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jp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ml.chartshapes+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ml.chartshapes+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7.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8.xml" ContentType="application/vnd.openxmlformats-officedocument.drawingml.chartshapes+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9.xml" ContentType="application/vnd.openxmlformats-officedocument.drawingml.chartshapes+xml"/>
  <Override PartName="/xl/charts/chartEx2.xml" ContentType="application/vnd.ms-office.chartex+xml"/>
  <Override PartName="/xl/charts/style13.xml" ContentType="application/vnd.ms-office.chartstyle+xml"/>
  <Override PartName="/xl/charts/colors13.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drawings/drawing10.xml" ContentType="application/vnd.openxmlformats-officedocument.drawing+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1.xml" ContentType="application/vnd.openxmlformats-officedocument.drawing+xml"/>
  <Override PartName="/xl/tables/table5.xml" ContentType="application/vnd.openxmlformats-officedocument.spreadsheetml.table+xml"/>
  <Override PartName="/xl/slicers/slicer4.xml" ContentType="application/vnd.ms-excel.slicer+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4.xml" ContentType="application/vnd.openxmlformats-officedocument.spreadsheetml.pivotTable+xml"/>
  <Override PartName="/xl/drawings/drawing12.xml" ContentType="application/vnd.openxmlformats-officedocument.drawing+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3.xml" ContentType="application/vnd.openxmlformats-officedocument.drawing+xml"/>
  <Override PartName="/xl/slicers/slicer5.xml" ContentType="application/vnd.ms-excel.slicer+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14.xml" ContentType="application/vnd.openxmlformats-officedocument.drawingml.chartshapes+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15.xml" ContentType="application/vnd.openxmlformats-officedocument.drawingml.chartshapes+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16.xml" ContentType="application/vnd.openxmlformats-officedocument.drawingml.chartshapes+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17.xml" ContentType="application/vnd.openxmlformats-officedocument.drawingml.chartshapes+xml"/>
  <Override PartName="/xl/tables/table6.xml" ContentType="application/vnd.openxmlformats-officedocument.spreadsheetml.table+xml"/>
  <Override PartName="/xl/queryTables/queryTable5.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hidePivotFieldList="1" defaultThemeVersion="202300"/>
  <mc:AlternateContent xmlns:mc="http://schemas.openxmlformats.org/markup-compatibility/2006">
    <mc:Choice Requires="x15">
      <x15ac:absPath xmlns:x15ac="http://schemas.microsoft.com/office/spreadsheetml/2010/11/ac" url="https://eduasuedu-my.sharepoint.com/personal/free_edu2314145_edu_asu_edu_eg/Documents/"/>
    </mc:Choice>
  </mc:AlternateContent>
  <xr:revisionPtr revIDLastSave="8" documentId="8_{2538AAF1-36DC-4276-8BF6-8B74409C59C8}" xr6:coauthVersionLast="47" xr6:coauthVersionMax="47" xr10:uidLastSave="{A62B8846-6CA1-4BF5-A944-C6FA87C4DCAB}"/>
  <bookViews>
    <workbookView xWindow="-108" yWindow="-108" windowWidth="23256" windowHeight="12576" tabRatio="795" activeTab="1" xr2:uid="{ECBE5E45-0B38-4472-A348-3FF4373B28B2}"/>
  </bookViews>
  <sheets>
    <sheet name="DASHBORAD1" sheetId="12" r:id="rId1"/>
    <sheet name="Page 2" sheetId="9" r:id="rId2"/>
    <sheet name=" Pivot Tables Calculated" sheetId="8" r:id="rId3"/>
    <sheet name="Sharkattacks" sheetId="2" r:id="rId4"/>
    <sheet name="Sheet1 (3)" sheetId="4" r:id="rId5"/>
    <sheet name="Sheet1 (4)" sheetId="13" r:id="rId6"/>
    <sheet name="Sheet2" sheetId="5" r:id="rId7"/>
    <sheet name="Sheet1" sheetId="1" r:id="rId8"/>
    <sheet name="Sheet3" sheetId="7" r:id="rId9"/>
    <sheet name="Sheet4" sheetId="10" r:id="rId10"/>
    <sheet name="Sheet11" sheetId="6" r:id="rId11"/>
  </sheets>
  <definedNames>
    <definedName name="_xlchart.v5.0" hidden="1">' Pivot Tables Calculated'!$E$4</definedName>
    <definedName name="_xlchart.v5.1" hidden="1">' Pivot Tables Calculated'!$E$5:$E$7</definedName>
    <definedName name="_xlchart.v5.2" hidden="1">' Pivot Tables Calculated'!$F$4</definedName>
    <definedName name="_xlchart.v5.3" hidden="1">' Pivot Tables Calculated'!$F$5:$F$7</definedName>
    <definedName name="_xlchart.v5.4" hidden="1">' Pivot Tables Calculated'!$E$4</definedName>
    <definedName name="_xlchart.v5.5" hidden="1">' Pivot Tables Calculated'!$E$5:$E$7</definedName>
    <definedName name="_xlchart.v5.6" hidden="1">' Pivot Tables Calculated'!$F$4</definedName>
    <definedName name="_xlchart.v5.7" hidden="1">' Pivot Tables Calculated'!$F$5:$F$7</definedName>
    <definedName name="_xlcn.WorksheetConnection_Book1Sharkattacks1" hidden="1">Sharkattacks[]</definedName>
    <definedName name="_xlcn.WorksheetConnection_Book1Sheet1__21" hidden="1">Sheet1__2[]</definedName>
    <definedName name="_xlcn.WorksheetConnection_newupdate.xlsxSheet111" hidden="1">Sheet11[]</definedName>
    <definedName name="_xlcn.WorksheetConnection_newupdate.xlsxTable_ExternalData_11" hidden="1">Table_ExternalData_1[]</definedName>
    <definedName name="_xlcn.WorksheetConnection_newupdate41.xlsxSheet1__31" hidden="1">Sheet1__3[]</definedName>
    <definedName name="ExternalData_1" localSheetId="3" hidden="1">Sharkattacks!$A$1:$X$390</definedName>
    <definedName name="ExternalData_1" localSheetId="6" hidden="1">Sheet2!$A$3:$C$1003</definedName>
    <definedName name="ExternalData_2" localSheetId="4" hidden="1">'Sheet1 (3)'!$A$1:$D$4816</definedName>
    <definedName name="ExternalData_2" localSheetId="5" hidden="1">'Sheet1 (4)'!$A$1:$C$1832</definedName>
    <definedName name="ExternalData_2" localSheetId="10" hidden="1">Sheet11!$A$1:$C$1831</definedName>
    <definedName name="Slicer_NewSpecies2">#N/A</definedName>
  </definedNames>
  <calcPr calcId="191029"/>
  <pivotCaches>
    <pivotCache cacheId="0" r:id="rId12"/>
    <pivotCache cacheId="1" r:id="rId13"/>
    <pivotCache cacheId="2" r:id="rId14"/>
    <pivotCache cacheId="48" r:id="rId15"/>
    <pivotCache cacheId="141" r:id="rId16"/>
    <pivotCache cacheId="144" r:id="rId17"/>
    <pivotCache cacheId="147" r:id="rId18"/>
    <pivotCache cacheId="150" r:id="rId19"/>
    <pivotCache cacheId="153" r:id="rId20"/>
    <pivotCache cacheId="156" r:id="rId21"/>
    <pivotCache cacheId="159" r:id="rId22"/>
    <pivotCache cacheId="162" r:id="rId23"/>
    <pivotCache cacheId="165" r:id="rId24"/>
    <pivotCache cacheId="168" r:id="rId25"/>
  </pivotCaches>
  <extLst>
    <ext xmlns:x14="http://schemas.microsoft.com/office/spreadsheetml/2009/9/main" uri="{876F7934-8845-4945-9796-88D515C7AA90}">
      <x14:pivotCaches>
        <pivotCache cacheId="17" r:id="rId26"/>
      </x14:pivotCaches>
    </ext>
    <ext xmlns:x14="http://schemas.microsoft.com/office/spreadsheetml/2009/9/main" uri="{BBE1A952-AA13-448e-AADC-164F8A28A991}">
      <x14:slicerCaches>
        <x14:slicerCache r:id="rId2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_ExternalData_1" name="Table_ExternalData_1" connection="WorksheetConnection_new update.xlsx!Table_ExternalData_1"/>
          <x15:modelTable id="Sheet11" name="Sheet11" connection="WorksheetConnection_new update.xlsx!Sheet11"/>
          <x15:modelTable id="Sheet1__3" name="Sheet1__3" connection="WorksheetConnection_new update (4) (1).xlsx!Sheet1__3"/>
          <x15:modelTable id="Sheet1__2" name="Sheet1__2" connection="WorksheetConnection_Book1!Sheet1__2"/>
          <x15:modelTable id="Sharkattacks" name="Sharkattacks" connection="WorksheetConnection_Book1!Sharkattacks"/>
        </x15:modelTables>
        <x15:modelRelationships>
          <x15:modelRelationship fromTable="Sharkattacks" fromColumn="New Injury" toTable="Sheet1__2" toColumn="injury id"/>
          <x15:modelRelationship fromTable="Sheet1__2" fromColumn="Injury" toTable="Table_ExternalData_1" toColumn="Sheet1__2[injury id]"/>
        </x15:modelRelationships>
        <x15:extLst>
          <ext xmlns:x16="http://schemas.microsoft.com/office/spreadsheetml/2014/11/main" uri="{9835A34E-60A6-4A7C-AAB8-D5F71C897F49}">
            <x16:modelTimeGroupings>
              <x16:modelTimeGrouping tableName="Sharkattacks" columnName="Casedate" columnId="Casedate">
                <x16:calculatedTimeColumn columnName="Casedate (Year)" columnId="Casedate (Year)" contentType="years" isSelected="1"/>
                <x16:calculatedTimeColumn columnName="Casedate (Quarter)" columnId="Casedate (Quarter)" contentType="quarters" isSelected="1"/>
                <x16:calculatedTimeColumn columnName="Casedate (Month Index)" columnId="Casedate (Month Index)" contentType="monthsindex" isSelected="1"/>
                <x16:calculatedTimeColumn columnName="Casedate (Month)" columnId="Case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6" i="8" l="1"/>
  <c r="F7" i="8"/>
  <c r="F5" i="8"/>
  <c r="Y40" i="8"/>
  <c r="P19" i="1"/>
  <c r="P16" i="1"/>
  <c r="P13" i="1"/>
  <c r="P12" i="1"/>
  <c r="P20" i="1"/>
  <c r="P15" i="1"/>
  <c r="P14" i="1"/>
  <c r="P22" i="1" s="1"/>
  <c r="L11" i="8"/>
  <c r="L14" i="8"/>
  <c r="L12" i="8"/>
  <c r="C9" i="8"/>
  <c r="L13" i="8"/>
  <c r="Y11" i="8"/>
  <c r="X11"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6508365-5F83-4FD3-8D27-92A001EFCDB1}" keepAlive="1" name="ModelConnection_ExternalData_1" description="Data Model" type="5" refreshedVersion="8" minRefreshableVersion="5" saveData="1">
    <dbPr connection="Data Model Connection" command="DRILLTHROUGH MAXROWS 1000 SELECT FROM [Model] WHERE (([Measures].[Count of Body Parts attacked],[Sheet1__2].[Body Parts attacked].&amp;[Other])) RETURN [$Sheet1__2].[Injury],[$Sheet1__2].[Body Parts attacked],[$Sheet1__2].[injury id]" commandType="4"/>
    <extLst>
      <ext xmlns:x15="http://schemas.microsoft.com/office/spreadsheetml/2010/11/main" uri="{DE250136-89BD-433C-8126-D09CA5730AF9}">
        <x15:connection id="" model="1"/>
      </ext>
    </extLst>
  </connection>
  <connection id="2" xr16:uid="{79150FA9-9D39-42C8-B2F5-CD8811BC0D94}" keepAlive="1" name="Query - Sharkattacks" description="Connection to the 'Sharkattacks' query in the workbook." type="5" refreshedVersion="8" background="1" saveData="1">
    <dbPr connection="Provider=Microsoft.Mashup.OleDb.1;Data Source=$Workbook$;Location=Sharkattacks;Extended Properties=&quot;&quot;" command="SELECT * FROM [Sharkattacks]"/>
  </connection>
  <connection id="3" xr16:uid="{96FBC45B-91E4-4B0B-A60B-388B98CD802C}" keepAlive="1" name="Query - Sheet1 (2)" description="Connection to the 'Sheet1 (2)' query in the workbook." type="5" refreshedVersion="8" background="1" saveData="1">
    <dbPr connection="Provider=Microsoft.Mashup.OleDb.1;Data Source=$Workbook$;Location=&quot;Sheet1 (2)&quot;;Extended Properties=&quot;&quot;" command="SELECT * FROM [Sheet1 (2)]"/>
  </connection>
  <connection id="4" xr16:uid="{AE71635D-823F-47A9-B5D1-DE66690E71FC}" keepAlive="1" name="Query - Sheet1 (3)" description="Connection to the 'Sheet1 (3)' query in the workbook." type="5" refreshedVersion="8" background="1" saveData="1">
    <dbPr connection="Provider=Microsoft.Mashup.OleDb.1;Data Source=$Workbook$;Location=&quot;Sheet1 (3)&quot;;Extended Properties=&quot;&quot;" command="SELECT * FROM [Sheet1 (3)]"/>
  </connection>
  <connection id="5" xr16:uid="{FFFF5AF8-ED67-4A45-8D37-F72547C3EB86}" keepAlive="1" name="Query - Sheet11" description="Connection to the 'Sheet11' query in the workbook." type="5" refreshedVersion="8" background="1" saveData="1">
    <dbPr connection="Provider=Microsoft.Mashup.OleDb.1;Data Source=$Workbook$;Location=Sheet11;Extended Properties=&quot;&quot;" command="SELECT * FROM [Sheet11]"/>
  </connection>
  <connection id="6" xr16:uid="{D3666451-7980-4440-9F7E-D22F430C3C9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7" xr16:uid="{A74B8F84-AB0A-45ED-BED9-E045E1C1694E}" name="WorksheetConnection_Book1!Sharkattacks" type="102" refreshedVersion="8" minRefreshableVersion="5">
    <extLst>
      <ext xmlns:x15="http://schemas.microsoft.com/office/spreadsheetml/2010/11/main" uri="{DE250136-89BD-433C-8126-D09CA5730AF9}">
        <x15:connection id="Sharkattacks">
          <x15:rangePr sourceName="_xlcn.WorksheetConnection_Book1Sharkattacks1"/>
        </x15:connection>
      </ext>
    </extLst>
  </connection>
  <connection id="8" xr16:uid="{4547B1A2-FD36-45BB-A68C-C61ABC8DD0BE}" name="WorksheetConnection_Book1!Sheet1__2" type="102" refreshedVersion="8" minRefreshableVersion="5">
    <extLst>
      <ext xmlns:x15="http://schemas.microsoft.com/office/spreadsheetml/2010/11/main" uri="{DE250136-89BD-433C-8126-D09CA5730AF9}">
        <x15:connection id="Sheet1__2">
          <x15:rangePr sourceName="_xlcn.WorksheetConnection_Book1Sheet1__21"/>
        </x15:connection>
      </ext>
    </extLst>
  </connection>
  <connection id="9" xr16:uid="{FB4B75E5-7803-4CE5-85DB-E55BC2F89C70}" name="WorksheetConnection_new update (4) (1).xlsx!Sheet1__3" type="102" refreshedVersion="8" minRefreshableVersion="5">
    <extLst>
      <ext xmlns:x15="http://schemas.microsoft.com/office/spreadsheetml/2010/11/main" uri="{DE250136-89BD-433C-8126-D09CA5730AF9}">
        <x15:connection id="Sheet1__3">
          <x15:rangePr sourceName="_xlcn.WorksheetConnection_newupdate41.xlsxSheet1__31"/>
        </x15:connection>
      </ext>
    </extLst>
  </connection>
  <connection id="10" xr16:uid="{DD8F7F69-96C2-45F6-81DE-6EB5CF9F3873}" name="WorksheetConnection_new update.xlsx!Sheet11" type="102" refreshedVersion="8" minRefreshableVersion="5">
    <extLst>
      <ext xmlns:x15="http://schemas.microsoft.com/office/spreadsheetml/2010/11/main" uri="{DE250136-89BD-433C-8126-D09CA5730AF9}">
        <x15:connection id="Sheet11">
          <x15:rangePr sourceName="_xlcn.WorksheetConnection_newupdate.xlsxSheet111"/>
        </x15:connection>
      </ext>
    </extLst>
  </connection>
  <connection id="11" xr16:uid="{14637A2E-22B3-42D1-853C-60B52F41453A}" name="WorksheetConnection_new update.xlsx!Table_ExternalData_1" type="102" refreshedVersion="8" minRefreshableVersion="5">
    <extLst>
      <ext xmlns:x15="http://schemas.microsoft.com/office/spreadsheetml/2010/11/main" uri="{DE250136-89BD-433C-8126-D09CA5730AF9}">
        <x15:connection id="Table_ExternalData_1">
          <x15:rangePr sourceName="_xlcn.WorksheetConnection_newupdate.xlsxTable_ExternalData_11"/>
        </x15:connection>
      </ext>
    </extLs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5">
    <bk>
      <extLst>
        <ext uri="{3e2802c4-a4d2-4d8b-9148-e3be6c30e623}">
          <xlrd:rvb i="0"/>
        </ext>
      </extLst>
    </bk>
    <bk>
      <extLst>
        <ext uri="{3e2802c4-a4d2-4d8b-9148-e3be6c30e623}">
          <xlrd:rvb i="129"/>
        </ext>
      </extLst>
    </bk>
    <bk>
      <extLst>
        <ext uri="{3e2802c4-a4d2-4d8b-9148-e3be6c30e623}">
          <xlrd:rvb i="186"/>
        </ext>
      </extLst>
    </bk>
    <bk>
      <extLst>
        <ext uri="{3e2802c4-a4d2-4d8b-9148-e3be6c30e623}">
          <xlrd:rvb i="260"/>
        </ext>
      </extLst>
    </bk>
    <bk>
      <extLst>
        <ext uri="{3e2802c4-a4d2-4d8b-9148-e3be6c30e623}">
          <xlrd:rvb i="325"/>
        </ext>
      </extLst>
    </bk>
    <bk>
      <extLst>
        <ext uri="{3e2802c4-a4d2-4d8b-9148-e3be6c30e623}">
          <xlrd:rvb i="391"/>
        </ext>
      </extLst>
    </bk>
    <bk>
      <extLst>
        <ext uri="{3e2802c4-a4d2-4d8b-9148-e3be6c30e623}">
          <xlrd:rvb i="454"/>
        </ext>
      </extLst>
    </bk>
    <bk>
      <extLst>
        <ext uri="{3e2802c4-a4d2-4d8b-9148-e3be6c30e623}">
          <xlrd:rvb i="512"/>
        </ext>
      </extLst>
    </bk>
    <bk>
      <extLst>
        <ext uri="{3e2802c4-a4d2-4d8b-9148-e3be6c30e623}">
          <xlrd:rvb i="561"/>
        </ext>
      </extLst>
    </bk>
    <bk>
      <extLst>
        <ext uri="{3e2802c4-a4d2-4d8b-9148-e3be6c30e623}">
          <xlrd:rvb i="612"/>
        </ext>
      </extLst>
    </bk>
    <bk>
      <extLst>
        <ext uri="{3e2802c4-a4d2-4d8b-9148-e3be6c30e623}">
          <xlrd:rvb i="667"/>
        </ext>
      </extLst>
    </bk>
    <bk>
      <extLst>
        <ext uri="{3e2802c4-a4d2-4d8b-9148-e3be6c30e623}">
          <xlrd:rvb i="676"/>
        </ext>
      </extLst>
    </bk>
    <bk>
      <extLst>
        <ext uri="{3e2802c4-a4d2-4d8b-9148-e3be6c30e623}">
          <xlrd:rvb i="754"/>
        </ext>
      </extLst>
    </bk>
    <bk>
      <extLst>
        <ext uri="{3e2802c4-a4d2-4d8b-9148-e3be6c30e623}">
          <xlrd:rvb i="800"/>
        </ext>
      </extLst>
    </bk>
    <bk>
      <extLst>
        <ext uri="{3e2802c4-a4d2-4d8b-9148-e3be6c30e623}">
          <xlrd:rvb i="867"/>
        </ext>
      </extLst>
    </bk>
    <bk>
      <extLst>
        <ext uri="{3e2802c4-a4d2-4d8b-9148-e3be6c30e623}">
          <xlrd:rvb i="924"/>
        </ext>
      </extLst>
    </bk>
    <bk>
      <extLst>
        <ext uri="{3e2802c4-a4d2-4d8b-9148-e3be6c30e623}">
          <xlrd:rvb i="1023"/>
        </ext>
      </extLst>
    </bk>
    <bk>
      <extLst>
        <ext uri="{3e2802c4-a4d2-4d8b-9148-e3be6c30e623}">
          <xlrd:rvb i="1083"/>
        </ext>
      </extLst>
    </bk>
    <bk>
      <extLst>
        <ext uri="{3e2802c4-a4d2-4d8b-9148-e3be6c30e623}">
          <xlrd:rvb i="90"/>
        </ext>
      </extLst>
    </bk>
    <bk>
      <extLst>
        <ext uri="{3e2802c4-a4d2-4d8b-9148-e3be6c30e623}">
          <xlrd:rvb i="1137"/>
        </ext>
      </extLst>
    </bk>
    <bk>
      <extLst>
        <ext uri="{3e2802c4-a4d2-4d8b-9148-e3be6c30e623}">
          <xlrd:rvb i="1182"/>
        </ext>
      </extLst>
    </bk>
    <bk>
      <extLst>
        <ext uri="{3e2802c4-a4d2-4d8b-9148-e3be6c30e623}">
          <xlrd:rvb i="1253"/>
        </ext>
      </extLst>
    </bk>
    <bk>
      <extLst>
        <ext uri="{3e2802c4-a4d2-4d8b-9148-e3be6c30e623}">
          <xlrd:rvb i="1300"/>
        </ext>
      </extLst>
    </bk>
    <bk>
      <extLst>
        <ext uri="{3e2802c4-a4d2-4d8b-9148-e3be6c30e623}">
          <xlrd:rvb i="1361"/>
        </ext>
      </extLst>
    </bk>
    <bk>
      <extLst>
        <ext uri="{3e2802c4-a4d2-4d8b-9148-e3be6c30e623}">
          <xlrd:rvb i="1405"/>
        </ext>
      </extLst>
    </bk>
    <bk>
      <extLst>
        <ext uri="{3e2802c4-a4d2-4d8b-9148-e3be6c30e623}">
          <xlrd:rvb i="1495"/>
        </ext>
      </extLst>
    </bk>
    <bk>
      <extLst>
        <ext uri="{3e2802c4-a4d2-4d8b-9148-e3be6c30e623}">
          <xlrd:rvb i="1545"/>
        </ext>
      </extLst>
    </bk>
    <bk>
      <extLst>
        <ext uri="{3e2802c4-a4d2-4d8b-9148-e3be6c30e623}">
          <xlrd:rvb i="1600"/>
        </ext>
      </extLst>
    </bk>
    <bk>
      <extLst>
        <ext uri="{3e2802c4-a4d2-4d8b-9148-e3be6c30e623}">
          <xlrd:rvb i="1006"/>
        </ext>
      </extLst>
    </bk>
    <bk>
      <extLst>
        <ext uri="{3e2802c4-a4d2-4d8b-9148-e3be6c30e623}">
          <xlrd:rvb i="1659"/>
        </ext>
      </extLst>
    </bk>
    <bk>
      <extLst>
        <ext uri="{3e2802c4-a4d2-4d8b-9148-e3be6c30e623}">
          <xlrd:rvb i="1692"/>
        </ext>
      </extLst>
    </bk>
    <bk>
      <extLst>
        <ext uri="{3e2802c4-a4d2-4d8b-9148-e3be6c30e623}">
          <xlrd:rvb i="1809"/>
        </ext>
      </extLst>
    </bk>
    <bk>
      <extLst>
        <ext uri="{3e2802c4-a4d2-4d8b-9148-e3be6c30e623}">
          <xlrd:rvb i="1893"/>
        </ext>
      </extLst>
    </bk>
    <bk>
      <extLst>
        <ext uri="{3e2802c4-a4d2-4d8b-9148-e3be6c30e623}">
          <xlrd:rvb i="1940"/>
        </ext>
      </extLst>
    </bk>
    <bk>
      <extLst>
        <ext uri="{3e2802c4-a4d2-4d8b-9148-e3be6c30e623}">
          <xlrd:rvb i="1980"/>
        </ext>
      </extLst>
    </bk>
    <bk>
      <extLst>
        <ext uri="{3e2802c4-a4d2-4d8b-9148-e3be6c30e623}">
          <xlrd:rvb i="2022"/>
        </ext>
      </extLst>
    </bk>
    <bk>
      <extLst>
        <ext uri="{3e2802c4-a4d2-4d8b-9148-e3be6c30e623}">
          <xlrd:rvb i="1408"/>
        </ext>
      </extLst>
    </bk>
    <bk>
      <extLst>
        <ext uri="{3e2802c4-a4d2-4d8b-9148-e3be6c30e623}">
          <xlrd:rvb i="2094"/>
        </ext>
      </extLst>
    </bk>
    <bk>
      <extLst>
        <ext uri="{3e2802c4-a4d2-4d8b-9148-e3be6c30e623}">
          <xlrd:rvb i="2159"/>
        </ext>
      </extLst>
    </bk>
    <bk>
      <extLst>
        <ext uri="{3e2802c4-a4d2-4d8b-9148-e3be6c30e623}">
          <xlrd:rvb i="2212"/>
        </ext>
      </extLst>
    </bk>
    <bk>
      <extLst>
        <ext uri="{3e2802c4-a4d2-4d8b-9148-e3be6c30e623}">
          <xlrd:rvb i="2266"/>
        </ext>
      </extLst>
    </bk>
    <bk>
      <extLst>
        <ext uri="{3e2802c4-a4d2-4d8b-9148-e3be6c30e623}">
          <xlrd:rvb i="2321"/>
        </ext>
      </extLst>
    </bk>
    <bk>
      <extLst>
        <ext uri="{3e2802c4-a4d2-4d8b-9148-e3be6c30e623}">
          <xlrd:rvb i="2378"/>
        </ext>
      </extLst>
    </bk>
    <bk>
      <extLst>
        <ext uri="{3e2802c4-a4d2-4d8b-9148-e3be6c30e623}">
          <xlrd:rvb i="2427"/>
        </ext>
      </extLst>
    </bk>
    <bk>
      <extLst>
        <ext uri="{3e2802c4-a4d2-4d8b-9148-e3be6c30e623}">
          <xlrd:rvb i="2500"/>
        </ext>
      </extLst>
    </bk>
  </futureMetadata>
  <valueMetadata count="4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valueMetadata>
</metadata>
</file>

<file path=xl/sharedStrings.xml><?xml version="1.0" encoding="utf-8"?>
<sst xmlns="http://schemas.openxmlformats.org/spreadsheetml/2006/main" count="29898" uniqueCount="3848">
  <si>
    <t>Case Number</t>
  </si>
  <si>
    <t>Type</t>
  </si>
  <si>
    <t>Country</t>
  </si>
  <si>
    <t>Area</t>
  </si>
  <si>
    <t>Location</t>
  </si>
  <si>
    <t>Activity</t>
  </si>
  <si>
    <t>Name</t>
  </si>
  <si>
    <t>Sex</t>
  </si>
  <si>
    <t>Age</t>
  </si>
  <si>
    <t>Injury</t>
  </si>
  <si>
    <t>New Injury</t>
  </si>
  <si>
    <t xml:space="preserve">Species </t>
  </si>
  <si>
    <t>Investigator or Source</t>
  </si>
  <si>
    <t>Casedate</t>
  </si>
  <si>
    <t>CaseNumber</t>
  </si>
  <si>
    <t>newspecies</t>
  </si>
  <si>
    <t>Time - Copy</t>
  </si>
  <si>
    <t>Custom.1</t>
  </si>
  <si>
    <t>Custom</t>
  </si>
  <si>
    <t>Newtime</t>
  </si>
  <si>
    <t>NewSpecies2</t>
  </si>
  <si>
    <t>Unprovoked</t>
  </si>
  <si>
    <t>male</t>
  </si>
  <si>
    <t>Male</t>
  </si>
  <si>
    <t>Not stated</t>
  </si>
  <si>
    <t>FATAL</t>
  </si>
  <si>
    <t>Fatal</t>
  </si>
  <si>
    <t>Y</t>
  </si>
  <si>
    <t>Snorkeling</t>
  </si>
  <si>
    <t>Pernambuco</t>
  </si>
  <si>
    <t>Madang Province</t>
  </si>
  <si>
    <t>Diving</t>
  </si>
  <si>
    <t>Swimming</t>
  </si>
  <si>
    <t>Unidentified</t>
  </si>
  <si>
    <t>Miyako Island</t>
  </si>
  <si>
    <t>Swimming or Snorkeling</t>
  </si>
  <si>
    <t>Madang</t>
  </si>
  <si>
    <t>Saint-Denis</t>
  </si>
  <si>
    <t>Surfing</t>
  </si>
  <si>
    <t>Shell Diving</t>
  </si>
  <si>
    <t>Y. Choi &amp; K. Nakaya</t>
  </si>
  <si>
    <t>K. Nakaya</t>
  </si>
  <si>
    <t>Florida</t>
  </si>
  <si>
    <t>Gaza</t>
  </si>
  <si>
    <t>Xai Xai</t>
  </si>
  <si>
    <t>Queensland</t>
  </si>
  <si>
    <t>New Ireland Province</t>
  </si>
  <si>
    <t>Spearfishing</t>
  </si>
  <si>
    <t>Fishing</t>
  </si>
  <si>
    <t>C. Moore, GSAF</t>
  </si>
  <si>
    <t>Central Province</t>
  </si>
  <si>
    <t>Torres Strait</t>
  </si>
  <si>
    <t>New South Wales</t>
  </si>
  <si>
    <t>Fell overboard</t>
  </si>
  <si>
    <t>Bathing</t>
  </si>
  <si>
    <t>Walking</t>
  </si>
  <si>
    <t>Diving for trochus</t>
  </si>
  <si>
    <t>Free diving</t>
  </si>
  <si>
    <t>Tamaulipas</t>
  </si>
  <si>
    <t>Tampico</t>
  </si>
  <si>
    <t>Wading</t>
  </si>
  <si>
    <t>Hawaii</t>
  </si>
  <si>
    <t>C. Creswell, GSAF</t>
  </si>
  <si>
    <t>Western Cape Province</t>
  </si>
  <si>
    <t>Thursday Island</t>
  </si>
  <si>
    <t xml:space="preserve"> Primorje-Gorski Kotar County</t>
  </si>
  <si>
    <t>South Province</t>
  </si>
  <si>
    <t>G. Van Grevelynghe</t>
  </si>
  <si>
    <t>Veracruz</t>
  </si>
  <si>
    <t>Female</t>
  </si>
  <si>
    <t>Yasawa Islands</t>
  </si>
  <si>
    <t>Adams County News, 6/26/1909</t>
  </si>
  <si>
    <t>female</t>
  </si>
  <si>
    <t>Sea Disaster</t>
  </si>
  <si>
    <t>Invalid</t>
  </si>
  <si>
    <t>KwaZulu-Natal</t>
  </si>
  <si>
    <t>Red Sea</t>
  </si>
  <si>
    <t>sailor</t>
  </si>
  <si>
    <t>PACIFIC OCEAN</t>
  </si>
  <si>
    <t>North Carolina</t>
  </si>
  <si>
    <t>Boating</t>
  </si>
  <si>
    <t>Virginia</t>
  </si>
  <si>
    <t>Western Australia</t>
  </si>
  <si>
    <t>Georgia</t>
  </si>
  <si>
    <t>Tasmania</t>
  </si>
  <si>
    <t>Scuba Diving</t>
  </si>
  <si>
    <t>Shark involvement prior to death unconfirmed</t>
  </si>
  <si>
    <t>Unknown</t>
  </si>
  <si>
    <t>Tongaat</t>
  </si>
  <si>
    <t>FATAL, thigh bitten</t>
  </si>
  <si>
    <t>Thigh</t>
  </si>
  <si>
    <t>Shark involvement prior to death priunconfirmed</t>
  </si>
  <si>
    <t>California</t>
  </si>
  <si>
    <t>Arm</t>
  </si>
  <si>
    <t>SOUTH ATLANTIC OCEAN</t>
  </si>
  <si>
    <t>5 survived  &amp; 4 perished, but shark involvement not confirmed</t>
  </si>
  <si>
    <t>Standing</t>
  </si>
  <si>
    <t>FATAL, torso bitten</t>
  </si>
  <si>
    <t>Shark involvement prior to death was not confirmed</t>
  </si>
  <si>
    <t>11 of her crew perished, most, possibly all, deaths were due to drowning</t>
  </si>
  <si>
    <t xml:space="preserve"> 55  perished, some were  taken by sharks</t>
  </si>
  <si>
    <t>R.D. Weeks, GSAF</t>
  </si>
  <si>
    <t>Nuku'alofa</t>
  </si>
  <si>
    <t>30 nautical miles offshore</t>
  </si>
  <si>
    <t>Five men on makeshift raft after their 10 m fishing boat  capsized and sank in rough seas. Survivors rescued after  7.5 hours in the water</t>
  </si>
  <si>
    <t>New Zealand Herald, 4/15/2004</t>
  </si>
  <si>
    <t xml:space="preserve"> Forced at gunpoint to jump overboard. Presumed fatal; shark involvement probable but not confirmed</t>
  </si>
  <si>
    <t>Probable  drowning &amp; scavenging</t>
  </si>
  <si>
    <t>Leg</t>
  </si>
  <si>
    <t>Shark involvement unconfirmed. Two shark-bitten lifejackets were recovered leading to speculation that sharks took at least 2 of the 39 missing crewmen</t>
  </si>
  <si>
    <t>R. Collier</t>
  </si>
  <si>
    <t>Victoria</t>
  </si>
  <si>
    <t>No details</t>
  </si>
  <si>
    <t>Texas</t>
  </si>
  <si>
    <t>Probable drowning &amp; scavenging</t>
  </si>
  <si>
    <t>When survivors werer rescued on 10/27/1944 by PC 623 there were many sharks in the area</t>
  </si>
  <si>
    <t>Back</t>
  </si>
  <si>
    <t>FATAL, leg severed</t>
  </si>
  <si>
    <t>FATAL, right buttock &amp; thigh bitten</t>
  </si>
  <si>
    <t>FATAL, hand severed, both legs &amp; arms bitten &amp; nearly severed</t>
  </si>
  <si>
    <t>Jumped into the water</t>
  </si>
  <si>
    <t>FATAL, abdomen bitten</t>
  </si>
  <si>
    <t>Provoked</t>
  </si>
  <si>
    <t>Shark involvement not confirmed</t>
  </si>
  <si>
    <t>North Island</t>
  </si>
  <si>
    <t>Quintana Roo</t>
  </si>
  <si>
    <t>FATAL, "bitten in two"</t>
  </si>
  <si>
    <t>.</t>
  </si>
  <si>
    <t>Disappeared, but shark involvement unconfirmed</t>
  </si>
  <si>
    <t>FATAL, fatal not recovered</t>
  </si>
  <si>
    <t>Suicide</t>
  </si>
  <si>
    <t>Jumped off cliff</t>
  </si>
  <si>
    <t>Thigh bitten, FATAL</t>
  </si>
  <si>
    <t>Believed drowned. Uhlbrecht’s foot, and the pelvis &amp; femur of another person recovered in gut of tiger shark shark caught on 17-Aug-1900</t>
  </si>
  <si>
    <t>No details, listed as PROVOKED INCIDENT</t>
  </si>
  <si>
    <t>FATAL, but shark involvement prior to death unconfirmed</t>
  </si>
  <si>
    <t>Aden</t>
  </si>
  <si>
    <t>South Island</t>
  </si>
  <si>
    <t>No injury, shark bit surfboard &amp; severed leash</t>
  </si>
  <si>
    <t>None</t>
  </si>
  <si>
    <t>No injury to occupants</t>
  </si>
  <si>
    <t>No injury to occupant: boat lost</t>
  </si>
  <si>
    <t>Survived</t>
  </si>
  <si>
    <t>No injury; no attack, shark ate the bait hanging over the side of the boat</t>
  </si>
  <si>
    <t>Right thigh bitten</t>
  </si>
  <si>
    <t>Leg bitten</t>
  </si>
  <si>
    <t>Shipwreck</t>
  </si>
  <si>
    <t>Shark rammed boat 5 times &amp; holed it</t>
  </si>
  <si>
    <t>As searchers approached wreckage, sharks circled one canoe &amp; seized oar from another.</t>
  </si>
  <si>
    <t>No injury, no attack, sharks in vicinity when the sea was calm</t>
  </si>
  <si>
    <t>Head</t>
  </si>
  <si>
    <t>Survivors on life rafts were harassed by sharks</t>
  </si>
  <si>
    <t>No injury to occupants, shark crushed boat</t>
  </si>
  <si>
    <t>No injury to occupants, shark rammed boat</t>
  </si>
  <si>
    <t>Thigh bitten</t>
  </si>
  <si>
    <t>2 fishermen</t>
  </si>
  <si>
    <t>No injury to occupants, shark bit boat</t>
  </si>
  <si>
    <t>No injury, shark capsized kayak</t>
  </si>
  <si>
    <t>Caribbean reef shark buzzed him. No injury, no attack.</t>
  </si>
  <si>
    <t>none</t>
  </si>
  <si>
    <t>Possibly a PROVOKED INCIDENT</t>
  </si>
  <si>
    <t>Hand</t>
  </si>
  <si>
    <t>Feet</t>
  </si>
  <si>
    <t>PROVOKED INCIDENT?</t>
  </si>
  <si>
    <t>Arm bitten PROVOKED INCIDENT</t>
  </si>
  <si>
    <t>Face</t>
  </si>
  <si>
    <t>No injury to occupants, shark bit propeller</t>
  </si>
  <si>
    <t>P.M. Lopes, GSAF</t>
  </si>
  <si>
    <t>Grabbed small shark &amp; it bit him  PROVOKED INCIDENT</t>
  </si>
  <si>
    <t>Mossel Bay</t>
  </si>
  <si>
    <t>Lacerations PROVOKED INCIDENT</t>
  </si>
  <si>
    <t>Port St. John's</t>
  </si>
  <si>
    <t>No injury</t>
  </si>
  <si>
    <t>Durban</t>
  </si>
  <si>
    <t>No attack, no injury to occupant: a 400-lb grey shark k bit nets in the water</t>
  </si>
  <si>
    <t>M. Levine, GSAF</t>
  </si>
  <si>
    <t>Calf</t>
  </si>
  <si>
    <t>New Britain</t>
  </si>
  <si>
    <t>Injuries not caused by sharks</t>
  </si>
  <si>
    <t>Injured by sharks, but managed to swim ashore 6.5 hours later</t>
  </si>
  <si>
    <t>Injured by harpooned shark PROVOKED INCIDENT</t>
  </si>
  <si>
    <t xml:space="preserve"> Split-Dalmatia County</t>
  </si>
  <si>
    <t>Injured by shark they were trying to catch PROVOKED INCIDENT</t>
  </si>
  <si>
    <t>No injury, no attack</t>
  </si>
  <si>
    <t>No injury but shark damaged boat</t>
  </si>
  <si>
    <t>Right hand bitten by hooked shark PROVOKED INCIDENT</t>
  </si>
  <si>
    <t>Abrasions PROVOKED ATTACK</t>
  </si>
  <si>
    <t>Fatal knocked him down after he grabbed it by the tail. No injury.   PROVOKED INCIDENT</t>
  </si>
  <si>
    <t>No attack, no injury</t>
  </si>
  <si>
    <t>Istria County</t>
  </si>
  <si>
    <t>No injury to occupants, shark grabbed anchor rope &amp; towed boat</t>
  </si>
  <si>
    <t>No injury, hooked shark bit tousers. PROVOKED INCIDENT</t>
  </si>
  <si>
    <t>No injury, surfboard bitten</t>
  </si>
  <si>
    <t>Lacerations to right leg</t>
  </si>
  <si>
    <t>No injury, shark collided with diver</t>
  </si>
  <si>
    <t>Lacerations to right hand</t>
  </si>
  <si>
    <t>Hand bitten</t>
  </si>
  <si>
    <t>No injury, reportedly knocked of his board by a shark</t>
  </si>
  <si>
    <t>No injury, bumped off board by the shark</t>
  </si>
  <si>
    <t>Left forearm bitten</t>
  </si>
  <si>
    <t>Eastern Cape Province</t>
  </si>
  <si>
    <t>A. Gifford, GSAF</t>
  </si>
  <si>
    <t>Calf bitten</t>
  </si>
  <si>
    <t>Fingers</t>
  </si>
  <si>
    <t>Right leg bitten</t>
  </si>
  <si>
    <t>Spearfishing on scuba</t>
  </si>
  <si>
    <t>Right leg severed</t>
  </si>
  <si>
    <t>NEW BRITAIN</t>
  </si>
  <si>
    <t>Milne Bay Province</t>
  </si>
  <si>
    <t>Buttock</t>
  </si>
  <si>
    <t>Left arm bitten</t>
  </si>
  <si>
    <t>U.S. destroyer John W. Weeks, 6 miles offshore, demonstrating guns &amp; bombs for Mexican officials was thought to have driven the shark into the shallows where it bit the bather before other bathers drove it away with sticks &amp; clubs.</t>
  </si>
  <si>
    <t>Heel bitten</t>
  </si>
  <si>
    <t>Survived. R.A.F. pilot, seeing commotion in the water, dived his plane to investigate and scared off shark</t>
  </si>
  <si>
    <t>Right foot lacerated</t>
  </si>
  <si>
    <t>Foot</t>
  </si>
  <si>
    <t>unknown</t>
  </si>
  <si>
    <t>Kingston Parish</t>
  </si>
  <si>
    <t>Kingston Harbor</t>
  </si>
  <si>
    <t>Torso bitten</t>
  </si>
  <si>
    <t>Right foot severed</t>
  </si>
  <si>
    <t>Westmoreland Parish</t>
  </si>
  <si>
    <t>Foot bitten</t>
  </si>
  <si>
    <t>Arm bitten</t>
  </si>
  <si>
    <t>Puncture wounds to foot</t>
  </si>
  <si>
    <t>Body surfing</t>
  </si>
  <si>
    <t>Lacerations to left ankle</t>
  </si>
  <si>
    <t>Ankle</t>
  </si>
  <si>
    <t>No injury, shark charged surfboard</t>
  </si>
  <si>
    <t>Galveston</t>
  </si>
  <si>
    <t>Left foot bitten</t>
  </si>
  <si>
    <t>No Injury, bumped by shark</t>
  </si>
  <si>
    <t>Foot injured</t>
  </si>
  <si>
    <t>Minor cuts to foot</t>
  </si>
  <si>
    <t>Windsurfing</t>
  </si>
  <si>
    <t>Ankle bitten</t>
  </si>
  <si>
    <t>Hand lacerated</t>
  </si>
  <si>
    <t>Left foot lacerated</t>
  </si>
  <si>
    <t>Shark nudged board, no injury</t>
  </si>
  <si>
    <t>J. Borg, p.75; L. Taylor (1993), pp.104-105</t>
  </si>
  <si>
    <t>Right foot bitten</t>
  </si>
  <si>
    <t>Struck by shark immediately before it bit Tanner (see below)</t>
  </si>
  <si>
    <t>Foot &amp; ankle lacerated</t>
  </si>
  <si>
    <t>Leg lacerated</t>
  </si>
  <si>
    <t>Left calf bitten</t>
  </si>
  <si>
    <t>Two 6-inch lacerations</t>
  </si>
  <si>
    <t>Minor injury</t>
  </si>
  <si>
    <t>New Jersey</t>
  </si>
  <si>
    <t>No injury to diver but shark left 3 toothmarks in his helmet</t>
  </si>
  <si>
    <t>Miami Beach, Miami-Dade County</t>
  </si>
  <si>
    <t>Lacerations to arm</t>
  </si>
  <si>
    <t>Left knee lacerated</t>
  </si>
  <si>
    <t>Louisiana</t>
  </si>
  <si>
    <t>Lacerations to fingers</t>
  </si>
  <si>
    <t>Chest</t>
  </si>
  <si>
    <t>Fell off board when spinner shark leapt from the water next to him. No injury to surfer</t>
  </si>
  <si>
    <t>No injury to occupant, canoe bitten</t>
  </si>
  <si>
    <t>R. Collier, GSAF</t>
  </si>
  <si>
    <t>No injury, chased by 4.6 m [15'] oceanic whitetip sharks</t>
  </si>
  <si>
    <t>No injury, no attack; sharks ate their food tied to a line over the side of the raft</t>
  </si>
  <si>
    <t>No injury to occupants, shark released from net holed boat</t>
  </si>
  <si>
    <t>No injury to occupants. Shark chasing fish struck boat</t>
  </si>
  <si>
    <t>Shark rammed boat. No injury to occupant</t>
  </si>
  <si>
    <t>No injury, shark made threat displays &amp; diver fended it off with his speargun</t>
  </si>
  <si>
    <t>No injury, fell off ski after possibly colliding with  a shark</t>
  </si>
  <si>
    <t>T. Peake, GSAF</t>
  </si>
  <si>
    <t>No injury to occupants; oar bitten</t>
  </si>
  <si>
    <t xml:space="preserve"> The 2.9 m [9.5'] shark never made contact with him. No attack, no injury.</t>
  </si>
  <si>
    <t>No injury to occupants, shark bit 3" piece from oar after they accidentally struck the shark PROVOKED INCIDENT</t>
  </si>
  <si>
    <t>No injury, speared shark hit speargun PROVOKED INCIDENT</t>
  </si>
  <si>
    <t>Hooked shark hauled on board bit her foot PROVOKED INCIDENT</t>
  </si>
  <si>
    <t>No injury to occupants, shark struck boat</t>
  </si>
  <si>
    <t>South Australia</t>
  </si>
  <si>
    <t>No injury, shark made threat display, one diver shot shark in jaw, then they killed shark with knives</t>
  </si>
  <si>
    <t>No injury, shark's teeth embedded in boat</t>
  </si>
  <si>
    <t>No injury to occupants, shark gouged hull</t>
  </si>
  <si>
    <t>C. Black, GSAF</t>
  </si>
  <si>
    <t>No injury to occupants; shark grabbed oar, vaulted over scull</t>
  </si>
  <si>
    <t>Palm Beach</t>
  </si>
  <si>
    <t>No injury, shark holed boat</t>
  </si>
  <si>
    <t>No injury to occupants; shark bit dinghy leaving tooth fragments in  its woodwork</t>
  </si>
  <si>
    <t>Hooked shark bit rudder PROVOKED INCIDENT</t>
  </si>
  <si>
    <t>No injury to occupants, shark almost wrenched oar from aborigine</t>
  </si>
  <si>
    <t>No injury, "shark chased him ashore"</t>
  </si>
  <si>
    <t>Abrasions</t>
  </si>
  <si>
    <t>No injury, shark nipped diving suit after he prodded the shark PROVOKED INCIDENT</t>
  </si>
  <si>
    <t>No injury, knocked off board by shark</t>
  </si>
  <si>
    <t>No injury, shark bumped board flipping him into the water</t>
  </si>
  <si>
    <t>No injury, surfboard dented</t>
  </si>
  <si>
    <t>Neck</t>
  </si>
  <si>
    <t>South Cape Bay</t>
  </si>
  <si>
    <t>Knocked off board, shark bit nose off surfboard</t>
  </si>
  <si>
    <t>No injury, surboard broken</t>
  </si>
  <si>
    <t>No injury, shark head-butted diver's thigh</t>
  </si>
  <si>
    <t>No injury, shark rammed surfboard</t>
  </si>
  <si>
    <t>Shoulder</t>
  </si>
  <si>
    <t>Swim fin bitten</t>
  </si>
  <si>
    <t>No injury. Shark grabbed fish attached to his belt &amp; towed him seaward.</t>
  </si>
  <si>
    <t>No injury, board bumped by shark</t>
  </si>
  <si>
    <t>No injury, shark bumped ski</t>
  </si>
  <si>
    <t>Hand injured</t>
  </si>
  <si>
    <t>Minor injury to leg</t>
  </si>
  <si>
    <t>No injury, ski bumped &amp; he was thrown in the water. Ski had indentations</t>
  </si>
  <si>
    <t>Survived? Admitted to Thursday Island Hospital</t>
  </si>
  <si>
    <t>No injury, shark tore diving suit</t>
  </si>
  <si>
    <t>Treading water</t>
  </si>
  <si>
    <t>Recovered at Thursday Island Hospital</t>
  </si>
  <si>
    <t>No injury to man or horse</t>
  </si>
  <si>
    <t>Leg injured</t>
  </si>
  <si>
    <t>Lacerations to leg</t>
  </si>
  <si>
    <t>Non-fatal</t>
  </si>
  <si>
    <t>Minor puncture wounds to foot</t>
  </si>
  <si>
    <t>Ross River, Townsville</t>
  </si>
  <si>
    <t>Lacerations to foot</t>
  </si>
  <si>
    <t>Laceration to right leg</t>
  </si>
  <si>
    <t>South Sinai Peninsula</t>
  </si>
  <si>
    <t>Apparent drowning, and subsequent scavenging by 16' tiger shark</t>
  </si>
  <si>
    <t>Minor injuries</t>
  </si>
  <si>
    <t>Western Province</t>
  </si>
  <si>
    <t>Shark bites post mortem</t>
  </si>
  <si>
    <t>Shark-bitten surfboard found adrift</t>
  </si>
  <si>
    <t>Probable drowning</t>
  </si>
  <si>
    <t>Ehime Prefecture</t>
  </si>
  <si>
    <t>Matsuyama</t>
  </si>
  <si>
    <t>Probable drowning / scavenging</t>
  </si>
  <si>
    <t>Abdomen</t>
  </si>
  <si>
    <t>No injury to occupants; shark rammed boat 4 times, bit engine &amp; cracked the hull</t>
  </si>
  <si>
    <t>Shark involvement prior to death was unconfirmed</t>
  </si>
  <si>
    <t>Missing, believed taken by a shark, but not confirmed</t>
  </si>
  <si>
    <t>Indian male</t>
  </si>
  <si>
    <t>Knee lacerated</t>
  </si>
  <si>
    <t>No injury to occupant. Shark struck vessel, jamming centreboard</t>
  </si>
  <si>
    <t>No injury to occupants, sharks bit chunks from boat</t>
  </si>
  <si>
    <t>No injury to occupant, shark bit boat</t>
  </si>
  <si>
    <t>No injury to occupants, sharks tore Max Butcher's life jacket &amp; pants</t>
  </si>
  <si>
    <t>Hip bitten</t>
  </si>
  <si>
    <t>Hip</t>
  </si>
  <si>
    <t>No injury to occupant. As engine started, shark hit boat, breaking one of boat’s ribs in 3 places &amp; stoving in 2 planks</t>
  </si>
  <si>
    <t>3 men knocked to ground by harpooned shark PROVOKED INCIDENT</t>
  </si>
  <si>
    <t>NORTH PACIFIC OCEAN</t>
  </si>
  <si>
    <t>When picked up by the USS Boyd DD 44 on 6/23/1944 his raft was "surrounded by sharks"</t>
  </si>
  <si>
    <t>Paddle of surf ski bitten by shark</t>
  </si>
  <si>
    <t>No injury to occupants. Shark leapt into boat during sailing races</t>
  </si>
  <si>
    <t>Bondi</t>
  </si>
  <si>
    <t>Recovered</t>
  </si>
  <si>
    <t>No inury to occupants, shark struck boat</t>
  </si>
  <si>
    <t>No injury to occupants, boat was bumped &amp; lifted 2' out of the water by the shark</t>
  </si>
  <si>
    <t>Spring Lake, Monmouth County</t>
  </si>
  <si>
    <t>Female foot recovered from shark</t>
  </si>
  <si>
    <t>Upolu Island</t>
  </si>
  <si>
    <t>Leg severed</t>
  </si>
  <si>
    <t>FATAL, but shark involvement prior to death was not confirmed</t>
  </si>
  <si>
    <t>Hong Kong</t>
  </si>
  <si>
    <t>33</t>
  </si>
  <si>
    <t>39</t>
  </si>
  <si>
    <t>Injuries to arms &amp; hands</t>
  </si>
  <si>
    <t>24</t>
  </si>
  <si>
    <t>Probable drowning with post-mortem bite</t>
  </si>
  <si>
    <t>17</t>
  </si>
  <si>
    <t>16</t>
  </si>
  <si>
    <t>46</t>
  </si>
  <si>
    <t>57</t>
  </si>
  <si>
    <t>36</t>
  </si>
  <si>
    <t>20</t>
  </si>
  <si>
    <t>7</t>
  </si>
  <si>
    <t>Right hand lacerated</t>
  </si>
  <si>
    <t>32</t>
  </si>
  <si>
    <t>15 cm wound on inner thigh</t>
  </si>
  <si>
    <t>21</t>
  </si>
  <si>
    <t>New Territories</t>
  </si>
  <si>
    <t>42</t>
  </si>
  <si>
    <t>Malampa Province</t>
  </si>
  <si>
    <t>30</t>
  </si>
  <si>
    <t>27</t>
  </si>
  <si>
    <t>31</t>
  </si>
  <si>
    <t>A.M.</t>
  </si>
  <si>
    <t>Laceration to foot</t>
  </si>
  <si>
    <t>19</t>
  </si>
  <si>
    <t>FATAL, multiple bites</t>
  </si>
  <si>
    <t>14</t>
  </si>
  <si>
    <t>22</t>
  </si>
  <si>
    <t>12</t>
  </si>
  <si>
    <t>FATAL Laceration to chest</t>
  </si>
  <si>
    <t>FATAL, left leg severed</t>
  </si>
  <si>
    <t>25</t>
  </si>
  <si>
    <t>Okayama Prefecture</t>
  </si>
  <si>
    <t>28</t>
  </si>
  <si>
    <t>No details, survived</t>
  </si>
  <si>
    <t>38</t>
  </si>
  <si>
    <t>8</t>
  </si>
  <si>
    <t>FATAL, leg severely bitten</t>
  </si>
  <si>
    <t>23</t>
  </si>
  <si>
    <t>15</t>
  </si>
  <si>
    <t>18</t>
  </si>
  <si>
    <t>Right leg lacerated</t>
  </si>
  <si>
    <t>FATAL, thigh lacerated, femur exposed</t>
  </si>
  <si>
    <t>Left leg lacerated</t>
  </si>
  <si>
    <t>FATAL, left leg severed, right leg injured</t>
  </si>
  <si>
    <t>13</t>
  </si>
  <si>
    <t>43</t>
  </si>
  <si>
    <t>29</t>
  </si>
  <si>
    <t>Lacerations to left leg</t>
  </si>
  <si>
    <t>FATAL, legs severed</t>
  </si>
  <si>
    <t>Legs bitten</t>
  </si>
  <si>
    <t>68</t>
  </si>
  <si>
    <t>Fatal, coroner unable to determine if the diver was alive or had drowned when incident took place.</t>
  </si>
  <si>
    <t>E. Ritter, GSAF</t>
  </si>
  <si>
    <t>Port Royal</t>
  </si>
  <si>
    <t>Probable drowning with post-mortem bites</t>
  </si>
  <si>
    <t>Harassed by Fatals but not injured by them</t>
  </si>
  <si>
    <t>48</t>
  </si>
  <si>
    <t>The two Malabagos were bitten by sharks but survived. The other occupants of the boat  were rescued.</t>
  </si>
  <si>
    <t>His partial remains were recovered from a 12' tiger shark on September 5, 2010. Cause of death was thought to be drowning</t>
  </si>
  <si>
    <t>34</t>
  </si>
  <si>
    <t>49</t>
  </si>
  <si>
    <t>Left forearm bitten PROVOKED INCIDENT</t>
  </si>
  <si>
    <t>45</t>
  </si>
  <si>
    <t>53</t>
  </si>
  <si>
    <t>Shark bites were post-mortem</t>
  </si>
  <si>
    <t>Miller's Point</t>
  </si>
  <si>
    <t>Shark bites may have been post mortem</t>
  </si>
  <si>
    <t>Shark involvement prior to death not confirmed</t>
  </si>
  <si>
    <t>Shark fishing</t>
  </si>
  <si>
    <t>52</t>
  </si>
  <si>
    <t>Murdered, body scavenged by sharks</t>
  </si>
  <si>
    <t>Probable drowing. Shark involvement unconfirmed</t>
  </si>
  <si>
    <t>FATAL X 2, 8 others missing. Survivors fought off sharks &amp; sharks seen biting 2 of the dead. The 39 survivors were rescued by the German freighter Essen</t>
  </si>
  <si>
    <t>FATAL. Shark sank fishing boat, causing death by drowning</t>
  </si>
  <si>
    <t>Laceration to arm</t>
  </si>
  <si>
    <t>Western Area</t>
  </si>
  <si>
    <t>26</t>
  </si>
  <si>
    <t>Jaw dislocated &amp; contusions from many blows on legs &amp; body by shark fins, rescued after 14 hours</t>
  </si>
  <si>
    <t>Foot, hand, elbow &amp; calf lacerated &amp; abraded, thigh gashed</t>
  </si>
  <si>
    <t>FATAL Arm bitten</t>
  </si>
  <si>
    <t>New Providence Island</t>
  </si>
  <si>
    <t>Nassau</t>
  </si>
  <si>
    <t>Baja California</t>
  </si>
  <si>
    <t>No injury to occupants, shark bit keel</t>
  </si>
  <si>
    <t>35</t>
  </si>
  <si>
    <t>41</t>
  </si>
  <si>
    <t>40</t>
  </si>
  <si>
    <t>Arm bitten, FATAL</t>
  </si>
  <si>
    <t>44</t>
  </si>
  <si>
    <t>FATAL, right leg severed, left leg lacerated</t>
  </si>
  <si>
    <t>Leg severed, FATAL</t>
  </si>
  <si>
    <t>FATAL, body not recovered</t>
  </si>
  <si>
    <t>66</t>
  </si>
  <si>
    <t>FATAL, decapitated and arm severed</t>
  </si>
  <si>
    <t>10</t>
  </si>
  <si>
    <t>FATAL, foot &amp; part of other leg severed</t>
  </si>
  <si>
    <t>FATAL, he died within minutes of being hauled back onboard the Stirling Castle</t>
  </si>
  <si>
    <t>FATAL, right leg severed</t>
  </si>
  <si>
    <t>Tutuila Island</t>
  </si>
  <si>
    <t>60</t>
  </si>
  <si>
    <t>Dived for a coin</t>
  </si>
  <si>
    <t>9</t>
  </si>
  <si>
    <t>55</t>
  </si>
  <si>
    <t>No injury, board bitten</t>
  </si>
  <si>
    <t>Lacerations to left foot</t>
  </si>
  <si>
    <t>50</t>
  </si>
  <si>
    <t>Knee bitten</t>
  </si>
  <si>
    <t>Lacerations to head</t>
  </si>
  <si>
    <t>37</t>
  </si>
  <si>
    <t>Left thigh bitten</t>
  </si>
  <si>
    <t>No injury, wetsuit punctured</t>
  </si>
  <si>
    <t>Safaga</t>
  </si>
  <si>
    <t>Middle East Times, 8/15/1997</t>
  </si>
  <si>
    <t>Saint-Paul</t>
  </si>
  <si>
    <t>Cap de la Marianne</t>
  </si>
  <si>
    <t>fatal boarding</t>
  </si>
  <si>
    <t>Theirry Mercredi</t>
  </si>
  <si>
    <t>Note: see 1992.06.28</t>
  </si>
  <si>
    <t>Body boarding</t>
  </si>
  <si>
    <t>No injury, bumped  by sharks</t>
  </si>
  <si>
    <t>Laceration to left hand</t>
  </si>
  <si>
    <t>Lacerations to right forearm</t>
  </si>
  <si>
    <t>Buttocks bitten</t>
  </si>
  <si>
    <t>Lacerations to left hand</t>
  </si>
  <si>
    <t>Laceration to back</t>
  </si>
  <si>
    <t>B. Myatt, GSAF</t>
  </si>
  <si>
    <t>Injury to hand</t>
  </si>
  <si>
    <t>No injury, holes in wetsuit</t>
  </si>
  <si>
    <t>No injury, a 3 m blue shark merely snapped at the man.</t>
  </si>
  <si>
    <t>Boogie boarding</t>
  </si>
  <si>
    <t>No injury, flung into water when shark bit rudder of ski</t>
  </si>
  <si>
    <t>Netted shark injured his am &amp; 6 fingers PROVOKED INCIDENT</t>
  </si>
  <si>
    <t>Drowned, his remains were found in a 3m [10'], 368 kg [811-lb] tiger shark</t>
  </si>
  <si>
    <t>Bruised, when shark struck scull &amp; catapulted her into the water</t>
  </si>
  <si>
    <t>Free diving for trochus</t>
  </si>
  <si>
    <t>74</t>
  </si>
  <si>
    <t>PROVOKED INCIDENT</t>
  </si>
  <si>
    <t>Right arm bitten</t>
  </si>
  <si>
    <t>51</t>
  </si>
  <si>
    <t>Thigh lacerated</t>
  </si>
  <si>
    <t>Arm lacerated</t>
  </si>
  <si>
    <t>Finger bitten by hooked shark PROVOKED INCIDENT</t>
  </si>
  <si>
    <t>Glenelg</t>
  </si>
  <si>
    <t>Sirius Cove, Sydney Harbor</t>
  </si>
  <si>
    <t>Maryland</t>
  </si>
  <si>
    <t>Lacerations to right foot</t>
  </si>
  <si>
    <t>Disappeared, surfboard washed ashore, marks on leash suggested shark involvement</t>
  </si>
  <si>
    <t>Galveston Island</t>
  </si>
  <si>
    <t>Foot lacerated</t>
  </si>
  <si>
    <t>abdomen</t>
  </si>
  <si>
    <t>Emerald Isle, Carteret County</t>
  </si>
  <si>
    <t>Right thigh lacerated</t>
  </si>
  <si>
    <t>Massachusetts</t>
  </si>
  <si>
    <t>Elbow</t>
  </si>
  <si>
    <t>Puncture marks on chest may have been post mortem, 4 other bodies in area were undamaged</t>
  </si>
  <si>
    <t>Mississippi</t>
  </si>
  <si>
    <t>Bitten by harpooned shark PROVOKED INCIDENT</t>
  </si>
  <si>
    <t>US Virgin Islands</t>
  </si>
  <si>
    <t>Laceration to right lower leg</t>
  </si>
  <si>
    <t>Harpooned shark bit his arm PROVOKED INCIDENT</t>
  </si>
  <si>
    <t>Although listed as an uprovoked fatal attack by SAF, shark bite on his ankle was post-mortem following death by drowning</t>
  </si>
  <si>
    <t>Although listed as  an uprovoked fatal attack by SAF, he was killed by the explosion. The shark bites were post-mortem</t>
  </si>
  <si>
    <t xml:space="preserve"> Search party saw a large shark devour what appeared to be part of her body</t>
  </si>
  <si>
    <t>Lacerations to hand</t>
  </si>
  <si>
    <t>Laceration to thigh</t>
  </si>
  <si>
    <t>Big toe bitten</t>
  </si>
  <si>
    <t>Hollywood Beach, Broward County</t>
  </si>
  <si>
    <t>47</t>
  </si>
  <si>
    <t>Knocked off board by shark, no injury</t>
  </si>
  <si>
    <t>Kayaking</t>
  </si>
  <si>
    <t>Laceration to right hand</t>
  </si>
  <si>
    <t>No injury, board bumped</t>
  </si>
  <si>
    <t>Cald</t>
  </si>
  <si>
    <t>Skeletonized, but shark involvement may have occurred after death.</t>
  </si>
  <si>
    <t>Panama City, Bay County</t>
  </si>
  <si>
    <t>Sinaloa</t>
  </si>
  <si>
    <t>10h20</t>
  </si>
  <si>
    <t>Morning</t>
  </si>
  <si>
    <t>07h00</t>
  </si>
  <si>
    <t>Night</t>
  </si>
  <si>
    <t>Nig</t>
  </si>
  <si>
    <t>77</t>
  </si>
  <si>
    <t>11h00</t>
  </si>
  <si>
    <t>11h30</t>
  </si>
  <si>
    <t>Evening</t>
  </si>
  <si>
    <t>Spearfishing (free diving)</t>
  </si>
  <si>
    <t>No injury to occupant, shark removed small auxiliary outboard motor</t>
  </si>
  <si>
    <t>Afternoon</t>
  </si>
  <si>
    <t>Some of the bodies recovered had been bitten by sharks</t>
  </si>
  <si>
    <t>No injury, divers felt threatened by 10' pregnant female tiger shark &amp; killed the shark</t>
  </si>
  <si>
    <t>No injury, no attack, shark took fish from back of kayak</t>
  </si>
  <si>
    <t>noon</t>
  </si>
  <si>
    <t>No injury to boat or occupant</t>
  </si>
  <si>
    <t>10h15</t>
  </si>
  <si>
    <t>16h00</t>
  </si>
  <si>
    <t>No injury, swim fin bitten</t>
  </si>
  <si>
    <t>Caribbean Sea</t>
  </si>
  <si>
    <t>14h00</t>
  </si>
  <si>
    <t>Disappeared, probable drowning but sharks in area led to speculation that he was taken by a shark</t>
  </si>
  <si>
    <t>Port Edward</t>
  </si>
  <si>
    <t>17h00</t>
  </si>
  <si>
    <t>PROVOKED INCIDENT Right hand severed by hooked shark</t>
  </si>
  <si>
    <t>12h15</t>
  </si>
  <si>
    <t>Navy personnel reported that his body was "mutilated by sharks" but it is probable that death resulted from drowning</t>
  </si>
  <si>
    <t>04h00</t>
  </si>
  <si>
    <t>32 survived, 5 perished; sharks fed on the dead but did not bite the survivors</t>
  </si>
  <si>
    <t>Dark</t>
  </si>
  <si>
    <t>17h30</t>
  </si>
  <si>
    <t>07h30</t>
  </si>
  <si>
    <t>12h00</t>
  </si>
  <si>
    <t>Adriatic Sea</t>
  </si>
  <si>
    <t>Right leg severely bitten</t>
  </si>
  <si>
    <t>Minor injury to right calf</t>
  </si>
  <si>
    <t>17h10</t>
  </si>
  <si>
    <t>Saint-Leu</t>
  </si>
  <si>
    <t>11h15</t>
  </si>
  <si>
    <t>Calf &amp; foot bitten</t>
  </si>
  <si>
    <t>09h30</t>
  </si>
  <si>
    <t>North Province</t>
  </si>
  <si>
    <t>15h40</t>
  </si>
  <si>
    <t>Forearm bitten</t>
  </si>
  <si>
    <t>15h00</t>
  </si>
  <si>
    <t>Floating</t>
  </si>
  <si>
    <t>13h20</t>
  </si>
  <si>
    <t>14h15</t>
  </si>
  <si>
    <t>Lacerations to knee</t>
  </si>
  <si>
    <t>16h30</t>
  </si>
  <si>
    <t>Lacerations to left calf</t>
  </si>
  <si>
    <t>14h30</t>
  </si>
  <si>
    <t>18h00</t>
  </si>
  <si>
    <t>13h30</t>
  </si>
  <si>
    <t>Saint-Gilles</t>
  </si>
  <si>
    <t>15h30</t>
  </si>
  <si>
    <t>Praslin</t>
  </si>
  <si>
    <t>Anse Lazio</t>
  </si>
  <si>
    <t>12h30</t>
  </si>
  <si>
    <t>14h50</t>
  </si>
  <si>
    <t>10h30</t>
  </si>
  <si>
    <t>Praia do Pina</t>
  </si>
  <si>
    <t>10h00</t>
  </si>
  <si>
    <t>Saint-Gilles-les-Bains</t>
  </si>
  <si>
    <t>18h30</t>
  </si>
  <si>
    <t>Second Beach, Port St. John's</t>
  </si>
  <si>
    <t>Puncture wounds to right foot</t>
  </si>
  <si>
    <t xml:space="preserve"> noon</t>
  </si>
  <si>
    <t>06h45</t>
  </si>
  <si>
    <t>08h30</t>
  </si>
  <si>
    <t>Second Beach, Port St. Johns</t>
  </si>
  <si>
    <t>13h00</t>
  </si>
  <si>
    <t>09h00</t>
  </si>
  <si>
    <t>Loyalty Islands</t>
  </si>
  <si>
    <t>FATAL, right thigh &amp; hip bitten</t>
  </si>
  <si>
    <t>Taveuni</t>
  </si>
  <si>
    <t>Laceration to right foot</t>
  </si>
  <si>
    <t>Dusk</t>
  </si>
  <si>
    <t>Wetsuit lacerated</t>
  </si>
  <si>
    <t>Nahoon Beach, East London</t>
  </si>
  <si>
    <t>19h30</t>
  </si>
  <si>
    <t>Left leg severely bitten</t>
  </si>
  <si>
    <t>Clicanoo, le journal  de l'Ile de la Réunion</t>
  </si>
  <si>
    <t>Isipingo</t>
  </si>
  <si>
    <t>Lifesaving drill</t>
  </si>
  <si>
    <t>No injury, knocked off board</t>
  </si>
  <si>
    <t>Arniston</t>
  </si>
  <si>
    <t>No injury, 8 pressure dings in surboard</t>
  </si>
  <si>
    <t>No injury, pressure ding on surfboard</t>
  </si>
  <si>
    <t>Shin lacerated</t>
  </si>
  <si>
    <t>16h20</t>
  </si>
  <si>
    <t>Lower right leg lacerated</t>
  </si>
  <si>
    <t>Knee</t>
  </si>
  <si>
    <t>Lower left leg &amp; foot bitten</t>
  </si>
  <si>
    <t>FATAL, left thigh bitten</t>
  </si>
  <si>
    <t>FATAL, arm severed</t>
  </si>
  <si>
    <t>FATAL, multiple injuries to both legs</t>
  </si>
  <si>
    <t>08h00</t>
  </si>
  <si>
    <t>Right foot abraded &amp; lacerated</t>
  </si>
  <si>
    <t>Left forearm bitten, surgically amputated</t>
  </si>
  <si>
    <t>FATAL, both legs severed</t>
  </si>
  <si>
    <t>Right thigh punctured</t>
  </si>
  <si>
    <t>Nahoon</t>
  </si>
  <si>
    <t>15h45</t>
  </si>
  <si>
    <t>Vita Levu</t>
  </si>
  <si>
    <t>Spearing fish</t>
  </si>
  <si>
    <t>Ankle &amp; foot bitten</t>
  </si>
  <si>
    <t>12h45</t>
  </si>
  <si>
    <t>D. Davies; M. Levine, GSAF</t>
  </si>
  <si>
    <t>Villa del Mar Beach, Veracruz</t>
  </si>
  <si>
    <t>C.G. Robles</t>
  </si>
  <si>
    <t>Winkelspruit</t>
  </si>
  <si>
    <t>Arm severed, torso severely  lacerated</t>
  </si>
  <si>
    <t>P.M.</t>
  </si>
  <si>
    <t>Skindiving</t>
  </si>
  <si>
    <t>Uvongo</t>
  </si>
  <si>
    <t>Left leg severed at knee, part of left thigh removed</t>
  </si>
  <si>
    <t>FATAL, left arm, shoulder &amp; chest bitten</t>
  </si>
  <si>
    <t>No injury, right swim fin bitten</t>
  </si>
  <si>
    <t>FATAL, leg bitten</t>
  </si>
  <si>
    <t>Shallow lacerations on torso</t>
  </si>
  <si>
    <t>21h00</t>
  </si>
  <si>
    <t>South Beach, Durban</t>
  </si>
  <si>
    <t>16h10</t>
  </si>
  <si>
    <t>Right arm severely lacerated</t>
  </si>
  <si>
    <t>Battery Beach, Durban</t>
  </si>
  <si>
    <t>09h15</t>
  </si>
  <si>
    <t>17h15</t>
  </si>
  <si>
    <t>Margate</t>
  </si>
  <si>
    <t>FATAL, left thigh &amp; calf bitten</t>
  </si>
  <si>
    <t>FATAL, thigh lacerated, both calves bitten</t>
  </si>
  <si>
    <t>Leg lacerated FATAL</t>
  </si>
  <si>
    <t>Inyoni Rocks, South Coast</t>
  </si>
  <si>
    <t>FATAL, multiple injuries to legs &amp; buttocks</t>
  </si>
  <si>
    <t>When taken back on board 2 hours later both legs were bleeding from shark bites</t>
  </si>
  <si>
    <t>No injury but shark lifted boat out of the water</t>
  </si>
  <si>
    <t>15h15</t>
  </si>
  <si>
    <t>Back Beach, Durban</t>
  </si>
  <si>
    <t>FATAL, thigh bitten, femoral artery severed</t>
  </si>
  <si>
    <t>No inury, board broken in half by shark</t>
  </si>
  <si>
    <t>06h00</t>
  </si>
  <si>
    <t>Shark leapt onto surfboard; surfer uninjured</t>
  </si>
  <si>
    <t>Spearfishing / Free diving</t>
  </si>
  <si>
    <t>Cottesloe Beach</t>
  </si>
  <si>
    <t>Leg bitten by hooked shark PROVOKED INCIDENT</t>
  </si>
  <si>
    <t>Minor injury to foot</t>
  </si>
  <si>
    <t>20 punctures in right foot</t>
  </si>
  <si>
    <t>No injury, shark allegedly took his surfboard &amp; slashed his wetsuit. Shark involvement questionable</t>
  </si>
  <si>
    <t>Buttocks &amp; hip bitten</t>
  </si>
  <si>
    <t>FATAL  When James Coucom, the lone survivor, was rescued, "2 sharks were pounding on the dinghy"</t>
  </si>
  <si>
    <t xml:space="preserve"> morning</t>
  </si>
  <si>
    <t>Torso lacerated</t>
  </si>
  <si>
    <t>Left thigh lacerated</t>
  </si>
  <si>
    <t>Abrasion on shoulder Recorded as PROVOKED INCIDENT</t>
  </si>
  <si>
    <t>No injury to occupant, shark grabbed anchor rope, pulling bow of boat downward &amp; then bit bow of boat</t>
  </si>
  <si>
    <t>FATAL, lower abdomen severely bitten &amp; his left leg was severed</t>
  </si>
  <si>
    <t>16h15</t>
  </si>
  <si>
    <t>Hip lacerated</t>
  </si>
  <si>
    <t>No injury; shark rammed boat, catapulting Leverenz in the sea &amp; damaging boat</t>
  </si>
  <si>
    <t>Right ankle bitten</t>
  </si>
  <si>
    <t>Buttocks injured by fin or a bump</t>
  </si>
  <si>
    <t>Geraldton</t>
  </si>
  <si>
    <t>FATAL, disappeared, body not recovered</t>
  </si>
  <si>
    <t>John Ford</t>
  </si>
  <si>
    <t>Right calf bitten</t>
  </si>
  <si>
    <t>Julian Rocks, Byron Bay</t>
  </si>
  <si>
    <t>9' shark in area when he disappeared, body not recovered</t>
  </si>
  <si>
    <t>No injury, chased by 3 sharks</t>
  </si>
  <si>
    <t>No injury. Shark grazed canoe, snapped at a piece of mast being trailed in the water &amp; followed it into 2' of water</t>
  </si>
  <si>
    <t>Maroubra Beach</t>
  </si>
  <si>
    <t>Minor</t>
  </si>
  <si>
    <t>Lacerations to left thigh</t>
  </si>
  <si>
    <t>No injury, board dented</t>
  </si>
  <si>
    <t>No injury, shark bit board</t>
  </si>
  <si>
    <t>Severe laceration to left buttock &amp; thigh</t>
  </si>
  <si>
    <t>06h30</t>
  </si>
  <si>
    <t>Lacerations to left forearm</t>
  </si>
  <si>
    <t>63</t>
  </si>
  <si>
    <t>No injury, shark bit rear of paddleboard</t>
  </si>
  <si>
    <t>Left forearm grazed &amp; puncture marks in wetsuit</t>
  </si>
  <si>
    <t>06h15</t>
  </si>
  <si>
    <t>No injury, shark damaged surfboard</t>
  </si>
  <si>
    <t>No injury to surfer, but the nose of his board was broken</t>
  </si>
  <si>
    <t>No injury, board damaged</t>
  </si>
  <si>
    <t>Lacerations to leg &amp; ankle</t>
  </si>
  <si>
    <t>Shelly Beach</t>
  </si>
  <si>
    <t>Lacerations to  lower left leg &amp; ankle</t>
  </si>
  <si>
    <t>Left foot &amp; ankle lacerated</t>
  </si>
  <si>
    <t>Minor lacerations to leg &amp; foot</t>
  </si>
  <si>
    <t>Bar Beach, Newcastle</t>
  </si>
  <si>
    <t>Abrasions and lacerations to lower right leg</t>
  </si>
  <si>
    <t>FATAL, right thigh bitten</t>
  </si>
  <si>
    <t>No injury, ski bumped</t>
  </si>
  <si>
    <t>FATAL, leg severed at knee</t>
  </si>
  <si>
    <t>Both legs bitten, one surgically amputated</t>
  </si>
  <si>
    <t>Stockton Beach, Newcastle</t>
  </si>
  <si>
    <t>FATAL, injuries to lower back</t>
  </si>
  <si>
    <t>North Brighton, Botany Bay</t>
  </si>
  <si>
    <t>Thigh lacerated, abrasions</t>
  </si>
  <si>
    <t>FATAL, left leg bitten</t>
  </si>
  <si>
    <t>Tissue of left leg stripped from knee to ankle</t>
  </si>
  <si>
    <t>FATAL, right forearm severed, lacerations from buttocks to heel L</t>
  </si>
  <si>
    <t>Legs severely bitten, surgically amputated</t>
  </si>
  <si>
    <t>FATAL, disappeared, then his shark-bitten remains washed ashore</t>
  </si>
  <si>
    <t>Leg bitten. FATAL</t>
  </si>
  <si>
    <t>FATAL, right arm severed, chest punctured</t>
  </si>
  <si>
    <t>Minor lacerations to heel</t>
  </si>
  <si>
    <t>Coogee</t>
  </si>
  <si>
    <t>Left calf &amp; heel bitten</t>
  </si>
  <si>
    <t>14h10</t>
  </si>
  <si>
    <t>Lane Cove River, Sydney Harbor (Estuary)</t>
  </si>
  <si>
    <t>No injury, canoe bitten by shark</t>
  </si>
  <si>
    <t>No injury, 2.1m [7'] tiger shark approached swimmer who repelled it with his fist</t>
  </si>
  <si>
    <t>Feet lacerated</t>
  </si>
  <si>
    <t>Drowned &amp; his body was not recovered. Sharks seen in area later that day but no shark involvement in surfer's death</t>
  </si>
  <si>
    <t>Disappeared, probable drowning but sharks in area led to speculation that she was taken by a shark</t>
  </si>
  <si>
    <t>Of crew of 4, only 1 person survived (broken legs but no shark bites). Within 20 minutes of his rescue large sharks were in area. No remains of other 3 crew recovered, and shark involvement in their deaths is questionable.</t>
  </si>
  <si>
    <t>02h00</t>
  </si>
  <si>
    <t>His remains were recovered from a “huge shark” caught 3 days later. The remains of another fisherman, Harold Fujimoto, were recovered, but the body of the third fisherman, Hideo Tamura, was never found</t>
  </si>
  <si>
    <t>No attack,  no injury</t>
  </si>
  <si>
    <t>65</t>
  </si>
  <si>
    <t>Matawan Creek, 10 miles from the sea, Monmouth County</t>
  </si>
  <si>
    <t>R. Fernicola, GSAF</t>
  </si>
  <si>
    <t>Major injury to posterior thigh</t>
  </si>
  <si>
    <t>Olowalu, Maui</t>
  </si>
  <si>
    <t>Minor injury to left foot</t>
  </si>
  <si>
    <t>Lacerations to right hand &amp; forearm</t>
  </si>
  <si>
    <t>Avon, Hatteras Island, Outer Banks, Dare County</t>
  </si>
  <si>
    <t>No injury, surboard bitten</t>
  </si>
  <si>
    <t>Lacerations to hand, face and torso</t>
  </si>
  <si>
    <t>08h45</t>
  </si>
  <si>
    <t>No ijnury to boardrider, shark struck board breaking the mast</t>
  </si>
  <si>
    <t>No injury, surfer knocked off board when shark struck surfboard</t>
  </si>
  <si>
    <t>Lacerations to right ankle and calf</t>
  </si>
  <si>
    <t>Numerous puncture wounds to leg</t>
  </si>
  <si>
    <t>19h45</t>
  </si>
  <si>
    <t>Minor injury to calf</t>
  </si>
  <si>
    <t>Laceration to left thigh</t>
  </si>
  <si>
    <t>Lacerations to  lower right leg and foot</t>
  </si>
  <si>
    <t>Puncture wound to foot</t>
  </si>
  <si>
    <t>No injury, shark bit surfboard</t>
  </si>
  <si>
    <t>Lacerations to lower leg</t>
  </si>
  <si>
    <t>11h10</t>
  </si>
  <si>
    <t>09h45</t>
  </si>
  <si>
    <t>Both arms &amp; leg bitten</t>
  </si>
  <si>
    <t>No injury, portion of board's lower surface removed</t>
  </si>
  <si>
    <t>10h55</t>
  </si>
  <si>
    <t>Right arm severed above elbow</t>
  </si>
  <si>
    <t>Cuts on fingers, hand &amp; wrist</t>
  </si>
  <si>
    <t>2 toes bitten off</t>
  </si>
  <si>
    <t>Injuries to arm and shoulder</t>
  </si>
  <si>
    <t>Minor lacerations to right shoulder</t>
  </si>
  <si>
    <t>Laceration to forearm</t>
  </si>
  <si>
    <t>Shallow lacerations &amp; puncture wounds below shoulder</t>
  </si>
  <si>
    <t>Lacerations to buttocks &amp; thigh</t>
  </si>
  <si>
    <t>No injury &amp; not on board. Board adrift when bitten by shark</t>
  </si>
  <si>
    <t>15h20</t>
  </si>
  <si>
    <t>No injury to surfer</t>
  </si>
  <si>
    <t>Laceration to left foot</t>
  </si>
  <si>
    <t>No injury, shark bumped surfboard</t>
  </si>
  <si>
    <t>16h45</t>
  </si>
  <si>
    <t>No injury, shark struck board &amp; spun it around</t>
  </si>
  <si>
    <t>13h45</t>
  </si>
  <si>
    <t>Toes lacerated</t>
  </si>
  <si>
    <t>Lacerations on right foot</t>
  </si>
  <si>
    <t>Superficial laceration of left arm</t>
  </si>
  <si>
    <t>Floating on his back</t>
  </si>
  <si>
    <t>Bathing suit torn &amp; "imprints of the shark's teeth on his body"</t>
  </si>
  <si>
    <t>Laceration to calf</t>
  </si>
  <si>
    <t>Minor injury to hand</t>
  </si>
  <si>
    <t>Injuries to right calf</t>
  </si>
  <si>
    <t>Injury to right hand / wrist</t>
  </si>
  <si>
    <t>Puncture wounds to right foot &amp; ankle</t>
  </si>
  <si>
    <t>Laceration to ankle</t>
  </si>
  <si>
    <t>Laceration and puncture wounds to ankle</t>
  </si>
  <si>
    <t>Shoulder bitten</t>
  </si>
  <si>
    <t>Lacerations to right calf</t>
  </si>
  <si>
    <t>Kite boarding</t>
  </si>
  <si>
    <t>Lacerations</t>
  </si>
  <si>
    <t>12h05</t>
  </si>
  <si>
    <t>2 inch laceration to left lower calf.</t>
  </si>
  <si>
    <t>Right foot &amp; ankle bitten</t>
  </si>
  <si>
    <t>Two 3-inch lacerations to right ankle</t>
  </si>
  <si>
    <t>Laceration to right heel</t>
  </si>
  <si>
    <t>20h15</t>
  </si>
  <si>
    <t>3 tiny punctures &amp; small lacerations on right ankle</t>
  </si>
  <si>
    <t>Minor injury to right hand &amp; thigh</t>
  </si>
  <si>
    <t>Minor cuts to dorsum &amp; sole of left foot when he stepped on shark PROVOKED INCIDENT</t>
  </si>
  <si>
    <t>Fatal, drowning or scavenging.  Two hours later his body, with bite marks,  washed ashore.</t>
  </si>
  <si>
    <t>Right calf lacerated</t>
  </si>
  <si>
    <t>Minor injury to left leg</t>
  </si>
  <si>
    <t>Punctures &amp; lacerations on elbow &amp; forearm</t>
  </si>
  <si>
    <t>69</t>
  </si>
  <si>
    <t>Thigh &amp; foot bitten</t>
  </si>
  <si>
    <t>Right ankle &amp; lower leg lacerated</t>
  </si>
  <si>
    <t>Right lower leg &amp; ankle lacerated</t>
  </si>
  <si>
    <t>Left inner thigh</t>
  </si>
  <si>
    <t>Right ankle lacerated</t>
  </si>
  <si>
    <t>Puncture marks on right thigh</t>
  </si>
  <si>
    <t>Shark bit 8" chunk from swim fin</t>
  </si>
  <si>
    <t>Left arm &amp; wrist lacerated</t>
  </si>
  <si>
    <t>Small lacerations on left foot</t>
  </si>
  <si>
    <t>13h25</t>
  </si>
  <si>
    <t>Left elbow and bicep bitten</t>
  </si>
  <si>
    <t>Puncture wounds on right foot</t>
  </si>
  <si>
    <t>Left shoulder lacerated</t>
  </si>
  <si>
    <t>Right ankle &amp; calf bitten</t>
  </si>
  <si>
    <t>Four lacerations to his ankle</t>
  </si>
  <si>
    <t>Right foot &amp; ankle lacerated</t>
  </si>
  <si>
    <t>Lacerations to hip and leg</t>
  </si>
  <si>
    <t>Laceration to left ankle</t>
  </si>
  <si>
    <t>Bruised &amp; abraded ankle</t>
  </si>
  <si>
    <t>3 m to 3.7 m [10' to 12']  great hammerhead shark shark only made a threat display. No injury</t>
  </si>
  <si>
    <t>Scuba diving &amp; spearfishing</t>
  </si>
  <si>
    <t>FATAL, bitten five times. Other survivors fought off sharks for 10 hours. One survivor's arm severed by a shark.</t>
  </si>
  <si>
    <t>Right sole &amp; toes lacerated</t>
  </si>
  <si>
    <t>Netted shark made a5-inch incision above the knee PROVOKED INCIDENT</t>
  </si>
  <si>
    <t>Injury to right foot</t>
  </si>
  <si>
    <t>Minor injuries to hand &amp; arm</t>
  </si>
  <si>
    <t>Minor puncture wounds to lower left leg</t>
  </si>
  <si>
    <t>13h50</t>
  </si>
  <si>
    <t>Minor bite to ankle</t>
  </si>
  <si>
    <t>Minor injury; puncture wounds to calf</t>
  </si>
  <si>
    <t>3 puncture wounds to posterior right ankle</t>
  </si>
  <si>
    <t>Lacerations to right forearm &amp; hand</t>
  </si>
  <si>
    <t>Left ankle bitten</t>
  </si>
  <si>
    <t>Right foot: Toes and back of foot, minor injury</t>
  </si>
  <si>
    <t>Left ankle bitten when he stepped on the shark PROVOKED INCIDENT</t>
  </si>
  <si>
    <t>Left hand bitten</t>
  </si>
  <si>
    <t>Cuts on right foot</t>
  </si>
  <si>
    <t>Left foot &amp; heel lacerated</t>
  </si>
  <si>
    <t>Lacerations to top &amp; bottom of left foot</t>
  </si>
  <si>
    <t>Left arm lacerated</t>
  </si>
  <si>
    <t>Lacerations to lower left leg</t>
  </si>
  <si>
    <t>Laceration to heel</t>
  </si>
  <si>
    <t>Laceration to dorsum of left foot</t>
  </si>
  <si>
    <t>10h40</t>
  </si>
  <si>
    <t>5 puncture marks to hip</t>
  </si>
  <si>
    <t>White shark</t>
  </si>
  <si>
    <t>WhiteShark</t>
  </si>
  <si>
    <t>Whiteshark</t>
  </si>
  <si>
    <t>Lighthouse Beach, Ballina</t>
  </si>
  <si>
    <t>BronzewhaleShark</t>
  </si>
  <si>
    <t>bronzewhaleshark</t>
  </si>
  <si>
    <t>BullShark</t>
  </si>
  <si>
    <t>Bullshark</t>
  </si>
  <si>
    <t>6' shark</t>
  </si>
  <si>
    <t>Shark</t>
  </si>
  <si>
    <t>shark</t>
  </si>
  <si>
    <t>White shark, 2.5 m</t>
  </si>
  <si>
    <t>Significant injuries to lower legs</t>
  </si>
  <si>
    <t>No injury, knocked off ski</t>
  </si>
  <si>
    <t>White shark, 3 m</t>
  </si>
  <si>
    <t>2015.02.09</t>
  </si>
  <si>
    <t>Tadashi Nakahara</t>
  </si>
  <si>
    <t>3.5 to 4 m shark</t>
  </si>
  <si>
    <t>The Telegraph, 2/9/2015</t>
  </si>
  <si>
    <t>Shark bumped boat, no injury to occupants</t>
  </si>
  <si>
    <t>2 m shark</t>
  </si>
  <si>
    <t>2014.09.09</t>
  </si>
  <si>
    <t>Clarkes Beach, Byron Bay</t>
  </si>
  <si>
    <t>Paul Wilcox</t>
  </si>
  <si>
    <t>7' shark</t>
  </si>
  <si>
    <t>BBC, 9/9/2014</t>
  </si>
  <si>
    <t>10h45</t>
  </si>
  <si>
    <t>2014.04.03</t>
  </si>
  <si>
    <t>Tathra</t>
  </si>
  <si>
    <t>Christine Armstrong</t>
  </si>
  <si>
    <t>3 m to 4 m white shark</t>
  </si>
  <si>
    <t>08h20</t>
  </si>
  <si>
    <t>2013.11.30</t>
  </si>
  <si>
    <t>Riecks Point,  Campbell’s Beach,</t>
  </si>
  <si>
    <t>Zac Young</t>
  </si>
  <si>
    <t>Tiger shark, 3m</t>
  </si>
  <si>
    <t>The Sydney Morning Herald, 11/30/2013</t>
  </si>
  <si>
    <t>TigerShark</t>
  </si>
  <si>
    <t>Tigershark</t>
  </si>
  <si>
    <t>No injury, chunk missing from surfboard</t>
  </si>
  <si>
    <t>2.5 m shark</t>
  </si>
  <si>
    <t>No injury, ski bitten</t>
  </si>
  <si>
    <t>Lacerations and puncture wounds to leg and foot</t>
  </si>
  <si>
    <t>2m shark</t>
  </si>
  <si>
    <t>No injury to occupants; shark bit steering oar</t>
  </si>
  <si>
    <t>2-inch laceration to upper left arm</t>
  </si>
  <si>
    <t>Severe injury to hand</t>
  </si>
  <si>
    <t>Puncture wounds to right calf</t>
  </si>
  <si>
    <t>Small laceration to head from captive shark</t>
  </si>
  <si>
    <t>2008.04.08</t>
  </si>
  <si>
    <t>Peter Edmonds</t>
  </si>
  <si>
    <t>Bull shark</t>
  </si>
  <si>
    <t>T. Peake, GSAF; NSW Police Force</t>
  </si>
  <si>
    <t>08h05</t>
  </si>
  <si>
    <t>small laceration to wrist</t>
  </si>
  <si>
    <t>Lacerations to 3 fingers of left hand</t>
  </si>
  <si>
    <t>MakoShark</t>
  </si>
  <si>
    <t>Makoshark</t>
  </si>
  <si>
    <t>Bronze whaler shark</t>
  </si>
  <si>
    <t>Raggedtoothshark</t>
  </si>
  <si>
    <t>Cleucas</t>
  </si>
  <si>
    <t>cleucas</t>
  </si>
  <si>
    <t>mtomShark</t>
  </si>
  <si>
    <t>Left hand &amp; forearm bitten, board bitten</t>
  </si>
  <si>
    <t>Missing, thought to have been taken by a shark</t>
  </si>
  <si>
    <t>Left leg &amp; right testicle bitten</t>
  </si>
  <si>
    <t>Ankles injured</t>
  </si>
  <si>
    <t>1993.06.09</t>
  </si>
  <si>
    <t>Remains recovered from 5.5 m [18'] white shark</t>
  </si>
  <si>
    <t>A. MacCormick, p.56; H. Edwards, pp.11 &amp; 159</t>
  </si>
  <si>
    <t>RemainsrecoveredfrommwhiteShark</t>
  </si>
  <si>
    <t>Laceration to finger by a captive shark PROVOKED INCIDENT</t>
  </si>
  <si>
    <t>BlueShark</t>
  </si>
  <si>
    <t>Blueshark</t>
  </si>
  <si>
    <t>1.8 m [6'] shark</t>
  </si>
  <si>
    <t>mShark</t>
  </si>
  <si>
    <t>No injury to occupants, shark rammed boat, bit planks &amp; sheared off copper rivet at stern of boat</t>
  </si>
  <si>
    <t>4.6 m [15'] shark</t>
  </si>
  <si>
    <t>A "dead" shark grabbed by the tail bit his right torso PROVOKED INCIDENT</t>
  </si>
  <si>
    <t>1963.01.28</t>
  </si>
  <si>
    <t>Sugarloaf Bay, Middle Harbour, Sydney</t>
  </si>
  <si>
    <t>Marcia Hathaway</t>
  </si>
  <si>
    <t>FATAL, right femoral artery severed, thigh, calf, buttock &amp; left hand bitten</t>
  </si>
  <si>
    <t>Tooth fragments of “whaler” shark were recovered, a bull shark, according to Edwards</t>
  </si>
  <si>
    <t>Dr. P.R. Coyne; A. Sharpe, pp.7-12; A. MacCormick, pp.15-18; H. Edwards, pp.102 &amp; 108</t>
  </si>
  <si>
    <t>ToothfragmentsofwhalerSharkwererecoveredBullSharkaccordingtoEdwards</t>
  </si>
  <si>
    <t>Dorsum of foot lacerated &amp; toe severed</t>
  </si>
  <si>
    <t>White shark, 3.7 m [12']</t>
  </si>
  <si>
    <t>Minor injuries to hand</t>
  </si>
  <si>
    <t>1960.01.16</t>
  </si>
  <si>
    <t>Just below Roseville Bridge, opposite Killarney picnic reserve, Middle Harbor, Sydney</t>
  </si>
  <si>
    <t>Kenneth William Murray</t>
  </si>
  <si>
    <t>FATAL, right leg severed above knee, surgically amputated but died 9 days later</t>
  </si>
  <si>
    <t>T.W. Brown, pp.1 -6; H.D. Baldridge, p.196; A. Sharpe, pp76-77; H. Edwards, pp.100 &amp; 108</t>
  </si>
  <si>
    <t>1955.02.05</t>
  </si>
  <si>
    <t>Sugarloaf Bay, Middle Harbor, Sydney</t>
  </si>
  <si>
    <t>Bruno Aloysius Rautenberg</t>
  </si>
  <si>
    <t>FATAL, legs bitten</t>
  </si>
  <si>
    <t>3.6 m  white shark  (or bronze whaler)</t>
  </si>
  <si>
    <t>V.M. Coppleson (1958), pp.71, 175 &amp; 236; A. Sharpe, pp.74-75</t>
  </si>
  <si>
    <t>whiteSharkorbronzewhaler</t>
  </si>
  <si>
    <t>14h35</t>
  </si>
  <si>
    <t>1955.01.17</t>
  </si>
  <si>
    <t>Wyargine Point, Edwards Beach, Balmoral Beach, Sydney</t>
  </si>
  <si>
    <t>Hunting lobsters in 2.4 m of water</t>
  </si>
  <si>
    <t>John Willis</t>
  </si>
  <si>
    <t>FATAL, anterior left leg &amp; right calf bitten, no tissue lost</t>
  </si>
  <si>
    <t>Bronze whaler shark,3.7 m [12']</t>
  </si>
  <si>
    <t>V.M. Coppleson (1958), pp.71, 174-175 &amp; 236; A. Sharpe, p.74</t>
  </si>
  <si>
    <t>1951.12.06</t>
  </si>
  <si>
    <t>Merewether Beach, Newcastle</t>
  </si>
  <si>
    <t>Frank Olkulich, the local surf-ski champion</t>
  </si>
  <si>
    <t>2.4 m [8']  shark</t>
  </si>
  <si>
    <t>V.M. Coppleson (1958), pp.79; A. Sharpe, p.85</t>
  </si>
  <si>
    <t>1949.01.23</t>
  </si>
  <si>
    <t>Lifesaving exhibition</t>
  </si>
  <si>
    <t>Ray Land</t>
  </si>
  <si>
    <t>White shark, 3.6 m [11'9"]</t>
  </si>
  <si>
    <t>G.P. Whitley (1951); V.M. Coppleson (1958), pp. 77 &amp; 78; A. Sharpe, pp.84-85</t>
  </si>
  <si>
    <t>1942.12.26</t>
  </si>
  <si>
    <t>Bantry Bay, near Ironstone Point, Middle Harbor, Sydney</t>
  </si>
  <si>
    <t>Dog paddling or standing</t>
  </si>
  <si>
    <t>Denise Rosemary Burch</t>
  </si>
  <si>
    <t>G.P. Whitley (1951), p. 193; V.M. Coppleson (1958), p.70; A. Sharpe, pp.72-73; A. MacCormick, pp.34-35</t>
  </si>
  <si>
    <t>10h50</t>
  </si>
  <si>
    <t>1942.01.04</t>
  </si>
  <si>
    <t>Egg Rock, Middle Harbor, Sydney</t>
  </si>
  <si>
    <t>Zita Steadman</t>
  </si>
  <si>
    <t>FATAL, bitten in two</t>
  </si>
  <si>
    <t>Bull shark, 4 m [13']</t>
  </si>
  <si>
    <t>V.M. Coppleson (1958), p.70; A. Sharpe, p.72; A. MacCormick, pp.34-35</t>
  </si>
  <si>
    <t>1940.01.23</t>
  </si>
  <si>
    <t>Maxwell Farrin</t>
  </si>
  <si>
    <t>3 m [10'] shark</t>
  </si>
  <si>
    <t>V.M. Coppleson (1958), p.69; A. Sharpe, pp.65-66</t>
  </si>
  <si>
    <t>Nosharkinvolvement</t>
  </si>
  <si>
    <t>1937.02.13</t>
  </si>
  <si>
    <t>John Welsh</t>
  </si>
  <si>
    <t>FATAL, buttocks, ankle &amp; right elbow bitten</t>
  </si>
  <si>
    <t>V.M. Coppleson (1958), pp.77 &amp; 234; A. Sharpe, p.84; J.West, ASAF</t>
  </si>
  <si>
    <t>1936.02.04</t>
  </si>
  <si>
    <t>South Steyne, Manly</t>
  </si>
  <si>
    <t>David Paton</t>
  </si>
  <si>
    <t>FATAL, taken by shark, body not recovered. Twenty months later, in October 1937, meshing (setting anti-shark gill nets) began  at metropolitan beaches</t>
  </si>
  <si>
    <t>V.M. Coppleson (1958), pp.67 &amp; 234; A. Sharpe, p.68; A. MacCormick, p.169; J. West, ASAF</t>
  </si>
  <si>
    <t>1935.03.09</t>
  </si>
  <si>
    <t>Ernest MacDonald</t>
  </si>
  <si>
    <t>FATAL, left thigh, buttock, left forearm bitten, finger removed</t>
  </si>
  <si>
    <t>White shark, 4 m [13']</t>
  </si>
  <si>
    <t>V.M. Coppleson (1958), pp.65, 233 &amp; 234; A. Sharpe, pp. 64-65,   G.P. Whitley, p.14; J. West, ASAF</t>
  </si>
  <si>
    <t>1935.03.02</t>
  </si>
  <si>
    <t>North Narrabeen Beach</t>
  </si>
  <si>
    <t>Herbert McFarlane</t>
  </si>
  <si>
    <t>White shark, 3.5 m to 4 m [11.5' to 13']</t>
  </si>
  <si>
    <t>Amarillo Globe, 6/21/1935, p.3; V.M. Coppleson (1958), pp.66-67 &amp; 233;  John West</t>
  </si>
  <si>
    <t>Hands severed</t>
  </si>
  <si>
    <t>1934.04.01.a</t>
  </si>
  <si>
    <t>North Steyne</t>
  </si>
  <si>
    <t>Swimming in waist-deep water</t>
  </si>
  <si>
    <t>Leon Ritson Hermes</t>
  </si>
  <si>
    <t>FATAL, right leg lacerated</t>
  </si>
  <si>
    <t>4.3 m [14'] shark seen in vicinity</t>
  </si>
  <si>
    <t>V.M. Coppleson (1958), p. 233</t>
  </si>
  <si>
    <t>mSharkseeninvicinity</t>
  </si>
  <si>
    <t>1934.03.12</t>
  </si>
  <si>
    <t>Dee Why, north of Queenscliff</t>
  </si>
  <si>
    <t>Swimming in hip-deep water</t>
  </si>
  <si>
    <t>Frank Athol Riley</t>
  </si>
  <si>
    <t>FATAL, leg &amp; buttocks removed</t>
  </si>
  <si>
    <t>4 m [13'] shark seen in vicinity</t>
  </si>
  <si>
    <t>V.M. Coppleson (1958), pp.66 &amp; 232; A. Sharpe, p.67</t>
  </si>
  <si>
    <t>Severely lacerated  right leg.  Later surgically amputated &amp; survived despite gas gangrene</t>
  </si>
  <si>
    <t>1929.02.08</t>
  </si>
  <si>
    <t>John Gibson</t>
  </si>
  <si>
    <t>FATAL, right thigh bitten, femoral artery severed</t>
  </si>
  <si>
    <t>Galapagos shark</t>
  </si>
  <si>
    <t>V. M. Coppleson.N11. (1933); J. Green, p.32; A. Sharpe, p.62</t>
  </si>
  <si>
    <t>GalapagosShark</t>
  </si>
  <si>
    <t>galapagosshark</t>
  </si>
  <si>
    <t>1929.01.12</t>
  </si>
  <si>
    <t>Colin James Stewart</t>
  </si>
  <si>
    <t>12' shark</t>
  </si>
  <si>
    <t>V.M. Coppleson.N9. (1933); V.M. Coppleson (1958), pp.64 &amp; 231 ; A. Sharpe, p.59-62</t>
  </si>
  <si>
    <t>18h10</t>
  </si>
  <si>
    <t>1927.01.03</t>
  </si>
  <si>
    <t>Grey’s Point, Port Hacking</t>
  </si>
  <si>
    <t>Mervwyn Allum</t>
  </si>
  <si>
    <t>FATAL, leg bitten from thigh to ankle</t>
  </si>
  <si>
    <t>3.7 m [12'] shark</t>
  </si>
  <si>
    <t>V.M. Coppleson.N.21.(1933); V.M. Coppleson (1958), p.230; NYTimes, 1/5/1927</t>
  </si>
  <si>
    <t>Left thigh bitten, leg surgically amputated</t>
  </si>
  <si>
    <t>1924.01.19</t>
  </si>
  <si>
    <t>Near Asbestos Works, Camellia, Parramatta River</t>
  </si>
  <si>
    <t>Had just dived into water &amp; was swimming</t>
  </si>
  <si>
    <t>Charles Brown</t>
  </si>
  <si>
    <t>FATAL, right thigh severely bitten, left arm lacerated</t>
  </si>
  <si>
    <t>V.M. Coppleson.N.2. (1933); V.M. Coppleson (1958), pp.69 &amp; 230</t>
  </si>
  <si>
    <t>1922.03.02</t>
  </si>
  <si>
    <t>Bathing in knee-deep water</t>
  </si>
  <si>
    <t>Mervyn Gannon</t>
  </si>
  <si>
    <t>FATAL, right hand severed, lacerations on left thigh &amp; left hand, died in hospital of gas gangrene</t>
  </si>
  <si>
    <t>White shark, 2.4 m [8']</t>
  </si>
  <si>
    <t>V.M. Coppleson.N5. (1933); V.M. Coppleson (1958), pp.63 &amp; 230;  A. Sharpe, pp.56-57; G.A. Llano, pp.160-161</t>
  </si>
  <si>
    <t>1922.02.04</t>
  </si>
  <si>
    <t>Milton Coughlan</t>
  </si>
  <si>
    <t>FATAL, both arms &amp; shoulder bitten</t>
  </si>
  <si>
    <t>V.M. Coppleson.N.4. (1933); V.M. Coppleson (1958), pp.62 &amp; 230; A. Sharpe, pp.53-55</t>
  </si>
  <si>
    <t>1919.01.09</t>
  </si>
  <si>
    <t>Richard Simpson</t>
  </si>
  <si>
    <t>T. Peake, GSAF; V.M. Coppleson.N1.(1933); V.M. Coppleson (1958), pp.70 &amp; 229;  A. Sharpe, p.71</t>
  </si>
  <si>
    <t>1912.01.26</t>
  </si>
  <si>
    <t>Fig Tree Bridge, Lane Cove River, near Sydney</t>
  </si>
  <si>
    <t>James Edward Morgan</t>
  </si>
  <si>
    <t>2.8 m [9'3"] whaler shark captured 3 days later with his remains in its gut</t>
  </si>
  <si>
    <t>Argus (Melbourne) 1/27, 28, 29, 30/1912; G.P. Whitley, p.260; V.M. Coppleson (1962), p.245;  A. Sharpe, p.88</t>
  </si>
  <si>
    <t>mwhalerSharkcaptureddayslaterwithhisremainsinitsgut</t>
  </si>
  <si>
    <t>whaleshark</t>
  </si>
  <si>
    <t>Multiple injuries to arm, wrist and torso</t>
  </si>
  <si>
    <t>Laceration to left calf from hooked shark PROVOKED INCIDENT</t>
  </si>
  <si>
    <t>Laceration to right calf</t>
  </si>
  <si>
    <t>Lacerations to arms &amp; leg</t>
  </si>
  <si>
    <t>No injury, shark's teeth scratched hull</t>
  </si>
  <si>
    <t>2014.12.15</t>
  </si>
  <si>
    <t>Rudder Reef</t>
  </si>
  <si>
    <t>Daniel Smith</t>
  </si>
  <si>
    <t>Tiger shark</t>
  </si>
  <si>
    <t>Herald Sun, 12/15/2014</t>
  </si>
  <si>
    <t>No injury, punctures to swim fin</t>
  </si>
  <si>
    <t>Puncture marks to foot</t>
  </si>
  <si>
    <t>2011.08.28.b</t>
  </si>
  <si>
    <t>Fantome Island</t>
  </si>
  <si>
    <t>Rooster</t>
  </si>
  <si>
    <t>Courier Pigeon, 8/30/2011</t>
  </si>
  <si>
    <t>NoSharkinvolvement</t>
  </si>
  <si>
    <t>NosharkInvolvement</t>
  </si>
  <si>
    <t>Lacerations to right hand by hooked shark PROVOKED INCIDENT</t>
  </si>
  <si>
    <t>Bruises to arm and hand, laceration to lower leg &amp; minor injuries to foot</t>
  </si>
  <si>
    <t>Killed by a stingray, not a shark - a tragedy for his family and marine wildlife</t>
  </si>
  <si>
    <t>2006.01.07</t>
  </si>
  <si>
    <t>Amity Point, North Stradbroke Island</t>
  </si>
  <si>
    <t>Sarah Whiley</t>
  </si>
  <si>
    <t>Right forearm &amp; elbow bitten</t>
  </si>
  <si>
    <t>2004.12.11</t>
  </si>
  <si>
    <t>Opal Reef</t>
  </si>
  <si>
    <t>Mark Thompson</t>
  </si>
  <si>
    <t>Weekend Australian, 2/17/2005, et al.</t>
  </si>
  <si>
    <t>No injury to occupants, boat damaged</t>
  </si>
  <si>
    <t>Free diving &amp; spearfishing</t>
  </si>
  <si>
    <t>2003.02.08</t>
  </si>
  <si>
    <t>Burleigh Lake on the Gold Coast</t>
  </si>
  <si>
    <t>Bob Purcell</t>
  </si>
  <si>
    <t>84</t>
  </si>
  <si>
    <t>Thought to involve a &gt;2 m [6.75'] bull shark</t>
  </si>
  <si>
    <t>T. Peake, GSAF; Sunday Territorian, 2/9/2003, p.9</t>
  </si>
  <si>
    <t>ThoughttoinvolveamBullShark</t>
  </si>
  <si>
    <t>2002.12.16</t>
  </si>
  <si>
    <t>Miami Lake</t>
  </si>
  <si>
    <t>Beau Martin</t>
  </si>
  <si>
    <t>T. Peake, GSAF; Northern Territory News, 12/20/2002, p.9</t>
  </si>
  <si>
    <t>02h30</t>
  </si>
  <si>
    <t>Lacerations to right forearm &amp; shoulder injured</t>
  </si>
  <si>
    <t>No injury from shark</t>
  </si>
  <si>
    <t>4 m [13'] white shark</t>
  </si>
  <si>
    <t>mwhiteShark</t>
  </si>
  <si>
    <t>No Injury to occupant, shark holed and sank boat</t>
  </si>
  <si>
    <t>TigerSharkm</t>
  </si>
  <si>
    <t>1.8 m to 2.1 m [6' to 7'] shark</t>
  </si>
  <si>
    <t>4 m shark</t>
  </si>
  <si>
    <t>Legs lacerated, puncture wound in hand from hooked shark hauled onboard PROVOKED INCIDENT</t>
  </si>
  <si>
    <t>1992.10.01</t>
  </si>
  <si>
    <t>North Point Beach, Moreton Island</t>
  </si>
  <si>
    <t>Michael Docherty</t>
  </si>
  <si>
    <t>4.2 m white shark</t>
  </si>
  <si>
    <t>Daily Telegraph (Sydney) 10/2/1992 ; Orlando Sentinel, 10/2/1992, p.A3; A. Sharpe, p.108; A. MacCormick, p.197</t>
  </si>
  <si>
    <t>Shark bit his arm, nearly severing it PROVOKED INCIDENT</t>
  </si>
  <si>
    <t>Lacerations &amp; abrasions, board bitten in half</t>
  </si>
  <si>
    <t>Laceration to lower left leg by hooked shark PROVOKED INCIDENT</t>
  </si>
  <si>
    <t>1984.11.30</t>
  </si>
  <si>
    <t>1 km off Black's Beach</t>
  </si>
  <si>
    <t>Sailing on catamaran &amp; fell into the water</t>
  </si>
  <si>
    <t>Nicholas Bos</t>
  </si>
  <si>
    <t>Tiger shark, 4 m</t>
  </si>
  <si>
    <t>Courier-Mail, 12/1/1984, p.1; A. Sharpe, p.106</t>
  </si>
  <si>
    <t>12h33</t>
  </si>
  <si>
    <t>1983.07.26</t>
  </si>
  <si>
    <t>Off Lodestone Reef, Great Barrier Reef, north of Townsville</t>
  </si>
  <si>
    <t>Swimming from the New Venture</t>
  </si>
  <si>
    <t>Linda Ann Norton</t>
  </si>
  <si>
    <t>FATAL, shark seized her by the chest and took her underwater</t>
  </si>
  <si>
    <t>Tiger shark, 5 m [16.5']</t>
  </si>
  <si>
    <t>H. Edwards, pp. 103-104; A. MacCormick, pp.110-112</t>
  </si>
  <si>
    <t>1983.07.25.b</t>
  </si>
  <si>
    <t>Dennis Patrick Murphy</t>
  </si>
  <si>
    <t>FATAL, shark bit leg, then dragged him underwater</t>
  </si>
  <si>
    <t>mlbShark</t>
  </si>
  <si>
    <t>Shin bitten</t>
  </si>
  <si>
    <t>1961.12.28.c</t>
  </si>
  <si>
    <t>Lambert's Beach, Mackay</t>
  </si>
  <si>
    <t>Margaret Hobbs</t>
  </si>
  <si>
    <t>FATAL, right arm severed at shoulder, left hand severed, right thigh bitten &amp; surgically amputated.  Died  day after the attack</t>
  </si>
  <si>
    <t>V.M. Coppleson (1962), p.246; A. MacCormick, pp.19-21; A. Sharpe, p.101</t>
  </si>
  <si>
    <t>1961.12.18.a</t>
  </si>
  <si>
    <t>Noosa Heads</t>
  </si>
  <si>
    <t>Surfing, pushing board ashore</t>
  </si>
  <si>
    <t>John Grayson Andrews</t>
  </si>
  <si>
    <t>FATAL, right wrist and hand bitten, left leg Fatald above knee</t>
  </si>
  <si>
    <t>Next morning a 3 m [10'] Fatal was caught that had Andrews' leg in its gut</t>
  </si>
  <si>
    <t>Natal Daily News, 12/19/1961; Sydney Morning Herald, 12/20/1961; V.M. Coppleson (1962), p.246; H.D. Baldridge, p.172; A. Sharpe, pp.100-101</t>
  </si>
  <si>
    <t>NextmorningamFatalwascaughtthathadAndrewsleginitsgut</t>
  </si>
  <si>
    <t>Right foot &amp; toe bitten</t>
  </si>
  <si>
    <t>1958.11.23</t>
  </si>
  <si>
    <t>Surfer's Paradise</t>
  </si>
  <si>
    <t>Peter Gerard Spronk</t>
  </si>
  <si>
    <t>V.M. Coppleson (1962), p.245; A. Sharpe, p.100;  J. Green, p.35</t>
  </si>
  <si>
    <t>1956.02.26</t>
  </si>
  <si>
    <t>Pioneer River near Mackay</t>
  </si>
  <si>
    <t>Diving into water</t>
  </si>
  <si>
    <t>Barry Keith Antonini</t>
  </si>
  <si>
    <t>FATAL, large amount of tissue removed from leg, artery severed</t>
  </si>
  <si>
    <t>B. Thompson; L. Schultz &amp; M. Malin, p.521</t>
  </si>
  <si>
    <t>1949.04.17</t>
  </si>
  <si>
    <t>Ellis Beach, 20 miles from Cairns</t>
  </si>
  <si>
    <t>Bathing in water 0.9 m deep</t>
  </si>
  <si>
    <t>Richard Joseph Maguire</t>
  </si>
  <si>
    <t>3.3 m [10'9"] shark</t>
  </si>
  <si>
    <t>G.P. Whitley (1951), p.194; V.M. Coppleson (1958), p.239; A. Sharpe, pp.38 &amp; 97</t>
  </si>
  <si>
    <t>1946.08.18</t>
  </si>
  <si>
    <t>Swimming after a tennis ball</t>
  </si>
  <si>
    <t>Phillip South Collin</t>
  </si>
  <si>
    <t>4.3 m [14'] shark</t>
  </si>
  <si>
    <t>G.P. Whitley (1951), p.193;V.M. Coppleson (1958), pp.87-88 &amp; 239; A. Sharpe, p.97</t>
  </si>
  <si>
    <t>1939.12.14</t>
  </si>
  <si>
    <t>Rubbish Dump Creek, Mackay</t>
  </si>
  <si>
    <t>Frank Gurran</t>
  </si>
  <si>
    <t>FATAL, left foot &amp; right leg bitten, later surgically amputated</t>
  </si>
  <si>
    <t>2.6 m [8.5'] shark landed 2 hours later</t>
  </si>
  <si>
    <t>Sydney Morning Herald, 12/15/1939; V.M. Coppleson (1958), p.238</t>
  </si>
  <si>
    <t>mSharklandedhourslater</t>
  </si>
  <si>
    <t>1937.10.27.b</t>
  </si>
  <si>
    <t>Kirra Beach, Coolangatta</t>
  </si>
  <si>
    <t>Jack Brinkley</t>
  </si>
  <si>
    <t>J. Green; V.M. Coppleson, pp.51, 81-84 &amp; 234; A. Sharpe, pp.94-9 6; H. Edwards, pp.114-115</t>
  </si>
  <si>
    <t>1937.10.27.a</t>
  </si>
  <si>
    <t>Norman Girvan</t>
  </si>
  <si>
    <t>Tiger shark,  3.6 m [11'9"], 850-kg [1874-lb] female, contained Girvan's remains</t>
  </si>
  <si>
    <t>V.M. Coppleson, pp.51, 81-84 &amp; 234;  A. Sharpe, pp.94-96; H. Edwards, pp.114-115</t>
  </si>
  <si>
    <t>TigerSharkkg[lb]femalecontainedGirvansremains</t>
  </si>
  <si>
    <t>1937.05.15</t>
  </si>
  <si>
    <t>Refused permission to cross on the ferry, he was swimming across the river</t>
  </si>
  <si>
    <t>William Tennant</t>
  </si>
  <si>
    <t>FATAL, left arm severed at elbow, right arm bitten, right leg severed at knee</t>
  </si>
  <si>
    <t>2 days later a 600-lb shark was caught 100 yards from the site</t>
  </si>
  <si>
    <t>V.M. Coppleson (1958), pp.90 &amp; 238</t>
  </si>
  <si>
    <t>dayslateralbSharkwascaughtyardsfromthesite</t>
  </si>
  <si>
    <t>1935.08.26</t>
  </si>
  <si>
    <t>At Flat Top, near Mackay</t>
  </si>
  <si>
    <t>Fell overboard, hanging onto lifebuoy</t>
  </si>
  <si>
    <t>Patrick Quinn</t>
  </si>
  <si>
    <t>FATAL. His body was not recovered, but about 3 weeks later 2 sharks were caught with human remains, thought to be those of Quinn</t>
  </si>
  <si>
    <t>V.M. Coppleson (1958), p.22; G. P. Whitley</t>
  </si>
  <si>
    <t>Severe bump &amp; few superficial wounds</t>
  </si>
  <si>
    <t>1922.12.05</t>
  </si>
  <si>
    <t>Pialba Beach near Maryborough</t>
  </si>
  <si>
    <t>Bathing in 3' to 4' of water</t>
  </si>
  <si>
    <t>Alfred Gassman</t>
  </si>
  <si>
    <t>FATAL, severe injuries to torso</t>
  </si>
  <si>
    <t>2.7 m [9'] "blue" shark</t>
  </si>
  <si>
    <t>Coppleson.Q4.(1933); V.M. Coppleson (1958), pp.92 &amp; 237</t>
  </si>
  <si>
    <t>mBlueShark</t>
  </si>
  <si>
    <t>2017.04.17.a</t>
  </si>
  <si>
    <t>Kelpies near Wylie Bay</t>
  </si>
  <si>
    <t>Laeticia Brouwer</t>
  </si>
  <si>
    <t>2016.06.05.a</t>
  </si>
  <si>
    <t>Mindarie</t>
  </si>
  <si>
    <t>Doreen Collyer</t>
  </si>
  <si>
    <t>3+ m shark</t>
  </si>
  <si>
    <t>2016.05.31</t>
  </si>
  <si>
    <t>Falcon Beach, Mandurah</t>
  </si>
  <si>
    <t>Ben Gerring</t>
  </si>
  <si>
    <t>Perth Now, 5/31/2016</t>
  </si>
  <si>
    <t>2015.07.25</t>
  </si>
  <si>
    <t>Lachan Island, Mercury Passage</t>
  </si>
  <si>
    <t>Scallop diving on hookah</t>
  </si>
  <si>
    <t>Damien Johnson</t>
  </si>
  <si>
    <t>White shark, 3.9 to 4.2 m</t>
  </si>
  <si>
    <t>White shark, 6 m</t>
  </si>
  <si>
    <t>2014.12.29.a</t>
  </si>
  <si>
    <t>Three Stripes near Cheynes Beach</t>
  </si>
  <si>
    <t>Jay Muscat</t>
  </si>
  <si>
    <t>White shark, 4 to 5 m</t>
  </si>
  <si>
    <t>The West Australian, 12/29/2014</t>
  </si>
  <si>
    <t>Minor injury to torso</t>
  </si>
  <si>
    <t>2013.11.23.a</t>
  </si>
  <si>
    <t>Gracetown</t>
  </si>
  <si>
    <t>Chris Boyd</t>
  </si>
  <si>
    <t>Thought to involve a white shark</t>
  </si>
  <si>
    <t>J. Baily; Perth Now, 11/23/2013</t>
  </si>
  <si>
    <t>Lacerations to right arm</t>
  </si>
  <si>
    <t>Diving for Abalone</t>
  </si>
  <si>
    <t>Streaky Bay</t>
  </si>
  <si>
    <t>Lacerations to torso &amp; arm</t>
  </si>
  <si>
    <t>2012.07.14</t>
  </si>
  <si>
    <t>Off Wedge Island</t>
  </si>
  <si>
    <t>Ben Linden</t>
  </si>
  <si>
    <t>White shark, 5m</t>
  </si>
  <si>
    <t>WA News, 7/15/2012</t>
  </si>
  <si>
    <t>09h05</t>
  </si>
  <si>
    <t>2012.03.31</t>
  </si>
  <si>
    <t>Stratham Beach</t>
  </si>
  <si>
    <t>Peter Kurmann</t>
  </si>
  <si>
    <t>White shark, 4m</t>
  </si>
  <si>
    <t>Associated Press, 3/31/2012</t>
  </si>
  <si>
    <t>No injury to occupants. Shark bit propelle, rope &amp; crayfish float</t>
  </si>
  <si>
    <t>Superficial lacerations to right side of face PROVOKED ACCIDENT</t>
  </si>
  <si>
    <t>2011.10.22</t>
  </si>
  <si>
    <t>Rottnest Island</t>
  </si>
  <si>
    <t>George Wainwright</t>
  </si>
  <si>
    <t>White shark, 10'</t>
  </si>
  <si>
    <t>Sky News, 10/22/2011</t>
  </si>
  <si>
    <t>2011.09.04.a</t>
  </si>
  <si>
    <t xml:space="preserve"> Bunker Bay</t>
  </si>
  <si>
    <t>Kyle James Burden</t>
  </si>
  <si>
    <t>Sunshine Coast Daily, 9/5/2011</t>
  </si>
  <si>
    <t>13h26</t>
  </si>
  <si>
    <t>2011.02.17</t>
  </si>
  <si>
    <t>Off Perforated Island near Coffin Bay</t>
  </si>
  <si>
    <t>Peter Clarkson</t>
  </si>
  <si>
    <t>White shark x 2</t>
  </si>
  <si>
    <t>WhiteSharkx</t>
  </si>
  <si>
    <t>18h20</t>
  </si>
  <si>
    <t>No injury, shark nudged boat and bit propeller</t>
  </si>
  <si>
    <t>No injury to occupant. Shark rammed bottom of the boat</t>
  </si>
  <si>
    <t>2010.08.17</t>
  </si>
  <si>
    <t>Cowaramup Bay</t>
  </si>
  <si>
    <t>Nicholas Edwards</t>
  </si>
  <si>
    <t>The Australian, 8/17/2010</t>
  </si>
  <si>
    <t>No injury, shark bit kayak</t>
  </si>
  <si>
    <t>Port Kennedy Beach</t>
  </si>
  <si>
    <t>2008.12.27.a</t>
  </si>
  <si>
    <t>Brian Guest</t>
  </si>
  <si>
    <t>4 to 5m white shark</t>
  </si>
  <si>
    <t>towhiteShark</t>
  </si>
  <si>
    <t>No injury, surfboard leash severed</t>
  </si>
  <si>
    <t>4.5 m white shark</t>
  </si>
  <si>
    <t>1.8 m shark</t>
  </si>
  <si>
    <t>Lacerations to right arm &amp; thigh</t>
  </si>
  <si>
    <t>2005.08.24.b</t>
  </si>
  <si>
    <t>Jarrod Stehbens</t>
  </si>
  <si>
    <t>Adelaide Advertiser, 8/26/2005</t>
  </si>
  <si>
    <t>2005.03.19</t>
  </si>
  <si>
    <t>Wreck Point, Abrolhos Islands</t>
  </si>
  <si>
    <t>Geoffrey Brazier</t>
  </si>
  <si>
    <t>6 m [20'] white shark</t>
  </si>
  <si>
    <t>No injury to occupants, one of the boat's flotation tanks holed PROVOKED INCIDENT</t>
  </si>
  <si>
    <t>2004.12.16</t>
  </si>
  <si>
    <t>West Beach, Adelaide</t>
  </si>
  <si>
    <t>Scurfing (surfboard being  towed behind a boat)</t>
  </si>
  <si>
    <t>Nick Peterson</t>
  </si>
  <si>
    <t>4.5 m &amp; 5 m white shark</t>
  </si>
  <si>
    <t>P. Kemp &amp; T. Peake, GSAF</t>
  </si>
  <si>
    <t>2004.07.10</t>
  </si>
  <si>
    <t>Lefthanders Beach, Margaret River</t>
  </si>
  <si>
    <t>Bradley Adrian Smith</t>
  </si>
  <si>
    <t>FATAL, abdomen, pelvis &amp; leg bitten</t>
  </si>
  <si>
    <t>2 sharks, 4.5 m &amp; 3 m</t>
  </si>
  <si>
    <t>Sharksmm</t>
  </si>
  <si>
    <t>mtomwhiteShark</t>
  </si>
  <si>
    <t>Hand &amp; foot bitten</t>
  </si>
  <si>
    <t>Ankle lacerated</t>
  </si>
  <si>
    <t>2002.04.30</t>
  </si>
  <si>
    <t>Smoky Bay, near Ceduna, on the Eyre Peninsula</t>
  </si>
  <si>
    <t>Scallop diving (using surface-supplied air &amp; a POD)</t>
  </si>
  <si>
    <t>Paul Buckland</t>
  </si>
  <si>
    <t>FATAL, torso &amp; leg bitten</t>
  </si>
  <si>
    <t>White shark, 6m [20']</t>
  </si>
  <si>
    <t>12h40</t>
  </si>
  <si>
    <t>Cottesloe Beach, Perth</t>
  </si>
  <si>
    <t>B. May, AAP; G. Thiel</t>
  </si>
  <si>
    <t>2000.11.06.a</t>
  </si>
  <si>
    <t>Ken Crew</t>
  </si>
  <si>
    <t>FATAL, torso bitten, leg severed</t>
  </si>
  <si>
    <t>White shark, 5 m [16.5']</t>
  </si>
  <si>
    <t>2000.09.25</t>
  </si>
  <si>
    <t>Black Point, Eyre Peninsula</t>
  </si>
  <si>
    <t>Jevan Wright</t>
  </si>
  <si>
    <t>2000.09.24</t>
  </si>
  <si>
    <t>Cactus Beach near Penong</t>
  </si>
  <si>
    <t>Cameron Bayes</t>
  </si>
  <si>
    <t>White shark, 4 m to 5 m [13' to 16.5']</t>
  </si>
  <si>
    <t>1999.05.29</t>
  </si>
  <si>
    <t>Hardwicke Bay, Yorke Peninsula</t>
  </si>
  <si>
    <t>Tony Donoghue</t>
  </si>
  <si>
    <t>J. Morris</t>
  </si>
  <si>
    <t>1998.06.28.a</t>
  </si>
  <si>
    <t>South Neptune Island</t>
  </si>
  <si>
    <t>Free diving for abalone</t>
  </si>
  <si>
    <t>Doug Chesser</t>
  </si>
  <si>
    <t>FATAL, left thigh and lower leg severely injured</t>
  </si>
  <si>
    <t>Thought to involve a 5.5 m white shark named Kong</t>
  </si>
  <si>
    <t>R.W. Byard</t>
  </si>
  <si>
    <t>WhiteSharknamedKong</t>
  </si>
  <si>
    <t>Left arm lacerated when shark grabbed scooter</t>
  </si>
  <si>
    <t>1997.01.20</t>
  </si>
  <si>
    <t>Werner Schonhofer</t>
  </si>
  <si>
    <t>Presumed fatal, no body recovered, shark mutilated wetsuit &amp; harness recovered</t>
  </si>
  <si>
    <t>Tiger shark, 4.5 m [14'9"]</t>
  </si>
  <si>
    <t>Daily Telegraph, 1/22/1997, p.1; H. Edwards, p.14-15</t>
  </si>
  <si>
    <t>1995.09.11</t>
  </si>
  <si>
    <t>Honeymoon Island, near Hopetown</t>
  </si>
  <si>
    <t>Abalone diving using Hookah (near calving whales)</t>
  </si>
  <si>
    <t>David Alan Weir</t>
  </si>
  <si>
    <t>FATAL, head, shoulder and arm severed, remains recovered at Munglinup Beach on 9/13/1995</t>
  </si>
  <si>
    <t>The Advertiser, 9/13/1995, p.2; H. Edwards, pp.1-8</t>
  </si>
  <si>
    <t>1993.11.21</t>
  </si>
  <si>
    <t xml:space="preserve"> A pearl  farm in Roebuck Bay</t>
  </si>
  <si>
    <t>Hookah diving</t>
  </si>
  <si>
    <t>Richard Peter Bisley</t>
  </si>
  <si>
    <t>Tiger shark caught 6 days later with diver’s remains in its gut</t>
  </si>
  <si>
    <t>H. Edwards, pp.135-137</t>
  </si>
  <si>
    <t>TigerSharkcaughtdayslaterwithdiversremainsinitsgut</t>
  </si>
  <si>
    <t>1993.06.05</t>
  </si>
  <si>
    <t>Tenth Island (King Island)</t>
  </si>
  <si>
    <t>Scuba diving at seal colony</t>
  </si>
  <si>
    <t>Teresa Cartwright</t>
  </si>
  <si>
    <t>5 m [16.5'] white shark</t>
  </si>
  <si>
    <t>Telegraph Mirror (Sydney), June 7, 1993; H. Edwards, p.156; C. Black pp. 167-169</t>
  </si>
  <si>
    <t>Minor cuts, sufboard bitten</t>
  </si>
  <si>
    <t>1991.09.08</t>
  </si>
  <si>
    <t>Snapper Point, Aldinga Beach, Adelaide</t>
  </si>
  <si>
    <t>Jonathon Lee</t>
  </si>
  <si>
    <t>Advertiser, 1/31/1992, p.5; A. Sharpe, pp.127-128</t>
  </si>
  <si>
    <t>1989.03.09</t>
  </si>
  <si>
    <t>Waitpinga Beach, near Victor Harbor, Encounter Bay</t>
  </si>
  <si>
    <t>Matthew Foale</t>
  </si>
  <si>
    <t>Thigh bitten FATAL</t>
  </si>
  <si>
    <t>2 m [6.75'] white shark</t>
  </si>
  <si>
    <t>Courier-Mail, 3/11/1989, p.5;  J. West, ASAF</t>
  </si>
  <si>
    <t>1985.03.03</t>
  </si>
  <si>
    <t>Wiseman’s Beach, Peake Bay, Port Lincoln</t>
  </si>
  <si>
    <t>Free diving for scallops</t>
  </si>
  <si>
    <t>Shirley Anne Durdin</t>
  </si>
  <si>
    <t>A. MacCormick, pp.76-79; H. Edwards, p.155; A. Sharpe, pp.126-127; J. West, ASAF</t>
  </si>
  <si>
    <t>1975.07.30.a</t>
  </si>
  <si>
    <t>Fluted Cape, Bruny Island</t>
  </si>
  <si>
    <t>Scuba diving for abalone</t>
  </si>
  <si>
    <t>Robert Slack</t>
  </si>
  <si>
    <t>Times, 8/1/1975, Yuma Daily Sun, 8/1/1975; C. Black pp. 153-157</t>
  </si>
  <si>
    <t>1975.02.10</t>
  </si>
  <si>
    <t>(Point Sinclair) Penong</t>
  </si>
  <si>
    <t>Swimming underwater from crayfish cage to a fishing bait</t>
  </si>
  <si>
    <t>Wade Shipard</t>
  </si>
  <si>
    <t>Right leg  severed FATAL</t>
  </si>
  <si>
    <t>White shark, 3 m [10']</t>
  </si>
  <si>
    <t xml:space="preserve"> A. Sharpe, pp.124-125; Sydney Morning Herald, 2/3/2001 ed.</t>
  </si>
  <si>
    <t>No injury, speargun bitten</t>
  </si>
  <si>
    <t>1967.08.19</t>
  </si>
  <si>
    <t>Jurien Bay</t>
  </si>
  <si>
    <t>Spearfishing, dived to pick up a float line</t>
  </si>
  <si>
    <t>Robert Bartle</t>
  </si>
  <si>
    <t>H. Edwards, pp.35-42; H.D. Baldridge, p.28; A. Sharpe, pp.132-133; A. MacCormick, p.86; J. West, ASAF</t>
  </si>
  <si>
    <t>Recorded as PROVOKED INCIDENT</t>
  </si>
  <si>
    <t>1966.05.20.a</t>
  </si>
  <si>
    <t>7 miles offshore on east coast of Australia</t>
  </si>
  <si>
    <t>Daniel Mangel, seaman</t>
  </si>
  <si>
    <t>FATAL, other human remains bitten by sharks, 13 people missing</t>
  </si>
  <si>
    <t>Believed white shark and other smaller species of sharks involved.</t>
  </si>
  <si>
    <t>Barker &amp; Ritson</t>
  </si>
  <si>
    <t>No injury to occupants. Shark  gouged planks of boat</t>
  </si>
  <si>
    <t>15' shark</t>
  </si>
  <si>
    <t>Abrasions &amp; 11 teethmarks on right lower leg</t>
  </si>
  <si>
    <t>1962.12.09</t>
  </si>
  <si>
    <t>Carrickalinga Head</t>
  </si>
  <si>
    <t>Geoffrey Martin Corner</t>
  </si>
  <si>
    <t>FATAL, right leg bitten thigh to calf</t>
  </si>
  <si>
    <t>White shark, 4.3 m [14'] (or bronze whaler)</t>
  </si>
  <si>
    <t>H. Edwards, p.63; H.D. Baldridge, p.197; A. MacCormick, pp.91-93; A. Sharpe, p.124; J. West</t>
  </si>
  <si>
    <t>No injury, Parker shot the Fatal when it came close to his nephew, Bill Bradbury (14), then the Fatal bent his speargun PROVOKED INCIDENT</t>
  </si>
  <si>
    <t>No injury, Robertson knocked over &amp; Hasler brushed by a shark</t>
  </si>
  <si>
    <t>Upper leg bitten PROVOKED INCIDENT</t>
  </si>
  <si>
    <t>No injury to occupant, shark rammed boat</t>
  </si>
  <si>
    <t>4.9 m [16'] shark</t>
  </si>
  <si>
    <t>1959.01.17.b</t>
  </si>
  <si>
    <t>Safety Cove</t>
  </si>
  <si>
    <t>In deep water about 100 yards from his ship</t>
  </si>
  <si>
    <t>Brian Derry, a Naval Rating</t>
  </si>
  <si>
    <t>Said to involve 2 sharks: 5.2 m &amp; 6 m [17' &amp; 20']</t>
  </si>
  <si>
    <t>Odessa American, 1/19/1959; G.P. Whitley, ref Daily Telegraph &amp; West Australian, 1/19/1959; P. Gilbert, L. Schultz &amp; S. Springer (1960); C. Black, pp. 148-151</t>
  </si>
  <si>
    <t>SaidtoinvolveSharksmm</t>
  </si>
  <si>
    <t>1956.03.04</t>
  </si>
  <si>
    <t>Portsea Beach, near entrance to Port Phillip Bay</t>
  </si>
  <si>
    <t>Swimming, attacked at  surf carnival</t>
  </si>
  <si>
    <t>John Patrick Wishart</t>
  </si>
  <si>
    <t>3.7 m [12'] shark &amp; may have been another shark nearby</t>
  </si>
  <si>
    <t>V.M. Coppleson (1958), pp.110-111 &amp; 241; J. Green, p.34; A. Sharpe, pp.112-113</t>
  </si>
  <si>
    <t>mSharkmayhavebeenanotherSharknearby</t>
  </si>
  <si>
    <t>No injury to occupant, Fatal charged boat</t>
  </si>
  <si>
    <t>2.4 m [8'] shark</t>
  </si>
  <si>
    <t>WhiteSharklb</t>
  </si>
  <si>
    <t>City Beach, Perth</t>
  </si>
  <si>
    <t>1937.02.02</t>
  </si>
  <si>
    <t>Port Germein</t>
  </si>
  <si>
    <t>12 of the Penang's crew were returning to the ship when their 12' dinghy capsized</t>
  </si>
  <si>
    <t>male, one of the crew of the Penang</t>
  </si>
  <si>
    <t>15' shark seen with the man's body in its mouth, but shark involvement prior to death was not confirmed</t>
  </si>
  <si>
    <t>West Australian, 2/8/1937; G.P. Whitley</t>
  </si>
  <si>
    <t>SharkseenwiththemansbodyinitsmouthbutSharkinvolvementpriortodeathwasnotconfirmed</t>
  </si>
  <si>
    <t>1936.01.22</t>
  </si>
  <si>
    <t>West Beach, near Adelaide</t>
  </si>
  <si>
    <t>Swimming. Passer-by, Len Bedford, heard him shriek , saw shark leap from the water &amp; swimmer disappeared</t>
  </si>
  <si>
    <t>Ray Bennett</t>
  </si>
  <si>
    <t>Sydney Morning Herald, 1/23/1936; V.M. Coppleson (1958), pp.107 &amp; 240;  A. Sharpe, p.120; J. West, ASAF</t>
  </si>
  <si>
    <t>1930.02.15</t>
  </si>
  <si>
    <t>Middle Brighton, Port Phillip</t>
  </si>
  <si>
    <t>Diving off pier &amp; treading water</t>
  </si>
  <si>
    <t>Norman Clark</t>
  </si>
  <si>
    <t>White shark 4.9 m [16']</t>
  </si>
  <si>
    <t>V.M. Coppleson.V2.(1933); V.M. Coppleson (1958), pp.110 &amp; 241; A. MacCormick, p.175; J. West, ASAF</t>
  </si>
  <si>
    <t>1926.03.17</t>
  </si>
  <si>
    <t>West Beach, Brighton</t>
  </si>
  <si>
    <t>Primrose Whyte</t>
  </si>
  <si>
    <t>V.M. Coppleson.S1.(1933); V.M. Coppleson (1958), pp.107 &amp; 240; A. Sharpe, pp.119-120</t>
  </si>
  <si>
    <t>1925.11.22</t>
  </si>
  <si>
    <t>Simeon (Samuel) Ettelton</t>
  </si>
  <si>
    <t>FATAL, thigh  &amp; torso bitten, then shark charged rescue boat</t>
  </si>
  <si>
    <t>Tiger shark, 4 m [13'] female</t>
  </si>
  <si>
    <t>V.M. Coppleson.W2, (1933); V.M. Coppleson (1958), pp.111 &amp; 241; West Australia, 1/5/1967;  A. Sharpe, pp.129-130; H. Edwards, pp.131-133</t>
  </si>
  <si>
    <t>TigerSharkfemale</t>
  </si>
  <si>
    <t>Shoulder, back &amp; leg bitten</t>
  </si>
  <si>
    <t>2010.01.12</t>
  </si>
  <si>
    <t>Fish Hoek</t>
  </si>
  <si>
    <t>Lloyd Skinner</t>
  </si>
  <si>
    <t>L. Cohen, Times Live, 1/12/2010</t>
  </si>
  <si>
    <t>Upper arm bitten</t>
  </si>
  <si>
    <t>RaggedtoothSharkkg[lb]</t>
  </si>
  <si>
    <t>Lacerations to lower left leg, puncture wounds to sole of left foot</t>
  </si>
  <si>
    <t>2014.03.22.b</t>
  </si>
  <si>
    <t>Second Beach, Port St Johns</t>
  </si>
  <si>
    <t>Friedrich Burgstaller.</t>
  </si>
  <si>
    <t>Austrian Independent, 3/24/2014</t>
  </si>
  <si>
    <t>2013.10.11</t>
  </si>
  <si>
    <t>Albatros Point, near Jeffrey's Bay</t>
  </si>
  <si>
    <t>Swimming / snorkeling</t>
  </si>
  <si>
    <t>Burgert Van Der Westhuizen</t>
  </si>
  <si>
    <t>JBayNews.com, 10/11/2013</t>
  </si>
  <si>
    <t>2012.01.15</t>
  </si>
  <si>
    <t>Lungisani Msungubana</t>
  </si>
  <si>
    <t>Thought to involve a bull shark</t>
  </si>
  <si>
    <t>News 24, 1/15/2012; R. Bonorchis, Bloomberg News, 1/16/2012</t>
  </si>
  <si>
    <t>2009.01.24.a</t>
  </si>
  <si>
    <t>Sikhanyiso Bangilizwe</t>
  </si>
  <si>
    <t>Daily Dispatch, 1/26/2009</t>
  </si>
  <si>
    <t>2007.01.14</t>
  </si>
  <si>
    <t>Swimming / Body Surfing</t>
  </si>
  <si>
    <t>Sibulele Masiza</t>
  </si>
  <si>
    <t>Presumed FATAL, body not recovered</t>
  </si>
  <si>
    <t>fatal</t>
  </si>
  <si>
    <t>G. Cliff, Natal Sharks Board; East London Dispatch, 1/18/2007</t>
  </si>
  <si>
    <t>No injury, wetsuit torn &amp; board bitten</t>
  </si>
  <si>
    <t>1998.06.22</t>
  </si>
  <si>
    <t>Gonubie, 13 km northeast of East London</t>
  </si>
  <si>
    <t>Anton deVos</t>
  </si>
  <si>
    <t>FATAL, hands &amp; calf bitten</t>
  </si>
  <si>
    <t>09h55</t>
  </si>
  <si>
    <t>1997.07.21</t>
  </si>
  <si>
    <t>Breezy Point, Ntlonyana</t>
  </si>
  <si>
    <t>Mark Penches</t>
  </si>
  <si>
    <t>A. Gifford, GSAF, G. Cliff, NSB</t>
  </si>
  <si>
    <t>1994.07.09.b</t>
  </si>
  <si>
    <t>Bruce Corby</t>
  </si>
  <si>
    <t>A Gifford, GSAF</t>
  </si>
  <si>
    <t>Buttock &amp; leg bitten</t>
  </si>
  <si>
    <t>3 m [10'] white shark</t>
  </si>
  <si>
    <t>Puncture wounds to right hand</t>
  </si>
  <si>
    <t>08h15</t>
  </si>
  <si>
    <t>1982.06.29</t>
  </si>
  <si>
    <t>Ntlonyana Bay</t>
  </si>
  <si>
    <t>Alex Macun</t>
  </si>
  <si>
    <t>2.4 m [8'] white shark, species identity confirmed by witnesses &amp; tooth pattern in surfboard</t>
  </si>
  <si>
    <t>M. Levine, GSAF; R.B. Wilson, B. Davis, NSB; T. Wallett, p.46</t>
  </si>
  <si>
    <t>mwhiteSharkspeciesidentityconfirmedbywitnessestoothpatterninsurfboard</t>
  </si>
  <si>
    <t>zambezishark</t>
  </si>
  <si>
    <t>Punctures on left thigh</t>
  </si>
  <si>
    <t>1961.02.01.b</t>
  </si>
  <si>
    <t>Geoffrey Zimmerman</t>
  </si>
  <si>
    <t>FATAL, multiple injuries to both legs, feet &amp; left arm</t>
  </si>
  <si>
    <t>2.1 m [7'], 90-kg shark</t>
  </si>
  <si>
    <t>D. Davies &amp; J. D'Aubrey;  D. Davies, pp.122-124; M. Levine, GSAF</t>
  </si>
  <si>
    <t>Left calf lacerated</t>
  </si>
  <si>
    <t>Leg bitten, defense wounds on hands</t>
  </si>
  <si>
    <t>No injury, kayak damaged</t>
  </si>
  <si>
    <t>Minor cuts on feet</t>
  </si>
  <si>
    <t>Severe lacerations to hands and  left leg</t>
  </si>
  <si>
    <t>2011.05.21.b</t>
  </si>
  <si>
    <t>Levan Point</t>
  </si>
  <si>
    <t>Warren Smart</t>
  </si>
  <si>
    <t>Zambesi shark</t>
  </si>
  <si>
    <t>News 24, 5/21/2011</t>
  </si>
  <si>
    <t>ZambesiShark</t>
  </si>
  <si>
    <t>Body not recovered</t>
  </si>
  <si>
    <t>Cape Vidal</t>
  </si>
  <si>
    <t>2003.11.27</t>
  </si>
  <si>
    <t>Sodwana</t>
  </si>
  <si>
    <t>Seldon Jee</t>
  </si>
  <si>
    <t>Presumed FATAL, severed hand recovered</t>
  </si>
  <si>
    <t>Tiger shark, 4 m [13']  ?</t>
  </si>
  <si>
    <t>No injury  PROVOKED INCIDENT</t>
  </si>
  <si>
    <t>1995.01.24</t>
  </si>
  <si>
    <t>Mthokozisi Cedrick Mpanza</t>
  </si>
  <si>
    <t>FATAL, right thigh bitten &amp; femur exposed, shallow lacerations on right calf &amp; left thigh &amp; fingers lacerated</t>
  </si>
  <si>
    <t>Tiger shark, 1.8 m [6']</t>
  </si>
  <si>
    <t>Thigh &amp; calf bitten</t>
  </si>
  <si>
    <t>1978.12.12</t>
  </si>
  <si>
    <t>Phillip 'Flip' Steenkamp</t>
  </si>
  <si>
    <t>White shark, 2.3 m [7.5'], tooth fragment recovered</t>
  </si>
  <si>
    <t>M. Levine, GSAF; W. Pople, G. Charter, NSB; Dr. Marais; T. Wallett, pp.57-58</t>
  </si>
  <si>
    <t>WhiteSharkothfragmentrecovered</t>
  </si>
  <si>
    <t>1978.10.21</t>
  </si>
  <si>
    <t>Fishing camp, St. Lucia Estuary</t>
  </si>
  <si>
    <t>Mr. Kuppasamy</t>
  </si>
  <si>
    <t>Scavenged or FATAL (may have involved foul play)</t>
  </si>
  <si>
    <t>Natal Parks Board, J. Daniel; W. Pople, G. Charter, GSAF</t>
  </si>
  <si>
    <t>Foot severed</t>
  </si>
  <si>
    <t>2 cm laceration on knee PROVOKED INCIDENT</t>
  </si>
  <si>
    <t>Punctures in right buttock &amp; thigh, abrasion on right forearm</t>
  </si>
  <si>
    <t>Lower legs bitten</t>
  </si>
  <si>
    <t>Abdomen, buttock, thigh, arm &amp; hand bitten</t>
  </si>
  <si>
    <t>Lower leg bitten &amp; foot severed, leg surgically amputated below knee</t>
  </si>
  <si>
    <t>Foot lacerated  PROVOKED INCIDENT</t>
  </si>
  <si>
    <t>1963.12.20.a</t>
  </si>
  <si>
    <t>Umvoti</t>
  </si>
  <si>
    <t>Splashing in surf</t>
  </si>
  <si>
    <t>Matangusa Mzize</t>
  </si>
  <si>
    <t>FATAL, arm severed, leg bitten</t>
  </si>
  <si>
    <t>300- to 400-lb Zambesi shark</t>
  </si>
  <si>
    <t>G.D. Campbell; D. Davies, pp.119-120</t>
  </si>
  <si>
    <t>tolbZambesiShark</t>
  </si>
  <si>
    <t>Lacerations to right  arm</t>
  </si>
  <si>
    <t>Captive shark bit air hose &amp; minor lacerations on diver's cheek PROVOKED INCIDENT</t>
  </si>
  <si>
    <t>Left ankle &amp; foot bitten</t>
  </si>
  <si>
    <t>1962.02.05</t>
  </si>
  <si>
    <t>Reece Nielsen</t>
  </si>
  <si>
    <t>FATAL, tissue removed from thigh, femoral artery severed</t>
  </si>
  <si>
    <t>M. Nielsen, M. Levine, GSAF; D. Davies, p.115</t>
  </si>
  <si>
    <t>1962.01.18</t>
  </si>
  <si>
    <t>Fishing, slipped on rocks &amp; fell into sea</t>
  </si>
  <si>
    <t>Jacobus Vermaak</t>
  </si>
  <si>
    <t>Possible drowning / post mortem scavenging</t>
  </si>
  <si>
    <t>D. Davies, p.114; A. Cowan, M. Levine, GSAF</t>
  </si>
  <si>
    <t>13h10</t>
  </si>
  <si>
    <t>1960.12.24</t>
  </si>
  <si>
    <t>Serame "Petrus" Sithole</t>
  </si>
  <si>
    <t>White shark, 3 m [10'], tooth fragment from wounds identified as that of a white shark</t>
  </si>
  <si>
    <t>D. Davies &amp; J. D'Aubrey; D. Davies, pp. 108-109; T. Wallett; M. Levine, GSAF</t>
  </si>
  <si>
    <t>WhiteSharkothfragmentfromwoundsidentifiedasthfwhiteShark</t>
  </si>
  <si>
    <t>Multiple major Injuries</t>
  </si>
  <si>
    <t>Leg severed below knee</t>
  </si>
  <si>
    <t>1958.04.05</t>
  </si>
  <si>
    <t>Paddling in knee-deep water</t>
  </si>
  <si>
    <t>Fay Jones Bester</t>
  </si>
  <si>
    <t>G.S. Perry, M. Levine, GSAF</t>
  </si>
  <si>
    <t>1958.04.03</t>
  </si>
  <si>
    <t>Swimming with goggles</t>
  </si>
  <si>
    <t>Nicholaas Badenhorst</t>
  </si>
  <si>
    <t>FATAL, arm severed above elbow, abdomen &amp; leg bitten</t>
  </si>
  <si>
    <t>1958.01.09</t>
  </si>
  <si>
    <t>Scotburgh</t>
  </si>
  <si>
    <t>Derek Garth Prinsloo</t>
  </si>
  <si>
    <t>1957.12.23</t>
  </si>
  <si>
    <t>Vernon James Berry</t>
  </si>
  <si>
    <t>FATAL, right arm broken &amp; stripped of flesh, left hand severed above wrist, lower abdomen, buttocks &amp; thigh bitten</t>
  </si>
  <si>
    <t>&gt;3 m [10'] shark</t>
  </si>
  <si>
    <t>P. Lynch, N. Doveton, G. Wolfe, M.Levine, GSAF</t>
  </si>
  <si>
    <t>16h23</t>
  </si>
  <si>
    <t>Thigh bruised &amp; abraded</t>
  </si>
  <si>
    <t>WhiteFatal</t>
  </si>
  <si>
    <t>1950.02.11</t>
  </si>
  <si>
    <t>Clive Dumayne</t>
  </si>
  <si>
    <t>White shark, 3.7 m [12']  according to witnesses</t>
  </si>
  <si>
    <t>M. Dumayne, M. Levine, GSAF</t>
  </si>
  <si>
    <t>whiteSharkaccordingtowitnesses</t>
  </si>
  <si>
    <t>Right leg bitten knee to foot, surgically amputated</t>
  </si>
  <si>
    <t>Thought to involve a Zambesi shark</t>
  </si>
  <si>
    <t>ThoughttoinvolveaZambesiShark</t>
  </si>
  <si>
    <t>1942.11.28</t>
  </si>
  <si>
    <t>50 km off St. Lucia</t>
  </si>
  <si>
    <t>U-177 torpedoed &amp; sank the troopship Nova Scotia</t>
  </si>
  <si>
    <t>Sammy Levine &amp; his pet parrot</t>
  </si>
  <si>
    <t>192 survived, but 750 perished. Many were taken by sharks, including Levine</t>
  </si>
  <si>
    <t>1.8 m to 2.4 m [6' to 8'] sharks, most were oceanic whitetip sharks</t>
  </si>
  <si>
    <t>L. de Lease; M. Levine, GSAF</t>
  </si>
  <si>
    <t>mtomSharksmostwereoceanicwhitetipSharks</t>
  </si>
  <si>
    <t>1940.03.31</t>
  </si>
  <si>
    <t>Danger Pool, Winkelspruit, South Coast</t>
  </si>
  <si>
    <t>Joe Lees</t>
  </si>
  <si>
    <t>FATAL, right thigh &amp; calf bitten</t>
  </si>
  <si>
    <t>White Fatal, species identity confirmed by tooth pattern</t>
  </si>
  <si>
    <t>G. Cawston;  H. Robson, M. Levine, GSAF</t>
  </si>
  <si>
    <t>WhiteFatalspeciesidentityconfirmedbytoothpattern</t>
  </si>
  <si>
    <t>1940.02.22</t>
  </si>
  <si>
    <t>Leslie Plummer Lund</t>
  </si>
  <si>
    <t>FATAL, left thigh &amp; knee bitten</t>
  </si>
  <si>
    <t>White shark, 160-kg [353-lb], identity confirmed by tooth pattern</t>
  </si>
  <si>
    <t>H. Robson, M. Levine, GSAF</t>
  </si>
  <si>
    <t>WhiteSharkkg[lb]identityconfirmedbytoothpattern</t>
  </si>
  <si>
    <t>1940.01.07</t>
  </si>
  <si>
    <t>Warner Beach, South Coast</t>
  </si>
  <si>
    <t>Frederick Aubrey Hooper</t>
  </si>
  <si>
    <t>FATAL, leg &amp; thigh bitten</t>
  </si>
  <si>
    <t>R. Guy, T. Jucker &amp; M. Levine, GSAF</t>
  </si>
  <si>
    <t>1906.01.20</t>
  </si>
  <si>
    <t>Washing horses</t>
  </si>
  <si>
    <t>Ramdayal</t>
  </si>
  <si>
    <t>FATAL, hips &amp; thigh bitten</t>
  </si>
  <si>
    <t>1.8 m to 2.7 m [6' to 9'] shark</t>
  </si>
  <si>
    <t>Natal Mercury Pictorial, 1/31/1906; M. Levine, GSAF</t>
  </si>
  <si>
    <t>1905.12.31</t>
  </si>
  <si>
    <t>Floating or standing</t>
  </si>
  <si>
    <t>Eric Suppeman, cabin boy on the Norwegian ship Blanca</t>
  </si>
  <si>
    <t>FATAL, left torso, buttocks, thigh &amp; foot bitten</t>
  </si>
  <si>
    <t>Natal Mercury 1/1/1906; Natal Mercury Pictorial, 1/10/1906;  M. Levine, GSAF</t>
  </si>
  <si>
    <t>No injury, surf-ski bitten</t>
  </si>
  <si>
    <t>Right leg severed, multiple lacerations to left leg</t>
  </si>
  <si>
    <t>Multiple lacerations to torso &amp; leg</t>
  </si>
  <si>
    <t>Lacerations to left calf and heel from hooked shark PROVOKED INCIDENT</t>
  </si>
  <si>
    <t>Lacerattions to left thigh &amp; knee</t>
  </si>
  <si>
    <t>2012.04.19.a</t>
  </si>
  <si>
    <t>Caves near Kogel Bay</t>
  </si>
  <si>
    <t>David Lilienfeld</t>
  </si>
  <si>
    <t>White Fatal, 4 m to 5m</t>
  </si>
  <si>
    <t>News 24, 4/19/2012</t>
  </si>
  <si>
    <t>2011.08.23</t>
  </si>
  <si>
    <t>Lookout Beach, near the Keurbooms river mouth in Plettenberg Bay</t>
  </si>
  <si>
    <t>Tim van Heerden</t>
  </si>
  <si>
    <t>White shark, &gt;6'</t>
  </si>
  <si>
    <t>News24, 8/23/2011</t>
  </si>
  <si>
    <t>09h11</t>
  </si>
  <si>
    <t>2009.08.29</t>
  </si>
  <si>
    <t>Glentana</t>
  </si>
  <si>
    <t>Gerhard van Zyl</t>
  </si>
  <si>
    <t>Cape Argus, 8/30/2009, p.1</t>
  </si>
  <si>
    <t>Lacerations to arm and 2 fingers by hooked shark PROVOKED INCIDENT</t>
  </si>
  <si>
    <t>No injury, surf ski bitten</t>
  </si>
  <si>
    <t>No injury, shark bit ski</t>
  </si>
  <si>
    <t>2005.06.04</t>
  </si>
  <si>
    <t>Henri Murray</t>
  </si>
  <si>
    <t>News24.com; SABC; H. Steele</t>
  </si>
  <si>
    <t>2004.11.15</t>
  </si>
  <si>
    <t>Fish Hoek, False Bay</t>
  </si>
  <si>
    <t>Tyna Webb</t>
  </si>
  <si>
    <t>J.P. Botha, GSAF</t>
  </si>
  <si>
    <t>2004.06.02</t>
  </si>
  <si>
    <t>Dyer Island</t>
  </si>
  <si>
    <t>Swimming, poaching perlemoen</t>
  </si>
  <si>
    <t>Nkosinathi Mayaba</t>
  </si>
  <si>
    <t>J. Smetherham &amp; B. Ndenze, Cape Times</t>
  </si>
  <si>
    <t>Melkbosstrand</t>
  </si>
  <si>
    <t>2003.09.12</t>
  </si>
  <si>
    <t>Near the wreck of the Kakapo off Noordhoek Beach</t>
  </si>
  <si>
    <t>David Bornman</t>
  </si>
  <si>
    <t>FATAL, left thigh, buttocks, back of spine, abdomen &amp; chest bitten</t>
  </si>
  <si>
    <t>E. Ritter, GSAF;      http://www.wavescape.co.za/top_bar/locals_only9.htm</t>
  </si>
  <si>
    <t>Multiple internet sources</t>
  </si>
  <si>
    <t>1999.07.15</t>
  </si>
  <si>
    <t>Buffels Bay (near Knysna)</t>
  </si>
  <si>
    <t>Hercules Pretorius</t>
  </si>
  <si>
    <t>Lower legs bitten, foot severed</t>
  </si>
  <si>
    <t>1997.12.28.b</t>
  </si>
  <si>
    <t>Pringle Bay, 44 miles southeast of Cape Town</t>
  </si>
  <si>
    <t>Ian James Hill</t>
  </si>
  <si>
    <t>Foot &amp; swim fin bitten</t>
  </si>
  <si>
    <t>1990.06.24</t>
  </si>
  <si>
    <t>Scuba diving (but on surface)</t>
  </si>
  <si>
    <t>Monique Price</t>
  </si>
  <si>
    <t>4.5 m [14'9"] white shark</t>
  </si>
  <si>
    <t>A Gifford, G. Cliff, GSAF</t>
  </si>
  <si>
    <t>1989.11.18</t>
  </si>
  <si>
    <t>Gerjo Van Niekerk</t>
  </si>
  <si>
    <t>2 punctures in lower leg</t>
  </si>
  <si>
    <t>1986.12.22</t>
  </si>
  <si>
    <t>SAOU Strand</t>
  </si>
  <si>
    <t>Richardt Anton Olls</t>
  </si>
  <si>
    <t>G. Geldenhuys, W. Roos, Dr. Smallberger, Dr. C. Groble, Dr. J.H. B. de Lange, M. Levine, GSAF; R. Wilson, NSB</t>
  </si>
  <si>
    <t>No injury, shark made threat display &amp; impaled itself on spear</t>
  </si>
  <si>
    <t>Right knee, calf and ankle lacerated</t>
  </si>
  <si>
    <t>No injury, rammed by shark</t>
  </si>
  <si>
    <t>Shark rammed diver after he shot it in the head  PROVOKED INCIDENT</t>
  </si>
  <si>
    <t>No injury, shark took his catch, then towed &amp; pushed diver through the water</t>
  </si>
  <si>
    <t>No injury, shark bit speargun &amp; pushed diver through the water</t>
  </si>
  <si>
    <t>Clifton</t>
  </si>
  <si>
    <t>Hooked shark leapt onboard &amp; into fish well, which it smashed PROVOKED INCIDENT</t>
  </si>
  <si>
    <t>Hartenbos</t>
  </si>
  <si>
    <t>Right forearm bitten</t>
  </si>
  <si>
    <t>WhiteSharkrk</t>
  </si>
  <si>
    <t>1971.04.11</t>
  </si>
  <si>
    <t>Buffels Bay</t>
  </si>
  <si>
    <t>Theo Klein</t>
  </si>
  <si>
    <t>White shark according to tooth pattern and witnesses</t>
  </si>
  <si>
    <t>J. Wallace, ORI; M. Levine, GSAF; T. Wallett, pp.39-40</t>
  </si>
  <si>
    <t>WhiteSharkaccordingtotoothpatternandwitnesses</t>
  </si>
  <si>
    <t>Right ankle &amp; foot bitten</t>
  </si>
  <si>
    <t>Left leg lacerated by hooked shark  PROVOKED INCIDENT</t>
  </si>
  <si>
    <t>No injury to occupants, shark holed  boat</t>
  </si>
  <si>
    <t>No injury to occupants, shark charged boat, then 2 more sharks hit boat, oar grabbed, boat finally drifted ashore at 02h00</t>
  </si>
  <si>
    <t>Torso bruised &amp; abraded</t>
  </si>
  <si>
    <t>Thigh &amp; both wrists lacerated</t>
  </si>
  <si>
    <t>1944.07.22</t>
  </si>
  <si>
    <t>Albert Schmidt</t>
  </si>
  <si>
    <t>White shark, according to witnesses</t>
  </si>
  <si>
    <t>1942.11.01</t>
  </si>
  <si>
    <t>Willem Johannes Bergh</t>
  </si>
  <si>
    <t>White shark, 4.5 m  to 6 m [14'9" to 20'] according to witnesses</t>
  </si>
  <si>
    <t>Natal Daily News, 11/28/1942, M. Levine, GSAF; T. Wallett, p.42</t>
  </si>
  <si>
    <t>1927.12.28</t>
  </si>
  <si>
    <t>Little Brak River</t>
  </si>
  <si>
    <t>Ockert Stephanus Heyns</t>
  </si>
  <si>
    <t>White shark, 4.4 m [14.5'] .</t>
  </si>
  <si>
    <t>M. Levine &amp; C. Fourie</t>
  </si>
  <si>
    <t>1901.07.30</t>
  </si>
  <si>
    <t>Windmill Beach</t>
  </si>
  <si>
    <t>John Hendrick Adrian Chandler, a prisoner of war</t>
  </si>
  <si>
    <t>Right leg bitten &amp; foot severed, right arm bitten, bones fractured &amp; nearly severed FATAL</t>
  </si>
  <si>
    <t>Foot bitten by landed shark PROVOKED INCIDENT</t>
  </si>
  <si>
    <t>Sardinia</t>
  </si>
  <si>
    <t>Lower left leg injured PROVOKED ACCIDENT</t>
  </si>
  <si>
    <t>No injury to occupant</t>
  </si>
  <si>
    <t>2008.04.18</t>
  </si>
  <si>
    <t>Delfines Beach, Cancun</t>
  </si>
  <si>
    <t>Joram Galleros Villanueva</t>
  </si>
  <si>
    <t>Reported by media as shark attack, but shark involvement prior to death was not confirmed</t>
  </si>
  <si>
    <t>C.Johansson</t>
  </si>
  <si>
    <t>ReportedbymediaasSharkattackbutSharkinvolvementpriortodeathwasnotconfirmed</t>
  </si>
  <si>
    <t>No injury to occupants, pontoon punctured</t>
  </si>
  <si>
    <t>Bitten on the nose by a hooked shark PROVOKED INCIDENT</t>
  </si>
  <si>
    <t>Vava'u</t>
  </si>
  <si>
    <t>Tiger shark, 1.5 m [5']k</t>
  </si>
  <si>
    <t>TigerSharkk</t>
  </si>
  <si>
    <t>1991.09.19</t>
  </si>
  <si>
    <t>Bimini</t>
  </si>
  <si>
    <t>Omar Karim Huneidi</t>
  </si>
  <si>
    <t>Initally reported as a shark attack, forensic examination concluded cause of death was drowning</t>
  </si>
  <si>
    <t>E. Pace, FSAF; Sun Sentinel, 9/22/1991, p.3B</t>
  </si>
  <si>
    <t>No Injury to occupant; canoe bitten</t>
  </si>
  <si>
    <t>Guadalupe Island</t>
  </si>
  <si>
    <t>No Injury, PROVOKED INCIDENT</t>
  </si>
  <si>
    <t>2 life preservers had been bitten by sharks</t>
  </si>
  <si>
    <t>No injury to occupants , shark nudged oars</t>
  </si>
  <si>
    <t>Posterior lower left leg lacerated by netted shark PROVOKED INCIDENT</t>
  </si>
  <si>
    <t>Shark tried to bite prop twice</t>
  </si>
  <si>
    <t>Hammerheadshark</t>
  </si>
  <si>
    <t>1958.07.04.b</t>
  </si>
  <si>
    <t>Between Hawaii &amp; Wake Island</t>
  </si>
  <si>
    <t>600 miles northwest of Honolulu</t>
  </si>
  <si>
    <t>U.S. Airforce C124 enroute from Hickham Air Base to Japan went down. The 3 survivors fashioned raft from mailbags  &amp; were rescued 3 days after the crash.</t>
  </si>
  <si>
    <t>Roy A. Robinson, Sr.</t>
  </si>
  <si>
    <t>Sharks averaged 1.8 m [6'] in length</t>
  </si>
  <si>
    <t>Evening Star (Washington D.C.), 7/7/1958, p. A10; G.A. Llano in Sharks and Survival, pp.382-383; V.M. Coppleson (1962), p.259</t>
  </si>
  <si>
    <t>Sharkaveragedminlength</t>
  </si>
  <si>
    <t>Left shoulder bitten</t>
  </si>
  <si>
    <t>10h25</t>
  </si>
  <si>
    <t>No injury to occupants. Shark tore nets &amp; trawl and struck boat repeatedly</t>
  </si>
  <si>
    <t>1952.08.05</t>
  </si>
  <si>
    <t>Teramo</t>
  </si>
  <si>
    <t>Giulianova</t>
  </si>
  <si>
    <t>Vittorio Speca</t>
  </si>
  <si>
    <t>Multiple injuries PROVOKED INCIDENT</t>
  </si>
  <si>
    <t>lbShark</t>
  </si>
  <si>
    <t>Right arm severed, ankle severely bitten</t>
  </si>
  <si>
    <t>Bull shark, 3.5 m</t>
  </si>
  <si>
    <t>Blue shark</t>
  </si>
  <si>
    <t>Leg severely bitten, surgically amputated</t>
  </si>
  <si>
    <t>Mako shark</t>
  </si>
  <si>
    <t>Bull shark, 6'</t>
  </si>
  <si>
    <t>2016.04.09</t>
  </si>
  <si>
    <t>Grand Terre</t>
  </si>
  <si>
    <t>Poe Beach</t>
  </si>
  <si>
    <t>Nicole Malignon</t>
  </si>
  <si>
    <t>Tiger shark, 2.5 m</t>
  </si>
  <si>
    <t>Les Nouvelles Caledonnie. 4/11/2016</t>
  </si>
  <si>
    <t>2015.04.12</t>
  </si>
  <si>
    <t>Cap Homard</t>
  </si>
  <si>
    <t>Elio Canestri</t>
  </si>
  <si>
    <t>Le Huffington Post, 4/15/2015</t>
  </si>
  <si>
    <t>2015.02.14</t>
  </si>
  <si>
    <t>d’Étang-Salé</t>
  </si>
  <si>
    <t>Ravine Mula</t>
  </si>
  <si>
    <t>Talon Bishop</t>
  </si>
  <si>
    <t>Tiger shark, 3.5 m</t>
  </si>
  <si>
    <t>L'Yonne Républicaine, 2/14/2015</t>
  </si>
  <si>
    <t>No injury but shark took his pole spear</t>
  </si>
  <si>
    <t>Lacerations to left thigh and hip</t>
  </si>
  <si>
    <t>Superficial injury to left calf</t>
  </si>
  <si>
    <t>2013.05.08.a</t>
  </si>
  <si>
    <t>Brisant Beach</t>
  </si>
  <si>
    <t>Stéphane Berhamel</t>
  </si>
  <si>
    <t>A. Morel</t>
  </si>
  <si>
    <t>2013.03.12</t>
  </si>
  <si>
    <t>St. Catherine</t>
  </si>
  <si>
    <t>Pillikin Red Light area</t>
  </si>
  <si>
    <t>George Facey</t>
  </si>
  <si>
    <t>Tiger shark, 4.8 m</t>
  </si>
  <si>
    <t>R. Turner &amp; A. Williams, Jamaica Star, 3/13/2013</t>
  </si>
  <si>
    <t>2013.02.27</t>
  </si>
  <si>
    <t>Muriwai</t>
  </si>
  <si>
    <t>Adam Strange</t>
  </si>
  <si>
    <t>New Zealand Herald, 2/27/2013</t>
  </si>
  <si>
    <t>13h24</t>
  </si>
  <si>
    <t>2012.11.22</t>
  </si>
  <si>
    <t>Nuevo Altata</t>
  </si>
  <si>
    <t>Fernando Cardenas Garcia</t>
  </si>
  <si>
    <t>El Universal, 11/22/2012</t>
  </si>
  <si>
    <t>11h40</t>
  </si>
  <si>
    <t>Right hand and foot severed</t>
  </si>
  <si>
    <t>Left hand severed</t>
  </si>
  <si>
    <t>2011.08.16.a</t>
  </si>
  <si>
    <t>Ian Martin Redmond</t>
  </si>
  <si>
    <t>P. Cahalan, The Independent, 8/17/2011</t>
  </si>
  <si>
    <t>2011.05.21.a</t>
  </si>
  <si>
    <t>Kendec</t>
  </si>
  <si>
    <t>Nathan ____</t>
  </si>
  <si>
    <t>Tiger shark, 2.8m</t>
  </si>
  <si>
    <t>Radio New Zealand &amp; Les Nouvelles Caledoniennes, 5/23/2011</t>
  </si>
  <si>
    <t>Puncture to left hand</t>
  </si>
  <si>
    <t>possibly a bronze whaler shark</t>
  </si>
  <si>
    <t>Lacerations to forearm</t>
  </si>
  <si>
    <t>Leg, forearm &amp; hand severely bitten</t>
  </si>
  <si>
    <t>2010.12.05</t>
  </si>
  <si>
    <t>Middle Garden, Sharm el-Shiekh</t>
  </si>
  <si>
    <t>Renate Seiffert</t>
  </si>
  <si>
    <t>70</t>
  </si>
  <si>
    <t>Oceanic whitetip shark, 2.5m</t>
  </si>
  <si>
    <t>M. Levine, R. Collier, E. Ritter, M. Fouda, et al</t>
  </si>
  <si>
    <t>OceanicwhitetipShark</t>
  </si>
  <si>
    <t>Foot severed, Right forearm severed, lacerations to left hand (defense wounds)</t>
  </si>
  <si>
    <t>Minor laceration to leg</t>
  </si>
  <si>
    <t>Severe lacerations to left foot</t>
  </si>
  <si>
    <t>Lacerations to left ankle and foot</t>
  </si>
  <si>
    <t>Bruised but otherwise unhurt</t>
  </si>
  <si>
    <t>Multiple lacerations to right torso &amp; arm. Defense wounds on  hands</t>
  </si>
  <si>
    <t>2009.06.01</t>
  </si>
  <si>
    <t>St. Johns Reef</t>
  </si>
  <si>
    <t>Habili Gafar</t>
  </si>
  <si>
    <t>Katrina Tipio</t>
  </si>
  <si>
    <t>Oceanic whitetip shark, 2.5 to 3m</t>
  </si>
  <si>
    <t>A. Hamada; E.Ritter, GSAF</t>
  </si>
  <si>
    <t>Severe lacerations to lower left leg</t>
  </si>
  <si>
    <t>A. De Maddalena</t>
  </si>
  <si>
    <t>5 lacerations to left foot</t>
  </si>
  <si>
    <t>Hand severed, buttocks bitten</t>
  </si>
  <si>
    <t>Guerro</t>
  </si>
  <si>
    <t>2008.04.28.b</t>
  </si>
  <si>
    <t>Troncones Beach</t>
  </si>
  <si>
    <t>Adrian Ruiz</t>
  </si>
  <si>
    <t>FATAL    Severe bite to right thigh</t>
  </si>
  <si>
    <t>Surfline.com</t>
  </si>
  <si>
    <t>2008.02.24</t>
  </si>
  <si>
    <t>Northern Bahamas</t>
  </si>
  <si>
    <t>Dive site known as "The End of the Map"</t>
  </si>
  <si>
    <t>Markus Groh</t>
  </si>
  <si>
    <t>Leg bitten, FATAL</t>
  </si>
  <si>
    <t>A bull shark, according to some of the divers on the boat</t>
  </si>
  <si>
    <t>Sun-Sentinel, 2/25/2008</t>
  </si>
  <si>
    <t>2007.09.30.a</t>
  </si>
  <si>
    <t>Bay of Luengoni, Lifou Island</t>
  </si>
  <si>
    <t>Stéphanie Belliard</t>
  </si>
  <si>
    <t>Les Nouvelles Caledoniennes, 10/1/2007</t>
  </si>
  <si>
    <t>Severe lacerations to lower left leg, ankle and foot</t>
  </si>
  <si>
    <t>Lacerations to thumb, ring and pinky fingers of right hand</t>
  </si>
  <si>
    <t>Minor injuries to thigh &amp; knee</t>
  </si>
  <si>
    <t>2006.02.01.b</t>
  </si>
  <si>
    <t>Tu’anuku</t>
  </si>
  <si>
    <t>Tessa Horan</t>
  </si>
  <si>
    <t>Severe bite to right leg FATAL</t>
  </si>
  <si>
    <t>D. Clem; www.matangitonga.to</t>
  </si>
  <si>
    <t>2005.06.22</t>
  </si>
  <si>
    <t>Atchin Island off Malakula</t>
  </si>
  <si>
    <t>Alysha Margaret Webster</t>
  </si>
  <si>
    <t>On 8/13/2005 anglers from New Zealand caught a 2.8 m [9'3"], 140-kg [309-lb] shark at the same spot. It was believed this was the same shark that killed Alysha</t>
  </si>
  <si>
    <t>R.D. Weeks, GSAF; New Zealand Herald, 6/23/2005</t>
  </si>
  <si>
    <t>OnanglersfromNewZealandcaughtamkg[lb]SharkatthesamespotItwasbelievedthiswasthesameSharkthatkilledAlysha</t>
  </si>
  <si>
    <t>mBullShark</t>
  </si>
  <si>
    <t>Left hand, foot severed &amp;  left calf &amp; arm bitten</t>
  </si>
  <si>
    <t>Lower left leg bitten, surgically amputated</t>
  </si>
  <si>
    <t>Lower back &amp; hand bitten</t>
  </si>
  <si>
    <t>2002.10.14</t>
  </si>
  <si>
    <t>Piedade Beach, Jaboatão dos Guararapes City, Recife</t>
  </si>
  <si>
    <t>Luis Soares de Arruda</t>
  </si>
  <si>
    <t>Possibly a bull shark or tiger shark</t>
  </si>
  <si>
    <t>Bull or tiger shark</t>
  </si>
  <si>
    <t>3 m [10'] bull shark</t>
  </si>
  <si>
    <t>2000.12.12</t>
  </si>
  <si>
    <t>Garden Island Resort</t>
  </si>
  <si>
    <t>Swimming back from anchored sailboat</t>
  </si>
  <si>
    <t>Michael Loxton</t>
  </si>
  <si>
    <t>6 m [20'] shark</t>
  </si>
  <si>
    <t>2000.09.16.b</t>
  </si>
  <si>
    <t>Sunayama Beach</t>
  </si>
  <si>
    <t>Takayuki Miura</t>
  </si>
  <si>
    <t xml:space="preserve"> FATAL</t>
  </si>
  <si>
    <t>M. Shimbun; japanupdate.com</t>
  </si>
  <si>
    <t>2000.03.15</t>
  </si>
  <si>
    <t>Poum</t>
  </si>
  <si>
    <t>Gilbert Bui Van Minh</t>
  </si>
  <si>
    <t>Tiger shark?</t>
  </si>
  <si>
    <t>Les Nouvelles Caledoniennes, 3/16/2000</t>
  </si>
  <si>
    <t>1999.04.11</t>
  </si>
  <si>
    <t>L' Etang Salé-les-Bains</t>
  </si>
  <si>
    <t>Roche-aux-Oiseaux</t>
  </si>
  <si>
    <t>Swimming after being swept into sea by a large wave</t>
  </si>
  <si>
    <t>Guy Oudin</t>
  </si>
  <si>
    <t>3 bull sharks</t>
  </si>
  <si>
    <t>1998.11.02.a</t>
  </si>
  <si>
    <t xml:space="preserve"> Boa Viagem Beach, Recife</t>
  </si>
  <si>
    <t>Claudio Roberto Florencio de Freitas</t>
  </si>
  <si>
    <t>FATAL, left forearm severed</t>
  </si>
  <si>
    <t>Though to involve a white shark</t>
  </si>
  <si>
    <t>O. Gadig &amp; A. Xureb</t>
  </si>
  <si>
    <t>ThoughtoinvolvewhiteShark</t>
  </si>
  <si>
    <t>1998.04.26</t>
  </si>
  <si>
    <t>Bilene Bay, 180 km north of Maputo</t>
  </si>
  <si>
    <t>Towing rubber dinghy</t>
  </si>
  <si>
    <t>Wilma van Molendorff</t>
  </si>
  <si>
    <t>FATAL, torso &amp; abdomen bitten, forearm severed</t>
  </si>
  <si>
    <t>15h05</t>
  </si>
  <si>
    <t>1996.01.10</t>
  </si>
  <si>
    <t>Embouchure de l'étang de Saint Paul</t>
  </si>
  <si>
    <t>Grégory Bénèche</t>
  </si>
  <si>
    <t>Tiger shark, 300-kg [662-lb]</t>
  </si>
  <si>
    <t>TigerSharkkg[lb]</t>
  </si>
  <si>
    <t>1995.06.02</t>
  </si>
  <si>
    <t>Sheung Sze Wan Beach</t>
  </si>
  <si>
    <t>Herman Lo Cheuk-Yuet</t>
  </si>
  <si>
    <t>FATAL, right thigh bitten, femur exposed</t>
  </si>
  <si>
    <t>J. Wong, GSAF; Daily Telegraph Mirror, 6/14/1995, p.42</t>
  </si>
  <si>
    <t>1995.04.09.a</t>
  </si>
  <si>
    <t>Aichi Prefecture</t>
  </si>
  <si>
    <t>Atsumi Peninsula</t>
  </si>
  <si>
    <t>Scuba diving for bivalves</t>
  </si>
  <si>
    <t>Shintaro Hara</t>
  </si>
  <si>
    <t>1994.07.09.c</t>
  </si>
  <si>
    <t>Barachois</t>
  </si>
  <si>
    <t>Thierry Boulay</t>
  </si>
  <si>
    <t>3 to 3.5 m [10' to 11.5'] bull shark</t>
  </si>
  <si>
    <t>tomBullShark</t>
  </si>
  <si>
    <t>Leg severed mid-thigh</t>
  </si>
  <si>
    <t>1992.06.28.a</t>
  </si>
  <si>
    <t>Bull shark or lemon shark</t>
  </si>
  <si>
    <t>1992.05.22</t>
  </si>
  <si>
    <t>Saint-Joseph</t>
  </si>
  <si>
    <t>Lieu-dit Cayenne</t>
  </si>
  <si>
    <t>Emmanuel Nativel</t>
  </si>
  <si>
    <t>Tiger shark, 3 m to 4 m [10' to 13']</t>
  </si>
  <si>
    <t>1992.03.08.c</t>
  </si>
  <si>
    <t>Hookah diving for pen shells</t>
  </si>
  <si>
    <t>Kazuta Harada</t>
  </si>
  <si>
    <t>5 m [16.5'] white shark, identification by K. Nakaya</t>
  </si>
  <si>
    <t>K. Nakaya; Orlando Sentinel, 3/20/1992, p.A10 &amp; 6/18/1992, p. A3</t>
  </si>
  <si>
    <t>mwhiteSharkidentificationbyKNakaya</t>
  </si>
  <si>
    <t>1991.06.07.a</t>
  </si>
  <si>
    <t>Port Shelter</t>
  </si>
  <si>
    <t>Silverstrand Beach, near Hung Hau</t>
  </si>
  <si>
    <t>Yeung Tam-ho (female)</t>
  </si>
  <si>
    <t>Abdomen bitten &amp; leg severed  FATAL</t>
  </si>
  <si>
    <t>Tiger shark, &gt;3 m [10']</t>
  </si>
  <si>
    <t>Sunday Mail, 6/9/91, p.28</t>
  </si>
  <si>
    <t>1989.02.02</t>
  </si>
  <si>
    <t>Tyrrhenian Sea</t>
  </si>
  <si>
    <t>Golfo di Baratti, near Piombino (Tuscany)</t>
  </si>
  <si>
    <t>Scuba diving, but swimming on surface</t>
  </si>
  <si>
    <t>Luciano Costanzo</t>
  </si>
  <si>
    <t>FATAL. His body not recovered</t>
  </si>
  <si>
    <t>A. De Maddalena; Cappelletti (1989a), Bertuccelli (1989), Giudici &amp; Fino (1989), Biagi (1989), Albertarelli (1989); I. Fergusson, MEDSA; C. Moore, GSAF</t>
  </si>
  <si>
    <t>1987.04.01</t>
  </si>
  <si>
    <t>Vao Island</t>
  </si>
  <si>
    <t>4.3 m shark</t>
  </si>
  <si>
    <t>S. Combs</t>
  </si>
  <si>
    <t>1981.05.23</t>
  </si>
  <si>
    <t>Chungnam</t>
  </si>
  <si>
    <t>Wae-yeon Island</t>
  </si>
  <si>
    <t>Pak Kyong-sun</t>
  </si>
  <si>
    <t>6 m  white shark</t>
  </si>
  <si>
    <t>Foot &amp; ankle bitten</t>
  </si>
  <si>
    <t>J. McCosker &amp; A.C. Engana</t>
  </si>
  <si>
    <t>1980.01.05</t>
  </si>
  <si>
    <t>Los Vilos</t>
  </si>
  <si>
    <t>Punta Negra, Pichidangui</t>
  </si>
  <si>
    <t>Jose Larenas-Miranda</t>
  </si>
  <si>
    <t>J. McCosker &amp;  A.C. Engana</t>
  </si>
  <si>
    <t>1976.01.02</t>
  </si>
  <si>
    <t>Te Kaha, East coast</t>
  </si>
  <si>
    <t>John Grainger Leith</t>
  </si>
  <si>
    <t>R.D. Weeks, GSAF; New Zealand Herald, 3/3/2001</t>
  </si>
  <si>
    <t>1974.08.10</t>
  </si>
  <si>
    <t xml:space="preserve"> Lokva Rogoznica, Omis</t>
  </si>
  <si>
    <t>Rolf Schneider</t>
  </si>
  <si>
    <t>Foot severed FATAL</t>
  </si>
  <si>
    <t>A. De Maddalena;      R. Rocconi</t>
  </si>
  <si>
    <t>Free diving, Spearfishing</t>
  </si>
  <si>
    <t>Left hand &amp; forearm lacerated</t>
  </si>
  <si>
    <t>1973.09.09</t>
  </si>
  <si>
    <t>Al Schneppershoff</t>
  </si>
  <si>
    <t>Washington Post, 9/12/1973; J. McCosker &amp; R.N. Lea</t>
  </si>
  <si>
    <t>1971.09.07</t>
  </si>
  <si>
    <t>Ika</t>
  </si>
  <si>
    <t>Stanislav Klepa</t>
  </si>
  <si>
    <t>R. Rocconi &amp; C. Moore, GSAF</t>
  </si>
  <si>
    <t>St. Clair Beach, Dunedin</t>
  </si>
  <si>
    <t>1968.09.15</t>
  </si>
  <si>
    <t>Otago Harbor</t>
  </si>
  <si>
    <t>Graham Hitt</t>
  </si>
  <si>
    <t>FATAL, left leg bitten, femoral artery severed</t>
  </si>
  <si>
    <t>White shark, 4.3 m [14'], (tooth fragment recovered)</t>
  </si>
  <si>
    <t>R.D. Weeks, GSAF; Otago Daily Times, 9/16/1968; H.D. Baldridge, pp.18-19</t>
  </si>
  <si>
    <t>1967.03.09</t>
  </si>
  <si>
    <t>St. Kilda Beach</t>
  </si>
  <si>
    <t>William Black</t>
  </si>
  <si>
    <t>FATAL, seen taken by a shark</t>
  </si>
  <si>
    <t>R.D. Weeks, GSAF; J. Garrick; West Australian (Perth), 3/10/1967</t>
  </si>
  <si>
    <t>1966.10.30</t>
  </si>
  <si>
    <t>Lamassa Island, 16 miles from Lambom Island</t>
  </si>
  <si>
    <t>Ridel Pogias (female)</t>
  </si>
  <si>
    <t>A. McNaught; Times-Courier (Lae, PNG), 12/10/1966; F. Dennis, p.23</t>
  </si>
  <si>
    <t>1966.10.29</t>
  </si>
  <si>
    <t>Mission Beach, Lambon Island, near Duke of York Islands</t>
  </si>
  <si>
    <t>Dakel (female)</t>
  </si>
  <si>
    <t>1966.08.21.b</t>
  </si>
  <si>
    <t>Duke of York Islands</t>
  </si>
  <si>
    <t>Butliwan Village, 15 miles north of Rabaul</t>
  </si>
  <si>
    <t>Memilana Bokset (female - rescuer)</t>
  </si>
  <si>
    <t>A pack of 6 Fatals</t>
  </si>
  <si>
    <t>Age (Melbourne), Hudderfield Daily Examiner (Yorkshire), Evening Press (Dublin), 8/23/196;; Irish News (Belfast), 8/24/1966; A. MacCormick, p.161</t>
  </si>
  <si>
    <t>Fatals</t>
  </si>
  <si>
    <t>1966.08.21.a</t>
  </si>
  <si>
    <t>Loding Etwat (female)</t>
  </si>
  <si>
    <t>A pack of 6 sharks</t>
  </si>
  <si>
    <t>Age (Melbourne), Hudderfield Daily Examiner (Yorkshire), Evening Press (Dublin), 8/23/1966; Irish News (Belfast), 8/24/1966; A. MacCormick, p.161</t>
  </si>
  <si>
    <t>Sharks</t>
  </si>
  <si>
    <t>1964.05.08</t>
  </si>
  <si>
    <t>Naviti</t>
  </si>
  <si>
    <t>Sailasa Ratubalavu</t>
  </si>
  <si>
    <t>FATAL, buttocks, lower abdomen &amp; genitalia removed</t>
  </si>
  <si>
    <t>H.D. Baldridge, p.196; Clark, p.87</t>
  </si>
  <si>
    <t>No injury to diver, shark bit speargun</t>
  </si>
  <si>
    <t>1964.02.05.a</t>
  </si>
  <si>
    <t>Leslie Francis Jordan</t>
  </si>
  <si>
    <t>FATAL, both legs bitten &amp; right leg severed at knee</t>
  </si>
  <si>
    <t>White shark, 3 m to 3.7 m [10' to 12']</t>
  </si>
  <si>
    <t>R.D. Weeks, GSAF; Otago Daily Times, 2/6/1964 &amp; 2/7/1964</t>
  </si>
  <si>
    <t>Hand &amp; lower leg severely injured</t>
  </si>
  <si>
    <t>1963.09.29</t>
  </si>
  <si>
    <t>El Panul, 12km south of Coquimbo</t>
  </si>
  <si>
    <t>Crisolog Urizar</t>
  </si>
  <si>
    <t>White shark, 4 m [13'] rk</t>
  </si>
  <si>
    <t>1963.09.22</t>
  </si>
  <si>
    <t>Ysabel Island</t>
  </si>
  <si>
    <t>Susukana Plantation</t>
  </si>
  <si>
    <t>Dovi</t>
  </si>
  <si>
    <t>FATAL, right thigh, calf &amp; foot bitten</t>
  </si>
  <si>
    <t>5.5 m [18'] shark</t>
  </si>
  <si>
    <t>M.L. Aylett, Fisheries Officer; H.D. Baldridge, p.148</t>
  </si>
  <si>
    <t>Upper left arm bitten</t>
  </si>
  <si>
    <t>1963.06.01.b</t>
  </si>
  <si>
    <t>Thessaly</t>
  </si>
  <si>
    <t>near Trikerion Island</t>
  </si>
  <si>
    <t>Helga Pogl</t>
  </si>
  <si>
    <t>1962.10.25</t>
  </si>
  <si>
    <t>Nicolas Jimenez Nunez, a Catholic priest</t>
  </si>
  <si>
    <t>FATAL, both legs bitten</t>
  </si>
  <si>
    <t>2.7 m [9'] shark</t>
  </si>
  <si>
    <t>1962.09.02</t>
  </si>
  <si>
    <t>Circeo, Secca del Quadro</t>
  </si>
  <si>
    <t>Spearfishing with Scuba gear</t>
  </si>
  <si>
    <t>Maurizio Sarra</t>
  </si>
  <si>
    <t>A. De Maddalena &amp; C. Moore, GSAF; Carletti (1973), Gianturco (1978), Marini (1989), Gilioli (1989), Giudici &amp; Fino (1989); E. Tortonese; H.D. Baldridge, p.183. Note: A.Resciniti, p.104 lists date as 22-Sep-1962</t>
  </si>
  <si>
    <t>1962.06.10.b</t>
  </si>
  <si>
    <t>Mouth of Suareng River, a mile from Taludig</t>
  </si>
  <si>
    <t>Washing</t>
  </si>
  <si>
    <t>boy from Aitape, West Sepik</t>
  </si>
  <si>
    <t>FATAL, chest &amp; leg bitten</t>
  </si>
  <si>
    <t>L. Malcolmson, Fisheries Officer</t>
  </si>
  <si>
    <t>1962.03.24</t>
  </si>
  <si>
    <t>Matukar village</t>
  </si>
  <si>
    <t>Kes, a native boy</t>
  </si>
  <si>
    <t>FATAL, calf bitten, other leg severed below knee</t>
  </si>
  <si>
    <t>South Pacific Post (Port Moresby) 3/4/1962; L. Malcolmson, Fisheries Officer</t>
  </si>
  <si>
    <t>Left hand injured: gash on back of hand, toothmarks on palm</t>
  </si>
  <si>
    <t>1961.09.24.b</t>
  </si>
  <si>
    <t>Primorje-Gorski Kotar County</t>
  </si>
  <si>
    <t>Opatija, northwestern coast of Rijeka Bay</t>
  </si>
  <si>
    <t>Sabit Plana</t>
  </si>
  <si>
    <t>FATAL, hand severed &amp; legs bitten</t>
  </si>
  <si>
    <t>The Mid-Ocean News, 9/28/1961; H.D. Baldridge, p.15; A. De Maddalena &amp; C. Moore, GSAF;; Anon. (1961), Giudici &amp; Fino (1989), Fergusson (1996)</t>
  </si>
  <si>
    <t>3" cut on sole of foot</t>
  </si>
  <si>
    <t>1961.04.09</t>
  </si>
  <si>
    <t>Swimming, using bundles of sticks as raft</t>
  </si>
  <si>
    <t>Francisco Zimila</t>
  </si>
  <si>
    <t>FATAL, extensive abdominal wounds, died 4 days later</t>
  </si>
  <si>
    <t>D. Davies, p.125; Star, 4/14/1961</t>
  </si>
  <si>
    <t>1959.08.11</t>
  </si>
  <si>
    <t>Wakayama Prefecture</t>
  </si>
  <si>
    <t>Isonoura Beach, Wakayama City</t>
  </si>
  <si>
    <t>Akira Tuchiya</t>
  </si>
  <si>
    <t>Blue shark, 3 m [10']</t>
  </si>
  <si>
    <t>H. Kariya &amp;T. Abe; P. Gilbert, L. Schultz &amp; S. Springer (1960); K. Nakaya</t>
  </si>
  <si>
    <t>1959.07.25.b</t>
  </si>
  <si>
    <t>Ushimado</t>
  </si>
  <si>
    <t>Hideo Ishida</t>
  </si>
  <si>
    <t>Blue shark?</t>
  </si>
  <si>
    <t>M. Hosina; K. Nakaya; L. Schultz &amp; M. Malin, p.539</t>
  </si>
  <si>
    <t>1958.12.12</t>
  </si>
  <si>
    <t>Van Camp wharf</t>
  </si>
  <si>
    <t>Cleaning hull of ship</t>
  </si>
  <si>
    <t>Sailor of tuna vessel No.12 Taiyo Marei</t>
  </si>
  <si>
    <t>FATAL, left thigh &amp; hip bitten</t>
  </si>
  <si>
    <t>M. Hosina</t>
  </si>
  <si>
    <t>1958.09.13</t>
  </si>
  <si>
    <t>"Climbing up to ship after repairing the stern in water"</t>
  </si>
  <si>
    <t>Sailor of tuna vessel Daisan-Tenyo-Maru</t>
  </si>
  <si>
    <t>1956.12.26</t>
  </si>
  <si>
    <t>Samarai Island (south end)</t>
  </si>
  <si>
    <t>Patterson (John) Nikuniko</t>
  </si>
  <si>
    <t>FATAL, left leg severed at hip, left torso removed</t>
  </si>
  <si>
    <t>2.4 m [8'] tiger shark caught 40 hours later with shorts of the boy in its gut</t>
  </si>
  <si>
    <t>Beavis, Kwato Mission; District Commissioner, Samarai; South Pacific Post, 10/29/1956; A.M. Rapson, p.149</t>
  </si>
  <si>
    <t>mtigerSharkcaughthourslaterwithshortsoftheboyinitsgut</t>
  </si>
  <si>
    <t>1956.09.13</t>
  </si>
  <si>
    <t>Near the Andaman &amp; Nicobar Islands</t>
  </si>
  <si>
    <t>Climbing back on ship</t>
  </si>
  <si>
    <t>1955.08.08</t>
  </si>
  <si>
    <t>Pago Pago Bay</t>
  </si>
  <si>
    <t>Sailor from tuna vessel</t>
  </si>
  <si>
    <t>1955.07.25</t>
  </si>
  <si>
    <t>Usimado-no-Seto</t>
  </si>
  <si>
    <t>1948.09.22</t>
  </si>
  <si>
    <t>Attica</t>
  </si>
  <si>
    <t>Keratsini</t>
  </si>
  <si>
    <t>Dimitris Parassakis</t>
  </si>
  <si>
    <t>Said to be 6.4 m [21'] shark</t>
  </si>
  <si>
    <t>SaidtobemShark</t>
  </si>
  <si>
    <t>1943.09.23</t>
  </si>
  <si>
    <t>Gulf of Panama</t>
  </si>
  <si>
    <t>North shore of Rey Island, Las Perlas archipelago</t>
  </si>
  <si>
    <t>Dived overboard to check propeller of US Navy motor torpedo boat</t>
  </si>
  <si>
    <t>FATAL, left leg  &amp; shoulder bitten</t>
  </si>
  <si>
    <t>White shark, 2 m [6'9"]  (Tooth fragment recovered from victim's shoulder &amp; identified by J.T. Nicholls)</t>
  </si>
  <si>
    <t>Captain B. H. Kean</t>
  </si>
  <si>
    <t>WhiteSharkToothfragmentrecoveredfromvictimsshoulderidentifiedbyJTNicholls</t>
  </si>
  <si>
    <t>1928.11.04</t>
  </si>
  <si>
    <t>Taboga Island Bay</t>
  </si>
  <si>
    <t>Abraham Moreno</t>
  </si>
  <si>
    <t>FATAL, multiple injuries including evisceration, 3 fractures of right arm, 5 fingers  &amp; leg severed below knee</t>
  </si>
  <si>
    <t>Moreno’s leg  &amp; part of his swim suit found in 9' shark caught two hours after the attack. Identified as carcharhinid shark by L. Schultz &amp; C. Limbaugh on photograph</t>
  </si>
  <si>
    <t>J.W. Phalen is original source.  NOTE: V.M. Coppleson (1958), p.263, records the date as 11/4/1929, as does L. Schultz &amp; M. Malin, p.535</t>
  </si>
  <si>
    <t>MorenoslegpartofhisswimsuitfoundinSharkcaughttwohoursaftertheattackIdentifiedascarcharhinidSharkbyLSchultzCLimbaughonphotograph</t>
  </si>
  <si>
    <t>1926.07.23</t>
  </si>
  <si>
    <t>Golfo di Genova in the Ligurian Sea</t>
  </si>
  <si>
    <t>Varazze</t>
  </si>
  <si>
    <t>Augusto Casellato</t>
  </si>
  <si>
    <t>FATAL, body was not recovered</t>
  </si>
  <si>
    <t>Said to involve 6 to 7 m [20' to 23'] white shark</t>
  </si>
  <si>
    <t>NY Herald Tribune, 7/25/1926; A. De Maddalena; Anon. (1926a), Anon. (1926b); C. Moore, GSAF</t>
  </si>
  <si>
    <t>SaidtoinvolvetomwhiteShark</t>
  </si>
  <si>
    <t>1922.05.24</t>
  </si>
  <si>
    <t>Savanna-la-Mar</t>
  </si>
  <si>
    <t>Sausse Leon</t>
  </si>
  <si>
    <t>FATAL, arm severed, thigh severely bitten</t>
  </si>
  <si>
    <t>Daily Gleaner, 5/25/1922; H.E. Lloyd, NY Times, 6/22/1922</t>
  </si>
  <si>
    <t>1921.08.22</t>
  </si>
  <si>
    <t>Cape Haitien</t>
  </si>
  <si>
    <t>Marine Dock</t>
  </si>
  <si>
    <t>Dived into a school of baitfish</t>
  </si>
  <si>
    <t>E.C.P, a U.S. Marine</t>
  </si>
  <si>
    <t>FATAL, large wound on thigh</t>
  </si>
  <si>
    <t>Comrades saw shark's tail appear about 5' away</t>
  </si>
  <si>
    <t>V.M. Coppleson (1958), p.259; Baker &amp; Rose, pp.881-3</t>
  </si>
  <si>
    <t>ComradessawShark</t>
  </si>
  <si>
    <t>comradessawshark</t>
  </si>
  <si>
    <t>2015.05.09</t>
  </si>
  <si>
    <t>Kouare</t>
  </si>
  <si>
    <t>Yves Berthelot</t>
  </si>
  <si>
    <t>Les Nouvelles Caledonnie</t>
  </si>
  <si>
    <t>2015.03.29</t>
  </si>
  <si>
    <t>Eugenio Masala</t>
  </si>
  <si>
    <t>shark, but shark involvement prior to death unconfirmed</t>
  </si>
  <si>
    <t>Shark involvement not cofirmed</t>
  </si>
  <si>
    <t>A. de Maddalena, GSAF</t>
  </si>
  <si>
    <t>2015.03.21</t>
  </si>
  <si>
    <t>Marsa Alam</t>
  </si>
  <si>
    <t>2012.12.25</t>
  </si>
  <si>
    <t>Liya Sibili</t>
  </si>
  <si>
    <t>SAPA, 12/27/2012</t>
  </si>
  <si>
    <t>2011.07.31</t>
  </si>
  <si>
    <t>Gabriel Alves dos Santos</t>
  </si>
  <si>
    <t>Cause of death may have been drowning; remains scavenged by sharks</t>
  </si>
  <si>
    <t>surfguru.com.br</t>
  </si>
  <si>
    <t>2010.09.21</t>
  </si>
  <si>
    <t>Between Dyer Island and Pearly Beach</t>
  </si>
  <si>
    <t>Khanyisile Momoza</t>
  </si>
  <si>
    <t>Cape Argus, 9/25/2010</t>
  </si>
  <si>
    <t>2009.12.16</t>
  </si>
  <si>
    <t>Clark Island</t>
  </si>
  <si>
    <t>Swimming to shore from capsized kayak</t>
  </si>
  <si>
    <t>Maurice Bede Philips</t>
  </si>
  <si>
    <t>White shark, 2.8 to 3 m</t>
  </si>
  <si>
    <t>2008.05.23</t>
  </si>
  <si>
    <t>Pantla Beach</t>
  </si>
  <si>
    <t>Osvaldo Mata Valdovinos</t>
  </si>
  <si>
    <t>Reuters</t>
  </si>
  <si>
    <t>2005.09.02.a</t>
  </si>
  <si>
    <t>On deck of fishing trawler 100 nautical miles offshore</t>
  </si>
  <si>
    <t>Removing shark from net</t>
  </si>
  <si>
    <t>Ham, a Cambodian migrant worker</t>
  </si>
  <si>
    <t>FATAL PROVOKED INCIDENT</t>
  </si>
  <si>
    <t>2 m [6.75'] shark, 200-kg shark T</t>
  </si>
  <si>
    <t>Africa online, citing the Bangkok Post</t>
  </si>
  <si>
    <t>mSharkSharkT</t>
  </si>
  <si>
    <t>2002.03.03</t>
  </si>
  <si>
    <t>Lifou</t>
  </si>
  <si>
    <t>Yves Koidrin</t>
  </si>
  <si>
    <t>Presumed shark, body not recovered</t>
  </si>
  <si>
    <t>Shark involvement prior to death unconfired</t>
  </si>
  <si>
    <t>Les Nouvelles Caledoniennes, 3/11/2002</t>
  </si>
  <si>
    <t>Sharkinvolvementpriortodeathunconfired</t>
  </si>
  <si>
    <t>2000.09.08.c</t>
  </si>
  <si>
    <t>Coco Beach, Dar-es-Salaam (Reported as the 5th fatality in 3 months at Coco Beach)</t>
  </si>
  <si>
    <t>Godfrey Msemwa</t>
  </si>
  <si>
    <t>E. Matechi; A. Mbogora</t>
  </si>
  <si>
    <t>Santa Rosa, Cozumel</t>
  </si>
  <si>
    <t>Charlotte Observer, 8/22/2997, p.7C &amp; 8C; York Observer, 8/22/1997, p.2Y; UWSports.com</t>
  </si>
  <si>
    <t>1997.08.14.a</t>
  </si>
  <si>
    <t>Mac Lupold</t>
  </si>
  <si>
    <t>FATAL, arm &amp; leg severed</t>
  </si>
  <si>
    <t>Tiger shark, 5.2 m [17']</t>
  </si>
  <si>
    <t>1997.08.11.a</t>
  </si>
  <si>
    <t>Ayman Abul Hassan</t>
  </si>
  <si>
    <t>Thought to involve an oceanic whitetip shark or a white shark</t>
  </si>
  <si>
    <t>ThoughttoinvolveanoceanicwhitetipSharkorwhiteShark</t>
  </si>
  <si>
    <t>1997.07.12</t>
  </si>
  <si>
    <t>Miyako</t>
  </si>
  <si>
    <t>Hirara</t>
  </si>
  <si>
    <t>Fishing for octopus</t>
  </si>
  <si>
    <t>Shizuo Nakachi</t>
  </si>
  <si>
    <t>Okinawa Weekly Times, 7/19/1997 editon; Ryukyu Shrimpo News (Japan)</t>
  </si>
  <si>
    <t>1996.07.23.b</t>
  </si>
  <si>
    <t>Hirara City</t>
  </si>
  <si>
    <t>Mr. Moriyoshi Takehara</t>
  </si>
  <si>
    <t>FATAL, torso &amp; abdomen bitten,  forearm severedL</t>
  </si>
  <si>
    <t>press clippings ; Okinawa Weekly  Times, 10/14/1996</t>
  </si>
  <si>
    <t>1995.06.13</t>
  </si>
  <si>
    <t>Clearwater Bay</t>
  </si>
  <si>
    <t>First Beach</t>
  </si>
  <si>
    <t>Wong Kwai-yung</t>
  </si>
  <si>
    <t>FATAL, left  leg &amp; forearm severed</t>
  </si>
  <si>
    <t>Though to involve a tiger shark</t>
  </si>
  <si>
    <t>J. Wong &amp; R.D. Weeks, GSAF; Daily Telegraph Mirror, 6/14/1995, p.42</t>
  </si>
  <si>
    <t>ThoughtoinvolvetigerShark</t>
  </si>
  <si>
    <t>1995.05.24</t>
  </si>
  <si>
    <t>Waya Island</t>
  </si>
  <si>
    <t>Sleeping in anchored boat</t>
  </si>
  <si>
    <t>Kinijioji Vindovi</t>
  </si>
  <si>
    <t>FATAL, hand &amp; leg severely injured by shark that leapt into boat</t>
  </si>
  <si>
    <t>Another report of the same or similar incident states that a 15' shark leapt into a boat, injuring all 4 people on board</t>
  </si>
  <si>
    <t>1995.05.12</t>
  </si>
  <si>
    <t>Jangkodo Island</t>
  </si>
  <si>
    <t>Kim Sun-sim</t>
  </si>
  <si>
    <t>Right leg severed FATAL</t>
  </si>
  <si>
    <t>Shark involvement suspected but not confirmed</t>
  </si>
  <si>
    <t>Sharkinvolvementsuspectedbutnotconfirmed</t>
  </si>
  <si>
    <t>1981.01.01</t>
  </si>
  <si>
    <t>Widenham</t>
  </si>
  <si>
    <t>Moonsamy Dayalan</t>
  </si>
  <si>
    <t>W.O. Hutt; W. Pople, G. Charter, B. Davis, Natal Sharks Board</t>
  </si>
  <si>
    <t>1980.03.29</t>
  </si>
  <si>
    <t>Umdhloti</t>
  </si>
  <si>
    <t>Ray Booth</t>
  </si>
  <si>
    <t>W. Pople, G. Charter, B. Davis, Natal Sharks Board</t>
  </si>
  <si>
    <t>1972.04.16</t>
  </si>
  <si>
    <t>Nu’ulua</t>
  </si>
  <si>
    <t>Alan Banner,  Peace Corps volunteer</t>
  </si>
  <si>
    <t>Thought to involve a tiger shark</t>
  </si>
  <si>
    <t>J. Gregory</t>
  </si>
  <si>
    <t>ThoughttoinvolvetigerShark</t>
  </si>
  <si>
    <t>Diver shot the shark, then it injured his arm and broke his leg with its tail.  PROVOKED INCIDENT</t>
  </si>
  <si>
    <t>1967.09.01</t>
  </si>
  <si>
    <t>Lamassa Island, 16 miles from Lambon Island</t>
  </si>
  <si>
    <t>Tony Kamage</t>
  </si>
  <si>
    <t>F. Dennis, pp.23-24</t>
  </si>
  <si>
    <t>1966.08.16</t>
  </si>
  <si>
    <t>Bakar</t>
  </si>
  <si>
    <t>Josef Treliac</t>
  </si>
  <si>
    <t>R. Rocconi; A. De Maddalena &amp; C. Moore, GSAF</t>
  </si>
  <si>
    <t>1965.10.10</t>
  </si>
  <si>
    <t>West coast</t>
  </si>
  <si>
    <t>Outside the reef off Moputu Village, near Talasea</t>
  </si>
  <si>
    <t>Spearfishing, shot a turtle</t>
  </si>
  <si>
    <t>Kaleva</t>
  </si>
  <si>
    <t>2 sharks involved</t>
  </si>
  <si>
    <t>Morning Herald (Sydney) 10/17/1965</t>
  </si>
  <si>
    <t>Sharksinvolved</t>
  </si>
  <si>
    <t>1965.01.09</t>
  </si>
  <si>
    <t>Off Gaire Village</t>
  </si>
  <si>
    <t>Lohia Raho, a male</t>
  </si>
  <si>
    <t>4.9 m [16'] whaler</t>
  </si>
  <si>
    <t>South Pacific Post (Port Moresby), 1/11/1965</t>
  </si>
  <si>
    <t>mwhaler</t>
  </si>
  <si>
    <t>1963.12.04.R</t>
  </si>
  <si>
    <t>South Coast, East New Britain</t>
  </si>
  <si>
    <t>Pomio</t>
  </si>
  <si>
    <t>Patape</t>
  </si>
  <si>
    <t>Times Courier (Lae, PNG), 12/4/1963; Oldham Evening Chronicle 1/6/1964</t>
  </si>
  <si>
    <t>1960.02.19</t>
  </si>
  <si>
    <t>Tupuselei Village, about 40 miles east of Port Moresby</t>
  </si>
  <si>
    <t>Doas Hehuni</t>
  </si>
  <si>
    <t>Tiger shark, 3.4 m [11'] captured</t>
  </si>
  <si>
    <t>A.M. Rapson, p.150; V.M. Coppleson (1962), p.254</t>
  </si>
  <si>
    <t>TigerSharkcaptured</t>
  </si>
  <si>
    <t>1958.01.09.R</t>
  </si>
  <si>
    <t>Ibaraki Prefecture</t>
  </si>
  <si>
    <t>Mito</t>
  </si>
  <si>
    <t>Torso  recovered from shark</t>
  </si>
  <si>
    <t>8; 206-lb shark</t>
  </si>
  <si>
    <t>Natal Mercury, 1/9/1958</t>
  </si>
  <si>
    <t>1956.08.25</t>
  </si>
  <si>
    <t>Paga Point or Fishermans Island, Port Moresby</t>
  </si>
  <si>
    <t>Kara Benagi, from Hula</t>
  </si>
  <si>
    <t>FATAL, tissue removed from abdomen &amp; thigh</t>
  </si>
  <si>
    <t>V.M. Coppleson (1958), pp.49-51 &amp; 264; A.M. Rapson, p. 149</t>
  </si>
  <si>
    <t>1956.07.20</t>
  </si>
  <si>
    <t>St. Thomas Bay</t>
  </si>
  <si>
    <t>Marsascala</t>
  </si>
  <si>
    <t>Jack Smedley</t>
  </si>
  <si>
    <t>V.M. Coppleson (1958), p.261; A. Xuereb; A. Buttigieg &amp; C. Moore, GSAF</t>
  </si>
  <si>
    <t>1955.08.26</t>
  </si>
  <si>
    <t>Opatija</t>
  </si>
  <si>
    <t>Carla Podzum</t>
  </si>
  <si>
    <t>R. Rocconi</t>
  </si>
  <si>
    <t>1954.10.02.a</t>
  </si>
  <si>
    <t>Nagasaki Prefecture</t>
  </si>
  <si>
    <t>Oomura Bay</t>
  </si>
  <si>
    <t>Boy clad in shirt &amp; white linen pants</t>
  </si>
  <si>
    <t>Body found in gut of shark</t>
  </si>
  <si>
    <t>White shark, 2000-lb</t>
  </si>
  <si>
    <t>K. Nakaya; San Diego Union, 105/1954</t>
  </si>
  <si>
    <t>1952.08.06</t>
  </si>
  <si>
    <t>Nelson’s Rock</t>
  </si>
  <si>
    <t>Mr. Ristow</t>
  </si>
  <si>
    <t>Possibly drowned, remains found days later in shark’s gut</t>
  </si>
  <si>
    <t>Zambesi shark, 113-kg [249-lb] female</t>
  </si>
  <si>
    <t>Daily Dispatch; M. Levine, GSAF</t>
  </si>
  <si>
    <t>ZambesiSharkkg[lb]female</t>
  </si>
  <si>
    <t>1951.08.17.a</t>
  </si>
  <si>
    <t>Corfu Island</t>
  </si>
  <si>
    <t>Off Royal Residence</t>
  </si>
  <si>
    <t>Vanda Pierri</t>
  </si>
  <si>
    <t>FATAL, body not recovered Another man was also injured by the shark at same time (see below)</t>
  </si>
  <si>
    <t>A De Maddalena</t>
  </si>
  <si>
    <t>1934.08.21</t>
  </si>
  <si>
    <t>Susak (Rijeka, Istria)</t>
  </si>
  <si>
    <t>Agnes Novak</t>
  </si>
  <si>
    <t>NY Times, 7/10/1934, p.15; V.M. Coppleson (1958), p. 266; R. Rocconi;   D. Baldridge, p.15; A. De Maddalena; Giudici &amp; Fino (1989), De Maddalena (2000)</t>
  </si>
  <si>
    <t>1930.04.08</t>
  </si>
  <si>
    <t>Bashee River</t>
  </si>
  <si>
    <t>Remains of drowning victim recovered from shark</t>
  </si>
  <si>
    <t>250-lb female "blue fin" shark</t>
  </si>
  <si>
    <t>Dr. J.A. Du Toit</t>
  </si>
  <si>
    <t>lbfemalebluefinShark</t>
  </si>
  <si>
    <t>1922.03.13</t>
  </si>
  <si>
    <t>Adeline Lopez</t>
  </si>
  <si>
    <t>FATAL, right leg severed at thigh</t>
  </si>
  <si>
    <t>2.7 m [9'] shark later captured by Mitchell-Hedges</t>
  </si>
  <si>
    <t>Daily Gleaner, 3/21/1922, p.8; H. E. Lloyd, N.Y. Times, 6/22/1922; F.A. Mitchell-Hedges (1928), pp.95-100</t>
  </si>
  <si>
    <t>mSharklatercapturedbyMitchellHedges</t>
  </si>
  <si>
    <t>"Serious"</t>
  </si>
  <si>
    <t>Minor injury to chest PROVOKED INCIDENT</t>
  </si>
  <si>
    <t>No injury but kayak bitten</t>
  </si>
  <si>
    <t>PROVOKED INCIDENT           No injury. Diver touched 'dead' shark; shark bit his equipment-covered arm</t>
  </si>
  <si>
    <t>No injury to occupants; shark rammed boat repeatedly</t>
  </si>
  <si>
    <t>Right thigh bitten PROVOKED INCIDENT</t>
  </si>
  <si>
    <t>PROVOKED INCIDENT    Knee bitten by shark trapped in net</t>
  </si>
  <si>
    <t>The press reported this as a shark attack, but the diver was the agressor</t>
  </si>
  <si>
    <t>Port Moresby</t>
  </si>
  <si>
    <t>Landed shark in boat bit his left leg  PROVOKED INCIDENT</t>
  </si>
  <si>
    <t>Arm lacerated elbow to wrist PROVOKED INCIDENT</t>
  </si>
  <si>
    <t>No injury, diver shot shark &amp; it bit his speargun PROVOKED INCIDENT</t>
  </si>
  <si>
    <t>Bitten in cockpit of boat by shark caught 30 minutes earlier PROVOKED INCIDENT</t>
  </si>
  <si>
    <t>9' shark</t>
  </si>
  <si>
    <t>Minor lacerations to posterior lower leg</t>
  </si>
  <si>
    <t>Injuries to thighs &amp; buttocks</t>
  </si>
  <si>
    <t>No injury, sail bitten</t>
  </si>
  <si>
    <t>Lacerations &amp; puncture wounds  to left thigh</t>
  </si>
  <si>
    <t>Lower legs lacerated</t>
  </si>
  <si>
    <t>Legs &amp; torso injured</t>
  </si>
  <si>
    <t>Toothmarks on head &amp; neck</t>
  </si>
  <si>
    <t>Arm severed, thigh bitten</t>
  </si>
  <si>
    <t>1.8 m [6'], 180-lb shark</t>
  </si>
  <si>
    <t>St. Paul Dispatch, 10/27/1965</t>
  </si>
  <si>
    <t>No injury, leg bumped by shark's tail</t>
  </si>
  <si>
    <t>Possibly C. leucas</t>
  </si>
  <si>
    <t>No injury but shark punctured his wetsuit after he prodded it with his spear PROVOKED INCIDENT</t>
  </si>
  <si>
    <t>Bitten on hand &amp; wrist</t>
  </si>
  <si>
    <t>2013.04.02.R</t>
  </si>
  <si>
    <t>Perth</t>
  </si>
  <si>
    <t>Martin Tann</t>
  </si>
  <si>
    <t>Disappeared. No evidence that he was taken by a shark</t>
  </si>
  <si>
    <t>WA Today, 4/4/2013</t>
  </si>
  <si>
    <t>Never happened; it was a  hoax</t>
  </si>
  <si>
    <t>Severe lacerations to lower right leg</t>
  </si>
  <si>
    <t>Minor cuts above his right eye</t>
  </si>
  <si>
    <t>Shin &amp; calf bitten</t>
  </si>
  <si>
    <t>Groin bitten</t>
  </si>
  <si>
    <t>No Injury, shark hit board</t>
  </si>
  <si>
    <t>No injury, wetsuit &amp; swimfin torn</t>
  </si>
  <si>
    <t>1997.11.05</t>
  </si>
  <si>
    <t>Botany Bay?</t>
  </si>
  <si>
    <t>Luke McIntyre</t>
  </si>
  <si>
    <t>5 m white shark obsrved feeding on remains 6 days later</t>
  </si>
  <si>
    <t>Shark involvement in his death uncofirmed</t>
  </si>
  <si>
    <t>Courier-Mail, 12/7/1998, p.3</t>
  </si>
  <si>
    <t>Sharkinvolvementinhisdeathuncofirmed</t>
  </si>
  <si>
    <t>1996.05.24</t>
  </si>
  <si>
    <t>Wreck of paddle steamer, Koputai, 6 km off Bondi Beach</t>
  </si>
  <si>
    <t>Tech diving</t>
  </si>
  <si>
    <t>Pat Bowring</t>
  </si>
  <si>
    <t>Daily Telegraph, 5/29/1996, p.5 &amp; 6/8/1996, p.15; H. Edwards, pp. 9-15</t>
  </si>
  <si>
    <t>Puncture wounds on upper left thigh</t>
  </si>
  <si>
    <t>1987.12.13</t>
  </si>
  <si>
    <t>Shoalhaven</t>
  </si>
  <si>
    <t>Remains recovered from shark</t>
  </si>
  <si>
    <t>Tiger shark, 4 m, 420-kg, caught 13-Dec-1987</t>
  </si>
  <si>
    <t>Sunday Mail (QLD), 1/31/1988, p.2</t>
  </si>
  <si>
    <t>TigerSharkkgcaughtDec</t>
  </si>
  <si>
    <t>1987.09.18</t>
  </si>
  <si>
    <t>Merino Rocks, Adelaide</t>
  </si>
  <si>
    <t>Scuba Diving for scallops</t>
  </si>
  <si>
    <t>Terrance Gibson</t>
  </si>
  <si>
    <t>A. Sharpe, p.127; J. West, ASAF</t>
  </si>
  <si>
    <t>1982.02.28</t>
  </si>
  <si>
    <t>Geert Talen</t>
  </si>
  <si>
    <t>5.5 m [18''] white shark</t>
  </si>
  <si>
    <t>C. Black, pp. 159-163</t>
  </si>
  <si>
    <t>1974.01.09</t>
  </si>
  <si>
    <t>Terry Manuel</t>
  </si>
  <si>
    <t>H. Hall; A. Sharpe, p.124;</t>
  </si>
  <si>
    <t>1965.11.21.b</t>
  </si>
  <si>
    <t>Near Brisbane</t>
  </si>
  <si>
    <t>Fishing from 34' boat when pulled overboard by hooked shark</t>
  </si>
  <si>
    <t>Gordon Hobrook</t>
  </si>
  <si>
    <t>Evening Press (Dublin, Ireland) 11/22/1965</t>
  </si>
  <si>
    <t>Suffered from shock &amp; immersion after being dragged underwater  by speared shark PROVOKED INCIDENT</t>
  </si>
  <si>
    <t>1962.01.08</t>
  </si>
  <si>
    <t>Lake Illawarra</t>
  </si>
  <si>
    <t>William McLeod</t>
  </si>
  <si>
    <t>Remains recovered from shark, but shark involvement prior to death unconfirmed</t>
  </si>
  <si>
    <t>10' whale</t>
  </si>
  <si>
    <t>Canberra Times, 1/11/1962</t>
  </si>
  <si>
    <t>whale</t>
  </si>
  <si>
    <t>Swept off rocks &amp; presumed to have drowned, shark seen in area</t>
  </si>
  <si>
    <t>Smith hit by tail of Fatal, Walker sustained cuts on his  wrist PROVOKED INCIDENT</t>
  </si>
  <si>
    <t>Left hand lacerated when he tried to ward off shark</t>
  </si>
  <si>
    <t>Right hand and arm bitten</t>
  </si>
  <si>
    <t>1954.09.04</t>
  </si>
  <si>
    <t>Darnley Island, Torres Strait</t>
  </si>
  <si>
    <t>Spearfishing, hunting crayfish</t>
  </si>
  <si>
    <t>Kapua Gutchen</t>
  </si>
  <si>
    <t>FATAL, after being bitten by shark, he was picked up by 85' trochus vessel Toorah that wrecked. His wounds reopened &amp; he died</t>
  </si>
  <si>
    <t>The Mercury, 9/14/1954</t>
  </si>
  <si>
    <t>No injury to occupants, shark holed canoet</t>
  </si>
  <si>
    <t>1948.12.27</t>
  </si>
  <si>
    <t>Lancelin Island</t>
  </si>
  <si>
    <t>Arthur Strahan</t>
  </si>
  <si>
    <t>FATAL, disappeared while swimming</t>
  </si>
  <si>
    <t>His hand was found in a 2.4 m [8'] tiger shark caught 1/5/1949</t>
  </si>
  <si>
    <t>V.M. Coppleson (1958), pp.22-23</t>
  </si>
  <si>
    <t>HishandwasfoundinamtigerSharkcaught</t>
  </si>
  <si>
    <t>1948.02.12</t>
  </si>
  <si>
    <t>Ronald Johnson</t>
  </si>
  <si>
    <t>FATAL, right thigh &amp; leg bitten</t>
  </si>
  <si>
    <t>G.P. Whitley (1951), p.193; V.M. Coppleson (1958); A. Sharpe, p.83</t>
  </si>
  <si>
    <t>No injury, shark lifted the boat 0.5 m out of the water</t>
  </si>
  <si>
    <t>No injury to occupant, shark grabbed rudder and dragged the dinghy stern-first</t>
  </si>
  <si>
    <t>Shoulder nipped</t>
  </si>
  <si>
    <t>1937.11.11</t>
  </si>
  <si>
    <t>Ota Reef</t>
  </si>
  <si>
    <t>Nelan Kris</t>
  </si>
  <si>
    <t>J. Green, p.33; V.M. Coppleson  (1958), p.244</t>
  </si>
  <si>
    <t>Tooth imprints on torso</t>
  </si>
  <si>
    <t>Bitten on forearm PROVOKED INCIDENT</t>
  </si>
  <si>
    <t>1936.12.01</t>
  </si>
  <si>
    <t>Mordialloc</t>
  </si>
  <si>
    <t>Charles Swan, a returned soldier</t>
  </si>
  <si>
    <t>FATAL, his 2.4 m dinghy was found with 2' x 3' hole in its side &amp; tooth fragments embedded in the planking</t>
  </si>
  <si>
    <t>Thought to involve a 12' white shark</t>
  </si>
  <si>
    <t>The Age, 12/4/1936</t>
  </si>
  <si>
    <t>1936.06.26</t>
  </si>
  <si>
    <t>Nepean Island</t>
  </si>
  <si>
    <t>Diving for trochus , but swimming on surface</t>
  </si>
  <si>
    <t>Willie, an aboriginal</t>
  </si>
  <si>
    <t>Tiger shark, 2.4 m [8']</t>
  </si>
  <si>
    <t>Sydney Morning Herald, 7/7/1936; V.M. Coppleson (1958), p.244</t>
  </si>
  <si>
    <t>Disappeared &amp; his torn clothing washed ashore</t>
  </si>
  <si>
    <t>Captive shark regurgitated his arm in the Coogee Aquarium</t>
  </si>
  <si>
    <t>Calf &amp; shin bitten  PROVOKED INCIDENT</t>
  </si>
  <si>
    <t>No injury; onlookers saw shark heading for him and lifted him ashore</t>
  </si>
  <si>
    <t>1929.12.26</t>
  </si>
  <si>
    <t>White Bay, near Bald Rock Jetty, Sydney Harbor</t>
  </si>
  <si>
    <t>Diving by wharf</t>
  </si>
  <si>
    <t>William Oakley</t>
  </si>
  <si>
    <t>FATAL, left arm severed above elbow, lacerations on chest, right thumb severed, left thigh lacerated to bone, abrasions</t>
  </si>
  <si>
    <t>V.M. Coppleson.N3.(1933); V.M. Coppleson (1958), p.232; G.A. Llano, pp. 170-171</t>
  </si>
  <si>
    <t>2009.01.13.R</t>
  </si>
  <si>
    <t>Shark Alley, off Gansbaai</t>
  </si>
  <si>
    <t>4 poachers</t>
  </si>
  <si>
    <t>White sharks</t>
  </si>
  <si>
    <t>ABC News, 1/13/2009</t>
  </si>
  <si>
    <t>WhiteSharks</t>
  </si>
  <si>
    <t>1994.04.02</t>
  </si>
  <si>
    <t>Charles De Wet Reis</t>
  </si>
  <si>
    <t>4.9 m white shark</t>
  </si>
  <si>
    <t>L Compagno, GSAF</t>
  </si>
  <si>
    <t>1978.01.06</t>
  </si>
  <si>
    <t>fatal head recovered from shark’s gut, probable drowning / scavenging</t>
  </si>
  <si>
    <t>Tiger shark, 3 m [10']k</t>
  </si>
  <si>
    <t>W. Pople, NSB</t>
  </si>
  <si>
    <t>1975.03.29</t>
  </si>
  <si>
    <t>B. Davis, Natal Sharks Board</t>
  </si>
  <si>
    <t>1961.01.03.a</t>
  </si>
  <si>
    <t>Human remains (patella &amp; remnants of black swim suit) found in shark</t>
  </si>
  <si>
    <t>Raggedtooth shark, 147-kg [324-lb]</t>
  </si>
  <si>
    <t>1947.12.15.R</t>
  </si>
  <si>
    <t>Human remains found in shark, possibly one of the crew of the wrecked fishing boat John Bull</t>
  </si>
  <si>
    <t>Tiger shark, 277-kg</t>
  </si>
  <si>
    <t>Cape Times, 12/15/1947; M. Levine, GSAF</t>
  </si>
  <si>
    <t>TigerSharkkg</t>
  </si>
  <si>
    <t>1909.06.26.b.R</t>
  </si>
  <si>
    <t>Cape Town</t>
  </si>
  <si>
    <t>Remains of soldier in uniform. Probable drowning &amp; scavenging</t>
  </si>
  <si>
    <t>18-foot shark</t>
  </si>
  <si>
    <t>FootShark</t>
  </si>
  <si>
    <t>footshark</t>
  </si>
  <si>
    <t>No injury to occupants, shark bit pontoon</t>
  </si>
  <si>
    <t>"Light scratch on hand/wrist area"</t>
  </si>
  <si>
    <t>Arm bitten by captive shark PROVOKED INCIDENT</t>
  </si>
  <si>
    <t>No injury to occupants; shark ripped off fibreglass hull, swamping boat PROVOKED INCIDENT</t>
  </si>
  <si>
    <t>No injury to occupants, boat holed by hooked shark PROVOKED INCIDENT</t>
  </si>
  <si>
    <t>Minor lacerations &amp; puncture wounds to right leg from netted shark taken onboard skiboat PROVOKED INCIDENT</t>
  </si>
  <si>
    <t>Two feet found in shark, postmortem scavenging</t>
  </si>
  <si>
    <t>Abrasion</t>
  </si>
  <si>
    <t>Lombard's thigh was lacerated by shark that leapt into boat</t>
  </si>
  <si>
    <t>No injury to occupants. Hooked shark bit boat's transom, PROVOKED INCIDENT</t>
  </si>
  <si>
    <t>No injury to occupants, shark leapt on bow of boat</t>
  </si>
  <si>
    <t>Shark breached hull of boat</t>
  </si>
  <si>
    <t>No injury to occupants, shark rammed bow, driving its head into the hull</t>
  </si>
  <si>
    <t>No injury, shark bit support boat, removing pieces of wood after Gerricke shot it  PROVOKED INCIDENT</t>
  </si>
  <si>
    <t>Hooked shark bit boat PROVOKED INCIDENT</t>
  </si>
  <si>
    <t>No injury to occupants, shark took a gaffed fish they were bringing aboard &amp; hit their boat</t>
  </si>
  <si>
    <t>No injury to occupants, shark rammed &amp; bit  boat</t>
  </si>
  <si>
    <t>No injury, sharks bit propellers, etc</t>
  </si>
  <si>
    <t>2006.07.10</t>
  </si>
  <si>
    <t>Body recovered at Goiana</t>
  </si>
  <si>
    <t>Qualittas; F. Hazin; N. Souza; Folho de Pernambuco, 7/12/2006</t>
  </si>
  <si>
    <t>2006.03.28.R</t>
  </si>
  <si>
    <t>Lumely Beach, Freetown</t>
  </si>
  <si>
    <t>4 fishermen</t>
  </si>
  <si>
    <t>Reportedly FATAL but few details</t>
  </si>
  <si>
    <t>3 m, 600-kg shark</t>
  </si>
  <si>
    <t>2005.08.01</t>
  </si>
  <si>
    <t>Inner Islands</t>
  </si>
  <si>
    <t>Off North Island</t>
  </si>
  <si>
    <t>Rolly Lesperance</t>
  </si>
  <si>
    <t>FATAL, shark involvement prior to death is unconfirmed</t>
  </si>
  <si>
    <t>D. Rowat</t>
  </si>
  <si>
    <t>2004.04.13.b</t>
  </si>
  <si>
    <t xml:space="preserve"> male 2</t>
  </si>
  <si>
    <t>Bitten on feet, legs, back &amp; abdomen but survived.  Survivors rescued after  7.5 hours in the water</t>
  </si>
  <si>
    <t>small sharks</t>
  </si>
  <si>
    <t>2000.05.13</t>
  </si>
  <si>
    <t>Mont Dore</t>
  </si>
  <si>
    <t>Air Disaster - Piper aircraft crashed into the sea, killing all on board</t>
  </si>
  <si>
    <t>3 people</t>
  </si>
  <si>
    <t>Sharks prevented recovery of remains</t>
  </si>
  <si>
    <t>Tiger sharks &amp; bull sharks (20 sharks in all)</t>
  </si>
  <si>
    <t>W. Leander; Les Nouvelles Caledoniennes, 5/15/2000</t>
  </si>
  <si>
    <t>TigerSharksBullSharkSharksinall</t>
  </si>
  <si>
    <t>1999.01.03</t>
  </si>
  <si>
    <t>Pointe au Sel</t>
  </si>
  <si>
    <t>1997.01.03.a</t>
  </si>
  <si>
    <t>la Pointe-au-Sel</t>
  </si>
  <si>
    <t>David Lonne</t>
  </si>
  <si>
    <t>1994.04.15</t>
  </si>
  <si>
    <t>3 m [10'], 200-kg [441-lb] bull shark</t>
  </si>
  <si>
    <t>mkg[lb]BullShark</t>
  </si>
  <si>
    <t>1988.12.15</t>
  </si>
  <si>
    <t>Valpariso Province</t>
  </si>
  <si>
    <t>Valpariso</t>
  </si>
  <si>
    <t>Juan Tapia-Avalos</t>
  </si>
  <si>
    <t>16' white shark</t>
  </si>
  <si>
    <t>J.  McCosker &amp; A. Engana</t>
  </si>
  <si>
    <t>1987.10.06</t>
  </si>
  <si>
    <t>Between DR and Puerto Rico</t>
  </si>
  <si>
    <t>Mona Passage</t>
  </si>
  <si>
    <t>Vessel caught fire &amp; capsized, survivors in the water</t>
  </si>
  <si>
    <t>Of 160 people on board, &gt;100 missing</t>
  </si>
  <si>
    <t>40 to 50 sharks attacked survivors in the water</t>
  </si>
  <si>
    <t>Orlando Sentinel, 1/7/1987, p. A4; Time Magazinem 19.19.1987</t>
  </si>
  <si>
    <t>Sharksattackedsurvivorsinthewater</t>
  </si>
  <si>
    <t>1965.10.16.a</t>
  </si>
  <si>
    <t>Playing in the water</t>
  </si>
  <si>
    <t>young girl</t>
  </si>
  <si>
    <t>One man was lost, but he may have drowned</t>
  </si>
  <si>
    <t>1964.01.06.R</t>
  </si>
  <si>
    <t>Oldham Evening Chronicle, 1/6/1964</t>
  </si>
  <si>
    <t>Details unknown, possibly a PROVOKED INCIDENT</t>
  </si>
  <si>
    <t>1959.10.02</t>
  </si>
  <si>
    <t>Lomaiviti Province</t>
  </si>
  <si>
    <t>Levuka, Ovalau Island</t>
  </si>
  <si>
    <t>Dived overboard to retrieve dinghy</t>
  </si>
  <si>
    <t>male, Fijian cook of vessel Andi Tui Lomaloma</t>
  </si>
  <si>
    <t>V.M. Coppleson; P. Gilbert, L. Schultz &amp; S. Springer (1960)</t>
  </si>
  <si>
    <t>1959.09.10.R</t>
  </si>
  <si>
    <t>Orissa</t>
  </si>
  <si>
    <t>Machhagan</t>
  </si>
  <si>
    <t>5 fatalities, 30 injured</t>
  </si>
  <si>
    <t>Times of India, 9/10/1959</t>
  </si>
  <si>
    <t>Boat damaged</t>
  </si>
  <si>
    <t>1955.09.23.b</t>
  </si>
  <si>
    <t>1000 miles west of Hawaii</t>
  </si>
  <si>
    <t>Between Wake &amp; Johnston Islands</t>
  </si>
  <si>
    <t>"Flying Tiger" transport plane went down with 5 men onboard</t>
  </si>
  <si>
    <t>R.C. Olsen</t>
  </si>
  <si>
    <t>Survivors said 2 species of sharks were involved:  oceanic whitetip sharks and another species</t>
  </si>
  <si>
    <t>Letter from Captain Raoul G. Rehrer in letter to G.A. Llano in Sharks and Survival, pp.381-382; V.M. Coppleson (1962), p.257</t>
  </si>
  <si>
    <t>SurvivorssaidspeciesofSharkswereinvolvedoceanicwhitetipSharksandanotherspecies</t>
  </si>
  <si>
    <t>1955.07.15</t>
  </si>
  <si>
    <t>Budva</t>
  </si>
  <si>
    <t>Romasevic</t>
  </si>
  <si>
    <t>White shark, 6.5 m</t>
  </si>
  <si>
    <t>R. Rocconi;               A. De Maddalena; Radovanovic (1965), Soldo &amp; Jardas (2000)</t>
  </si>
  <si>
    <t>1955.07.07</t>
  </si>
  <si>
    <t>Telegraph Bay</t>
  </si>
  <si>
    <t>Mrs. W. F. Dixon</t>
  </si>
  <si>
    <t>FATAL, back lacerated, arm &amp; leg severed</t>
  </si>
  <si>
    <t>Evening Sun (Baltimore), 9/27/1955; V.M. Coppleson (1958), p.265; H.D. Baldridge, p.125; M. McDiarmid, p.65</t>
  </si>
  <si>
    <t>1948.03.11</t>
  </si>
  <si>
    <t>Cap Vert Peninsula</t>
  </si>
  <si>
    <t>Between Joal &amp; Sangomar near Dakar</t>
  </si>
  <si>
    <t>Fragment of human foot recovered from shark's gut</t>
  </si>
  <si>
    <t>Y. Gilbert-Desvallons SAF Case #887</t>
  </si>
  <si>
    <t>1944.05.04</t>
  </si>
  <si>
    <t>Washed overboard by swell</t>
  </si>
  <si>
    <t>US Naval seaman,  one of a crew on a Panama Sea Frontier Naval Patrol craft manned by Coast Guard</t>
  </si>
  <si>
    <t>FATAL. His back was bitten as he was being towed to ship by rescuer, Lieut (j.g.) Stanley Kurta, then the shark pulled him below the surface.</t>
  </si>
  <si>
    <t>Star &amp; Herald (Panama), 5/17/1944; V.M. Coppleson (1958), p.6;  V.M. Coppleson (1962), p.258;</t>
  </si>
  <si>
    <t>1942.09.11</t>
  </si>
  <si>
    <t>SOUTHWEST PACIFIC OCEAN</t>
  </si>
  <si>
    <t>Southwestern Pacific Base</t>
  </si>
  <si>
    <t>Adrift on life raft</t>
  </si>
  <si>
    <t>US Army fliers</t>
  </si>
  <si>
    <t>FATAL, 2 of the 9 airmen killed by sharks</t>
  </si>
  <si>
    <t>Tiger shark &amp; others</t>
  </si>
  <si>
    <t>SAF Case #741</t>
  </si>
  <si>
    <t>TigerSharkothers</t>
  </si>
  <si>
    <t>1942.06.08.R</t>
  </si>
  <si>
    <t>boat capsized during filming</t>
  </si>
  <si>
    <t>Jacare</t>
  </si>
  <si>
    <t>Remains  recovered from shark, but cause of death was probably drowning</t>
  </si>
  <si>
    <t>440-lb shark</t>
  </si>
  <si>
    <t>Time Magazine, 6/8/1942</t>
  </si>
  <si>
    <t>1941.12.07</t>
  </si>
  <si>
    <t>Torpedoed &amp; burning British  light cruiser with a crew of 450 men</t>
  </si>
  <si>
    <t>Only 170 survived, many of the crew were said to have been taken by sharks</t>
  </si>
  <si>
    <t>Reportedly: oceanic whitetip sharks, blue sharks, tiger sharks &amp; bull sharks</t>
  </si>
  <si>
    <t>F. Dennis, pp. 19-20; A. Resciniti, p.90</t>
  </si>
  <si>
    <t>ReportedlyoceanicwhitetipSharksBlueSharkstigerSharksBullShark</t>
  </si>
  <si>
    <t>1939.03.24</t>
  </si>
  <si>
    <t>Raho-Heni</t>
  </si>
  <si>
    <t>FATAL, leg severed just below hip</t>
  </si>
  <si>
    <t>"a large shark"</t>
  </si>
  <si>
    <t>The Papuan Villager, March 1939; G.P. Whitley, p.21</t>
  </si>
  <si>
    <t>1938.06.17</t>
  </si>
  <si>
    <t>Lower San Juan River</t>
  </si>
  <si>
    <t>The schooner Elizabeth, bound from Bluefields, Nicaragua to the river port of San Carlos foundered</t>
  </si>
  <si>
    <t>Elena Hodgson &amp; Isaac Ollis</t>
  </si>
  <si>
    <t>FATAL x 2, all other passengers &amp; crew reached shore after a long swim</t>
  </si>
  <si>
    <t>Thought to involve bull sharks</t>
  </si>
  <si>
    <t>NY Times; L. Schultz &amp; M. Malin, p.558</t>
  </si>
  <si>
    <t>1929.07.17.R</t>
  </si>
  <si>
    <t>Santiago Island</t>
  </si>
  <si>
    <t>Tarrafal</t>
  </si>
  <si>
    <t>Body of woman recovered from shark</t>
  </si>
  <si>
    <t>C. Moore; Heraldo de Madrid, 7/17/1929</t>
  </si>
  <si>
    <t>1924.11.25</t>
  </si>
  <si>
    <t>The Ward liner Esperanza stranded during a gale &amp; she leapt overboard to rescue her dog which had been swept overboard.</t>
  </si>
  <si>
    <t>Ofelia Rivas</t>
  </si>
  <si>
    <t>Indianapolis Star, 12/15/1924</t>
  </si>
  <si>
    <t>1923.01.13</t>
  </si>
  <si>
    <t>20 miles from Havana</t>
  </si>
  <si>
    <t>seaplane Columbus ditched in the sea</t>
  </si>
  <si>
    <t>Edwin F. Atkins, Jr.</t>
  </si>
  <si>
    <t>Although this incident is listed elsewhere as a shark attack, the account of the disaster suggests the 4 who perished probably drowned. Five people survived</t>
  </si>
  <si>
    <t>Atkins' remains were recovered from a dusky shark, C. obscurus, by Capt. W. F. Young, shark fisherman</t>
  </si>
  <si>
    <t>W.E., pp.152-156; L. Schultz &amp; M. Malin, p.557</t>
  </si>
  <si>
    <t>1914.09.26.R</t>
  </si>
  <si>
    <t>"a native boy"</t>
  </si>
  <si>
    <t>A 20' shark known as "Old Tom"</t>
  </si>
  <si>
    <t>Stevens Point Daily Journal, 9/26/1914, p.2</t>
  </si>
  <si>
    <t>OldTom</t>
  </si>
  <si>
    <t>1908.07.08.R</t>
  </si>
  <si>
    <t>Medola</t>
  </si>
  <si>
    <t>Milena Scambelli</t>
  </si>
  <si>
    <t>FATAL, lost a leg</t>
  </si>
  <si>
    <t>Species unknown, possible white shark</t>
  </si>
  <si>
    <t>A. De Maddalena; M. Zuffa (pers. Comm.), Anon. (1908); C. Moore, GSAF</t>
  </si>
  <si>
    <t>SpeciesunknownpossiblewhiteShark</t>
  </si>
  <si>
    <t>1908.06.02.R</t>
  </si>
  <si>
    <t>Matupi</t>
  </si>
  <si>
    <t>Remains of 3 fatals recovered from shark, but shark involvement prior to death unconfirmed</t>
  </si>
  <si>
    <t>Allegedly a 33-foot shark</t>
  </si>
  <si>
    <t>Taranaki Herald, 6/2/1908</t>
  </si>
  <si>
    <t>1907.10.16.R</t>
  </si>
  <si>
    <t>Sharp Peak, Sai Kung Peninsula, New Territories</t>
  </si>
  <si>
    <t>fishermen</t>
  </si>
  <si>
    <t xml:space="preserve"> 2 of the 5 fishermen were so seriously injured they died of their wounds</t>
  </si>
  <si>
    <t>Shark involvement probable</t>
  </si>
  <si>
    <t>Dawson Daily News, 11/20/1907</t>
  </si>
  <si>
    <t>Sharkinvolvementprobable</t>
  </si>
  <si>
    <t>1907.03.07</t>
  </si>
  <si>
    <t>Harare Province</t>
  </si>
  <si>
    <t>Marsaskala</t>
  </si>
  <si>
    <t>FATAL,            Fell overboard and were killed by shark</t>
  </si>
  <si>
    <t>A. De Maddalena, citing Mojetta, et.al</t>
  </si>
  <si>
    <t>Probable drowning &amp; scavenging.</t>
  </si>
  <si>
    <t>1901.09.23.R</t>
  </si>
  <si>
    <t>Southern Cyprus</t>
  </si>
  <si>
    <t>Larnaca</t>
  </si>
  <si>
    <t>FATAL, bitten on arms, chest &amp; legs</t>
  </si>
  <si>
    <t>Bardanis citing Embros, 9/23/1901</t>
  </si>
  <si>
    <t>Toe injured</t>
  </si>
  <si>
    <t>No injury to occupants, boat scratched by shark</t>
  </si>
  <si>
    <t>One woman reported to have suffered fish bites, but cause of her death was exposure &amp; drowning"</t>
  </si>
  <si>
    <t>1  survivor</t>
  </si>
  <si>
    <t>Harpooned shark bit boat PROVOKED INCIDENT</t>
  </si>
  <si>
    <t>No injury to occupants; shark bit rudder</t>
  </si>
  <si>
    <t>No injury to occupants, hooked shark leapt onboard boat PROVOKED INCIDENT</t>
  </si>
  <si>
    <t>Shark breached cage, no injury to diver</t>
  </si>
  <si>
    <t>No injury to occupants, shark leapt into boat</t>
  </si>
  <si>
    <t>No injury, shark snagged its teeth in diver's suit</t>
  </si>
  <si>
    <t>Puncture wounds to right foot and ankle</t>
  </si>
  <si>
    <t>Lower left leg bitten</t>
  </si>
  <si>
    <t>Minor cut on finger</t>
  </si>
  <si>
    <t>No injury, shark bit his speargun after he used it to prod the shark PROVOKED INCIDENT</t>
  </si>
  <si>
    <t>Hand bitten by hooked shark PROVOKED INCIDENT</t>
  </si>
  <si>
    <t>3 cm laceration to shoulder</t>
  </si>
  <si>
    <t>Lacerations to left calf and ankle</t>
  </si>
  <si>
    <t>Boat capsized in squall. 2 bodies scavenged  by sharks</t>
  </si>
  <si>
    <t>Stingray envenomation, not a shark</t>
  </si>
  <si>
    <t>No injury, swim fin damaged</t>
  </si>
  <si>
    <t>Hand/elbow injured</t>
  </si>
  <si>
    <t>Toothmarks in board &amp; his swim trunks</t>
  </si>
  <si>
    <t>Head bitten by captive shark PROVOKED INCIDENT</t>
  </si>
  <si>
    <t>No injury, kayak bitten</t>
  </si>
  <si>
    <t>Fingers bitten PROVOKED INCIDENT</t>
  </si>
  <si>
    <t>No injury, board bumped &amp; fin damaged</t>
  </si>
  <si>
    <t>Finger broken when hooked shark grabbed his catch</t>
  </si>
  <si>
    <t>Minor injuries from shark that leapt aboard their boat</t>
  </si>
  <si>
    <t>Minor injury, speared shark lacerated his kneecap &amp; leg PROVOKED INCIDENT</t>
  </si>
  <si>
    <t>No injury to occupant, shark lifted canoe's outrigger</t>
  </si>
  <si>
    <t>Right leg &amp; shoulder lacerated</t>
  </si>
  <si>
    <t>Left foot bitten by hooked shark PROVOKED INCIDENT</t>
  </si>
  <si>
    <t>Arm bitten by shark that he thought was dead PROVOKED INCIDENT</t>
  </si>
  <si>
    <t>Left calf &amp; right thigh bitten</t>
  </si>
  <si>
    <t>Left forearm &amp; hand bitten, surgically amputated</t>
  </si>
  <si>
    <t>Bitten several times before being rescued after 43 hours in the sea by the freighter Stell Advocate</t>
  </si>
  <si>
    <t>No injury. Shark took string of fish then struck canoe</t>
  </si>
  <si>
    <t>Right thigh &amp; left calf injured by speared shark  PROVOKED INCIDENT</t>
  </si>
  <si>
    <t>Right foot bitten by shark caught &amp; taken onboard  by Mrs. Tucker North PROVOKED INCIDENT</t>
  </si>
  <si>
    <t>Injuries, if any, unknown, but afterwards diver stunned shark with iron bar</t>
  </si>
  <si>
    <t>No injury to occupant, shark bit outboard motor</t>
  </si>
  <si>
    <t>No injury to occupants; shark leapt into boat, almost capsizing it and destroyed the inside of the boat</t>
  </si>
  <si>
    <t>No injury to occupants, hooked shark rammed boat, PROVOKED INCIDENT</t>
  </si>
  <si>
    <t>No injury to occupants; hooked shark slammed into side of boat PROVOKED INCIDENT</t>
  </si>
  <si>
    <t>No injury to occupants, hooked shark cracked hull PROVOKED INCIDENT</t>
  </si>
  <si>
    <t>No injury to occupant, shark bit propeller &amp; lifted boat several feet</t>
  </si>
  <si>
    <t>No injury to occupants, toothmarks on bottom &amp; side of dinghy</t>
  </si>
  <si>
    <t>Hooked Fatal bit stern  PROVOKED INCIDENT</t>
  </si>
  <si>
    <t>No injury to occupants. Hooked shark rammed boat  PROVOKED INCIDENT</t>
  </si>
  <si>
    <t>No injury to occupants, shark lifted boat</t>
  </si>
  <si>
    <t>No injury to occupant, hull bitten PROVOKED INCIDENT</t>
  </si>
  <si>
    <t>No injury to occupant. Shark damaged scull, tooth fragments recovered</t>
  </si>
  <si>
    <t>Harpooned shark stove in bow (20" x 10" hole), boat sank PROVOKED INCIDENT</t>
  </si>
  <si>
    <t>No injury to occupants Sharks continually followed the dinghy, and one smashed its rudder</t>
  </si>
  <si>
    <t>Shark chasing fish bumped boat, no injury to occupants</t>
  </si>
  <si>
    <t>No injury to occupant, shark bit dinghy &amp; motor</t>
  </si>
  <si>
    <t>No injury, but the kayak was bitten by the shark</t>
  </si>
  <si>
    <t>Thigh gashed</t>
  </si>
  <si>
    <t>No injury to occupant, netted shark rammed &amp; bit boat PROVOKED INCIDENT</t>
  </si>
  <si>
    <t>No injury to occupant, shark "nibbled" at boat</t>
  </si>
  <si>
    <t>No injury. Diver shot shark, then shark tore legs of his rubber suit, water poured in &amp; swept out to sea by strong rip current PROVOKED INCIDENT</t>
  </si>
  <si>
    <t>No injury to occupants. Shark leapt into boat, momentarily pinning Crew against the side</t>
  </si>
  <si>
    <t>No injury, sleeve ripped</t>
  </si>
  <si>
    <t>Finger severed by shark he had shot &amp; stabbed PROVOKED INCIDENT</t>
  </si>
  <si>
    <t>1950.03.01</t>
  </si>
  <si>
    <t>Peter Szott</t>
  </si>
  <si>
    <t>His body, with bullet wound in head &amp; right hand missing, washed shore - an apparent suicide</t>
  </si>
  <si>
    <t>Szot's right hand found in a 4.5' [14.5'] tiger shark caught 3/9/1950 at Safety Bay, south of Freemantle</t>
  </si>
  <si>
    <t>G.P. Whitley (1951), p.186, citng the Sydney Morning Herald, 3/11/1950;  D. Baldridge, p.171; SAF Cases #584 &amp;  #615</t>
  </si>
  <si>
    <t>SzotsrighthandfoundintigerSharkcaughtatSafetyBaysouthofFreemantle</t>
  </si>
  <si>
    <t>1933.11.20</t>
  </si>
  <si>
    <t>Near Boydong Cay</t>
  </si>
  <si>
    <t>Bili, a Papuan</t>
  </si>
  <si>
    <t>Tiger shark, 3.4 m [11']</t>
  </si>
  <si>
    <t>Cairns Post, 11/29/1933</t>
  </si>
  <si>
    <t>1923.11.02</t>
  </si>
  <si>
    <t>Bellinger Head</t>
  </si>
  <si>
    <t>V.M. Coppleson, p.452; G.P. Whitley</t>
  </si>
  <si>
    <t>1908.09.21</t>
  </si>
  <si>
    <t>Fell from the jetty</t>
  </si>
  <si>
    <t>Kong Choong Ting</t>
  </si>
  <si>
    <t>Remains recovered from 3 sharks</t>
  </si>
  <si>
    <t>Northern Territory Times &amp; Gazette, 9/25/1908</t>
  </si>
  <si>
    <t>RemainsrecoveredfroSharks</t>
  </si>
  <si>
    <t>1907.12.21</t>
  </si>
  <si>
    <t>Middle Harbour, Sugarloaf Bay, Sydney (Estuary)</t>
  </si>
  <si>
    <t>Henry Jones</t>
  </si>
  <si>
    <t>R.D. Weeks, GSAF; Otago Daily Times, 12/24/1907</t>
  </si>
  <si>
    <t>1903.01.10</t>
  </si>
  <si>
    <t>Sydney James</t>
  </si>
  <si>
    <t>Northern Territory Times &amp; Gazette, 1/12/1903</t>
  </si>
  <si>
    <t>1995.08.13.a</t>
  </si>
  <si>
    <t>Kyle Dickens</t>
  </si>
  <si>
    <t>Death resulted fom drowning; shark bites were post-mortem</t>
  </si>
  <si>
    <t>J. L. Almeida, M.D.</t>
  </si>
  <si>
    <t>1992.05.31</t>
  </si>
  <si>
    <t>Wreck of the U-352</t>
  </si>
  <si>
    <t>Mike Weathers</t>
  </si>
  <si>
    <t>Disappeared. His ripped dive jacket was recovered</t>
  </si>
  <si>
    <t>shark involvement prior to death was not confirmed</t>
  </si>
  <si>
    <t>Charlotte Observer, 6/24/1992, p.1C &amp; 8/8/1992, p.2C</t>
  </si>
  <si>
    <t>sharkinvolvementpriortodeathwasnotconfirmed</t>
  </si>
  <si>
    <t>1976.04.28</t>
  </si>
  <si>
    <t>Possible drowning victim, remains retrieved from shark caught by fishermen on 28-Apr-1976</t>
  </si>
  <si>
    <t>400-lb shark</t>
  </si>
  <si>
    <t>NY Times 4/30/1976, p.14, col.8</t>
  </si>
  <si>
    <t>1974.07.20</t>
  </si>
  <si>
    <t>Back River, Savannah Beach, Chatham County</t>
  </si>
  <si>
    <t>John Carter</t>
  </si>
  <si>
    <t>small sharks'</t>
  </si>
  <si>
    <t>Rome News Tribune, 7/31/1974</t>
  </si>
  <si>
    <t>1972.10.14.b</t>
  </si>
  <si>
    <t>St. Croix, Cane Bay</t>
  </si>
  <si>
    <t>Rodney Temple</t>
  </si>
  <si>
    <t>Oceanic whitetip shark x 2</t>
  </si>
  <si>
    <t>H.D. Baldridge, pp.177 &amp; 185</t>
  </si>
  <si>
    <t>OceanicwhitetipSharkx</t>
  </si>
  <si>
    <t>1960.08.25</t>
  </si>
  <si>
    <t>30 miles east of Corpus Christi</t>
  </si>
  <si>
    <t>Aircraft crashed into sea</t>
  </si>
  <si>
    <t>Naval aviator</t>
  </si>
  <si>
    <t>Partial human remains spotted by helicopter, shark involvement, if any, may have been post-mortum</t>
  </si>
  <si>
    <t>3 hammerhead sharks nearby</t>
  </si>
  <si>
    <t>US Naval  Aviation Safety Center; L. Schultz &amp; M. Malin, p.558; SAF Case #1013</t>
  </si>
  <si>
    <t>hammerheadSharksnearby</t>
  </si>
  <si>
    <t>1932.07.14.R</t>
  </si>
  <si>
    <t>Body recovered  from shark but death due to shark bite was not confirmed</t>
  </si>
  <si>
    <t>IGFA</t>
  </si>
  <si>
    <t>1916.07.12.b</t>
  </si>
  <si>
    <t>Swimming (recovering remains of Stilwell)</t>
  </si>
  <si>
    <t>Stanley Fisher</t>
  </si>
  <si>
    <t>1906.07.05.R</t>
  </si>
  <si>
    <t>Bay St. Louis, Hancock County</t>
  </si>
  <si>
    <t>a St. Stanislaus College student</t>
  </si>
  <si>
    <t>Fishermen recovered partial remains from shark a week later</t>
  </si>
  <si>
    <t>The Courier, 7/5/1906</t>
  </si>
  <si>
    <t>FishermenrecoveredpartialremainsfroSharkaweeklater</t>
  </si>
  <si>
    <t>Shark bit boat, no injury to occupants</t>
  </si>
  <si>
    <t>Minor lacerations to  toe</t>
  </si>
  <si>
    <t>Minor injury from captive shark PROVOKED INCIDENT</t>
  </si>
  <si>
    <t>No injury to occupants, boat sank after colliding with shark</t>
  </si>
  <si>
    <t>5 punctures to hand from captive shark PROVOKED INCIDENT</t>
  </si>
  <si>
    <t>Minor laceration to leg from a hooked shark PROVOKED INCIDENT</t>
  </si>
  <si>
    <t>Dorsum of right foot grazed</t>
  </si>
  <si>
    <t>Leg nipped by hooked shark PROVOKED INCIDENT</t>
  </si>
  <si>
    <t>No injury to occupants, shark splintered stern</t>
  </si>
  <si>
    <t>Abrasion to leg from netted shark PROVOKED INCIDENT</t>
  </si>
  <si>
    <t>2009.09.12</t>
  </si>
  <si>
    <t>Corolla, Currituck County</t>
  </si>
  <si>
    <t>Richard A Snead</t>
  </si>
  <si>
    <t>2002.07.09.b</t>
  </si>
  <si>
    <t>100 miles off Ocean City, Maryland, in 7000' of water</t>
  </si>
  <si>
    <t>Captain Billy Verbanas</t>
  </si>
  <si>
    <t>Drowned when caught in line and pulled overboard by hooked shark PROVOKED INCIDENT</t>
  </si>
  <si>
    <t>Mako shark, 400-lb</t>
  </si>
  <si>
    <t>Life in Legacy</t>
  </si>
  <si>
    <t xml:space="preserve">  midnight</t>
  </si>
  <si>
    <t>2001.09.03.b</t>
  </si>
  <si>
    <t>Sergi Zaloukaev</t>
  </si>
  <si>
    <t>A large white shark was filmed by divers on a local wreck 2 days prior to the incident.</t>
  </si>
  <si>
    <t>2001.09.01</t>
  </si>
  <si>
    <t>Sandbridge Beach, Princess Anne County</t>
  </si>
  <si>
    <t>David Peltier</t>
  </si>
  <si>
    <t>1989.10.08</t>
  </si>
  <si>
    <t>Between Wrightsville Beach &amp; Carolina Beach, New Hanover County</t>
  </si>
  <si>
    <t>Doug Nunnally</t>
  </si>
  <si>
    <t>C. Creswell, GSAF &amp; Search &amp; Rescue diver, New Hanover County; F. Schwartz</t>
  </si>
  <si>
    <t>1963.04.20</t>
  </si>
  <si>
    <t>St. Thomas, Magens Bay</t>
  </si>
  <si>
    <t>Naval Lt. (jg) John Gibson</t>
  </si>
  <si>
    <t>FATAL, hand severed, shoulder, hip, foot, thigh bitten &amp; femoral artery severed</t>
  </si>
  <si>
    <t>Hand found in gut of 2.9 m to 3.3 m [9'7" to 10'11"] Galapagos shark, C. galapagensis</t>
  </si>
  <si>
    <t>G.W. Kirby, Jr.;  NY Times, 1/22/1963</t>
  </si>
  <si>
    <t>HandfoundingutofmtomGalapagosSharkCgalapagensis</t>
  </si>
  <si>
    <t>1962.08.19</t>
  </si>
  <si>
    <t>Off Andy Bowie Park, Padre Island, near Port Isabel</t>
  </si>
  <si>
    <t>Surf fishing in waist-deep water</t>
  </si>
  <si>
    <t>Hans Fix</t>
  </si>
  <si>
    <t>FATAL, lower right leg bitten</t>
  </si>
  <si>
    <t>J. A. Hockaday, M.D.</t>
  </si>
  <si>
    <t>1959.11.16</t>
  </si>
  <si>
    <t>120 miles southeast of New Orleans</t>
  </si>
  <si>
    <t>National Airlines DC7B enroute from Miami to Los Angeles with 42 or 46 people on board went down in heavy fog</t>
  </si>
  <si>
    <t>All on board perished in the crash</t>
  </si>
  <si>
    <t>Body recovery efforts were hampered by large sharks but sharks did not cause the deaths.</t>
  </si>
  <si>
    <t>3.7 to 4.6 m [12' to 15'] sharks</t>
  </si>
  <si>
    <t>Washington Post, 11/17/1959; SAF Case #591</t>
  </si>
  <si>
    <t>tomSharks</t>
  </si>
  <si>
    <t>01h32</t>
  </si>
  <si>
    <t>1957.07.15</t>
  </si>
  <si>
    <t>Salter Path, Atlantic Beach, Carteret County</t>
  </si>
  <si>
    <t>Rupert Wade</t>
  </si>
  <si>
    <t>FATAL, knee bitten</t>
  </si>
  <si>
    <t>V.M. Coppleson, p.155; F. Walker; F. Schwartz, p.23</t>
  </si>
  <si>
    <t>1936.07.25</t>
  </si>
  <si>
    <t>Hollywood Beach, just above Mattapoisett Harbor, Buzzards Bay</t>
  </si>
  <si>
    <t>Swimming crawl stroke</t>
  </si>
  <si>
    <t>Joseph Troy, Jr</t>
  </si>
  <si>
    <t>FATAL, finger severed, thigh bitten He died during the surgical amputation of his leg</t>
  </si>
  <si>
    <t>White shark (identified by Dr. Hugh Smith)</t>
  </si>
  <si>
    <t>B. R. Tilden, M.D.; NY Times, 7/26/1936, p.2;  E.W. Gudger (1950); V.M. Coppleson (1958), pp. 150 &amp; 253; H.D. Baldridge, p. 35</t>
  </si>
  <si>
    <t>WhiteSharkidentifiedbyDrHughSmith</t>
  </si>
  <si>
    <t>1916.07.06</t>
  </si>
  <si>
    <t>Charles Bruder</t>
  </si>
  <si>
    <t>Thought to involve a 2.6 m [8.5'] white shark</t>
  </si>
  <si>
    <t>ThoughttoinvolveamwhiteShark</t>
  </si>
  <si>
    <t>1916.07.01</t>
  </si>
  <si>
    <t>Beach Haven, Ocean County</t>
  </si>
  <si>
    <t>Charles E. Vansant</t>
  </si>
  <si>
    <t>08h50</t>
  </si>
  <si>
    <t>Fin of hooked shark injured fisherman's forearm. . PROVOKED INCIDENT</t>
  </si>
  <si>
    <t>Laceration to wrist</t>
  </si>
  <si>
    <t>Injuries to torso, hip, lower leg &amp; hands</t>
  </si>
  <si>
    <t>No injury, surfboard rammed</t>
  </si>
  <si>
    <t>Lacerations &amp; puncture wounds to right calf &amp; ankle when diver accidentally backed into the shark  PROVOKED INCIDENT</t>
  </si>
  <si>
    <t>Lacerations to dorsum of right foot</t>
  </si>
  <si>
    <t>Calf severely lacerated</t>
  </si>
  <si>
    <t>Minor scratch on calf</t>
  </si>
  <si>
    <t>Right forearm &amp; wrist lacerated</t>
  </si>
  <si>
    <t>Right forearm nearly severed and bites above &amp; below the right knee</t>
  </si>
  <si>
    <t>PROVOKED INCIDENT Hooked shark pulled onboard bit his arm</t>
  </si>
  <si>
    <t>No injury, shark bit her bathing suit</t>
  </si>
  <si>
    <t>"Tooth marks" in left leg</t>
  </si>
  <si>
    <t>No injury to occupant, shark bit propeller of outboard motor</t>
  </si>
  <si>
    <t>No injury to occupants, shark leapt onboard boat</t>
  </si>
  <si>
    <t>No injury, shark bit rail of foam board</t>
  </si>
  <si>
    <t>Kahana Beach, Maui</t>
  </si>
  <si>
    <t>Missing</t>
  </si>
  <si>
    <t>2008.06.28.c</t>
  </si>
  <si>
    <t>Kamilo Point, Hawai'i</t>
  </si>
  <si>
    <t>Nathan Labarios</t>
  </si>
  <si>
    <t>Honolulu Star Bulletin, 6/30/2008</t>
  </si>
  <si>
    <t>Kahala, O'ahu</t>
  </si>
  <si>
    <t>1992.07.23</t>
  </si>
  <si>
    <t>Wai'anae, O'ahu</t>
  </si>
  <si>
    <t>Zosimo &amp; his son, Jeffrey Popa, failed to return from overnight fishing trip in a 14' boat, Boat apparently sank, debris recovered but his son &amp; boat were never found</t>
  </si>
  <si>
    <t>Zosimo Popa</t>
  </si>
  <si>
    <t>Death due to drowning. His body, tied to floating ice chest, had 2 small post-mortem bites</t>
  </si>
  <si>
    <t>Cookie cutter shark</t>
  </si>
  <si>
    <t>J. Borg, p.81; L. Taylor (1993), pp.114-115</t>
  </si>
  <si>
    <t>CookiecutterShark</t>
  </si>
  <si>
    <t>cookiecuttershark</t>
  </si>
  <si>
    <t>1990.02.17</t>
  </si>
  <si>
    <t>Mokapu, Kane'ohe Marine Air Corps Station, O'ahu</t>
  </si>
  <si>
    <t>Roy T. Tanaka</t>
  </si>
  <si>
    <t>Right arm severed  FATAL</t>
  </si>
  <si>
    <t>Two sharks seen in vicinity: 2.4 m &amp; 4.25 m  [8' &amp; 14'] TL</t>
  </si>
  <si>
    <t>J. Borg, pp.78-79; L. Taylor (1993) pp.110-111</t>
  </si>
  <si>
    <t>TwoSharksseeninvicinitymmTL</t>
  </si>
  <si>
    <t>21h30</t>
  </si>
  <si>
    <t>1981.08.24.a</t>
  </si>
  <si>
    <t>Keaukaha, Hilo, Hawai'i</t>
  </si>
  <si>
    <t>Ernest Watson</t>
  </si>
  <si>
    <t>Disappeared while fishing from shore. Leg found 7 days later wedged in rocks 150 yards offshore</t>
  </si>
  <si>
    <t>Shark involvement prior to death remains unconfirmed</t>
  </si>
  <si>
    <t>Sharkinvolvementpriortodeathremainsunconfirmed</t>
  </si>
  <si>
    <t>1981.06.12</t>
  </si>
  <si>
    <t>Honoli'i Pali, Hilo Bay ('Alae Point), Hawai'i</t>
  </si>
  <si>
    <t>Preston D. Soley</t>
  </si>
  <si>
    <t>Probable drowning, 1/3 of shark-multilated body recovered</t>
  </si>
  <si>
    <t>1.2 m [4'] shark hindered recovery of body</t>
  </si>
  <si>
    <t>J. Borg, p.74; L. Taylor (1993), pp.104-105</t>
  </si>
  <si>
    <t>mSharkhinderedrecoveryofbody</t>
  </si>
  <si>
    <t>1970.03.31</t>
  </si>
  <si>
    <t>Waimea Bay, O'ahu</t>
  </si>
  <si>
    <t>Ernie Reathaford</t>
  </si>
  <si>
    <t>Swept out to sea,  body not recovered</t>
  </si>
  <si>
    <t>5.5 m [18'] shark seen in the vicinity</t>
  </si>
  <si>
    <t>J. Borg, p.74</t>
  </si>
  <si>
    <t>mSharkseeninthevicinity</t>
  </si>
  <si>
    <t>Left foot &amp; leg bitten</t>
  </si>
  <si>
    <t>1953.07.26</t>
  </si>
  <si>
    <t>Maile Beach, O'ahu</t>
  </si>
  <si>
    <t>Harold Souza</t>
  </si>
  <si>
    <t>3 m [10'] shark seen in vicinity</t>
  </si>
  <si>
    <t>V.M. Coppleson (1958), p.260; L. Taylor (1993), pp.100-101</t>
  </si>
  <si>
    <t>1952.12.03</t>
  </si>
  <si>
    <t>Swimming from fishing boat setting nets</t>
  </si>
  <si>
    <t>Gerbacio Solano (or Salamo)</t>
  </si>
  <si>
    <t>FATAL, left arm severed below the elbow</t>
  </si>
  <si>
    <t>&gt;6.7 m [22']  shark</t>
  </si>
  <si>
    <t xml:space="preserve"> Honolulu Advertiser, 12/4/1952; V.M. Coppleson (1958), p.260; J. Borg, p.74; Webster, p.31;  L. Taylor (1993), pp.100-101</t>
  </si>
  <si>
    <t>1943.04.05</t>
  </si>
  <si>
    <t>3 miles from shore off McGregor Point, Maui</t>
  </si>
  <si>
    <t>Small boat swamped, 4  people swimming to shore but he fell behind the other 3 and vanished</t>
  </si>
  <si>
    <t>Leonard Gant</t>
  </si>
  <si>
    <t>On 29-Apr-1943 his remains (right forearm &amp; swim trunks) were found in shark’s gut</t>
  </si>
  <si>
    <t>Honolulu Advertiser, 8/9/1953; V.M. Coppleson (1958); J. Borg, p. 71; SAF Case #292</t>
  </si>
  <si>
    <t>1931.09.02</t>
  </si>
  <si>
    <t>George Gaspar</t>
  </si>
  <si>
    <t>Swept out to sea by strong currents, his remains found in shark caught off Barber’s Point</t>
  </si>
  <si>
    <t>G.H. Balazs &amp; A.K.H. Kam; J. Borg, p.71; L. Taylor (1993), pp.96-97</t>
  </si>
  <si>
    <t>1931.08.30</t>
  </si>
  <si>
    <t>Sadao Nakatus</t>
  </si>
  <si>
    <t>"Mysteriously disappeared" His body was found in a shark caught at Barber's Point on 01-Sep-1931</t>
  </si>
  <si>
    <t>18', 750-lb shark</t>
  </si>
  <si>
    <t>Middlesboro Daily News, 9//2/1931</t>
  </si>
  <si>
    <t>1926.05.18</t>
  </si>
  <si>
    <t>Hale'iwa, O'ahu</t>
  </si>
  <si>
    <t>William J. Goins</t>
  </si>
  <si>
    <t>FATAL, gave sudden shriek &amp; disappeared, body found in shark caught off Kahuka</t>
  </si>
  <si>
    <t>White shark, 3.8 m [12.5']</t>
  </si>
  <si>
    <t>G.H. Balazs &amp; A.K.H. Kam; J. Borg, p.70; L. Taylor (1993), pp.96-97</t>
  </si>
  <si>
    <t>No inury, shark &amp; board collided</t>
  </si>
  <si>
    <t>2013.08.14</t>
  </si>
  <si>
    <t>Makenat, Maui</t>
  </si>
  <si>
    <t>Jana Lutteropp</t>
  </si>
  <si>
    <t>KHON2, 8/15/2013</t>
  </si>
  <si>
    <t>Lower leg bitten</t>
  </si>
  <si>
    <t>No injury, teethmarks in kayak</t>
  </si>
  <si>
    <t>No injury, shark removed piece of surfboard</t>
  </si>
  <si>
    <t>4" laceration to left forearm</t>
  </si>
  <si>
    <t>No injury to occupants, boat damaged by hooked shark PROVOKED INCIDENT</t>
  </si>
  <si>
    <t>Leftovers, near Waimea Bay, O'ahu</t>
  </si>
  <si>
    <t>5 puncture wounds in left calf</t>
  </si>
  <si>
    <t>No injury, knocked off board, shark bit board</t>
  </si>
  <si>
    <t>2004.04.07</t>
  </si>
  <si>
    <t>Willis McInnis</t>
  </si>
  <si>
    <t>FATAL Severe wound to right thigh &amp; calf</t>
  </si>
  <si>
    <t>L. Fujimoto, B. Perry &amp; M. Tanji, Maui News</t>
  </si>
  <si>
    <t>07h08</t>
  </si>
  <si>
    <t>Left arm severed below shoulder</t>
  </si>
  <si>
    <t>No injury, shark bit side of surfboard</t>
  </si>
  <si>
    <t>Left leg severed below knee</t>
  </si>
  <si>
    <t>Right side of back / torso lacerated</t>
  </si>
  <si>
    <t>Buttock bitten, hands lacerated</t>
  </si>
  <si>
    <t>Right thigh &amp; buttock bitten</t>
  </si>
  <si>
    <t>Both legs bitten, right leg severed at mid-calf &amp; defense wounds on right hand</t>
  </si>
  <si>
    <t>Lacerations to left foot &amp; right shin</t>
  </si>
  <si>
    <t>Puncture wounds &amp; scratches to torso &amp; left leg</t>
  </si>
  <si>
    <t>Tiger shark, 3.7 m [12']</t>
  </si>
  <si>
    <t>1994.01.31.a</t>
  </si>
  <si>
    <t>Velzyland, north shore of O'ahu</t>
  </si>
  <si>
    <t>Jim Broach</t>
  </si>
  <si>
    <t>G. Balazs; Allen, p.109</t>
  </si>
  <si>
    <t>Feet &amp; ankles bitten</t>
  </si>
  <si>
    <t>Right leg bruised &amp; abraded</t>
  </si>
  <si>
    <t>Minor lacerations to hand, 15" crescent-shaped piece removed from surfboard</t>
  </si>
  <si>
    <t>1992.11.05.a</t>
  </si>
  <si>
    <t>Kea'au Beach Park, O'ahu</t>
  </si>
  <si>
    <t>Aaron  A. Romento</t>
  </si>
  <si>
    <t>Right leg severely lacerated  FATAL</t>
  </si>
  <si>
    <t>Tiger shark, 3 m to 3.7 m [10' to 12']</t>
  </si>
  <si>
    <t>Dr. P. Bjokman;  Palm Beach Post, 11/7/1992</t>
  </si>
  <si>
    <t>Chest &amp; arm bruised &amp; scratched, 15" crescent-shaped piece removed from board</t>
  </si>
  <si>
    <t>Foot bitten, crescent of bitemarks in both sides of board</t>
  </si>
  <si>
    <t>1992.02.19</t>
  </si>
  <si>
    <t>Brian Adona</t>
  </si>
  <si>
    <t>FATAL Disappeared. His board washed ashore next morning with crescent-shaped piece missing and serrated toothmarks of a shark</t>
  </si>
  <si>
    <t>J. Borg, pp.80-81; L. Taylor (1993), pp.112-113. Note: Hawaii Department of Land and Natural Resources lists date as 2/1/1992</t>
  </si>
  <si>
    <t>1991.11.26.b</t>
  </si>
  <si>
    <t>Martha Joy Morrell</t>
  </si>
  <si>
    <t>FATAL, right leg at hip, left leg and right forearm severed</t>
  </si>
  <si>
    <t>Tiger shark, 2.4 m 3.4 m [8' to 11']</t>
  </si>
  <si>
    <t>J. Borg, pp.1-3; A. MacCormick, p.151; L. Taylor (1993), pp.112-113</t>
  </si>
  <si>
    <t>Right calf abraded</t>
  </si>
  <si>
    <t>1991.11.19</t>
  </si>
  <si>
    <t>Maliko Point, Maui</t>
  </si>
  <si>
    <t>Fishing from rocks, swept out to sea by large wave &amp; treading water</t>
  </si>
  <si>
    <t>Suk Kyu (Steve) Park</t>
  </si>
  <si>
    <t>Body not recovered, shorts found indicating shark bite on left side</t>
  </si>
  <si>
    <t>J. Borg, pp.79-80; L. Taylor (1993), pp.110-111</t>
  </si>
  <si>
    <t>1989.10.14</t>
  </si>
  <si>
    <t>Kahe Point, O'ahu</t>
  </si>
  <si>
    <t>Ray Mehl, Jr.</t>
  </si>
  <si>
    <t>Disappeared 15 minutes into shallow dive. Decapitated body minus arm found by divers the following morning, then shark appeared and consumed most of remains</t>
  </si>
  <si>
    <t>Large tiger shark</t>
  </si>
  <si>
    <t>Washington Post, 10/17/1989, J. Borg, pp.77-78; L. Taylor (1993), pp.108-109</t>
  </si>
  <si>
    <t>LargetigerShark</t>
  </si>
  <si>
    <t>Right hand and part of forearm severed , left hand lacerated, right anterior side of board removed by shark</t>
  </si>
  <si>
    <t>1958.12.13</t>
  </si>
  <si>
    <t>Near Twin Islands off Lanikai, O'ahu (east coast)</t>
  </si>
  <si>
    <t>Surfing on air mattress</t>
  </si>
  <si>
    <t>William S. Weaver</t>
  </si>
  <si>
    <t>Tiger shark, 4.6 m to 7.6 m [15' to 25']</t>
  </si>
  <si>
    <t>A. L. Tester</t>
  </si>
  <si>
    <t>Tip of finger amputated PROVOKED INCIDENT</t>
  </si>
  <si>
    <t>Laceration to thigh, likely caused by surfboard fin</t>
  </si>
  <si>
    <t>Board reportedly bumped by shark. No injury</t>
  </si>
  <si>
    <t>No injury, shark rammed kayak repeatedly</t>
  </si>
  <si>
    <t>Laceration to dorsum of foot by hooked shark  PROVOKED INCIDENT</t>
  </si>
  <si>
    <t>Right hand bitten  PROVOKED INCIDENT</t>
  </si>
  <si>
    <t>La Jolla, San Diego County</t>
  </si>
  <si>
    <t>No injury to occupant. Kayak bitten by gaffed shark. PROVOKED INCIDENT</t>
  </si>
  <si>
    <t>Severe laceration to leg</t>
  </si>
  <si>
    <t>A hoax, no shark involvement</t>
  </si>
  <si>
    <t>Puncture wound to torso. Reported as a bite by a leopard shark, the tooth fragment appears to be that of a bony fish</t>
  </si>
  <si>
    <t>No injury, minor damage to wetsuit</t>
  </si>
  <si>
    <t>Puncture wounds and minor lacerations to dorsal surface of his left hand</t>
  </si>
  <si>
    <t>Puncture wounds to left foot &amp; calf</t>
  </si>
  <si>
    <t>No injury, shark collided with surfer &amp; board</t>
  </si>
  <si>
    <t>Shark struck him but the diver was not injured</t>
  </si>
  <si>
    <t>4 scratches on left hand</t>
  </si>
  <si>
    <t>Foot injured. Shark involvment uncomfirmed</t>
  </si>
  <si>
    <t>Bruises, laceration to head, spinal cord injury &amp; neck broken at C5/C6</t>
  </si>
  <si>
    <t>Lacerations to hand, knee &amp; thigh</t>
  </si>
  <si>
    <t>2004.08.15</t>
  </si>
  <si>
    <t>Kibesillah, Mendocino County</t>
  </si>
  <si>
    <t>Randy Fry</t>
  </si>
  <si>
    <t>4.9 m to 5.5 m [16' to 18'] white shark</t>
  </si>
  <si>
    <t>R. Collier &amp; L. Levine, GSAF</t>
  </si>
  <si>
    <t>2003.08.19</t>
  </si>
  <si>
    <t>Avila Beach, San Luis Obispo County</t>
  </si>
  <si>
    <t>Swimming, wearing black wetsuit &amp; swim fins</t>
  </si>
  <si>
    <t>Deborah Franzman</t>
  </si>
  <si>
    <t>FATAL          Hip &amp; upper thigh bitten, femoral artery severed</t>
  </si>
  <si>
    <t>4.5 m to 5.5 m [15' to 18'] white shark</t>
  </si>
  <si>
    <t>Left ankle lacerated</t>
  </si>
  <si>
    <t>Both legs severely lacerated</t>
  </si>
  <si>
    <t>Lacerated leg &amp; back</t>
  </si>
  <si>
    <t>Foot bruised, board dinged</t>
  </si>
  <si>
    <t>Presumed taken by a shark,  but forensic evidence suggested otherwise.</t>
  </si>
  <si>
    <t>Leg &amp; hand bitten</t>
  </si>
  <si>
    <t>Single laceration on ankle &amp; board bitten</t>
  </si>
  <si>
    <t>No injury, shark struck his board</t>
  </si>
  <si>
    <t>Left shoulder, forearm, hand &amp; abdomen lacerated</t>
  </si>
  <si>
    <t>Right foot bruised, board bitten</t>
  </si>
  <si>
    <t>Forearm, abdomen &amp; upper leg lacerated</t>
  </si>
  <si>
    <t>1994.12.09.a</t>
  </si>
  <si>
    <t>San Miguel Island, Santa Barbara County</t>
  </si>
  <si>
    <t>Commercial diver (submerged or treading water)</t>
  </si>
  <si>
    <t>James Robinson</t>
  </si>
  <si>
    <t>FATAL, right leg nearly severed, puncture wounds to left leg</t>
  </si>
  <si>
    <t>5 m to 5.5 m [16.5' to 18'] white shark</t>
  </si>
  <si>
    <t>R. Collier, pp.147-148; Orlando Sentinel, 12/10/1994, p.A3</t>
  </si>
  <si>
    <t>1994.04.16</t>
  </si>
  <si>
    <t>Sunset Cliffs, San Diego, San Diego County</t>
  </si>
  <si>
    <t>Michele Von Emster</t>
  </si>
  <si>
    <t>Not a shark attack; possibly murder. Body recovered 4-16-1994 minus severed leg</t>
  </si>
  <si>
    <t>Blue shark bites post mortem</t>
  </si>
  <si>
    <t>R. Collier; McCormick, p.147</t>
  </si>
  <si>
    <t>Arm lacerated by captive shark PROVOKED INCIDENT</t>
  </si>
  <si>
    <t>Serious injury to left leg</t>
  </si>
  <si>
    <t>No Injury, Kayak holed</t>
  </si>
  <si>
    <t>No injury to occupants; shark circled boat repeatedly then rammed the vessel 3 times</t>
  </si>
  <si>
    <t>Severe bites to head &amp; shoulder</t>
  </si>
  <si>
    <t>10 puncture wounds to right calf</t>
  </si>
  <si>
    <t>Foot punctured</t>
  </si>
  <si>
    <t>Foot &amp; swim fin punctured</t>
  </si>
  <si>
    <t>No injury, shark became tangled in hose &amp; towed him 100'</t>
  </si>
  <si>
    <t>Arm, shoulder &amp; back bitten</t>
  </si>
  <si>
    <t>Forearm, upper thigh, knee &amp; ankle lacerated</t>
  </si>
  <si>
    <t>No injury, kayak capsized</t>
  </si>
  <si>
    <t>4 punctures on leg &amp; board bitten</t>
  </si>
  <si>
    <t>No injury to occupants. Shark bit boat's swim step &amp; repeatedly pushed the boat away whenever if came within 4 to 5 m of the whale carcass</t>
  </si>
  <si>
    <t>Hand  &amp; both arms bitten   PROVOKED INCIDENT</t>
  </si>
  <si>
    <t>1989.01.26.b</t>
  </si>
  <si>
    <t>Latigo Point / Paradise Cove, west of Malibu, Los Angeles County</t>
  </si>
  <si>
    <t>Roy Jeffrey Stoddard</t>
  </si>
  <si>
    <t>Reported by media as shark attack but forensic evidence indicated the kayaker died prior to any shark involvement</t>
  </si>
  <si>
    <t>R. Collier, pp.106-109</t>
  </si>
  <si>
    <t>1989.01.26.a</t>
  </si>
  <si>
    <t>Latigo Point / Paradise Cove,west of Malibu, Los Angeles County</t>
  </si>
  <si>
    <t>Tamara McAllister</t>
  </si>
  <si>
    <t>FATAL, thigh bitten, hands lacerated</t>
  </si>
  <si>
    <t>Punctured lung, lacerations to shoulder, face, jaw, neck &amp; forearm</t>
  </si>
  <si>
    <t>2 semi-circular bites on aft starboard tube of boat</t>
  </si>
  <si>
    <t>Minor injury to foot &amp; ankle</t>
  </si>
  <si>
    <t>Hip bumped by shark, no Injury</t>
  </si>
  <si>
    <t>No injury to occupant, shark rammed boat catapulting it out of the water</t>
  </si>
  <si>
    <t>Bruised</t>
  </si>
  <si>
    <t>Legs &amp; buttocks bitten</t>
  </si>
  <si>
    <t>Upper left thigh &amp; buttocks bitten</t>
  </si>
  <si>
    <t>Calf &amp; ankle bitten</t>
  </si>
  <si>
    <t>1981.12.19</t>
  </si>
  <si>
    <t>South Moss Beach, Spanish Bay, Monterey Peninsula</t>
  </si>
  <si>
    <t>Lewis Boren</t>
  </si>
  <si>
    <t>7 m [23'] white shark</t>
  </si>
  <si>
    <t>R.N. Lea &amp; D. Miller; R. Collier, pp.84-85; A. MacCormick, p.220</t>
  </si>
  <si>
    <t>Laceration to lower leg   PROVOKED INCIDENT</t>
  </si>
  <si>
    <t>Punctures on leg (minor injury)</t>
  </si>
  <si>
    <t>Sharks reportedly bit legs &amp; fins</t>
  </si>
  <si>
    <t>Nipped on shoulder by captive shark PROVOKED INCIDENT</t>
  </si>
  <si>
    <t>No injury to occupants, shark crashed through windshield of boat</t>
  </si>
  <si>
    <t>Leg &amp; thigh bitten</t>
  </si>
  <si>
    <t>3 lacerations below right knee</t>
  </si>
  <si>
    <t>Drowned due to CO2 poisoning - Post Mortem Scavaging</t>
  </si>
  <si>
    <t>Solana Beach, San Diego County</t>
  </si>
  <si>
    <t>Struck shark with abalone bar to scare it away from abalone, but shark bit his shoulder  PROVOKED INCIDENT</t>
  </si>
  <si>
    <t>2 lacerations on left hand by hooked shark, PROVOKED INCIDENT</t>
  </si>
  <si>
    <t>Right forearm bitten PROVOKED INCIDENT</t>
  </si>
  <si>
    <t>Ankle twisted, swim fin bitten</t>
  </si>
  <si>
    <t>No injury to occupant, shark struck stern of boat</t>
  </si>
  <si>
    <t>No injury, no attack, the shark merely circled him.</t>
  </si>
  <si>
    <t>14 punctures on right thigh, swim trunks torn</t>
  </si>
  <si>
    <t>Gietel grabbed the shark's tail, the shark lacerated his right ankle PROVOKED INCIDENT</t>
  </si>
  <si>
    <t>1959.05.07</t>
  </si>
  <si>
    <t>Baker Beach, San Francisco County</t>
  </si>
  <si>
    <t>Albert Kogler, Jr.</t>
  </si>
  <si>
    <t>FATAL, left arm bitten, right arm partly severed, deep lacerations of left shoulder &amp; chest</t>
  </si>
  <si>
    <t>White shark, 3 m [10']; identifed by Dr. W.I. Follett on tooth marks</t>
  </si>
  <si>
    <t>P. Gilbert, L. Schultz &amp; S. Springer (1960); D. Miller &amp; R. Collier, Follett, p. 18-22; R. Collier, pp.18-21</t>
  </si>
  <si>
    <t>WhiteSharkidentifedbyDrWIFollettontoothmarks</t>
  </si>
  <si>
    <t>Diver jabbed shark with spear and it make a threat display. No injury PROVOKED INCIDENT</t>
  </si>
  <si>
    <t>Surfer grabbed shark, which turned &amp; bit him and 2 lifeguards PROVOKED INCIDENT</t>
  </si>
  <si>
    <t>Diver hit shark &amp; right forearm slightly injured PROVOKED INCIDENT</t>
  </si>
  <si>
    <t>No injury, shark bumped diver's face</t>
  </si>
  <si>
    <t>Minor bruises &amp; abrasions on leg</t>
  </si>
  <si>
    <t>Right hand bitten by hooked shark being pulled onboard PROVOKED INCIDENT</t>
  </si>
  <si>
    <t>Right hand bitten by boated shark PROVOKED INCIDENT</t>
  </si>
  <si>
    <t>Severely lacerated arm PROVOKED INCIDENT</t>
  </si>
  <si>
    <t>Leg &amp; hand lacerated and dog bitten</t>
  </si>
  <si>
    <t>2012.10.23</t>
  </si>
  <si>
    <t>Surf Beach, Lompoc, Santa Barbara County</t>
  </si>
  <si>
    <t>Francisco Javier Solorio Jr</t>
  </si>
  <si>
    <t>White shark, 15' to 16'</t>
  </si>
  <si>
    <t>2010.10.22</t>
  </si>
  <si>
    <t>Surf Beach, Vandenberg AFB, Santa Barbara County</t>
  </si>
  <si>
    <t>Lucas Ransom</t>
  </si>
  <si>
    <t>White shark, 14' to 18'</t>
  </si>
  <si>
    <t>2008.04.25</t>
  </si>
  <si>
    <t>Dave Martin</t>
  </si>
  <si>
    <t>White shark, 12' to 15'</t>
  </si>
  <si>
    <t>1984.09.15</t>
  </si>
  <si>
    <t>Pigeon Point, San Mateo County</t>
  </si>
  <si>
    <t>Omar Conger</t>
  </si>
  <si>
    <t>4.5 m to 5 m white shark</t>
  </si>
  <si>
    <t>R. Collier, p. 72</t>
  </si>
  <si>
    <t>1959.06.14.a</t>
  </si>
  <si>
    <t>Robert Pamperin</t>
  </si>
  <si>
    <t>Reported to involve a White shark, 6 m to 7m [20' to 23']</t>
  </si>
  <si>
    <t>D. Miller &amp; R. Collier; R. Collier, pp. 21-24</t>
  </si>
  <si>
    <t>1957.04.28</t>
  </si>
  <si>
    <t>Atascadero Beach, Morro Bay, San Luis Obispo County</t>
  </si>
  <si>
    <t>Peter Savino</t>
  </si>
  <si>
    <t>FATAL, seen with arm in mouth of shark. Body not recovered.</t>
  </si>
  <si>
    <t>D. Miller &amp; R. Collier, R. Collier, pp.16-17; V.M. Coppleson (1958), p.255</t>
  </si>
  <si>
    <t>1952.12.07</t>
  </si>
  <si>
    <t>Pacific Grove, Monterey Bay, Monterey County</t>
  </si>
  <si>
    <t>Body surfing &amp; treading water</t>
  </si>
  <si>
    <t>Barry Wilson</t>
  </si>
  <si>
    <t>FATAL, leg lacerated</t>
  </si>
  <si>
    <t>White shark,4.6 m [15']</t>
  </si>
  <si>
    <t>R. L. Bolin, D. Miller &amp; R. Collier, R. Skocik, p.174;V.M. Coppleson (1958), pp.156 &amp; 254; R. Collier, pp.10-13</t>
  </si>
  <si>
    <t>No injury. Hull bitten, tooth fragment recovered</t>
  </si>
  <si>
    <t>No injury to occupant, shark/s holded  kayak</t>
  </si>
  <si>
    <t>PROVOKED INCIDENT Torso bitten by shark hooked by an angler</t>
  </si>
  <si>
    <t>No injury. Shark made threat display, then diver shot the shark PROVOKED INCIDENT</t>
  </si>
  <si>
    <t>No injury to occupants. Shark rammed boat 4 times</t>
  </si>
  <si>
    <t>No injury to occupants, shark charged boat after being shot twice with pistol and speared PROVOKED INCIDENT</t>
  </si>
  <si>
    <t>No injury to occupant, shark chasing barracuda tied to the stern rammed skiff &amp; slashed the motor</t>
  </si>
  <si>
    <t>No injury, shark struck board, tossing her into the sea</t>
  </si>
  <si>
    <t>No injury, shark bit paddleboard</t>
  </si>
  <si>
    <t xml:space="preserve"> No injury. Shark bumped kayak, flinging her into the  water.</t>
  </si>
  <si>
    <t>No injury to surfer, surfboard bitten</t>
  </si>
  <si>
    <t>Left leg bitten, surgically amputated below the knee</t>
  </si>
  <si>
    <t>Two toes broken &amp; lacerated</t>
  </si>
  <si>
    <t>No injury, shark struk sufer's leg and his board</t>
  </si>
  <si>
    <t>No injury, shark bumped &amp; damaged board</t>
  </si>
  <si>
    <t>Injury to hip/leg</t>
  </si>
  <si>
    <t>No injury, kayak scratched</t>
  </si>
  <si>
    <t>Multiple lacerations to torso</t>
  </si>
  <si>
    <t>No injury, kayaker fell in the water when kayak bitten by a shark</t>
  </si>
  <si>
    <t>Lacerations to right wrist, foream &amp; neck</t>
  </si>
  <si>
    <t>No injury, shark struck paddle</t>
  </si>
  <si>
    <t>No injury to surfer, board bitten</t>
  </si>
  <si>
    <t>No injury to surfer, surfboard bitten by the shark</t>
  </si>
  <si>
    <t>Lacerations to thigh &amp; torso</t>
  </si>
  <si>
    <t>No injury, surfboard bumped by shark for 20 minutes</t>
  </si>
  <si>
    <t>Minor injuries, surfboard bitten</t>
  </si>
  <si>
    <t>Both thighs bitten</t>
  </si>
  <si>
    <t>Thigh, buttocks &amp; lower back lacerated</t>
  </si>
  <si>
    <t>Shark rammed &amp; overturned paddleboard, knocking him into water &amp; bit his head, lacerating his face &amp; neck</t>
  </si>
  <si>
    <t>Fingers &amp; surfboard injured</t>
  </si>
  <si>
    <t>Shoulder, arm &amp; hand lacerated</t>
  </si>
  <si>
    <t>No injury, swim fin torn</t>
  </si>
  <si>
    <t>Thigh, lower back and surfboard bitten</t>
  </si>
  <si>
    <t>Major injuries</t>
  </si>
  <si>
    <t>Minor bite on foot &amp; swimfin</t>
  </si>
  <si>
    <t>Minor bite on heel &amp; swim fin bitten</t>
  </si>
  <si>
    <t>Legs &amp; board bitten</t>
  </si>
  <si>
    <t>Bitten on legs &amp; buttock</t>
  </si>
  <si>
    <t>Bitten on legs</t>
  </si>
  <si>
    <t>Major injuries to head, buttocks &amp; back</t>
  </si>
  <si>
    <t>Leg &amp; ankle severely bitten</t>
  </si>
  <si>
    <t>Foot bitten, minor injury</t>
  </si>
  <si>
    <t>Major injury to torso</t>
  </si>
  <si>
    <t>Hand, arm &amp; thigh bitten</t>
  </si>
  <si>
    <t>Arm, hand, buttock, leg and thigh bitten</t>
  </si>
  <si>
    <t>Buttock bitten &amp; major leg wound</t>
  </si>
  <si>
    <t>Foot, leg  &amp; groin lacerated</t>
  </si>
  <si>
    <t>No injury, wetsuit bitten</t>
  </si>
  <si>
    <t>Lacerated thigh, hand &amp; shoulder</t>
  </si>
  <si>
    <t>Swimfin &amp; 2 wool socks removed by shark, suit torn</t>
  </si>
  <si>
    <t>Foot &amp; swimfin bitten</t>
  </si>
  <si>
    <t>2005.06.25</t>
  </si>
  <si>
    <t>Destin, Walton County</t>
  </si>
  <si>
    <t>Swimming with boogie board</t>
  </si>
  <si>
    <t>Jamie Marie Daigle</t>
  </si>
  <si>
    <t>1.8 m [6'] bull shark</t>
  </si>
  <si>
    <t>2001.09.16</t>
  </si>
  <si>
    <t>2 miles off Pompano Beach, Broward County</t>
  </si>
  <si>
    <t>Wreck / Technical diving</t>
  </si>
  <si>
    <t>Eric Reichardt</t>
  </si>
  <si>
    <t>shark or drowning &amp; scavenging</t>
  </si>
  <si>
    <t>Questionable incident - shark bite may have precipitated drowning</t>
  </si>
  <si>
    <t>D. Fleshler</t>
  </si>
  <si>
    <t>QuestionableincidentSharkbitemayhaveprecipitateddrowning</t>
  </si>
  <si>
    <t>2000.08.30</t>
  </si>
  <si>
    <t>Boca Ciega Bay, Tampa, Pinellas County</t>
  </si>
  <si>
    <t>Thaddeus Kubinski</t>
  </si>
  <si>
    <t>Thought to involve a 2.7 m [9'], 400-lb bull shark</t>
  </si>
  <si>
    <t>E. Ritter, GSAF; Charlotte Observer, 9/1/2000, p.4A; Orlando Sentinel, 8/31/2000, p.A19</t>
  </si>
  <si>
    <t>ThoughttoinvolveamlbBullShark</t>
  </si>
  <si>
    <t>1998.11.21</t>
  </si>
  <si>
    <t>Ocean Beach, Jaycee Park, Vero Beach, Indian River County</t>
  </si>
  <si>
    <t>James Willie Tellasmon</t>
  </si>
  <si>
    <t>E. Ritter. GSAF</t>
  </si>
  <si>
    <t>1988.09.13.a</t>
  </si>
  <si>
    <t>Shell Island Panama City Beach, Bay County</t>
  </si>
  <si>
    <t>John P. Martin</t>
  </si>
  <si>
    <t>FATAL, thigh &amp; hand lacerated</t>
  </si>
  <si>
    <t>M. Womack, News Herald</t>
  </si>
  <si>
    <t>1985.08.17</t>
  </si>
  <si>
    <t>Bayport, Hernando County</t>
  </si>
  <si>
    <t>Thomas Robert Sewell</t>
  </si>
  <si>
    <t>67</t>
  </si>
  <si>
    <t>Body not recovered. 3 days later some of his equipment was found on seabed appeared damaged by a shark</t>
  </si>
  <si>
    <t>E. Pace, GSAF; J. McAniff, NUADC;  Orlando Sentinel, 12/6/1985; K Duffy, Daytona Beach News Journal, 8/26/2001</t>
  </si>
  <si>
    <t>1981.09.15</t>
  </si>
  <si>
    <t>Tampa Bay, Manatee County</t>
  </si>
  <si>
    <t>Mark Meeker</t>
  </si>
  <si>
    <t>FATAL, right calf bitten</t>
  </si>
  <si>
    <t>Said to involve a tiger shark or a hammerhead shark</t>
  </si>
  <si>
    <t>S. Pelham, M.D.; NY Times, 9/21/1981, p.18, col.1; E. Pace, FSAF</t>
  </si>
  <si>
    <t>SaidtoinvolvetigerSharkorahammerheadShark</t>
  </si>
  <si>
    <t>1947.08.04</t>
  </si>
  <si>
    <t>In a canal 10 miles north of St Augustine</t>
  </si>
  <si>
    <t>Ralph Reginald Rives, Jr.</t>
  </si>
  <si>
    <t>FATAL, calf bitten, leg surgically amputated</t>
  </si>
  <si>
    <t>R. F. Hutton; Coppleson (1958)</t>
  </si>
  <si>
    <t>FATAL, presumed taken by shark/s</t>
  </si>
  <si>
    <t>Arm grabbed PROVOKED INCIDENT</t>
  </si>
  <si>
    <t>Wound to right lower leg</t>
  </si>
  <si>
    <t>Minor lacerations to leg</t>
  </si>
  <si>
    <t>During his 16-hour swim to shore, he was circled by a shark but it did not injure him</t>
  </si>
  <si>
    <t>Laceration to toe</t>
  </si>
  <si>
    <t>Superficial injury to calf by hooked shark PROVOKED ACCIDENT</t>
  </si>
  <si>
    <t>Laceration to right foot when he struck a shark PROVOKED INCIDENT</t>
  </si>
  <si>
    <t>Minor abrasions to legs when she was lifted on the back of a large marine animal</t>
  </si>
  <si>
    <t>Laceration to left calf by hooked shark PROVOKED INCIDENT</t>
  </si>
  <si>
    <t>Leg bitten while trying to free a hooked shark PROVOKED INCIDENT</t>
  </si>
  <si>
    <t>Thigh injured by hooked shark PROVOKED INCIDENT</t>
  </si>
  <si>
    <t>3 to 4 cm laceration on foot from hooked shark brought on board PROVOKED INCIDENT</t>
  </si>
  <si>
    <t>Puncture wounds on inner thigh</t>
  </si>
  <si>
    <t>Left thumb lacerated PROVOKED INCIDENT</t>
  </si>
  <si>
    <t>2 small puncture wounds on left foot PROVOKED INCIDENT</t>
  </si>
  <si>
    <t>No injury to occupants, boat's rear platform bitten</t>
  </si>
  <si>
    <t>Dorsum of right hand bitten</t>
  </si>
  <si>
    <t>Ankle bitten when she accidently stepped on the shark  PROVOKED INCIDENT</t>
  </si>
  <si>
    <t>Hand bitten as he was cleaning hooked shark PROVOKED INCIDENT</t>
  </si>
  <si>
    <t>Bitten by hooked shark PROVOKED INCIDENT</t>
  </si>
  <si>
    <t>Left hand bitten by shark he was dragging ashore by its head PROVOKED INCIDENT</t>
  </si>
  <si>
    <t>3" wound on thigh</t>
  </si>
  <si>
    <t>10" laceration on leg</t>
  </si>
  <si>
    <t>PROVOKED INCIDENT    Diver poked shark with spear, then shark bit his right foot</t>
  </si>
  <si>
    <t>Scrape on head. Recorded as PROVOKED INCIDENT</t>
  </si>
  <si>
    <t>Laceration to buttocks Recorded as PROVOKED INCIDENT</t>
  </si>
  <si>
    <t>Foot severely injured</t>
  </si>
  <si>
    <t>After shark was speared &amp; hit on head, it bit the diver’s foot  PROVOKED INCIDENT</t>
  </si>
  <si>
    <t>Hand &amp; forearm bitten by hooked shark PROVOKED INCIDENT</t>
  </si>
  <si>
    <t>No injury PROVOKED INCIDENT</t>
  </si>
  <si>
    <t>Minor injury to left forearm  PROVOKED INCIDENT</t>
  </si>
  <si>
    <t>Abdomen abraded</t>
  </si>
  <si>
    <t>During the night both hands and feet were bitten, rescued next day after spending 17 hours in the sea.</t>
  </si>
  <si>
    <t>He grabbed shark, it bit his leg below the knee PROVOKED INCIDENT</t>
  </si>
  <si>
    <t>Right foot bitten when he walked into shark's head PROVOKED INCIDENT</t>
  </si>
  <si>
    <t>Ankle injured by shark trapped in pool as it tried to get out PROVOKED INCIDENT</t>
  </si>
  <si>
    <t>Lacerations and puncture wounds to foot and ankle</t>
  </si>
  <si>
    <t>Injuries to head &amp; torso</t>
  </si>
  <si>
    <t>Injury to left calf</t>
  </si>
  <si>
    <t>Puncture wounds and lacerations to left thigh and knee</t>
  </si>
  <si>
    <t>Bitten on left calf &amp; foot</t>
  </si>
  <si>
    <t>Lacerations to  right forearm</t>
  </si>
  <si>
    <t>Minor injury to foot &amp; shin</t>
  </si>
  <si>
    <t>Lacerations to little finger of left hand</t>
  </si>
  <si>
    <t>Minor injury, shark latched onto his abdomen</t>
  </si>
  <si>
    <t>3" laceration to left forearm</t>
  </si>
  <si>
    <t>Puncture wounds to torso</t>
  </si>
  <si>
    <t>Minor injury, small lacerations to right foot</t>
  </si>
  <si>
    <t>Minor injury to left hand</t>
  </si>
  <si>
    <t>Back, buttocks, left hand &amp; left side of face bitten</t>
  </si>
  <si>
    <t>Right wrist  &amp; left arm lacerated</t>
  </si>
  <si>
    <t>2 lacerations to the thigh</t>
  </si>
  <si>
    <t>Arm severed, surgically reattached</t>
  </si>
  <si>
    <t>Minor lacerations to the dorsum of the right foot</t>
  </si>
  <si>
    <t>Severely bitten on lower leg</t>
  </si>
  <si>
    <t>Lower right calf lacerated</t>
  </si>
  <si>
    <t>Left calf &amp; hand lacerated</t>
  </si>
  <si>
    <t>Right knee lacerated</t>
  </si>
  <si>
    <t>Lacerations knee to ankle</t>
  </si>
  <si>
    <t>6 puncture wounds to right calf</t>
  </si>
  <si>
    <t>Hands bitten</t>
  </si>
  <si>
    <t>Top of left foot bitten</t>
  </si>
  <si>
    <t>4 lacerations above left ankle</t>
  </si>
  <si>
    <t>No injury, towed by shark that grabbed stringer of fish tied to his waist</t>
  </si>
  <si>
    <t>Thigh &amp; hand lacerated</t>
  </si>
  <si>
    <t>Left ankle, calf, thigh and abdomen bitten</t>
  </si>
  <si>
    <t>Dennis' hand injured; Ann's right forearm bitten</t>
  </si>
  <si>
    <t>Hip &amp; thigh bitten</t>
  </si>
  <si>
    <t>Laceration and 4 puncture wounds to left hand</t>
  </si>
  <si>
    <t>9" laceration to right forearm</t>
  </si>
  <si>
    <t>Left ankle nipped (3 punctures wounds)</t>
  </si>
  <si>
    <t>Lacerations on calf, ankle &amp; heel</t>
  </si>
  <si>
    <t>Calf bitten, leg surgically amputated below the knee  Note: by late August, 3 more bathers had been bitten by sharks at Daytona Beach</t>
  </si>
  <si>
    <t>Shark bumped Colleen, the nudged Scott, then bit Frisbee &amp; swam away with it</t>
  </si>
  <si>
    <t>Buttock, both legs &amp; arm bitten</t>
  </si>
  <si>
    <t>Shark grasped thigh</t>
  </si>
  <si>
    <t>Thighs abraded, puncture wounds in dorsal surface of left hand</t>
  </si>
  <si>
    <t>Left hand severely lacerated</t>
  </si>
  <si>
    <t>Left hand punctured &amp; lacerated</t>
  </si>
  <si>
    <t>No injury, shark hit scuba tank</t>
  </si>
  <si>
    <t>Minor injury, abdomen abraded when he collided with the shark</t>
  </si>
  <si>
    <t>Right thigh &amp;  foot bruised, right calf  lacerated</t>
  </si>
  <si>
    <t>8" laceration on left calf</t>
  </si>
  <si>
    <t>Middle finger of left hand &amp; right forearm lacerated</t>
  </si>
  <si>
    <t>No injury, shark harrassed diver &amp; attempted to bite his swimfins</t>
  </si>
  <si>
    <t>Ankle bitten, hand injured while striking shark</t>
  </si>
  <si>
    <t>Lacerated hip &amp; hands</t>
  </si>
  <si>
    <t>3 lacerations on leg</t>
  </si>
  <si>
    <t>Left hand and  leg bitten, leg surgically amputated below hip</t>
  </si>
  <si>
    <t>Abrasions to lower left leg &amp; puncture wounds to right leg</t>
  </si>
  <si>
    <t>Minor injury to arm</t>
  </si>
  <si>
    <t>Injury to posterior right leg</t>
  </si>
  <si>
    <t>Injury to right ankle/calf &amp; hand</t>
  </si>
  <si>
    <t>Significant injuries to leg</t>
  </si>
  <si>
    <t>Bitten twice on the leg by a shark he was attempting to free from his line PROVOKED INCIDENT</t>
  </si>
  <si>
    <t>Minor injury, shin bitten</t>
  </si>
  <si>
    <t>Puncture wounds to calf and hand</t>
  </si>
  <si>
    <t>Puncture wound to left ankle</t>
  </si>
  <si>
    <t>Puncture wound to calf</t>
  </si>
  <si>
    <t>Lacerations to left calf and foot</t>
  </si>
  <si>
    <t>Minor puncture wounds to right ankle</t>
  </si>
  <si>
    <t>Three small lacerations/ punctures to right foot</t>
  </si>
  <si>
    <t>Tiny punctures to arm</t>
  </si>
  <si>
    <t>Circular bite on left thigh</t>
  </si>
  <si>
    <t>A large shark rammed boat, breaking prop shaft. No injury to occupants but boat sank several hours later</t>
  </si>
  <si>
    <t>Puncture wounds and cuts to right thigh</t>
  </si>
  <si>
    <t>Right arm &amp; torso bitten</t>
  </si>
  <si>
    <t>Left calf avulsion</t>
  </si>
  <si>
    <t>3 puncture wounds on right lateral ankle PROVOKED INCIDENT</t>
  </si>
  <si>
    <t>Bitten above &amp; below right knee</t>
  </si>
  <si>
    <t>Lacerated foot</t>
  </si>
  <si>
    <t>Two half-inch lacerations on right heel and one near small toe</t>
  </si>
  <si>
    <t>Punctures on left foot and foot</t>
  </si>
  <si>
    <t>PROVOKED INCIDENT Several small lacerations on left foot</t>
  </si>
  <si>
    <t>2 lacerations on lower back, punctures on buttock</t>
  </si>
  <si>
    <t>Minor lacerations to dorsum of left foot</t>
  </si>
  <si>
    <t>Finger lacerated</t>
  </si>
  <si>
    <t>Punctures &amp; lacerations on right foot</t>
  </si>
  <si>
    <t>Right ankle &amp; heel  lacerated</t>
  </si>
  <si>
    <t>Small puncture wounds and lacerations on right leg just below knee</t>
  </si>
  <si>
    <t>Laceration on left foot</t>
  </si>
  <si>
    <t>Multiple bites on right leg and knee</t>
  </si>
  <si>
    <t>Right knee bitten</t>
  </si>
  <si>
    <t>Bite to left thigh &amp; calf</t>
  </si>
  <si>
    <t>Right thigh</t>
  </si>
  <si>
    <t>Lower left leg lacerated</t>
  </si>
  <si>
    <t>Left calf, knee &amp; hands lacerated</t>
  </si>
  <si>
    <t>Hand &amp; forearm bitten</t>
  </si>
  <si>
    <t>Lacerations to right lower leg &amp; left arm and hand</t>
  </si>
  <si>
    <t>No injury,  bumped repeatedly</t>
  </si>
  <si>
    <t>PROVOKED INCIDENT Lacerations to right hand by hooked shark</t>
  </si>
  <si>
    <t>Laceration to shin</t>
  </si>
  <si>
    <t>Laceration to left forearm PROVOKED INCIDENT</t>
  </si>
  <si>
    <t>Multiple bites to right arm</t>
  </si>
  <si>
    <t>Minor injury to arm. Possibly caused by smalll nurse shark</t>
  </si>
  <si>
    <t>Puncture wound to finger</t>
  </si>
  <si>
    <t>Lacerations to shoulder and left bicep</t>
  </si>
  <si>
    <t>No injury but shark bit trolling motor &amp; rammed boat</t>
  </si>
  <si>
    <t>Lacerations to forearm from hooked shark PROVOKED INCIDENT</t>
  </si>
  <si>
    <t>No injury. No attack. 12' white shark appeared curious, not aggressive &amp; departed when prodded by spear</t>
  </si>
  <si>
    <t>Left hand bitten as he attempted to remove hook from shark PROVOKED INCIDENT</t>
  </si>
  <si>
    <t>Laceration to arm by captive shark PROVOKED INCIDENT</t>
  </si>
  <si>
    <t>Lacerations to left wrist</t>
  </si>
  <si>
    <t>Small laceration to forearm from netted shark  PROVOKED INCIDENT</t>
  </si>
  <si>
    <t>Lacerations to right  hand by hooked shark PROVOKED INCIDENT</t>
  </si>
  <si>
    <t>No injury to occupants, shark holed the transom-mounted livewell</t>
  </si>
  <si>
    <t>Lacerations to upper lip    PROVOKED INCIDENT</t>
  </si>
  <si>
    <t>Lacerations &amp; puncture wound  to arm</t>
  </si>
  <si>
    <t>Right lower leg bitten</t>
  </si>
  <si>
    <t>Left calf injured</t>
  </si>
  <si>
    <t>Speared shark bit his chest PROVOKED INCIDENT</t>
  </si>
  <si>
    <t>Single puncture wound on the foot</t>
  </si>
  <si>
    <t>Hand nipped PROVOKED INCIDENT</t>
  </si>
  <si>
    <t>Laceration to arm.</t>
  </si>
  <si>
    <t>2 bites behind knee</t>
  </si>
  <si>
    <t>Leg pinched</t>
  </si>
  <si>
    <t>Thigh (posterior) bitten</t>
  </si>
  <si>
    <t>Left knee nipped by captive shark PROVOKED INCIDENT</t>
  </si>
  <si>
    <t>9-inch gash in left foot</t>
  </si>
  <si>
    <t>He grabbed shark's tail, shark bit his chest &amp; held on.  PROVOKED INCIDENT</t>
  </si>
  <si>
    <t>Ankle bitten, but shark involvement unconfirmed</t>
  </si>
  <si>
    <t>Left forearm &amp; wrist bitten</t>
  </si>
  <si>
    <t>Shark bit his leg after he grabbed its tail &amp; wouldn't let go PROVOKED INCIDENT</t>
  </si>
  <si>
    <t>Lower left calf &amp; ankle  lacerated</t>
  </si>
  <si>
    <t>Grabbed metal leader to shark, shark clamped on  &amp; bit  left bicep PROVOKED INCIDENT</t>
  </si>
  <si>
    <t>Laceration to right forearm PROVOKED INCIDENT</t>
  </si>
  <si>
    <t>Punctures in lower abdomen &amp; groin</t>
  </si>
  <si>
    <t>3 wounds on left hand</t>
  </si>
  <si>
    <t>Lacerations to toe, heel &amp; ankle of right foot</t>
  </si>
  <si>
    <t>Human hand recovered from shark's stomach</t>
  </si>
  <si>
    <t>Speared shark bit diver's right knee, and lacerated right thigh &amp; buttocks PROVOKED INCIDENT</t>
  </si>
  <si>
    <t>Hand abraded when he grabbed shark's tail PROVOKED INCIDENT</t>
  </si>
  <si>
    <t>Shot shark, then it bit him. Puncture wounds on leg  PROVOKED INCIDENT</t>
  </si>
  <si>
    <t>Bite to face</t>
  </si>
  <si>
    <t>Foot bitten between arch &amp; big toe, no stitches required</t>
  </si>
  <si>
    <t>3 small punctures in scalp &amp; ripped nostril</t>
  </si>
  <si>
    <t>"lost part of a finger"</t>
  </si>
  <si>
    <t>Puncture wounds to head &amp; neck</t>
  </si>
  <si>
    <t>Left leg &amp; foot bitten</t>
  </si>
  <si>
    <t>Bitten on calf by hooked shark PROVOKED INCIDENT</t>
  </si>
  <si>
    <t>Laceration to foot from dead shark PROVOKED INCIDENT</t>
  </si>
  <si>
    <t>Abdomen abraded when he seized shark PROVOKED INCIDENT</t>
  </si>
  <si>
    <t>No injury to occupant, hooked shark rammed &amp; bit boat PROVOKED INCIDENT</t>
  </si>
  <si>
    <t>No injury to diver or occupants of the boat, shark butted boat</t>
  </si>
  <si>
    <t>No injury, harpooned shark bit hull, leaving tooth fragments. PROVOKED INCIDENT</t>
  </si>
  <si>
    <t>Arm bitten when he grabbed shark’s tail  PROVOKED INCIDENT</t>
  </si>
  <si>
    <t>Thigh bitten PROVOKED INCIDENT</t>
  </si>
  <si>
    <t>Grabbed shark’s tail, shark bit his thigh PROVOKED INCIDENT</t>
  </si>
  <si>
    <t>Posterior left ankle bitten</t>
  </si>
  <si>
    <t>Small wound on upper thigh</t>
  </si>
  <si>
    <t>No injury to occupants. Shark chasing fish leapt into skiff &amp; flopped out</t>
  </si>
  <si>
    <t>No injury to occupants. After being prodded with an oar, shark struck bow and sank boat PROVOKED INCIDENT</t>
  </si>
  <si>
    <t>Hand, forearm, leg and pelvis recovered from shark’s gut</t>
  </si>
  <si>
    <t>No injury. His hand entangled in line of hooked shark. He was pulled overboard &amp; towed 150' PROVOKED INCIDENT</t>
  </si>
  <si>
    <t>Right thigh &amp; calf lacerated</t>
  </si>
  <si>
    <t>Arm lacerated from shoulder to wrist</t>
  </si>
  <si>
    <t>No injury to occupants but hull splintered by harpooned shark PROVOKED INCIDENT</t>
  </si>
  <si>
    <t>Major injuries but survived</t>
  </si>
  <si>
    <t>Alleged laceration to left ankle</t>
  </si>
  <si>
    <t>1995.09.13</t>
  </si>
  <si>
    <t>Alligator Reef, off Islamorada, Monroe County</t>
  </si>
  <si>
    <t>William Covert</t>
  </si>
  <si>
    <t>3 m to 3.7 m [10' to 12'] bull shark</t>
  </si>
  <si>
    <t>G. Hubbell; J. Castro; Ocala Star-Banner, 9/22/1995; Orlando Sentinel, 9/23/1995, p.D1</t>
  </si>
  <si>
    <t>mtomBullShark</t>
  </si>
  <si>
    <t>1990.08.30</t>
  </si>
  <si>
    <t>Juno Beach / North Palm Beach, Palm Beach County</t>
  </si>
  <si>
    <t>Michael Mortimer</t>
  </si>
  <si>
    <t>Disappeared, body recovered with large bite on thigh</t>
  </si>
  <si>
    <t>Shark involvement prior to death could not be determined</t>
  </si>
  <si>
    <t>Miami Herald, 9/6/1990; Orlando Sentinel, 9/7/1990, p.B4</t>
  </si>
  <si>
    <t>Sharkinvolvementpriortodeathcouldnotbedetermined</t>
  </si>
  <si>
    <t>1984.08.24</t>
  </si>
  <si>
    <t>Off Crystal River, Citrus County</t>
  </si>
  <si>
    <t>Boat capsized?</t>
  </si>
  <si>
    <t>T. Washington</t>
  </si>
  <si>
    <t>Death was due to drowning; body scavenged by a shark</t>
  </si>
  <si>
    <t>St. Petersburg Times, 11/20/1984</t>
  </si>
  <si>
    <t>1982.09.04</t>
  </si>
  <si>
    <t>Remains recovered from shark, but shark involvement prior to death unknown</t>
  </si>
  <si>
    <t>Tiger shark, 2.7 m [9'5"], 364-lb</t>
  </si>
  <si>
    <t>Z. Arocha, Miami Herald, 9/5/1982</t>
  </si>
  <si>
    <t>TigerSharklb</t>
  </si>
  <si>
    <t>1974.07.02</t>
  </si>
  <si>
    <t>Gulf of Mexico</t>
  </si>
  <si>
    <t>Adrift after the sinking of the motor yacht Princess Dianne</t>
  </si>
  <si>
    <t>Billy Horne</t>
  </si>
  <si>
    <t>Arm bitten FATAL</t>
  </si>
  <si>
    <t>3.7 m [12'] sharks</t>
  </si>
  <si>
    <t>Wilmington Star, 7/3/1974, p.3A</t>
  </si>
  <si>
    <t>mSharks</t>
  </si>
  <si>
    <t>1963.09.26</t>
  </si>
  <si>
    <t>100 miles offshore</t>
  </si>
  <si>
    <t>Commercial fishing vessel, Ev-nn, struck object &amp; sank. Ken Crosby and  Jame &amp; Ann Dumas adrift on makeshift raft.</t>
  </si>
  <si>
    <t>After 2 days, Ann Dumas, 7,5 months pregnant, died of exposure &amp; exhaution&amp; her body was lashed to raft.</t>
  </si>
  <si>
    <t>Sharks tried to overturn raft and took Mrs. Dumas' body; scavenging by shark/s</t>
  </si>
  <si>
    <t>numerous dusky sharks &amp; a 3 m to 4.6 m [10' to 15'] to  tiger shark</t>
  </si>
  <si>
    <t>Washington Post, 9/27/1963; SAF Case #1221</t>
  </si>
  <si>
    <t>numerousduskySharksamtomtotigerShark</t>
  </si>
  <si>
    <t>1959.08.15.a</t>
  </si>
  <si>
    <t>Lt. James C. Neal</t>
  </si>
  <si>
    <t>FATAL, disappeared, dive gear &amp; clothing found with teethmarks, presumed taken by a shark</t>
  </si>
  <si>
    <t>Washington Post, 8/17/1959; P. Gilbert, L. Schultz &amp; S. Springer (1960); H.D. Baldridge, p.183</t>
  </si>
  <si>
    <t>1933.04.10</t>
  </si>
  <si>
    <t>Thomas N. Martin</t>
  </si>
  <si>
    <t>New York Herald Tribune, 4/12/1933</t>
  </si>
  <si>
    <t>1922.06.17</t>
  </si>
  <si>
    <t>Municipal Pier, St. Petersburg, Tampa bay</t>
  </si>
  <si>
    <t>Dorothy MacLatchie</t>
  </si>
  <si>
    <t>V.M. Coppleson, (1958) pp.155 &amp; 252</t>
  </si>
  <si>
    <t>1919.04.06</t>
  </si>
  <si>
    <t>Florida Keys 25ºN,82ºW</t>
  </si>
  <si>
    <t>Knocked into the water</t>
  </si>
  <si>
    <t>fisherman, a companion of J. Rose &amp;  W. Koegler</t>
  </si>
  <si>
    <t>3.7 m [12'], 1200-lb shark. Shark caught &amp; its jaw exhibited at the Carnegie Museum</t>
  </si>
  <si>
    <t>Gazette (Pittsburgh), no date</t>
  </si>
  <si>
    <t>mlbSharkSharkcaughtitsjawexhibitedattheCarnegieMuseum</t>
  </si>
  <si>
    <t>Lower left leg injured</t>
  </si>
  <si>
    <t>Severe lacerations to left hand</t>
  </si>
  <si>
    <t>Laceration to heel, puncture wounds to dorsum of foot</t>
  </si>
  <si>
    <t>Minor injury to left ankle</t>
  </si>
  <si>
    <t>Minor injury to sole of foot</t>
  </si>
  <si>
    <t>Lacerations to shin</t>
  </si>
  <si>
    <t>Lacerations to toes</t>
  </si>
  <si>
    <t>Minor lacerations to right hand</t>
  </si>
  <si>
    <t>Lacerations to ankle &amp; foot</t>
  </si>
  <si>
    <t>Minor lacerations to right foot</t>
  </si>
  <si>
    <t>Lacerations to left leg &amp; foot</t>
  </si>
  <si>
    <t>Severe lacerations to right hand</t>
  </si>
  <si>
    <t>Superficial injuries to upper leg may have been caused by surfboard fin</t>
  </si>
  <si>
    <t>2-inch puncture wounds on right foot</t>
  </si>
  <si>
    <t>Lacerations to dorsum of left foot</t>
  </si>
  <si>
    <t>Straight 2.5" laceration on top of left ankle</t>
  </si>
  <si>
    <t>15 puncture wounds on foot</t>
  </si>
  <si>
    <t>Right foot &amp; toes lacerated</t>
  </si>
  <si>
    <t>Left ankle bitten or right foot</t>
  </si>
  <si>
    <t>2 lacerations on left thigh</t>
  </si>
  <si>
    <t>Abrasions on right hand &amp; deep laceration on middle finger</t>
  </si>
  <si>
    <t>Lacerations on heel &amp; dorsum of right foot</t>
  </si>
  <si>
    <t>6-inch gash on right foot</t>
  </si>
  <si>
    <t>Several  puncture wounds on lower right leg</t>
  </si>
  <si>
    <t>Back of left hand gashed</t>
  </si>
  <si>
    <t>Small cuts on big &amp; pinky toes of left foot</t>
  </si>
  <si>
    <t>Minor cuts on right heel &amp; foot</t>
  </si>
  <si>
    <t>Fingers lacerated</t>
  </si>
  <si>
    <t>Lacerations to right hand &amp; wrist</t>
  </si>
  <si>
    <t>4 lacerations on the sole of his right foot</t>
  </si>
  <si>
    <t>5" gash in foot</t>
  </si>
  <si>
    <t>2 small lacerations to bottom of foot</t>
  </si>
  <si>
    <t>Laceration to left upper arm</t>
  </si>
  <si>
    <t>Left elbow bitten</t>
  </si>
  <si>
    <t>4" laceration on left forearm</t>
  </si>
  <si>
    <t>4 punctures in left foot</t>
  </si>
  <si>
    <t>Left arm &amp; hand lacerated</t>
  </si>
  <si>
    <t>Forearm  &amp; hand bitten; tooth fragments of the shark were recovered from the surfer's hand</t>
  </si>
  <si>
    <t>Hand &amp; wrist bitten, tooth fragments in wound</t>
  </si>
  <si>
    <t>Wrist bitten</t>
  </si>
  <si>
    <t>Puncture wounds to both feet</t>
  </si>
  <si>
    <t>Puncture marks in leg &amp; surfboard dinged</t>
  </si>
  <si>
    <t>Laceration to lower left leg</t>
  </si>
  <si>
    <t>Lacerations &amp; punctures in left calf &amp; ankle</t>
  </si>
  <si>
    <t>Right arm severed 1" below elbow with extensive tissue loss 3" above elbow</t>
  </si>
  <si>
    <t>Laceration to left lower leg</t>
  </si>
  <si>
    <t>Left foot (sole) bitten</t>
  </si>
  <si>
    <t>Small lacerations to foot</t>
  </si>
  <si>
    <t>Fingers &amp; hand lacerated</t>
  </si>
  <si>
    <t>Right arm injured</t>
  </si>
  <si>
    <t>Left hand &amp; forearm bitten</t>
  </si>
  <si>
    <t>Superficial injuries to left foot &amp; ankle</t>
  </si>
  <si>
    <t>Cuts to right foot and ankle</t>
  </si>
  <si>
    <t>Foot bitten when he accidentally jumped onto the shark PROVOKED INCIDENT</t>
  </si>
  <si>
    <t>Multiple bites to foot after jumping off surfboard onto shark PROVOKED INCIDENT</t>
  </si>
  <si>
    <t>Bitten on ankle</t>
  </si>
  <si>
    <t>Severe abrasion to left lateral calf</t>
  </si>
  <si>
    <t>2 puncture wounds to  dorsum of left foot</t>
  </si>
  <si>
    <t>Laceration to right hand and cuts on fingertips</t>
  </si>
  <si>
    <t>Lacerations to left foot and ankle</t>
  </si>
  <si>
    <t>Minor lacerations to left foot &amp; heel</t>
  </si>
  <si>
    <t>Bitten on calf</t>
  </si>
  <si>
    <t>Minor puncture wounds</t>
  </si>
  <si>
    <t>Shark bumped right ankle</t>
  </si>
  <si>
    <t>3-inch laceration to dorsal surface of left foot</t>
  </si>
  <si>
    <t>Cut to right knee</t>
  </si>
  <si>
    <t>Small lacerations to bottom of right big toe</t>
  </si>
  <si>
    <t>Left hand  bitten</t>
  </si>
  <si>
    <t xml:space="preserve"> 6 lacerations to left hand</t>
  </si>
  <si>
    <t>6 to 8 puncture wounds to right hand</t>
  </si>
  <si>
    <t>Lacerations to left index finger &amp; thumb</t>
  </si>
  <si>
    <t>Lacerations to right ankle</t>
  </si>
  <si>
    <t>Punctures &amp; lacerations to right calf &amp; calf</t>
  </si>
  <si>
    <t>Left torso grazed</t>
  </si>
  <si>
    <t>Four 1-inch puncture wounds on left foot</t>
  </si>
  <si>
    <t>3 puncture wounds in right wrist &amp; hand</t>
  </si>
  <si>
    <t>Right thumb &amp; palm lacerated</t>
  </si>
  <si>
    <t>Left foot: lacerations on heel and sole</t>
  </si>
  <si>
    <t>Left hand and wrist bitten</t>
  </si>
  <si>
    <t>1.5-inch laceration</t>
  </si>
  <si>
    <t>Heel &amp; back of right knee lacerated</t>
  </si>
  <si>
    <t>Left hand lacerated and abraded</t>
  </si>
  <si>
    <t>Right hand severely lacerated</t>
  </si>
  <si>
    <t>3-inch laceration to right foot</t>
  </si>
  <si>
    <t>Right hand and wrist lacerated</t>
  </si>
  <si>
    <t>4 puncture wounds on right pinky finger</t>
  </si>
  <si>
    <t>Bottom of left foot gashed</t>
  </si>
  <si>
    <t>Ear, shoulder, arm, wrist &amp; ear injured</t>
  </si>
  <si>
    <t>Lacerations to left hand and forearm</t>
  </si>
  <si>
    <t>Puncture wounds on  right thigh</t>
  </si>
  <si>
    <t>Right shoulder, arm &amp; hand bitten</t>
  </si>
  <si>
    <t xml:space="preserve">Injury </t>
  </si>
  <si>
    <t xml:space="preserve">Body Parts attacked </t>
  </si>
  <si>
    <t>injury id</t>
  </si>
  <si>
    <t>Death</t>
  </si>
  <si>
    <t>Other</t>
  </si>
  <si>
    <t>Hip and Thigh</t>
  </si>
  <si>
    <t>Torso</t>
  </si>
  <si>
    <t>Head and Neck</t>
  </si>
  <si>
    <t>Row Labels</t>
  </si>
  <si>
    <t>Grand Total</t>
  </si>
  <si>
    <t>Sheet1__2[Injury]</t>
  </si>
  <si>
    <t>Sheet1__2[injury id]</t>
  </si>
  <si>
    <t>Data returned for Count of Body Parts attacked, Other (First 1000 rows).</t>
  </si>
  <si>
    <t>0</t>
  </si>
  <si>
    <t>Body Parts</t>
  </si>
  <si>
    <t>No Injury</t>
  </si>
  <si>
    <t>Minor Injury</t>
  </si>
  <si>
    <t>(blank)</t>
  </si>
  <si>
    <t>Column1</t>
  </si>
  <si>
    <t>Column4</t>
  </si>
  <si>
    <t>total</t>
  </si>
  <si>
    <t>New_Age</t>
  </si>
  <si>
    <t xml:space="preserve">Age Group </t>
  </si>
  <si>
    <t>Young Adult</t>
  </si>
  <si>
    <t>Middle Aged</t>
  </si>
  <si>
    <t>Count of Case Number</t>
  </si>
  <si>
    <t>2008</t>
  </si>
  <si>
    <t>2012</t>
  </si>
  <si>
    <t>2014</t>
  </si>
  <si>
    <t>2015</t>
  </si>
  <si>
    <t>2016</t>
  </si>
  <si>
    <t>Teenage Years</t>
  </si>
  <si>
    <t>Senior</t>
  </si>
  <si>
    <t>Mature Adulthood</t>
  </si>
  <si>
    <t xml:space="preserve"> Childhood</t>
  </si>
  <si>
    <t>Eldelry</t>
  </si>
  <si>
    <t>Shark AttacksY/N_2</t>
  </si>
  <si>
    <t xml:space="preserve"> [Age] &gt;= 1 &amp;&amp; [Age] &lt;= 12, "Childhood",
    [Age] &gt;= 13 &amp;&amp; [Age] &lt;= 19 || [Age] == 0, "Teenage Years",
    [Age] &gt;= 20 &amp;&amp; [Age] &lt;= 35, "Young Adult",
    [Age] &gt;= 36 &amp;&amp; [Age] &lt;= 50, "Middle Age",
    [Age] &gt;= 51 &amp;&amp; [Age] &lt;= 65, "Mature Adulthood",
    [Age] &gt;= 66 &amp;&amp; [Age] &lt;= 80, "Senior",
    [Age] &gt;= 81 &amp;&amp; [Age] &lt;= 100, "Eldelry" </t>
  </si>
  <si>
    <t>`</t>
  </si>
  <si>
    <t xml:space="preserve"> </t>
  </si>
  <si>
    <t>2009</t>
  </si>
  <si>
    <t>2011</t>
  </si>
  <si>
    <t>2013</t>
  </si>
  <si>
    <t>Count of Column4</t>
  </si>
  <si>
    <t>Distinct Count of Country</t>
  </si>
  <si>
    <t>Count of New Injury</t>
  </si>
  <si>
    <t>Injury_2</t>
  </si>
  <si>
    <t>Column2</t>
  </si>
  <si>
    <t>Column3</t>
  </si>
  <si>
    <t>Count of Injury_2</t>
  </si>
  <si>
    <t>2010</t>
  </si>
  <si>
    <t>2017</t>
  </si>
  <si>
    <t>2000</t>
  </si>
  <si>
    <t>2001</t>
  </si>
  <si>
    <t>2002</t>
  </si>
  <si>
    <t>2003</t>
  </si>
  <si>
    <t>2004</t>
  </si>
  <si>
    <t>2005</t>
  </si>
  <si>
    <t>Distinct Count of NewSpecies2</t>
  </si>
  <si>
    <t>2006</t>
  </si>
  <si>
    <t>2007</t>
  </si>
  <si>
    <t>Australia</t>
  </si>
  <si>
    <t>South Africa</t>
  </si>
  <si>
    <t>United States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</si>
</sst>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4" x14ac:knownFonts="1">
    <font>
      <sz val="11"/>
      <color theme="1"/>
      <name val="Aptos Narrow"/>
      <family val="2"/>
      <scheme val="minor"/>
    </font>
    <font>
      <b/>
      <sz val="11"/>
      <color theme="1"/>
      <name val="Aptos Narrow"/>
      <family val="2"/>
      <scheme val="minor"/>
    </font>
    <font>
      <sz val="8"/>
      <name val="Aptos Narrow"/>
      <family val="2"/>
      <scheme val="minor"/>
    </font>
    <font>
      <sz val="11"/>
      <color theme="4" tint="-0.249977111117893"/>
      <name val="Aptos Narrow"/>
      <family val="2"/>
      <scheme val="minor"/>
    </font>
  </fonts>
  <fills count="7">
    <fill>
      <patternFill patternType="none"/>
    </fill>
    <fill>
      <patternFill patternType="gray125"/>
    </fill>
    <fill>
      <patternFill patternType="solid">
        <fgColor rgb="FFF5EDED"/>
        <bgColor indexed="64"/>
      </patternFill>
    </fill>
    <fill>
      <patternFill patternType="solid">
        <fgColor theme="4" tint="-0.249977111117893"/>
        <bgColor indexed="64"/>
      </patternFill>
    </fill>
    <fill>
      <patternFill patternType="solid">
        <fgColor theme="3"/>
        <bgColor indexed="64"/>
      </patternFill>
    </fill>
    <fill>
      <patternFill patternType="solid">
        <fgColor theme="4"/>
        <bgColor indexed="64"/>
      </patternFill>
    </fill>
    <fill>
      <patternFill patternType="solid">
        <fgColor theme="3" tint="0.749992370372631"/>
        <bgColor indexed="64"/>
      </patternFill>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26">
    <xf numFmtId="0" fontId="0" fillId="0" borderId="0" xfId="0"/>
    <xf numFmtId="22" fontId="0" fillId="0" borderId="0" xfId="0" applyNumberFormat="1"/>
    <xf numFmtId="0" fontId="0" fillId="0" borderId="0" xfId="0" pivotButton="1"/>
    <xf numFmtId="0" fontId="0" fillId="0" borderId="0" xfId="0" applyAlignment="1">
      <alignment horizontal="left"/>
    </xf>
    <xf numFmtId="0" fontId="1" fillId="0" borderId="0" xfId="0" applyFont="1"/>
    <xf numFmtId="0" fontId="0" fillId="2" borderId="0" xfId="0" applyFill="1"/>
    <xf numFmtId="0" fontId="0" fillId="3" borderId="0" xfId="0" applyFill="1"/>
    <xf numFmtId="10" fontId="0" fillId="0" borderId="0" xfId="0" applyNumberFormat="1"/>
    <xf numFmtId="0" fontId="0" fillId="4" borderId="0" xfId="0" applyFill="1"/>
    <xf numFmtId="0" fontId="0" fillId="5" borderId="0" xfId="0" applyFill="1"/>
    <xf numFmtId="0" fontId="3" fillId="6" borderId="0" xfId="0" applyFont="1" applyFill="1"/>
    <xf numFmtId="9" fontId="0" fillId="0" borderId="0" xfId="0" applyNumberFormat="1"/>
    <xf numFmtId="0" fontId="3" fillId="2" borderId="0" xfId="0" applyFont="1" applyFill="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Alignment="1">
      <alignment horizontal="center" wrapText="1"/>
    </xf>
    <xf numFmtId="0" fontId="0" fillId="0" borderId="0" xfId="0" applyAlignment="1">
      <alignment horizontal="center"/>
    </xf>
    <xf numFmtId="0" fontId="3" fillId="2" borderId="0" xfId="0" applyFont="1" applyFill="1" applyAlignment="1">
      <alignment horizontal="center"/>
    </xf>
    <xf numFmtId="0" fontId="0" fillId="0" borderId="0" xfId="0" applyNumberFormat="1"/>
  </cellXfs>
  <cellStyles count="1">
    <cellStyle name="Normal" xfId="0" builtinId="0"/>
  </cellStyles>
  <dxfs count="32">
    <dxf>
      <numFmt numFmtId="0" formatCode="General"/>
    </dxf>
    <dxf>
      <numFmt numFmtId="0" formatCode="General"/>
    </dxf>
    <dxf>
      <numFmt numFmtId="0" formatCode="General"/>
    </dxf>
    <dxf>
      <alignment horizontal="left" vertical="bottom" textRotation="0" wrapText="0"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7" formatCode="m/d/yyyy\ 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color theme="1"/>
      </font>
      <border>
        <bottom style="thin">
          <color theme="7"/>
        </bottom>
        <vertical/>
        <horizontal/>
      </border>
    </dxf>
    <dxf>
      <font>
        <color theme="1"/>
      </font>
      <fill>
        <patternFill patternType="solid">
          <bgColor rgb="FFF5EDED"/>
        </patternFill>
      </fill>
      <border diagonalUp="0" diagonalDown="0">
        <left/>
        <right/>
        <top/>
        <bottom/>
        <vertical/>
        <horizontal/>
      </border>
    </dxf>
    <dxf>
      <fill>
        <patternFill>
          <bgColor rgb="FFE2DAD6"/>
        </patternFill>
      </fill>
      <border diagonalUp="0" diagonalDown="0">
        <left/>
        <right/>
        <top/>
        <bottom/>
        <vertical/>
        <horizontal/>
      </border>
    </dxf>
  </dxfs>
  <tableStyles count="2" defaultTableStyle="TableStyleMedium2" defaultPivotStyle="PivotStyleLight16">
    <tableStyle name="Slicer Style 1" pivot="0" table="0" count="1" xr9:uid="{FEDFEA22-B7AB-4066-8AB7-B37157199790}">
      <tableStyleElement type="wholeTable" dxfId="31"/>
    </tableStyle>
    <tableStyle name="SlicerStyleLight4 2" pivot="0" table="0" count="10" xr9:uid="{B332410F-19D3-4BD9-9FF8-4286FFBB74A1}">
      <tableStyleElement type="wholeTable" dxfId="30"/>
      <tableStyleElement type="headerRow" dxfId="29"/>
    </tableStyle>
  </tableStyles>
  <colors>
    <mruColors>
      <color rgb="FF7FA1C3"/>
      <color rgb="FF6482AD"/>
      <color rgb="FF156082"/>
      <color rgb="FF595959"/>
      <color rgb="FF2E2E2E"/>
      <color rgb="FFF5EDED"/>
      <color rgb="FFFF9933"/>
      <color rgb="FFE2DAD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7" tint="0.79998168889431442"/>
              <bgColor theme="7" tint="0.79998168889431442"/>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theme="7" tint="0.59999389629810485"/>
              <bgColor rgb="FF7FA1C3"/>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4 2">
        <x14:slicerStyle name="Slicer Style 1"/>
        <x14:slicerStyle name="SlicerStyleLight4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pivotCacheDefinition" Target="pivotCache/pivotCacheDefinition15.xml"/><Relationship Id="rId39" Type="http://schemas.microsoft.com/office/2017/06/relationships/rdSupportingPropertyBag" Target="richData/rdsupportingpropertybag.xml"/><Relationship Id="rId21" Type="http://schemas.openxmlformats.org/officeDocument/2006/relationships/pivotCacheDefinition" Target="pivotCache/pivotCacheDefinition10.xml"/><Relationship Id="rId34" Type="http://schemas.microsoft.com/office/2017/06/relationships/rdRichValue" Target="richData/rdrichvalue.xml"/><Relationship Id="rId42" Type="http://schemas.openxmlformats.org/officeDocument/2006/relationships/calcChain" Target="calcChain.xml"/><Relationship Id="rId47" Type="http://schemas.openxmlformats.org/officeDocument/2006/relationships/customXml" Target="../customXml/item5.xml"/><Relationship Id="rId50" Type="http://schemas.openxmlformats.org/officeDocument/2006/relationships/customXml" Target="../customXml/item8.xml"/><Relationship Id="rId55" Type="http://schemas.openxmlformats.org/officeDocument/2006/relationships/customXml" Target="../customXml/item13.xml"/><Relationship Id="rId63" Type="http://schemas.openxmlformats.org/officeDocument/2006/relationships/customXml" Target="../customXml/item2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openxmlformats.org/officeDocument/2006/relationships/pivotCacheDefinition" Target="pivotCache/pivotCacheDefinition9.xml"/><Relationship Id="rId29" Type="http://schemas.openxmlformats.org/officeDocument/2006/relationships/connections" Target="connections.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sheetMetadata" Target="metadata.xml"/><Relationship Id="rId37" Type="http://schemas.microsoft.com/office/2017/06/relationships/richStyles" Target="richData/richStyles.xml"/><Relationship Id="rId40" Type="http://schemas.microsoft.com/office/2017/06/relationships/rdRichValueTypes" Target="richData/rdRichValueTypes.xml"/><Relationship Id="rId45" Type="http://schemas.openxmlformats.org/officeDocument/2006/relationships/customXml" Target="../customXml/item3.xml"/><Relationship Id="rId53" Type="http://schemas.openxmlformats.org/officeDocument/2006/relationships/customXml" Target="../customXml/item11.xml"/><Relationship Id="rId58"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openxmlformats.org/officeDocument/2006/relationships/theme" Target="theme/theme1.xml"/><Relationship Id="rId36" Type="http://schemas.microsoft.com/office/2017/06/relationships/rdArray" Target="richData/rdarray.xml"/><Relationship Id="rId49" Type="http://schemas.openxmlformats.org/officeDocument/2006/relationships/customXml" Target="../customXml/item7.xml"/><Relationship Id="rId57" Type="http://schemas.openxmlformats.org/officeDocument/2006/relationships/customXml" Target="../customXml/item15.xml"/><Relationship Id="rId61" Type="http://schemas.openxmlformats.org/officeDocument/2006/relationships/customXml" Target="../customXml/item19.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sharedStrings" Target="sharedStrings.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microsoft.com/office/2007/relationships/slicerCache" Target="slicerCaches/slicerCache1.xml"/><Relationship Id="rId30" Type="http://schemas.openxmlformats.org/officeDocument/2006/relationships/styles" Target="styles.xml"/><Relationship Id="rId35" Type="http://schemas.microsoft.com/office/2017/06/relationships/rdRichValueStructure" Target="richData/rdrichvaluestructure.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8" Type="http://schemas.openxmlformats.org/officeDocument/2006/relationships/worksheet" Target="worksheets/sheet8.xml"/><Relationship Id="rId51" Type="http://schemas.openxmlformats.org/officeDocument/2006/relationships/customXml" Target="../customXml/item9.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microsoft.com/office/2020/07/relationships/rdRichValueWebImage" Target="richData/rdRichValueWebImage.xml"/><Relationship Id="rId38" Type="http://schemas.microsoft.com/office/2017/06/relationships/rdSupportingPropertyBagStructure" Target="richData/rdsupportingpropertybagstructure.xml"/><Relationship Id="rId46" Type="http://schemas.openxmlformats.org/officeDocument/2006/relationships/customXml" Target="../customXml/item4.xml"/><Relationship Id="rId59"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9.xml"/><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3" Type="http://schemas.openxmlformats.org/officeDocument/2006/relationships/chartUserShapes" Target="../drawings/drawing16.xml"/><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3" Type="http://schemas.openxmlformats.org/officeDocument/2006/relationships/chartUserShapes" Target="../drawings/drawing17.xml"/><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Calculated!Sharks Species vs Attacks</c:name>
    <c:fmtId val="15"/>
  </c:pivotSource>
  <c:chart>
    <c:title>
      <c:tx>
        <c:rich>
          <a:bodyPr rot="0" spcFirstLastPara="1" vertOverflow="ellipsis" vert="horz" wrap="square" anchor="ctr" anchorCtr="1"/>
          <a:lstStyle/>
          <a:p>
            <a:pPr algn="l" rtl="0">
              <a:defRPr lang="en-US" sz="900" b="1" i="0" u="none" strike="noStrike" kern="1200" spc="0" baseline="0">
                <a:ln w="3175">
                  <a:noFill/>
                </a:ln>
                <a:solidFill>
                  <a:srgbClr val="595959"/>
                </a:solidFill>
                <a:latin typeface="Times New Roman" panose="02020603050405020304" pitchFamily="18" charset="0"/>
                <a:ea typeface="+mn-ea"/>
                <a:cs typeface="Times New Roman" panose="02020603050405020304" pitchFamily="18" charset="0"/>
              </a:defRPr>
            </a:pPr>
            <a:r>
              <a:rPr lang="en-US" sz="900" b="1" i="0" u="none" strike="noStrike" baseline="0">
                <a:latin typeface="Roboto" panose="02000000000000000000" pitchFamily="2" charset="0"/>
                <a:ea typeface="Roboto" panose="02000000000000000000" pitchFamily="2" charset="0"/>
                <a:cs typeface="Roboto" panose="02000000000000000000" pitchFamily="2" charset="0"/>
              </a:rPr>
              <a:t>Species-Specific Risks </a:t>
            </a:r>
            <a:endParaRPr lang="en-US" sz="900" b="1" i="0" u="none" strike="noStrike" kern="1200" spc="0" baseline="0">
              <a:ln w="3175">
                <a:noFill/>
              </a:ln>
              <a:solidFill>
                <a:srgbClr val="595959"/>
              </a:solidFill>
              <a:latin typeface="Roboto" panose="02000000000000000000" pitchFamily="2" charset="0"/>
              <a:ea typeface="Roboto" panose="02000000000000000000" pitchFamily="2" charset="0"/>
              <a:cs typeface="Roboto" panose="02000000000000000000" pitchFamily="2" charset="0"/>
            </a:endParaRPr>
          </a:p>
        </c:rich>
      </c:tx>
      <c:layout>
        <c:manualLayout>
          <c:xMode val="edge"/>
          <c:yMode val="edge"/>
          <c:x val="7.1143281002918127E-3"/>
          <c:y val="8.3515070820229104E-3"/>
        </c:manualLayout>
      </c:layout>
      <c:overlay val="0"/>
      <c:spPr>
        <a:noFill/>
        <a:ln>
          <a:noFill/>
        </a:ln>
        <a:effectLst/>
      </c:spPr>
      <c:txPr>
        <a:bodyPr rot="0" spcFirstLastPara="1" vertOverflow="ellipsis" vert="horz" wrap="square" anchor="ctr" anchorCtr="1"/>
        <a:lstStyle/>
        <a:p>
          <a:pPr algn="l" rtl="0">
            <a:defRPr lang="en-US" sz="900" b="1" i="0" u="none" strike="noStrike" kern="1200" spc="0" baseline="0">
              <a:ln w="3175">
                <a:noFill/>
              </a:ln>
              <a:solidFill>
                <a:srgbClr val="595959"/>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E2DAD6"/>
          </a:solidFill>
          <a:ln>
            <a:noFill/>
          </a:ln>
          <a:effectLst/>
        </c:spP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928155719665476"/>
          <c:y val="0.19119969697665343"/>
          <c:w val="0.55139241495971258"/>
          <c:h val="0.56050552274715659"/>
        </c:manualLayout>
      </c:layout>
      <c:barChart>
        <c:barDir val="col"/>
        <c:grouping val="clustered"/>
        <c:varyColors val="0"/>
        <c:ser>
          <c:idx val="0"/>
          <c:order val="0"/>
          <c:tx>
            <c:strRef>
              <c:f>' Pivot Tables Calculated'!$C$44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Calculated'!$B$45:$B$62</c:f>
              <c:strCache>
                <c:ptCount val="17"/>
                <c:pt idx="0">
                  <c:v>comradessawshark</c:v>
                </c:pt>
                <c:pt idx="1">
                  <c:v>Raggedtoothshark</c:v>
                </c:pt>
                <c:pt idx="2">
                  <c:v>cookiecuttershark</c:v>
                </c:pt>
                <c:pt idx="3">
                  <c:v>cleucas</c:v>
                </c:pt>
                <c:pt idx="4">
                  <c:v>galapagosshark</c:v>
                </c:pt>
                <c:pt idx="5">
                  <c:v>Hammerheadshark</c:v>
                </c:pt>
                <c:pt idx="6">
                  <c:v>Makoshark</c:v>
                </c:pt>
                <c:pt idx="7">
                  <c:v>footshark</c:v>
                </c:pt>
                <c:pt idx="8">
                  <c:v>whaleshark</c:v>
                </c:pt>
                <c:pt idx="9">
                  <c:v>bronzewhaleshark</c:v>
                </c:pt>
                <c:pt idx="10">
                  <c:v>zambezishark</c:v>
                </c:pt>
                <c:pt idx="11">
                  <c:v>Blueshark</c:v>
                </c:pt>
                <c:pt idx="12">
                  <c:v>NosharkInvolvement</c:v>
                </c:pt>
                <c:pt idx="13">
                  <c:v>Bullshark</c:v>
                </c:pt>
                <c:pt idx="14">
                  <c:v>Tigershark</c:v>
                </c:pt>
                <c:pt idx="15">
                  <c:v>Shark</c:v>
                </c:pt>
                <c:pt idx="16">
                  <c:v>Whiteshark</c:v>
                </c:pt>
              </c:strCache>
            </c:strRef>
          </c:cat>
          <c:val>
            <c:numRef>
              <c:f>' Pivot Tables Calculated'!$C$45:$C$62</c:f>
              <c:numCache>
                <c:formatCode>General</c:formatCode>
                <c:ptCount val="17"/>
                <c:pt idx="0">
                  <c:v>1</c:v>
                </c:pt>
                <c:pt idx="1">
                  <c:v>1</c:v>
                </c:pt>
                <c:pt idx="2">
                  <c:v>1</c:v>
                </c:pt>
                <c:pt idx="3">
                  <c:v>1</c:v>
                </c:pt>
                <c:pt idx="4">
                  <c:v>1</c:v>
                </c:pt>
                <c:pt idx="5">
                  <c:v>2</c:v>
                </c:pt>
                <c:pt idx="6">
                  <c:v>2</c:v>
                </c:pt>
                <c:pt idx="7">
                  <c:v>2</c:v>
                </c:pt>
                <c:pt idx="8">
                  <c:v>3</c:v>
                </c:pt>
                <c:pt idx="9">
                  <c:v>4</c:v>
                </c:pt>
                <c:pt idx="10">
                  <c:v>6</c:v>
                </c:pt>
                <c:pt idx="11">
                  <c:v>9</c:v>
                </c:pt>
                <c:pt idx="12">
                  <c:v>17</c:v>
                </c:pt>
                <c:pt idx="13">
                  <c:v>35</c:v>
                </c:pt>
                <c:pt idx="14">
                  <c:v>64</c:v>
                </c:pt>
                <c:pt idx="15">
                  <c:v>100</c:v>
                </c:pt>
                <c:pt idx="16">
                  <c:v>140</c:v>
                </c:pt>
              </c:numCache>
            </c:numRef>
          </c:val>
          <c:extLst>
            <c:ext xmlns:c16="http://schemas.microsoft.com/office/drawing/2014/chart" uri="{C3380CC4-5D6E-409C-BE32-E72D297353CC}">
              <c16:uniqueId val="{00000000-7B5C-458D-A3C5-3D3FB873252F}"/>
            </c:ext>
          </c:extLst>
        </c:ser>
        <c:dLbls>
          <c:dLblPos val="outEnd"/>
          <c:showLegendKey val="0"/>
          <c:showVal val="1"/>
          <c:showCatName val="0"/>
          <c:showSerName val="0"/>
          <c:showPercent val="0"/>
          <c:showBubbleSize val="0"/>
        </c:dLbls>
        <c:gapWidth val="219"/>
        <c:axId val="1746677000"/>
        <c:axId val="1746677360"/>
      </c:barChart>
      <c:catAx>
        <c:axId val="174667700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defRPr>
            </a:pPr>
            <a:endParaRPr lang="en-US"/>
          </a:p>
        </c:txPr>
        <c:crossAx val="1746677360"/>
        <c:crosses val="autoZero"/>
        <c:auto val="1"/>
        <c:lblAlgn val="ctr"/>
        <c:lblOffset val="100"/>
        <c:noMultiLvlLbl val="0"/>
      </c:catAx>
      <c:valAx>
        <c:axId val="1746677360"/>
        <c:scaling>
          <c:orientation val="minMax"/>
        </c:scaling>
        <c:delete val="1"/>
        <c:axPos val="l"/>
        <c:numFmt formatCode="General" sourceLinked="1"/>
        <c:majorTickMark val="out"/>
        <c:minorTickMark val="none"/>
        <c:tickLblPos val="nextTo"/>
        <c:crossAx val="1746677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 Pivot Tables Calculated'!$D$202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Calculated'!$C$203:$C$213</c:f>
              <c:strCache>
                <c:ptCount val="10"/>
                <c:pt idx="0">
                  <c:v>Standing</c:v>
                </c:pt>
                <c:pt idx="1">
                  <c:v>Diving</c:v>
                </c:pt>
                <c:pt idx="2">
                  <c:v>Body boarding</c:v>
                </c:pt>
                <c:pt idx="3">
                  <c:v>Snorkeling</c:v>
                </c:pt>
                <c:pt idx="4">
                  <c:v>Scuba Diving</c:v>
                </c:pt>
                <c:pt idx="5">
                  <c:v>Fishing</c:v>
                </c:pt>
                <c:pt idx="6">
                  <c:v>Spearfishing</c:v>
                </c:pt>
                <c:pt idx="7">
                  <c:v>Not stated</c:v>
                </c:pt>
                <c:pt idx="8">
                  <c:v>Surfing</c:v>
                </c:pt>
                <c:pt idx="9">
                  <c:v>Swimming</c:v>
                </c:pt>
              </c:strCache>
            </c:strRef>
          </c:cat>
          <c:val>
            <c:numRef>
              <c:f>' Pivot Tables Calculated'!$D$203:$D$213</c:f>
              <c:numCache>
                <c:formatCode>General</c:formatCode>
                <c:ptCount val="10"/>
                <c:pt idx="0">
                  <c:v>4</c:v>
                </c:pt>
                <c:pt idx="1">
                  <c:v>6</c:v>
                </c:pt>
                <c:pt idx="2">
                  <c:v>8</c:v>
                </c:pt>
                <c:pt idx="3">
                  <c:v>8</c:v>
                </c:pt>
                <c:pt idx="4">
                  <c:v>11</c:v>
                </c:pt>
                <c:pt idx="5">
                  <c:v>13</c:v>
                </c:pt>
                <c:pt idx="6">
                  <c:v>24</c:v>
                </c:pt>
                <c:pt idx="7">
                  <c:v>26</c:v>
                </c:pt>
                <c:pt idx="8">
                  <c:v>28</c:v>
                </c:pt>
                <c:pt idx="9">
                  <c:v>99</c:v>
                </c:pt>
              </c:numCache>
            </c:numRef>
          </c:val>
          <c:extLst>
            <c:ext xmlns:c16="http://schemas.microsoft.com/office/drawing/2014/chart" uri="{C3380CC4-5D6E-409C-BE32-E72D297353CC}">
              <c16:uniqueId val="{00000000-15C9-41DD-9E75-44A803EE8C91}"/>
            </c:ext>
          </c:extLst>
        </c:ser>
        <c:dLbls>
          <c:dLblPos val="outEnd"/>
          <c:showLegendKey val="0"/>
          <c:showVal val="1"/>
          <c:showCatName val="0"/>
          <c:showSerName val="0"/>
          <c:showPercent val="0"/>
          <c:showBubbleSize val="0"/>
        </c:dLbls>
        <c:gapWidth val="182"/>
        <c:axId val="2099700848"/>
        <c:axId val="2099701208"/>
      </c:barChart>
      <c:catAx>
        <c:axId val="20997008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9701208"/>
        <c:crosses val="autoZero"/>
        <c:auto val="1"/>
        <c:lblAlgn val="ctr"/>
        <c:lblOffset val="100"/>
        <c:noMultiLvlLbl val="0"/>
      </c:catAx>
      <c:valAx>
        <c:axId val="209970120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97008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Calculated!Top 3 Countries with Sharks Attacks</c:name>
    <c:fmtId val="19"/>
  </c:pivotSource>
  <c:chart>
    <c:title>
      <c:tx>
        <c:rich>
          <a:bodyPr rot="0" spcFirstLastPara="1" vertOverflow="ellipsis" vert="horz" wrap="square" anchor="t" anchorCtr="0"/>
          <a:lstStyle/>
          <a:p>
            <a:pPr>
              <a:defRPr sz="900" b="0" i="0" u="none" strike="noStrike" kern="1200" spc="0" baseline="0">
                <a:ln w="3175">
                  <a:solidFill>
                    <a:schemeClr val="accent1">
                      <a:shade val="15000"/>
                    </a:schemeClr>
                  </a:solidFill>
                </a:ln>
                <a:solidFill>
                  <a:schemeClr val="tx1">
                    <a:lumMod val="65000"/>
                    <a:lumOff val="35000"/>
                  </a:schemeClr>
                </a:solidFill>
                <a:latin typeface="+mn-lt"/>
                <a:ea typeface="+mn-ea"/>
                <a:cs typeface="+mn-cs"/>
              </a:defRPr>
            </a:pPr>
            <a:r>
              <a:rPr lang="en-US" sz="900" b="0" dirty="0">
                <a:ln w="3175">
                  <a:solidFill>
                    <a:schemeClr val="accent1">
                      <a:shade val="15000"/>
                    </a:schemeClr>
                  </a:solidFill>
                </a:ln>
                <a:latin typeface="Arial" panose="020B0604020202020204" pitchFamily="34" charset="0"/>
                <a:cs typeface="Arial" panose="020B0604020202020204" pitchFamily="34" charset="0"/>
              </a:rPr>
              <a:t>Top 3 Countries with Sharks Attacks</a:t>
            </a:r>
          </a:p>
        </c:rich>
      </c:tx>
      <c:layout>
        <c:manualLayout>
          <c:xMode val="edge"/>
          <c:yMode val="edge"/>
          <c:x val="0.26639771252064837"/>
          <c:y val="0.13785198667970447"/>
        </c:manualLayout>
      </c:layout>
      <c:overlay val="0"/>
      <c:spPr>
        <a:noFill/>
        <a:ln w="0">
          <a:noFill/>
        </a:ln>
        <a:effectLst/>
      </c:spPr>
      <c:txPr>
        <a:bodyPr rot="0" spcFirstLastPara="1" vertOverflow="ellipsis" vert="horz" wrap="square" anchor="t" anchorCtr="0"/>
        <a:lstStyle/>
        <a:p>
          <a:pPr>
            <a:defRPr sz="900" b="0" i="0" u="none" strike="noStrike" kern="1200" spc="0" baseline="0">
              <a:ln w="3175">
                <a:solidFill>
                  <a:schemeClr val="accent1">
                    <a:shade val="15000"/>
                  </a:schemeClr>
                </a:solidFill>
              </a:ln>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6574846990040048E-3"/>
          <c:y val="0.16969281919061394"/>
          <c:w val="0.40742065481891715"/>
          <c:h val="0.72453732306815521"/>
        </c:manualLayout>
      </c:layout>
      <c:barChart>
        <c:barDir val="col"/>
        <c:grouping val="clustered"/>
        <c:varyColors val="0"/>
        <c:ser>
          <c:idx val="0"/>
          <c:order val="0"/>
          <c:tx>
            <c:strRef>
              <c:f>' Pivot Tables Calculated'!$C$4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Calculated'!$B$5:$B$8</c:f>
              <c:strCache>
                <c:ptCount val="3"/>
                <c:pt idx="0">
                  <c:v>Australia</c:v>
                </c:pt>
                <c:pt idx="1">
                  <c:v>South Africa</c:v>
                </c:pt>
                <c:pt idx="2">
                  <c:v>United States</c:v>
                </c:pt>
              </c:strCache>
            </c:strRef>
          </c:cat>
          <c:val>
            <c:numRef>
              <c:f>' Pivot Tables Calculated'!$C$5:$C$8</c:f>
              <c:numCache>
                <c:formatCode>General</c:formatCode>
                <c:ptCount val="3"/>
                <c:pt idx="0">
                  <c:v>115</c:v>
                </c:pt>
                <c:pt idx="1">
                  <c:v>61</c:v>
                </c:pt>
                <c:pt idx="2">
                  <c:v>75</c:v>
                </c:pt>
              </c:numCache>
            </c:numRef>
          </c:val>
          <c:extLst>
            <c:ext xmlns:c16="http://schemas.microsoft.com/office/drawing/2014/chart" uri="{C3380CC4-5D6E-409C-BE32-E72D297353CC}">
              <c16:uniqueId val="{00000000-77EF-430B-9545-FAFE084CE3EF}"/>
            </c:ext>
          </c:extLst>
        </c:ser>
        <c:dLbls>
          <c:dLblPos val="outEnd"/>
          <c:showLegendKey val="0"/>
          <c:showVal val="1"/>
          <c:showCatName val="0"/>
          <c:showSerName val="0"/>
          <c:showPercent val="0"/>
          <c:showBubbleSize val="0"/>
        </c:dLbls>
        <c:gapWidth val="219"/>
        <c:overlap val="-27"/>
        <c:axId val="1124393656"/>
        <c:axId val="1124390776"/>
      </c:barChart>
      <c:catAx>
        <c:axId val="1124393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4390776"/>
        <c:crosses val="autoZero"/>
        <c:auto val="1"/>
        <c:lblAlgn val="ctr"/>
        <c:lblOffset val="100"/>
        <c:noMultiLvlLbl val="0"/>
      </c:catAx>
      <c:valAx>
        <c:axId val="1124390776"/>
        <c:scaling>
          <c:orientation val="minMax"/>
        </c:scaling>
        <c:delete val="1"/>
        <c:axPos val="l"/>
        <c:numFmt formatCode="General" sourceLinked="1"/>
        <c:majorTickMark val="none"/>
        <c:minorTickMark val="none"/>
        <c:tickLblPos val="nextTo"/>
        <c:crossAx val="1124393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(1).xlsx]Sheet1!part 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Sheet1!$C$5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Sheet1!$B$6:$B$15</c:f>
              <c:strCache>
                <c:ptCount val="9"/>
                <c:pt idx="0">
                  <c:v>Arm</c:v>
                </c:pt>
                <c:pt idx="1">
                  <c:v>Death</c:v>
                </c:pt>
                <c:pt idx="2">
                  <c:v>Head and Neck</c:v>
                </c:pt>
                <c:pt idx="3">
                  <c:v>Hip and Thigh</c:v>
                </c:pt>
                <c:pt idx="4">
                  <c:v>Leg</c:v>
                </c:pt>
                <c:pt idx="5">
                  <c:v>Minor Injury</c:v>
                </c:pt>
                <c:pt idx="6">
                  <c:v>No Injury</c:v>
                </c:pt>
                <c:pt idx="7">
                  <c:v>Other</c:v>
                </c:pt>
                <c:pt idx="8">
                  <c:v>Torso</c:v>
                </c:pt>
              </c:strCache>
            </c:strRef>
          </c:cat>
          <c:val>
            <c:numRef>
              <c:f>Sheet1!$C$6:$C$15</c:f>
              <c:numCache>
                <c:formatCode>0.00%</c:formatCode>
                <c:ptCount val="9"/>
                <c:pt idx="0">
                  <c:v>0.15136612021857923</c:v>
                </c:pt>
                <c:pt idx="1">
                  <c:v>5.6830601092896178E-2</c:v>
                </c:pt>
                <c:pt idx="2">
                  <c:v>9.8360655737704927E-3</c:v>
                </c:pt>
                <c:pt idx="3">
                  <c:v>5.0819672131147541E-2</c:v>
                </c:pt>
                <c:pt idx="4">
                  <c:v>0.34754098360655739</c:v>
                </c:pt>
                <c:pt idx="5">
                  <c:v>1.092896174863388E-2</c:v>
                </c:pt>
                <c:pt idx="6">
                  <c:v>0.24153005464480876</c:v>
                </c:pt>
                <c:pt idx="7">
                  <c:v>0.11366120218579236</c:v>
                </c:pt>
                <c:pt idx="8">
                  <c:v>1.7486338797814208E-2</c:v>
                </c:pt>
              </c:numCache>
            </c:numRef>
          </c:val>
          <c:extLst>
            <c:ext xmlns:c16="http://schemas.microsoft.com/office/drawing/2014/chart" uri="{C3380CC4-5D6E-409C-BE32-E72D297353CC}">
              <c16:uniqueId val="{00000000-3D40-487B-84D9-709E89D77919}"/>
            </c:ext>
          </c:extLst>
        </c:ser>
        <c:dLbls>
          <c:dLblPos val="outEnd"/>
          <c:showLegendKey val="0"/>
          <c:showVal val="1"/>
          <c:showCatName val="0"/>
          <c:showSerName val="0"/>
          <c:showPercent val="0"/>
          <c:showBubbleSize val="0"/>
        </c:dLbls>
        <c:gapWidth val="219"/>
        <c:overlap val="-27"/>
        <c:axId val="1068602640"/>
        <c:axId val="1068604800"/>
      </c:barChart>
      <c:catAx>
        <c:axId val="1068602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8604800"/>
        <c:crosses val="autoZero"/>
        <c:auto val="1"/>
        <c:lblAlgn val="ctr"/>
        <c:lblOffset val="100"/>
        <c:noMultiLvlLbl val="0"/>
      </c:catAx>
      <c:valAx>
        <c:axId val="106860480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8602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(1).xlsx]Sheet1!part 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Sheet1!$C$25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Sheet1!$B$26:$B$33</c:f>
              <c:strCache>
                <c:ptCount val="7"/>
                <c:pt idx="0">
                  <c:v>Arm</c:v>
                </c:pt>
                <c:pt idx="1">
                  <c:v>Death</c:v>
                </c:pt>
                <c:pt idx="2">
                  <c:v>Head and Neck</c:v>
                </c:pt>
                <c:pt idx="3">
                  <c:v>Hip and Thigh</c:v>
                </c:pt>
                <c:pt idx="4">
                  <c:v>Leg</c:v>
                </c:pt>
                <c:pt idx="5">
                  <c:v>Other</c:v>
                </c:pt>
                <c:pt idx="6">
                  <c:v>Torso</c:v>
                </c:pt>
              </c:strCache>
            </c:strRef>
          </c:cat>
          <c:val>
            <c:numRef>
              <c:f>Sheet1!$C$26:$C$33</c:f>
              <c:numCache>
                <c:formatCode>0.00%</c:formatCode>
                <c:ptCount val="7"/>
                <c:pt idx="0">
                  <c:v>0.16822429906542055</c:v>
                </c:pt>
                <c:pt idx="1">
                  <c:v>0.12481827622014538</c:v>
                </c:pt>
                <c:pt idx="2">
                  <c:v>9.138110072689512E-3</c:v>
                </c:pt>
                <c:pt idx="3">
                  <c:v>6.6251298026998959E-2</c:v>
                </c:pt>
                <c:pt idx="4">
                  <c:v>0.24215991692627206</c:v>
                </c:pt>
                <c:pt idx="5">
                  <c:v>0.38463136033229489</c:v>
                </c:pt>
                <c:pt idx="6">
                  <c:v>4.7767393561786086E-3</c:v>
                </c:pt>
              </c:numCache>
            </c:numRef>
          </c:val>
          <c:extLst>
            <c:ext xmlns:c16="http://schemas.microsoft.com/office/drawing/2014/chart" uri="{C3380CC4-5D6E-409C-BE32-E72D297353CC}">
              <c16:uniqueId val="{00000002-2F8D-4423-BD2A-02B12C6DA2AE}"/>
            </c:ext>
          </c:extLst>
        </c:ser>
        <c:dLbls>
          <c:dLblPos val="outEnd"/>
          <c:showLegendKey val="0"/>
          <c:showVal val="1"/>
          <c:showCatName val="0"/>
          <c:showSerName val="0"/>
          <c:showPercent val="0"/>
          <c:showBubbleSize val="0"/>
        </c:dLbls>
        <c:gapWidth val="219"/>
        <c:overlap val="-27"/>
        <c:axId val="1069505056"/>
        <c:axId val="1069502896"/>
      </c:barChart>
      <c:catAx>
        <c:axId val="1069505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9502896"/>
        <c:crosses val="autoZero"/>
        <c:auto val="1"/>
        <c:lblAlgn val="ctr"/>
        <c:lblOffset val="100"/>
        <c:noMultiLvlLbl val="0"/>
      </c:catAx>
      <c:valAx>
        <c:axId val="106950289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9505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849-47A0-94F6-5D75B0ABE2B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849-47A0-94F6-5D75B0ABE2B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849-47A0-94F6-5D75B0ABE2B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849-47A0-94F6-5D75B0ABE2B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849-47A0-94F6-5D75B0ABE2BD}"/>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8849-47A0-94F6-5D75B0ABE2BD}"/>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8849-47A0-94F6-5D75B0ABE2BD}"/>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8849-47A0-94F6-5D75B0ABE2BD}"/>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8849-47A0-94F6-5D75B0ABE2B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Sheet1!$O$12:$O$20</c:f>
              <c:strCache>
                <c:ptCount val="9"/>
                <c:pt idx="0">
                  <c:v>Arm</c:v>
                </c:pt>
                <c:pt idx="1">
                  <c:v>Death</c:v>
                </c:pt>
                <c:pt idx="2">
                  <c:v>Head and Neck</c:v>
                </c:pt>
                <c:pt idx="3">
                  <c:v>Hip and Thigh</c:v>
                </c:pt>
                <c:pt idx="4">
                  <c:v>Leg</c:v>
                </c:pt>
                <c:pt idx="5">
                  <c:v>Minor Injury</c:v>
                </c:pt>
                <c:pt idx="6">
                  <c:v>No Injury</c:v>
                </c:pt>
                <c:pt idx="7">
                  <c:v>Other</c:v>
                </c:pt>
                <c:pt idx="8">
                  <c:v>Torso</c:v>
                </c:pt>
              </c:strCache>
            </c:strRef>
          </c:cat>
          <c:val>
            <c:numRef>
              <c:f>Sheet1!$P$12:$P$20</c:f>
              <c:numCache>
                <c:formatCode>General</c:formatCode>
                <c:ptCount val="9"/>
                <c:pt idx="0">
                  <c:v>1087</c:v>
                </c:pt>
                <c:pt idx="1">
                  <c:v>705</c:v>
                </c:pt>
                <c:pt idx="2">
                  <c:v>62</c:v>
                </c:pt>
                <c:pt idx="3">
                  <c:v>412</c:v>
                </c:pt>
                <c:pt idx="4">
                  <c:v>1802</c:v>
                </c:pt>
                <c:pt idx="5">
                  <c:v>20</c:v>
                </c:pt>
                <c:pt idx="6">
                  <c:v>442</c:v>
                </c:pt>
                <c:pt idx="7">
                  <c:v>231</c:v>
                </c:pt>
                <c:pt idx="8">
                  <c:v>55</c:v>
                </c:pt>
              </c:numCache>
            </c:numRef>
          </c:val>
          <c:extLst>
            <c:ext xmlns:c16="http://schemas.microsoft.com/office/drawing/2014/chart" uri="{C3380CC4-5D6E-409C-BE32-E72D297353CC}">
              <c16:uniqueId val="{00000000-693A-48BB-81E6-3BB545D373D8}"/>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(1).xlsx]Sheet3!PivotTable3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s>
    <c:plotArea>
      <c:layout/>
      <c:pieChart>
        <c:varyColors val="1"/>
        <c:ser>
          <c:idx val="0"/>
          <c:order val="0"/>
          <c:tx>
            <c:strRef>
              <c:f>Sheet3!$B$1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18C9-4CCC-AFBE-40A93D2DB502}"/>
              </c:ext>
            </c:extLst>
          </c:dPt>
          <c:dPt>
            <c:idx val="1"/>
            <c:bubble3D val="0"/>
            <c:spPr>
              <a:solidFill>
                <a:schemeClr val="accent2"/>
              </a:solidFill>
              <a:ln>
                <a:noFill/>
              </a:ln>
              <a:effectLst/>
            </c:spPr>
            <c:extLst>
              <c:ext xmlns:c16="http://schemas.microsoft.com/office/drawing/2014/chart" uri="{C3380CC4-5D6E-409C-BE32-E72D297353CC}">
                <c16:uniqueId val="{00000003-18C9-4CCC-AFBE-40A93D2DB502}"/>
              </c:ext>
            </c:extLst>
          </c:dPt>
          <c:dPt>
            <c:idx val="2"/>
            <c:bubble3D val="0"/>
            <c:spPr>
              <a:solidFill>
                <a:schemeClr val="accent3"/>
              </a:solidFill>
              <a:ln>
                <a:noFill/>
              </a:ln>
              <a:effectLst/>
            </c:spPr>
            <c:extLst>
              <c:ext xmlns:c16="http://schemas.microsoft.com/office/drawing/2014/chart" uri="{C3380CC4-5D6E-409C-BE32-E72D297353CC}">
                <c16:uniqueId val="{00000005-18C9-4CCC-AFBE-40A93D2DB502}"/>
              </c:ext>
            </c:extLst>
          </c:dPt>
          <c:dPt>
            <c:idx val="3"/>
            <c:bubble3D val="0"/>
            <c:spPr>
              <a:solidFill>
                <a:schemeClr val="accent4"/>
              </a:solidFill>
              <a:ln>
                <a:noFill/>
              </a:ln>
              <a:effectLst/>
            </c:spPr>
            <c:extLst>
              <c:ext xmlns:c16="http://schemas.microsoft.com/office/drawing/2014/chart" uri="{C3380CC4-5D6E-409C-BE32-E72D297353CC}">
                <c16:uniqueId val="{00000007-18C9-4CCC-AFBE-40A93D2DB502}"/>
              </c:ext>
            </c:extLst>
          </c:dPt>
          <c:dPt>
            <c:idx val="4"/>
            <c:bubble3D val="0"/>
            <c:spPr>
              <a:solidFill>
                <a:schemeClr val="accent5"/>
              </a:solidFill>
              <a:ln>
                <a:noFill/>
              </a:ln>
              <a:effectLst/>
            </c:spPr>
            <c:extLst>
              <c:ext xmlns:c16="http://schemas.microsoft.com/office/drawing/2014/chart" uri="{C3380CC4-5D6E-409C-BE32-E72D297353CC}">
                <c16:uniqueId val="{00000009-18C9-4CCC-AFBE-40A93D2DB502}"/>
              </c:ext>
            </c:extLst>
          </c:dPt>
          <c:dPt>
            <c:idx val="5"/>
            <c:bubble3D val="0"/>
            <c:spPr>
              <a:solidFill>
                <a:schemeClr val="accent6"/>
              </a:solidFill>
              <a:ln>
                <a:noFill/>
              </a:ln>
              <a:effectLst/>
            </c:spPr>
            <c:extLst>
              <c:ext xmlns:c16="http://schemas.microsoft.com/office/drawing/2014/chart" uri="{C3380CC4-5D6E-409C-BE32-E72D297353CC}">
                <c16:uniqueId val="{0000000B-18C9-4CCC-AFBE-40A93D2DB502}"/>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18C9-4CCC-AFBE-40A93D2DB502}"/>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18C9-4CCC-AFBE-40A93D2DB502}"/>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18C9-4CCC-AFBE-40A93D2DB502}"/>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18C9-4CCC-AFBE-40A93D2DB502}"/>
              </c:ext>
            </c:extLst>
          </c:dPt>
          <c:dPt>
            <c:idx val="10"/>
            <c:bubble3D val="0"/>
            <c:spPr>
              <a:solidFill>
                <a:schemeClr val="accent5">
                  <a:lumMod val="60000"/>
                </a:schemeClr>
              </a:solidFill>
              <a:ln>
                <a:noFill/>
              </a:ln>
              <a:effectLst/>
            </c:spPr>
            <c:extLst>
              <c:ext xmlns:c16="http://schemas.microsoft.com/office/drawing/2014/chart" uri="{C3380CC4-5D6E-409C-BE32-E72D297353CC}">
                <c16:uniqueId val="{00000015-18C9-4CCC-AFBE-40A93D2DB50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Sheet3!$A$2:$A$13</c:f>
              <c:strCache>
                <c:ptCount val="11"/>
                <c:pt idx="0">
                  <c:v>Arm</c:v>
                </c:pt>
                <c:pt idx="1">
                  <c:v>Death</c:v>
                </c:pt>
                <c:pt idx="2">
                  <c:v>Head and Neck</c:v>
                </c:pt>
                <c:pt idx="3">
                  <c:v>Hip and Thigh</c:v>
                </c:pt>
                <c:pt idx="4">
                  <c:v>Leg</c:v>
                </c:pt>
                <c:pt idx="5">
                  <c:v>Minor Injury</c:v>
                </c:pt>
                <c:pt idx="6">
                  <c:v>No Injury</c:v>
                </c:pt>
                <c:pt idx="7">
                  <c:v>Other</c:v>
                </c:pt>
                <c:pt idx="8">
                  <c:v>Torso</c:v>
                </c:pt>
                <c:pt idx="9">
                  <c:v>total</c:v>
                </c:pt>
                <c:pt idx="10">
                  <c:v>(blank)</c:v>
                </c:pt>
              </c:strCache>
            </c:strRef>
          </c:cat>
          <c:val>
            <c:numRef>
              <c:f>Sheet3!$B$2:$B$13</c:f>
              <c:numCache>
                <c:formatCode>0.00%</c:formatCode>
                <c:ptCount val="11"/>
                <c:pt idx="0">
                  <c:v>0.1</c:v>
                </c:pt>
                <c:pt idx="1">
                  <c:v>0.1</c:v>
                </c:pt>
                <c:pt idx="2">
                  <c:v>0.1</c:v>
                </c:pt>
                <c:pt idx="3">
                  <c:v>0.1</c:v>
                </c:pt>
                <c:pt idx="4">
                  <c:v>0.1</c:v>
                </c:pt>
                <c:pt idx="5">
                  <c:v>0.1</c:v>
                </c:pt>
                <c:pt idx="6">
                  <c:v>0.1</c:v>
                </c:pt>
                <c:pt idx="7">
                  <c:v>0.1</c:v>
                </c:pt>
                <c:pt idx="8">
                  <c:v>0.1</c:v>
                </c:pt>
                <c:pt idx="9">
                  <c:v>0.1</c:v>
                </c:pt>
                <c:pt idx="10">
                  <c:v>0</c:v>
                </c:pt>
              </c:numCache>
            </c:numRef>
          </c:val>
          <c:extLst>
            <c:ext xmlns:c16="http://schemas.microsoft.com/office/drawing/2014/chart" uri="{C3380CC4-5D6E-409C-BE32-E72D297353CC}">
              <c16:uniqueId val="{00000004-D3A5-4B64-BE5F-D3F30281B9F7}"/>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Calculated!Top 3 Countries with Sharks Attacks</c:name>
    <c:fmtId val="16"/>
  </c:pivotSource>
  <c:chart>
    <c:title>
      <c:tx>
        <c:rich>
          <a:bodyPr rot="0" spcFirstLastPara="1" vertOverflow="ellipsis" vert="horz" wrap="square" anchor="t" anchorCtr="0"/>
          <a:lstStyle/>
          <a:p>
            <a:pPr algn="l">
              <a:defRPr sz="900" b="0" i="0" u="none" strike="noStrike" kern="1200" spc="0" baseline="0">
                <a:ln w="3175">
                  <a:noFill/>
                </a:ln>
                <a:solidFill>
                  <a:schemeClr val="tx1">
                    <a:lumMod val="65000"/>
                    <a:lumOff val="35000"/>
                  </a:schemeClr>
                </a:solidFill>
                <a:latin typeface="+mn-lt"/>
                <a:ea typeface="+mn-ea"/>
                <a:cs typeface="+mn-cs"/>
              </a:defRPr>
            </a:pPr>
            <a:r>
              <a:rPr lang="en-US" sz="900" b="1" i="0" u="none" strike="noStrike" kern="1200" spc="0" baseline="0">
                <a:ln w="3175">
                  <a:noFill/>
                </a:ln>
                <a:solidFill>
                  <a:sysClr val="windowText" lastClr="000000">
                    <a:lumMod val="65000"/>
                    <a:lumOff val="35000"/>
                  </a:sysClr>
                </a:solidFill>
              </a:rPr>
              <a:t>Top 3 countries with Sharkattacks</a:t>
            </a:r>
          </a:p>
        </c:rich>
      </c:tx>
      <c:layout>
        <c:manualLayout>
          <c:xMode val="edge"/>
          <c:yMode val="edge"/>
          <c:x val="1.5671748593154254E-3"/>
          <c:y val="1.1767502276501151E-2"/>
        </c:manualLayout>
      </c:layout>
      <c:overlay val="0"/>
      <c:spPr>
        <a:noFill/>
        <a:ln w="0">
          <a:noFill/>
        </a:ln>
        <a:effectLst/>
      </c:spPr>
      <c:txPr>
        <a:bodyPr rot="0" spcFirstLastPara="1" vertOverflow="ellipsis" vert="horz" wrap="square" anchor="t" anchorCtr="0"/>
        <a:lstStyle/>
        <a:p>
          <a:pPr algn="l">
            <a:defRPr sz="900" b="0" i="0" u="none" strike="noStrike" kern="1200" spc="0" baseline="0">
              <a:ln w="3175">
                <a:noFill/>
              </a:ln>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E2DAD6"/>
          </a:solidFill>
          <a:ln>
            <a:noFill/>
          </a:ln>
          <a:effectLst/>
        </c:spPr>
      </c:pivotFmt>
      <c:pivotFmt>
        <c:idx val="13"/>
        <c:spPr>
          <a:solidFill>
            <a:srgbClr val="E2DAD6"/>
          </a:solidFill>
          <a:ln>
            <a:noFill/>
          </a:ln>
          <a:effectLst/>
        </c:spPr>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E2DAD6"/>
          </a:solidFill>
          <a:ln>
            <a:noFill/>
          </a:ln>
          <a:effectLst/>
        </c:spPr>
      </c:pivotFmt>
    </c:pivotFmts>
    <c:plotArea>
      <c:layout>
        <c:manualLayout>
          <c:layoutTarget val="inner"/>
          <c:xMode val="edge"/>
          <c:yMode val="edge"/>
          <c:x val="4.6574846990040048E-3"/>
          <c:y val="0.16969281919061394"/>
          <c:w val="0.7317553345563389"/>
          <c:h val="0.72453732306815521"/>
        </c:manualLayout>
      </c:layout>
      <c:barChart>
        <c:barDir val="col"/>
        <c:grouping val="clustered"/>
        <c:varyColors val="0"/>
        <c:ser>
          <c:idx val="0"/>
          <c:order val="0"/>
          <c:tx>
            <c:strRef>
              <c:f>' Pivot Tables Calculated'!$C$4</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1-1EA6-4888-B5ED-5A13557EEC1A}"/>
              </c:ext>
            </c:extLst>
          </c:dPt>
          <c:dPt>
            <c:idx val="1"/>
            <c:invertIfNegative val="0"/>
            <c:bubble3D val="0"/>
            <c:extLst>
              <c:ext xmlns:c16="http://schemas.microsoft.com/office/drawing/2014/chart" uri="{C3380CC4-5D6E-409C-BE32-E72D297353CC}">
                <c16:uniqueId val="{00000001-489A-428E-906D-979ED0A515A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Calculated'!$B$5:$B$8</c:f>
              <c:strCache>
                <c:ptCount val="3"/>
                <c:pt idx="0">
                  <c:v>Australia</c:v>
                </c:pt>
                <c:pt idx="1">
                  <c:v>South Africa</c:v>
                </c:pt>
                <c:pt idx="2">
                  <c:v>United States</c:v>
                </c:pt>
              </c:strCache>
            </c:strRef>
          </c:cat>
          <c:val>
            <c:numRef>
              <c:f>' Pivot Tables Calculated'!$C$5:$C$8</c:f>
              <c:numCache>
                <c:formatCode>General</c:formatCode>
                <c:ptCount val="3"/>
                <c:pt idx="0">
                  <c:v>115</c:v>
                </c:pt>
                <c:pt idx="1">
                  <c:v>61</c:v>
                </c:pt>
                <c:pt idx="2">
                  <c:v>75</c:v>
                </c:pt>
              </c:numCache>
            </c:numRef>
          </c:val>
          <c:extLst>
            <c:ext xmlns:c16="http://schemas.microsoft.com/office/drawing/2014/chart" uri="{C3380CC4-5D6E-409C-BE32-E72D297353CC}">
              <c16:uniqueId val="{00000000-B195-4D49-878B-C78354776EEF}"/>
            </c:ext>
          </c:extLst>
        </c:ser>
        <c:dLbls>
          <c:dLblPos val="outEnd"/>
          <c:showLegendKey val="0"/>
          <c:showVal val="1"/>
          <c:showCatName val="0"/>
          <c:showSerName val="0"/>
          <c:showPercent val="0"/>
          <c:showBubbleSize val="0"/>
        </c:dLbls>
        <c:gapWidth val="219"/>
        <c:overlap val="-27"/>
        <c:axId val="1124393656"/>
        <c:axId val="1124390776"/>
      </c:barChart>
      <c:catAx>
        <c:axId val="1124393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4390776"/>
        <c:crosses val="autoZero"/>
        <c:auto val="1"/>
        <c:lblAlgn val="ctr"/>
        <c:lblOffset val="100"/>
        <c:noMultiLvlLbl val="0"/>
      </c:catAx>
      <c:valAx>
        <c:axId val="1124390776"/>
        <c:scaling>
          <c:orientation val="minMax"/>
        </c:scaling>
        <c:delete val="1"/>
        <c:axPos val="l"/>
        <c:numFmt formatCode="General" sourceLinked="1"/>
        <c:majorTickMark val="none"/>
        <c:minorTickMark val="none"/>
        <c:tickLblPos val="nextTo"/>
        <c:crossAx val="1124393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Calculated!Sharks Species vs Attacks</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900" b="1"/>
              <a:t>Sharks Species vs Attacks</a:t>
            </a:r>
          </a:p>
        </c:rich>
      </c:tx>
      <c:layout>
        <c:manualLayout>
          <c:xMode val="edge"/>
          <c:yMode val="edge"/>
          <c:x val="4.7152702212549871E-2"/>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pivotFmt>
      <c:pivotFmt>
        <c:idx val="5"/>
        <c:spPr>
          <a:solidFill>
            <a:schemeClr val="accent1"/>
          </a:solidFill>
          <a:ln>
            <a:noFill/>
          </a:ln>
          <a:effectLst/>
        </c:spPr>
      </c:pivotFmt>
    </c:pivotFmts>
    <c:plotArea>
      <c:layout>
        <c:manualLayout>
          <c:layoutTarget val="inner"/>
          <c:xMode val="edge"/>
          <c:yMode val="edge"/>
          <c:x val="4.424759535662616E-2"/>
          <c:y val="5.0286292338457696E-2"/>
          <c:w val="0.59919432924712712"/>
          <c:h val="0.62463864552142256"/>
        </c:manualLayout>
      </c:layout>
      <c:barChart>
        <c:barDir val="col"/>
        <c:grouping val="clustered"/>
        <c:varyColors val="0"/>
        <c:ser>
          <c:idx val="0"/>
          <c:order val="0"/>
          <c:tx>
            <c:strRef>
              <c:f>' Pivot Tables Calculated'!$C$44</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0-419A-429D-BEDB-5DCF420511AE}"/>
              </c:ext>
            </c:extLst>
          </c:dPt>
          <c:dPt>
            <c:idx val="5"/>
            <c:invertIfNegative val="0"/>
            <c:bubble3D val="0"/>
            <c:extLst>
              <c:ext xmlns:c16="http://schemas.microsoft.com/office/drawing/2014/chart" uri="{C3380CC4-5D6E-409C-BE32-E72D297353CC}">
                <c16:uniqueId val="{00000002-B2DA-49F3-ABE2-2A76D7442CD7}"/>
              </c:ext>
            </c:extLst>
          </c:dPt>
          <c:dPt>
            <c:idx val="6"/>
            <c:invertIfNegative val="0"/>
            <c:bubble3D val="0"/>
            <c:extLst>
              <c:ext xmlns:c16="http://schemas.microsoft.com/office/drawing/2014/chart" uri="{C3380CC4-5D6E-409C-BE32-E72D297353CC}">
                <c16:uniqueId val="{00000004-B2DA-49F3-ABE2-2A76D7442CD7}"/>
              </c:ext>
            </c:extLst>
          </c:dPt>
          <c:dPt>
            <c:idx val="12"/>
            <c:invertIfNegative val="0"/>
            <c:bubble3D val="0"/>
            <c:extLst>
              <c:ext xmlns:c16="http://schemas.microsoft.com/office/drawing/2014/chart" uri="{C3380CC4-5D6E-409C-BE32-E72D297353CC}">
                <c16:uniqueId val="{00000002-18E0-4CD2-9DD8-CAB4BE741D89}"/>
              </c:ext>
            </c:extLst>
          </c:dPt>
          <c:dPt>
            <c:idx val="13"/>
            <c:invertIfNegative val="0"/>
            <c:bubble3D val="0"/>
            <c:extLst>
              <c:ext xmlns:c16="http://schemas.microsoft.com/office/drawing/2014/chart" uri="{C3380CC4-5D6E-409C-BE32-E72D297353CC}">
                <c16:uniqueId val="{00000004-18E0-4CD2-9DD8-CAB4BE741D8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Calculated'!$B$45:$B$62</c:f>
              <c:strCache>
                <c:ptCount val="17"/>
                <c:pt idx="0">
                  <c:v>comradessawshark</c:v>
                </c:pt>
                <c:pt idx="1">
                  <c:v>Raggedtoothshark</c:v>
                </c:pt>
                <c:pt idx="2">
                  <c:v>cookiecuttershark</c:v>
                </c:pt>
                <c:pt idx="3">
                  <c:v>cleucas</c:v>
                </c:pt>
                <c:pt idx="4">
                  <c:v>galapagosshark</c:v>
                </c:pt>
                <c:pt idx="5">
                  <c:v>Hammerheadshark</c:v>
                </c:pt>
                <c:pt idx="6">
                  <c:v>Makoshark</c:v>
                </c:pt>
                <c:pt idx="7">
                  <c:v>footshark</c:v>
                </c:pt>
                <c:pt idx="8">
                  <c:v>whaleshark</c:v>
                </c:pt>
                <c:pt idx="9">
                  <c:v>bronzewhaleshark</c:v>
                </c:pt>
                <c:pt idx="10">
                  <c:v>zambezishark</c:v>
                </c:pt>
                <c:pt idx="11">
                  <c:v>Blueshark</c:v>
                </c:pt>
                <c:pt idx="12">
                  <c:v>NosharkInvolvement</c:v>
                </c:pt>
                <c:pt idx="13">
                  <c:v>Bullshark</c:v>
                </c:pt>
                <c:pt idx="14">
                  <c:v>Tigershark</c:v>
                </c:pt>
                <c:pt idx="15">
                  <c:v>Shark</c:v>
                </c:pt>
                <c:pt idx="16">
                  <c:v>Whiteshark</c:v>
                </c:pt>
              </c:strCache>
            </c:strRef>
          </c:cat>
          <c:val>
            <c:numRef>
              <c:f>' Pivot Tables Calculated'!$C$45:$C$62</c:f>
              <c:numCache>
                <c:formatCode>General</c:formatCode>
                <c:ptCount val="17"/>
                <c:pt idx="0">
                  <c:v>1</c:v>
                </c:pt>
                <c:pt idx="1">
                  <c:v>1</c:v>
                </c:pt>
                <c:pt idx="2">
                  <c:v>1</c:v>
                </c:pt>
                <c:pt idx="3">
                  <c:v>1</c:v>
                </c:pt>
                <c:pt idx="4">
                  <c:v>1</c:v>
                </c:pt>
                <c:pt idx="5">
                  <c:v>2</c:v>
                </c:pt>
                <c:pt idx="6">
                  <c:v>2</c:v>
                </c:pt>
                <c:pt idx="7">
                  <c:v>2</c:v>
                </c:pt>
                <c:pt idx="8">
                  <c:v>3</c:v>
                </c:pt>
                <c:pt idx="9">
                  <c:v>4</c:v>
                </c:pt>
                <c:pt idx="10">
                  <c:v>6</c:v>
                </c:pt>
                <c:pt idx="11">
                  <c:v>9</c:v>
                </c:pt>
                <c:pt idx="12">
                  <c:v>17</c:v>
                </c:pt>
                <c:pt idx="13">
                  <c:v>35</c:v>
                </c:pt>
                <c:pt idx="14">
                  <c:v>64</c:v>
                </c:pt>
                <c:pt idx="15">
                  <c:v>100</c:v>
                </c:pt>
                <c:pt idx="16">
                  <c:v>140</c:v>
                </c:pt>
              </c:numCache>
            </c:numRef>
          </c:val>
          <c:extLst>
            <c:ext xmlns:c16="http://schemas.microsoft.com/office/drawing/2014/chart" uri="{C3380CC4-5D6E-409C-BE32-E72D297353CC}">
              <c16:uniqueId val="{00000000-0579-4639-A221-519C7FA579FC}"/>
            </c:ext>
          </c:extLst>
        </c:ser>
        <c:dLbls>
          <c:dLblPos val="outEnd"/>
          <c:showLegendKey val="0"/>
          <c:showVal val="1"/>
          <c:showCatName val="0"/>
          <c:showSerName val="0"/>
          <c:showPercent val="0"/>
          <c:showBubbleSize val="0"/>
        </c:dLbls>
        <c:gapWidth val="219"/>
        <c:axId val="1746677000"/>
        <c:axId val="1746677360"/>
      </c:barChart>
      <c:catAx>
        <c:axId val="174667700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6677360"/>
        <c:crosses val="autoZero"/>
        <c:auto val="1"/>
        <c:lblAlgn val="ctr"/>
        <c:lblOffset val="100"/>
        <c:noMultiLvlLbl val="0"/>
      </c:catAx>
      <c:valAx>
        <c:axId val="1746677360"/>
        <c:scaling>
          <c:orientation val="minMax"/>
        </c:scaling>
        <c:delete val="1"/>
        <c:axPos val="l"/>
        <c:numFmt formatCode="General" sourceLinked="1"/>
        <c:majorTickMark val="out"/>
        <c:minorTickMark val="none"/>
        <c:tickLblPos val="nextTo"/>
        <c:crossAx val="1746677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Calculated!PivotTable1</c:name>
    <c:fmtId val="4"/>
  </c:pivotSource>
  <c:chart>
    <c:title>
      <c:layout>
        <c:manualLayout>
          <c:xMode val="edge"/>
          <c:yMode val="edge"/>
          <c:x val="6.1612777126263656E-3"/>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452186146484774"/>
          <c:y val="0.16143145797251535"/>
          <c:w val="0.3841806973527106"/>
          <c:h val="0.70415876190828408"/>
        </c:manualLayout>
      </c:layout>
      <c:barChart>
        <c:barDir val="bar"/>
        <c:grouping val="clustered"/>
        <c:varyColors val="0"/>
        <c:ser>
          <c:idx val="0"/>
          <c:order val="0"/>
          <c:tx>
            <c:strRef>
              <c:f>' Pivot Tables Calculated'!$D$202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Calculated'!$C$203:$C$213</c:f>
              <c:strCache>
                <c:ptCount val="10"/>
                <c:pt idx="0">
                  <c:v>Standing</c:v>
                </c:pt>
                <c:pt idx="1">
                  <c:v>Diving</c:v>
                </c:pt>
                <c:pt idx="2">
                  <c:v>Body boarding</c:v>
                </c:pt>
                <c:pt idx="3">
                  <c:v>Snorkeling</c:v>
                </c:pt>
                <c:pt idx="4">
                  <c:v>Scuba Diving</c:v>
                </c:pt>
                <c:pt idx="5">
                  <c:v>Fishing</c:v>
                </c:pt>
                <c:pt idx="6">
                  <c:v>Spearfishing</c:v>
                </c:pt>
                <c:pt idx="7">
                  <c:v>Not stated</c:v>
                </c:pt>
                <c:pt idx="8">
                  <c:v>Surfing</c:v>
                </c:pt>
                <c:pt idx="9">
                  <c:v>Swimming</c:v>
                </c:pt>
              </c:strCache>
            </c:strRef>
          </c:cat>
          <c:val>
            <c:numRef>
              <c:f>' Pivot Tables Calculated'!$D$203:$D$213</c:f>
              <c:numCache>
                <c:formatCode>General</c:formatCode>
                <c:ptCount val="10"/>
                <c:pt idx="0">
                  <c:v>4</c:v>
                </c:pt>
                <c:pt idx="1">
                  <c:v>6</c:v>
                </c:pt>
                <c:pt idx="2">
                  <c:v>8</c:v>
                </c:pt>
                <c:pt idx="3">
                  <c:v>8</c:v>
                </c:pt>
                <c:pt idx="4">
                  <c:v>11</c:v>
                </c:pt>
                <c:pt idx="5">
                  <c:v>13</c:v>
                </c:pt>
                <c:pt idx="6">
                  <c:v>24</c:v>
                </c:pt>
                <c:pt idx="7">
                  <c:v>26</c:v>
                </c:pt>
                <c:pt idx="8">
                  <c:v>28</c:v>
                </c:pt>
                <c:pt idx="9">
                  <c:v>99</c:v>
                </c:pt>
              </c:numCache>
            </c:numRef>
          </c:val>
          <c:extLst>
            <c:ext xmlns:c16="http://schemas.microsoft.com/office/drawing/2014/chart" uri="{C3380CC4-5D6E-409C-BE32-E72D297353CC}">
              <c16:uniqueId val="{00000000-65E2-44C9-9AE3-5A8A6019610F}"/>
            </c:ext>
          </c:extLst>
        </c:ser>
        <c:dLbls>
          <c:dLblPos val="outEnd"/>
          <c:showLegendKey val="0"/>
          <c:showVal val="1"/>
          <c:showCatName val="0"/>
          <c:showSerName val="0"/>
          <c:showPercent val="0"/>
          <c:showBubbleSize val="0"/>
        </c:dLbls>
        <c:gapWidth val="182"/>
        <c:axId val="2099700848"/>
        <c:axId val="2099701208"/>
      </c:barChart>
      <c:catAx>
        <c:axId val="20997008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9701208"/>
        <c:crosses val="autoZero"/>
        <c:auto val="1"/>
        <c:lblAlgn val="ctr"/>
        <c:lblOffset val="100"/>
        <c:noMultiLvlLbl val="0"/>
      </c:catAx>
      <c:valAx>
        <c:axId val="2099701208"/>
        <c:scaling>
          <c:orientation val="minMax"/>
        </c:scaling>
        <c:delete val="1"/>
        <c:axPos val="b"/>
        <c:numFmt formatCode="General" sourceLinked="1"/>
        <c:majorTickMark val="none"/>
        <c:minorTickMark val="none"/>
        <c:tickLblPos val="nextTo"/>
        <c:crossAx val="2099700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Calculated!Count of Case Number by Age Group</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Case Number by Age Group</a:t>
            </a:r>
          </a:p>
        </c:rich>
      </c:tx>
      <c:layout>
        <c:manualLayout>
          <c:xMode val="edge"/>
          <c:yMode val="edge"/>
          <c:x val="6.6882554032597777E-3"/>
          <c:y val="8.3940400307104448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7014759729107928E-2"/>
          <c:y val="0.26855050856738144"/>
          <c:w val="0.50305553530345748"/>
          <c:h val="0.52887657227676532"/>
        </c:manualLayout>
      </c:layout>
      <c:barChart>
        <c:barDir val="col"/>
        <c:grouping val="clustered"/>
        <c:varyColors val="0"/>
        <c:ser>
          <c:idx val="0"/>
          <c:order val="0"/>
          <c:tx>
            <c:strRef>
              <c:f>' Pivot Tables Calculated'!$S$116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Calculated'!$R$117:$R$123</c:f>
              <c:strCache>
                <c:ptCount val="6"/>
                <c:pt idx="0">
                  <c:v> Childhood</c:v>
                </c:pt>
                <c:pt idx="1">
                  <c:v>Teenage Years</c:v>
                </c:pt>
                <c:pt idx="2">
                  <c:v>Young Adult</c:v>
                </c:pt>
                <c:pt idx="3">
                  <c:v>Middle Aged</c:v>
                </c:pt>
                <c:pt idx="4">
                  <c:v>Mature Adulthood</c:v>
                </c:pt>
                <c:pt idx="5">
                  <c:v>Senior</c:v>
                </c:pt>
              </c:strCache>
            </c:strRef>
          </c:cat>
          <c:val>
            <c:numRef>
              <c:f>' Pivot Tables Calculated'!$S$117:$S$123</c:f>
              <c:numCache>
                <c:formatCode>General</c:formatCode>
                <c:ptCount val="6"/>
                <c:pt idx="0">
                  <c:v>9</c:v>
                </c:pt>
                <c:pt idx="1">
                  <c:v>162</c:v>
                </c:pt>
                <c:pt idx="2">
                  <c:v>141</c:v>
                </c:pt>
                <c:pt idx="3">
                  <c:v>52</c:v>
                </c:pt>
                <c:pt idx="4">
                  <c:v>14</c:v>
                </c:pt>
                <c:pt idx="5">
                  <c:v>10</c:v>
                </c:pt>
              </c:numCache>
            </c:numRef>
          </c:val>
          <c:extLst>
            <c:ext xmlns:c16="http://schemas.microsoft.com/office/drawing/2014/chart" uri="{C3380CC4-5D6E-409C-BE32-E72D297353CC}">
              <c16:uniqueId val="{00000000-BC57-4B55-81C2-DB75E054DB14}"/>
            </c:ext>
          </c:extLst>
        </c:ser>
        <c:dLbls>
          <c:dLblPos val="outEnd"/>
          <c:showLegendKey val="0"/>
          <c:showVal val="1"/>
          <c:showCatName val="0"/>
          <c:showSerName val="0"/>
          <c:showPercent val="0"/>
          <c:showBubbleSize val="0"/>
        </c:dLbls>
        <c:gapWidth val="219"/>
        <c:overlap val="-27"/>
        <c:axId val="1759198328"/>
        <c:axId val="1759203008"/>
      </c:barChart>
      <c:catAx>
        <c:axId val="1759198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9203008"/>
        <c:crosses val="autoZero"/>
        <c:auto val="1"/>
        <c:lblAlgn val="ctr"/>
        <c:lblOffset val="100"/>
        <c:noMultiLvlLbl val="0"/>
      </c:catAx>
      <c:valAx>
        <c:axId val="1759203008"/>
        <c:scaling>
          <c:orientation val="minMax"/>
        </c:scaling>
        <c:delete val="1"/>
        <c:axPos val="l"/>
        <c:numFmt formatCode="General" sourceLinked="1"/>
        <c:majorTickMark val="none"/>
        <c:minorTickMark val="none"/>
        <c:tickLblPos val="nextTo"/>
        <c:crossAx val="17591983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Calculated!PivotTable1</c:name>
    <c:fmtId val="11"/>
  </c:pivotSource>
  <c:chart>
    <c:title>
      <c:tx>
        <c:rich>
          <a:bodyPr rot="0" spcFirstLastPara="1" vertOverflow="ellipsis" vert="horz" wrap="square" anchor="ctr" anchorCtr="1"/>
          <a:lstStyle/>
          <a:p>
            <a:pPr algn="l" rtl="0">
              <a:defRPr lang="en-US" sz="900" b="1" i="0" u="none" strike="noStrike" kern="1200" spc="0" baseline="0">
                <a:ln w="3175">
                  <a:noFill/>
                </a:ln>
                <a:solidFill>
                  <a:sysClr val="windowText" lastClr="000000">
                    <a:lumMod val="65000"/>
                    <a:lumOff val="35000"/>
                  </a:sysClr>
                </a:solidFill>
                <a:latin typeface="Roboto" panose="02000000000000000000" pitchFamily="2" charset="0"/>
                <a:ea typeface="Roboto" panose="02000000000000000000" pitchFamily="2" charset="0"/>
                <a:cs typeface="Roboto" panose="02000000000000000000" pitchFamily="2" charset="0"/>
              </a:defRPr>
            </a:pPr>
            <a:r>
              <a:rPr lang="en-US" sz="900" b="1" i="0" u="none" strike="noStrike" baseline="0"/>
              <a:t>Activity Correlation</a:t>
            </a:r>
            <a:endParaRPr lang="en-US" sz="900" b="1" i="0" u="none" strike="noStrike" kern="1200" spc="0" baseline="0">
              <a:ln w="3175">
                <a:noFill/>
              </a:ln>
              <a:solidFill>
                <a:sysClr val="windowText" lastClr="000000">
                  <a:lumMod val="65000"/>
                  <a:lumOff val="35000"/>
                </a:sysClr>
              </a:solidFill>
              <a:latin typeface="Roboto" panose="02000000000000000000" pitchFamily="2" charset="0"/>
              <a:ea typeface="Roboto" panose="02000000000000000000" pitchFamily="2" charset="0"/>
              <a:cs typeface="Roboto" panose="02000000000000000000" pitchFamily="2" charset="0"/>
            </a:endParaRPr>
          </a:p>
        </c:rich>
      </c:tx>
      <c:layout>
        <c:manualLayout>
          <c:xMode val="edge"/>
          <c:yMode val="edge"/>
          <c:x val="6.1612777126263656E-3"/>
          <c:y val="0"/>
        </c:manualLayout>
      </c:layout>
      <c:overlay val="0"/>
      <c:spPr>
        <a:noFill/>
        <a:ln>
          <a:noFill/>
        </a:ln>
        <a:effectLst/>
      </c:spPr>
      <c:txPr>
        <a:bodyPr rot="0" spcFirstLastPara="1" vertOverflow="ellipsis" vert="horz" wrap="square" anchor="ctr" anchorCtr="1"/>
        <a:lstStyle/>
        <a:p>
          <a:pPr algn="l" rtl="0">
            <a:defRPr lang="en-US" sz="900" b="1" i="0" u="none" strike="noStrike" kern="1200" spc="0" baseline="0">
              <a:ln w="3175">
                <a:noFill/>
              </a:ln>
              <a:solidFill>
                <a:sysClr val="windowText" lastClr="000000">
                  <a:lumMod val="65000"/>
                  <a:lumOff val="35000"/>
                </a:sysClr>
              </a:solidFill>
              <a:latin typeface="Roboto" panose="02000000000000000000" pitchFamily="2" charset="0"/>
              <a:ea typeface="Roboto" panose="02000000000000000000" pitchFamily="2" charset="0"/>
              <a:cs typeface="Roboto" panose="02000000000000000000" pitchFamily="2"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650114829396326"/>
          <c:y val="8.0651345539638888E-2"/>
          <c:w val="0.48418077427821521"/>
          <c:h val="0.88488165259463047"/>
        </c:manualLayout>
      </c:layout>
      <c:barChart>
        <c:barDir val="bar"/>
        <c:grouping val="clustered"/>
        <c:varyColors val="0"/>
        <c:ser>
          <c:idx val="0"/>
          <c:order val="0"/>
          <c:tx>
            <c:strRef>
              <c:f>' Pivot Tables Calculated'!$D$202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Calculated'!$C$203:$C$213</c:f>
              <c:strCache>
                <c:ptCount val="10"/>
                <c:pt idx="0">
                  <c:v>Standing</c:v>
                </c:pt>
                <c:pt idx="1">
                  <c:v>Diving</c:v>
                </c:pt>
                <c:pt idx="2">
                  <c:v>Body boarding</c:v>
                </c:pt>
                <c:pt idx="3">
                  <c:v>Snorkeling</c:v>
                </c:pt>
                <c:pt idx="4">
                  <c:v>Scuba Diving</c:v>
                </c:pt>
                <c:pt idx="5">
                  <c:v>Fishing</c:v>
                </c:pt>
                <c:pt idx="6">
                  <c:v>Spearfishing</c:v>
                </c:pt>
                <c:pt idx="7">
                  <c:v>Not stated</c:v>
                </c:pt>
                <c:pt idx="8">
                  <c:v>Surfing</c:v>
                </c:pt>
                <c:pt idx="9">
                  <c:v>Swimming</c:v>
                </c:pt>
              </c:strCache>
            </c:strRef>
          </c:cat>
          <c:val>
            <c:numRef>
              <c:f>' Pivot Tables Calculated'!$D$203:$D$213</c:f>
              <c:numCache>
                <c:formatCode>General</c:formatCode>
                <c:ptCount val="10"/>
                <c:pt idx="0">
                  <c:v>4</c:v>
                </c:pt>
                <c:pt idx="1">
                  <c:v>6</c:v>
                </c:pt>
                <c:pt idx="2">
                  <c:v>8</c:v>
                </c:pt>
                <c:pt idx="3">
                  <c:v>8</c:v>
                </c:pt>
                <c:pt idx="4">
                  <c:v>11</c:v>
                </c:pt>
                <c:pt idx="5">
                  <c:v>13</c:v>
                </c:pt>
                <c:pt idx="6">
                  <c:v>24</c:v>
                </c:pt>
                <c:pt idx="7">
                  <c:v>26</c:v>
                </c:pt>
                <c:pt idx="8">
                  <c:v>28</c:v>
                </c:pt>
                <c:pt idx="9">
                  <c:v>99</c:v>
                </c:pt>
              </c:numCache>
            </c:numRef>
          </c:val>
          <c:extLst>
            <c:ext xmlns:c16="http://schemas.microsoft.com/office/drawing/2014/chart" uri="{C3380CC4-5D6E-409C-BE32-E72D297353CC}">
              <c16:uniqueId val="{00000000-9C47-46CD-A138-2AE9C9FB5766}"/>
            </c:ext>
          </c:extLst>
        </c:ser>
        <c:dLbls>
          <c:dLblPos val="outEnd"/>
          <c:showLegendKey val="0"/>
          <c:showVal val="1"/>
          <c:showCatName val="0"/>
          <c:showSerName val="0"/>
          <c:showPercent val="0"/>
          <c:showBubbleSize val="0"/>
        </c:dLbls>
        <c:gapWidth val="182"/>
        <c:axId val="2099700848"/>
        <c:axId val="2099701208"/>
      </c:barChart>
      <c:catAx>
        <c:axId val="20997008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defRPr>
            </a:pPr>
            <a:endParaRPr lang="en-US"/>
          </a:p>
        </c:txPr>
        <c:crossAx val="2099701208"/>
        <c:crosses val="autoZero"/>
        <c:auto val="1"/>
        <c:lblAlgn val="ctr"/>
        <c:lblOffset val="100"/>
        <c:noMultiLvlLbl val="0"/>
      </c:catAx>
      <c:valAx>
        <c:axId val="2099701208"/>
        <c:scaling>
          <c:orientation val="minMax"/>
        </c:scaling>
        <c:delete val="1"/>
        <c:axPos val="b"/>
        <c:numFmt formatCode="General" sourceLinked="1"/>
        <c:majorTickMark val="none"/>
        <c:minorTickMark val="none"/>
        <c:tickLblPos val="nextTo"/>
        <c:crossAx val="2099700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Calculated!Count of Case Number by Age Group</c:name>
    <c:fmtId val="10"/>
  </c:pivotSource>
  <c:chart>
    <c:title>
      <c:tx>
        <c:rich>
          <a:bodyPr rot="0" spcFirstLastPara="1" vertOverflow="ellipsis" vert="horz" wrap="square" anchor="ctr" anchorCtr="1"/>
          <a:lstStyle/>
          <a:p>
            <a:pPr algn="l" rtl="0">
              <a:defRPr lang="en-US" sz="900" b="1" i="0" u="none" strike="noStrike" kern="1200" spc="0" baseline="0">
                <a:ln w="3175">
                  <a:noFill/>
                </a:ln>
                <a:solidFill>
                  <a:sysClr val="windowText" lastClr="000000">
                    <a:lumMod val="65000"/>
                    <a:lumOff val="35000"/>
                  </a:sysClr>
                </a:solidFill>
                <a:latin typeface="Roboto" panose="02000000000000000000" pitchFamily="2" charset="0"/>
                <a:ea typeface="Roboto" panose="02000000000000000000" pitchFamily="2" charset="0"/>
                <a:cs typeface="Roboto" panose="02000000000000000000" pitchFamily="2" charset="0"/>
              </a:defRPr>
            </a:pPr>
            <a:r>
              <a:rPr lang="en-US" sz="900" b="1" i="0" u="none" strike="noStrike" baseline="0"/>
              <a:t>Demographic Vulnerability</a:t>
            </a:r>
            <a:endParaRPr lang="en-US" sz="900" b="1" i="0" u="none" strike="noStrike" kern="1200" spc="0" baseline="0">
              <a:ln w="3175">
                <a:noFill/>
              </a:ln>
              <a:solidFill>
                <a:sysClr val="windowText" lastClr="000000">
                  <a:lumMod val="65000"/>
                  <a:lumOff val="35000"/>
                </a:sysClr>
              </a:solidFill>
              <a:latin typeface="Roboto" panose="02000000000000000000" pitchFamily="2" charset="0"/>
              <a:ea typeface="Roboto" panose="02000000000000000000" pitchFamily="2" charset="0"/>
              <a:cs typeface="Roboto" panose="02000000000000000000" pitchFamily="2" charset="0"/>
            </a:endParaRPr>
          </a:p>
        </c:rich>
      </c:tx>
      <c:layout>
        <c:manualLayout>
          <c:xMode val="edge"/>
          <c:yMode val="edge"/>
          <c:x val="1.0030725456683031E-2"/>
          <c:y val="2.1776558850064194E-2"/>
        </c:manualLayout>
      </c:layout>
      <c:overlay val="0"/>
      <c:spPr>
        <a:noFill/>
        <a:ln>
          <a:noFill/>
        </a:ln>
        <a:effectLst/>
      </c:spPr>
      <c:txPr>
        <a:bodyPr rot="0" spcFirstLastPara="1" vertOverflow="ellipsis" vert="horz" wrap="square" anchor="ctr" anchorCtr="1"/>
        <a:lstStyle/>
        <a:p>
          <a:pPr algn="l" rtl="0">
            <a:defRPr lang="en-US" sz="900" b="1" i="0" u="none" strike="noStrike" kern="1200" spc="0" baseline="0">
              <a:ln w="3175">
                <a:noFill/>
              </a:ln>
              <a:solidFill>
                <a:sysClr val="windowText" lastClr="000000">
                  <a:lumMod val="65000"/>
                  <a:lumOff val="35000"/>
                </a:sysClr>
              </a:solidFill>
              <a:latin typeface="Roboto" panose="02000000000000000000" pitchFamily="2" charset="0"/>
              <a:ea typeface="Roboto" panose="02000000000000000000" pitchFamily="2" charset="0"/>
              <a:cs typeface="Roboto" panose="02000000000000000000" pitchFamily="2"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104841976308796"/>
          <c:y val="0.18101088466882817"/>
          <c:w val="0.46123208093342161"/>
          <c:h val="0.81809209510575887"/>
        </c:manualLayout>
      </c:layout>
      <c:barChart>
        <c:barDir val="bar"/>
        <c:grouping val="clustered"/>
        <c:varyColors val="0"/>
        <c:ser>
          <c:idx val="0"/>
          <c:order val="0"/>
          <c:tx>
            <c:strRef>
              <c:f>' Pivot Tables Calculated'!$S$116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Calculated'!$R$117:$R$123</c:f>
              <c:strCache>
                <c:ptCount val="6"/>
                <c:pt idx="0">
                  <c:v> Childhood</c:v>
                </c:pt>
                <c:pt idx="1">
                  <c:v>Teenage Years</c:v>
                </c:pt>
                <c:pt idx="2">
                  <c:v>Young Adult</c:v>
                </c:pt>
                <c:pt idx="3">
                  <c:v>Middle Aged</c:v>
                </c:pt>
                <c:pt idx="4">
                  <c:v>Mature Adulthood</c:v>
                </c:pt>
                <c:pt idx="5">
                  <c:v>Senior</c:v>
                </c:pt>
              </c:strCache>
            </c:strRef>
          </c:cat>
          <c:val>
            <c:numRef>
              <c:f>' Pivot Tables Calculated'!$S$117:$S$123</c:f>
              <c:numCache>
                <c:formatCode>General</c:formatCode>
                <c:ptCount val="6"/>
                <c:pt idx="0">
                  <c:v>9</c:v>
                </c:pt>
                <c:pt idx="1">
                  <c:v>162</c:v>
                </c:pt>
                <c:pt idx="2">
                  <c:v>141</c:v>
                </c:pt>
                <c:pt idx="3">
                  <c:v>52</c:v>
                </c:pt>
                <c:pt idx="4">
                  <c:v>14</c:v>
                </c:pt>
                <c:pt idx="5">
                  <c:v>10</c:v>
                </c:pt>
              </c:numCache>
            </c:numRef>
          </c:val>
          <c:extLst>
            <c:ext xmlns:c16="http://schemas.microsoft.com/office/drawing/2014/chart" uri="{C3380CC4-5D6E-409C-BE32-E72D297353CC}">
              <c16:uniqueId val="{00000000-D572-42EA-80B7-00F2D2FF2430}"/>
            </c:ext>
          </c:extLst>
        </c:ser>
        <c:dLbls>
          <c:dLblPos val="outEnd"/>
          <c:showLegendKey val="0"/>
          <c:showVal val="1"/>
          <c:showCatName val="0"/>
          <c:showSerName val="0"/>
          <c:showPercent val="0"/>
          <c:showBubbleSize val="0"/>
        </c:dLbls>
        <c:gapWidth val="219"/>
        <c:axId val="1759198328"/>
        <c:axId val="1759203008"/>
      </c:barChart>
      <c:catAx>
        <c:axId val="17591983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defRPr>
            </a:pPr>
            <a:endParaRPr lang="en-US"/>
          </a:p>
        </c:txPr>
        <c:crossAx val="1759203008"/>
        <c:crosses val="autoZero"/>
        <c:auto val="1"/>
        <c:lblAlgn val="ctr"/>
        <c:lblOffset val="100"/>
        <c:noMultiLvlLbl val="0"/>
      </c:catAx>
      <c:valAx>
        <c:axId val="1759203008"/>
        <c:scaling>
          <c:orientation val="minMax"/>
        </c:scaling>
        <c:delete val="1"/>
        <c:axPos val="b"/>
        <c:numFmt formatCode="General" sourceLinked="1"/>
        <c:majorTickMark val="none"/>
        <c:minorTickMark val="none"/>
        <c:tickLblPos val="nextTo"/>
        <c:crossAx val="17591983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Calculated!Count of CaseNumber by Year</c:name>
    <c:fmtId val="6"/>
  </c:pivotSource>
  <c:chart>
    <c:title>
      <c:tx>
        <c:rich>
          <a:bodyPr rot="0" spcFirstLastPara="1" vertOverflow="ellipsis" vert="horz" wrap="square" anchor="ctr" anchorCtr="1"/>
          <a:lstStyle/>
          <a:p>
            <a:pPr algn="l" rtl="0">
              <a:defRPr lang="en-US" sz="900" b="1" i="0" u="none" strike="noStrike" kern="1200" spc="0" baseline="0">
                <a:ln w="3175">
                  <a:noFill/>
                </a:ln>
                <a:solidFill>
                  <a:srgbClr val="595959"/>
                </a:solidFill>
                <a:latin typeface="Roboto" panose="02000000000000000000" pitchFamily="2" charset="0"/>
                <a:ea typeface="Roboto" panose="02000000000000000000" pitchFamily="2" charset="0"/>
                <a:cs typeface="Roboto" panose="02000000000000000000" pitchFamily="2" charset="0"/>
              </a:defRPr>
            </a:pPr>
            <a:r>
              <a:rPr lang="en-US" sz="900" b="1" i="0" u="none" strike="noStrike" kern="1200" spc="0" baseline="0">
                <a:ln w="3175">
                  <a:noFill/>
                </a:ln>
                <a:solidFill>
                  <a:srgbClr val="595959"/>
                </a:solidFill>
                <a:latin typeface="Roboto" panose="02000000000000000000" pitchFamily="2" charset="0"/>
                <a:ea typeface="Roboto" panose="02000000000000000000" pitchFamily="2" charset="0"/>
                <a:cs typeface="Roboto" panose="02000000000000000000" pitchFamily="2" charset="0"/>
              </a:rPr>
              <a:t>Visualization of the Trend in Shark Attacks </a:t>
            </a:r>
          </a:p>
        </c:rich>
      </c:tx>
      <c:layout>
        <c:manualLayout>
          <c:xMode val="edge"/>
          <c:yMode val="edge"/>
          <c:x val="0"/>
          <c:y val="1.0344416112690604E-2"/>
        </c:manualLayout>
      </c:layout>
      <c:overlay val="0"/>
      <c:spPr>
        <a:noFill/>
        <a:ln>
          <a:noFill/>
        </a:ln>
        <a:effectLst/>
      </c:spPr>
      <c:txPr>
        <a:bodyPr rot="0" spcFirstLastPara="1" vertOverflow="ellipsis" vert="horz" wrap="square" anchor="ctr" anchorCtr="1"/>
        <a:lstStyle/>
        <a:p>
          <a:pPr algn="l" rtl="0">
            <a:defRPr lang="en-US" sz="900" b="1" i="0" u="none" strike="noStrike" kern="1200" spc="0" baseline="0">
              <a:ln w="3175">
                <a:noFill/>
              </a:ln>
              <a:solidFill>
                <a:srgbClr val="595959"/>
              </a:solidFill>
              <a:latin typeface="Roboto" panose="02000000000000000000" pitchFamily="2" charset="0"/>
              <a:ea typeface="Roboto" panose="02000000000000000000" pitchFamily="2" charset="0"/>
              <a:cs typeface="Roboto" panose="02000000000000000000" pitchFamily="2" charset="0"/>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162020900285175E-4"/>
          <c:y val="0.19405635914835317"/>
          <c:w val="0.64996812204886223"/>
          <c:h val="0.71017632113878915"/>
        </c:manualLayout>
      </c:layout>
      <c:lineChart>
        <c:grouping val="standard"/>
        <c:varyColors val="0"/>
        <c:ser>
          <c:idx val="0"/>
          <c:order val="0"/>
          <c:tx>
            <c:strRef>
              <c:f>' Pivot Tables Calculated'!$C$90</c:f>
              <c:strCache>
                <c:ptCount val="1"/>
                <c:pt idx="0">
                  <c:v>Total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strRef>
              <c:f>' Pivot Tables Calculated'!$B$91:$B$109</c:f>
              <c:strCache>
                <c:ptCount val="18"/>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strCache>
            </c:strRef>
          </c:cat>
          <c:val>
            <c:numRef>
              <c:f>' Pivot Tables Calculated'!$C$91:$C$109</c:f>
              <c:numCache>
                <c:formatCode>General</c:formatCode>
                <c:ptCount val="18"/>
                <c:pt idx="0">
                  <c:v>9</c:v>
                </c:pt>
                <c:pt idx="1">
                  <c:v>3</c:v>
                </c:pt>
                <c:pt idx="2">
                  <c:v>5</c:v>
                </c:pt>
                <c:pt idx="3">
                  <c:v>4</c:v>
                </c:pt>
                <c:pt idx="4">
                  <c:v>8</c:v>
                </c:pt>
                <c:pt idx="5">
                  <c:v>7</c:v>
                </c:pt>
                <c:pt idx="6">
                  <c:v>4</c:v>
                </c:pt>
                <c:pt idx="7">
                  <c:v>2</c:v>
                </c:pt>
                <c:pt idx="8">
                  <c:v>8</c:v>
                </c:pt>
                <c:pt idx="9">
                  <c:v>6</c:v>
                </c:pt>
                <c:pt idx="10">
                  <c:v>5</c:v>
                </c:pt>
                <c:pt idx="11">
                  <c:v>9</c:v>
                </c:pt>
                <c:pt idx="12">
                  <c:v>7</c:v>
                </c:pt>
                <c:pt idx="13">
                  <c:v>8</c:v>
                </c:pt>
                <c:pt idx="14">
                  <c:v>5</c:v>
                </c:pt>
                <c:pt idx="15">
                  <c:v>7</c:v>
                </c:pt>
                <c:pt idx="16">
                  <c:v>3</c:v>
                </c:pt>
                <c:pt idx="17">
                  <c:v>1</c:v>
                </c:pt>
              </c:numCache>
            </c:numRef>
          </c:val>
          <c:smooth val="0"/>
          <c:extLst>
            <c:ext xmlns:c16="http://schemas.microsoft.com/office/drawing/2014/chart" uri="{C3380CC4-5D6E-409C-BE32-E72D297353CC}">
              <c16:uniqueId val="{00000000-BBB1-4C88-B5C7-2D98F09245B3}"/>
            </c:ext>
          </c:extLst>
        </c:ser>
        <c:dLbls>
          <c:showLegendKey val="0"/>
          <c:showVal val="0"/>
          <c:showCatName val="0"/>
          <c:showSerName val="0"/>
          <c:showPercent val="0"/>
          <c:showBubbleSize val="0"/>
        </c:dLbls>
        <c:upDownBars>
          <c:gapWidth val="150"/>
          <c:upBars>
            <c:spPr>
              <a:solidFill>
                <a:schemeClr val="lt1"/>
              </a:solidFill>
              <a:ln w="9525">
                <a:solidFill>
                  <a:schemeClr val="tx1">
                    <a:lumMod val="15000"/>
                    <a:lumOff val="85000"/>
                  </a:schemeClr>
                </a:solidFill>
              </a:ln>
              <a:effectLst/>
            </c:spPr>
          </c:upBars>
          <c:downBars>
            <c:spPr>
              <a:solidFill>
                <a:schemeClr val="dk1">
                  <a:lumMod val="65000"/>
                  <a:lumOff val="35000"/>
                </a:schemeClr>
              </a:solidFill>
              <a:ln w="9525">
                <a:solidFill>
                  <a:schemeClr val="tx1">
                    <a:lumMod val="65000"/>
                    <a:lumOff val="35000"/>
                  </a:schemeClr>
                </a:solidFill>
              </a:ln>
              <a:effectLst/>
            </c:spPr>
          </c:downBars>
        </c:upDownBars>
        <c:smooth val="0"/>
        <c:axId val="1746705800"/>
        <c:axId val="1746701480"/>
      </c:lineChart>
      <c:catAx>
        <c:axId val="17467058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46701480"/>
        <c:crosses val="autoZero"/>
        <c:auto val="1"/>
        <c:lblAlgn val="ctr"/>
        <c:lblOffset val="100"/>
        <c:noMultiLvlLbl val="0"/>
      </c:catAx>
      <c:valAx>
        <c:axId val="1746701480"/>
        <c:scaling>
          <c:orientation val="minMax"/>
        </c:scaling>
        <c:delete val="1"/>
        <c:axPos val="l"/>
        <c:numFmt formatCode="General" sourceLinked="1"/>
        <c:majorTickMark val="none"/>
        <c:minorTickMark val="none"/>
        <c:tickLblPos val="nextTo"/>
        <c:crossAx val="17467058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Calculated!PivotTable4</c:name>
    <c:fmtId val="6"/>
  </c:pivotSource>
  <c:chart>
    <c:title>
      <c:tx>
        <c:rich>
          <a:bodyPr rot="0" spcFirstLastPara="1" vertOverflow="ellipsis" vert="horz" wrap="square" anchor="ctr" anchorCtr="1"/>
          <a:lstStyle/>
          <a:p>
            <a:pPr algn="l" rtl="0">
              <a:defRPr lang="en-US" sz="900" b="1" i="0" u="none" strike="noStrike" kern="1200" spc="0" baseline="0">
                <a:ln w="3175">
                  <a:noFill/>
                </a:ln>
                <a:solidFill>
                  <a:sysClr val="windowText" lastClr="000000">
                    <a:lumMod val="65000"/>
                    <a:lumOff val="35000"/>
                  </a:sysClr>
                </a:solidFill>
                <a:latin typeface="Roboto" panose="02000000000000000000" pitchFamily="2" charset="0"/>
                <a:ea typeface="Roboto" panose="02000000000000000000" pitchFamily="2" charset="0"/>
                <a:cs typeface="Roboto" panose="02000000000000000000" pitchFamily="2" charset="0"/>
              </a:defRPr>
            </a:pPr>
            <a:r>
              <a:rPr lang="en-US" sz="900" b="1" i="0" u="none" strike="noStrike" baseline="0"/>
              <a:t>Gender Disparity </a:t>
            </a:r>
            <a:endParaRPr lang="en-US" sz="900" b="1" i="0" u="none" strike="noStrike" kern="1200" spc="0" baseline="0">
              <a:ln w="3175">
                <a:noFill/>
              </a:ln>
              <a:solidFill>
                <a:srgbClr val="595959"/>
              </a:solidFill>
              <a:latin typeface="Roboto" panose="02000000000000000000" pitchFamily="2" charset="0"/>
              <a:ea typeface="Roboto" panose="02000000000000000000" pitchFamily="2" charset="0"/>
              <a:cs typeface="Roboto" panose="02000000000000000000" pitchFamily="2" charset="0"/>
            </a:endParaRPr>
          </a:p>
        </c:rich>
      </c:tx>
      <c:layout>
        <c:manualLayout>
          <c:xMode val="edge"/>
          <c:yMode val="edge"/>
          <c:x val="1.9373582628500238E-3"/>
          <c:y val="1.4565032694612595E-2"/>
        </c:manualLayout>
      </c:layout>
      <c:overlay val="0"/>
      <c:spPr>
        <a:noFill/>
        <a:ln>
          <a:noFill/>
        </a:ln>
        <a:effectLst/>
      </c:spPr>
      <c:txPr>
        <a:bodyPr rot="0" spcFirstLastPara="1" vertOverflow="ellipsis" vert="horz" wrap="square" anchor="ctr" anchorCtr="1"/>
        <a:lstStyle/>
        <a:p>
          <a:pPr algn="l" rtl="0">
            <a:defRPr lang="en-US" sz="900" b="1" i="0" u="none" strike="noStrike" kern="1200" spc="0" baseline="0">
              <a:ln w="3175">
                <a:noFill/>
              </a:ln>
              <a:solidFill>
                <a:sysClr val="windowText" lastClr="000000">
                  <a:lumMod val="65000"/>
                  <a:lumOff val="35000"/>
                </a:sysClr>
              </a:solidFill>
              <a:latin typeface="Roboto" panose="02000000000000000000" pitchFamily="2" charset="0"/>
              <a:ea typeface="Roboto" panose="02000000000000000000" pitchFamily="2" charset="0"/>
              <a:cs typeface="Roboto" panose="02000000000000000000" pitchFamily="2" charset="0"/>
            </a:defRPr>
          </a:pPr>
          <a:endParaRPr lang="en-US"/>
        </a:p>
      </c:txPr>
    </c:title>
    <c:autoTitleDeleted val="0"/>
    <c:pivotFmts>
      <c:pivotFmt>
        <c:idx val="0"/>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rgbClr val="6482AD"/>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rgbClr val="6482AD"/>
          </a:solidFill>
          <a:ln w="19050">
            <a:solidFill>
              <a:schemeClr val="lt1"/>
            </a:solidFill>
          </a:ln>
          <a:effectLst/>
        </c:spPr>
      </c:pivotFmt>
      <c:pivotFmt>
        <c:idx val="12"/>
        <c:spPr>
          <a:solidFill>
            <a:schemeClr val="accent1"/>
          </a:solidFill>
          <a:ln w="19050">
            <a:solidFill>
              <a:srgbClr val="7FA1C3"/>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7FA1C3"/>
          </a:solidFill>
          <a:ln w="19050">
            <a:solidFill>
              <a:srgbClr val="7FA1C3"/>
            </a:solidFill>
          </a:ln>
          <a:effectLst/>
        </c:spPr>
      </c:pivotFmt>
      <c:pivotFmt>
        <c:idx val="14"/>
        <c:spPr>
          <a:solidFill>
            <a:srgbClr val="6482AD"/>
          </a:solidFill>
          <a:ln w="19050">
            <a:solidFill>
              <a:srgbClr val="7FA1C3"/>
            </a:solidFill>
          </a:ln>
          <a:effectLst/>
        </c:spPr>
      </c:pivotFmt>
    </c:pivotFmts>
    <c:plotArea>
      <c:layout>
        <c:manualLayout>
          <c:layoutTarget val="inner"/>
          <c:xMode val="edge"/>
          <c:yMode val="edge"/>
          <c:x val="0.17461527315359107"/>
          <c:y val="0.17751479289940827"/>
          <c:w val="0.28988151104700371"/>
          <c:h val="0.68353717249840806"/>
        </c:manualLayout>
      </c:layout>
      <c:pieChart>
        <c:varyColors val="1"/>
        <c:ser>
          <c:idx val="0"/>
          <c:order val="0"/>
          <c:tx>
            <c:strRef>
              <c:f>' Pivot Tables Calculated'!$C$67</c:f>
              <c:strCache>
                <c:ptCount val="1"/>
                <c:pt idx="0">
                  <c:v>Total</c:v>
                </c:pt>
              </c:strCache>
            </c:strRef>
          </c:tx>
          <c:spPr>
            <a:ln>
              <a:solidFill>
                <a:srgbClr val="7FA1C3"/>
              </a:solidFill>
            </a:ln>
          </c:spPr>
          <c:dPt>
            <c:idx val="0"/>
            <c:bubble3D val="0"/>
            <c:spPr>
              <a:solidFill>
                <a:srgbClr val="7FA1C3"/>
              </a:solidFill>
              <a:ln w="19050">
                <a:solidFill>
                  <a:srgbClr val="7FA1C3"/>
                </a:solidFill>
              </a:ln>
              <a:effectLst/>
            </c:spPr>
            <c:extLst>
              <c:ext xmlns:c16="http://schemas.microsoft.com/office/drawing/2014/chart" uri="{C3380CC4-5D6E-409C-BE32-E72D297353CC}">
                <c16:uniqueId val="{00000001-281A-4BCE-B69F-9465A3642B23}"/>
              </c:ext>
            </c:extLst>
          </c:dPt>
          <c:dPt>
            <c:idx val="1"/>
            <c:bubble3D val="0"/>
            <c:spPr>
              <a:solidFill>
                <a:srgbClr val="6482AD"/>
              </a:solidFill>
              <a:ln w="19050">
                <a:solidFill>
                  <a:srgbClr val="7FA1C3"/>
                </a:solidFill>
              </a:ln>
              <a:effectLst/>
            </c:spPr>
            <c:extLst>
              <c:ext xmlns:c16="http://schemas.microsoft.com/office/drawing/2014/chart" uri="{C3380CC4-5D6E-409C-BE32-E72D297353CC}">
                <c16:uniqueId val="{00000003-281A-4BCE-B69F-9465A3642B2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 Pivot Tables Calculated'!$B$68:$B$70</c:f>
              <c:strCache>
                <c:ptCount val="2"/>
                <c:pt idx="0">
                  <c:v>Female</c:v>
                </c:pt>
                <c:pt idx="1">
                  <c:v>Male</c:v>
                </c:pt>
              </c:strCache>
            </c:strRef>
          </c:cat>
          <c:val>
            <c:numRef>
              <c:f>' Pivot Tables Calculated'!$C$68:$C$70</c:f>
              <c:numCache>
                <c:formatCode>0.00%</c:formatCode>
                <c:ptCount val="2"/>
                <c:pt idx="0">
                  <c:v>0.13404825737265416</c:v>
                </c:pt>
                <c:pt idx="1">
                  <c:v>0.86595174262734587</c:v>
                </c:pt>
              </c:numCache>
            </c:numRef>
          </c:val>
          <c:extLst>
            <c:ext xmlns:c16="http://schemas.microsoft.com/office/drawing/2014/chart" uri="{C3380CC4-5D6E-409C-BE32-E72D297353CC}">
              <c16:uniqueId val="{00000004-40D8-4192-B219-46FCA7DC4D9C}"/>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1.3819167912935363E-2"/>
          <c:y val="0.69238430325519651"/>
          <c:w val="8.7714491498204261E-2"/>
          <c:h val="0.1625733921988075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Calculated!Sharks Species vs Attacks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Sharks Species vs Attacks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393580144152603E-2"/>
          <c:y val="0.17382180883771828"/>
          <c:w val="0.54505678888571374"/>
          <c:h val="0.69506100608965848"/>
        </c:manualLayout>
      </c:layout>
      <c:barChart>
        <c:barDir val="col"/>
        <c:grouping val="clustered"/>
        <c:varyColors val="0"/>
        <c:ser>
          <c:idx val="0"/>
          <c:order val="0"/>
          <c:tx>
            <c:strRef>
              <c:f>' Pivot Tables Calculated'!$C$44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Calculated'!$B$45:$B$62</c:f>
              <c:strCache>
                <c:ptCount val="17"/>
                <c:pt idx="0">
                  <c:v>comradessawshark</c:v>
                </c:pt>
                <c:pt idx="1">
                  <c:v>Raggedtoothshark</c:v>
                </c:pt>
                <c:pt idx="2">
                  <c:v>cookiecuttershark</c:v>
                </c:pt>
                <c:pt idx="3">
                  <c:v>cleucas</c:v>
                </c:pt>
                <c:pt idx="4">
                  <c:v>galapagosshark</c:v>
                </c:pt>
                <c:pt idx="5">
                  <c:v>Hammerheadshark</c:v>
                </c:pt>
                <c:pt idx="6">
                  <c:v>Makoshark</c:v>
                </c:pt>
                <c:pt idx="7">
                  <c:v>footshark</c:v>
                </c:pt>
                <c:pt idx="8">
                  <c:v>whaleshark</c:v>
                </c:pt>
                <c:pt idx="9">
                  <c:v>bronzewhaleshark</c:v>
                </c:pt>
                <c:pt idx="10">
                  <c:v>zambezishark</c:v>
                </c:pt>
                <c:pt idx="11">
                  <c:v>Blueshark</c:v>
                </c:pt>
                <c:pt idx="12">
                  <c:v>NosharkInvolvement</c:v>
                </c:pt>
                <c:pt idx="13">
                  <c:v>Bullshark</c:v>
                </c:pt>
                <c:pt idx="14">
                  <c:v>Tigershark</c:v>
                </c:pt>
                <c:pt idx="15">
                  <c:v>Shark</c:v>
                </c:pt>
                <c:pt idx="16">
                  <c:v>Whiteshark</c:v>
                </c:pt>
              </c:strCache>
            </c:strRef>
          </c:cat>
          <c:val>
            <c:numRef>
              <c:f>' Pivot Tables Calculated'!$C$45:$C$62</c:f>
              <c:numCache>
                <c:formatCode>General</c:formatCode>
                <c:ptCount val="17"/>
                <c:pt idx="0">
                  <c:v>1</c:v>
                </c:pt>
                <c:pt idx="1">
                  <c:v>1</c:v>
                </c:pt>
                <c:pt idx="2">
                  <c:v>1</c:v>
                </c:pt>
                <c:pt idx="3">
                  <c:v>1</c:v>
                </c:pt>
                <c:pt idx="4">
                  <c:v>1</c:v>
                </c:pt>
                <c:pt idx="5">
                  <c:v>2</c:v>
                </c:pt>
                <c:pt idx="6">
                  <c:v>2</c:v>
                </c:pt>
                <c:pt idx="7">
                  <c:v>2</c:v>
                </c:pt>
                <c:pt idx="8">
                  <c:v>3</c:v>
                </c:pt>
                <c:pt idx="9">
                  <c:v>4</c:v>
                </c:pt>
                <c:pt idx="10">
                  <c:v>6</c:v>
                </c:pt>
                <c:pt idx="11">
                  <c:v>9</c:v>
                </c:pt>
                <c:pt idx="12">
                  <c:v>17</c:v>
                </c:pt>
                <c:pt idx="13">
                  <c:v>35</c:v>
                </c:pt>
                <c:pt idx="14">
                  <c:v>64</c:v>
                </c:pt>
                <c:pt idx="15">
                  <c:v>100</c:v>
                </c:pt>
                <c:pt idx="16">
                  <c:v>140</c:v>
                </c:pt>
              </c:numCache>
            </c:numRef>
          </c:val>
          <c:extLst>
            <c:ext xmlns:c16="http://schemas.microsoft.com/office/drawing/2014/chart" uri="{C3380CC4-5D6E-409C-BE32-E72D297353CC}">
              <c16:uniqueId val="{00000000-8E3F-4FCB-A907-2655B09B6103}"/>
            </c:ext>
          </c:extLst>
        </c:ser>
        <c:dLbls>
          <c:dLblPos val="outEnd"/>
          <c:showLegendKey val="0"/>
          <c:showVal val="1"/>
          <c:showCatName val="0"/>
          <c:showSerName val="0"/>
          <c:showPercent val="0"/>
          <c:showBubbleSize val="0"/>
        </c:dLbls>
        <c:gapWidth val="219"/>
        <c:axId val="1746677000"/>
        <c:axId val="1746677360"/>
      </c:barChart>
      <c:catAx>
        <c:axId val="1746677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6677360"/>
        <c:crosses val="autoZero"/>
        <c:auto val="1"/>
        <c:lblAlgn val="ctr"/>
        <c:lblOffset val="100"/>
        <c:noMultiLvlLbl val="0"/>
      </c:catAx>
      <c:valAx>
        <c:axId val="17466773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6677000"/>
        <c:crosses val="autoZero"/>
        <c:crossBetween val="between"/>
      </c:valAx>
      <c:spPr>
        <a:noFill/>
        <a:ln>
          <a:noFill/>
        </a:ln>
        <a:effectLst/>
      </c:spPr>
    </c:plotArea>
    <c:legend>
      <c:legendPos val="r"/>
      <c:layout>
        <c:manualLayout>
          <c:xMode val="edge"/>
          <c:yMode val="edge"/>
          <c:x val="0.63024932253558208"/>
          <c:y val="3.6787367114926722E-2"/>
          <c:w val="0.36668632265051659"/>
          <c:h val="0.9616522148687015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 Pivot Tables Calculated'!$C$67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790-4005-92F8-C488141A2E0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790-4005-92F8-C488141A2E0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 Pivot Tables Calculated'!$B$68:$B$70</c:f>
              <c:strCache>
                <c:ptCount val="2"/>
                <c:pt idx="0">
                  <c:v>Female</c:v>
                </c:pt>
                <c:pt idx="1">
                  <c:v>Male</c:v>
                </c:pt>
              </c:strCache>
            </c:strRef>
          </c:cat>
          <c:val>
            <c:numRef>
              <c:f>' Pivot Tables Calculated'!$C$68:$C$70</c:f>
              <c:numCache>
                <c:formatCode>0.00%</c:formatCode>
                <c:ptCount val="2"/>
                <c:pt idx="0">
                  <c:v>0.13404825737265416</c:v>
                </c:pt>
                <c:pt idx="1">
                  <c:v>0.86595174262734587</c:v>
                </c:pt>
              </c:numCache>
            </c:numRef>
          </c:val>
          <c:extLst>
            <c:ext xmlns:c16="http://schemas.microsoft.com/office/drawing/2014/chart" uri="{C3380CC4-5D6E-409C-BE32-E72D297353CC}">
              <c16:uniqueId val="{00000004-B576-46D9-937D-55F181C5F665}"/>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Calculated!Count of CaseNumber by Year</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CaseNumber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 Pivot Tables Calculated'!$C$90</c:f>
              <c:strCache>
                <c:ptCount val="1"/>
                <c:pt idx="0">
                  <c:v>Total</c:v>
                </c:pt>
              </c:strCache>
            </c:strRef>
          </c:tx>
          <c:spPr>
            <a:ln w="28575" cap="rnd">
              <a:solidFill>
                <a:schemeClr val="accent1"/>
              </a:solidFill>
              <a:round/>
            </a:ln>
            <a:effectLst/>
          </c:spPr>
          <c:marker>
            <c:symbol val="none"/>
          </c:marker>
          <c:cat>
            <c:strRef>
              <c:f>' Pivot Tables Calculated'!$B$91:$B$109</c:f>
              <c:strCache>
                <c:ptCount val="18"/>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strCache>
            </c:strRef>
          </c:cat>
          <c:val>
            <c:numRef>
              <c:f>' Pivot Tables Calculated'!$C$91:$C$109</c:f>
              <c:numCache>
                <c:formatCode>General</c:formatCode>
                <c:ptCount val="18"/>
                <c:pt idx="0">
                  <c:v>9</c:v>
                </c:pt>
                <c:pt idx="1">
                  <c:v>3</c:v>
                </c:pt>
                <c:pt idx="2">
                  <c:v>5</c:v>
                </c:pt>
                <c:pt idx="3">
                  <c:v>4</c:v>
                </c:pt>
                <c:pt idx="4">
                  <c:v>8</c:v>
                </c:pt>
                <c:pt idx="5">
                  <c:v>7</c:v>
                </c:pt>
                <c:pt idx="6">
                  <c:v>4</c:v>
                </c:pt>
                <c:pt idx="7">
                  <c:v>2</c:v>
                </c:pt>
                <c:pt idx="8">
                  <c:v>8</c:v>
                </c:pt>
                <c:pt idx="9">
                  <c:v>6</c:v>
                </c:pt>
                <c:pt idx="10">
                  <c:v>5</c:v>
                </c:pt>
                <c:pt idx="11">
                  <c:v>9</c:v>
                </c:pt>
                <c:pt idx="12">
                  <c:v>7</c:v>
                </c:pt>
                <c:pt idx="13">
                  <c:v>8</c:v>
                </c:pt>
                <c:pt idx="14">
                  <c:v>5</c:v>
                </c:pt>
                <c:pt idx="15">
                  <c:v>7</c:v>
                </c:pt>
                <c:pt idx="16">
                  <c:v>3</c:v>
                </c:pt>
                <c:pt idx="17">
                  <c:v>1</c:v>
                </c:pt>
              </c:numCache>
            </c:numRef>
          </c:val>
          <c:smooth val="0"/>
          <c:extLst>
            <c:ext xmlns:c16="http://schemas.microsoft.com/office/drawing/2014/chart" uri="{C3380CC4-5D6E-409C-BE32-E72D297353CC}">
              <c16:uniqueId val="{00000000-1335-4B47-89DB-E754B970CD51}"/>
            </c:ext>
          </c:extLst>
        </c:ser>
        <c:dLbls>
          <c:showLegendKey val="0"/>
          <c:showVal val="0"/>
          <c:showCatName val="0"/>
          <c:showSerName val="0"/>
          <c:showPercent val="0"/>
          <c:showBubbleSize val="0"/>
        </c:dLbls>
        <c:smooth val="0"/>
        <c:axId val="1746705800"/>
        <c:axId val="1746701480"/>
      </c:lineChart>
      <c:catAx>
        <c:axId val="17467058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6701480"/>
        <c:crosses val="autoZero"/>
        <c:auto val="1"/>
        <c:lblAlgn val="ctr"/>
        <c:lblOffset val="100"/>
        <c:noMultiLvlLbl val="0"/>
      </c:catAx>
      <c:valAx>
        <c:axId val="17467014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67058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[Sharkattacks _final (1) (1).xlsx] Pivot Tables Calculated!Count of Case Number by Age Group</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Case Number by Age Group</a:t>
            </a:r>
          </a:p>
        </c:rich>
      </c:tx>
      <c:layout>
        <c:manualLayout>
          <c:xMode val="edge"/>
          <c:yMode val="edge"/>
          <c:x val="6.6881723081241313E-3"/>
          <c:y val="3.201443289462529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2887847139411461E-2"/>
          <c:y val="0.26855052331141527"/>
          <c:w val="0.46018852483500944"/>
          <c:h val="0.52887657227676532"/>
        </c:manualLayout>
      </c:layout>
      <c:barChart>
        <c:barDir val="col"/>
        <c:grouping val="clustered"/>
        <c:varyColors val="0"/>
        <c:ser>
          <c:idx val="0"/>
          <c:order val="0"/>
          <c:tx>
            <c:strRef>
              <c:f>' Pivot Tables Calculated'!$S$116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Pivot Tables Calculated'!$R$117:$R$123</c:f>
              <c:strCache>
                <c:ptCount val="6"/>
                <c:pt idx="0">
                  <c:v> Childhood</c:v>
                </c:pt>
                <c:pt idx="1">
                  <c:v>Teenage Years</c:v>
                </c:pt>
                <c:pt idx="2">
                  <c:v>Young Adult</c:v>
                </c:pt>
                <c:pt idx="3">
                  <c:v>Middle Aged</c:v>
                </c:pt>
                <c:pt idx="4">
                  <c:v>Mature Adulthood</c:v>
                </c:pt>
                <c:pt idx="5">
                  <c:v>Senior</c:v>
                </c:pt>
              </c:strCache>
            </c:strRef>
          </c:cat>
          <c:val>
            <c:numRef>
              <c:f>' Pivot Tables Calculated'!$S$117:$S$123</c:f>
              <c:numCache>
                <c:formatCode>General</c:formatCode>
                <c:ptCount val="6"/>
                <c:pt idx="0">
                  <c:v>9</c:v>
                </c:pt>
                <c:pt idx="1">
                  <c:v>162</c:v>
                </c:pt>
                <c:pt idx="2">
                  <c:v>141</c:v>
                </c:pt>
                <c:pt idx="3">
                  <c:v>52</c:v>
                </c:pt>
                <c:pt idx="4">
                  <c:v>14</c:v>
                </c:pt>
                <c:pt idx="5">
                  <c:v>10</c:v>
                </c:pt>
              </c:numCache>
            </c:numRef>
          </c:val>
          <c:extLst>
            <c:ext xmlns:c16="http://schemas.microsoft.com/office/drawing/2014/chart" uri="{C3380CC4-5D6E-409C-BE32-E72D297353CC}">
              <c16:uniqueId val="{00000000-5045-4C92-8DCC-6C82BE771D0A}"/>
            </c:ext>
          </c:extLst>
        </c:ser>
        <c:dLbls>
          <c:dLblPos val="outEnd"/>
          <c:showLegendKey val="0"/>
          <c:showVal val="1"/>
          <c:showCatName val="0"/>
          <c:showSerName val="0"/>
          <c:showPercent val="0"/>
          <c:showBubbleSize val="0"/>
        </c:dLbls>
        <c:gapWidth val="219"/>
        <c:overlap val="-27"/>
        <c:axId val="1759198328"/>
        <c:axId val="1759203008"/>
      </c:barChart>
      <c:catAx>
        <c:axId val="1759198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9203008"/>
        <c:crosses val="autoZero"/>
        <c:auto val="1"/>
        <c:lblAlgn val="ctr"/>
        <c:lblOffset val="100"/>
        <c:noMultiLvlLbl val="0"/>
      </c:catAx>
      <c:valAx>
        <c:axId val="1759203008"/>
        <c:scaling>
          <c:orientation val="minMax"/>
        </c:scaling>
        <c:delete val="1"/>
        <c:axPos val="l"/>
        <c:numFmt formatCode="General" sourceLinked="1"/>
        <c:majorTickMark val="none"/>
        <c:minorTickMark val="none"/>
        <c:tickLblPos val="nextTo"/>
        <c:crossAx val="17591983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solidFill>
              <a:srgbClr val="156082"/>
            </a:solidFill>
            <a:ln>
              <a:solidFill>
                <a:srgbClr val="156082"/>
              </a:solidFill>
            </a:ln>
          </cx:spPr>
        </cx:plotSurface>
        <cx:series layoutId="regionMap" uniqueId="{AADF037A-C26C-4F22-A648-01AC0B74AFBC}">
          <cx:spPr>
            <a:noFill/>
          </cx:spPr>
          <cx:dataLabels>
            <cx:spPr>
              <a:solidFill>
                <a:srgbClr val="7FA1C3"/>
              </a:solidFill>
            </cx:spPr>
            <cx:visibility seriesName="1" categoryName="1" value="1"/>
            <cx:separator>, </cx:separator>
            <cx:dataLabel idx="2">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r>
                    <a:rPr lang="en-US" sz="850" b="0" i="0" u="none" strike="noStrike" baseline="0">
                      <a:solidFill>
                        <a:sysClr val="windowText" lastClr="000000">
                          <a:lumMod val="65000"/>
                          <a:lumOff val="35000"/>
                        </a:sysClr>
                      </a:solidFill>
                      <a:latin typeface="Aptos Narrow" panose="02110004020202020204"/>
                    </a:rPr>
                    <a:t>Series1, United States, 75</a:t>
                  </a:r>
                </a:p>
              </cx:txPr>
            </cx:dataLabel>
          </cx:dataLabels>
          <cx:dataId val="0"/>
          <cx:layoutPr>
            <cx:geography cultureLanguage="en-US" cultureRegion="US" attribution="Powered by Bing">
              <cx:geoCache provider="{E9337A44-BEBE-4D9F-B70C-5C5E7DAFC167}">
                <cx:binary>xHpZc9w40u1fcfj50o2FAIiJ6YkYkFWl3ZK8+4UhyzIJYiPBnb/+ZrVnui3Znz0T94u48oNDYrEA
JHI5eU7+/X752719uIvPFmd9/7f75ffn9TC0f/vtt/6+fnB3/Qun72Pow5fhxX1wv4UvX/T9w2+f
492sffUbQTj97b6+i8PD8vwff4dvqx7CRbi/G3TwN+NDXG8f+tEO/U+e/fDRs/sw+uH4egXf9Pvz
f479EO+svnv+7MEPelhfr+3D788ffer5s9+eftd36z6zsLVh/AzvJoS9ECRDaUax/Prz/JkNvvrX
c0zTF6lEWFCaouMP/vfaV3cO3v+PtvTHhu4+f44Pff/sX/8/evXRCR490X3IvxohD8f9/vPNHwf8
7bGR//H3J3+AIz/5yzf38NQ+v3r09BpehXGon/3zS9T3/6s3kb2QklOCBHl0BXBDKBM4JTJ9bPv/
dB8/Nv/jt+8fe9rjh08v4eM///9fwhuvh4fPz14Nd8ND/2+7/L/HA5UvGKJMIMYfXUIi5QuEMwph
8DUOEDz/GoRfA+E/3s+Pb+PJ60+u48nTp/fx5tX/xn38zwHzZwIp7oa73R+Z55uY+fnTfwfbk1d/
lsC+mvX08+/PBf0mnR2/4ZHJd0OtQ/tXNvz3Gw93/fD781S8kBmhQkoMt4aQyJ4/mx+OTyiBQMsg
3aWcZBJxwp4/8yEO9e/PcfoikzTj8njJJE0xhFx/DHd46wWVIk2lFPCAUY7pn7n+Oti1Cv5PQ/zr
92d+dNdB+6H//TnLxPNn7dfPfd0nZFzJhZCM4DSlsEd4fn93CwUFPo7/T2PXBQ18qVVlcBBnk4vs
mrSsS1JVkyqexWaoRpVZH7hTBtEaiWIyW/KhjzH2KjYpie+7OqYx95JXpM7FNJJ4roVtPtBZTvVZ
vdBaF2KJmhfIxszscN3y7HToGqvP4hjKStWuwemh2UT5QbC2vO7DZlxOjMFtkbC1m9RGsPs8tN58
NM5gkfemj9WhsXh7pTvSrYWOCMnceNNOBc9aMeR2mfUN7ehwXVa2ThTjFVsOiMUq5PAlrFZbN7em
aIY2nhM5VOysWTdhla1QZIfOsxa/6XUzt6ddk+hV2VXaDo7vq+o0hkGWxZTGqtovDlXmjKJOopc+
XZN4cEx01d6Uvl7UVpGsz7mIXjYKJ9FNRM0LpfJlE4aNOjVnSPO8L7t1bhVveDOreRhiv2v5huq2
8ELUzY6F2PJZCY/TpeiWhrVqXEdTba9EE6r+9WQQZtupDqzus08E6WUZz/2SDGi8mURf2zLvpqRu
5NU4I97PtyRxfuty19dhdKfLtLB+25QeU9dttxtviBnzCQ7VWmV6H6d8mqieZd6PocIK+SjF3gTX
jzuOgxHK8Y625y1r3HCuR2s+4qQLzagWUXfZ9bzW2KptqddRIRn99KqyEC+7tBFjUGwh2N+GrqPm
kvZDbw7CTvOcU9vEpOA+2+oCdyMZVBZlyRWutsAKqokgp9uQhYHnpZlbkYe5k/pkZWQ87f249MU4
lHJTjQ96KmLDyLxLq7iIPV+rFLyqmhA9I2uNwmVYZ813i9b+tfSux2rBZriupgnexBR8Tm1GpEWf
WNEfhmrLruu+X3DRzyklisNXXcANNS81M749kWM2YGWoXt4L0czIqJDNR7/l5aT3HC3Ncjr1oSS5
5iNuVJb13bybm2klh4UNrALLaFqrxWbMFzOLC/lIkqEzRaZ9n6lAp7E7lwuZGrVmjvBK4bJq4w2W
UdxK3M76ZJlQz1S3lWW5qimiiN8ksUHuQGo9s70GX2/3xiZhPK1sWZPTUtrJjqrpN9ZcslX0c6O0
LlP+HmFIPVVOed2QXTOkWf1+MpMYXq6WD/YwNINNPw5bhVqtmGVJsteDTITOh8WE8uW2TDO9ZBD8
01XduarMgx9YuMeN35a8q2p+jbrJy5zWW7kbJ5PWOeEuXmHTdVdJh+c0xxPObrqtG+2JXdopUWno
k/Naim3K50CTVmkztmneLRqHnDGDbkjFLN6hpF5ZkVVmSZRAxlU7sZXZqzFb2YlcZBzViPW87VbL
6ptqoeYAq7pF9XLDtRrTevIq7Vw/KD6mU71HbtSnIu1CqozJuC+aeQzjgXPefmJVs8qdLudlUxuS
jcmTJpFn2YhpVXjwkRu+luK2bnTNd5BNNVcT7uuYp8FMTFWCmXTnWBicEiGr3jRhWu96RJHZZc5V
m5p1j5d9l5YQC9FoC6BduqhMsmaflg13aRFQhz7yIUG46HCZnaY1k0s+U2zOyhJlOu9wklE1rYx6
NaxLN+ZlX2dkF2RJJmXNNG+K8BqdbVVswXEQdV9E4u15HGL6ZvK2q0/R5so6vDOym19xdswjK5bT
A2dEsDNNe2xU1ZTta12v6VWLUbfs+IQ4zemMx61YcLNe8SWDYkBG5AK4P++zQw2Jrld64vFmi86V
KqsHHlWksdd7qGT1dmEg5117Iwzb0c1DQFVkmnyRWok/8GRYIE+k43oTWVslu3WtyrTJq5aM2cs1
gUjulLVl1SmCUJWpjfdyCHkr0cKWQhgKVxBdz9sdsi6FSpfxWb5rm2ppVTlA8lKCJItXeMjqoJo1
VsuUd7N0VqV1rAe1Jpzf6Ebqge5Tbk0NNZNtmbJ9g97FxCbDGV8bHRQnA8nyWWZO5NKn+DNBMfE7
Juren7V2aWqFCIXqZ33s7C4dhLR5zSn+7Hu0xQOJchTKLO0wRrUaXQ57utjIc5f48rw1m+/U7LJR
F94YetkRX5tV9W0apl3S8ZKqTkc6vpllOr4qNya46q3triEE4KySo3VQMibTqdMlHFtSHN5tBHxD
VUsdINf0bjS7hlRyPOfjZohXTHfMfPG1Ftkp+Ea7KYcZNapd7HTc5BoNU1LW3udYcPtWmH7t1TTW
Y/U6qVnSXiE9pN2npkcNWJeE4EJhStagdDeXTUJi0a293vZbO5VlQfg0N3nnDeJ78ITkbY/7fspb
RPrbqZppvSdCZFehHvCab8iu1wYsZ5QLia5UUg64zNkka7MzibF38Ln1rZgGebs2yQYOYpf19Ywm
cTX3NkNKzl33nuGZbMovi6Bn20yyoLY4yy9J32xVYczorySa9Su5psM1kWWbKV/J7Z0cyvRju7jp
Q5PE7VKbKkxKRN3eWF7H13Rqt0pVdDHj3qVQG9WoZRyO/hWM8kRPsOs6SK6WTM9U1bKXWvUUccAx
NMxLzmQVemUXl9a72S3bRdnPy5Bj76oTKKfDnG98Mnuuu8odap4OZx6O0ufCmHibsGUe82rsmgsq
DQ+7OmPhbZ/N8WqqStKrcWub26xp+89z37NbY0qXFhi1uNqtWVN2ipcdAL+hTsqDTZkc8snP/rC5
eRanjDI2Kju3mCu9MOf3iNrwhiHdniWxirEg/dx+HraaUcXrJb4HeDYSQJM1vYfsukAdTlltVLeY
YVUoK+PLWrS+zuU2dUsOTmKdwrJM2hxcaT4ZfKldPuPeXKy0JYA2sxbd8642iZr0HKWKTCaVytYV
Ncp13L/eUEX9+eKqRqjGZQB4vA8DVSOPvD/IOlsTVceJf0DY9EGtNHB/UUN0tmqVsYFMn4yxVm7A
abvbkMG+GNPWu53AXQL3kvbTh5GkzfuG4g6+1tUrZLyNG5MjQC+9gihyYzEluBryUWzJ5zhmGqkm
ddoolkK0qKjXciic76tU8WHN3hzXn3f9UtZWK0u7AeVW+HIQqi1ZJqFcdCNVc5XUEhIc7fBJqObF
7U278ZdLSWtSsLKzrcKrpVHVwSWXowgRHxKAgvrA5QbAvE1T3hdVPaKTxZdbX4TeZbtgY5ntnUvm
27lM++qwMkCKCaTrFCymBrJRm/tmZA8BjoRezUs/Fq3tFv82pHizUpVpquVhcg00EUKSDd1iILjE
69inUhc8mP6iDHZKcgcU2U0yYOngeHN8JzvrLT1omVX9ft2SCOlYi5Awqfjc6uWym0lrg5p9Cehv
NRDyg4KCvbG9yTp5EzeZvayiBx/R9bjclrxvA6CpFi/KY46RQoAhcZGQ4CikdZTGEnK/A6jQpW4q
UtfLcV9N7fo2q6xuz71JcL1z9eyt4o73q2pCW91BQ7aCe6w2AC7JSnsgy2x4YTwem6J1sRrUt+30
o+buPrRr1FX9Ly7vz1//cflvgvAP3umvvx/ZwL9+e9k++FdDfHgYLu/ap5889t9/fvQvAuvY9v7J
Zj3por/yiv9Di/3Th/9Z/40R+lkDfhi1f/iTAju2tX+88LX/TsQLTrMUSY5TxonMMuhwvzbgCQZK
S3BEoXilRECn/VcDTl5wAR+Hfl2iFAFo+bMBFy+gZYe/wo/EDJ78Vw04hjW+6b+ZAFYTIY6A94S9
UY6ABHjUfw9LNVJXXyZxjndQKAFj6yybHppha6Fd1i69ZrgnUAgjKsdd78QUzrVvmk8sG916aoZ+
9sU35vsBKwCUxHd7wpSnBLonIgC2Pt6Tc75DZLGX27q2r5xN2Id2Xq0seFqaj1JW8xs5W/ke8jrG
+c+XPn71X3TEV3NgoErAFijFTDwxh51JUk6iufRtk+wr6dnF7EqtEqLR9bDi+tN/v9wxrQD7QhgX
FGjlb61P3UIzICous9RC6q/r6O6bTvuPZRagzxdOfP75esftPz3et+sdveEbtoU2CY8jrIfJVu8y
g9pT3vXokDXw689XAobo+5UIGBBIdcIohgj6dqVaxzasm7lMrB8um8S406Zep5c/X+RHjkI4l5kE
8p6Jp4sA7JEj7/VlyMZwWKcGf4mAKi/WprenpBy6T2PH5yJaTn5xOvmj02UQuwxWZVn2xI692ZD3
VX1ZEZrRvPUp3VMzV7fZxrJbv4zT+WLllDvDk9uyCZ1QPz/4D60r8dFFUwZx8iRCpIirYQjWNwHt
2qjnQzV38b+PBeDkIMVkAlbJ+NH63ziLYRl01aG+1Jlm9yNakwNGW3OzGFNfkjYO1z8/Ez46+xPn
xKmgCHNYjmT4yXpkyQwjrLpslhjO49Im74Mm+jogWt5k0PZ8kKvrDyunjUKjQf1eQNiIHM1+3f98
Kz8IEwjH4z8IS/rd9U5+gqxZVpfDaHE+tDYtyrEHVCzD9Asb/2Al4FkF8K8USQY557GNx5gY70px
MZGhek8X3ZxGufH93DXNyc/P9EcwPDEvlZIhAmIWTiV5Yl7XQSYTDb3QSOPXA5jyo2hN9qmVZhvP
ZlHxt6KsmyOIdeauTEbo2demnT/+fBvHVZ7sIoV6AyfNgO+V9EnkALBjvuX4AqJHQPdiW2hMNtPu
HNq2yxVX7u22WnfqALOe/3zlH6T2FEGmxVBSGFTV41V8485uqxsxUXoRKpOdkFUOwDzVomjMGvcl
9tXpz5f7kb1TEAy5xMCyI6iwj9cbZVpDzSUXKeZdphw0nw6wtTySNp0Y388TXS5inY3vdJLhk6T0
9B2Q3eMvMsWP7P3tLp44GOT4UowtuWC2FY0q17r70q+6O4wMmDnfrNNhDbI9DMBt/MLhfpCjUpyB
gkTB13hGnlQA7g2QfBu+GBa3nZmBsBM8VUT/4nw/CKAUKhoWUgioo+mTCjrMsURtiy+SEg27kk3k
MNQO5T32w9kvLvRHS1FGKCcAzBigsMcXKqptStiELxoL+XfX8rV/Jep62KeDptDUWV5drqifTzVZ
SeFT6P9Yk3RIece612IO4YqlHb1a7AzkCgEucv2FLX6UQaEdAlqGCtDoEHricpnv6yRlywVu43ox
Qyuzw17aa6JnfliregHaz8k9UBjlaTtCFxHi0p2WQbS/8v1jFD+Ocox4SjlFUB4FBpHoUazJekim
LuHnyarNy9Lqpqh0Cjz9BO0sYnbOa7GmSvNgixIv9iazaX0iaOpPWiiWa/GLmzu62tPtZBhujKaU
AqZ8kvroMs4hy9j5FIPdl6sZLyun5SvtWlJwUVe3UYjxROJ1KjY8470e2fT2F3v4vrphEE5JKgDQ
UhDknpikqbtNBi/OE6r7y4A3cUGqsrxiPegLkQl/K/WiT4BYlGdU+5g7T/01h1Yw/8VGvnfjPywh
eQbGYDx9EpfNuNAJj+l56frmc8lZW4AqdZq5tqBuilPRCdmfVkPsTmiH9BeJ4/Q+aztf4JpupzXi
XHmQna6yeU1/FWJHIzy5KAIF6tgpEYCNT0MMa+LAfvScEV0luRxrVozrmp6ScRkvO3dXos3uAGQB
37pM5c6NJSkAyY/nZRjq7qhJrHe/MNcPXJkgCoQgFE1gIcUTc1XpsCRmRed01GOpqHDt9ab7WLQD
YI+qbe3tKvuYj2N/V5PlSCQHeVpOYb2pY1XTXyCT74En0BCQhGACBQMJyo5y6jdFzNoGoYbR88zO
5hBFybGKC07VuMRht4Whfb2WGmQ+YH+utkVsv3CeHy7PWIaZPGbB9EkgjQNwQf1MzqupSvdrLaPK
8IhMMcsj1+Hn8SaOFToA+fUBpKr0FxXlj7TxnXvAwpkA7HvsVx+fXvt0RFbg88b33UmaDPowVUHs
BbPoxkaJP+Iliw/S1QIECaTL00XaU9FkqSJgn8I5OfzXHQgDJCG5ZKCFAxJ/YhDrk6WMW3OuQ9ju
QN8CV91AJFfcVGmf04GvQNkDxDvhZRx/kda+L7AMA1iGZAKmwFACH1sjqefUUNmc436NoKy0/Zm3
xHz6hf//cJWUwgIoA7s/hU1MDy3ptvp8E2u4Wnk/nUaXmBwyhYbziXRvwSdABy91UZolVY61NF9F
TZfCjnT7EIY0bZTPumr3850dTfvYGeD4HEkJwBmqv3ziDLZsLY+wMbAOOVkCdlfAXet9uZAqz7xY
1BpKn0PQ/iKTP55YOFIEXBLArwQW51BSnpjdDDSrvUvOMm4yWywhi0PezpP3u3qEOY3CziVQpGSu
ll91fX+0dY+PDL3uEeoAhofS+vTIQyazFESg8yhYuKBdgpSb9ZCzBr/tQb7LB467nduWm2rq+Pk8
R7ZnydrvE2gnVJtEcx07p3PLyuEV6IcvJfbbzYZZvHTdBELSVN1HNL4e54aerU3Z7HzbyRzmLJId
h19/gRK+B+QCQUWGcgg4AZDb0fO+yWWgP1jIqeKMdMf4sDFmxVaX9BBZJ8OOkq26+bnHfO/KxwUz
cBloQDLOn9wcuIsjW8rPFiGrXTVm3d6Yzv8iRf7gVBCViDCG2LHDebII0k27JQ07cwkuryeRgojY
+aoBeRLbVc1bnbz6+am+r+cCEJ+EURyUHZPy8fk3ZvRmjgA64tmwdrqQ/TLtbI35PmGe/OJogj/N
/8BRAfYFuhDuDQ74dFqn83ZcGst3ZDPpsO8qRkLeV8i/Q56vPs/0BFMhvHTbOwJ6C1UbOB3ZiZlO
/pT3Jb8kMwbwy5KenqDZbOSkX0ms823p6nE3gjT5EmQh7YrGZ/xghVzKU9ev4fMYNveQLKjvXq0p
MVuejm3Z5n1n6ds5WnMx0UHe912/1oWA8Z47vKRiACGADzBwkdUMRhvKzN7HdhQOBAoQalTKcXPV
wnWN0PMOvdyTkTiTx8WxnUy3pMoDSJL3Q0W2C4e7uS98RiNMqIQelVBxJcFqbq25FmjLjOItHe8h
+OOXzm7LuQlimuCzs4lqtKP90rd+GYqarvwhiKa5hTYVfen9Qm5gqsXCCFIbxQxqMsaf/IBtVSRm
21qQ6Sy/awIHZXxKUPkxdXhdVPDW0qKcUQP8f2puRmthJkOINHkNJACpD6W1oA41MKqxnG9NGuY8
pgSDakcWN6uqlDAXk5QNGC+AfDO0YzhtRulz0nTJQ4Qu6M0Q0rpU9cIleHC74mknvB3wAbSBhu9t
Hd+RcfRTIfEwd/umrrpuB2MBNWj3tJGTWocGxi8IjxqUqbFkX2DaIJ6hyfL30ZthLigUykwNzsMr
od9kmiO9rgzEbRgjUTAiMJ+HJN10MQLb2+cDstOW26nsCpHwdoQWytezqv0qa9V7KIVFT7P5pO8d
zDQNXV0nRaDawShGx8qXLk4wzcIz0CALk2hynZYuqQ+xmeazoYnTBjrU2lU5J5pnyrQR9tOh3la7
Esa2Qi6lxuX5JI0Nu7Gv/aFOTHbPGqLT3PsBvKqHWZtJSeuntxAGSVALYmujJIv9sKMxXU9pT90H
QFWkhcGNrvw0svp4Jb5KRuX0ak5HIuJbSIrLklfrQl87j+v3dd8tcWf6hX7mHuqsYnWX3kZLiSjK
IeixcNu6rGBDtB2ZKs8MeOfKXs0oTT5kNQiwu9HUXZO33M7nNussO0waGmcVh6kzJ9UUpT7TtQxa
1aYBniDpRxjFAi0vEQoJs963XPed6mBwnMDsU8AHPcPcjmrF5iplI8yAFFXYWpTjpPZM9eA84zkM
EAV9AFEToLkkofOHOSwU9MvIZpuX0QFQcrNsXN6KjNvcOjeOoLEPpYcLCBJk0MpMn3gzCVDFUlF/
FBujA1wUtWgv41RdpDPaDhPSoH0ladO8BUceuap8ZV+CoJbVuQ4OhN8KhMELakFDL2bPqu4UB0ZP
lrjyoEqQgrPdtibOKbT4eB5geqHLA1zytNMZKj+lvGraHTUoM0UVexj8mjuXDCcktMOHMsua4aUY
qvkWhsiIzbtST4OiYMhqn9CsfOtbo+e8M6FL1TCjNitsqiHRlPMI01SxowCd7JYtmdJthlwx6Gk0
gLJQgCGZnguQcaOW9+0KA/g7C5NDYidb4TIYRWkTqtYuzKD5Weyvkq2BnJOC7v+p6lIY/VuBFL/f
hCFnDnXZa9qkRoJWzSJSwZjEHXC5kbiLHZ/63JiKiByPbf+Kcy1iYSNQA2rAWUOBK/OQoW03egC0
7RFga03GN3o0zOR4Dr4BtrsBRDJiv15tLtne0KyHtFNNxJ1UTdgy6Ofm5IvQKVvzOeUaK86W5KYp
F2is+AoQO4fZpXRThvTT5bgmMNPRtSHccNpHrcQi53cIT/MHRiK5BEsxmHqrs+YNXMB0W5UCvSLa
JjTPnJ/W3FUehR3I82mzy3gjO1XSpZdqkbj2e1Jp8UpCNwtTdQFUhLynDbnglG0f5AjQSw3SlqOi
k8Qwd8rwhmDyr0VVEfTcwczUlG2uWFOoKfk8l/Qzy2Z9SRvfsHyFE7YnLNnqVySl7TvgW8inCYXl
fhFu5DteJ+6NgNb1Om2ifJvwdL6qaAkjUZXzCd/BgA2HGbi02jQQpDAPWCBclmY/6BndoJrBeMAA
FBRMyYiF8Ty2MLKhdNXjTQEgT65DRgYofYOdT7SkzTuSTvgBqNjy2oKMtiqY/eO3oWQlTK9smwBd
DTD2hW3g5oo0blocANbD6AiMYUGV5Bkrq2JDqPsyI0CHJ5B1J5C3CejIuzazfCw0zEs6NYFThqId
owlnPWPzezn3nO1g5knYUwQc0PuukWYqIK7G4XRlmMfzNauT12siGMwEjbQ+2NmBLm032UhFvLdv
DJ5kUHVX8pco6azNR9dWTjUwNIxz7kQ25i5zDTj9uOILAC1A2DfJ0sZ8XhPI2ozVkakhKaNR6TKH
hwUkG5+zABU3X7c0jrmAcYzptF2MP9saABIYEt5LPYOo8sD4NJ5gqDWj8gj58WwZKDF5rWno8hSH
7GVMg7YK0QpSOjUt/ZgmznQFgKEtwGwQXU1hGj59MJHr05n0flIdpTCBtEw4ufXWdZVaCTGfYcJ5
WPOlXoCWAzZMZCqmOJa5p268hZZ7awpY3CZ5OzJ33/NpmfepiFN/Oa9spTA/KfmJ7yyMjYKymlJI
aJbdwzBjdTVsvL2fdTSdmvxoblInkk+BymoCKsWn7v9yd2bLcSPJtv0iHMM8vALIgWRSEimRGl5g
lERhnmd8/V1Q9WllgrCElc7bte4uqxZNdESEh4eH+947QJQWVWU3rZUUjqQmauNQJi4JOFb0UdGb
4V1KlKebRb7OodA2QE0qz68F4MuJeCtyG5m4fxq98DnNtSE+iF5gtTdeX4ABy7LKq+1e8wT1XiL+
kBOOXCg+ADrvREcRkjz2weN6QQ8mr406p46AV+ziohFlIFi4JgjUKJfsoKV4vgusqX3Wc4+coivD
ghoa7ahdomvVl7qUIs/1DcOP9pWhB59DsdJ/6h7kJSfrSHvsYQjln2pr9A8abUITgHki+baqVfpD
5xkSETD148KuxlQ0bSVjBh3PJI+2tannODensRDtzvAlEiJT0b4EQhicRl83P06TP34cqb1+UqRA
1W6ErKAIw7XLApYsekW4M5uh0xw/6Iq7Rowq8OgKBX91jMdXreqbwm06Rfs01MHwCWSJEtpUMYl/
k+wZQLXEwnsPVlPq91YKoPixBEPeE5a0Zs6wgNEAr5zq0PZrs+iczIgsaT8n1vcCuULhDFE2nz15
1T0Y4KC/pULZuI01qfemrAHzlpImOJDLE1P6vjYpHymi/E6w+m7ae6UVi07Mn3wDEVcNbjCI5rAD
xavda23XfZo0MS1vAMnVxbHsx/Qh0XLjQJAJs0M0Fuq08z2dEoAnByo41lz1Xr1ATB+LxAh2hZqV
rd34Zty7Yj9xTiqEz96pQyHVHTUaS7DTglFY+ylthGCvJr0k7WQxjidS3Nb6JdVlYTqDV6exm+Yd
yzda4KDurViV/X1hqb7uZGajgmVopyy2x8nTPmagjJ+KgL+1jznyVacT6uZrF4COs9XaKNM70/PH
yamacJScFqTqz2jMI+hkQwo4yGBNXF0y6+8kupboWHXvZ/tmbCj5dIXCmiSjmbeu1ajGlxntp9qC
PqWfxDLVSNM6cvWd1lGH3om6538uwl66p3E8fRvMIX5Wm0y5NZMWTG4h9+Mj6Fqzc/KuBuE7xEZv
S8VUkv6M3XjQKZh6R6UDfZ9H1kEB3C85YUyydVAqWdhlpF7K/cDkPLRGFEbHItTME+ctmGLuaTWZ
h5YLnawcoy4FZkl/I38spqr7lKm+qM84TCBXZh8331OQm1/HJBsfU5wqcTOriTJbGNo8c60ya/Qj
4dUj9RslMXamKCnv6MR4gm1RZ547T0UlEbfV4WeVNLhDoNbD/eQzmF0BbvKrQk1RsCPJl38Oox/j
0YNS7Ity9JhgpfE+CqOWJ45fj/E7etHJL2OKxN4Ffa1+yWWtC3ZCKEWy40t5BgI4GobeFYpx6I+V
EZsSF6uyDuy8rKzKoZwNkFRIhpIyojU0uqsUQ6U6QqvBMgkCcTyBu2rxqM7T4r0H8MznKPZSVysj
/5ViltE5nL164yaNMHzRq6hVD0Yver8SqZPBHI4eNS/i0de5G/EOaOcY3rAK/Y74nvm7QJaHZ3Dy
HaDXOn0PkKv1nbRv1ENYTwEXOz3WaieA70GnaJL7R6UOJSqu1Jf2RmkCMlasTr+fYtEyHTLCune6
clSdIG7970FVi76jFrmsu1YAwMOuVZ9fZ0lJ65g9sDjQv6nwAUTg1Nilzy3H5dLT/5riSmj31SgJ
iQNApB+oXFjG14w/uR/7sn6su0T6kHhMGKjQOFVtgLzWl7oldOyLujEkuxtysMiFHqSCM/mt8AX8
0lhygNMA3/eKmP6KjUz4VEZmxIy2RpiQREFRskstCefUVDJjxwLEPjiKkkyJA7ckzXcgOdtuL6Ra
dqtVtG33ldaSR6d5CII3JVedM0GV5LvOAq27ryCB9Ds9HybLadrA+gZJKKt31GKKmMNGyAHg+Vbu
VCV4VjsSq+LdROQX7KENuWPmgzB+bSqYO07SDGa+7/PI/ARzqqr2Eqykp98FnP8QyT78U8D7hxV1
Dmw7x7n9/wqco5nyXx7uG+LaG9Lsb+gcf+Uf5Bw9hv+RwLhBMaMQBYSIn/wDnJMkqGsydVCTdj5V
trlM9R/mmsDfoY6hQWqTLEMT6Qr/FzknqMr/GOxb/ty0qJcrVOv/FzR4sUrwlv/z/8+5a5f1Z0yD
3VOB84mqAonNVBblSz/NjcYKevlkvM8ym2tRCMnhSw5dKt6odF9W3d5aWlT4JjgEsUFr+0Qcs0Nx
54e3AHLxU+ldVd6Rddhny7AysssS5lt788/PKoqDBI0mUbDXGO/JdG46urRD9BdGNIhJMBNlVsRa
9NXA9UaaUJK0c6t1o+SbnP6opOgQcOm9Ppp5dv4Uzf8ZjQYHUtM0Fh1Mz+VoUi7Pwwjy4ARr6Yac
0TEpC8SF+6+tgPVQ5/Yu/zHERdk36ejazXfNE4yMHngNxclEDA03Tih1Xjd1Wcb+PSBM0QKj4yTi
ygtTEBkj6huVegJpbDqGkUBnoVR3f93KihMYqiTT6wO8R5F+4d5dTgUX+oR6ynrqykqnfWr9PthN
hVncj12tbqzS7zL1YpkMjXK5JCsqlNMZ8XrudJ3pC6Upm+qJjjXweyE10qe8z2GmDeHgk1JR0k/s
UKPvZJt9J95Srqhe2iodYrfOrVrb+dwyespAU5U4nVEYLy3MSX8vaSSONuif6FM+NJMTKmL0Kyir
PnTDTO6+UgiQ2w/d2FvHqIih9cQDP9wY3gKa8c+i6RAg8URI7ES1y+G1NcU4f2qpQoVisGuk8p0a
h74bCKZ6FCeDDFZ4n6rttwKaz21Sg9ovK1M5XV/TBSbp91fQ9yee0j/WQUItIoleeKXedEyyrAiS
Kw+irVrAM82RKuQY7QWx3GlFY2eWeBPQ1vyLSZj7V/QQaMHI/ONyEtTcEL1GmbSTSnnPUfxifMik
x7qqJwhGTXIKI9UVTbF0LT26iYVKea8Zg74FMrhEYsyTYPJfS+YkkOljyIuvaEwZhigQj5MMze6L
3mbeUTTMr10XxcdQhqA5JmJM/WlqD9yTip3khdKxHhLh5vpqvNnHnGkq/UNRwekNQ5MvZ6NQrFrp
zVy40+MRfA7VnI+T1nsbgentmmNGE+m2s+ps5iUoCDBgrdRyK9xVvmt4E92v4qcVCxSLdNEJooA7
HxU+3C289zdaU2sjpEnLIUkYsQxlMdM0ZWlO+ZNwZ0q3FezbXt9AE74JUvPY/hhYYllGCIJiLPfC
nSw/pONtBw7DuhG1jVA4h56L0ARHSFFMcA9Amkg7Zoc6Ow9zIActlCfrjju65Eih9lEVqn1YyZEb
RR71czPZgk+vDOzC5MI3arOCBggW6M54n5RfJfnJjJ9q5em6A745GRfjUi7H1ceB33WUWO588Vuf
vWjSTZ9stFxXxkHyJoNX0SQmb4meERW9jgWVMokgTE7kUwOWW2fwHzql218fzIqvXVhaLFJP3WhG
tQenVvL2uWbC2hg+Xzex4gdzJkq/mrwPnNI82DM/KM25ilRGwakv2uDQTeWNGfv1LvP1u9grxvs6
CMWNkLk2Kg578JOSwbFoLEbVJWPblEWDSb86wM//WunGh+uj2jKxcLWu8ukglJioRgp7ilFButK2
Usp5py+2EM1HEJoANmZSwMKINHltVXhtcGKjen53awqHkeO8wQ0y684sPzam4l4f15rrGcA1IN9I
0AN+97LPVgvAeiknCiZ9+V705dnrhP4hrP2/WaI/dpYuLlHpMzqtD056XB3UXursYIS8fX0wby4b
mjJnlsQeAAymqC8ObjHxqlDrMCK917MdGOJ2TN530XgwU8qMW8nY6mqdWVs4ehrHxhTmY3BKoWvK
bXorVeJPSIN2blGbiMCc1YWj9cbu+iB/n7xvvOTM7iIHlEa9E2IwyuCiH8WyOcB0c/3ytqBaJMtf
qHC4sU9/WKLd0VL4j+8C6OfBMa09JxS+9cBYwh99p6Kq0Nz7fWf3+S7S431qxYda0Q5D3tDChzss
HP1q/ItId75C8wqeuVsjUpdJEzE4FX2wl8gpmEJ3oD+npS/Xp2ktDJ1bWpyqvdborTbiCwFwO7F4
Bzrrp1999sNAtoW23gB9yPPWfLMoxoyaMXURLshiUTqrFXpjUoJTp9GPMo/og1n1N2mqqOS3X5XO
/ORzIR3KL0LkpprtJQ9RkUFXHd18Mtw2u43QHIhGRzGg0xt7FBE29sbKMWbApP7vBy5m3otagAWm
ReTPE2svkmC+awcxcNRp3DqW12IlkHZkbLh6cadcbIyQzplUtFJwSmCgui2lCbtV1fTm+gKvRa5z
K4sZHzs98BptYBuEL3Vb3ffCtwasbSqnGzO3OpyZYkfyyYVgmY9HSa3FXI6DUyx+Corc7SCXXx/K
2tqY/7VA6n25K0IxmvqqYyiNgIrLjBetHv4mjzFYC4CxKopFAPQvjbR5M05VOAUnT3rwR+WIAIUj
KMXGtXt1KIDZISVqJsnZYih5WGRK0XiEYFxf6J6L6VtfbNxNVm1AmKAmAiWQRvzlSGQ9F/Uw0oNT
lN17k+LE9SHSyo2D8e1dlMPEPLOymC9FmRhhGYSnQc6AEDaq7Na6H9zQLCx2YSTf60rxha4E0C7t
q1Y36c5XaPxc94y1KHb+EQsnHzRa3ioqH6dpoJNYJqrljkOo2OE4aLYp+Dto0FtFmlWbxiwjR+UC
Ob9FNuWFo1jGLUt4k47AqfKBnp7qqPL78fH64FZ38Jkh+XIdtUFvq86YQ1LX2oLyolEX4pCaxn5j
FrcMLVL4aL61dOBcTrn1sekKBBpaR6N9VBS76yNa9UyDLt/vuypXw8sRcbZZSk8h5ZQJTyB6dtX4
JIRbCcDqaEAaQ2+ea0HSwidauVT6SojCUyT/gm5jx9E7C4yt2gQbh9pvbOnyUDNNisTAt7me/KZF
n53WQ5sJBpouIbhB3QZx5Jrpoezvs+8xIipZdhwctBkmyxWz/ax1IWws28pswglTNZhZZMXUQi5n
M+6TKDSGeaDWU6M8Bdy/tkLJ2r3/wsbCNeRKbLJBw4auCgeyYAPll3BX0KdMjmNZH4Tkp4DoznU3
UfnwxbxCDiAWz4w3qg6L0NIaMsAJzQ9Pptc/RKXmAuEO/v2ZQjUBz5YRqNMoZV1OHny2RqizNDx5
rbbnaiwo8a6iBf4XIzmzsogVrS5EzaBk4SnwErs1QLBRpfv3JqhCSeDI+R9n1+VA8rKjl2414Wky
79usQtRB37CwsqG4qFJd16kTm5a+8AHU7xK/yerwVInPoXzfD/ljIN8rYrJRWFzzZ0KDPPPmoTkt
A2uoIOCUlBr+rL+q6aPQPzXJVpq3cimh2fLHxmLP5DXdjwjk3EkNIKz6sVI6ba4WB0r6t2lhfI6s
On4QzfKhj+Kt69fW+Bbz2ExiKbQdtmvzg9U9R9rXxvp13RkW5BbKkjCNz8e38IbJDKVhqPXwJNzV
kn7QjvpoT53t+ZGtvKY0UQ3poALI4upl0GO9bn3NUc6NzxNwFg8bWenboFfCU9wm9pjtSu1zmCI6
FP/4CzukzxBJUDagrHppRy1aGKmBRhL1RR9e+m6nlp9E8fEvjMz0bQmUP2YWM5kPqh6p86GoGEc1
PoTIPd0lWy6xOmNnRhYzpmcgXZXJ4EAcrX6n1eGjXsmjXVex4oSDav7FToZLTO7C2Uvvc2HOiAGW
lYAWT0aQ2LVfuHpzm0DKC+UtV1hJkugQWIo1c/ApOi3C66CqZVsBFjlViM+RUctR7+iAjNWhAse9
QcpeO4gvrC3CrDR6XtlGWJsq1/icAsCpkgeQjDSYgvqujRTku576nPBr7HygYrABN2Z2Na7QRRPR
HIZLtSxNZUMRe5JBjBx86gUwN3WnHXvwd2KnuhXCTnZSKpOL4kJ/yGFZbTjramg5M78ILVYpS400
T7dgjehuGbYnPG2WYRcyL/8EF3j3c7vamJmVi0Wd0sAUxLaaA3RjC8L7EvYWWkVR+iXkeLOqz8aT
lN+QFbn00zYuNfOeXuYEqgSHEtI9nR9t4bqtqFMUC9rw9DwiEoaYrZ10gZPHd8aAbIbxF/c089zc
vHHPQlkeRX6aVJgTh8TWDIiBr1P0fD3CrC3auY1FouqrwmDIgEVORXeb5y9h+zBqG7O2tg3PTSwi
pSkEYDC72YSryveZvCuFozm+1luKN6t5IkIFrA5kNktWF/PleVKnmOjancDlgrsL7dx/9AvRjVrh
ZxsUJzGbgKF2N00cv7s+i+umZfwSUe85A1qYLvoEWb/5SAfUq9wAkQuRuWsHN5QK82DA94CoUiJm
W3tge6u6P+hIUG7M8+q5y72GTqBJU9AwFxMdCUlYQuhi/PJDro/5Pm5Ld+qUn2lY3cP6PSnCdDOX
DZVC3CXCoYPhn4kbLaZVhzr7iEVNT2wqOBTqEJ5KoIuAccX6YbNZtroP0QcwTIRR6GMtYoCp1XGX
wBc5qZUUO5ln6TcoEme7Npm0m7hoVZCv452oFerGob/qyipZoUrln4x9cR7rvQoyM8EwUirirdQh
tCxJEyRNvXMNXzPdsBzGjRra+rJqNNxFg6gu/i5rnoWBtoD6kLQlYV1DV658irujrOzyptlLgmtR
j2zNZw+t01BKYHuJu+7rdeeeB/Um6mkqRVNAShIS25dhqG9Mr9W7+ZYSefdGo7q0pzZOrlWnOTOx
cBozCnW96rmiiPnzVJSITN4rermRGa56zR8jy7JXBRpSNgKMCGnxhew0ij8OBnSlOnzowh/w465P
27zl30wb2Fn0hsiHIbtfThtSwWo1WgVjSm/R/0It9ZZqc5BunLqrLgmPHI1K8EX09C7NdNJkwinA
JQdUOIBxOYb2LUFWQAq3993qkKDs6jqdL+qG8qUtCQnpMRmwFQ2mA2vGafJfhTzutH4rlK06hMGV
WGbBCOmLjYYqWtEApg1PeVLbg/czGOE07hG+ALvq3FhmgarlXdiAwkaumgxLz7p9P/68voJbHzH/
/GzjQYXjMJHYeFH0ElQIMIe3U/j9uo1Vp6RKNBcBAOBJCxtIZAYiEI7wZJGeaeZxiCQnKD/4wd4o
9t60YW19RH+sLZzF9+JJK8GCn1BsLxEMnbW5i+Dh+pBW48XZkJYpRaYmqCmzdo1cOrr3zS/+aief
WVhEJEMB3pTXTFrWwhR/9FNvFwTTPukGx3quJn8jOv1ehDdb+czeIjy1gxFVA2Ljpy7yHHl4D+UR
Ze/3eXgzt4La8LYYkJfVxMdISw+a0rpB3tg+HhlvQX425nYZVGJd6qMQDc5TkEROZDzAprKvr96q
i5g06FXkAeg1L3beNAlWYCQjUTJsf9VIqN5MuvYlg+24kTOtBpMzQwvPL/tSGxKdSR3iFwkSIS/5
8HhBantdvTGkLUsLr5e8SgUjh6Vs0o6lnN/SugHm4Gb5y/W5W12dsyEtPN/MshbSRE/AmCC1hPpr
HFZbvr+1PgvfH9W0z6sWG5PxlAYKHLvvUpzurg9ky8jC4SnvGHCccTOEmOzY+wXiYDOJW18Vbdb+
I69AtOgyuoqRWqfqgKOlUnLos8kW0l+jOJyacMPR1gfzx9Bi+RU/CyDPMGMGUhKp8mqO5k6ANHV9
ylbP4VlNAOisyhsgyuVwiqY38pG3Irh8awYoLsWAKSwhbS5puyoJpTvTl6KNwLQ+sj82F3s1T0rg
o5B+ac68iNK4w+OKodgwsnpCgXIE4qyTYiwDAkzRgJv9xK0i/xUnKEt3RzV8hfJW6fshE2+uT+Pa
kJCC/Q19n/UwF16RNVEb8ZIAtf4gEw8ltHm38KL+UMd5smHqdxNmGdZpIKoaAHiKy0s0XN3GVauC
iQSSNB1rS7JNDq042fGMB9oAB3T15ktkH9e7uBtdY3rQjPZj06q3tdg4scBDFFMzHq6Pf21XzGob
AM1QjQIUfelGstkhrhXzTWGIjL72Tcp+Zc1M59hdt7MWqpCzAVZEixY842JT9PDZIIQk0SnxH0f/
F02w679/zWvOf/8iFEaBR+VJSKNTnoHs0W3eTLBjGGJj6yCWD7PAvW5v9QYOtht4Jvo+dAoWBoMY
SbqpmQcEN35flbG6n2KEO6IhN448WxBDULJ8p9ThjRf+kH6BE6pufMSa8874NqBhlB11cxk2jbjJ
4V1FJ8l/ln3RoRUm6M/XB7q2cDCV0cyCSUKYmX9+lpTG2dQ2k5xHJyi3TzW3fRt4WPEXwYyQjCIT
dQT0qRbBrAzLcczHLDqVNZzCVgw6RwQN5HZF8aMuOg5rSx/+Is7QkkXMjeYsZcSFR1IXrkYxH6PT
KN779VOnJU6cf5W81EnT+xHu9PV5nNdiufmhrIFP4DajikvWRphY9CiCNjqZkfFcKLbcfo1QX8qO
4eB9kIoP3D83vGPV4qwFrSpASLmqXa5crohw+hM9OnX1jpwnNzPuLWPj5KpPydSw/XL4Umrm/vo4
f4vNXg5URd6GPWFCJ6J2uahL11qRQhD1aVT8MGCdunBCJdjn371XKjSD5FjDqRwPMFVhInTxLQ95
OLMcmr9Zjn/ruXwIdzqolkCcwFJfjr8HTJgUfhmcrPHUiq60pVe0UhrGAPQY3WSwM8T50sAYiCWa
ieAkeb+otJvQnY5C5X3QxxIk9VM/vI5Z4fRVCVnbeze2+oZHvQ15mKcziZ4d7UNlSUkoCwONtKkO
Tpw1PAJW2T0d+U6qnGbXqF/pK27Ye5txQAEjjyB+S5SjtcVwE55uqHixLDiVRu2E3be6GJyu/5Ho
e94A2ziW1myhYwBoiG44rLRFMSMpBJ7N8IGB8MLGTk4/Tp8EYwIKbafqv64forUqgQwFlgYAagmB
QinRCOKcBEBQf6HgggrNrRSHG7Hm7VZU6bsDS5Ihrb5VXEulRginlFJQE9IeSZ94BMyxXkb9Rche
5c9Wv3EjXvEMzCEFOWOt577ypWMi1jVoSNtRzegTuiKCq3ifVW8vxzdILJJQ/dzY8jK/b7HlL+zN
Pz87IwQQKcglcc2X9GRfeBJcbu0GieCDKXXPCrhhf/g1Nd+EmyRs7K2Kxkq9cp7cP6Nd+CVKwENv
IuF1EgLhaJhIPE3e3jOK2zq8jWLv3mq1XV2YR69v9rKI0AZyAtwBNnbHSkLAZ8wNIrhKaDS/IZeJ
SM9rc2VFt4YbuZEdVfw2Rs9jEh6gKkPK/Tq2vt0pW2fn2ySATQnRl8r03BZe0r+8lAe+rDwhzOmx
bSIfRQuHPveWC68UJYDRA3acCQnUF5dnNOXaUBuROzhN40/xEIhuEYyoGwROoEr2mNpP2o1+mLpj
JqCntNHsXAkHhFmK7wYYbhx6EcrnAFGOfkjVyvghDbzLEn2qkKuMPkTRjw1fniPLwpcvTC1yKtNo
VVPoMVX2L9H4mmvvEMKydf/RmA4o4PF4Sp5/3rC5sn/ObS6rLOpkSAXNFPZrDOX8XaAdw/wu8g7D
96Z6DDSVh2Sgm1FB24iyaz4L4ojUbi56cslezKvvVUz3wNYJkpPavYrlS/zKk2WOzwOCZvNJNf19
Kmxd9ufEajnDSByTdM0MSS4Dl9HCy6WqRV2Am2u1mwu7nmlByJ0cOdsIgystcnCQZ5YWuasZ1xNS
wRRiUpTqYDEK9ecMVT2uXIoFZ9bJoesjUBsUwQdZ5nkl69Ebh38N8OEbZpzSrOQNMm9xkg21h9rC
PNpOECSnEnreIzMAiCDGn2+cMqtblDvJTOwmHEK3uZzZ0UMCAZG7ECpt7qhKc0yK92j+aMaxVFVk
fMxnSYVda3gu6oo8lNbxVlZ8CqJpV8nexoVs5chj3H++ZTH3qO5FSpvTl8soGRYZ7wZZLzHiV4hL
Il+AEFEQOpvV7bVYeG50kfJa0LLm6zwxWIqfLHQO+szYm/3r9f26OjQEQ+FlAaPj1nI5zXWha5BI
LLbrJB0r86C0ltsghWGq1WuEFKeqOBGvLl03upLNcjWivQPzi1Rz2fHNs67VRUTvTm0CTaIrVB5Y
UpQt0fu1vXluZQ7EZye5nAu+WaImc5IFnoYM5GNbPig9hYctHMCqIYnADTOZ7vn8GvK5oXTQutZr
BdyDQtoOOF9xyDXjl8oG3Eu1b25keauzR7KszncBnXrPpbkGkZieVx9hUY0gZKaHEZGZ6+uzOqCZ
eUh6jPz2spAUtzVISoEYniL8qmj3EhJqgn+7WV1cjdlzN+x/DS1mDnU3Ht6cDUmBdjLSYFcGshMN
3Q1dAleqOx5rm4Y9D1j+oOzw9f82yIV7DIrmV818DuvTMZr2ZfKhyHkZ19/S419dLu5VlKToA6Me
frlcqMxQ0NFgzpBPOZB1lHTaXR/JSoo8y4TKiF3MWb+xOOaVpOoTqCIwH+TMpUnqkSnr0pekCfcF
7WZj2Dhq1yITbBGJdeMfvNp8OSIlKWP+GOZA1OxG5IGmY/PvOylw/89MLBxjFJSO14gwMTaPUTe4
tZ/YMjKa1ydu1c/PrCyWRtEyURZymAD9r5whGMYDdI6peLluZf4tyxzhfCyLxKQg2UVxgLEMMoLk
Cfqo6MIO74aodYpowxW2RrRwhdTiLVJazUTWor43o/E2D16H8rMcVY/XB7VqCB0VqqxghsQldL6N
hU5qRHZPKY6uWj6jxnlfi+7gb70/tOpsZ4YWBxQwrkpDEZESulSQm0vzDdDSvnlZqW2cSqvrBD8V
GNT8VsmyWF+lhWTNz5Wc0AVwRuU2pkv4qYloq6l58Ov69K1u2TNbiy0kARwdpghciKHW03teCRQP
6Wi+RzzptaqN8JCl43dUt/KNnbu6aqjemMQjaq3LyjVPuPE2ZwsIwRCbfGfwfiAawt7HTNWg/gfR
sLG/VkOfRTmC1xpmzM9ilPUkjmqpYS4xqLVqecxhD4Vvw+fXPITKtcldFXkg/uUyHE2VVxi8wPAP
1I893CgP21F8y8hiY4WxmXaoZtHjkG4brYIDe8+zHH8xXzNxgkofJRwSo8uReEUJNt+i1lEbSvlR
6soSkewo37iArvRueKLgzMxiWSK/VZsxGzh1LSs/ZlGpgLVLviVVlO6TxIpAFUsjGrdTOwuV6TtP
jkW384TAzXimb9dN6Hz2ia4cpQC1riiY/FukYzapK3Mes4yb5585O/NZ/oZGp/4PCKiSnZw35yMU
jAcfoQpFO5rqbevd8VCsw22v2axxra82oC0FjU0oYosZkkovQemZjla9g2htjvvs6fr+X4s1VOr+
a2AxNoW3KpRwospEwnMHxNDcVWq2Q94ppbwTvEfvemPnr6Zac35qSgTtudJ7OZv9SMsONUPgK0Vh
7YpWyN20F3NbyHreHpZRRi1bH41Mk0td0eTF10rLt6rMq9NKJCDjU39HhctvSKJebwNP5nSSvsGd
tCIefI2/X5/ZtchKtR56JiBjw9QWewitaLmXvZgmoOGK8m2p1K7AzT/7BmLBrzfa47+rj2989Mza
YlYlK9fFTCH2hLK4NzxHHEcy5fGBJtCua4q9UH1LlZGkrN2Zcn1zfahr4ZW5pEMBFUCGyHY5nZYU
FkGmEpOy7lAhf/k34fv89y8G53Uje0Pg9w9oHkoyD7WFW8nxHDbfzN/ZEBb7QBgmYeRRLNCoZb+P
5XAvS3f12B4j8VOuPGuDvZm8ru68M4vzz8+iSqP1kcBD3SSv6o9kEEybt7ddFJ9cHg14jaT99SVa
9fgza4uzKRUF2ewnvDECvDyV1fv50Gj96i8KM5zpaOChjcitcLlSktmJ0W/2QvxSRt+j6PZvGCGc
GhSFdR6LRTRvqbLDwRC31UjImgKXFtynzHTL+hNvvVyfsdUtxU0JQPhcBiZxuFygFhhFEogUutCi
vmvy3InST5MOYBe9ycRQbVPpkVMIKFGE7WFMza3i8NqSUcije8sjlHQ3F0vGO30q7zVwm9fkXzwv
49JEaTF9fZQrUYrfzlKRtdBXW0ZjRUlDMUMU9lR1tNSU2i7aQxIpLkULN+fZ+T7biBUrGw2D3NVA
o3ACLJMkYCOjwfuG0QkInMMrLu9VkRNVRkZwtJ41LbxtxdvG2Grbztt3sb1BusLKB1AvI1W3iFAV
D82Wrc6T7pVF7U7XhU91GN83Qum5mWgkGzXDlZUjGAJpBxCKfoi2KIzkajwk6hD/xmUktCgL6b43
H64v3Er4uLAhX3qnFmWQALwoOjU0KFF+v42Nkecx7vv2uQpN97qxVS+Z+xSopdEMWXYpvZ5UEUXc
6KROv/v4KUKtmhrsZU9M9rnYvwiln3O/11+v212dyDO7i2VrVJOXCIQiOgmNo/r3ovlSbwmKrJlg
WDzBM0sovbmJ5NyxRIs3EE9Wb977XnNHxbwbNqDQ83cu3U9CRhBXmEuNy3dV0UdvRR6Kjk6GDEqH
B1e2GORr/g25AMKrNePHl3F3kGoNgqQRneYsEYmGcM8TCnbmPV5fjzWnOzezOCVrJfO4uIF+CBPk
a5K9bN7Ix7BKXTX6ct3SmsedW1qcjpTdSqUaGZAx7oWuyuxEFL8MGvr0ncTzXbtE+feURhX1tj9T
OH/R2XmcqXQReBcqOinWi2bc6+GuKwMbos3/bWBzfDwzYxljU5MtRidfulF7lJOE/DQXe+LnuKzs
pKg24u2qf/8Z1rJVEqHj3hiegn9PdGkNr3bqWeOxTX9dH9faccn80UiEuEQ5bgnEm2LNijPe8DnN
j7aXBi/LKPKN2Ffvorz5UXb7TnytXrWAkuCUi1vCLqvuArIBDCpyaIAOLme18jp0/RUBpJoJyI+3
jVxdyqDhR6g/G5DVJjScflwf8JbJRT0IoS1v6lNMIgH/Hn10d8gQZ+QJW7uub9Sk2AV+/hcxf8Zv
/O8oF+EQvc6s6OQ4PsU6r+cEur+vUh6wyXtJsKsgOaZ9F2+YXHUfsrn5oo6WzbKvWEwIxvLMBr2L
ZNfSZo8oT9b6RiNh1cj8mB/kKDi+S220QagLiCq0YdT2Bcxm0D5tti1XV4tr58x/QjBp+Xp4UgQR
orjc+MJeduIRcpn43Su4dQJrlI+yt5EBrO+GM3uLbR4LeZBlJfaKMHrwy96eiltzupfCfSfXO9GT
7VS5iZOvxdb9enUu/xhe0uosnvhFyEGhYC3dZCocRd3c0fz/cN35160ALZyPTPbbIliaTerV4aCD
vaEebuS3VcKzYurhupG1UxOpRp5wRc9u1s673NTI9xlhk2Ik0qRTXCV3neq9XDexNo4ZUEexFdkT
FLQvTehy0FN1wUQMRn7MXlTrCVW+v7CBgBKcAr74TbM609K81cKQjLe5FWD6pWPF+0jl7rqVtQwA
vPF/rUiXIzH9Dq0aXoY6WdVDpky7oUFZLr3VBG3jQPlNFVwmM+eWFrFWHxIPtfGGgzLwqxsh0XjK
BCDZEWn7YVeFReX6PPzzIAooKpZqqn+I5OSh7vuvRm/wpoM/DYf8/5H2Zctx68qyX8QIzsMrwKFn
qSVRkvXCkGSb8zzz609S+26vboi3GcvbfnFYESoCKACFqqxMwQ9JIeu5GUD9m/ATlFwGKIrQpNJf
dNVHm32Ozvpa8o1tGYWzHFkSONrQtIcG0H1Qd+Ih1Pn1GsvKojsgvp1h8qj3s5gRr4A6QI3882GK
IqolDbRIjqG2dll9oYe+zSDaa/F+RYszsH/XayV5E95jPmDOSmID7rwzpJHqcjr3gajWKEaumECr
aUY9A+VVnQM1ehaiknbqvZR9tFFgTn2+rfsTeJFT/QxQvc2Lrs+JVMmsJjlx4DkjcGr7toctpWul
OYgFSTFK5Ygprj87jcAwwQeIxtViH/XpOeyA7p3yrRJEJj9OhzEKjk0KjHhWBgbpAtAo561T1jXJ
tdCE9MJuDEXLK0d+5bRdXLaLD2N2cSypUVErgGyr7QB1mYKEu1r2NreHv2Zk/vll4DZEhpRIwGzX
SUi553KA8MZK9mTxwENnMtDaM10R2zBZlmMJf6kQGw4PkRFRnl857hYPiQsDzBiCGoqUXAgDfWKC
+hTuJYqPsf98e6aWXgmQDfwzjPkrLmYqj7o8qyM8tgd9m3W7ftiB0yE5Rc2KQy7d6Zd2mDdCJegG
nAkHkaicNM6EwK0PQtCKg4RY8xMeeHtUS4lr4IFBDADYETYAuzotVDU1pYSXIRSCHCztNfTPDikA
Tw91bUaVsMcjv+PWHgzzYfDtsLgwy6xZ7nFCPkEmBRGspYPGUkZAS4ppoEKgkVoyqDoIpBXKNWz9
4ipe2GVWMexDPYnnJIbk3fFAPmFgAhriFMOqEFHfnttFW+iwnpt4UKFmEyZjjU6TUcFKdtouaWKP
xAK68pNuM0sCgTd+ZSnnKfs2pRfmmBss0pQQkvFwUMN/R10JRANunq7c+osRIBohQG0IbCe0HphD
3qhSWckH9CaI3qBSoQh20BwUpncPHddQ4QUTllOk3DNIc7Mqcv9mPv/YZu+xbCpTKLLBdp/ce2O9
maWggAQihf7LCP8m23UxUJGJPIKOq/JCQ88Hh1cQniVJ7rSAzZ6zeEr/ApcLjQ5wKc0dT6i0MleQ
LAR5lfdIRO0LpaRiAcZhflippSw644UN5jaZWrALphAGPtQ8tMAanY7pOySVzB609Cj33V6pRVe8
MDb//OKsxHYYcxBpR4dUK14ELrQ8RfvJG6p528zy4YXuZ3CqgGUA0szXdtS29CEYhJa0QqrIqECP
1FP2Rbrr8nwLZd9Tke0Kg6YfK2bntf+20/SZ8G2mEAWc4drs0PKZlk4wW3q1mUcaTQsXHFtN9zRA
N1KCcqOEEqAzQXXttuXFqxRVAiSY8a5EO9m1YQ4BTDRBZQOqCqlGtXAYtr3H187/ZoUZniegz7kS
Zyvgq6UQhhuhOo/j67aVRR8BEmSmSYV2AVtJBOqzTYYKF48GztrWMmay6WmlFj+v/7eFurDB+KFc
orshHfBIkaJAnHPzCp0SHpfcGNABPUn/45AYd2yQZ1PVGkOSvJ3evwtmHK+1vC6PCERaqDQju8vK
q8ftoATSCBM85Eyk3wqIypqnKEv/wgXmRDzwdKhpazrjaKMqa2Hf4y5JmglQhe0YyNa/X/5LC4yT
iX4kxaJY47WgfeY1EA/eXVmuRjdLGwaIUaCogJEB9zJzXXHhwCVcj+u+qnfoRB58U49iqGmHpozX
GLRAk6OQbji+sjP/Ic1OmVet+MTSuYsWNxSHQEMKohzm3B3jqYPKCxZMhoODwR78Y61stapiZqFq
Tkrs/sW8XthjXT4xGqNJYY9L9S1616nUFkcuH1feDUutNGjdg9grhFUEhI0MWL30kzBJBzwc2q4w
K+1o9CMpyh2SamAC7ECkGOgkxftNykxuAD35U7umPTCPhN3cl1/A+GgY8UWXQTESTADPbaVAvNKg
OjSkb8/nogddjJPx0zwO40FrYEVV7FAjOr9yL6+Ngrn7JQhBAmYwz2N1Qvc/7siey1Z8cHkMwKSB
NkNBkoPxwU7sOCVu8MTVPekjgJYqDQphMm9P1PJA/jEy//zizo/AypB5c2MuEkJhKe505RMa4ytu
t2aEOWEh2JhJ/TTHuGGx8XzdLAZhs4o4X7TyhRIDPSP4EOYn2sVQ9K6Mcp1H7JerJVg/WlDoQZVx
IBPHpfbtWVs8HtBUPwt3AL6uM9uoEPJi9COYCgTV0l65MSZDvlF635L/au4AuIIzz/J8LKVvEuQK
0lrTXKPmaea/zbDzOl1Jei/dTzOq679GmE0pyY2CywuRnwG1SyJMPdTm+lGzJTnNwA0mrSFyF+dP
QRUS0AlAn1gGsFDTK8iB8XBtlYP0adJEFB00gc0JcQX5VBklk7BPVzIzS43LEjql/1hlrhU5SIsJ
2pXIqNXVTqwnqgq8M0LaG7qo1tQZW23sTPFd7gx7CI2f6A45aYp/UKP7KY52Enee0Uozo8xtZ1r0
W/TAot4A/KnA5q8BBSjFydARdiP7FmtOJftUR8X0f7PCDF5J6npUSgM3Go+3HiqlhquOa1nyRT8C
zuBLmxJtsIwRaP3yKSLd+JCLugn2R48H9Zox0qlbcdjlOfuvIYiWXe91L0eT0Mhx0VeuPO7kHa81
BCKDf3M6/hkPYCnXZvCI5KO6w3gKYzBF39iocmwmqxTDS8mjGZ7xn2lDs/m1GbmOuBn4AnYET7RR
kL1H27wRhbRtjnPDIHo+/uL6Aq0k+B7AVoBWVub6Sr044rkY+z3gT8ODkGJMf+FulxaYy6vo+6Cc
eBxbQf8YTL/G7tiGa7nrJSdA98gsmId2HJR7r6dNzItYB9k1gtEs2gS5vEGfdaQEKz6wtDjAZqL/
GIH7TO5wbYXjtNpv4yg+hPVIwENtxUAAoJohcBnlZg3uaGVxlg5HZVaxnHtxNUWeh31xj0no9pUm
r4nR/9OGJGtH76c/hRrVy06nhQFpAdET/uZEBq4LeiRzOw64yq+NekNi6F2fxgdZfi0yG5epwz0r
AQ2rwrl9EC3O54UlxjOUPquGzK/ig9f19tyDGng2ZLxBX4Ezzyh7f8NLa964bBPPL3SioUGfJcHp
yl7MpamPD20JzDQKs7lTNFKynYwYmlTxwFt4vFthHKkrWfTFXAdoa/5YZk7EMfeGIgO96GGsRrT4
Cj4QxeOxbQVIC1KgwyBiDSWnKvoAsnvlvlvaHghO5hwmiKHQuH69pFmC1lgxV2KoHMQvQzaOW3mM
X8NR9VcO48VBou/OANEKJImBhby2NJaBnichIlWpLywondthQLs4t5WPWlL3XfGc9oZZ6z9vO9LS
PrmwylJIiKOnd6mM0DUXjkGzzwoOSOPHwd8BqLkylUv32qUp5h5IexFkmHMVIQVkpAakrayOdeij
KOjeHtOX2Cn7PLq0xFwFHMbExzM6q8pJFiZWGQJgNKS/AHCLPWSotM6O+YTII+qQXv/apk407PL+
fcq7U7+2Veet+O1jgKMB7QH4VQB7uF7XVvNTLciRulWrwoS+1ZAW9u3xLvkolEb+WGAmNkRpDGQy
sADOUbONNQsTu/owWPZP9AGiTIhY81sTE+9piCnDATF0oDgJOtJzHs1EiDk9z+ynjuTSIJKmbfdc
stayveikF6aZTahXQph7E14KVWILOL/9gRhpBfL4hvbqKjXPvCDfF+yfgTJ3la6lCkJ5xNWB4QK/
SlU/tJs6hnahyDu17PQDCC0N/q6JuJX7ftFV0GyJyqkEuYZvAGEv0kRfmaFd/rvu/fb9lY2xuAMv
fj9zxBQhVGniCog46N8UVXWnZY4S5BbYoVcGsmxolrKc5csRIl37fDTGxpCMyLjLYm4NyQTBOsGZ
MpsDHv+27y+6BiIwMEbNbHEs3kORI0SWM/quSXk6F3Khvm2FtW6VkmJWay0gizvtwhrjiIFUxyhQ
YgI54+jpQH6AS199uz2irwPhwv90A20sMzwciX1wiXwjTEpKUGkMjTe5yt3UEs+z9N0ETvvH5NBt
pleudOpnfauawj7VqXqsj5HsDDMrHaQ8HL3eAc+lF9ZzYEMsLzq3m9tfxwQB//k4QKCBykP2GofO
9cr6+QB0ddjxLpSeK9p3ZQFWihiI6CLgiDh4BYmnlodWPbeGh2Ffnl+mwdI1Jycg7gzGrmvTxlTG
WS/0vBtERDxP+sNQi+R9/NB2VewYgh3KdPg9OH1BpYA2p/Ap+Jeclf/5AmgBzj1GIHZmWZBksazi
ONR4N1GSHhzu6UjEUtBo4XXB9vY8s6wcX7ZwAiB/i+LYTEJ8PVpeKYG+qXPeNXPyVpK319Z6q18L
slu7n1j4zzdLjFPXLS4WiU95NyWdqZCY5GT+F1r0TH+jOgaRKU9LIpl22JFdRu4VaN+S9mk0f6+M
ecm5LsfMnLxhomVqo+BLXoGBxEccBbJ17slEa/Owi2hGV2okXyVbdqtdGpxPl4tXQtH4ZZNJ/zHY
mBoxu46YJZ3H11k+pbQ31zoxWfqRb9PN7KCo9kXJb7Gw+6P98WGcnJ1vUp48btYGNx+ytwbHnPZh
r7XtUM6GOtuc9oUtb2lqdkfzvLJszLX1NSIwqcwFQRHkmCzThxKlhd4hfHdz4of0Lais6mV6iMEH
5BGKHobW/Bn9um1zyVPUmVISXUMz3opZuCTycrGqB961FY4KDxB/3p1XxSXXjDArhTIddmECI8nW
IMPBwK6gfEYM8/ZYWBjW1/xdDoZZqETj6kEUcKaWsp2/JD/krf4cGefgriSlZiX7PCcakHSR1egW
ICLy3zgKXsogeATlqAKg0vUu6NEYLKVjL7hmShpANWSg/MiY2PrryaWxtHKyLXkLyp5oTQICmAd1
xbU1JOp0vfdk6PvlwhYcWELK27cn9OtRxnr+pQlmQKWmpsrESaM7PYJW5zl+f7MFYm+rfUemh4YA
vHSUW5KRk7XZnHmf/FyxP99Et+wz51gecwDURxii7iqVlRLz7Sm0cgdCFE7c71RYxuGy4XC2eJby
819Wyr/c6XL0zN7ghaFPE10Z3SIZTnilb1quXuNxm0dwa4TM1qgLbMu+0kZX9O0A3dM8vwUdiV17
5dPtuVw0BKCtCgoStF+xr2KlChR5kqLJFQIXYk1G8zufbFle8UlpacUM1CLmljkQt7H5qTAB7ivX
vdF9lgjuAeF1pK/Vq/l6J5CngaQUKYeH/kdILasgNCDj/tGt7+nakT37JTurl1/BrFwZa2lURdzo
asU5UI6cuu/XyKmX5vPSBLNwoLxOyzTDwsno0EaHGZVQvKzawyRKK899Fi/15YfGDLoV0D6qqGwT
QBNKYj5k4eRGW+U13Qj7qiHRR7oFhiiRVwkOF8PmC3MsTl4pez2IY0xe15KW7o8DGjhMOzO3OXU0
erB603J/eHcvnwjYLOv98dwSY8VZ2TcyO2SWQKlPQz+Vp2ByxfFYasiKFWdeN/18Ij2SVUoNJSeL
W+UUWAopvghO5zsYyhysbHSk8mEbNNzktrvaeh1sMx+dhLNoROij2fUkt25vyq9Qm3HUK4OMo04j
yJV0xefdoVRIIfmk6WkO7I8em8NHG09ET2iVRaToPn3fKYoTJ9xxkqkiolSdXnaqEKAXIg8G9dca
52bT3z5tZhzjNQEiRGyTr5pnXMOlDT5NIG8ArKvvyBveHv6iibmOCFIzDYTPzPVSNV5kVGgARMDM
GWTaGO7wnLi3bSxF5SqOuz9GmDskTgL0BoswopDKBE0FDXepA1dWqWlPdnHItsrB7lXqiyYyvY3T
4NZ+DHb8PjuG9tqrjyXxnR0bgs5fAHf0DH1jBpMEtCn5WsG7viZ/Rm1ooYhXgd6BS0BG9qT2dsT9
akNbE3qSKebtqWDxFl/GkTpGfUIEhz/Qgljyiyhdy7MhkqaSB1nwzLn+CnLtlqe8CsqjXTtMBI8x
EmSCnQeQKyiek+h+5QOWFlwWvoDCIN5TWBZzCFilehZgLbzosVVfi+KsOu2z7tMgsOUn+VEakJau
eTrWDviEp8xs2jvp3+KGv6Zh5m5BvRxvT4UtcGGJCjVMVN4VQdzO35fPlWGG2zow5cqsxn8HY/x/
xr6K2egO+FZc1vR6kvvEF1xBjwmAw0RCZ+MaYenCZQSd+3+MMIHviJrtEHUwYtTOoD6DtAOEs2n3
urJ8TEKPHQubgY27shZljoP/jEAOGj+a7jmN9kFw1pVjMlhdnxNhJaCYXZI9hRTUyA0kwMDhKTIj
ywdN4JIpEFxJtIxT56/8+i8ewxu/nx1SE5cdoJi56Eq+Dx3XmpfDM6DYhWj7vJpkJPSnbCRZlE3v
Ql+ljxzyxzLEb/ysNCME5wPKKB3PERk0dQY0morEihTUr0hv4MUD1hZN3eNC5bDVEkNCJ1WE+inx
mhaR5ATKEIVACTcDjswD/5iV9lz8c0iT9i0AR0BPhmrCvYCn/OQTvU86iWZTY4hAXoxxRMK6FzJH
ULq+oQWiO7B/cHiB0KxIlTu+q9PGSqVEfs6FTJfNEc1eNUmVsEG5aZwCO1InBXzNSsm9Vn01DPbf
eMs/Sycx2fS6y1MjbbF0ZlPj3adtUge6gd1Ex4Bkzm1jSy8VZHf++MlXXHpxtPE9+pO4LhLc6iCY
dk07E/U0O9zov2ygyu+mB6TUT+NBt3kz2LdPEUlWyk5fyPFbnsSkalteHlWlnD2Vv9c5i+NJV98p
0qFMrGK693lrKDY6GDmSyubLV7R6mp2ambJ3HlFMaTorg2JxskbSN0ehtz5Kvj7xAdcRy1zFwZDU
Fs4fwFYT70Uk5eb29C+d65ezz1wsY91MxVjAjD+SSIL0rdUZjoQnfrpGqCPOX/x9RKAPQp5ag6oJ
M83GpHZZImChFaJ0FC1y0j587ratk+JcBUXagT/IG9QxN8kuOvcf4J8t51TfavZp9t5b38HMbDwD
7ngvFdy0M5v7pjCHvQ4FJmJRvXq5PbuLYSmI05DDxJvqu/44HyRDO+aZ4PKjpTp+shE6JItN4+y/
7rzP+q6YaPq4sqSLkcqlUWZNPXRKjKOaC26wRXAGygR1nuLKJ7Wp33VuVdhJbN0e6OI1BsZKwEEB
GIYGyLW3ij5YOPWmEJBuEHd5Zra1Ja7JCizuiAsbsytfHBS+X9RgEYQNTqL8GaQQfObmZq5DsHgl
ul28urQvWIsALA1bEcaaodQO9ltXTxwv+VDUPZ+vBBfz7ffNCcErAB4exJVofrgeTIP2J2lA05Cb
51aZEOTzI/9QqIS/V4ZtuNbfumaNmbox8Fu0+cFaBa5wjYh36NWRSdzQxzWE+uJ5cjGueREvFomf
mtgXO1jSE7NBJBzcl5HVdR/RmtzYkjeoCMMRFYPuHX0Y14bEavSDBtGTG/6GZrWtNiERoh85P6BL
9G/uw0tbzKBypCT6rK1Ed7rjEVMYIeGET6nXqJHT/K7aFf+SJukrXLs0yMROahsq2mjAYCx3JMo2
kvKa/Lq9Y5dc4sIEmyvQJ6HLJQ8mWgqK7+nw1u2zZ10wg5Va3uJpdGmICSaKfuhGsAGLrlJOW7BG
02B69sSeVO+g6COlfxrkx/axDFoyhOr29iCXshF4rvzxEo0pmOnoNoYsbia6gbGbwIuEOBGgK6Qf
zxkNV0kVF1JoV9aYG84zhrruRAy1ruwE+jnJ1i/uuXpXHML8YeIHmjR22G7qNZT64jWD9DXK5tAp
gvYKc+LLtVymYlKLEN6jE2cPkqlrpi9vquJueEpsJduidd7SCzNB7tWe+rXn6dLVDsUFkGlAZQpN
4MwGEeuc87BHebdraNU8Qs1mNAeqWFK+EyKHVw+1vB1k07g3wpXM/VLaEkSP/5hmtgonjlXT4N3q
Kp92vEEfwBbbszpwZDIT2+aol9GSohHH22pneZMHJNmJe+jgiPjLOZwjHybaBsge3Pa8pQvxn89C
R8b18RQpNcA+82chYUuQ9zprK3O+tH81KHnNeph4jrPsXz5XFoPXV4Lbo/fNKQKzL0A3QP0njwQr
AfJi9mGWtQdzHJ7+isws75grTeLLA2JRU/jwzFNDd0jdnz26RjGyNChcHiiLQKZk5o6+nrVhrBKA
lgTBRcm/h5y0Z+TmAG4RcMCYFRQrw+Y+KRR6e6mW6sxgykcvC0oS6K1jc4eFp/HdWOh4g29SMgUn
Y7Tqe+XZI+m9FT/u8/1abL+UF4aEKdiiETFBj43NtXeS1E0AiAhuTPbV4dg7iUZKm/qm/LAytqVQ
BpUQgODxpAVLDHMylEMVQ+XeE9xwfOu5X5y27f2far3NrMKpIioGJs9bVUXDH1G/L9da4hbX88I6
E+Vwcj0aXj5bV/dt7sjvpf8S69vKv0PLtceT24NdemFo4ClGu/WMHgHYjHGfsMaPwMfgjk4MmZCx
oNBCmV6lzBK8ltQx0kVWdcziTfpZl9ajnFg58mZ5sVG2UCwf/N9gecro9OP2Zy0cjsBKKOikg4w3
muqYC7CeIG6S68LozlmEqQxtI1mrdy3t0CsbzD3XjmmnihlscLVs9+hTkTn5oNZu326G6hj5x4Ez
A9CYFnlv5+UdhFVW5n71C5itm1Wj2E4xCo455D5rcKZOeKnXMgTl0GPP7RvP33elRHKvIXU/2LKR
bss1xtjFmQZ0DK1+aKhBYvp6/cHOWw/twI/uKHVvg6dRLopWFlOcx8EE7sDv/2ODiTt1DX3h5YSZ
Hp3RAUBuG2xr6+0OpCbEdxoyPCDHtJXvVPJj99iStUTwUtkB5sHigqrx176+HmLUKsKQDKhsvh7f
PnyCBl2aOs0mpg4qqi7uXdKTehM4538JXZ1D0kvDKrO3RjS8pEBEjm47ObV60tr3PntN1nDOC9fm
lRVmr+j5hE74Cl7UpKDSNMr2vk51tHgh58a3nH17Y/5/JtNQoceFUjwg3deTWQT/nUyodZvH411m
105oTeSBYDZ/6KTdlvbj+WexcnUvuSkefl9objRLsVXBaOCVsVNGFHTVXew/iOpqx99Cuhdvoj8W
2OBekIaoQlZrQnmmBw3PUXU6YKjunuCcCYmejaNxHGhDPlM6wG/RHGCK1rAN6BOqK79eCLdrHIUK
FEl2ykmkX6P/+Mr9spvo8vuYZeaSRvGzEN8HlBPyi8j6JXZkQ9z26N1725Q61smNrNiuHJCmW8ji
0p5wNvokVoE7s6VbX8K4QKr3IMpGV70LoJdMpZC8ZWZ+nE5j9DfOdjlm5oBUtUqoS2OY12ROymDS
MWR9C+1SAjTEDx+lykdEif0+c9bYLL6CwVujnD3y4lUe4zRJIYw62357mmC7BLQs2KYEYQfBog/k
/rO1C6sjzebX4aUgFXlEqpcmR9+s96vwjMXLAnUctA6j6Q9FNeZ7ZLmWJC+YRnxP9ZTHm/wMBabq
JEuPqSCA6DNrdRKPVNve3vBLz0FwEP1jl4mGMlVp9SaBXdFJgXCof3kGoam9Wdngq3aYi6gLe6n3
Y9iJSWPzO1OZCHV78nNlOEunpQbmHgEVQQHvLmY4nSeFIhpReJhRPu/unkpn6xM+MqfnPMM9sPFO
K6+tpcBVv7TIDGzyUe4Relgsi/tMAWOuTPsE6cStYnaH4GgoJ28NrrE4mYjogAMGUZeBB/a183K8
rJbyAAzasTOR+nsLY8ffGippY6pbKzO6dHBe2mJeOiHywroYj3i2teT42qP5kGrT0bSUbsXSVw2F
3ZKAa88clHMDPUtCqQejhyYlAeBWXqdgFNMOBnahsEu3DnnwyUTs2qa/syPIWhPnvJeenuXTs2Hm
NY7CtVWdt9v3b0EeEoTc6Nti7/aonqZMkDHqY/TqnzUq7GjjBPCg39j8K04rzct1yxhz9vda4vV+
NS/nfrI/3uy31ukdfWfDdR8eDApZyv390y/rxXov6UvlDG5CN4llmP7j+ntzCf2qIwEL2nO8/tDW
weygftDjxOBQC2g6OduPcWpWRqJjzSfVqgFp3imQ7TWNacjveM7HZeWN2j7O1Pw5VCExr6A050T8
pJ26HBxE2lT0jjTJ2l2NPyRsQfV320EXQxbQfQPZMZOm4LOZzTCFQTFx3pxXMD1H4wn0kT3ejDYm
7kZje84/fnPmZq9sW4L2lBWnXVo6HdTtaCmcQR8syrXMCj3oc2Tg68mahA9JeBo5OyCFMq48ydcM
zQ57cV/pUSoFaOgR3E5z3+S2gIrwucCEFsKKocVw/nJIzHxGqpRjSEijaBkxX/eIR1pUgK3qBwgs
FAs5FQVw8Ht9X1BoCv/cPN9ezqXUA2QeZqYp1E2+L2dadYafpDBfVD70Fo+K9EuOYtKGIcjJfntc
RXmOyl2JiiOpi53gW7E8Pd3+iEWfQn5AECWUrYFaZA71Jiu8RI8bwc18J95PxHh/qW0HXJv3jmX5
P0673Vn7gVNHWGO+EhYuMFCRGiiNAYKOi8Vg1jnlJG2q9Bm1FZMj0i69NY2Y7woJprN035LzylAX
Xm+gWdCQdpknHR2q1waHWE/kcJ7vvRSQfCAv1e8M4PqCnAhKIRk1zHKfUWn7vNnctjyPhDn1QFI1
PzR0wADRzXBtuBxw/kiVyLtZbxvZW+l/Nv0h4UkLYLMUmZ24Vh+ZR3LLILOFFDFT9AGJNjf6FPKj
JlSmqq81ay1sUzy0BbQc4Wmt4kC6HlQq8pyal7CRdsexsyYaTmbW3N2euSVs+JUVxj1lNYdqTwgr
U0393V14jje8JRHhUzR8IpvqBnciaKKf+cJacZel7TlnEpCi09Bvg2vieoChGsih0eG01bOQ+Pqj
IRzy1EpjC/iSckC/LVeS4ZcGsQKOJrWbf/zroeNwgJjU3FiAqJVlyQoLWUi7qRFd+Sietc8ZihFb
jqCd+FcvJBugEGrLs6b722YXABHXZpl1neSAy/QcZrPqrI6+KWbA1h0NCKRuqo7o4UxAbhsmPiEN
3pUHHnkOxZQPEB2K0dG6Ep18PyPwMSIIjTH+WRuX2Tmd39cx3rIiwr9tSIL9SiF24S1y/fuZjYIU
utQn7YTBcg1Rta2MpmOkFqky7bPqUVbRDVwfodtVjtt8Ojbdmo9936jX9pnJRhJiQPsxxieOJH8Z
7mvlyYtNL32IvffpPVbvtJ5qP3MyEsBYby/0Qmh9bZvZWgWISqRSwdiThKJm1dUF4fL74aWsNyAn
0Cy5XislfD8yYBFqDmAjQmcf2GCud1QrNmOslMi1S3EDsoiG71KNaG2CzjWtV+VHLpZAjFJ206TQ
PgsUCSrlsaoSueSBLoyDpAscwACi45TGRUHGoB8+4qkf33MwhvzMNb9cU6Fe+2LmSTCNYQJhbKCD
KjkgfK1upOkBYnt7ZahppCfW7SVZ8AYgxWfo7gz3BHXY9fwIQlPoOTpU3FB5kcutHj2lrX3bxPer
yJCRkwfSf+bd/9bF3CZ6L2VjN+NfUgAaoWxd1lsOQk1a8SwlZp+A/jVfS3/Mu+j6OkKlCvhVUBd+
SSkxs6gZLSj+oA7pTnEFUqA0eR+6gFuJ5hbiCVgBtYYKboaZSZPxrqyXU98LA9FV63BTJru6IqF8
bAMROFnP7sDsROpqMvXWDtPXKnHa9Jxm0AGMPtdwVQslWXwK2D5Ah4RsNFo3rhfSr+NWjTtwoHnH
4qmkpalY23BX7GvT0slkZTKRVuK4hUo7TM6gb7SK4MJg0wFcoI8tr6BMN55zUiMvnFLZFE4DPcWm
8hexGzLQ6IJF9RGszljY6wHiwQQq+z4BgCDBLQQIY/GTfxdpStGALBAvIO2riv986F8i57YDL7za
UInEzAJtJKJZi51bUE9wHofAww1yghrWSMKNt2322qlB4nbfWLtf5RbIexfPxu1t0/OgWDe+sMyS
0KIXLk18sZBcoYspVzh8T9IesE1rSkwvWDkL1sbJstByIjjROQ7j5H8XZnmSzK2/Syla8Ly7ypLR
k+Mhedg46Msv12ppi1vpcqRMYrTRJxn0PrBd3A8NaZ3M9PcSGp0oH1iUg87aHvNL05e/SPdcLS4b
KTeI3kHgAMNaYcbvMk3ulOGgUP4JwUUSrQQXSzcgckrQSkBaEB06rLxzBlFYHFkD0CnDfuhoZ5Cf
vmIXhgl4dB+8T/UaHGbpgL8wyFK+iZNgTEHX4coFsHgkIIwQEcMe0Fes7PrDu/eyS/D+WHu5r1ll
AlkkuYemHGB1SA98RuvWadea9hdPPDxiIQWFyx1kxsyBwPVi28SRBKyN+Nxw8lYCyWAjREQR3VIi
OrdNef1NyH7Xnp2IthhtOG/Tr0lfLVxuIJkHcd98iwrQZLs+lZIgzgs+zCS3p8M2+Wi3vo35XIub
ZudnjoFLK+wiFjm00FBvlRCXQ8D4bTBbR3grX/MtSvhryfuFpn/c93i0zr3FIKlin+dewAVpoMKY
Qgb7Fbrjar8bRrSf0DO3EVDhtmJSmHmDXi515QRaOO6uTDP36VCDoTRXYDpG441Bw/Be2oE9pv8I
1vhNli6vK1OM94Bqnk84Cab2gHucz9pjjviPyp+oaK7CLxZ2A3pH8LBS1Rk9+IUjuEgvtaLq54aU
Sy6IX59Eaqebh9CpTd628h9YP/P2nbHwgMUCXpibP+fC3CiNnjZ6GJppVuZRe/WtOqPegb9rHzeK
qTxtpscVi4v+CeVUDRlzCKexhc22LcIyLVoM0M9IJ1mifow+wjMILYh831UP/HSos9ysV2+NRYcx
kEXGIQDIg8w4TBshydXHveiar+JuwhMioqeADG7/iITOeW0hF8Bfc+4IJzRkd0GyKzNvt0aP2zFo
CgA+UqvgzdigXhuaCZ9YohRbfqKbmZe4XnooipD0kEYKpLOgITgKeqsbXSHZB9MuyUVa55sG4Izi
EIumFjyCU0uuqPomBXj2mXz3M0F9I1kLY5YmCyzeiJ1Qfkb2mZmsoACauVda0X02J5F0m21Muw2P
gwsvrxL8lQ/i3qxBOkvBMHLbQRZa6zBxF6bZ3daXSpz6uA/Gs3hGEc5sTO/cmQZRQiK98JVl/UBO
jMoh+fHDOXXHTbba6bu44xGkQ1QcEn8iwvbrbQGiMshairh6JRIhu5JTTyANRbvmeU2taOlqmt8D
f0wxM616IfC7E0w9m+arvIPiXvx/pH3Zbtw4tO0XEdA8vGqouWyX7bITvwhJnIgSNYsav/4uue85
XcUSSkifDhroRoDaIrm5uce1iCMfJThPm422gLv3BRArvg4Y1VZtNGNiUE2McZEVM4FLh2dP/1b/
kN7Mfe+1r+oD819Nd32QgalBHXqqzi8v6vlcOY7/nm0ODvKsL6dwtWB8ZrIn+uW3CAdt9gNsKrHQ
Jo05UGDUrHQNx60tZRLmVFlBXlND054lGeIwVquXJhusUT1zHSwvTpqtQ7+H25YBDO98X3fnvGL9
UpbgywykV4Ihl2DcPAyt2C+aO/6MzsQfVofsh+XsdpvC/eMuSJ3LiV1JFfzhFlWIOu4U9Tyl5gHg
eAh2xq59dQzvyT8cKkdZ/RhHl250t/68v+C512qCU8TmApsCra7X9yQKeDY2zEAUYLltGzrdS9x9
vy9iTktAg4REI2CkQC0gvFDVGMmRUmNxyYBmWbty1OYQpzu64G3PzHpNIQXQBZAvnrI/gjYqPAS0
GMFSOox5DW/hOyZ7n2pMqLcbx0kPv6CgCFd/tc5v4v9Ua4cOa3lhN4257bz8BsFDrMHxGsqRpZ5z
PScYN2J1oq/BLma/2yUtz5zlw2so6+ZvI7CNxsubAMPcGqHmsQ9HzOjZZctTn3dDJmNyoxzAl8zg
ZThGwaSfYBJFw0zewk92ypLUuquGhOK6x0GGsVg5TpBDCvXsV2JoabIygtT0K9L8HDEK8jDQpmid
rhqb7+iTb7aj3Dell9pEP5tKbbzmRZY8KXkFVuOSK0XpZgPAbVw1M1S4FOg0CvHfdPge52aFHKZc
FBuipTVG000bjeA0to5MV5NNkYDZjBZG+KnoqMW6DUhd3CTjmeyMact3VqaQbVJkZuQkcmG2bqEk
TYZp9kTqfBC76IHTtjJamjNa/ZCSrpIco+uawNVUjf1MsVW1g5yB1P4Xt/vfozPEpuouajFxCaj/
c/xaWmg+1l/sAfhTYDzc0n3g2+EqpAvJspkSwKXKwl+8vn2DZdRDhlLomR4Ml748xl54ktfA3HQS
P1nrCxdxphYHcajsYr4Zt/2mkx+jopkdZwG006cHr10dj2xTomEod77pj4CEApekq5Wekbguydfe
wmsxv1oDeUfUOoBZIQ7t6loUDEafamet9VpyGvMTe9MwwFM50hY6ZapAcKmPTf8wLPWsTddOfDTV
fyWLL0iYK0DV1iPtbH9TCpc5arVW8kPeruv2aSHlPmsB4FuoKPkjTBRbLzCrmVZhn2kIhr/ZAFFt
UcxfqCrMW7oLGdq12qTFoES6BBnV6rgHfBlAVKj3/DtYhYfWdfzd5uXPxty+WYux6ezi0Mo48TKi
TfTL/F0EG0QdySCHo3beRxBz/5mY3KSbM7r4bcFjawzM/qnTbw9nf3emaMy7//uzLuHUh/k/Hy/4
aabex4ZdQIAVb4I1RcPft7xFqU1Dmc0snFE95Y3h2Pmh4wtO25e3eW9twtMEcl8oYAnRuX88fjyu
0EXldCX6cAC/djiU24eHneJ4L2bshN7SszjnPV0uW3iS+jAu4pBK2jQOcBz+fCAecTQfgzvb52S/
Lv68f09fH3ZndHacNmrh/KdL/++ui92iRC4ktYux9PabfHicAoDAezbd4fGFoytxHS9o0ayRQcAG
vx/xKZrfha3ux7yW5QgmlU0Ad4CQ1D3uD6+7l9D7DJYA7ub29lKYsLd238XhOOjq+aj5bGe6yfNG
XjDaM11x8HzRO2GrOmACAf92fdmzloU8aBLtfETqcC+t3M3pc9MsxWzqzO1DTI8nSAczD5jdr6W0
uBeWbsJCRpUb/Fn9LMGFjnfhp71/3H5vffpsVd6DqzLn3J6Zt5BSmPMQ0YCHSSPJBhi0yGaXmE2q
lq2inWPjZzn8GPLXlPwYljjzZhpVsZMXYoQ1ElXNEqNWYb2+TVYT8M9PMTqZSufna+hQ3AfNcQ4g
UHC6g8tdgwHNL1oNDvFsD2BGDaoB9y3SrPagZ2NirkSng/geFlQpJWUwtbP0QR4TMA8321zxMNlg
LNTc5wWBfBgAM2CW0IWFm0op27lF9TP3LGOl/pSCTZb5LdsU9p/7S1Jn9Qg1Kd0AhRkmj4V4goQh
KdIUokAA4psOeRlXo+om24/jCgS2Lxim/R1OdZTEkU/JHz9z2CuwBdMnTAtHHrDOzve/Z67SgDow
YIpMAGqjQ2b63osXK0gJ4MwpVMs7du6xOuQOyu1u9Z7s04O+o4bbuEs3Vpl7yS5lCs+zpSOryhPI
hKOB7IcJQwSE0f5lBTVz1r+cg89L199MmJQn721hwXMHgGEgtJWgCwltrYK5qLk2IRDA3pKXIrFX
avLNos8qUHz6zAd8ddwXwOhfw/0i0O6lBPnsG3spXXhjtagdc80apqUfverJfjcljOQ6Vuz+ARzY
ZmGtkzKJzyq8AtBdTxAfSEdeH+5oBT0YAA3tnGJMhW/LdVi5GTU9FreY17a8Pvb4Eov97Ft+KXTy
kS40qomGrC7g3sJnf/sWHNFi5Rwfa2f7u3t6enrPDwfVfXA3G/dtyVzMqBVm+VG7h/8Oih1DuMWs
jIMYFHD6WfkD8JCuWzceoGR6sr6/qzM+3pUY4cbkWpgw3hcwFvpYrMfYwp6SKHaHQONLzsGMX46W
a3iyOgwT0BAmw3Wxl6HBCn1sS/2MXKQzQUg+r5/WbuVQ5wV9pgtXY9KGK23B4wZpuBfS1Pf09dBe
CGOjVHaJHnbnzEpCjzZYWNPRxr+/fbcVlUmMKaHRG5V5GHbhAna6lelVaLXn/pE9yJ66SY/IjP8G
mtY6cvXjO/c1r/bs9rSwPPvmNgiChbunR3qcAWmmO4fGQ1DtyQvfqukWhEXoNm35D1P5TAeXusYB
wzD5itHVT/tHovkpwnP7u1LXDvfS59KLjuV5aLYsegduRKK4yYGuq8CpW0xN1B6KC8QPX/PHPHHb
g32W43crdamXhk6VPPbFGiyjdQS0rk3xYpRPlcydCoNjxIk32Y8S2CS1vQoVxLnapsD47S5CcyYY
C2SvU7zUZagfOhk673TL71S0iijcYQ/9NFV/LPXUwcAOCuGcvANlBHkBzadH7WdcL46cT1fpRlUu
zlDQSzuIUCi2zPasY9D+DazpKgc+7EEG1h4+xjzpxK9BLvx8X3VunumvA9TAqIIita1agjmzGB1a
czpAeUUfTeSqgtBZQppbkiFYrzZH4R2scN15r60xlVbslaU7Pa+G/65C0P++LwarDHHNgN7tZY8c
bQRvDCrilPvgx/0Nu029CzsmqHw3lJnegmQZoz4Y4tPzjZr4+ukhcApHdstVt5fdFztdAHCZ3UK0
pyAGhvMGGoFro5UORllziUEor5tVEySJM8is9/NuW6XoBup5/5ZRaQlJ6rbSNy0WxQzMIMOMAfNT
kJvHqZm1OLo4/pBGzJEpmFJ5yCKQWaPoJDkqACH7tfEZKYfit/RYWR5w1h2tebq/6Tc2W/gMYc/R
zzhkUhZ3UyUejAMoUVdYcuBHqOeUj6mpru7L+yqY3lzGi3ULlzHW81HrOfZbK1ecgk8bNdso3laa
x3/lumOOQFTPgcjmGk9W5KdbZm7yX/LvtvMoQmxf+pTR4Ze/3/+qxdMQQr+aRk1uRsmkenmyYc2z
Lrv0Z1i8ghQ4d7Rt862LDgxbkjm14TGyj4YFc3FbZ8NJmEBNgKsHJgPUV68VIlPSukkLvTvXxj4y
kCN+yp5s1eU5TO53PcicfqNnTrItdYDNY5QjduxnOXoH5eBgwbL7PYZSwJ5kd44ar9XuaGhbfbEH
Zs6UTu/ghC8JJ1zM/g+ojmlKZuAjK8fYxT0O0Dhl2tbg67BfJ9GO6R+1/aSrLwsHNPfcA5pgQrBQ
TQmRz/XuqIgqa2LwHnQGBzl6rkEAP/bA4y2jp1j96A0JUDu7SlnJQeyTCB9nf1TNQkeqGApg+BCA
7SDMU2QEXwhvBd1lJDBrvcHw0zdt/Q0aYoER+zsCy3W+TtdR46KLbNiwFcYzjsEzup4845ihzQOF
e/y5vyGTebi4RjefIuwHQbsXuuxH6Syh3VxlncOkBzRZB0s0jWIMIAqSBfuoAhqhZQSCKiAPRvJn
HzxZZeEAc87XwaXKUzfdqw0HiM3H0GQL1kKwTjfChYx6GI2tlteSdOb5K6j90pdR2kXtJpI9ma8M
spBcE56CG2mT8l+4lLJELE4GHC9DMcd4Ba8xeEQaL60eU7Y0c7G4r8J1DxJb6nMd45HZVvLDelVK
m6xxewDhxC6H9d/ofr8Ie/F1WqLaoN8CgAeyAQyTr4D/colRNZijgtNEObS11uCrWMUWQPpPoBuO
5J9LyDOzq5yghmAqwESCFszrLW1iCZilaJE/x5qvJ67ON/HWVjfl8AQnkiZ/antd4cWVg1/3r4dY
+f06SzyvEtKGQIlBb+214JGVZhwMGAtTGxq8Gc3QrXsFFbU8CxVHTenwMURt+kYsNd6CEm/Y5Erc
uUVb5p5VJRVm4ccjk9NuXZtafkrQrfY45qDngYH4UQxxvrn/vXPXGeVwzBmpYEe0xW7kPpVongT4
3KheNXgTqbzOPdXK3PtixKTZ17ZM/gb6SAwJgyKCU9q2Qd2hqAG4zspDtciNn4Ch+ZSeDD/+7NYc
6N/E1/2DuYq2+rrz0q20KlEwA/ToCWzYW2C5w2uPVmTBmolp0ZvvEvUkl5VAVfFdpvLbSJNNCw6p
yO+R3AnDD7NDMKNm7l/aUGDcfLEtGYgeAYaFcragI4qd1W1vgncpfuGSp6ofcbSLz/e3XDBhghBE
q9dCoKEGLQioVsFSRaqjOlUhsdv9bzi6G6IiKOsX+62Fx/IfmagJYmYLWWAUoK9lTgXkqlMDUEX3
r53+RNTKs6vKQRC0UoG1gkbp3qGVWfh6rpou5S462/3CygA/hiLz/fULmv3PtyD4moIgDCaJneYB
iWXGa3xLBFxYPkZHQOSBBY27zFoClpld9oWo6VMujFsxdA1rGPhmYwmTH1LloHawvr+aaecu7Oc/
q8EYtoTxBBkI38ITMdgItowe7KxqfVSo5RnTBIoBwNUodojx9h+E2Rj5lmCoNfApXq/HtpqW8ALC
qpq+9caOa9WKhM2aMNBHNEt9OdMVu1kaAiEMfMBqgqHmWhq80pYzG9JIegpMhhr+LkGy9/6SZo8I
3j+auCwsyxYe9KoraobCBDuknHzosTk8SWZKF8YA51QOJ4UZOFOxTMyqX6+E0ggta2qB9APaCuP0
iEEI7rQhJgCyZkHU3KZhsgATolMMhymDa1G1PQZFHINZVNvJgZt9LAUmc/p2+fuCx9npaUHirmQH
U/akUV1nCfWsZNgVoOTukqXJm/nVoCXbMlBtQ+biejUAs2514GnEh14ynBQ8DGqMKftsiRpV9EK+
bhFeu/+VI6haJg0hYTKI4ZLkwHL07kjcNev3MgQwZ5CuZAsxaPG7ZkuGcVYxpgHJaWxqKmhcr69N
krTgFLYoa3c1+slp+U7Tz2SMvb/XcpT4/keO6DNXLcmBWgNDlKWPVfSI5NL93589JzR4oYsVTXT6
V5nkwtBZLDSDOgI/cCkfC1b5drKj9tKbPKt6F0IE1W5pzgAZgqvKMi9gn9ROXkBdVzsN2XVcWgqt
lpYkKHqQZmgLGiZbN6wykjlUrx0WoppT1GsjVw7DaD0m0ouRjG7YnSjX3Lout4Xtj1TxovAjrU5p
szUt9DKB2PAZdC3NxM8Nxo3n+3s/956baJPWwek3TRQJ2xJlcmDUGLw/ZIlrkw/FgMPEP0mH6hjZ
1uo5ZKf7Amd35kKgsDNWV2uR0TBYsyrwuF14MTgLsyUGg9nTvpAiXA2TAuU+kiCFN7+zMAPvykay
X/XYS4qlfOzcG4CKIqYJVWQ5gOpzfQtVOkSkH2CeWzP4ZbNNW/e//suW/StBeDhjFJK4VYLJBH3c
flGlsacGhRtzPVq4iLMGBXH2NEUIfmkRE4SmtRXVCniz7fgjAHs6+Kq6oHHjhdshpqf+MZgXcoQX
TcqjLtQJnpk02fUtpsjafR/tra5cF1XrD4kL6GmK8Tq03g393u6KoxmHJ17UG/T9OX1eL2zwrLZc
fI9wCapSV2RuYIPBpEnjTadjBoPUaGNs1iGPljDAZm8AijCogOqg0hSdLtZWgUHaHFfOxjh5uata
9NssIfJO10h0fxAWISZATQ5xmHABMrWwu7Ef2UE3u28l1U4qQrEcPMS5BwbvVWxGfMEXEoPjr1O1
JAx94o8kaSI76MiAOmG0EBlaqtuRTZvugvIbMRtXL/dGnnua1rgWQNkb1zC/378ic5oLN8xCwhGo
cjexT97ZQ0qSDLLJExnbrZ1zUM82biY1C1mV+5JuAiBDIzWpJJyePJY7mpGVVZ06W39C5OL8X9YE
vrxrwwK6bI7YF5LshO9Ve3hMQn4kaeNKEesXDm9OJ//dPxTnr2XZjKURJQk7RCNAYMhHZT312Y//
sJ4v8nikXCcYEkGGDCbsNMUt491a0+g+rI8sL91krBf8FTGx+Y8mXkhSryXpFSGhpLS4z4OFSY4e
TaSmbwceqVJPro3PsBvA/VKt7TR9GmJM7prZyUzyJxqPvjxKm/pH3SRnFOpXYSij490Ec9932o2b
Qapt4McDMJDw0QGgLkJAacmtm79ImKGYWo7QFiI2VXUZgHGaCJ+fdeBPAxBAE62r4ZdsUddCkz1h
+0bXHvTU2tOQO5KsLtjnWRVHVwry93DIbpEK8qboFM3EZcIc7Bq9CsYWvCjqmzrK5UNFiiUQ71nl
m2CVEBUCj09EdkJdvI9BbQblS+ra06TGWPEs5TCKpbK5r4OzvjqyUlOhykDUJsKit8agqjGBrDx4
ajHGPJoWkOyT4sU0zJ1kgbUxrHwjaFdqWi/UpuYchUvRglZyisaFoZTZIUHDk2vqreliLnWJ0Xd2
MzEyachTjA3SiGvdV0Yaw9fTYfiLcrrJDT9K4Ai7v41zGoKMAbKgIIFGFWP6+wuPfQwk+CN5APc2
49vRzLaUVSgzNbWDwuRCRXNu2zBjLwPXQAK+wVcO8EJWztS6NDOCQF5hLyao55W8jhfWM7dplzKm
v7+QoXCSGbSb1hPWbtQfOWi8Fn3S2U2bXCsLCBcY/BKEWACqT/XEhlXi/SoJP4qCuCjUreJ46eWY
3bILScLxDDaOQg8sSFL/WFnmSO2f++c/u18XAgQlK0otYDTEfkXSGuk4h0WSu+jCLO2XECk0FClv
oDDgvSBHFUCLVgWopZUiLVVlZheDjD7mDgD0i2GR68PXu5xzqcBi7OqUp4lTgTo2fru/YbMnciFD
cMeC0GJDQqHEGTm3deTCGCyo8OxuTX09uCNf4OrXq2hrnlRWypJDyXK/qsEJqJ5Kxv3QWIoSxMaG
6XlFrIO2bWRB0fMlxuuY/w7LzG5gYuqocxQKh44Q1nlg9bJR71dCtm/DAL11SUVAFsW/YQz42CRx
tddbFnm5RFLf1MGDYRHj7xXz6tMExTRJ38dDjShfakFQ3+94YjidtRDCzm/ANEU6Zf0k2L/rvSZh
mzZ9Q+KDJIcg+NQ2cXjuiFOqgKUO3qrBMfodMVsQrAG/z0B+YR93kkMXOapnNFdDOQoESxYYFeAq
XH9HZMqtZObIMpgVWXHi20xx1fx8X3WXhAhu25CFlha3EDIgtRWpwDgHKRc3pYWXeUZ/0TmIpg+Q
G07T28LJJbRHW5ORwszHptdkKKf1HoEqq+n49zcFNKnId0zoo4jDhNMLUr2uDAJJ+A6/JBTddsVK
Nvc6MA/vb930zUIQhuIXoBjAh4E+atGyhGg54IQjnkZGPPIUru3QIzMx3tXfkQzL3TYqQv++yLnT
uhQpGBq7MFKuy8hGDDlwYILhOdHQzxbL3n0xc6dlg3wdc8XoMcI0w7XmsUoOM0DB47Q6pcNMHG02
ZbuhzaOuJ9rfxyZTHwkMDSJmJCWmb7l4nIOhQ8tWDPsMCHa+SfTXpZrWjHGemtzRFA6cwmnO4FqA
nLVJo/MwOSQAmwCFqaK7vV0txcczJ3MlRVBwKSlKSc6iBD7TClj9DoPZ5H2+EJ7OSpmmvRXEDgB6
FNail1Upy2OcHAIZacXxuayOFi8XPNnpRRT0GrAO/woRloLCc5RaYYq3JjeBW9mxF6mrdI/G3ALq
VJ6gCbKxvHiMFyLI+cUh143KMmDxNMGDjmnTjK2NLDtoziNPKms/513nmUudMTPajfX9K0ewEAmx
w8hosYlZEW/s7I2iZGvnvWu2C0ZvxkBAEPgrYPp04JsIt7WrSm2Mqio5gHB5E6QcRkJ7UBJl0xJZ
dgZGt/ev7ewGgogDjEQKMiUiobpqNxU1Mc164KmyQmDskeZPnZgL6jGX39PBfDo1v0vIiYqsOUlB
R3AyYVldH8KIgz+dJ4lvMulIZeYMTfDQWT+7GHggPHD5iEmHdsXiBOMWtuyTugDo5NLKZ4/04pOE
ndZtqgfInySHvvJbhEQs20zvWNtEC+HK7JH+K0gXCuRy3lrD0NbJoQ3OfaBt5LpDuit3s36VNkt9
FnOpAqCcTLTfCNURWgjXnSo1x9YWySEfCH9r0iTeAlobw0OYQndJmmYnq7Ca50wNAVIas9hDN9gP
rdPiU9lm9rf/oF0YZDW0aX4Xn3RtR41UTvJ4hHYpuvJKJEDOFabkZSxceHzEuZnJAUUwaEpoW9O1
aXL/WpA1Kny0CfY4GMFig2RYA8OjZ5WjFadKCVZSXK8DrVm3mgqI6LXG/qQoArMXlpx6uqDsc1fq
4lvEhlt1bFnSK1CsuEZUh7YE2ud+ni64nHNadSlF8PSA+qTkQ4Zzltg7QQen5rTaWtWBTXz/CMUJ
RXFrRfycvE8pcvMlCplOU7m8Wv8uandAjxH6iF8wiNoE3p+lTum5u3m5OMGsa2qd1iralA5SoYJO
uFynce2W6RkFzqXlTX6J+HKh3WFqCoDZBeriteZwDNmGRMJpteXJxMCAOxmkUQdX21apPUpeiOkz
2Y3bl4V9na79PcGCw1So4ESTARp4YH2wIu2ua/wRcAk96Bu/CoKAMnLaMlm4KbPKebFcYWeLpkpC
ajUwD7HhkLZ2goAtx0OzUnRMYCJTh9Y4kTQ5rNOhbkfoTDLmXlhbjt2dyRKSzewNQKF7QllD2CnC
m7V1RSoDiBWHRv6gGJFniHQm3CKQwidL6M5i/9bXLZhmPeFigFALVb1rNUFPW0oAi58eLK3xuSJv
0SWzCccVN15saRt0rR+Wvl5+xEtDR3NbiYZGxHIK2vzQhXEtOIL/HppRnR6C4qELUXrr0Ay9JGRu
KycJqFrqU0OJIESv5NSoTYweVKbx2XTSa120qz5VXgv0b/XRkkt6Iw6G+gvRAf0xQDsXCV8zFlPD
iEMU8opHIsmrrsa0HTuGqrbmQ7Og8Te2BMKwLrww6AdEnk14gyzCmRUFXbcPFLP9LKUqcmVKweUC
IG3qMAt07397syeJQFyVAGOOZLmYC43CKutyCxIHwy7xIuWYOoijrt5yYr0ZQ/9ZdAQUnFLVPjRt
kH3PVPP9/ifMbTCMGcAzpvuBIPpaabqsHhpOaL9PG6ANyh9ZpjuJXa5tTGSjsn9f2MwGgytjmvrG
tDIqbcIGV63OipCZ/d7sH9QWVEWafkQHzCbKjIVQ5vaZxz2U0ZyAvjREmTeJuSQLKRtMiOJAruqO
xDXd6Bye2VF7ih/IrgLqeP1zaXBhZn0QihQtkipICd+852Ts08q0+v2ABr+hy13bYr5CMLBPl1pS
5kRBYbSJHm9q6p3+/iKwHcbaavKUD/uetY5d7hIMkBQyWPre7h/ZdCRXbw/2EUMO6kQOh6TV12ze
hRwzzQ15iJthr8TvYfktXmq2uC2qQAAaFZHjQBIV6C2CubRRS0tVZg37vIqmIThHyyLX7o1HK8k8
CrQgY3wntuR3hrW+v7QbeylIFlSfgizeHAxIDk7KS3RQP+///NzO2fgH3izSRcgQXJ+QiSZqtZGh
DEENiDY7KkevI9qSVzKjB6CuRTYRmVMkOES/mfdyVDGOTgdiJ0hEFd/pUK1LmoPNFXmw+yu6Cd1N
kNFOBSCoHdDnRP5NRRmzsazDYd9VRPLM0tC8SCfRqqG8fSNqE+/xv8FBqdQlFIeZo5oy7IhSJjQB
NBxd7yUdzWgYUoDNFkmLhnA+qXppLJQuZ4WYKElJaDHVYDOuhUgqyeVEocNeYpgKLXUXQhTlb9MQ
0x6CchihO1428JhfC8nGXK97NRr2BZoaZIQ5Nlrt+RJS4YxVR4INFTyMycPOilmpXAm1qimlYZ8Y
v0yy0lFhS5KdZgNkul1qSZn0WLAQuLVTyKaBWRddctcrogXeUx5H415VQGsz6O/tmO4G9Q/mHVxF
ceXq3NhLvcdzWg/kA3QawbrD+RV2sUJ9fqwUu9/TeqcHx8p6bgOkWdjCFZ4TA1NuYhYNQJPAJLxe
mo0GJtwkE4eFbhvZSNGhPhQPTWHuATjl379cM+ZiqlBK4FUChy8C1GtZuaRVFavGcW9oSbZFgZ2/
5GVsPt+XMrciIBwBYx3PBs5MiGHqPjHyWNOHfURrzSsMWzpVmBh5bBmekVzmygJw85wignjJxr+o
NaDYcL2qMO5BgEm1cY8ChteTx7hoPwGLVZls1UTl2/3Fzb0lSMlPyT1pGuyRptVfPFZ13Ngm06i0
7xj34sqnMiDjGZqx1DejXid0M8Qu6lzufbEzewqpaJgCujpIMb9wFS6k8iauSRpDqtKkfm0nPumd
rPytln+/lybIjw2UjYBkAxaC69UNo4l0mNFIeFDkwgmGWPvIc5OuCoNaa5JoyaM0BuXCIzlj86eC
ChqgNdVCkltQy8HQozozlXEf9ScLU8FBsmeyDkYvHQEoBWTl5u8381KeoDAFonkN0MnjHpCqqT8G
Pl/HS+/YjFJerUlwOYYhsaogh1K2+tZMTh3vfFtZG8mx4EtotTNvCvoppkoReryBLCYYqgzwtVk+
pMMeHVlrUqM/OW39qgsWcLhmVBDBGGzh1EA3NUJfqwbvS54NWjHshx7Q4VFQnXrJj5t2z4ulKumc
KOBQAq8JHb/w5AUtTBmroizNhj34xRhnZ2AlSo5eK56lhwvhwtzmXYoSrnNuDgo8KIhK9GeZTTCL
u2BcMIgzuoDOPxT0gLQytToKMnTEghKP+2FvYNZc1h61X02LzgrTKZYyjzMGHpYdpQcYCuDXaILW
pVgB1RlMb1CoDkGvqjL+vn935uwf4g7kUBGCfHVSXqsB4VSRe03GYsLilEdPQbix+GsBEMIu8tuS
OpG5Y9Lrfalzp4TxKtg+6B1srvBIQidH4CIpeFJ0AkypaNxgeg3IxGFz+g+CNBQ8cF4WyJyFuxSr
sRp2JlYHdQiDEgYeU5R27N+XMr+JgNP6ioohRxBjGV0FpgycU5HH3kD+gFCoW0WPmdtsW/IwLPXb
TD8nuE8o3sC5hWZMr7IgjodI7ZkkGffolfBCCW2vqUOYuY6VXTUMO6qShQXOXGAIRMhggQNERkfR
tZIEUj7SpC7GvdbraOvN83NE0XoRoFtjVYzKr4XtnKKom/Wh1QZcLvA7IPNanK2E1GwAib8vS63b
qWbHwN4A8CSTdd0GviNYwLS4dKKKWnsW9epGBRHBo2EmBlhoBpvvWTouzX7OXEUU8SeiGXitSDwK
V1GRgfaocA6qqoZK8FAxW9mWReXcX/rMxYAUaJCNmAIlaOHpRCI6C8OyGffdTjoNn8HCz8+dI1w4
EB4BMR6xxGTZLt0OyQo1Ke/GvRzbh8Rk2y4AdAww9dhW7fOFSz5jJgHTB8cDeAyIYMTiH2lgQQxz
wI4ZvRPUgB4entMML0A9es348/7G3aZQAZd3IU2sg3VVo2hp1kJFd+a38q2fWJ8tb/hmNW6+VZak
zQQwkAa3QsWrhidAeDyDHiByZo2NrEy+LxRpgxHETRkYr0PzKwGPSnDGWNRRrT1z9MpiX0q+0sWH
Ml1xOwQK4zMGlqVNBATB+7swe77gWEEzJp4LGL3r86WjMWIkF+qjqs+acoy72NHGhzhdWv60vOsL
CggLTGzgWQJIoSpi6IVWpaKDFgYIUBaa/WKi6F8mx7z6gxDkLQbDmGU/BsaOALPn/gJv9x2CUe/T
sD5M4EuCAocp8LlNvcQp1z9Lu3VCeLVW6xr67+qD6g6tlzpP5wSi6qfjcQRY4M2IyiAZfcLKCr6l
lD3ANKKC2+AEi0OjYF6j28aF3HnJIi3rrR1A88nU6wblAk2oiBzY2WOXmRwW0Ejeibrm9ssYLVjZ
20dk6m+BiZXMCQVZnL2smgQDahQi8swfhsgbOlBW2G/2MKJ/M18Ff90obEIe/AxMRyKxBYqya91s
zKQmugZzICWKssk1lI4RuNAPuYgWkjK3/QBfooAaheQ02DFuoqsBGDl4QcZ98Ssrs3VKGq/R6kPF
e4eX1OtatqrDDBNadN/XDx0vT+l4QAzt5k3Yol+gc7Vkif92TpGgsBbuC7r48M/18hkSSDIF8PJe
Tr9jaMUZVg2KqsqmDg/cjfO/doMR0eKKoo196psRU7BjWFpGbEjjPsgfOvIHE47NUlfi7YN4LUJY
EOo3VcA0GZvcIX3zU/37MAjTRBjrQfEUo4LKF/fD5VuVGkZWTiEyWthXuqri6tHmjZjRAkju3D1A
byWMJtKUmLFXrg+GN5jpZmEk7UGSR411g0aVbVE99OvQON03XrcPIlZ0IWlyey5WNIIRXAfiDoJ+
AGPFcrOybcB8Wup+CKkX2O59aUvrEt4CjTWRPLSQFpPdb4W7oerqg1/8JUIisk5YFJI0QMMAAhhq
iNeLqgY91bk1qUEWe0FSeAXqh/0QLKzmtvPkSw5SagYe3akiey0HGIwVXBckFQhMhgGOGRUYtBTg
6D0tvY5+Znb1IvfFY8fCtUqcOrIXnh6RvvT/r/TfLxAUHnc3A7sQsm06j1eE1ofJatqhvRvYCsFL
IvG3JCpWUeApic+420tLPatzr4KuyhO6J3q3gEFyvQdBU2tdy7EHUvFgoVkh1w9kiQR4VgaYBqfZ
0umNnezYhZLqpE0KMA5OT/uPbHzG0NRi0nzOcuAc0Q4BfUEVR7gHnZRxjncCXgrYKKrzfbW/dYGg
jxc/Lqh9qil1OFr4cU52LH8u6HE0MPDp35cye5XR04bMGnwg5AGud0kB1URfRMFEXLsJclcnexR6
4wlDc3Vf0NyzgbAVZ/7/SLuyHblxZPtFArSLepUylVttqsUu+0Uo22XtolZK1Nffw2pMdyZLSMG+
g0EDg8ZUJKlgMBhx4hwx8AtM76UhlTuR1tcwhF7OrZLM90WUv4Mc4Iuh76OIPYMLFqqudKVsuOQE
qG7gWCNeiR7RpdVMKVg+qrl6qnNIr7a3in5fAWD/F0s7MyLtoaVmAOJYmQo1QPdLHQ9bOrEA3AZ+
TXSf5Pq2dZygpPnuutmluIjnG/CPSCJBDiHF+5R3KNCPDeJ9+2w7D3YzeIZ5j53NQJLL26/XrS3t
JOa+0FNBOw9tbClo6EXN4ayw5vbTa6fEJ2XqbkolO1w3s+T152akRVVu0jdNUquntNpazIekYlah
jP3lupUlZwTo4GMMA3elHINjNwfFvNGqp3hfaHd649k8YNtI2UCEKFkJt4sbJ16p6IYCOC/3eHlj
2s2o4/qydJSMk3gLclUX18v1FS3uG4DlaFhjQA9tm0tHd4eq6TBboZ5IuucY82LGvYMGG8tXiq1L
qwHfjdDbNPGyl0vibWTEWdsxJDMIEiCl9sDDDVbmH3++mnMrkrO1lVE2QzKilxEO3bvmvCp8B9LY
vzAinr0oGloEz8zLLUuB/2QFVdUT14+c73oVSnBg71vZMLHx8gsTDoaODIb+0PgUG3p2DSn4+jXn
horR07sKazCHzp9i32V8u96OFD9ZMgbKHuCT8E8NfRkRMs6MVZOOutaksNM8I2Xupzzzsqqdnq5v
nKxUIhIIGIC34eoWMAxp5/Db1TbjETs15alxXscqiOipqm+I/k3RvrTNJsqO/N18GLNdWZ1ScIUU
/IY8pcox2VNMNuUehH9+GMOmK1ZumYUC5uVPk7Zb5V0H/AR+Gn1jh2LzOO948E29sb5d34KlHOpi
C8R5PNvpLHeriCSw04PqYL4d48wz6MZxt5VxSDrP/TbmoWnsk5fVePKRuHz+yP/tvnTUc3x6Y2Qw
3dJDqh6MaAc+0Dj2dO1odfsy+2oCuvUKSSWPR0EEceVnqjzUAbhuWqUAWehso8ga3+T72dzq7nuv
71r7pp1vY/yfKUTJkpfssY69qm/2nXKsCKa/Zy+qVgLWByfGtWVIvkqckbUGc9kJHL8jODuzFwKo
iD6+9BpYtdFgcRwvQ71pSIJ59BP+Tm+7kgax8phmuxwQ9IweyPRq1cnBPFnxq9Y8VNXGMiuvr6Fh
bW2KOfetwavIS6b87sbYS0FLsUbfLmuDfToL4qo5cwQ7mRy3meLxZFYP6AlO9WY2wNoa7wV7zQzh
ZfqS/IR+3sGJNjPi5QBxhHuIZ9n4Cs2pAOdask+dO8XP46+cbJh76FkCrvsvVPUb+9Tfp+EEDWd9
a6IB7w5bbJqHz9IetfKJBvRBmXyd35shccMye8mVu0nd1d74NH1pNC/N79mdDSZd8BdjblC/UaN7
t9yALsdNVpKghbolTh6QUkJhG8Ue+ZkLfmilm1ByOIFyC0TsvOy2dtvMh7KhsU+mSj9ltCi92LDv
C16Oz6C5BQHcxNcm1T94Yy4dS9fw/kTpGYpYKJxI50MrWDOwMR1PM9wFIE5fs9gzQ5kblVV/bvsT
eW8c02vtzKONti1ce2uoB5d/z0G4CNzSdrI8jhpL7ylF6hdjvgVJ2V4UeyEV7EE2uxkUv98Ndrsn
oqCPQVtSnvrO3qv2Svq6uhbpkOgD1ZvaTUbxCOAQ03q19gqOBb03TnG+nWICEC9UE/fusElLcHUl
qBajI0kPuXaf3RsOVOj26TZlO5r7kb5h9BcNkiMKjI7QRfJwXXjWH2dw2H6g2ZDsoMeCy+jyQCQ1
ZaNhl+Ppu3l4MB7+OO5e/nVpQ1IjwaOywF+P+hnfog1KfdcTAN8pJE9bT9HuXDZve15+G4ybro7x
aErWarcyeybOvPgRAElhPBGuJt9/JGsztRyyEUASDmSu8gBCMY+OyQPNrWOVzl6tt0A/I4xRNAy4
vlEbP4qKHdXdx4HMTwnjP1G/u01acK4WrLtlTbRHs+Yxikt8VD/VjE2M4UclcCdtX83jtjcCg5yc
4XGsgKd2bD9WVs7v5wQSawL6C3OXOtYmw0eg58TKglTjqc1KYCqzDS0Zmh3bCD2P699QFqz7Z/vO
TEkeUrea2bRxOyJ3sB+F3LA9AapC7RC0Ii+GBTXeSgFw3NmoBr9lY/HK8hrStn3yXnS9B7qaPSOq
NxhvY3s0StPXrWmnl/uVX/k5l8KGCGABkhz0Qy0pyYliRmiXzOMpLlIn4AoLqkrrIIlg25tK6bMb
qkR3AJ0j5ufmdlCsZtObLNsoHYfAdlFp/twpJg7eMAQNcCSBCR6LmySuwF4xQagnbQjEKkvQqEaz
jSdjbwedbvaP15chC1f8s9nIpQHHR3gG6cTlccTkBCg93G48UbBGOjpYIwcQjSrUOpgzlPKsAyG7
ib+Ziu8mt42bBcT1Km0MiMYPNTKZMX/Tgd68/quEUSlEA1SD3h2aIBhKdCQPAGhPE1s7nkYSPVbu
rqehFpvB0JV7IF0bBo3lfiUzXPicMIlBUtGRRMqqX+7DBGnNxM1VmMxbf86O4J/8m0UZIjIAxoYi
n3Fpoe6dEQJB03iqkAAkya7X7xy98Du2K9BqHo6Ur+C8xS592sUzg5KHYsaysiiFwXHaGinkeHDJ
77i1ZWsnduFu14HYdD94HtCVk7HdratMYzFh8zRnn1GIfnj9rXUXq3fdz/YLKyBRqK0ECRHHP6/t
P4vSCzAqSFTOMSym2b7z6U/g1w9D+jdGkLIAVIumK0bBLr/YEJs5sak2nkgdeSX/7kZKkJaPRsIO
Q/l9Vb170evPzEkOUpnlXNMEayoO461q++S+OyiZVx27FcdYiOXgnPxvXZJjcN3kTc5hiGUvOi2R
jf5ylBuwfK2cqYXXFvzizJD02hq6wi4dghhpvJa74T36VvrGbxMDol630txYdsEzU2LNZ3l2oc89
htBhKntoHwzVU7ZDUG7soD3iAnFWjvLaBkrxaUbdtXYmGIPS4CN4AMZ70FBcD4ELL8jLvZMymcxA
b8Fpxd7dJw+s9/of7OuwSY5qMByAYxu+rtgTJ+bTiTrbQOkiyBOr7ShyiVMfYNigeSl3xk69SSCE
a2VetMYV8blOdLE6uW9XNZNLTYeP6DHs2XDXTfDFNZDA0t127n4yeCFlQ++mKs7vUHhN6pd7CCZX
82Y+6ZAePuLlnZyUHQlUb+NA7PD7yilbXCJ8DmoxQH9jivjSI5UprSolQvjFBMKx6BDpJ82r1iYR
l/3kzIzki25Wlqmi4DDHp9nY0PceAkuoNLCAjYGbxD5vEPkhrNpo/koKtLZAyUMdRdeyTFyZZr4l
2S6xdmRe1W9dPGqoKKMbBqYqTFFf7mJdDnHWMx3Phepg7rIb40QhO+9n923v2YNHD8VWZZ4Smu1K
wrscUcT8GeQ8kFzL82cQFjdzEJDARVENYfq8H15di26d6kTyEbSxmGKqv4F0zR/NaCW+fEDN5cMo
GHAwIikmSuQ3ajH3Xd1HFq63JgnNYtfZX52C7czqZlbvLQOstfGP1vTMDHRa+q2WphszPg3dbmyf
ufhx7jcVilvm/s9ZZh2BtwGYEVBDAQmVokSUUgaO2QLDJuljPf5W5u98/LISiZb86j8bn7BhmZ4m
PXA30ym7sew9yPmC4pTc2RC2AV9VaD9548HYXbe5aFIkm6APA0xEJh5SlcqJaw3L4tNbp99NdGc6
4XUTSxkL4Pf/mhA/4eyCcgymNwMmuk7Ri+nP+95z76ZjspaKLeUQ51akoGOBlQqPj3xCyHty3Nyz
M2U3FwC82LtWPXT9fpVNTJbQEC8IHA8DTwfU/KEWIaViej2WFWgpphPYNrZ0D934zHPumlvr6Prt
nh2no/OQ/pgDexffG4frm7oUHc5tS9HBKStizXM1newdQ/cE035H++W6ic+T+2J96PoLBJEOZh7J
RokCkGZ2sNFuALPek0O66/f5zvHrnfmoBGVAVloCIv2SD/+5QSkPLNUcylc1DI7+BE2z68tZ3LGz
1Ui5X2eUo5P1JXasHDEj39xr049EYXf4gitn6gN9dG0dksdPbcSjiWEdylPQPNbP3TZ+A0nTgXnk
MO/TY7PJj/ahOUAQaq+/ZnfOt+iOn7qHldRw8WwDVgNeFvCjYkLv8uDpGSQs9RwrtkAPflcolqfV
a1Lzi7cwJmsA+CIwpcrtawI8Ym2Ib+YG6Uv/ZB7JFozV+/SmvesOAwuuf8QF4Bd88sycdPUamZ1T
WtXTqfvd7d2nHifPCNKtdqr348P4mtwVb0+o/65c+Iu+c2ZVCv55NRep7QrHBN//uAVc0i+b53xN
a27FzMer4ixSlupUDdSGGUb2SvvE5vvZvMN00vU9XCozne/hx/1/ZgZM8RjrcSjMNPuy3JBdfbAb
z6s2kOvYaMfuyfRmMDA+WFsoQYbsqB3J/28/5dyGxxTcbEOD/bRf1WmXJJqXtxN4cFfSicUT8MEB
ixEYAE7Ehp+tFBOiqku7fjo18w4gUvSxubq9vpuLMevMhJSFlg4YfCMU+E/Q4gE69U7DVl63sACM
Ej4vmGz/WYXk8zStWcYJVlGGI4TKv1m6V1S3FXsEau5dCLuNAMqvGNUF2upTDDszKrm87cS2VvRY
F6rnsWf8mG/4G9m1e9DoBc6t+hMJr/0z2x+Nb3hOKNA7W3lErKwaKPPLb2f2w5S7XYsfwKE3bB87
3/5l1l43opjjYZL+bVhjOL/uLaiIXVrkXcvUtMY+gwafKLs03Xb9yg0nvOHzrsIVoaaJQyYrAJex
YputhfBFMMhhfynjp+YBZMXeag9/MYnHKf7XkvT91KgZu6jDEcu/jEfQ6Qb6od5H+9oH0clfBWUk
Xw5mYgULsnTRRN2cqPYwIKDom3uDeTP1jNfxbv4KaVv7xjmOv+zBj37SDV66VbwSzpZvoDPr0iGP
o6QyFQeempU+VGDobxclv0P8nuseqozkqfnVVavNnMWHCth+/l2zdO7TttYbBsgPcOrobLrxjWps
jO6Q3U+G6hMIpBEeVu4hLr4m9g83STCHHETjIe1/5nH1Na5esond9dzY87XZIfFlP/nY2S+TwkUD
9i5q1uJrtF9NXQHR0nZ2PP1nlYZx4ed/91I93wrJ1WgKUu9ZY3C1aGs0Gw23cuMf0IbHdYlOj1ft
b2qorz+7h78JjP+tVK6laJGZzXOElWbNoXhoeYwJuq92G8TsudV+NcV3piHlImG/ijVYzo3PTEux
YlBczEdl+PxqGN3aYeeDDt6vt+OGeA10nltPX4kci/fMmUEpGe9dSwULjTqdYkK1TaNMGEaMFGMl
6i5mIGdWpAw81bWCg6ICy8r2re5peFu4+dFcfemK7bnio3Kj0OI0z+NBhNpmww46+1aq94Nmelnk
GbUt2vJUuTc4W7nVhOtfMysFKuQ8psoLLA/ES7nv3kUB2fPea75ed8yliwSj2NBXQVPFxmAJfsZZ
2gHJ6SQr+nk6UZ769rRjNbLGNVqZRSMYV8HMHiiyYOnSyKRotMo6Ay93/ejW0H/uQ91aG45ZMyJF
uYSCnsWKdDxxjS/xQDzVPvTV4/XdWvJs62whUrzKapPFnQ4bJHqKsh8KlOKuG1gKiOcGpM8xtiPm
JDQYAL6KcH+AeE+9tZsDBkUmimG1lQtpcT2oXWGuEU1wzCpefpis7rRBozBXHxR/jRBi8YOc/XHp
g0yJleV0wB/P92gJviprMIK1vy99DFGNnKYGf1+/Lb1wup+gb+Q1YfamhfFz7//G/wiuf53FUCrm
k/63X/LnIYSMvaPhBZm+gFcIwLzo2DuNP5TWhnRgnOrewZdW8ae6aQERVEHP2g4ej7+t/A6xdVJw
wBiK+BUo8rkY8b78bm0Um33mmDhQRVo6PrOM+o2QNDlmOi/irVlYNjRgRxWgMq1Qy6coqaEF3maa
Nh3y1nH3DOPJxUYxGzUHr1tJjpZVTTe95Q4xYGL1Go5/6feKUVJsHWLNpxkokpFC6Ufh1h2mg6uh
VH7Spil2euxyv4qs5OTMxtowyKJREW0gS4UhJ7nhOemTmoIyHi8q9qKPb253aGoT755ftfl0/Xss
eKIYH8cTBLRrgF2If38WRBnEXYqxgKV8MsyN2ST2PtNb6uNh4K54/cKiwAUG2nUw5uLtK3/52KiV
wVSBqoV4jNrkmOecb6DqFSm33C6fry9r4QoC2BVgEpRKxBiD5O3cbc2oMyMA75n6FZVXQK3cOzGS
Z9A7NZs34M8Ir1tcuNMxYgUtQUE2YbgyszZDpwhT7ZqKSQY3Dso5dzcE6niHYXb3HQRSdn9hTmwk
CsoYm5Xf9klFKjpWQA+74Nw00CRRenOXq+Q9dtq162nhw2EuScyyGJhc/0TbmpISomxjoZ1MGoF9
uPWTafZzDLDb5vzc9mstp6Vvp4GUD4ARIH0xnn/pkk2dOHYPQDsIlOYg5fu+a91NmilbEjvHzqle
G1t7//PdFLwu2EngysEwemmSObGqRiVRT/lvozR+l30DvYqf0JH+/Rd28MkAOtEwAi/Xevu0dSCJ
O2inEvoGOX/DfHqveV3XrFyOC6caoQMvXzALawINebkeTW+sKu+Zdopp8uq4dTDO1gb8qStOuNSA
x/QwxmtB1WDgVSp9KtrlnQ1AknbSlXoOLavsNyVeYYE2adOWuMzZ8qnv3ombKeDZZfGBWWTaXN/T
Be8UGsOCAcsSLC/SXTro+RSn6BWeCOCpfc6CgtQBiePb3tW3yRot1dKL/8KcFFk0M6Em9C+0k5Op
fo2mZO00G3P6gRAKReudjQvINmN/quwggZLpnydZsA6hAEAcgW00pQfRxLWoqUDoeqIa9ZwIV94c
7UaXAC59W9e7QjV/FUq9MgS7cCBxX4PiRszdQNFHMkpMo+uw+/DaKnmGJG/1tWLGQVGfqVUEhl2v
oE6XPqgFXCN4K2DQks8/0aokchkAuz2wwlUGcHlU36RNHpRdDEVWK1op4C8tD4krpnyFSpEq0+Dq
+ayr1C71U5z4s4pOKOCAcXPLYlBPtzcZACx/7rCYs8Xpx1gO2o+SB/WcDzZFz/lE58ETzMnujVWk
+xKo7FJPVyLBwrWEiZx/jcnFbnseJ9I4nX4aGGZ/mNZgoAmP2jJNk4ee/aEgIwGPD5rKLnCL4P9E
+JE8xSiaFPIqoxkmzyn7bmPrYuNX2bNtVgfXN1FK/4UlzGQLtlh0Q5AlSXmLbsbcJFNmh3E0tweg
wwBLLqBBe92K5IofVlDbw7WNnjSemPplHG1borUDWFPDuBp0ECRYIdNaH80DkO3gEWWl8et1g9Ln
+jCIvRMsY9Dt/YRit2Yzt/OsdMIacy8bBcJTvtNYJwwrYpiAr83BLlpDwwXlRLAW6R9toLPkr8/H
jtIO1nhvJaWPByIERyarmAZ/0mfyA4RnyZr0tnTa/lkhJLGRIWFGnFiS9w9DanBz1oxQaW4NzFLP
mAapDllF7mgE1EXcrjiKdBX+Yw/oU0yM47xBiPvyEzYlYPVlZxlhBIIJm76VyeTP09prdHEnz6yI
VZ/tZGX0c9NQ1wiB4zAYcDiIzCNFjXaNs3VtOdL2ZeqUWxlmjkPNnIFA0+ibPeLt6ETN6kTFkvM7
OMZ4fiBXQQ32ck2NMSZ0yGIzrPppZ86hwtOHJmbAlxbgtr5zDUx+UK+BIkNL2Ilb98a4UWI/SfZz
CXaopjFWAqdY29nT8Z9PCbpyEHoAGwKi0MsfVOllq0Z1ZISzi8s9+s0L3U/vwDUwR2HdlVAUGOP9
n59H3ES4jvD2A3xZ+q5TQ/XcLmsrLMCb4EDCjOVPJX9PUOu+bmjhu2LmU/DVumBGwtPlcm1dxR21
B1N6yJU7ArgROMPslWt8wUcvTIifcOaj2cxrVLJ6O0zmOd2Ryj7kas4wLFdYHqLNGsH2QoSGzgMB
tw+E7TEGL21dzMYk00lkhjpN45PL69Izqohu/3zfPnhIRWsc8UQ6D4RDUaZnuRXGfebFKGqxNgXn
5FretXAWIBENYgtRCUS4lMx0dj6nnFVWmJjbzMHUDqB+MwQdBvNFhSDp9TUt+DmMCVkZzI3rGOy/
/FBgXxrAKNlaIdKgHY17f2Sbvv1R8ZeuSAIVog75l7+wiJladJZAZoWm2aVFaA7HzKSwyGP9xUiS
/DiUxkvX9g5QhdAudYo0OTCuKJsZzICb68bFcqRjDR1z5F8G7lnbVCW/rHgeR2lGrdA2Ayt6MzaK
rw77cThmayD8pROAaQMUc/ApITYsLbMhmhGpSo/TrBheqX+fhsQros7P3fD6khbdBb1wDBig/ACC
sMv9tN1xwts4skIg8re9+t4bb0772IPVYFwr8i+ZQsxA+c4wHLBdS4HD7cDIghBlh2ju386xN/m2
u/KB5GeeCLxCNvBfG9IX6omTFVpe2SFhPMjG5iW2MWPavtOqBIFyAmnbadfF0UOWroX8pS+G0jtq
J6IWAD7Iy40cqmmMqTvbYWmDHH82nI0+Rr7Vu/dES39f/2hyifRjmefGJPfo47Sdq4zboa1HNN2h
BKeqW0h/1jcO09yf2jza4BpL7Qc3Z0cGNP2t0g35d84UEiQaQTYfwcdjv8t19+v137a4D6YFAjgX
/0R6fbkPWTJqSOQLO4wa+pP33/UYk6Vx+b2MVlUixZ+SjyOSa0g9o0YB8lTJd7Ooaf65JiBN5IF2
TdE2UeXs+17xZ81LqsYbaPfeT2Wga2/XV7l0ZUBAD6URlCPBcSWt0kwrboMNxA4x9LgrxpWrYmkP
z/+6lMxbkaVodoG/jmFlDNznULDeFS/XVyBOgrx5eCirGk4iaAdtqfDSk7njBKyLIaF3MSb/Jv1I
nJX38dIugZjOwZ8X0fITeNcq+qJSqRNG5YliLVAKvr6IpY0CzQZYawQFHi7VS2dL+RQ7WtM4YZsI
Egwe78HGvspMsLRVuGkI/Bna0agKX1rhdkTzjk922Nq7BBMBT+t6nyI6yF/j3ITkylyrSjIxmFCV
eOcQtK/ddBsRDDtnW72J/XZSD2k7+iCfW6kpLG0hiDfxlIPkDQ6RlC+MRTT3YOaxQxpt28yFernj
QUZSH9hKbF66PM8Mye97t2BKzgYdMQvDchXDsPGNohHPUFpPLSF9YKw0yBe/GvhSUVNAeAC//eVX
G4yWE6127bCuLQ+wryAmEVBlayyhK2bkBojWz8aYzTCTQNPjvuy0cT+N008oxK7kWkuHCXRhQG9C
PxJcLFLIUaCa1Rh94YS9E3tln/lju0YKseQLBMJ9eIG6IDtWpbjDZ4zatHOMmKDUvj52/qyHpZ55
/apIxIIluBuOLMiA8XFk3BOvpwRFXsUOHfXLiHx7bk/gNICy28pjZSHnuLAjOUHUT/NQZlhRAV4B
8oj5D29wyo2jh9z5Q/kJcSn/Zwv4NCkDcMchGivhcGpveDow+gQ88ub+jyOemBbHa0WQsGHu4NKr
Z54wV81wNSBQmBtqVDU40ebW11reea3urIENF7wOhDzgEwSVI1IbmSjF7TUSER2Fl6b/iea/X2lP
1xe0cH4uDEgLymIwsEQmDKTat7y46wxMJsWH6zYWvc1FuwTlKuTtMh4tL/u4q3nlhFZ/0Kzf6Oal
ddih73XdjPipUhDHUv4zI37G2bPVZIamtAOWUthptLVaEFlhUJt5FdVSv+v420AH69DY1H1Kinol
3Mnl/g/3w6sZjP9oJQKkL7kflDeTCAMAJLTQZ9MZ31eQh55f8OL0wOC0T5InvXwbrEdmDiuHTIZm
fjIthSa9UZo5dWDagE3N6I9tO++0JN84iFI/K9BsxtG0jQ1zX7nFfRcVK2nA8tohUK1qOpgGALO5
3Pkxh4xIw3Igu8BkMUzxEVLoRxRBwG9wg6Gkk24np6yuQfJD6CPNX69/96UzgktGkHwCig4WtUvr
TWHmjOK2CXUIr3tFoed+qqpr6e7C/QnQr4seKlwYlQoR6s68a55pQcumJSEyQ29qv4EkJBjNxwyE
DmMajMPv64taemOAfg7kRcgRBd5YOpgWkPXKFKkEA+ebaXrKyYZSMH/tazXaQ+Jw09vtZibPCpte
6sZr3QSULGuiGUvhW6jAWzbkEcTeXq657gZ4a1+64W3cB5G6h+Q6UTbFWh93yQx4UNDJQUkBjVUp
F86BOnBijhK9Mtrb0WV7NFm3Q7ytbfsQ6ytRYikYAbiNRz0s2gCEXa7JGRqIDI6mHRZTDfaAShsw
9m5Yh1Kv7UAn5doVuBRgUUNwMIQAaIgls/5yrsRKnhp4mLpAhatWbXio6YNuJ1uTcVlcmaC9Q/0a
eAaZkJuAJMxyGVbGWY9euIPZ0pFqXhPfJKm9cg/KePSPmGOdGZOOvNVDLrJDRhtC2wpzuSMv7H1t
UdAdKZDt2IDWi3msMbuNEad0q03l1tIz4JB7/ZlGVMX4K+XBaCS6P0aO9gBgUbOdisY44lVU7RWe
YcIyXRvOXooUYmvAQ4hpcFumlE9SaqktaG7DhvIXiM8esFsr98CyCSRWkJZDoiA3gvKkqTjBWzlM
C/u91prvXOVrwwBL5wW6y4agihQyC9J50eO8m/rewt5bo19E2o4Mw2kikR9rLdgckj8DoX58atS0
xSMFDTQ89y5PDC/yMgUjjB3O5ajdWoYgR+LuuDMhw/WjmCYWXg99S36MZytgS/BhdD2l5bkD72zm
IjlNwE9hcUA7Oup1YNVyq+C6paWPhfMChmgsDCmd5MSlAsTTSEUazJw04C6OpW03ayPmi+tBUm+A
jhBPB/nmqDvAa+1apFjVuMt1CuIs8DvVeIUVaxDsxQWdmRKX2NklRaw01SYbbUgg0dgmjdLeI6W9
BttdCmlIRsEka+k2Wh5SqqNnKYNgROqEblTrnmL3nZc4MwMjS7T2JFozJX2hcSwYuqoiqaf2bixt
4g0pxhmKaV7Jg5dKl9CWAT4UPSwg+GSFtAiDJrltZnh8VQ8Z+604/cYudsUUpE4Ooqp866YP8dp8
9aJroH4PHCfyVkN+vXINBEZuBqNWTY/lYD60hD6YCXji7O7xL3wd2YSYIRUQM8k1kiYaOStQq1HN
4s5I0BJU/3As7yNQ4HUsJlSFCqDcse2L2G7dcnJC1vSH0W2DLIq/1Il6A87xH9dXsxQCz0zJ2XYx
kryZCUzlJsTl7PfU+KoPTSCAe6viC0sfSbDI47+CL0cmYUWewFCkIU440m0MfswSpJjbYg3JuWZF
8vRZUzHMiMQz1HSvnh/raYP6dU2D6/u2ZAWIIOgN4q2MGqf492cBAmvUaq1ExIMM2k2aHvXY8PjU
+IpKvOuWFkIRmlKIeHgkC+YCaT3MAV6AGyjVTW31aA0pKDw4r1ZelgtugMQRZUEU7+B4cpEpcmOD
G23ihlOX7qrZReKBj+hzhfpTPryXRlSsJD5Ly8LgIpzcQOUbmlSXG1gB/dsME3VDyy7em7QEm8ek
rDHJL7xkAWdCGogVgQWKSHvXla1VjmPvhu3g6wU4GeEQoDibG6/+Tuvt9Q+1EGIt/EewXIHVAinL
5YpKDckESQc31LK59tRMj73OTp9r09pdN7T0sVA/M/GcEF1y+dqI3KSZE6N1w0x776qj2yqBDWMF
1X3H+Hrd1uKiPqjv8KYAAZ7k58jEa0B7uRvGw+NQPVbabb5GmLtwlMTzDH/8HxNiuWdHCaLXKTjE
GfbNNX30R4IYrJlqXG3SMVk5S0s7hzeQeLagnIrM+tKUPqVlMzZYDXN+sMw40pcWE22zwMOv9dGW
XA/wFLSVIf8MeLJ0TRQttV2GJlbIUgiR+UmzvcuOpAdRJxpJ17/RUtkALND/2ZKeYjwnbcxbFTtY
+OVx/gHJWPcxPaTM2ypgclmjpFj6YP+ZA5/y5S6OMadUgfJb6GAavjvpzc301VZ/XV/U8v4JtkVg
T9Cm1i+NAP6qdISbbjiO37v0i2a+lO5m7CCIHt/rZr6Z1oiuF30DfDT/MygFJGaNFon12QUQLPaI
DRYa7TWfH6h6w5puJfgtnSobCi8i/OH++Bj9PHN5ylSNozvmogEfduMzow9j0/vXN3DpKyEjF4cW
TG5oHFxu4GxPvCtB1RaCa8fXqtCi0yYyf/+pxq9IVgAQghUgy1ANkLtKFZD2vdbB0aOkzzfUHepH
t1XL20qvdn+xIoBU8cJAlwxtsssVQeurrWYzgt8ZXwD892j6iJJK8hcNFxEg0DrAsxt9RenSqM2e
jq7aRmEbbXLLH1yvdJ6vr0SmWPln09CuRCEXXdfPd0XZm5i1UaHFbVlZgN3tDkTrO781q8wHU2h1
oxXZV10n7RYltNkfQTV4rKhT7YZSg7As19jGnJN5VyaGujVYDkiWofJbPQHdQI8Zvu31HyyilVQS
/sBvoIYFcVuAFy+3vgGz19Q7bhT2s3obtfFDpdxU0VPB2M5CR4q7367bWzqMAi/yP3tSRIuyJKYM
fJshmA5dcJKiO93Fb/Eaif7SY+V8XXJKqirYL82KojCx9F9upEGRIis3LQomQLSATVnDiyUKsi73
WnOtHLAUBIA7Ez09FF0/HRwyFznPgfUP0/ENfDye0v8g9VqJYykKgAwUZvCUQDFFSkocsIEaaZ9F
Yckd0KgqY77TcuNb35ggoFPsNTKahe8GmLxAP4MAH3Tx4uecBTZt1N2oTxB0LOtRT3+Dl1mcUhtC
N9WadOXCBYFHmIBmwB0xjyjdQm49AwxcF0qYQyTLpKArK7mvsRsuFJcz38wjf6Zrt/rCN0OpE2xZ
rnj+4Wq/XF9UkYIXtSPOAQcozEuU2FtzyiUbmK4EAa0AdGN5lzaaVpkyhZtKmI36joE1PKr0wM23
10/YZysCIYhasRC3hZyItH2x1mAgsoZj6DhfcWJ6BkTpdPOPkROXVj7F0khzAeCJQrsa/cikm2RN
z+azgwsL6PZaGG2EOIHkcZEq0IhjFYUFqLCM12hMNkp/W7KHv9mu/8wIxz9z7GFUy8hIKc5RpbSn
1DXnoxZVe1q5a1SUn4/Q5YKkUJtOnZkOEGwKHbA7dJtkY+3c3fSHMzy4gNBgQvcVZRoDyvJyXl+m
HRIQprshGd/KiPiqGjgAUmWg+sqNlWxnIT8V83mwpQmEE2pCl5vXGlNfanUNL+iDcrhXOfMt84aP
pa8UgZ0/FPpzPCpB4dIVUMjCPSss24Jx2BLATumz4eVSd7WFzaTdDy17aQ2vcsDWXUJGfKcbj3MS
dM3/kfZly5XqyrZfRAR98wrMFre4yvaqF6JaEKIVCAFffwfe59zlqcmdRO37sKoqwiucSEqlpMyR
YwBYR9zH5Klie1XZgW3dGx/VjL6bifuFlWp425Guwxa+CJOhGoBFGqgGXc4FFCQsgyC1/8zybxWI
e4kdDPUZh8/4VedZ8Jc6zMs6o5aLnkw0SoLuTC4JIafIetywE1BkICiyQcnCvG7MjbvmSjBZrukL
+zse8xAauxyUUNQU5M4dpnlCuKI7XAn9dnz965lD9wnOFtztLNzLpJmrHUKFoiDgz+2497qgGF7R
+LZcBJspnKafpfPrtsGV28EiMw4+PBMoBdQspWFBdcPsq54pz8jBjGzXKhr6WhV0yKDffu7HH/bA
ct1Hm0f5RUE9igctULs9ugt77+/xC4sDew6OcKjgAnh9OcNWN7SKW1nKs1ZaqMm37ffRHLZal2TK
mcVb0LG+qJ27yEajB+fSChKbozfVBgbsFr6ulyfTgcIGbkLG5AZevy8qUAfduwZ9RKfCniu+N/w9
ZhCfsAB4odYElmb5aWRVjp2inqs8C/2cszco9LhdAL7320u75rCfrUjT2bCJWonnKM9K8965TwbU
+Jp5w8b1nRkjWTJBuKCgUCVvCq70TGMpTWOkTkhxODjia16H00ttb0S5lSMQlV0ASJdmYeTeJTed
0d4qZq1M4zw9ADMc0ubem/OA03/+ftI+25GOWqezedfbRRpnOfBuU3tuGdu5zcZpsXL+XYxGCtlk
brvUsjFteT6jJnKuh2Ni2X6Vgbpga4lWHd7RPWxuE1hnW5X8oB3bhmtul8Zz/U9h7EDUlmvu0VC0
J8s8ZU0B2fUnq2j98bnT2xMf2y3Y3QedyeXLCumoT18gLZ4NgbAm7fo0fiW2DwCC4dsiLJ95RBw/
o0FDkDoKWBLcgZlvw2/WZhqn8pIfABHvVZdpqxeLoNGQxos+07TLu/+RxBqnjZ2wttvAl4ynDtKi
yBdID/cZvcJo4DXSuGCPTbNz+SETG765tgc+m5CyN0Kx9DqZzTRekoiKwXzbeHCK7LApAblyfmNT
A1WIM3zpzF1+/uki6IGg1Mmg3x73TxM5d+T3yKK+aQOSfufsMVHJFiZoibmyg3wyKL9zqhnyoUzt
s7iybX+Yf7dKDs0pDDBZmmfvai3zdVD3Fnnn397ua/ELffMAYplIUuEBeTnSpdwKJWIYpqzZU9fC
NelNoHo8mSjl3bt8i85mbQk/25O8pO5LnJtOl8UeR4f+9DzTxF+YDbf6N2SuzY9TDlciZJFwquMf
0sBatCaPXSWyWKdHa3pruiizfwq39plzB6QZrsJ1eq9DxKyKtfnbWL10yr4thwNp/4t98flDpBE7
JFPRt6JnMRuiIv3W6a/ZuOE+a1tvkQa2kWvCgSqr0RVePs6ZbmRxAz/pEz1QQVzWD1tFqjVfQSnM
RXs12kbQJXzpKyPXjdyzUwLNllCrv41N+6qVxzzunf47db/cdsw1R/lsTNrrbmYyKno3w/UdrGSj
GVHtKWO+3vW7/z9D8ulQagAcdU4WE0LDZvqtFVVgdhoSJ/qGJXn+0Hi2iKWjuQAJH2iVyEdrj91s
JLl4bqudl6v7TgubFmwfRpjNOy/ZOGKvHmSyOemM5RoI5shEBZjITdzvAr0KtezH7PxM7RjC66E7
/ZrI3iIbABj5wAFUyFDBMYCeHGQtQS596SV6YxHLSgz1eWbtvlAgcGa6ImajUgYgtjj1RP1zewHX
DOK1hRzRUqRFR9WlwVJjbLBpqQEwC4meyj4W6qvT47SzSDCQLZmoNWt4bCHJhnoVOjmkRdRF7bTC
aLTnkZIqsDrnR1Kp+4S573yYnklqbj0K5LNokV9b+ld1vAeAsJFxAm7Z1F2DzofnWaWBM1h3lTG/
qkp9Rl47SAv+ZLTJrm/djVzIskyfTyTJrIwZmAg4VCcKs7hY/PFwSfHU7vX2wm2ZkEJ0bjA4kpUh
/0v1c1n0exQ8N7acHBkX1APw50iwYxtBTldaLdakWcMdksZeWu5nxzvguDgS9nZ7INdLdGll8ZlP
1wXT9siQFLibq2MBpbY6qAwvKLWXoqCQjUSlzrtHIfLlttGtoS3R5pNR0Hwl+tDDqMHRypoCAFrv
vFbb2M3LBF26AYYG6CdIswCVRCnj0spEzbkZLVgxq843WBs4nQjQRFrkW2isLUuSNyTeVCl0qtIY
onjILozqDnz+dKusvjprkKSwDXgEktfSeIRV8bFrYMWC7EblPbdDG26ex1c5BbgdEpULqAfbFpl/
yUqrNKprjrgLi9EBmj6F4LuDnuPiqdtXNPtodaZomgtBFfF82yuu9xQsw4lxbUU2DHROl+tVFRVI
77mH9cr0EpebHDSBuensb1tZmUVkKXBrxF0DpBNy9tquzLRLcJrFnl6dQJ3g91p6ovbjbSsrHnFh
Zfn5Jw+HiLlOwVmTxZrr7rLqa2Ofs77ZK+1GB//VA3FZLrzf8UBE6glpp2W4nwyNRpMbZomLjZF8
pxzSAJkbWtVzM/5p2UPZfeOq5k/WSYzoxoC6Wvm3fCgf9pEQBooFk4rutkv7wNAD/5pWBKekFmaQ
yqvGr9MLgPlbt++1dVuA/8vJDGYpS9pjelq6nZfhJZEn86EaQIU9KEfHfPr7dUP/4aKuB+wP3p6X
wxmRrXSLbCSxZhEQujiBnjx2KmDPW5zXaw6CqgAeLyARQDuzFAJ7u2IOdycSW+4BolUnxIxMhcTs
mGykPtd2FfjnkEUHURtq4PKI0jalFfi148TIvkHOkfqamtLw9rRdXdiQoleBmYMrYvbghdLqgJsA
6rJVQ+OSfy2nZ+6Am1nrT4W5d2m9B/wjmCH+jSfMVi/QVfvEYhnPT1QPIZi27OjLFdP5pLqpYeSx
4ky+Bemt2T2oNnrRH0dlPrYOOThNwElkOt1e7duQFe8s3+K7v55k4AYXXnGAdgDkkpWXGEmSRiEJ
jevnKt7iq7lKwWCI6HdHdgK1+A+3vBxiZYpGyZ20iNMSLQwnD2KqSTxyfkcGevTUHa0Cmzw4tDm4
2QFqCY8eVK0b/RkRZ8OZrjchGj1RDcarG4tsfuhffYo2zCTg1BmmMp6Kn0bzC/DIVmxEtDUT8CTA
/AAutVA/vRws0cFo7QF6HrP3lj9q93+NTsNsgvbnXwNSxMyywqrBZ1nGiWX5Shs1vjbhwn2fI1F/
e1esDgVMjGiEw0EKlcLLoUx50pdctGUs+HgSydGuq4fCVE63rVxHEneZKlzngTsBplk6Ntncs46b
Whlnk302Ud/Qix9goX8qp1+3Da1cDWAJe2zJTOARLSdcHNKo6ZToWJqiCwiY7Ph7X4FfhZ5raMhr
EMywTVwiky1U3NoGuDAsvd7n1HYnJYdhu4kz0fpD/ZWY52Y0D0XZBHRQwgZ/0QCKyAYOHj79wdXV
RrrQi29PgfwMXnwHchYofoORYGG/vFxRcFEBuw258rgduJ/mqZ+KL7U42Qg9prOQlm540Kq9j/s/
MMlA8koDBxOr6yApgv2mTV/NpgfvbdFUDKnW0T4JQ8uDWauKfV6bw/H2SJeweXl5Xro4EdBRXsIV
Q0aRF/WgjCDQqeLM5Ge7wEvACV01JK75NirjhrG1IK4vD24Q2yLlZcsSzW1hMQjwzhV2SonLCmAn
j2bekJA3SZgrognKnvR7qzT7EA1wyqF2neIOSgvspNWQK0/7iYZQ9C42enzWph/FWewrRAwwMEmh
QqDfsZraBiHdq+7MxPpa2sXJKJLT1CQPbfXIcsAXb8/7qq+D5xDQoqXAhYr0pYtZ0KEdObGr2NEe
xvdMHAYD4X1sDyj8tulhaDO/Hp5s56xrnb+AZOhrcW70/e3PWDnQUMZDz9FC3AdMleTodQtcTppU
NdSQ0cc2G6270yCGsnGcrIUu6ACDrx1FYJwp0q2h18xSx9upjt0DykGvBQSWN1ZwLQR/tiBtIMOa
mD6rsJDhCkL0X9n8bG6Y+HBOaasgcYR2H/R3AC1uLV706VDsRK8LpHeqeFY9H9UZU3lPdrr4aR5c
cNxXTWhCSztTfVHtmH0uiu+gRlvkwoOs/DPV79UDWBnmcSf6g8CLy9L3XEWV5fZ6rswDpljDBkOK
C0AraR56hYPkUUNTrp1Ph6lfaKM15kPue8POVYsyIiSq0WhjRdHIXYTSLidjLi2uVeZQ4Wlvlr7T
uODpVaHk3O64dVZ/NOS1QXW8sQKahMomeGHFoS6sLz//tBReNc+iypAXV0FT5T7M4kHRzpR8/y8m
c3nteMiJIlsvZe2gSEUnABwRFhIFDx3q9+CuzrOtF48sZ+Z+zOXyDscLYelHlraHWkH+V8kQCtL5
2DVQ+0kfB+T+O8+fAbcS+T1rDvks8IKtA8+NK7IHBhHsZwHEx3zinvOvhDym474fA63hPji9D5V7
pyXsrIiNUt1KvMDLCNlhsNzghuhIe4D0ApRTulPFRQ32J8tFKyRv6BYoaG15gQUDD5G36DvIIIPG
G+dxsM0qbsX3dFQPJDn19exn7p/bC3ydFENNfGH3RHMTKNDkdmhVK6hL+6KOW+fFA+CVdH/chAYT
gGjeD1E8i8Te2Dcrx+2FRSnq52Nf5BlKH7ELGrm2ClvobDb0j96W4aBsqUyvblKwOQHdDeA1gJCS
A2sZKK1nU9TxNAV5DfXO5rV2nryuCxnrg5TYr5Sf2GAiZ2E+t2QjN7L2WMSNYuFCwvkC8LwcIwog
7pCGwV2ubvxKjL5KsvvEHfatozyJZvpW1alv8uFLOXYQAu7mjWNnzVmxq5AFB4sZrjiSs2YTSYYM
MMm4UqGv3fVt9TZ1irqRSlixshDRAqSN9xIOU2n3enZW5EVLm3hsO2cn3Hk8lTnTjn/tqsiK4PKE
l/3SuybNZafYrecMZhNz871IH6DFeUhU7agRbQ/F6MARQEIM327bXBsZHrtLZyheaWBJuIyyrK1t
BqWNNi5p7wa2VhvBMJhbbKMrWwIG4B0gyEGyTpNGVsxZlSpK18bgRfmiFjuSDkcnFQGxf28iDZbf
JR3hF7akc6Mxc7etkR2IrQnlx9mMsm46W57Y8PzruAKnh3rpgiBCokAGNVpVqZKurVismnvOR+No
6q25Z2N+zvPmQSfsW9+r+t5xs62OzcWlLwcIy+C6Xa5aDjIU8mRiI0yQs2HxVJ7rHE8k7wGZICWn
oeHFarLV8bM6UDAooVi4YKSuYCttW9bAWbBYvIIuB1itGe0A0E7O/Jzusr8vM+GRvbAVIzWBupbc
d83wFZpXVH2siTYCFO7R7b5REoFBco9i37ea7IzNi871HvAW30fmDvh8XPukGCKY0EGinfeYvMba
TyLXA4UDqnl7p10feB7a8I2lDRH5lqsa0GCzqtAKm8fM+el5CjTFy6Cgr5W+lapYWTCIGYFM0FxY
mHGEX25pT9CWOI3F49zQQpUouLfS7DxAQ/wMgv0/tEmBPdpSrFhJXgOm7pkLpwvyCfjv0irkKuyO
0r6PrdJ4rHsP4EXj5A2pj1pQm1l3MyE+pfk7p1loJyQc8oe86Dbi9EpaY/mKRUNvqfzisXP5FSU0
RvOE133M7DK0xx3OTZ8Xu276xzQeNEX163oIWrQI3F7bjwAm7ckLu9IprFC3FWJs+5j/EW7omj5V
4gbUPXNoPWSvEErIdpBxzw3fqwJn69WycghfjFoWuCjT2cIZDOsqUb+z4ZcQhzQ1/VHrdgjqU3cE
pRaYcEITZ/DtgV8H9qWspIETEZjDRY/xcr5HZDudfGCwXP2yrJMuTrRBgZP7c9ftbpv6SEjKc/zZ
ln5pC5SglOJBAA9bmJkOTfLYm6+VAJkBlHvADz21it/8+McQj1WXIsFxV3o/UZNkYjduuNnWqKUX
tTmhzN+lQx/r2XCyPHBCQIXY+l7q7t1kkg1jK0+HZY6RGUdswnzKb9LeYA6oDss+buxC/+UaQj0j
feRNkIhU2R8+c8ECMiX9vKOgeOC+m+SqBjUlVtV7cxB8Nyd52Ty1PSpWaWmZP7oqbwqfjIXzUpeV
3oCegQprN9s6eTZzpnchiOqpctDUoikPWW1x9TR2dm5ErlJlj8QQ1RZvvCwFifcRBqkvxUoTTyW8
Cy4Xt+MeHXVrwuL66q4+jMf80Tg6x+Ss7iAB5hPdF/xgRy/1DzuFEGXobKSqV+PX5w+QPJkwY2RW
Nfdx/97ke9NPn/VdSaNx/Dmrx7zlvnNi0JzWNu6vK6cC0sk6UCpoVUDvgOzUjcgpzzBuTngRNHaS
+FyvyuPoJMObUyZpvLGLlom82kWfDMq+S6uaeSAbivOxhVBEe9QBy3H0E3XqsEcSshxfS3MOoEZ7
2/DKIYuKB3oQ8CcSrjKFE/YplFs0vY9JqRsBTanwrWFO97etXF/+8BYA3Q1oElFDAuP1pRspVs96
1Sl43JZRT/5J9N+6sXHxW8nqXdqQzhgnSR017WHDtt7VIW6L88B2Yle3dwIMBl0EXEz31fZ5pHf3
rP2eAo99e5Cr8f7zKKXTptLFnHJBOS7t5yzl96wzQsp+ZxQt0rs+co0+YoJ/6ekWXePaIiIdBHdd
WujBlnQ5vU3W6Z7CWh4rs6u+1LlV+2gUSL7eHt+qFWQYkJhHzQjp00srYKpJ20ZnPLasWj0VOmtP
FhqLN9CKKy9nJPlwnwUfBACaqLZcmknYkCcNNXiMVr69CWFmO6gDKPy+GkH/UJkb/q8vG0veeJ/N
SXOXGUPPG6LzWBB04FpkpOCOHfk3U9hZODc5v2uYMj+isxAd/IZWRYadIC2kuTwAbQ/ZzXPah0hx
qA/o5s5R0C7dUzFWw17NZrHvFLTlmnrSvrbUKx5qdQbJekq2OoquL1jA/S/wdRQTABS4YuSf8BIy
O+IOcak02S+jLbKgEkx7qkWq3c1dk6At2yhAdADFBtDwNHN/1sAp+/O2h1xtc3wFXl0fndPg25Mf
X9xwhm7KCwE0uXEiZemzLD31/RZn0pUjLmbghkjZQZMJf116iJJNwG3pXGCnW8V76vb2CHYXgdaH
28O5OgQ+7CDbDNbnJVclxWRDqWgqJibiFkXpsDDKP9UAXkCzmCw/IXV429rq5IHa7n+tLaP+lFjV
c9eqUlyYYturksCzC2U3F+B6Z8ib/G04/hgYqk5L0zE6aKUJrGjLxqTtRIwKhN/qybkoh9Ah88bh
vb5O/5qRDtEWGKDcAHtWnLnWF3S6J2d98LKNuL86beADAJ2wvtxWpKhEVC4akg2YtpwdKiig2S07
C1fb3V6dVV/414yM2eKeSd0BXaZxr//uh7OADuWQv7T6uGFnYziyLpZD58ZSLCyNi8ZlB8WNvOO+
3esbYW+JahdRD2kl7CFkJwH2QS+iFGQbj+qEJqOI1bzN/qmdBLymGUsGX6j2sDMBGQ8Tok+hWdAt
iOzKCEGahWIfmCmAZpKf9UUDLQOnLMaYKx3UxPEQtNlOQxP17QVbGyFoVBEpoHEBfrXlMz5tp0wj
mDWtHpHb2jVmrHcQOC1GLWAZhsZdoMbLrUaeFR9ZCPTR2An0Bi7N0qTqTQcmQX0eASIxSr9lHGpx
av6bZDVaNcZ+Ot4e4ZY56eRymWEMuS3GWAix95y583vQCfhNUo6hlbgb5/LKZka/OxwGuA608F6h
qXqdVUamjnFVlEdTHQ6odf0tmhRO+dmEtJVNrguwxuljbBdvZifCTrmn5vck2RLJWfXAf4fycZh+
co2KcYC0dWOMafEGaZKdRluokUx/H5gQX3GRgSobkByyFI/Hc9fpegcOCDEZo/+ldV+TOb7tAmsj
+WxDmrGGZ6OoamWMx25CkxgNOEOiOHm9bWXxWzlYgDX7AxiFmoIcLCqlAdKbZVOMx6z6kvVQpMEN
MD+2jVbuFEb0BzuZxEYGfG3/gvoAWWlUAAFIlPZv6/Wco0t1RFnZRDsc6nQl9mzWTtN+Jib7aTnE
fKvrETKbmZJ0p9tDXrtQAQwC7CBw8uidsZbN98lHWmWelVLBzAqkjd35qBjQC0SeajgNw+wLPY+5
dfREcNvs2kyjWoRaxkepQc6T2RbYbXKRT7HJY1MpdhxMBvybsM8i+3Lb0lrwQDXDRrcOwHRos70c
H6EoGmVeNsaOh7uim7A9lCFs36lLNTASc6s4vraa4D2GjCauqUsi8tKcU9JJVIoxxVNqdLHXiZH4
Vs7sYe9l01z4A3ONEcLXE5ROErtOt+pRaxOLEwccUugBwapKNx6zmKlWDfoczw27Ey0J3dI7gpLg
d6GM/yCOboUYKVoizwqnRf3GQFIZLT0yGCBDSog6ZqtHVePQPXTmwZCT9XN4exHXraB4CiL4BTsj
OalKu4Q7lOkRABLjQSf2H7si5eG2ETmJ+p+xIDe+WABTlXysjTSfeY/gHNWQnGt81ufzU6Wy6cns
mm6X1RrdJ6W1SxuX4fDp6J1SF8LPx3zeZSMI3LMUVMSNOts+5H7HjR0jP/v/5+sWoaRFpwdY70vP
csmITiJd6FGWzeje03098w7U9k5Cq8KyiBILVPGERx17Vt1D1Tp+Or+y8uDqSDo7G4ek5GYfHwPc
5sKDBflrZPovP0ZR1LxUgMKBREzAu+9emfusPiTT5Nt0w9Ta2tvADyGdDlaAq5R6huRyV+uKFnWK
xY8UvoayxdhsHGIf8n6fYv/HiMCZAczxoh6P29TliIqKNeXAU7hYWejHetbNo0iy4WiNmF7iVmo8
Q1o+rN30rU6wzlYm1IMw+MlM6BfbtPmJu3hxsgn6bVrftntoXEIDRgxGYOI3+zlLQL5RMSV0+0JH
lQeE112iFTvXrZXQM2b7OFhQPamqVgt7obxaBi1P2aAlmFb1veOjuQcoP9vddnopXn0MG3hPDdEf
EPUrnubWqekgZlOPWvBQHbmrJpHZNPSnmXX/iHJwj7bG3HAsmPHnvzCMNBz0XIF3ulLqzKhn1H3q
6dGs2HuWNA9VVu2bjj066nQ00ulcF1uyFWueBCpJMCoD9A8dE+mZqxDOxswsjChDLQVyfmdcJrYq
zXJu7GNCcXVAkxognagiym9BkEii1GdAErc6TN2+PWSv3T/e7JPEF7/sH3RLG1ROHF8ZlEaFKq/G
9QQGcxwsabnTfijUL77bL5T4xvf0KTVCnvhbnLDrZpFI1aA2juHKT2uzoY7GBkePRPI0ZGHxSO/t
u8Hcq9zXHkDj88qfWL9xDMjYzv+MFVgwRB0HbN8yy3dXmeOooiM36jgP0vk+J2Etdpb65uaob+V+
7flG/Zqril/kfzYRtKshGHS6ONzROgJ0qVQkGOsEcs4i0SNFcUFHl5vg7AA78hyYblqeyhraAINq
z7vZ1bqfLFXafZs69blOTTTSeO1LpWipb2s9AFekYncdG19ub6olSMlBbOmNBOERcvmIY5dBjHgK
6rEKCiVa485xXXZ8pxu9dagNsZUEXgsc/5pCtvvSFFBrFaD1qRHNxs4mGeDaJ09H8aCoT7gU3Olb
WSM5Xfqftf+/YwMV7KVBQSeb6RRj42ZzntrhfirVvVDaBxCn7XNWB40eaUaxV2y8EAR4JKrvtyd3
dcSoUC/JOCiWqtJGQ2VsABSDGJHZofmkb7v3RlVD3Zm/NTZF/mJODxWhG6/7NZ9DwR7jBtoDoBwZ
4GSryaikuatGxDjT0T0kVhqYk/7gzb/6txQSP0ZojPep00RA0oUzPqR1xGFC4Xt7+624F/Y7DmHc
QbwlgXe5BEnqJVU2F1CnL8s9sb4knRK1IHUiu2J4mAA11Rv1rDaPqX1kANhXyVPqflOTdOPoWLl8
4NYJlAbWAMSJVxkPJ+0KwxRalNQPWGmEn2Q3zQkwjb+pR7ZijvSAWPwO1lz0SALq4oG893LQ0Ihs
RZPoWuSmzLe0cV9W08Ft6JuwLR8FZyNpQgIhzkLn/mhFjpOGVZmCwbp7IlW/U6atrPDaEbMkAPGY
wWUYtUppGYbJzspacbSIqe3rrH/NTJBHFOWLN0AwYwL184hsp5eOp95406steMfa7C+pb4RBJIvh
CZfzwaltc2/EfWxQlH05nbWO7ipR+OCu0LZ6JJZrpBTPkCj+X1t4nV7aMlidueCk0iKtO0+vfeUL
0/fe7Du7P5NNBMnK9WChK0PHKP5YenoujeVYerdoqB6ZBhSRhinwQDSd/XrO2ZcaJX5hp/d2PwUT
QKkMzUrJ8wSRpNshZu0TQFi6tBqrSAjIUHnP5jk1uYcNhmR/qFQ28uNOsVWklEtBHy6NUjdqCsiM
45oixW7dHAka3QgebUNy0FL0Y1hfDNYFNqt3jpGda/C8DEk49PSktpWfjFHL533TNH+ySTt4iECF
IGCB+VVDE3Ccy5PWZOgmUE/Q897YftdBd7lEOWCoBTAKzwAp6hdmA+FY2ulRz7jAq2vXpl9Jv+uM
k5qEJHV+316AFXO4i4LUDUUddFTK3B6GnSsaG/HIatLBC8QEbjNmHZlVB2SAUnHPJhzgYgt9sHKZ
QjQFwTlqPBZWXb6Zal5WIdRpOphRvF1l/ygTtKl4oWfl9xwtM85rPv8s2l9mutOWjCvtt9DQ/48v
WCRg0ScHsWtpnkGO5ClCmfRoJCJH81N9ypvkjqvQQXd/lNqfTMlfUmGdHKX7jYQ5zvkqGMbhcHv6
r/f7Mg8uHiTI1oCmSYotY1ZU6cJeFdlfS8vZZSZE4Ms9ByCOe9axpc/AMd22uBJML01KIaZidVoO
JR5AlsJ5SKjR7p15NmK9z8XOnSA8aOZm9asz0RDNCqMI+pK4vsIb9Xj7SxZDl7Hu8kOkc6bOXZsg
qOuRp+TKfiyy9mny5mJvskF9vm1qJQDAFhhygFrG9seKX4Y6W8m7oUZnR8Qyc5+b6K6wTfIKJdFq
sAKleySQKjD8ehx3TVIHdv1QKP782tuBnTyW494dfzrcnzQAvlGzoT4UnLaW5frUvfxCaTbSNKOA
Uuh6lNbJLzMjPsTEwNq6m0Y/ScZzU7ygx3VP1LfEPZXlHa5/qfZA8M7iWwUxOUOKaHn5KdJxOzPQ
sc6YzIgDA/0CjWpNDQbjJIZj0QZlE7J8ozwgM3n+xyKaa9AAiysO2DMvlwdcbB4IqF09Uo1O+EI8
2sKfxR1rXD+3tJPu/mrz5qgBpgQARNXvmfZlAmFTn0EGtt1PacRp4KYbX/UhzCs7KD4HlZ8lCwNa
ncuvavWmrZUGz2covBVf9Il0uyodxlCd5nuWGMrjbOVkIeR24nzowPzhVeou7bVnLXHAsGja/zi8
XxLcthu0dVaExHOHY+Z13/E/RR6ezU9QoXnXeoeee6eonmuqlw8cSJdwBKo1MOdyOg280/6LoLPo
1S1XSfRoyFWS5ci3h0H5SIGIwUd+cHquNQ+ydWatBLVrPxleCoLaWtU8H8wz7t8fcbhXLiwci1rx
FQ7EdMteN8AbF9mDGbYM4AvbdxsCMWxfmWwf6jhbJUMZyrg4GLB8aJnAWgJM8xEfPiX9bUdxEhCv
G1Fpc0h9Dyp7GQe3Djkpsp+gpZzuDHOYcp90tDqiBAJuvtm4S6nGANciE1o7Uu+7aHoNDR5t8dur
ITZbFW12p7TJFnfNSiTA0Y+szSKTiQ5S6WSiY1rkrTYYEXhXD62pD37Wcj3k0GoJdJJswXKur2DA
lcC7IQkP+hDcsi+9vBoHLef9YEZK/66bxK+3iNBWzjgEDFTL0NGBPlxPCiegYmJmWggzSkAlk9dt
2KJGa9jP0B9deIyOBfW7t9vxfvmV0s4FjTcUGBx0fqHrXxpTXdaD0/S5Gc2oxxxLQ83vCxTQfCNz
tUDleb5ruN3sbxtdi5s4ylHnxFUKNTWZIkrJKjScFcSKzMl6T7zc87nAVk5enI6+GR0NPTXdcdP2
53yLCX7lGoeHKpD0eCQi4yHniUav8lprcM3IY7p36qEesMtrC/T6kOveE4pGFx+tUL9ZlbKNYLIE
QWmql3N10UTCxRRv5Uv3SRybuyBbtaJi8Hxal3DWVzZtnN8rPrr084F+DjdiUFVI1yTgGJGJQiEj
ogwEiSlIqnxPaf+ylLUECVT4wQAPDhMA6+V4P5YKujsmy4rUfoiEaQRO9n1MTlma7ZopQa52U05t
mRx58vCoRGINj0v0D0jjGhTN5n3jWtGYhmm8VFkQeFR/Tv1+AowhYN/+lFv505W9gSsQerJdAx2H
iDSXC4ZjoeNNXdqRR75W5V6lBwJymyktg4qOG0WGNVvIXYJRH21cnvFxwn4Ku/rYphxVJDtyuH4g
NgryrYZuS+VgVKXvZe9/vwE/LnjQiUM2GsIyl0PjWtcqPar2Ua/cg8Pd6ncVOdQ11Jp1+jxw984z
w7Le0n+93nsgVcaMoh1uaa38yOF+GiRrXZJZU+JEZSJ2aaUNwWDhweDZEDIdRWgbZR54bNyS2r3e
Ex/k/tgVcB10dEobD3w+c40HqxvpjE77RsuPjOZbotQrJcJLK1IOcFJAnVSblRvxNns3UurPGuiK
lDxM3HpvdEkIWeUn8WagxcXLoi5R/CH7NeRk12yxOl/7Er4EQR1XB1VDa9SyDJ+m2VHaXFF56kZN
q+5Kco+cdzNxX/cy1CE30hLXR/ClLanal3hdO9g4LKIqy5+goId3uL0zisemmLeCzsqpsdhCfhU3
IvR9y2iSYhRmazHmRtoypcpAvhMol4LKs6EhTxkNgB/Xz2lpA90EuNe93VLxdnvjrLnSB/sJ7KPU
KqdHRlpPySA6N1IykIeqfS98ozHNw20rqyMFggo4Abgr4MaSL3UiNdW54m6U5i9j0/hZafmF8ViC
d3lUy0OetIh8bpiTn7cNr60mIjuyaUg4WCjhXHqO7gwjb1LMcN2W7WkW4/hspeq9k43qvWEL9fT3
5sDj5OI0RNMZDpRLc1SBBOtAZ/fjRFSUR8G+kQyvF20ri7K2bJ8NSRHAG416atvJjQYQueDNjD5M
//ZQtixIKwah1ImLEhb+D2lXths5jmy/SID25VVK5SqvaZfLfhHKZVuURO27vv4euudOZTI1SdRM
PzQacCND3ILBiBPnyPpBdX5MRLAl2Myf33+grkBxAQlI3EQXegkjOml0qZXtA+im3PAjRFw4b0D1
ZoiyapcxKAwhzGVKFbjZ+VpKnqVGNnaSfXCK1zB3EUl30YpOvpeP7mD8XT8/4gjEYEDZIP4E0Oii
8yK2a8wZNe1DloKoQi/C2oPGsSHwUZeBF/A2KN6DZAbVXTQ5nm+zvjW7sa4b65BLz8Uoe5NdeHQS
DEVkhNvLZQqxWjlurUOiErfpZbdUbv5nI/w+1rrcDkHXechp5KnlLaBbK5BQX9/KCyNBpIUXIBNZ
QO81+/vJ9eEoeLqrE5EPUxxtQat6iAGqq/R6dd3MQjCAVxQ8DRK40PPkI9VaHQYjBjfHwYzjlRMV
d2UUpDqI0/SXmYL+vRkFUOwF5wbYEzRQoFoEj8M3J0/5nM1w2PKhtDam8WR5hVa7jihDszR70EQC
zAtBIxp+2FeczF4uR2M3ZbN8QOjcb+2YrlIpt9ZkFNV6lgwB9mKztwzocy5u+UiS5VbF/KHV5a02
Ky8nzn1fDwLHs2gGJVWgX+B3L/KuKHiaoJSHGQ0t68S6IcmxM57/fiuwB8W3Ggwe9My5nswZKVO5
1J1GPmRV6071Ou97vy8/+/wFSpGi6vSCJ4Vjgzo3CGqYyiEb8ImxHG8iG3VQ+RDdtuFNWxWryjSR
rNt3gqzYwpWA1jlUB5nbQT6F2wkQPp3lxGrlg2S+6+EXOOOvz5ro99lATwbSKGqqkwG/P0+3dvHr
v/t9hFksIYSo/TtIOfl9bVQSalY9FIrtqoHTBANN6tTb64NY2l7Ib0EmkwGE0e50PojKyEhdJop8
SItPqlUe+Aah0igIaxaX/MQI55tDQ5EA51Exkj4GjXh/h30cGeSXJr+hOUgQCSy5mdMRcT5abaIo
7VtZPrR9s9HUX/nYuamZrgyRwvOSA4WLhj4aA8qCUPx86rQJQPEeS3eAbkXhhs2PcX5E87xmrjNR
6mJxq8HL4FZAchd0LuemwjbCu7Vx4KsZQ9sMVQkRmGFp1gy0Q0DXiLXp8z0fujEoM1748gHtxL/U
Vn+UIayiJS6N0vX1HbdoCR4adw/ASfAB52MhkjFbBIXPg6mtM901KrxGgWkWtZ8vrQ7zzijHQ+kD
halzMzawcyRD5HMwOmS3blvFl5AjVnoLGmMExWpBKL10jlANB/YTT2vQeHNerYxTUmjIIBysELqY
qFTj//ELkfTNAtLmG9CL2wahIfAFnKfOEsCIgDpnFf7qJo/GQ5wak5vk9ro19qbTuW0cuQr6I9si
CkaZrsJZcLyW5hW81CCqglAAYkbOYYRq5MS1kiqHqW1dvftR2PdOClPTpjZXBX24vllE1rjNMpul
ib7BDAjTjLi1XvpNJA8QMnbtaD1Lk1+1WiGIVpecFTIykFVhiRlA2c43jpyntFYgVnYow40Omkl7
6Deq85nU1Ov18f3vx4dWFrynsR+AIeIOtlwlaY+uLvkAPiTAlZ1DhxSMHU2rpHKBwXSNmArWb3F4
kHwFlwr6nvDMPB+emUSaMhbYqCqAwSrYYXrA3bVsi6wzgkwRamLpWACyCw+JixjRLLd+tpnMKBU2
yqGENoy5V8MbIxEQ8y2UiRFOnNjgTno2x4VjpKhTQcLEBd4Lx0/3WvtpUJTVpEMYLd+iHtbHv1sR
/83SXLLYD/GMgZ5y/obGjdqpDVpcWRZvBnNIEf0eTMmDcBHCTYHbXJpJcNFA3xghO3sYnq+bQnqt
myLYMiGmEKbGj7wqvbbJBLt/2YyB3CCI0xkN6rkZXEHgRlI6FP2KB61Dq27qDlTEL7x0BWAzoFIJ
VDPygWxeTyIbpCErCXUY5TBElQcp2Eia3Nq+n0fBm3Dh2tSxLlBQRi5ew0v33E5ulo2ks7fASNPZ
HVGu26pFIxJNWRgNcxMsV4SEkc4nbWZdmcYiH+WD3WWjH2l642uz4vbRuIrsUhJ4xIUFwtsGuUUQ
4zGBW263F0NhaGRALKUnx8S6mZtHoWLcsgnGkwMniCoDd2hDPJi6sMMNDUoix5Uj8yafmh69XY1g
fUSGuLGMdpOWFQZ7MMsvcHeX5GEyBEH6ogkUYhhjMuvm5y5MNEMqaszGMs25a0973F9uLtJvW9xn
6EpjjMk4IPw+y6RYislAlIOmhBB9nRx9h6rpy/WrYnGb4ZmOggHcACjnzjfzgP4WI1VK5UD1oV2V
oZF6km6E23YmzUfsAFp73d6SX2XRJujrQSh22X8wN85gFF2uHOS56nbQvJxXulElHlI9MnJFEvGt
ODOg41xho/cJ2ioUtQSP4SBCQC2NnKWbZWTG0PnHb/nWiRHzSAlCjiJxI/WmccIffb4ype5RMGQW
vHBZPjwdbMA68OiyoXZwPscqOo8nUAErh3ldg7Jg32pbQt1N+oSQsRXszIXLA7oUDFHGsn3w6ee2
0Lrq9NYAW0B+uUa5DScEGFD6tspyrevP10e2EEcxRAHQi5DdQNc1N7ASHAKj3GAti+yQ5QfJBiTX
fJu7cmVrPzpb4KOWraG2Be+uAhvI/n7i3xWUrCtSY2g1buDMBxFs4+kfVb1SRISaS1sDl9S/LXEe
vm0TOP8MlnoIl1vvZfY2GINn5oK1WvIiJ2b4oJcOTgx+agRNjf0CtjZPJr8yRzBp7FP5vXdqg/O6
0Qge6qZn+8G1N0W56Sz/tp297mOggtEs7TyEnCDmBHEvDhW3PLNjV31ajAgltFJdzWjg8g0zA2yK
RZt5VkZ3kNsT3ZIXwwNGEtEmsLPA0qCKzG33BvzAVgIMxEGdZ1cNo90Q9T/bbj06zq7XSzeeP4aU
/Li+7S/WDWkm5pYRYwAyB5D++UaU61jv616VDlJW3EnVLpGzR8doRBHohdtgZoCFZcgR9uDknwzg
wpIcPZQONKtWivNkfkBjq0KfFFrvonUXV7sxFyRTF0aGqwB1XDQsoa2Gf6/n6YymBl0mQQoIEpPM
REewMwi2pMgId+VMcP59laokiOUdiX3oiWj2z79eobNxcFMXQvxbywyYIGYDLcmvASdYJMJycT2z
h/LJXHFbT6ocPOqGiQTmPl/Xf31n4NeBKcFpQsqZdeud77E+pvh5Cysx5LfI6bvGi2O90nEdjfu2
+IqyybP7v9/WLG/P9N1QZ0YC6txkZeolZCpnAu1yoJ+dGuzjljf2Ajdx4VvZwJBXYn0l+HCZ861D
RFAKak0SIMb2JDkF5KNxlWw/9V/X98CFPzo3xD+j5Nw2pQbikAFYl/D4fcniIDQ3aDz0ZBHC63JH
IxPEGMCQeMKYLi7dUNLAamtkQYxjU6GCRyM3/uvbAj98aoRbnr7RkSCZYUQiIKlzYEFq1ln214cT
VtANy8JadM/zgOxwMpK+T/QsmO1fYG/0crrPiWBlLkEVbCgnRrihtD1JkS7UssCKgJfKBr/PrFVd
pj8nu79xElDaD2Htqp3ukwkoRK1Gi2FZBcApemNdohlJlL5YWkCTvX91xsyFdr/zrU9IW4x9HseB
Q4LSsFCm2lSilnaBDV6hTJ8nPSEKiYPReatlx2NnuOpEeWqRFe6+11PiFE2NkdTms9GULtT4OlWE
thMZ4Tz4kDdTGTMj0FuLITylTO3KiCPBO+6bgvEsdmFyUEBKAOKDw4Xc4PmqNGocF3UmZ0HTUze1
yXYKIzfVQXHu2V16I3elX4CJBswAgVK8gNpZo/W6bzLgtVMvpZ/YPFu50XdqXLpzPayu+5dLR4b3
OcrO+ELkzzV+PR2ZDCVgXEVQ6g2gw5aUrjvFzLwYUr/+pHXx5rq9y/vm3B63slBoipTUIkUAjeSV
Pjfg+vkfLXDLmtKOzO2QFsGYRp5pfsai98JltHY+BO5a7uVwIoaBIaCe2Xe1WyewI30q5kNdmCuk
RX1zFFykolnjbmkwBONJWdIi0ApjpRg3vSULZm3hMJztA/b3k2eJMxR10YVJEXTKZpydw2zsjVRE
e79oxMLzEXQxyD1Z3NJMRkwiOpYF6F7xEkHh9mdfwoeEef3597uM3f94ouPAoap+Ppo0lgs0uFZF
kBFw/KJnPtZv0R0mwkItHB6UgxDcIBMEAUK+b1lpgOOW0DocZNAetDz759Cg11IkLLFkBUEGaA6Y
kicYd84H07TU6WJENUEq+VkpP4Cm/QtUiMCsi8AoC9sMK8P4kBCzgSqdBSMnmyAf0Ijcm3kROHNe
HEKTqGsnbn5cX5uFTcDKnSBcQgUB4BpubSC4ZJd6phdBIkfNblTq6F0ah8Rtkb4TufilqTu1xU3d
YKcqUsOwFc/PclXvDON1xJ2s5yI+2ktUHB6NyNiyNAyiwgsi3rafkDnpTZxQS1pTRATenHabsq49
TaOrXoZ8chXdUWLumvb++oQu+KMz09yEIqmUMWYInCpUxV3sfXVFEYqSwm/phwOQuiXRoIsnUbVr
cXLBzI5GdQSLkII53y1KGjZKWhdF0Lij/QDyJUK2Vr+7PrjF3fLHCP9KBUEEuER6nGQZBOFh+dwl
EBTPrV5U2Vra+kiVIK2P1mDk97lJBEwUukbdhF3ZEn2vgbhqNdFqdK+Phh0gLhZACg3kIaw1BJLQ
3AFT7dpI9TAqET2hLihlh9HqbpEJ+x2jrdV1dFXw+l6cPTSDYD9CHxIMQedLpBWdnkP+owjsuMj9
dJoLX6K1vS5kImIsXJpAkJuyIgwj9eN9YZN2hllraRk4Vbhp1AZtr6HRASNzfQaXRgRYEZwHEKho
keA3Xadk+IKiDBr7fjKh/ouXUJP1/nUrC4NB8oBBv4CTgn/n1qmNqQ3Br7YMdHkDEndY+C/iLiRG
EBJCHQKULvxVSNpEoqTuqyCNy3u7oIeCzJ+6Sj6NXNtcH8zllIFZA000eBmA9ATV2/NN0NEszRUn
zoIk+SUVL3gV6NbD/2aCi3GZxmPXF0kWoNg39rGLHgslf75u49LNYRhod0CiFjhTbIHzYcwEkjW1
CRu0r3ahCXWE52q4saNHjW5k8NPIgp3GpuX8rJ7b46YNlOIom6mw5yBfId9MXpo/D/ZOFsm3Li0P
oiEoZCKnjlQM+/vJpaum+AcZ/CwooWqVR+aBxjc6yBmuz96lFYRDYL1EPgxMMDB0bsVOisiU8jEL
xlH3x+mx1/OVMJl0uUQwYmsoZmuIihBFnBupKjjPysTjfqhmrxgtVx/QatB/xWT00GxZbJqCCsZ1
eQmdm+T8djuprdX1eOknhuQpww8LKD1siEGUtl+cP9AMI1WKdA/gCOdDA7AoNkdZhZ1B9zM0SDlg
GhBiaBdGA+QBozP+pqngNQumEpdQalpZoJbUs0IFr7IMSQP5KFyqSw8HL31iifOj05zJZWvAktO9
xOONM4h0Oy8NAJEFKREEB6jHAYp5PmGqLSlIKE3hocq2edqsp1gEz7ucLNaNxMCfiL0A/uQuN4ha
aErZFM5B6mo/lX5E2Yzm7nzPpBmuH55LNhuGxQJ4Cdwt6EfC8+98MNOslGBzrULAKD7yFh2AP1Dw
gGBH6KqTK83qtpf2aHaW7Om9RCahbIOo3mlt7Bui/pnLfYh8FrjdAdti0HS+Ua9MnG7W+hl0Z5M9
BKXVU38eUCaoHTnbXh/15WkGrxyjyUJ9GEhLh3MZpE4AfU3bEKWQdlPaSESksWeS/Jeao+MimzZo
dH6o1ZfrVhcGiIlmdQkHwNQLNsMB9GoNXjbSodT6laoFcfScR6L80qVvx6MQTeEIiXDPo/J3vp5j
AcLwoUVWtdLDtWOOLjxiNDnribx12q+/HhA2J4ofDDNg4pl4bss26kor+ygOwNP4Tq23XHlIc+PH
dSMLpw1OA9cj7kV0b/LEhnmb96gwp1HQ2y1o8UFw5kkkTgRl74VpA4E37mBULrEfeP+u0q6aJySk
gbC7ARPLrdbcJvqDkvUQXX6/PiAWMZzfvnjpoqoNSUWoMgE6cD5ragZxDxJKSM7Z/SojzQ4J6VBr
1lAI92j5VZmChP7ltoM9NNKzVcKp4pldO4IweSZODI3baauTOTBK6eCAPOP6sPgZZBlppCTQqc0I
ufCf58OK9XG24rRDYjPO+kPVSBXKRlm+lgsJ8TK4Qr0EsyHo3+THhm47JFvQVQCsD/7NSzZnSUR1
vDyToMn3kvLMykjt1/Vx8fsPJtD+ytSLGSvjRTGxCWMrV9M4DYiFlpxijI6RkYlasy8nD+SwjF8I
G11F0ZKN8yRSigc7gexomwYhYGs28BShpfpTP/wuwFKYQCL5+pgWpg3knThLyIoC7sjfYDFUh2UD
3G2B1SAtC+mIBP0sr9dt8D6WzZsG0VAHeSSmHsrtB6uz46R2xjTI89KbSsBwil/meA/+AnfsnrLa
7eu3v7eIZl7cHwg18WDjspdzpsZZaacUshnK77qL53tIZw93tpnLq6qpkx0JzWkzVkOzSatGxMLF
H2s2XlwlYHFCygIsIdx45RHEtLWc0EB3wFmRtPa27IyfrT2sumHcaPNeGOgszTBwgSabY/T2Wtwt
NtatHkMhiQb2DIUmNPlqXji0a12uLJdKaeIZVCv8rJZDNwP/h+C8X0QOGDDe3sAjw40hf8cjZqVO
6uzRoHkwdzYC1LiqN4ZCe0+HPtTKaoZyI7dl5adq2W2VErz+bjQmzi4fx05zczOffKjR949FG9JD
nNXFI4WAoiCBtHB40ZIPUUSEtQwHxvnaPjKgdKUpNIC0VepTSa/fqCHVglzEBVfT91QwQVmQlgA/
yXcfgTost5XKhmr5c1F+JXfAOBYb8wnki+FNqnolREI+NWl7fbsv+AwGpQfQETEMjhh30zsapDNn
BctfKl91/0luVWmfHZPn61YWtvWZFS4U1TvwcqPGQ4M0P0SN26elq1hP4MCqDOrKImofk7sb/5nI
P2PijrChtVZUJhoN2swYvUGtI/DVGLIfUm32o6aNVtdHt+AIgQ8B5QeOLohe+OCij9KUcf7QYCrA
0Ij7fp/pgut3aZkwLLA7Ma4U/Nq5azdo2jU4QTQouhLiyXLi3OAhRPa5Qq37QqWzW9aJ4FpcWjQA
U+AMEUozsYtzm8gaxW2aYT924f3kQ1HaVebfpPpKPq9P34IHgqAGcj14pejIWXF2JptUslXj6d30
EhpJITH4CAnP5qYM88qfBsnYIcVKbqdCegdSVlQOW7TO2F/ZOxmkItxmkVI0pIMKJwuqMV0TOkCA
onq1KmCya7+X6uPckLc8FeyYpR2K4Bo5RwfpMbR9nE/toA8VsKsmsg1h6rJ650gewvpo+9dndmlj
4oZG/QXBPKg12d9PAoI8NlprgGRlQNt9AwIaLbopRWX+pZ2Jdsnv4i26DHkowaAZ3TDJzEbsWlsA
FqBRYtXuIJKn/W5POY142amGbDzgX+xdAsT0+WCg3qUPTlbmwVTex1D9zCPZA+120jxosivn4Ngr
1lkHHMFbHbauVN4VziqUHL82I3eAni0JNQCrWwvN0PFdM/xUyBYaz/tyFr2Gl2b99EPZjJ3Melfi
8/ukyQMNxLkoUruztp7TTLC2l1sIjxlwPTFRW+T8+P57uaumYUqBDVP75/RRwzt7VugWdOSia+ly
OEjIM+JK4FpBcMK7gbbqgGAs5TwYs8JVwNMkKe9Vl7jyXHiMBsQYgCFqybOSHm1Zwts+BSJ1dvvO
WBPp4/qGXggXIJQEUCsuSWSFLx6L+YAGsMkMgcGp113uh7fU2bTzR5ztESCsSTtss1kFTzY0JceP
0ogfKq32JvNriNfXv+QCtoBje/YlnNeazaqUVKilBaa10icfKKe7zu/X/ZruyL2973faY9G7ae82
dF0Wt3Pqoufi+jdcFNX4b+Cu1VIDBgR81Egrr34OPvFS3+1+treio/cNjDk/eudj5XxkXEMyJWsd
+Ei/85V1H7Q73VeenHWxx123Tx/i/XzoD+3W8u/BGLuWNmAK3uBsbaK7r212rF20Qm37TbHKfTAM
ry2BO728qfB9eO/gLLD3m8n5uWqskwrkp3lQpWm9TrUZ59+2ak+hXbeRjUTzG2KGfp63oiVYOIWw
zHIkKt4MFv/k0maamGqS5EE6S25bbqrOq6nbtLvrK71kBoRNANKzXi8kOc9dSiYhLJDHKg9kg1K8
fKAUoRc3NZRPYlE6ZmkuTbw+oIOHByvUQ89NOfDltlPCe401WL0MAES7PtDCA9jTgMGpXo1U5GDY
x/O7i0VPjB8X/Ql8B8Rs0wmwKZIHFIKMcrWWhk8LA0veQjSuhwqayCmYYaPAULaDoM37ok+BnaAT
23zGBg2QYQskbB7U82+HbBoFSevolVYt5MPcqnjoxt9Fv446wYtCaJfzHiGEGdOkgF2I26ytwVll
zX1BdsrewT4qNG/uwPk4vRXQA7m+k5a8ORSwUIZk1Tukhs+XN1GLOe+nGkdFqhOPpHmC4jtyRkpT
iOpqSzsJJVnGfILQyrG5nUT0aUCTpJ4HsQFqX4cQadOBGMe1wmFeF06b+IlpdaAgzCvBcfkOGfkt
dWLa4XKKQ1bNFNj1PIhMw9NS/dkx39phrTjJutfbndJCR1X3Z3BrHp1phfflMO5j9WWs6U1o1pup
vUdyfqvemxVemdcX4KINl22502/jlt7SY80C1wiW3tmr1qpRthFBawqj71pH073jj3iz4PpyBLfF
d6HsclJYNxuoJyDiwhkezLZyqhyTkj0ikbK7A+95+MMsvM/aVTxkVtzWo77qlu7LKxROvHSF1hKv
9OJ1tGb/DWK/FboHBWEM2wQXH4XcEVLoDAhtcJ6trVvTkdIBDjTfdHHhFdPdnK0Lmm+IW4FbsJ5F
zHCXJwDdgWwRgE5Fyo+vkEO/ZVQ7ELYFCZ0N16qjQwjGQlci1fb6Sl867VNDSNlzR63WGlVPW0D5
evsQptZLBAavWre9WhZMon4xicwSgyYzUls0vZ1bgizRgCwKwBlOR96RXeq8nmZEcMkubNxzK9z+
aTqzI63ZA81lOQgCW08tP52q8vCi86ZidokBHcQOggaSDymFxi0NXZCbW1w6ZL0Znzu6ub6/8CSy
NvRhlkY2o5bzjERtrdzI6vP1Rbt0Whgk+o3hr5B3BFL4fCrjym7yUB6KYHiw2n3llYY7Ey/8mRKB
H7h8N50bYmt6MhZbrfLEAgY/aB20wq+kctOba+NJrgXHftHO93lnGW6M6NzOlGp6lXQy5qw1cJpe
lOToNJ0X13sb5LfXJ29xx5/YYut3MiYStpVdRrDVghFI8yeFeFHlC5Mhlz4DU3dihn3GiZmkqyU9
tEcAuiwvMl20SwPzFPnDKmr9UV1fH5No/rjXnB3ZdZZNShGY8ZdNEiQmHynyf5IpJLcRDYu7mqcu
zfKSqoBydQU6uPKbxBprV1VHVwXCuc/X4aTcTVok6AYSDZB91slsNgM0sqiJAdazfkNDfWsl/coY
tshRuJYmQHsvjxFO17JYjp2nrG2UMQJm2oCx8SuMPwy1dY3MxWZUstiz7kdlEGzJ5dH9McgtXz4D
6jFVmFTFeE9Ct7Err9mF+p35eH2bLHtHMKr+/8i41TN7hFYEXHVBEgfdD0Oyn6bWH5K3qe4387B1
ELc7abfDOx1tUYI9+t16cn6LshPxxzi3hiZ1qII3eBkArp67cdmkrmSkyOTXgFq6kTn9tJQJxQrg
Li0/SR3wV2pV/BKaZrIysyTf260EVk8J7N2CaWFXz8WXmSBbxCsJWQSdO6tZ5PRSOABhl93Gh8qT
LFd6Tu+7o5q58/1/Y4v1aTMZKYAQOFdnaFnjxBOuB2JvYv2nVrhaOHrmsRm8Vn5VbcQ45ea/sukg
jYfsFGuJPD89DsUt0hjwRe16kg0/dH721VGF6Lv2KA3P0fw5VoIbio2Cn1EwuwFQjdQhWsa4a7hU
lCbsMzjZuczviePctMrkXx/V0ilF/Qt4DpZzvuCLGGQKzsLcxl62ti3cwJAdSDd4g3yfhdQl7Vul
C3LN3DG1wQyqIAeLjmYwYeChy90ceIJUWV/13SOBu5sMsOOjBlT37xL5nYsEn9iWO5nAf2yh0IUI
wkCugH/hKtpc00ayu0czHtZ5qYLfDfCrPtqpquDu5RM036YYEyhWCX2kgHyd744iHXqr0eoeCe3O
N4cbyKNu9HBcd+EHtUo36kq3I/FTZ0oCt8etIDOsKsgOoniKKUVl7dywlUFdOR1sKKSXkTfG7zbZ
xwTIAGhGv/ahsRHKKSxMKhqpAfzCbgFE3uTiJopYfS7yWH6sAcqCfExIygd1TBDJ94JjvmwJOW0A
YFB65odmk7iu0yKRH9X4pVTRKrtJIrxaJBEGZmEKgb8HfT+0A9jrlZvCSInHkcyO/JjW1m2ptj4c
ZYBOtgrZ7TZJgnJM3otMUOdZGtypUfV83ZSIGHGHMuRj1MReQ3Zy9KE1j5P2fv2AL5oBQwv67wB5
vGjMSHBXdNWEsZEPGcp+avLDVCtv0nbXzXDBNHYh65hiDAWs1xhKyOejKduoGZS0UR5LQl7VSUcP
wyrTlVud9AEqmh0xBY6Lz6swi+jNZLkNeEjGUH9uMeqVSNZGXX/EaVzPkHVCQ9DGpo6Xq9RNIMYw
2iAd7spjJafQxPl9fbx8ehrm8SgB9AKzylAsKttTJ7FUX4dSYZiz/dg2HXQ7bvMi3eQ1SmeZX8hH
J/4qx9dkfsg3lbZN4tQ3zTcJ6GbBLDCvcu7gwPEF9U3Gd8FSedxZdKZcy0Nqho9UqgkrkkuHAdcJ
5kIRQWcu/TZAs4D+oLrEFLZ5yp/YnqhCTZUcM1l3tcCR7qoGMsilF6bPgrllX82NCtU53OyotaIr
hi8TDohOMmvq4qPWUGMfRdXPYYiV23TK1bWRS9mLQ1VQRsjQ8mmoPO8qxbxr0qHZp3l70ExJ/bvH
KMP+AeTFRCM1tEXgVX2+1kapxVap4Ht6+67pn4Z88FNLWwtGfXGEYAUyCyy1zarL/KhTwPkV8j3q
aJV9WXf96n3cJl+xN7wWEMcsPdulvrVyEne8F/K1Xd5f39bh1gHRAGKZR/WWqhJCZ76Pj6Odut38
ZGVH0j20dgxAxldR1r6KetAkkgbhIpzvmYVOB2rB4CfF3cntX1mFuiawdPExrSLfmEDIZeSiuJR5
77PdxEZ2YoOLFTEqpEEJW72fkPJWvWTl+HHh9l+lWz5bgifW8jyeWOP2ihTTXO3lNj52/jD4ieSZ
q24VeUq3spKVqOormj7O6+qGhG7IDsakMXFD7SMmjiC64Fu7/7VCYE5D7RGVuO/i2Imf00In66IB
+wJZnl16iB4cv9+jJtj78qq+GbbSE1qFRXXVC1/DlkxD0IbMLXRQv6WeT4zGRWuZqYpxJbiJPRDF
rIhFcR+39mMTp2+ZKnoZX9ySnEFu1SgleMJG2CNRHrmZE+0T9b02f5plL9gf7IcuNiNCGeQIcdBB
3n3uSpq4pqlqjPExVnTk403oC1BEjN5gyyJmJpEpbt9bhKrgM4GpiR4nCTT4TuhC3V60QRaPF6B7
QGKzK4gP0swsSsdZDXG85M+oUDYmaR+aTLuJxz2l5U77NajVTqLSbWqJyDt5HNU/m/PENhdD0VCr
0fTgxEfd8mbqxfaqXCuoy4XvlXRTqa6V7qIemp5uJRIVXdgwIMMFjyfybKxTjlvHqDZiU+lxLGSr
2KXV9Ojoo+NSIJq1rk0Ec7ywkkDnMCZPJEQBS+OM0aJF3jzGStbQ6/WGXHqUgKPb9LYm8JUL544V
5qAhaIHNC7fR+e7MB5viQ7CWyp3RHSvdjzVkbPzsL6kT2LqxBAEAsohZgDHmYjdqgNo1BxvaERH5
VnKeU3qb2IrgoXkR1TMjaKuFGwGXOJCy54NB4r8mXU2TI4h35ySI23olKY+JsoHYnTuW7UqTBEEw
n5z5Z1wnJjk3kmpEjSZIbByLL2BwSeH+zFf266f6oVie6UKy3Nw2ou4SPh31L6OIR4E5RlsG3weh
5DNCRJIlx1nzsq/iNnvT/WEz70yvTHdZ79mCSuryvP6xx+3GJjEqQChhr+/2zktJH4gMchRPr4DP
3IhgICJj3CLm9SS1iVaCxJA4kDLE6y+yPWtcWdIxc3bDaONpIRJLuXxafO+cPyPklrE36qSjCUYY
hQOqh0+V7I7pqtQGj2qjn4af0bCuG1BEDYLbQbiW3IVOTarJ44Q9q/wuumTXK/ZWeq6i6Zi0QQ9N
pR4qenZPPCe57RpRgzGbS+5uwoH5M2zmHU5uXR3dhHIGmu/jpEu5T8t+RpxU5b4gzuXyhP/sVwYy
NJgENQoV52bqrJyKPsmTYx7AR7iqtYHieKy6DfFryR3mgygxvLiHTgxyXi1DNRKk2FhO05u3CXGh
h+kCVT69fFwfGV+LvhgZdx1VIaTbVAWG4h/TV3m0DvZn9guMMINP75TM/U1dbf8KYXV3Hr38UfGU
5+sfsLx9TkbKH01ZH5OpxfYpJjd6hNKmdjOsobG+qp7ajbVbCcyxc3CxYU7M8YcTEK25H2FuXEHo
9U39vNfvSl8j3rgJnPtV8mkILIpWkjuYJWmNDLSjybEOb3od6NjjgFSDwsro5LF4ShIR9mvpmocC
HeNdBME+Utvne1VS+gIgcKzoUN6OQBXkX/StLtbX53F5Gv8Y4Q59pUXJFBVNcgwrFVq5s/lO1Frx
4mkUyd8sBUysemyxrCHwvnyWMk+TvIE4U3JsjQS47P20Dnda0DXPhrmPkt9VvZ2eoLoFjmnZuz7I
/3A4/pjmRmk1Kvq5oWF4tMe7kH425kFrvQb6q1XkTvKhUVd19dt86n4lnac3PyKduOFvCr7rpnow
nBfdXifAMlz/qOXl/fNNnMfLsqECbSimI0qkcGVUabfOoLWzAk3fUZoH/7o14RRwYQ9yxFlcWAUu
s4as6++OYNq71HmPjP6+bVEWG/cm9cpyP36RRNkN9nZU1km6nTsAC2NPnXHRPmjarqOikv/yyfoz
E+zvJ74fXGQgZGCrI2cHdW96Y7brXec5updFzeTMKVw6jX9b4mmWjNYaDbNgk2DUijtNdbxq9FxE
UP0fXOEfM5zTL3SH2OWAATnOs2r5adDXbqq52cp+Sfbk8/rK8nKs/3h+UFeyPDzKjDwBiEQ6qY3a
HldM5svOLUhaN0X/xJRrJnVdOc90l9TPQ+Mdyg+7OUzdmko7FOmU1+vfsbzD/nwHf7eaTjp2sg5X
kpvbYvYMIGc3+nxDzQmn/S4zb1EFbMvGVY3VCGL+sWhYOcTXrSBtHqRw20m/zMzVHwWftZDaAl78
39PDvyuSfi41irrpse/Jq2Sv82Y7EYgv3+Gx1tDiQe8qDyT++7rcps5vNXnNejdWHpHwn7TEzzsd
kO5tOa3zakWNeEfVmygrVnNtHbTBpfYE+TxRWWXZVZ58M3eZD2gUTHPUNY76c/FGj+lDdZNtRn94
0l/IQ3qURGixxVvgxB53d/8faV/aXCmOdP2LiGBfvrLc3Su2q1xfCLvsBgECsSN+/XvwzNN1r8x7
ie6Jju6Zjoq+iaRUSso8eU4+C4VA4TgNqyieNryBSJ9eQWkLuP5VEcSl3Y7oDyEPB+cAKM8vd3tO
wbavWNgchQbUZwmOMxrv5f5Rc3yoorfJhMT5kzZtzNab7N6N6BOHXgR3deo1uOxbrUvjFdddSpzN
J9Lf3yTEYobWNIm1FeYbcprN9KpL+KyU+KU0bbT2d5bbLut/oYaxue6ciwt9bliIyoOmTnrVYs8k
8bEsQg10rBq5syoQgN+VZIPqZIRePJ9ZJ+j7Xre99N4+Ny1EXTZUmpVOMM1kCZKT6KuMT5QpbvLT
VtcaUZbi7pmtr/k/i/Amq520xV9hXSquLhN3XNsyS6fpuQUh5Op6qjQoNqUhVfku5+qeVs1uKlVP
tpIVcMniEw14UzDbokcZuleCrZiYnKkyRtMUAU7FQHqzPLZl3njT3/CVW8Kya54ZE0LBNFltXfUD
jMkQzfSggdxb7MiCCESMWbeTpp/cXFNDXcwlnI9QiAeSieJ1oyFmqj11OfOMdlerXv3k3IGfvoyJ
i0yG3UGH/cGSXsCReN0zl6LRuXXxaj82uaU2iH5RZZfbGDkh3xl1nFsDrvfXTS0e1ee25m8588yE
FXVRgmMhjMujOXlUvlHkGjSiN3bnSuOpH4gX13flxl67iiyGwbN1FcKgMlrjlHEYTqzdqP1VIYXh
eKMLooctsT6sp+vjXDoEz4cpBLhMcoya4eUbkuK2losgBc4CLUxRj0xRPOE27F+3tzy6mRwKlfq5
2+5yWvsRTStxyxHk98asEgo8tMeGLW19O9Tq1VzsvOPEex0InP42J/hrrGWghrIxPAcdpiyIb5RH
y4PqEO4TUClGFnrtbbYY0JBBRIkQtIbIpV+Or66LjtaRDYOJ5LjaQCZ3MpBEuD6LSwUQZSa++j8z
wvGgkgKAIIJzOc3vEg2NkRurukM/Kzaoq89im58gzgAQ1izckieupnqWuZYWWoysZ98gnBMjcwBg
TvENA5SCt9pRUVz5syw81vyoP7R75pvZba482ezQSAVK72s5RrEj7+t++2cS0C5yOddx0hMp7xQc
zjKKrIf4uS9cw37uMt+m2wpKBNmuzR6z4WQ/lD8ytnWkA8nRCcRTr1fTLbVAhKXek+p1sB9T8KX8
T2sEOeXLzyvQ/IPkCz6PytscwP/uNmm3Xfs+ZZsC5Or2ZooepOzUyv1ehj5FOvWuDeHu61+xuL//
XqRvDHNTNOr9oJpIn22dxKeQaXgI1zj5F889aDNAbRgeOesrX440V9WukmOVhM4xS1HxUHmgkw9q
nYr2V1p3bscUv7YDo3+9PrjFIH1uWNgG05CB63HgJIyyly75iz7dAhd7kFs35h9S6nbvD9cNLrk8
GC5A04FyxMyedDlQ1vIEOsoN4oaRokvjTqbPTYwmhXTt3r0URs4NCQMj+dTKml2h1jgOLiODZ9gv
14ey5BjnFoTdG/WVYbUNhpIZzFMh1TsNpyy/G9L3qtgY/Zri6KI5ACPB04SMFSjGL2eOKkSXjHml
WqXyKlb4UZa7tOHgCDFSDzyIiq+l9eb6GL/jYZAzn1thYRjEFqhWXVpNFclikM6DVb/9LYUgjTQi
/54St99VfvahBZ7ae7t/CgT9CkxnZsV+iGxkkzxVMNshN+/Wd/Ev7VHeTL/kH9K/ud6emxKCjEJo
MZgDimNpHnlmf9Qsv40fTGflmrB424RUGTLFM9gEj77LmQTyRe+5Nqers07GC0QafaKS8hkNoCfV
LOqHmmfcpVXlnMBU0d7rmZHur6/m7CLiWX7+CfPmPLuROY2tSbRL09BSfL1u3aTb9wV3Cwiq6yuX
66XtBwTjF+wFTS1iRrKTWxChVEgHxXZlHyirDRepL8m/PqDFBI2F1wJcEw2PaI+4HJHV9CUOcrxN
LB728WGoXrDvtOmv6rMAZBPMTV3mko/J2KTvkewPzi5iAahg3q9/xtJgz79C2CQlVzqpafDei2PZ
3JolAypVhrbAdSuLsRo4VEC1ZuYwNMpeDnbqzD5qUlze8yQACS80H9QANGJSeY9eCpzbXmXfyKe+
/RhXs3tf+1x0nXPbguu00zhYtYNroDnegYD/ELXSoSvpno7Pqnzo5bkqmXpj86qy36TPPa5ssv7E
JdSZ933zzg2/T3eGsm/KDfzfj6M3iaX7TEl3OqHg2Jf26ZgFpN/+qznDYwDoXTSoiXNmmuiNaDlu
ywMFhch7Kd9Mk7GTXB3MdtNLku0J8qE121grh8O8Ft/nC32aOrrUFCDrLteqnRwoKuOOFDaJDohN
7qCfXUuqLZegEHt9jIveB+a1/zMlPAjMfJjyfphQrnHaLkhaNu0AMX+6bmR24WvjEZ4BvR0Bs9nK
eLYyZZcdkpp7Zpy5SRyFUfwWDXZgxWswqMVbEdiE/x7ZPPKzeNVXEYBLFItnK/E+Bhm4UaSepeG5
2hE/1ko/ATrSnE5j48op96+PeGkFwWYy45SAhwavyKVxNNQU/QBCrlAHU1GglkaxkbJE8rPULP5F
XJ4ZHmXciMDLJ1KXSlD5QTetM6eqqNui/k56H3Q1gdybQVys3MAWxwUSuLnVHqoIYshEhrUyeZpk
oRYlEN1JALElQ0P8rpjWHo9rpoS4qBccgBZKs7Bqc3Ob4TkcZFlMNjK115I5iwFqZiD877BM4SmT
1HquaZGeh0nGjHjT2nWbu7HTWN2mJv1U3USTMlB+kAzksjx50KA6NZAhApHIpBhBhmsQCZipEm2n
pVGm7CmzBrDJoY1B8VWSxt0x1gpoZHeDJdEHKy5J/ZciJxXyiKY6bnlkpKVrFLXJj/agguk2Nsem
2tUyg+xE38tN66JHvrS9KAYe3Vg7HBaiwMzPP0OXkBUAf/Cluzqc5qRStQw3pip4n9zK/2w84v5G
w6qbohX4+uZYOnhxK8STDOBzwLVFjvtqytCXZLd5WNsfilkfLJxJkR4lQFTIoVR+Ngx8LRJSz/l0
6nhxM5BAz56KIdoM2ucohZHxAeL9j+tftXBF1pCKQWcNkK4gPRKCbuEMeTuymIZ6UruqJLuFXGzM
HNRHbIOeapcNr9cNLkUoWPzql5iz3KIuKy6OrOESoWG7aRW3gP6h535qb9NzF0Ky+F8YA/XlLPgF
cjtcyy+XOO2oVYLJBWwc+z6k265y+5f84NG79FCtgIEWdi4wHH9Mzd52FnnLBLbUfh5XjuM5sa3P
hCVvhkLXQt+iI51bmr/kzJIxRBE0iGCJH4Zsh75JVCIi/gx+enD/7Erppgig9KyjMQtdhi+2/AON
jWhvTNnzyuwuOQ+ioQMyzpnoUTyxqQ0ZLUYrGo71zagG2ejl8hg44J15Vn/Wj1UVFA9xMUszU5m7
OXksVDcZt0b5eP1DFi7pM3zm7+8Qzp3aqqa0kkoaUtq64DZQKojmzdCSeI0VZilknFsS/MlkhTmg
sY+GxYY8lGtF+K8uLOHKcDEQwYesmHBeRJhQwj2r9NN6m2ZPKdhljsVn9V4mbv85AZLgyT/4rni2
bwcs/NqdealyOnccgB0UDFqzoNmle7W5nkC0ooV7Rff13rRvWeeNvty4UEuvX+veU4bf7QvU2ora
bTToFN1XvatsrRqPzWIVs764rQDog1LcTKrhCGtLi6nP1Qpf0x1G6CpP0WsvHamNQhRnu1Y6AhOQ
GK+6eTd27Yb2DfgbycFI/iFfy/y61uBh4OwFiBLcZUKcbKdslBStp+GLor9BCMW1bWho9EFugCHS
V/tdpIS69Jrpb4NmrUSxxRWB6DNuVdBRAHOLsCJjFVW1bY/w78fuUQ/2+n56r7ZkS/fWQx88gw3K
k98dXwYJUnPsVuLaksv/Mf4t4SknfV0wfaIhCEKBVGiOVF6F1s+LKPr9/BYFIScwzNACunQ5I+cN
GHBluNx0MJmX65sGxQ5IHHrGS/3sQEvWCuo1YZuvjMg1q0J6yECTInhH55H5vT8EhU9AorVp73Qv
4u7odn52Lx204HXf3hmn8WlbPPa3422yM/4qfVSAH8n79TD2lc+49kHC0zxBf29jl/ggw1UPzRvb
vCde46UfNxU6Dnq/C4zQ2UEj6bPaPZRHB99YH6XH341vBfHWebZ9YAX27S6+yd1XLWi3Cv67ybW2
3VPqrgnVi1xgXzvifM0Ep2zLqo3VHh8LDjz0mdEHYnp52HqSr/4IlEcj6HbRrfyj27fe7vo8fT92
gGTG5X9GZqPoKea41aayUl3ndZhL4PUH15yTbFAy7hCekGWLkPS9bm8eyeWyoOUJ3glE8QwWE8sr
TMuKvqpZG9rPGGi//w2IZv1C/bX860K+a2YUnOUswPUI/WYhyBiDblN0yMEQ2ScAGHSPjnoaBt21
RuZL2b7q0Ca8gg2ft5Y4OAvcPHO2Emy0snCiNU4fV2VZtqGeGkclRceuk3zUvbbpVfbX9Xn8Hkkg
4yRDdwaa7yAD+rrXnN1bopHqxAa0Kowb+YTOcryk1pTkvt8ELk0ITmmnQ8FMXrWhNYybvGGo8e2q
yie2AozMypmwMhyxH6jgmdkZBLbGVn+M82yjRWso6DUTgkPIzExLpZuHw6EhFhtuGv+4vibf9xIW
H091EGbin98UGZImKqveyLEmjEO4AM1ZTWL7Eyl9Iy+DtBr+cuR6pd93zaZwpANvo8tRRNuQRqmn
mdWe29CYp/eIJ27XA2ujrwSMpWl00EGFthF0+IOD4/J4SbXUKvQC02hM3Ay4lYIUxpR/Xp/JhVzj
PJV/rAjHyRDjPV0pcO/KbZ7BDORnpx9R504HzyD+eH/d2vIc/jE2//nZXiJtUU6GU7Qh9zh3yZvz
q+Vgrnq5buX75etySMJ2ok4NAu0IVsZN8pS8rJ3AS7v1z4yZYi1VGbAKcYvYYzR6IE2h4fS44IXo
1Oh07/pIlsLcuSlhJw0ZA+BsmmN485uBhwMElc/SP2VGxJk4z5cF3CMUERDmhGCq6FXSEAIr0yj5
lG2Jom1qLX1vO3vlTrg8nj+WZpc/W3/HSdKxVNs2LAuncCMVaqVKcQTu6EWqypUb4KIXoMkcl19A
v9H9e2nLaNsxSw0OX6tiv0iAxlPeJ1zKrq/Q8v7BzRq0yEBkf6MCH4ChZ8oEM0l9EzcAZat1IDnF
ntkg2U0C1YpvQWfrlbH2E1yrwRiPr9e/YHGc8/UazdZQGxGF2EhMQdJRyG2YZ6+lg2HmpzhZgxev
GRE2rtlBTpkmCkbpSJtkSI65NNxTiazE2IWnJDRacJ8GDwH8ELWey0WLYkfqLD2Cg9DPCJkl2QYp
YO6B9I3W0FXMqJtPn+oAulYNakJjkPY06ErUI8r0zshKT8UTtCJPbEp212d54eJ4+WXCDACtUpGu
tnDk4BHpS7UfPdYAuv8VTQG9tXaDAlSwbz1bt0a/MT/s0I4a19DDtXfN9+CDz0BNHW9cFVTYYkND
1+qFHY09mvsyx0vU+1FVIEd/4NQ1zNWi23ykXd6y5kw1XtMARc8FTWHMkiQZvNFZN6ORJ+Jyuq+z
t9IJjF9x9YY3rgukp0Q/JSqt7N3vRx9gSJAFAuUL7l2OyDNqsxEkIRZaGBPrl2Ee6+z9+moupPNg
YOYn0FHOQ5vyPPKzQFR3+lTmetqHbTP0plvXsf2D27VV7/oM5f4T7WyHbPH/nXdFsjvN16k9QYY6
q6ydKgGs5V//oO/7Cx3uKPjNDwO0iIplcDmb4syOkjFEplohPqg45F3KTZn50PBaI534HoVhTIVu
wfwymKlnLgffSVSJwWk3hlKe73XKG48pCBxjOuIBWazdnxeHpkEVREeNBQVNcUuPU9nZDRtDYF3k
AxihzdsRxJd71ZLTlevFoilA2GyEDoidiCj+iJhyVug9BsadwUODar5TjVIDNS06Dq8v2OIczvIP
ePHML5D5U84dyCZ9lUTqGKYladxY3c3VCHRDjEFn8Cm4bmwBS+rgdEGqEniQuSVCmEOU3wdcqRkP
5VFy7p3YbHq3NGKQCoNVyJm82OIsu8dmzr0sjuuNRVurPpDKyt9Z1+PhZ5VRPrply9rnjFA5er7+
gd9nA9+H2jwenLP8hohH15Q4n8YR32dyo3V7SXWA8x+qINGsyWOStAY5XbCHxLguw41tACNt4Wy3
ptiSKk3iYYX+riOa8vnBhJV9WzbkSdaHagXA9z0ezQx4oMgBJAdd1cKj6fpcfXfSy98S7nTIF6mR
GeuYqwftPdubP67//EJou/x9IbSB4SWG2BR+XwXL+K/smIR7p3HRE8aeKVTb13rbv47ky0Pi0p6w
FgZNtQ7MlRwwTogXHPNmq/xIzV9jvR0BHbX1x1EKlNaV9yxNPJlBb2B8qJOPSl9r6V9oBLj8EiGu
Tcw0YjZqaLaNA607mm8mu1GRnave0g0k6uXCABGk0929rcz4XHG8NgNCLHBUXZpQyuFh5/xklV9n
u2ba0GiD0vWP+He+vW5uyffRyDjDWZU5HyG8brQeQhW0KaaQZCqK8SXhgFpHdw6pIrdXyzVS0kV/
0rCzcRmbWX9FxgsC0W6QfpdT2Gmqb5LPDGzbT9H+dVJ2XW+Dh5jYm+sjXNptJihfQH4MRAXeJJex
lTtQI9cGecIrwWw2qZyyDbfatbzV/Cviqp1bEeaxyp0kGod+Cu269Gol2pZs292AAsCNjraTrtxs
5wj9zRpkRGQDL3mc9MKuzNu8SCGKNIWOHdNbGc8GN2+taq9IjbZt9DLs07Tc/4t5PLMp7MxeqYcB
4Ro25T4FZoiNW1qV9u7fWEFFHvkxAFu/tazh6t1aLUExWNXbG6gN/xwAXVoxsuT0M9egM4uYQTle
GMqYQYC6k1FxVtsxvokVa6NG2mNu2YXPiaGvTNxSiEa0B/wKDzoD7baXDohsplRGjMrhBIlCd7C7
9jemubg1iq4Krs/eQvYU/GZILM7shiBUtAXHiHt90pvInkKgILX9OBYQDcia0gMjPPeKTI5f+hZl
SGuAMkVVQ6bVGhxz5d60OLsopWu4x+B/xHvT3KeiWANSGRPSqIc0g9Q10TruZ0ikeMlkf1wf8+L+
hoY8nqvQLrAcYTGnTKWjFYFlzerHZjNRRXbtmkneP7eCtgLwrVhALoA/73IRDSqplTEkclhaw0OR
ZZXbOd3j/2ZDjCFOJ1kkh+9nVFJc0rex1ztrpc2FyjkgbbjlGIiISHibwkiszCpsjY6wgoT+Ac23
zdGyubOPRt4+djLydJndQD0nBtl3rteAm8bcdJUo5kEF3HdgEMnZDA3EX5SKT34nmeQpZnruJTkn
K41dS1sHlDAocaATEMqkwlmIynpVOFSVAQeNIj/D8RT2LfifujTPwuuTv2wKYmjANylAZgimpFQt
4iZz5LCROu6pedI/l42tuwYHMOS6qSWPRRETXIWzzCoI+S99aTQMQvJGgy/JXXw7pekU6Gor/xtv
OrMihIK2ppAbQMQGKW2nb5KOlXsz7/SV+8PitEEwFtLPeGEjcXQ5FlvNxz4zYyUE0QUIOXtACdmk
prfIUJkrW3Ch9wae+8eWSLnLdGByUsmWQ4oEAwpCdl30JwX098Mu1ia5O/WcaJAdbqa+9jWnonyn
EUduXIhUN6jg50aHjFmum65MjCZ229pAJ3Spp+hbuL7Cy7NigYlVtpDEE1+pYF3vpFaJZPTLZeyg
tJbxk8tD8xB1pbNSgZknWLwKQJ0QuD68XwCYFvwWCDmLtU6mAOyoPo+T8V5X6mNihLGCfhDcnmeo
SbtypVoaHrin5jMGwlCQprlc9DrRp2psYHOoWQLCaYjfMClJNsBSxCumlm46Nri1DFQswGopHtUc
14FeKZkSJin4rY+t6Y9RADXKeli5EyxtynND85+fPcGjKMrU1C5nRy7uaUK8PKYreaiFgxHHE3Ac
SH+BXVbkOh70+dE9e0XcxIeibbYpyD5cY6DAuTxfd8ClezYKtrOYM/aCBe+4HA7v68QZewxH7pLR
U+PeN9tE35CxHm9tvZa8lpTDqa11FPoN+8bsbP6DShpbmdWFRhAkTlASwF0VvqKI+WSWo5Uawp0K
UBOmG5f5zaijVV99qW3QoquKVx30Fnw/seoPLDlSbt42eRd0eX9Hy3IvFfG4sjUX9svFBwnHH6tL
RxrUeb8knqmTjZqXxwiz0PHBzSACWPGTvoYJXvAt2AQ/nIVwgDeWsF/skUFqiDSwGVNfT+/lYq11
fHlUfyxol8s94snltDUs6HUSbXIU+Jwx7AbyXPc1khnkgY3RqXKGlXfIUirpYmSCm03I8rK8bpWQ
Fx9m9kO6Be27W078KZX1bZkSJIl8xonnaFWABtvbrHSJs8LHulA0weRCyVYFBBqQLV24YBdTgTu1
hBgBkJYG2AqTBi+zDK8YFGA3C4o0ZHRIzXYTKaPpFql20sY16dHZbYQwfPENgltZDU4Uh+McrIes
e5MlGS+/ou+7H2OPm9IE7u/TkPWqP9FiTUp3MaycDV84gs3BLhQyD99Cc4Jk/8bt1dOt9ylfSysv
B5U/lsQDuKqrNAaCGTEyzCEsDeXnW6Sx05fqabjT39doVBZOGUwpSLJQjdJwWRJ2TR0RkvRprYRm
e9K1UGo2Ol/JxC2cLhcmhG3T92qe86FCdDJ/Y0QgHVTpWzzYOM721wPy8iL9GYywUVo6GINpYqPQ
yQNgaGfY1C3N8i4fVy5kS/f7izEJFwLcOTmkWBAKOmRqq2xf043Z6J6mf6ooW0rJ4CuKJ6XaPaQp
N6O9ZT0Wj/i1zje8N3/oVPs0iPxxffiL8elsLefpOTtdFbzNFGpgom3lNSG+HDFXh6Y1+dVId4Vy
pyUrV+ylhzDK0EixmqBpnrW1Lw0WXUpS5Chwb+jdGr6qgTThzfygqmsDuMQemzVU7HIUOrMoRCFa
TjIf53lvkihgFTRUJmfLIJHI460uvZXZaejULSvl0m36F6NdCcWLZ8yZeSEAdbTikDrsZgSmAwlG
W0ndJq7S4Po6Lt3BMa+AMIEcf4bHCn5slSP48wqYMW1Pfd7r2P0TGLtOqotsDbg2vLVnzOIWPTMo
uDPkSQhqZtg4ej+5PK/dzlYDSXmlLPHb6ef14S2GnDNjgtfEXcvI5GANWcl+NV1eeHaqKC7N82zl
MbO4Ic4sCd4yWNwa+AhLk9EG1HjI7KDWdo15crjH2OQhGbVicTECnVkUHMShA00HCxatvtja0Y73
PxuKHrp+c30O59/5dhKe2RGOI71Wldz4WrCaukk4pFu51d1Yj92MVL5Cu5UL3cqaiRlD9NmnWWtg
XKO5byDRoEeFO8krV/c1I8KTnSoliTiBF6qDEwCYkzmTG8nP12fu/xNC/t5cYvZOlRKeDvNtSn5o
3gq/2j5GH/Xud3pbZV70eN3Ygjug9q+pc94ML3fxMUIHR+siiDeEZV0bJwftFI9RacjvCTRV/Xhw
jH+eFZwhD2i0wtvHAZL9MiDrqWa30PtWwt7acuM4gnZIUosNl6zd9YEthf4LS8K9YXDkskb6UQGB
TGDm+8pBhw00tXy9em3yO+DekMde8cGF3YwMpGVAtHN+D4v0BLrpKGOpccSNYhr2cs3yRyDGi42D
V23QdvIETSA9VkBqmqj7eNTX9DaWbmYgaIYABeZ21myf/ffsfFWhJNki3YTrxUv6UTXu+GTcDj/p
vXxqb4u1J9TCZrgwJkRJqc9bs4S1sCEMSPg6yNsMCLw2WFnINTtCjKSOVTKthB2AKnwjie+6yvZj
ezpU2oG1ipeBCc6ghuSiW/eODc7ezrKDnGTbDM9Jhf/TpmAAg9FDfaaOJHyPNlW6mtIIkk/dTzSq
e0oNaKOlsKOKPHdJZeCFGl93Srcgj3bzmPCo9q9PiRBbv32BGMPjirTgcyhPyOhBpTDLjMTNTNRj
LXqETLo/SdvrBoUl+K9BgLGRfwU9r9h1ocstELMRhqznqM9FXkJ3kb2mliSEoi8jYJ0Drhzc/mgs
EW7h41QU9tin5Wk0PrTxGJUx6P/c2FgZi7hJ/mNnHghYFFBeEpGJch8nIHiCTJgT576t/nS8XCk9
xXAVz1G36ntfhm1CVkKDmAH5sgp76OpA9wyaxITzUOY6q1HRLU/xiyQd0hMov9Mn2dxQ9AlpW66M
bvURkU1VbSvujbrfrFLazX55diL/9wuAN0e6eU74CwFRnnQWaZIFacvDXeU67vy3tnHcn6W7UYGD
O7A38rP6cd1zllwVojiQAADPAtI/QpDQulEbFAvKdDlewm1+R7BZc1Z6lGxV7YbFa528S/bwvIJK
Nlp54UyCE9GhMXop1tjJHtvnsn7WS3JT5D8LJCgtydmNTftwfYBLWwP3bcjvocaFcqUwqwozWOmU
SXVSa7u/HVTe7fPBOuQ1V3bXLX2J6YgLiCrlrJaLVC9w6pfRXclQ9KstUp3mdYt37T7exbt6P0CS
PW7caAt86N4+xMd2n+2Qz9vVyU2cn2Qf/JSnZI2iQzxfv9zp/GuEmVbqKSvsPK1OWvlaSqkX2T/T
6CaNrG1jShtWGQfITLl99Xx9FhY30rld4enR6PYUgf6nOo3juNGp31PbA9VXND5jjZXMsyvJd+Kf
cb5RHnvwDJR3ddx63dp2WthNaPQEbkdB+Qy0GrNfnB21vZlGBRvwGZkz+Kl1k9ajq4ydqxmxp5cr
BbCvuqKw9ApgSUC6QUxbgx7QpTUntlpdMll1Olrzzn0B8bsP5P6m3Bn491/vijuj7OMg2fznr8z7
BH7cQ/9nELmxZ3iyr3hjwKHjLLvayp1OvLDOrqCh9uOgOIfHIC6ul1+X8R54vxFzoXeTC3VZCF6R
18kY7xtr2suphNarGwAe90PGA27ku7ayViZoYTU0lAVmpQO0a34rNmd6XlB7oM2pGyA2Bp1Lt+b7
RLlLkfa77n8LAQb7HPEFXVfAwYnEDkRP5GlAc+VpsG9bsPBo+U0jt14xHeoRJKn769YWzkRYM8GK
j2YN1AqETZZag8r6fmpOTe6q2wl5Q5eu6ep838nwYdzkbGh0WnAxS4jRRlMmWYOH9CmPf6l572c7
2/acvPNz1XLxWOsZu43WaOmFuzIkYWAU2HYA6Q0UyAzhPCRSVjhGOyQnADCyYOrV4iSB4CCw+jq7
Kahaeg34CLxOa6DiNZGVh9w3f4HSyKzCrsxo4Ll6demxSR6ZUzlOyYnnUPUbAGHwMp1GgQN1v0M8
QFU44x1dubbNkeliE4NaYBaXnuEmaB796nk8Cxkp8v92XmjJqVRlr4qU17EB//R1h/nmnrMNFagq
OAycVDxvI73pRtWCjSQJCiNAR6DlbKKNnv+K14o6C3N4YWr+87PhaJltTzYzkxNcJSRa5Zr83ugf
pUq/V4rH68NasyWsV6l2tNMMPTkVvRuzUP0Zf0Q9VGtXZm9pK8wiU2i9nVu+8YS7HFPfydw2CgV+
kf6oOxNqz7dWtc2PcebnR9pOu5F9Xh+ZCDCcN8KFSeE8Q+OopFFj9go2PgIpesxxXJHR8E3eenYM
qW7SQjB0fJDH2IXSx6R/0izbXv+Kxfk9G7dwvvRNC1IRCeMuLb9sNtmO3lgSWn6vW5l/5dsGmFP4
YDRCm6VYjeybdGJchcc0CTgQkAIn1sOUTWuLqK6YEQbDs7YogH2BYzZbYBe3ZCpdR5O2Cnkg/g36
+orysZ7cVYqNb8F6Xsmz4QlxtFTpIDkR7CbqZ2JPwTTq3kDQZNKuRK/vB+6XJUud+fxQ1RWr/c6E
XrFiIuSU2XocEKajj0IZUV+bylBJFeLRrHhFlfl32YKAA/RAzONJ8aSh42bl7F8aM/BdqGjqOJ2A
/7jcMFmdjAWvMOZMZQeDBLbdg/VicqUVO0uxE2qAaCpDGRvXLmFuO6ciZlPaycnIWLPtSvWHNejV
SoBeCp7nRoSIltJSSTVuYDB19mkOXvmb6ZkXK2CZIKBTZV3qXd8Qi7MHgrsZqAKlXvFG3zWZRkYV
o3Lk+4y/OhYDT6zXquF1M9+fvPAXVcXtDKRNuCXJwmFrG7FppyAjOZU9RPO2Smt6aQreNTRRAyII
OQJPugdhy8pGXJpOFU0TDnon8KwXvTTWSVEY9QgvlXfJuCGlZ73XkYfKx1CuiZgs+ce5LcE/hi6J
0IMAW0CJeAPF32wleK1ZEJwjjkaVjxwWQCkLTvbazbt/Vrv5OgnQOGNpOlppwDMh5EZtXPbUvJnI
CZ37/lrlcSn2nv/4HDTPTuu85yngfXABuaq90fxlgHa0aH6tONq83cUIf25FOD9txUgKs5+HgGr3
DxL0u9/2Jg9Md3fd0Npo5sU6G42s1oYkS1iMJH6GTsS2kivX1taq+ctL/mdBhIMkj5y84Donpykz
XNI9UP1/XHHBayPdLO20xHSha9UrkodGyVf24NoQBK/V6hYgcY4hdNAu4JCJbckK8mwphqF8gCun
hTMd1+rLpZAUJUHPAJaigp5dBerhIrUDp/lVseD6mi+Gkzl7hvIBemZEfEdv9A1U4gtscVvfGyl5
cbS7RnvE2YTXvXLTZ3zFyRaPWfXM4vxFZ142qXplsBgWk3sJWRU9d1mYH7lvWK7igdq7L1fOg0W3
PjMozOUgoyHfRMrqpFjPcUaDCmKq5poRkUPnK84ghwD0L4gnZpTr5bCyumjqqpHJSX0wAek9yrmr
P8eBue2C7Eh/GQ/6JneHp/TNOqSxu6/SjbniM2L9+D+foOrQ9ZjzGejKvPyEppLoqDYmOeV8MzxM
v6lvVkcnOkzswcj1E9deGmSx7qTfccJc6x8qWn6zLkxAk+TxwAGLPcnNm4Z2E9LKnlzd2MMn5f/m
YELaHG9NdFE76HW5HKmTlIlRRPq8xU3HndWefDA8rWFylrY5bl/Iscom3F/kLzSimdYOitQnYNl2
jpMeOKgQrm+/pX0OMD9aXAEvnbP0lwMBULEDvs9GaP9/pH1Xc+S40uwfOoygN68g2U4tN3KjeWGM
kWhAB3ry139J7T073RBuI2bOxsS+KKKLAApAoSorE/ywZrWJv9rz8zRJ0qmrh/MXiAUqPACwwTMD
wPe5ldE1Ur2LI1gB9UZJEF5uOrP3O3S2gPxlmQffSGT8PcJX36lRbmjUwDY3bRgt5m+o24yRSpqt
9WJrb3Y8b+w+2UfD8+XZFI0T8tYg4gaAwvzUK9yBI9KOMi89IupSkMyNw+Xo3rFi81eDW/OTKEkC
NI1Q83xGqRW5VdUm2dGZJjyFtkAzOHNKbOTjleQ+mQySpVAjlOVHeQDSxyZDGRIqDMiRItPD3TxV
2zIbks3p0cCtk5otBMQLyCBYoLmMfRbfzC+Kdgs6r4Me3UPjW/8BcTG2ad4y+9ExZASXfKf9P1/z
Ub8C3bNt8hwAiuvlLdpc0+McTg/mc3nv/lg2/Zf4fvxi71FF22FiwFIy3DfQFfmBAsXl5dbX8Ir3
a/TCoOz0j33uKkldwIAUA/bzikTXVmD9nO7QU0HG+w6A5m/adrnyQiUsRjJEN7EPlrt9vrOfLn+F
0OlOPoK7XvQWfPMqg5/r4xOz0UFpuKRZ/KbY6c4mQQ0hBynvZZOiS3sla8PRBEpNPALOva+OMwqZ
jCw75otxsHW/d/rrAZiGxNvEd8WPy8ZWl/o8yb+NceGUl45eElMYmw/pLnvodWwt2TEofEvZ6HMA
4HWdSj4MSbW+VyoowR6HFbVdgJfN7t7jaCCziXo0ZXdrWGp49DqOXlO0F1weonhboYAIyACq0Pjf
+YRWddxELdQYj7OP85HeV1lQPmRfl46M2/GuiTfprep7r9WD8qq8jl4gMb++QT5NMTjHgF4HCR+S
0ufmHb3XlhjtuUf7ftqnNIieKSXsa3QXEVZ+/SWxJtw12LtrcQE0Zxb3IkramioTCFCOTTft1PF+
vHZ/pj3RK5co41PX+FbwJCPDEG4SOCrkcVC3BAEKN0KknesSXOXH/ruz65+oD3Rm6qM7SjKVwp1x
YocbG1o6y3rIxuxoWc/egmqdG5Te0TS/K/uhmSTnj/CKW9/g/x3VOtMnoaytw2nTEta64B1pqcco
6I/LDQqW0hTq6gGfPMRZwfXwjtVLzi0VS+dFVMH8VVA7mZINAzrDZ8kudUN7PzxPxjanpHpunWsd
ZdJIlgAXhSloEfnXPHftlFDojGqKgW6mH8a2w2F+2SfF7vH797mDnDpetFgpfl+/NmfirUJG5bXj
POLFg1ZxwiTm/j8L99sed2ZnkwveDsAijmVrvGWZsy3rYt+5d1Flo2UD7Xo3sQHSQdljS7KKfElv
0CZVtwuYNTb0eLDDy5Movg5/rxJP71eVaRa1DLM4bOYw+t5tTPQR7ttn5asXuNv4kOQkV8n8M3p1
vpkaUa/nDehFdba9/B2yUXK7Qh+GehlafEaMBnRV+TYMtw2T5UTW6PHThkDYjJKThuwlP5VKluDI
XLfeEsSHV2c3+9ZV95L60VVznz6wMJMMSniwnNjjDhbVrFQX7LnZkVbbwrxfVlbI9osxXlvzbQUy
j8tTKL4PT8xxc2gpzYD6Gsyhn4dkA9gvze1SB+zoUN+q7xpps8n6BLg0n+vfT46yuvfQVRJjPke/
COd7BBKH9vgLfCVkCtv9H7bU/BM4ngxvXd0Ta5VhD7gjPqzVR903IQU3vFv+++VZFJ5aJ1ZWRz2x
YvRODKagKTsWO/duDswrKS5dZmH9+4kFkD6VZWLAQv99ukIsfj1dFWEdZgAf0Q10sQKQ0H+BAPrl
cX3gOS8tFncco88Fz2LgWY/mVhtAHWKC5rwNAFUDLoEevLCtQfwwB0nwomzVnfGa+Gxb7dQrpCJ2
VgDaBH/e/CFG/tOSckf4MjK7zF0saWQWsGMBLYzyogwoINr2iFmAiviIk/gCd1snQD4lSnZMwaiT
RDUyDJKNLpxcoKo84D1RtETH8vmaIsWD+kTq4Wm3GRTEf+ZhPLDt8Cvf5sfpIb4qjx4yOa3f7Npj
ve3eq6/ttngEHW7Y7/ugvol/1ltpamfd7/yKn34Ud2EZkZ7G+YSPUm6bjR7WQeuj8z8E/7tf++bm
sn8Jq6cn1niOq1lP6zbHSxoXiemnkCxg5GdJCr8EKwt6gCUxmyE6e07NcWfroqN8aRcYXA+O5HE3
ff2lbRI4dHI7fjdu1RDqci9NWBysrbaLbmtcW9k1wh2doDd52z25ZNop2wKwncvT8MGudWHS+UIS
6AJ6I1LxXYF6rdwqezT67I3eBzdPU5HlMYXoyvxs7MrvePQd7CvgY5z7JIQ66ptdkxbP0Mf4p+Gr
AApnJLpJJI7K9wd+7LjTaeOO7HYBPLeiWCUDaKVntv5z/NeFaP7hTSouIXFAnonMjeucmRmMqQeP
pMTYbr5C25Zk4XfZW1AUPpwOizu1LSsGDGPdf7n51ud3Rv1eyFKVn+FuSNyd2uDO7V5RMxMsbnBw
nJrJrUIGAm2MzbyJgwnCHMjebJ/fL3uT8I15apM7tKFQrlheC5uxO2/qvvbTElCzKN928byro+Wg
9O0uHbv7ifa3rpfcDFDmqHMwGC7z1tBYGGvu09LfKrJqhnQ2uBNvmvvMa2d8mfdAAYCbQ2PXQ/wy
J5Wv+EOoBPPX8lBLdr0wBj+dD+5I68eRJeOCdVa36ZdlB0jGvRkUGxZ0klhR9Lg4McRX00FdFNlq
j+GNoXVcrkzibbNwJMn95QUW+i1431BPX6lZ+XJwS1t1VoqYHmnaBI0GJc7Kz2QdiB+3z6cz6beV
j1k9iThMyI1ZlZLQo9bs0+xdm5Kd4+48vJqmebib0poktgcBwNrPyt4fjHGXaH4RzX4HiFu+FI+j
4pCy77ZGVG3AV4sin7mjTAnjrAk7x7hd6Zgjlj94FCRVrYxEZ91Y3OcDeQcyC+TTUXHi8wC1NgLV
W3TJ0UQfVt2howgix3r8VI6S1RC5F2QZkdNBdhDYer5EUHQTRKKoAyhcx3aVm9+2zSaloadudfoE
msh2iMFEIss/CJwAoYMDGWDbhSDcp/gETXR44bXpMQb4rRnAG28jeq5kYowSM3y+ao5N2vZFh8Rn
d0AfbzBrid+puWSLiqwAwrjSb4LuCJDJ80gICwkdWhOJtxb+E/bqm7RUK3AHICR/W1i/4MSbmeJV
ndmikJov5dVYWYfCnTZNMz8vvbq5vD3XQ4zzPBf7EiIuKHUCnbh+yompqFnYMuuoCut5SIc0cGfN
CPMJJDtZONltvh0SV4IoWk/0zyYtQ0dfFpCJDpf0Sschw+MV8zdOYalDTIGOkKK2Se6VO+Ad/MsD
FK4WpJb+a42LojSnnRytAhbBHIPO/k6jH5EsIpINiHuVAsvptr2ip8fOWaZtBBajQCnAqW0V01tv
JWhXN01Zkl9oEy3qa68DuD0szgm1pGkVJUepT4MISXK96Z0tWzalrKIouCRQF/tthvPEtjZrPa5Q
O2WN/qUcwbcSR77SKbtp0UJWK+mK7VEmmS66cAOYK3EJesvAKMItWq5DV9tqLYAhsvHnZC1bT0+C
keaVT9HGctlBhDsAGW6glXD6QmjmfAeAjEofWYchptqe+QbQsoYP+Q62iert/2aJG5Vi2rPRlqjL
oIVKi5+amOjGMQvn7qqUWBJ6x8mYOI9EW0JX9Rrqp2uzVhm26cEt/Yg+jdHfnIUnhrhgG4yUjenS
1VCmbrPqAMGesGASNJQIG+FCJe3fJeKcfWSDp9AFS5SY/TbVrU31PRm2tnvUjG95sS0dlNPshMTt
7LeNZCrX3/50WtnoPweT8wd/LeceZqbYFkMRwljelvh+kvWYyH6fcwrHiNpuQJ/0MU7fLfWb9C4R
/T5IWkC57UDgR7dXVzk54Ae3dby5K3Bb1aC8TozlMOmerAFbtF9PjXChcmcVeWXV2cceAt6LogMo
M+/c/v3yBhKd5WgJXMGFSEB8KoeZczemtkbTY+NdU/rW6DKFZdG+QQIRrHuol9uWyY1jttwWUu6Y
LOSu7GbeqrFCcDoQrTgo0AO7PBrRSxXR0G9rXKifUAft0BQInCwZRwq+OzDXzEmMNpq88wjt9SEs
VNo9Vll7vzhQAMO+Hm/6vrTAr120wViOTy5dcsmBKPSY35/FU664S1M5ybhin9JY8UdTNTe0UWV6
3cK1RMIKnFQAdCGpdO6XTcvmbrAZAJvG5OMolC+m6O5Ce96/FridNfTl1HU9LACz/FBBKEaZIpLq
I7EhJm2apNbNQ/eHSjhr9gEkmAaq/sYHNytnVOsSbS3N4+ayQXg10Ku2re/6XvW1bu0VSuLdZScS
TOOZPe6kd9xiYozBHvyIQDMM7UjXM/uL+/jMCnfMJ0mOB4oGK7V3bU7Xef+ep9e9LXmRCseCUxYt
leDOBVzs3CXAymNQFbTKRygE7HJoiqOB7A+pef9ZHxAuWo4O/k70p57ZuDz3ooSgBw7Cf3+Mm/we
wDebmriX2qzPNmWc7lslie/argrnLAWfJi2rTeVU73Sg9JjZDLgzI36ZG2PZt1Mva9Xmmaz/3+Cc
VU/IWTkszwf3Hzu2UrPIcRvHXn5V2uygxt9rGr2kKd14iU3sGgl4A62bC8mgaoiMC3HzTUX1rUPp
VW6Or2pm/7g8SYIjFe9yDchsMMyCY5dbVCP2uiI3MEeKEqRLaF2x4RGZq0SWipPZ4Q7TLGI1aGYR
XCV1dYB24U5dBsISa69V2lWTVdvLwxLceKfD4l/sam4X1tgDcQQ9c8DshiiIogNrJY8XmRVuQVsH
Op9zggUtiBrdfaXOc2RIDhCxCRPKsGiMW/GuZxviP1pmddHUYN50UKeN02EMcuOrMdz/zXT9trKu
3kkUwhInoUMOK6lDJqj9Hj0aSk8pwcWFNcGbciX+w1uWN9KaZtYvQJ8x1+1JNlmOP9NJBu9aHZYL
CM+scA4NnIxbmrqyBiEHxx19E/zX0XLXqhmxIPzdyQhpxY79e1ScYxtOmyEfkKIob3VXmV0/0fxb
nd+pdgsUt4ws/eLgQO7J3cqF1oDLeYVQZYZONIeSNM+J+rWvbinY+KXpKOGJb6F9fm2QRGsmN5dI
FjlIDWFsY+3jnmxfx+zpsuOZ6xb5tFzosUMEDB0yoDXOPW8w3akCiRyyuF2chlnhMPB5JJU/M6qQ
eSizx75ULWL2NA9ZxugmdtnXyWhH4kGEgGh1G/mIXjJiduwd9EkxgTiR4S/pUPjYO56/TON3K297
0mnlc5LMNHCKLALBseaCfMWIQUI0gyHQW9L52evryB+0OLldxlgLqgpdpzXLXVKyoQmRFAFt9mRP
Ry0BZYSplk6oxaNCSrOxQdVgGJvLkyOe/t9zw01/4jK61FmcHWtQtNXJECix5OkmPF3QOAZwEzrx
PnGC4tRxe6Rlkc227rX4aMy7XB2IJYu6RGlN3C+/7awjPTlf7D53skqFHftQeCF49RTLj0zEyof0
p7I3KsnECU+aE3PcoVktGSoRDpwquSO9hCBQNmWcw4J/v9MjDb9dATFq3jaH5fXyqssMcKtuD11j
VzPmKs4iMIA9NaPjxxBiyp7/NzvcwVVC5b7uGOxE+aFrti4Qwe21qks2uGQ0Hndi9VWvaoWB6Yqe
+hv3Ln2cJH0zwiPx91pzEeN/HAUKLQxIT5RhtZS0Kvpkd8mPsQs92YQJT/oTS1w4CeyCoS8FLGn5
Bm2kPfjZYoJ2S1XWTS3e9//uFp6/Xo+NGaVzGIK+mzOlZEiusXnI5eUXjgalDOuDtg8qWOdb0mzH
Hqu/Ln/zxQPASrF77EqXOG+2jLJCOJ71uY7/kOfgY5hWicuqnEoAP9Qtwl9iTAVhMhyZcDwOqLXX
nL+Fas35eHKwGSipxbKjOwYGGv/K1iGFkxA0/zFbEi4JfQ7JT2StQZqPB8a5LY9Bp7OqkBRqizBL
w2nYAIFXFWisDWsZxkl4lp3YWjfYydGJdPyYKT1sQVkbyLREcgPIfp47zvRlKCJzBIS575EVaqnp
BH0sk28SOsDJGLgjDVJKReOoGEM53XTWm1Ud6lQm2SRcfxCOrGRyrg54+fk8xSgx4NWKxBAy7smC
lsNcI02ekEo9jrlk/YX3mQ5xN9sEMBgyZ9yixHWv9AvClqOOYkk4D8uNMzJ1G7elFsRzn/poTrs2
3dkM5n6qyeRqteT0Fk3pWrJFwzDgPkjCnw8XiuMraUGFKV1+ZfHj9Bc9otDl+/373O1gu0ld0gZw
axZ3QUlt4pQ/mPF0+QwS9X5BUgmrZSCxj75kbtEMBq6WxEBFsB6vcpUxH9nqY9fdTT2ks3VGSicF
EzoQLFhQWtxnvbsZIQA2WXdOKhOaEs0oIkW0Xn3IbKrcjELl0Y6mBN+iQRMsQE6I+VWe3w6t7Cks
NLSSrACyD2JAnpeqrbxId6GMcRwW/W2JSi80UqUPUuy78PL8rovEB9dQYDB0kPJAaoav66ZVNyW1
06PhrKJPQ90f6/m2VPfJovtt+7VCK+NSSJ7EoqMRMwhGc0gN4oTkZtGaejo17YSXJI03xa6BDGuS
+XOsQz0+JpGM/kAUXpya49w0KbpKbzQN+bXU2Wte8ZjXBUAGGiONmu7/YjZ/D41HZED7CowAA4bm
Vs9o1yfJ2JASrJ/TF0O/N5IlUGX9ByJALchH8DhC9QvUNLxPlh1LsyVFe2Y5bSyNXlVgS8q/uBAm
dT1IlWZBcmWntywdJcGB6FZw0O5qgULdWlkCzk+XUtPtwTaR2EhYGr8jHw8B+7HS/uIMO7XChSBq
5i243TA6a8h2tYEnTrZZunpzedlELnJqhQvbityb1T6HFUefv+ktQRB3AC2Zn5oymItoY6MbB8RX
iD+Q5uPu0hbOkZgqnstgUVV3oNL9gUZl1U+T6S9qAOC3wrMN/Z0IbHj90om5xRCtbwR7cUEWvNAk
yFsmUzATesFvKzwSQJ+hgmiYSNgoxpuJNzloYSR+JkyJAnkC4hLgXVxwCJ07Wlei+dHoUJmyWOgB
7d9tqidVuWExgaym1731037+hW54a/6axaWfL35R7fX27rKLiGIHFz2R6DVFyyxQuudfYSxK3zms
RhMw3adjvEmqPUtvBnveGImsPVfkjqvCDxTvDOBT+KVTnKbp6gaIjiEqtkPrvxZ57KfQiL08JNE5
fGKGX7tEc4vaUVdcxVNPiT0S95f6GmW3VNbkI7pjTg1xm3gaDIsNPW4z+t68whSdyJdFCe0okLUX
iLYXysw4lWwVlYGPRpKTSNiFXAZCIZz1t80DCOT+HPbinf46V0NpgDHIIwu/XgDjsqhHCPTQBvUa
67WJdpfXRjQQkPdZSLsjWEXT77m7FUoBlrW1Q7ucmi82s74kVbezlLe/sIJKA1rmLMsE3+a5lTnB
r3YgADoWXQbqVGKOD848SNxMWGNBzRdoK/C/g8qUu+/7kartlANcMzUhQ9HCYH1geY8UZPBFCbmw
eecVWzvZguWElMZBUZ3N5WGK9hNIlm38M4BA4DknqNpk+jBjMp0m69Ek7m1qYLMCWpQNiZU4+eP0
D9Ku6Eb/6OFHVxs3q0uvREXt4SnTTcwfOhA9snG3Jk6sWhJufB4YLOHiglO6OjQCVy86cfel95yY
NWi7wgMwBcMMaGbUtAkh14PU2fbyJH72yHNbnEcurda3dQZbxbOdkwXLqEssiEeD8HptPwdHKnfQ
F65Sl62F5xkdgfbMNCPblVXRksFOPeI61P0f7XHbeYEChNUOPXAhCjpcvHejfMcOkzKeiCcOyXGQ
UeE56HDu3zUsrgZzxutcqb8Du3pXtvmNEucy/iQBxgb63ahaf+h7ok63XmEn3hCVbuGWMcaj5SUB
ubfvFCqx8TZhcYYwviO2l+3yFq0l7fe+3ne1E152EdECnn4AN1Kl0Ed7WfAgzLwnzbqmyrURjjKo
niDgxTDxKkL9Fz3F0Ho5H6ZatqbS4lF9zNOwa2qCEmgygn2eFThZ0AJkJv5glcRkoSXD3oqW8sQ0
H/NCns6N2rWXrEQvXr4FeEOTJVsE712UtXVEbStpL4SfuF0AKdBCracOk9grodXs3NcaffCodIAY
JEjmn9McMGvwwdttYEV7CrIx6BQV+svltRSg+s+/g9sddl6PrGnxHfT5rfXtQxNYxx/Ra7Kpn70D
2ygH+654cB7jQGJ3PR3PH6Tndrn3PmOzNlslnCh+jsuwNP0V51Gv2s36Qe1C9JyVsjynIFcDm8gH
gfRiJYVVOZuqV1RjBPWXY1x26MI3/RZS9BMNVyycHR36gRGjPyaL5CEs6E84t7v628mOtZsOqj4a
5rgiSkVuB3ubBOYdewIaE9Fe94W5xI5JQsn4Mv+QzPPqR5/mGVSSyIfZYGjh+17qlIKGQ8FpayoW
UZufXp+ESTJtdW/a9El1nXXlXQ6lM23AwPNvVjnLwsL1PPr0BRDrRXC/Ynt5qpGmHiKWJSryR/N4
ozZo//LaH4ixXlirXLeD+SoZsdCzkIwFDBHqxxB1Pp/tfinY4tEF9ABqFQDpfkiVESo0tfvFenIz
v1VfmmlvgdOVUFUy26KTEb5lrzwIuAd4NpzGYShq9zpKmLfw5fLWKMNcUuQQzuaJCc6XHMQxUeRo
OP2TwC0oKRvwT9lESXufycCCn1998NsTW1wsUNiLEc+OieR27/7sPJNAbefL5dVaF+OTc0DLzwDi
BOvF5+rnshmQ7IJzQP+YGJ0SovhUDeBV095S5dpVelLJbhbR6W5ghWxoU4Icic/YGvYyq8liI5qy
sP3tb+B40vRecr4Jl+nEyPr3ky2fNVUNZn0HD+bCq8LMs+Nw8FSytDQjtdMlpGFFIrEp9D50inzw
YiDpxt3LTebi/iis7Djpz6WaEJc+O9O3CiDEy2smGhsImvHEgoLWyuZwPrYUxHG13mCDTRhJANzk
cJwjawjMZUh9faS/wPagSWwKz+61MA0etDX2+BQDR8kwFx7u5NG+Yi/TfGdDsKxJY98oPX/KDy67
LxzJXhNNqAkMIEj14SbwzvOB0jIbBsPFdk5Ax6T4UYYUtHIHpU7JBSGc0BM7nLMs1J6s3IadYWp+
qNVDS5Ot9wLySijgRB65vHqmYMeBZBdoyzUdjADkfFBsqSuqdCk9Oi8a6BVkvOGrk/Eb+vTnOecw
al2fyrGgR7Z8G+OI1GDAr5WHXjnoXeLP09vl0Yg286k5bolqRE8Av5ZoJxstUo33LqjapCSfokPq
1Ai3Pq0HcaK8WYGBgweeqrtozANturemwHNDGgPyJQXSr2nVS9PI7eVS6aapgZT4Ma62ZbPL4meQ
6pIBOWaleYE6rGZ9zRbz/vJkCv39xDW4m7MGteVUdDlF4gN8XNoXdOQQTbtdkMu5bEgYESFx4zgm
NJvxVOeyyn2r06hbIHuXqtvGBu9YlxPoSkF8pE9uZyXdppYdTmPlN3Q/qNFGK5awerBAFbao1ZUa
9ZIdKHIjUEJCuW5tsEIt93xTTFreWYrV0OOsXjvmE56I0vYB0eR+pBRRSoNUMT9kKO+Z6ZRb9Iic
BNGG95XpOm5tomuy2RW5K0ppSIBBzQZvC26Hq3rpKWyx6bEChWOyjwftqivjq3zt+y4PxkIfh0YC
CBYdKqgPIDeBBC7orrlXxOAYs9oaJj02xkQyvEmlADQBBn+lv11DBYDQcBxzB0vTeNGYMhQF3fgW
3fZ+plyvXaJjMBbfliutRneVgdIEXqRq2I6b3v7j8jjsI274UAdYm/7OXYQlylQX66OQ9m65SWrl
qfSiP09snhvhdqCZQBAS/Hh4FUblxmgoaZzJl/O/itz9ZCwfl+1JdBK3zOtcAw+hvF0lx+6Rm9zJ
/VBoBSDLlZAcHS18bFfX3uiuiJ9jtqBRo9QAwGWl9l3xehm9k+jSQSoJzbIgSV4b7c7XpvZ6FD5d
RD61kvtj7m2hbw0RUdAOE5xC276NVQgEJLeXTzHhjgbTOmg84Y6WylmNUwslKnUND5o9pOquGJo/
eiwX+6vhreINoKOEdNpHRuhkuQwsV1OuwwPofpcZzg4cWlaGx01qbIpqhh6BLNwSLt2JRW4/q2ib
TSoLMTKj895g236GZIslCa+Eq+bggYFmc4hu8CwdVsOMqBvgH9T+it6ZdmNFe218ZjUun0ZS1xEe
UGtlyUCG2sWxeO4hXZI3Bco+SOk4Y3cXF7pyWxWsDy97hHBELqDzeHbCGfmUsGVXDlBaiK16ZBnX
+gd0w2/6Fhw6l+0Il+fEjn4+GrV1aDq7aKLXw1eVSO5CoVujiWSlIcU1xcPoBivuK5a4yGvr6LLU
F7+bTMhk3VWFJNwwRBcVuH4NlO3X9h+b9zLs2kXHo+XotqP72inUCuZo8nxgZ5JDtDarZkuMtEG8
HDOW6T6INRJimr19VQ9KiNy7Hah5Ye7YpD0ligYRpFLPN7WX5XttNtArH9VL0DZZ+5J2k7UBT4VK
3BQZ0mqBBmPRjMShPVIxiV7fDhm+I556DYIldbqb8jH1KxuQO7Wy5xDoH7odqiK5ivHLxMgAjoLi
kS2Z+vXE4KO+VTsKz25Q5CEuOl9XkDwzt7IWepwU+jB35gNSGfZ9To08YHWcvCZKY0lMCu9VIJwB
08DjCtJF3JXTxHZtp8aEuGQmTaCBFMX3XrRH54W+qT+LX5oTZI0PBN1lDxaP9F+rfFEyLTSqGhms
1kHltYfJeY2bN8WI96P1dNmSaOeD5N1DSyWKKCBUOJ9TaqHfu60wpyYD4LBR6WMTMdkkisJ1lI0/
qABADMHHj8hxNVqvzBQNUfpu6l6o19ypgCd505Z5u6IciZoz0qePl8cmqLnhXjuxyy1eil9VBg9x
V1IpNRlV+rRoKbutrUi9Kqa4vI/LOEPbyzgHo2sp+0jXvpaxZgTTXNR7QAYSyboK3+knX8Tz2rlA
wTEF7WHQUCL10fkRaxv95/BdJX0VuK3EmuioQv0NupuoAeONzg1faVut6xMYizO07DX7vEDzbxH2
mOvLEy02BMQPkgAoRfA1qzQxZ+rh1D1CakdF9UHrOuJ8l4naCzcFMIug+4D8FeQgz121nVuwfzY4
hxzyA4Ry/iHfXh6GeLOfWNDPLcx90w8lgFmo7hnQoLnvdmAx2Rnhr4TMgRK44A/6Hy1yZ3xuOTQb
xgEkys7PJkSSLzf7V6XsdlqyA3QaqcvZvbaGihjQB3ByMpQy5R/RpbwiQf87q9yhmse9NU/rrIK8
IgCd6p5u08dE5iEfaeVPZ/eJmfXOPgnSZoUVUdbCzIRTlFhQXoT21TYl8Tek+MmmPaJhKw1ekAcM
UQYI2D6+HcKntyWUQf1E40XSDQVpBDRo2+DGOxgDCEv0CLcqW/wMrDkN2MRr9jybYdHaeJlVks0h
ikYQAiNJBiZ4vDq52AppwtTUiixHGzIUMTw1/YUGy5uCytJkQjsW4gRgu9Eez9+OcwMYAQAmsNPe
T/XBdPegV73srgITK60wZs1e0wF8ltFplzxn1Qh9zNB6ya8SGeOuYIdriOAtKNqiKR630bmToOTV
12k15WvewwRqYMcGaET6evTnS3Jmh1uS1hyc0vaG/FjU78BYgw5BikYXHImAk6AnHgNBJzAvmBun
lLqKPefHOnc283C9tq226psUYS1cEttbwc0ewHR8k3sSe4qa93Z+HLWt1V6PWQggzl+s+okJ7tyN
3dyFsDlMALnSlgeYAAf+ZROiqv2K8QIsRl/po/gmC+R4OyXvgcGJttZVtMk2uK5J58+7X0+y/I8o
KjizxZ3ySKMPRtLCVpY9OePBGMEKDpCoZ1RETYLSDkBd3VThmH8x8p+yFIYhdIyTkXInfhr3pcLW
kSoJ8X66OZmv4pvhqD4tG6Ro/fzqh7brgumqC9NNH/QPmZ/vWFA99VtoHl/NG3PXhCgkpCtx6wOY
5qQntSBYO5se7oAs7aY2inV6nrVADSey7HVYc3ybNH4UvFR3Kmhenj2ShJd9QOjJJxPDbX6I7ixZ
jfjsmI/RtrHCUdW37rK5bER4wpwY4Xb+1EO/2q5hxKofEV4Xyhd1etH82ZM49AeairvvzmZx/ZCT
+25K3cq01tFoQU/YTX/QNu7e9g28Hyo/8bO9tqM39WYJnCs7YL528609NPsEjHxbIwB1eqAG5gYU
bn7/AO0vfZPfa9CmTXYzsTHzBqFBupFzYq5ry3/1WmpcU8+4H/ksYu1FM9NXICt0xJvdvASXZ1+E
WgGUD5cu0owWKIC5rZdEau/kCsQUajT0G2QpNhFF53H33OZhzEidE8cubgtHcm+J9typWW7P6bbS
5laKYTmZs+kmNLvQST9qdv/dHhKZYqkgwMAYoaa9Zu9XQvfzlbfhxrFhYYxUt/dZu0WWTSvjTb7z
rE3rSEJWkT/jbYqkHiIMiEVwZ7OZRpFVr32pbdP4mVpeIbcdttV9qk7gsf7zjNTar/CvMW71ihzK
DdEA2LaRzDeW017H/avtDEHaMKJqdDOaMjEx4cJBKRqUGSs2wuXOBDdGzq8u0XSVtYD2zTUD6bKN
fqWyMTWSoTdkd9lBxfaQkLUgVgFAP7drvQxUZN6AdqVY23/bZxnitamWvYZXb+M3GVIYKKagTotE
EncGqekU6+3akVRrz2pdbwakbfT0QWdfE3M/9vtYT0iO1l+HvjFzVzQvl8coOmdPzXNjnMt0XvKo
hoZCZAO2WyF7FS0PMWu+XLazvi4/DxMV8DXtjGwPt+lqcB/FQNai9ct4NVXrysi6XVM86O53pt3l
WREOnYxmQjy03ya5rRcDLQwACFBT6JdoA1CsvZkdMH6FzSRjE207lCL+HRvnl7FRKItWYAnnrNl2
thfU83DfuXXiGzYjCjQGLs+l6Fw+tce5zJIqEZrCVr8Ek1FqfundX5cNyGaOcwp17D0tWg3Uj1af
+HX1YFqSQ1jmD+u5eXIjsgwtGgOD35U95Mly0MH2uOXUOxDvGTSHrtK7AYzX5WEJ10lDiwm2sgq1
UG6dZmQ3Fd0ACLm+mxDFxD4dd9QgXf39sh3h9CFBiHQwXkafWAwjptJoWSFsWev8mKOB+pEWXU+T
jLJT6AcG3hMridvak3w+hxbLLbfsVrja9GT3O8V6+ItxgF5CNV1oLkB2+/z306SvkBID3mgE1VRh
AbkCXKk6yGgHRAVudEb9trP6yokvROpMFXtEbUPRYCraFBRMk2jef0cabjs6OmAzzPTzxn1Fd1VH
yvbOokB169OxwGLG6I69PG7Rua/jMEZWWV9R19y4DWViMx3XChlyhdYe6fyFElcmBCS2gugTAmag
4eN1gBRoCivWglEDGdzWPzo8Cc3xzqSS2FPojKCW+68Z7rAoYnvsQKuEwhEYEyFwTCf0A+Uy3CK3
nfH4x5mOWj3omTwbTQ3clKEbFfQfo6U9tPHyGJsHrVquU8r8WTOu0hzg0VINlf8j7bp2I8ey5BcR
oDevlza9qKRK5oUoVUn03vPrN6gZ7GbezE2iZ6BGo6sE9OH1x8SJiBvzHy3UjVVq40AYK4ekMawO
aWe1cmD5fmQkOW+1/bRiippG2hRdBR6ZItaUgePOLegSBnF+U5rjLCpr8RYdjt7YoVy4HnpGqNpi
SGz2nSlvfZ1uO04lM1eYUcGTKmWcsBUJK89WwYgEAF5dTtaka1ZW8yc+vziQUlP0RdCL3JlBRiwa
pC1C/qMYyzup7Q2p6jZpCv5oYW2O6bj/34NfeIjAN4TE27IIF3aDKhEZJWK4c/k+tsgbk57M+ra3
c7cE3pf074+3Dx2A3NijzkYVg6oPCQgsaqg6JfQey0gwi6zXxxIdASJiLGRdMxAujSBQbbTIWrF/
d1OhXxzK3z99zZQLrWmJ1Fa9yp3zDuW1KT4ME4Syhf44I/fYa4MtTQj5JnnXzEDCoMoVQ8AxcmRm
Jp2wUqC/u+YX30I5aPXItSNos7izkFoDC+gvWIIMZTJREZmRXkhWaszU7fevqQc9EmYX4FLEEddL
DQrKKkU7KXeexndQ0w6zxUHYZE0P+qcz4MLtvDFDjQqtb00+KAV/zlNQggNaAVKzsgakVGRjCH50
JTqk9HhoNNI0sa9nEqAQTVsOpqAWmtGoc7Llm9G3w44ZzZ6f3iNlrHYKqP230DsRzZlHhVRJitkA
RL4/BlkZbx5vEuqR/xkBmL8QOrJQKeHoss0QaHj0xIA/J351auviHHTqWj/pvX2Icg14VJf8JPQ0
rxcjUuOuB0wasyRPkxMJgbJRGw6dqz5k4h4P5+4Fh9deW/wWKKlL1EtRDJOIdFLJn5VE+Ehi2ZJT
e+CPvACiMUgSRLyRsr/DKtLTpDGlEamHvNDMxx9BOYLwZlBuBoMAvED8g+N3PV5lLGc/UprGQ/sZ
HJpUR+Rs+MJ3KQdGwD8/NrYM6GoLgokcDWmI7uDSQkOeMsZEzCRyTN94fVKemYp3oxHSr2XbkZKd
N8xcYt+zA2s/tkr3zCxjxKWyNMwumQe0jl2PMQCp6pwJY+M182SpbW+X6b5OXBw0ppmtdnqrkY1m
vaA1e663h2YzQ/1Gao3Hn0HLvfx8BqoEaMOHB8IB+HP9GUkDFthJ1Rpvjl7mUy7oQAmkva10xEdv
pTnZAWMqOTAgxdJ2sItkK+PMzi1LM5S27QTJQlLtQ86OBIJykV+AtNboxh1Uvjvm1JzXQgS6MvWv
7+UF0G4BrA1/hrqXQqUSmqTyG6/cKJ/ZF/TX9QoiWbPjG+2OfapNAe9R49RWaw1Ot4dSzXnYtcZ8
Yo+TE6/sU+7mUl5Y7C++hrq+mEJMGDXC7PFQlkYqR+/MgDB6bOAd0H3y52syYvIdGM7jVbtzPnjQ
WqJRHjwtEDxcfn/xDmfdXAVazrYeFxkj1LM7/nVRneUK3Ji4Ox8bu70RwMUOMVBEAGBrxKaltkjV
TIPfttipcV86Sl57efKu1aWdhC3kUoJ9kXDGzIHzWx6+W+arU1+HdA3Ddet6LB8hLhgLJJbwQ53S
2G/5ninlxktAcV/INYBcsRu4UmHEIq9PrVEwAam03vSrYWmG4d5WZuHOnCNkRC8/SmpgKFSpOfej
PGLVPGo9MX71oSnJjNlLIxw0uSFKeSqTcDP+aurNUB7KNHDqsNUbwZCCt4gD2R4vrngDdPF7OQcC
h8SQiNABzR80Vz0z8FJXZULrCQ0IgYR9UetMYI/wRMeYFJpkjN13NNpy/FSxI0HXvJkI/Epv+TLn
1M2JnpMlNQYOLPyLepbkIa9zH2+TFxQVEnwawETqwK+VGW+9QAwV+VIZ9ViBhaY7NfN9HU4g3+w7
D12STaBniZmovyLhqFRWOnh+YaA1quv+rqz3cpFcD27RKVngnmD4wsVIW9WAoWLjUDqrs4PM93Sc
Rl0cwSIo7bSJwBtAan8cnXk1krk9b6gPoj9aBYkOwk5AJ65PNwMKUV6pePVsMI61+YxMNPURTtfl
3co1cnv5U5aoQ5XyUitxNSxNdrmvN7kxkq+cQJYcdQ9RBy24bnFQYmqdHrWM3oxs1ZChycSZkRFu
M4vdBdb8tNaR89PFdzXz1Fct3tDF7VZIQidJuAPOnT7poxH/Vbf5Jof8GRjRibDjnNRKjUL/AhIB
JU4DoGmUX2SLsXlLsXkyQRctsUo7XcFM39z11GdRwcicCmyzNKKcBx0cmrpi5qQE9mFNtIZuYoVi
zfXyUxuPA5FSUcQ/dopfEDrGoHPDC8if19818Umz9wlLVnY7LR7+L6NIhiGfAkgQyuDXc66xzJBJ
uaSeZ2vAnAuO5MxOpHPb+DgZmYFqhb4IcxlbzKv9+KQt46GWe+Esh/+BsjjIxyjTOV+1/Bj12jks
PJU/VJDUiuv3qDykKCI8NnVnCZHLQQ8Uj3cTp2v5/cXOGoReDusYHTzRRIpKByYzQM9CCZ8FMtcG
u6aqtXw5NbJLczTZ/MyFM7ZyxZwV1Aiq+DNr/vHULQUeUM2Dm0dAkEZNnVSNAlcDEeMJbUkEqSFq
aaF5VofzoHPBWl/J7UItwEMwHS6CJZCmoA6AyECmGskPWAPSzhfAZfPOv4rNblrTlbxr6EcrCqcc
O2P5/cUypeLUF3krRB6vVqg6mplXquiVd6po5RW93Q+YMwApwd3AarhuqQesGwtAV5ko9pRzKqNS
K6Zm4bekYnRo2Ecsb4IM4/EOvA14AQ+WF+4LDjg/6WbJ1CQpyjgJYq+FLHB3+BS3k/7NkPiU6ega
shNIvL2zRmuX+AnNtZwmjWjEOYd5kJgBOg7GSlw011Orii3bjkIae/JLpc8GNO2cxtK715VR3gSs
lBnqCRu4Kq7jMIu9DNAxCQCyyaxIqH/OhN/UZmCLJDx2Rg0MWYoi+/tLqQfG2jvC36QwqI+gTkcK
h0VpInxE+RY4DIGmht6TDlf3DM1E0RjNpxkymqAgJqWtElyuaEQ4sSRfWfJ7u/lyyqnnTI4zLpBZ
TLlCJu4kKLoIdcNyl9Tnx5N+E8diuIu8AHoqFHhj9GXQiJMs50kbexKSgmoeQhVVZHmicO6wgUDn
Y2M/ceH13XZtjRpV1XUR+Aea2Gt+J2aq95ZGsJ101eR1Xlcs1AtJZ5UmR0ZjNj6fgc20ZaBAI7vY
Q4sNiImWNO8y6TYsqW3IwNmd/l2T2GGMWIeaszEarcFs1JW1oPE8P/tfWaiwWDS54K2jPjuM475O
eDH2eksw+t1mJoGjkM6doePKA8s46ey2NcpNZcdW4D531mDJpNiwlpDi7f2dGfl2HMk5MpinNQnR
u+uH1wm3A1TswYx3fTTHocVrES2f1mmoljttNxttxTky/IxYIBn7/HgJ7x2PRfePBTck2hVEyh6v
JlrG9FWCZhV5k8+pXvgbmVH2zFqS79aBx868tETdBnVXIaAbYYmdiGAFlVV1lq/s0soWDQZ5hTe2
2Px3Y6OOflhrpcDkJcbWQXQifOrGYx+NpF2BWNCVMWwnwLWXxxdMpSC/o2UmoyzJOXQgxx6vGHW3
y1IvgDM6bwDjJgKQqp0If3Te9Ywz2MmZQ7v8V7N2p9+uI74BsgMLKQX8KBoFxM5DKHFMlHjy5NTK
yY92fnXguc/HM3p3qNBp+MFyo6CpUb7TyI+Iutkk8UZLOwnvlZl9l0+xwW8SU7GBFTDB2F+QaiUN
vWL2JvkwoMsjAG144rX7zhbdwm2MztLMedtZrFVuFQM3z4lfGeztlQ0HEadwydEht0vDQdM0GNKE
HxMvZCz/IB6bxJl8pBe4lUImLSC67B94Hjh9sgxexZuuQjZC3FsGbOrN+8Z9U0hF4OhDL8AC/SZ5
tp/2+1f76+nry38bTsmJKUm/Rg97Z6jIK4MnG7lrcJr8tDVd+FoZlJ7BMVPlnv+RW8xvzoTorLGy
dW7dLNQd0auGCriADl7a7Z5KrvL7esy9aSv+6j7CU/ARnlE8cZjn6W9rDmf/FRfrIWFJURrx2hld
bpfrlwrWFwoT9FSA85NOnteD0GZVKOReaYx7VAR2gQ0MIcQP8NKnhzVM0k/e9pE56lrlJiiOJJIM
c5vMydwRgq86u9GO9U7eQDDOEYzqRTo2Fpjc7daOzvmL5vkm63SvSkzUI/OevqwuwNoUUBcwq0Ux
U2rLNwEjWloyFOhDC5hNgzcKyz+u6QDeXe+LGadu37LsozoqlNxjmJbMqiukB2k6iZ2u1S/CoIPf
9fEGu/U2r1eYetRLpldGUAXmHusf+T41hGoXif+QNXQ5qmiCRGOshMIiMqHUukZyMAlKzYZeA1oL
7rVcS3PdGQT6iuG2QfUPQbBADaLPNTCu8VzoScrfsX1icjvyO/J4ou4cdnj9YPlDCzP8RJrVcJQy
bRTlIvZOgiGazzxpVgKq26oGYotLC9QrgbRkzvglLHDBM1oDiBo/cemBnexC+qvyVuGJwQ40Lnr/
rEHJBBXcxwO8kzy5tH/zXKAelfH8BPviR1Dpw6/kS7LmXfo5GMGBCM4Um+ImKjfli0DkNc3XOw8x
5pUHZw22CfgvqTy5mOdCJ9QVgp6MDAh3nNqV13Acy9G5vF0WQZ6lYwSbEcoDkE66dhKbeYgauQgK
L5gYkkhHFTnRlSmkTy9tgjq9eecrbZDBRL4fvpk/GM6v6hf/O9uG5wjRkrSFFvX8nR6zp8FjVzKS
N2n+fxlHUwxmEmOkcwx9PdSFOsUw7gm78jXUw7O8T03mCcchJGtvA33maGvLebl4/JJirMpxsYYe
WmNs95k/kzRayZLTfv1iBN4vRO6XWvENjgg0K3PViWyBy1eVreolyfRxRh/BGtPrTWxPG1r258Vo
qqHNsrKaC08gkIgOdsVLuuO25VF11h65VVPUxMkzW6o82Es8Zucfyk16CuxgHz7HZI0h7N4KXU7e
MrmXY9ISXLwyDCkSYnb/bwWQdmKv7Pjl6qYPFQo7aCVZaN2gfHBthJMZIfE5rvCGrQg+OdJ/lq/a
C3gnX5QnKSbZyoa4iYewUEh3QhUKqUik7kRqoWq8NeXilHjCiU/J8Ny46gm+5k74jk5rl9Kd3Xdl
i1qpFhzQQciklZfsom1LfKeyutc1FrLlf0JN4JURapVCWR1Bhg0j4SZ9Ehz2xO/XttzdcYCOBXpx
iCZR9rpeowgoTT4pq8qb/wy/hWP4KdSEf/V/P94KP51L1EjwyKOkC9EoNM7R5XBeSlJgOYvKS99C
fdw925Y17gh8xaNPXnXXiUnnPDZ5Z+5gUeVY3HZLNZd690EDlnQB21Re9hxUhD+1NrbdCrvvnVO0
UMUjlsFmW5pFricvyJmkKhim9ljuEKcaYYHeDIKVh+OeERToQDsE7AYLEbVrI+jrz7i+DBsPitYx
sGHg/VIBI3g8W7fvHwKmJX+PciBiJhryKqVaXZVVDmSIUqLkmILwvujS1PzvrFBDYTsGjaUgbUXF
8czwBSnGaWUcN44SpgkD0XAHoPiBkIh6yKVCjeLGh4mO287ib5bRLJnXZRkJqadyIpPV6n2ha8GW
EUA0s8nzlS1xdyJFUHVj7yEwoqsuXCInkhBkjTf2UP2FPl2md/XErQ3zvhnwdYKsBNVUGuUihZ0/
TQHANTXa0yTw3urFrOe9DsECACT5Nzb56OcPQMshA8et0UHQDtkyx8DYLBc7+hQBW7zekTOTAdjn
A51RTrUjsa++DNlz/hdkU1eGebv1rw1RLhMHANsUD0rjgZpKz9Ds0peAQNuPN+VNXZQezvIVF28h
I3GFHBaAQEgEPfVWcxg/g68cPLeb3AFGCVXByChtRxnIaNWGy5NtSDoiGUv+PUCq/dzhj4+/6d7y
QoAFfAUL//VNqTqcCynLQFflNUoUPnMaqxnzHDYrV+RN0eRn5EC44xEBJZdG38rKPM2hqjItygnq
lttlz4bF6rnF7RTknoBATR15h6ovb+jaZuWx/oF/Xb8IWNsL29Td2VU9CzAsbKPR/fWAcrReGvVG
3vanxkJO2Co2vwsrM36xIBxIzfPfxxP8o7n1yDx/vehpXwpcFwSdBwCmpdrlSUKSiLXLjZ8SZNkt
yR4dRR8slDGe+f14zLdrde8blAA9+/QxGrJxYAXMQKDqRfupvI7N1lfe2tBSXmNR50KEeY2VVKTh
7JyZ7ayF9I/B5n8nAfyFxR6Me7JSQDmHMYomRrOuLjNGpuFv5+cusIvxSwKB/wDG6MLRWOvxBN5x
VZEcAPIdjxJoPlH5vJ5AaYjlMOqAHglKPSr3TWDKzI5xmtf8oO3XHvN75wEvHzhTkPBa7p5rY2XH
sXXFsJ3Hdr97EeLqQ2Q8Hs+9Ow1uCUoXQN6gf4XyHaM4EpUxTjoPjVPpdmyLfAM6rVpnO00jAMBX
K/buOKsAfgGBA+yXCG1nGnDXTAl6QNOsQ/gikUN8lg7OGYC278fD+qk20Pv80gy9yZRUyZkYZiYb
PWhb6Sz94XaWdeAM+al2/L0tfRCbkOeePG80M/5tMhvXZUn44XZAfJxLfSLfK0MXlrP16JuW1b64
cNm6mSWtwzfJE0nUXawAWPbMhpaGOgbqicglutkL6lqlN0tW9waOb3CAAI+tGJUzgYqpMdsXId5x
3y23afhPzeAlUu/9yQjXMmA3tc7ljF5OH/U21FnT5m2Tdh4P7ff+IJQ6eo+/AyvXNUMfyLDDn8A5
T2IzNmtb558NN+VWjtoPnuHRfFF7kx97luH9ovOGzJ4SG7D0gv0EYiuodc1hNLeRtlrmZsOpKmci
DLu03ETsZymneqoQVEyyTBeYt1nVk4NSG5psTNpzD7R7YooImMXtwFvZAFrE73JTD2jTJRxj18mp
SMxR1SHtzHXHsDyO/lPcgDe1gTQXuuAHkkKO4SvJ7G6vluYsW8Im+hMH0U4NgGgmwbjKV3GbQeEV
cG/iH5TVljL79b5ptKYHJ3PXeG8fp0/AZhjSbiD69sSQT0h5ovi8FKCR32fQrx+Ax2X5KXT8N/6S
AazoeNyaW5Zsf6fOi2CCOAxP+xlM54BdTUha/+tncHIdZ+DxMbyTf8Gn45SDnAJcTBAtuP70rq6z
bFQmuIXKJmXZP5HcHcTX+LfCOLJm5XXrMZ3DAtUa12u75/awoTbAL51/6DVHSHRtWSii1EfirvUG
qZ9JM1cfYqy9sXFw0KKZXTna914FkPWBfRn1I+R06TqwENdR3skLcFdId9nkNVJjlKxoKEhPy2+x
cMp60lRr6cl7zsSVWeqEVELF1vyCF9ZO4GQon8SKpOdkG7zIxgDwmmByOk+YDWtwyLQxmwbcDZUT
/tOKCC4L1HSWLPMCsrmh0R+UqBQZcMR5PLuNiKZafBwY7ct0BhnUKAClYCJGPInligO7XJfU9YCS
Gg+RCICIIIpIrXA2xZlYs3BlGOlQ8AFp+DXg0A108mdkFyao+WXCCmmp0W+9irNLLCW6+Xs+tPvA
SphtqRclPODhs7eD4dfjg3MncYA5vbBM5SfkMua1LMTgEMdY9Qa0rTjMXz358wcgBywnp9d4pwJD
w88aGOOmSEoPm3I7eDHI5y4MgZA9iNv+XOa4VoJtiGsFgHj+Dc1ZoG6zpjXeuxvUIG2XipMHxa8D
lcF0N2YNvEaoyzoH3GCylwCDFzLEJD4prNxNDA3oF36lenqDgabM02GBlvlBX4B2E1nIcs8claP2
PL4qR+Uw2t2n9hQe1jJ3/88qI4u7UBHzyKVcX1J1wPdyMOLk+CPJfiXP5Tm0ZkfTiz8hBh+SDNzq
74J3bkw2IJnhH1Xz8T67e0GjNv2/X0AtNSsAVpCJWOpSMJVU920I82ROAoa8mPg88U9sZbLD3xWr
9140dKmggLq024G96HrcKsP6udDAE+L+jBtZBq6diB+sKQpWFGzQPs0+cdNeRXx5FlOvawCL5fU2
WVnv5X64vT/+7yMod2xopJQNZUy+mnaDGXK4q4dIQC1JLl8fj/fuTbWomCJcUMHlSlnSglHji1JC
f8X8xRcHtm71xwaWVboZyoUB6irUhLIDuQnbeuOeeZMcCbHQbn6RVybs7iv3o8b673FQ1yE317ki
DFzrJd/CH+Yt+dJe1L14rk55sTKg+/vyYkTUyZinvJwjAabmjvAfkNrKDmmoV8AM79j9eNDAD/X+
eA655X9JTyIYOVAJg8oukrXU7aOwIHUAT13rlaDCfAd46T3bShKY6cZfEKZodoqXvQY51KRWkh53
X5kLw7SkktiwDNwKDa0giMPrvWxrb9oOwhuICr4zK3paU9a9d+0sWSw8mvCLsCmpdYxztKHmPIK+
tjogrg7l2pbil1p8qavZaUezQHEJdPMpkKsTGVlHFPU6Fwi0LbtiW2e+nie5U+RWsUbhcW8qrr6M
WvZuqAXOnxB3iLHDVzsJLSj9U8i/5wkUNI4+Y1Xv7WHepvHn48W/uZA4NM4BibzIDMJd/UmvXoRm
tRoObQd3ykVDmga0v6zjEXzupqfKr01u8HXoeqwt+839A2DlQsyJFVDBcEOzgUZBI6J6XjZuyJyC
yfU1xhjFU94CtlNvp9cQfFHyvugsAQSpmhFPNtt9PR71bSIMnwBsAFrfFpYdIL6u7+GiVMMw0trG
7RT0HRMGnGvsR8q3ZliwFicxuqwg3DpG0yatNkpoVNkTz3zP04TereqkQX3hb8CAnVLvmJUFubnR
li9DG9JClYBHiC5Mz1Lb1WgcbVyhCY1e3FfMd9t4w/QGvhVHwHP5eCburQVkysGBC6gkAPBUnNIW
GQMKx6Fx5SABZfhOA3OC3KyBz5Zn7eqGWQZ1YYWnpltSs3SSx8Ydsm+l7Unbgim5r4yGRRKJfU4S
K+ad3M/0qnPy+QVs2SvX6v0Fv/iC5Qsv9jnbhZIUoP/Z7So9DnNbYVozrnJIt0ybZi4MLtLFpCQz
qpTJ+/tY7cXko21fWqkx/dDwi62oNESLn9CAxgW58x8sAvKx2JAsGCZp/6vgczaS4xlM8UAhdIEz
+o2e9pt/bgT5LnR+ATEPgVQqmO5UNapbxW/cXmU+myaqnUSZUxtl9TVuh9tEJ5YbxPuI2JfDBRz1
9WQ3QheCgIhr3Z5tP+TIN4PxMEeAKos2HzQ66CSW9iPByTOjEZ777lkYt1LnRE/VLvbRQpW1+zk9
h7wFqpDwI9Jjc0BDbOaf+mpT9HahkIHTQbpRVWugjbv7ZHHNFhQoOMhpqplihDLprCmtmzDcDtwo
JjP0ZAqn5wgdLiKk5jP1iWm+F6HBsIFrqnwiDidN9DREgBdDTCNJLf6tQ3zSlkYqsgb0QFf28q2L
gOnVoMGloNMHxZifHNbFXhanKa4yaWjdajBA8p/gRdqjjdw3+5pUZ+UvcJyT8Xjz3HkmrkxS92XL
xYEk1zAJfcXs0AFyxEDWfHJ7BCr572G1aXDZjPSFsUCCUaJGtVWky10RLkgknYLO7b7bFt3xMtGe
M/95ehrGmsBPdSJppSvtzkUIlgaIDqCnZOnFpOKBUQBUNZeG0UVCZzayckDTSMAnUIZT1mQeFy+D
GtxyuyONjt5jtBpQXjFbaHXITfPoAnZllDyEX7RALyqnC1a4p+6O6cLQ8vuLjcL1fFCXLTu6fWsr
aUnaeNtN/MoLcuPjw4G4HA3lU6lNgze2wWiG5DWIP0v/1+Otd5s4pwxQe2/yOTmKAxiQOMIpTt/p
4WShNwKVT3BIzsf+V7/i798uEIgMlhuM5VEcx+Cu503kuzRR/HB0iyIq7FAqk107IFmnzlMBeDq/
xod9++ajwoEuGiTs0AAMFcpre7MvxUBl1KMbRIrTnlIxIL7fmNnUGXOCDR/Ea23gt4sGDAPgGTzM
In1HN2H3ojBxqMeNbqpqyJxG6PlOcmXNym1kASqEn8AC8sS4tOiHYErBqqZGEiayr5RNnWaqBSgD
rw9smRhdnZXOyDCJk9aILZop/+7VbjKjUelJAKJ6kw2TgKDPpLeA0gtMNRlTWwjqtTzzMr3X5xFf
CVk+YcnkqejOv57+qJcirQK5o6uVA9G0SGcBPOQG1VAHK9bWaADuTf2lNWqxG01rJH6C39tXhRE0
kiM2+Qp69N6AeB79p+huX9i3qf0LJT6xG8RkcgXgvfyXSMI2OsjCL5Z7fnw2+VvHDrczDoqIdn74
LrS6YJL6kSRm3eSGZWGF6QdbW1A6JnGrj6f6SQnQ46C+hupgQI0Dx/Yjip+zwI61HagOSjQg93+k
9zxSiLqQcoyfj7/u9voDEcdPQV1CJhyVhOt1HaCmq03VMLlVEuwjCWgQrZpIFeZr7Mb3lhSQeBWB
JVKyOMLXhuSiU/iBaSd3VttjINYOn4Uvj8dy1wSaKDHNKCnA0LUJhQFtoDhgLCEXImTJOXB0Vuyq
KO3iiNNHYYHD4lFaumFpdNhUyFxVy9LkFj4o933cC3agcK1RS0Wrh506vUpR0zs5E9Z6Nk2NCZHC
bNvWdaNDRp43Hg/63gIiPoPWMyJ2HMzlay/erzQdirKOucmVGuUkYeOkXXYCv5H92Myd634RruRk
0HGhuE2jutJUwd6Q2cmNhvA5By1GMudmXf+e1ujG7p1LGaojeFyWOjrt589SI/OVkMxu08dfdaIZ
Of5FUCoy+FnzqrZZK8/cum2I6S8MUiegbflAUIcABrvWHrhY58o/Yu6lLLDbhFf/CL35eCrv+Kaw
iOoTSFUAvcelf71kcyyoWQaskpvFW64TDJ7b+nIKSrOWBAirA/Hv1InWNAcnhY03TR6shFL3zgk6
EjX8IHMEP/na/hBzlVDU9ewCRjnrtRCUNqgw10i7bxP2eNgUQM5w8WkKIirqOE51yGRVpCB5oSQO
Vxr9ZNQR4VvDz2QSnwXFRucyaLjsktHssqsMYeZ3oPZpUJ2Nko9BduKs2tatcF6Z/1vHGR+G5hzo
7oE3GCf5evwZ37R1LuHDRuYkA8nCC3rImHx14l6E0oqkj2Etx3vvkGIigCkCOhvtT1RcyYuoliei
MOP0BCbjCxZgFZs8XYtA7h3SpS0XslACeKbpohcP/cIxZefZHcc+RYd5DAoLtaqJHIJBaQj/Pp7H
Ox4ZnG+QOSFDhY1Mi1C1YZloYxuwLle0rF1EyYuaMpLOBgLA7Xmc2VnNKWYvjmvdK3dOLAxDlhvS
osjG0r4IEM+qODUhDJ/5be0NNj/oc75tv7nu/fEQ76zblSXKD8nYTODKGEPUsnxTSeD9ALdkOClP
j83cGxCKHQsT2tJUSV8IYpbOWpsXk6seUh1npPr1XEi6EOoFSx5burdml5ao12LKwX7jF7BUJ5Ym
fwFJqNesm6CJm1W9Zk0G+964ABzCpgf2/JZaLQhLdoi1enIVNjWVMAAWizME1ZhUKL+yz3mJAqnv
/fMRIihZ0JjgxblpnYK8MuRQMx4jRFOC6E7o6wZ1XA6GSquPV/B692bz0haVMEsDVfVTDW8vq7PH
AlB+cFXwu2LFyr2LFN0CgFPzLPgUQBR0fV+JbaFkaiVO7qQBg9gVp2LIDWmMLT+WN0m6jxmzBghl
eJKiwc7n9heDjIP/V5OPrARKaL12J/VvN/95PNF3Lpurr6IigpHhBoaJ4AaNAdqe1X7Dx2DHAUFY
Am70x6buzvPFBFDH0FdxCNkOqZSAF1PS5Kj68AEE1hCJYOfGA5Z4TTnyjhuCkitEntEjj0uG9nem
PEjidI5wY7es6wd26bOmFm769BP6uo9Hd++SWZgWQfqOlwENstfL63Nz0tdCMbvA13XO4KuTxYgI
BWNhrjaPTd0iwRHOQsQBhtD/h+uT2rHFJOPenMvZTdJzzf/Kkq9U+dOe1NiI5mNb/0qZ17zctZkB
WCWo7GL7sf17Q4XjAbAimmSBy6DeQVZlmiFMJ8yqOCZ2ljd/oCoYmBB3T1e2zL2r50djB0+EiveQ
2p08uPu0icOLO4x69iyci+kk7GY+AsuBFYRrG/TuuBZFn39bozZoPc5lwBTy7EoVao89cMJqZFZd
sBKz3iLvlmwEHnZ0VSCiRBPH9VZpJzjogcjMrtgbUEFmkW4vXU17z+uSZA2wXqUZS07P1PoQ/60b
w0d2JHnyBRIn26rZVHxMwJGdljo/H6XRi0qVJINykPOVoOTegUX2FaA09K+iCYRaZ3+sxFGV/NkF
aJslQi08dXGCJoOk5nQtjHqjydhaL9T2P8gSoc0AGRvkRaEuQKd9q6kpGwXkea7yBlZwkW8MNQBK
fJNVo5G9/uPNDC8LJW/4koCj0+2DCZqdJgR/rBuCSdDkwowjZVtEZt2lpfPY1E82goo5UeaCii2C
IiTd5GXCL6K8ONaGQVYGzlWVwJNTNjMKH55zOnIQ9p5qiG4x6EUeawbd/LMMikpp5qyuZjMnwEX2
XEdjDrHYqCZzJyc7Fd6vpfT9YAlRFJA61bpDzIu5oaZcDaLzQjXzuoPkyiz73JvQj52JbLNgAguR
PaUTGz6PYaBCmbEvjBQtXyu31J2XBQQXS0CLlBNKYtQuL7u2isMuF9yi22dtfcimJ7VByUBVV7bp
vevw0hJ9H2VhVFRznwpupljALwBDOsMTqs0wLxwuOiop6MGgqJSEpBADK/6Y/F2XT0QZmffHCyxi
/aj1XWhoERNCAhxZqeX3F+vbofZXaxo+hOVyoxGRYF8DxN3itnAsLk0sd9iFiZbJ5lHLE8FNpJ1c
HJUaPQbwJYaOt5VxPzZHBUhAJFXTad/Kk86Doig2BaB+4uf/ZKwIh/Ci49Gj26q4pEmaVq4EV2KZ
vcD0OjR510K8JYS+nc//s0FtobjuWK5tS8Gd9FwwUtnO9CLVFbveJrVZ+Ub69l+Nid5IfI8OqzTD
mCKk3iUgs4DCfmzhFl8DbBC6UnAk/oe089yR22q69RURYA5/yQ4TeqRpZesPIdkSc868+vNw9Nlv
9x6iCenYgG1ARhd3ql27atVacPbQjSYMSRvrcrZzST834/1o/mz0z62rTz86JBL+rtS9dLht7/WV
hjm6xii/LF5HFi7QplXnOoSl78zOPET52zG7k9Nmw8jrbY/yoYwKjImLpPAqhD7IQDVmApXneQjp
Xp/yFlpuqkobx3yZmevNAP8AznOpJfEPU8i3SE1mBYVkGuf2YFbwyM8nyZOic218+ajEW/jIlXmj
s5I2EJqwyXZaQiiQJn3QJFFgnM0qO1VAx6RdrvW/japF1ckiebQIxnLLifutHi150KyGIfllfUDM
tX5nxC1UsMhnnPIxjPamPtuHKhmUu6G04HvrrPCNpbXFsVKD4m4wknhjLZeBibNM4x0JJS59rkTh
iqrnGHqivjTOzd62vkiyW+l/D8DNpOPtjblsvGs7tNixM0xyaPDpvaKSamcTTvJGOc/hzpA1t/jb
HA/GtNXl8HoddRDivLkWAQLaa4ThhAsH0pSZCi/IKj3CqYbUWq05e/Jp9d3tEb3imabAhK3lXGvU
AYHaMOQL1+xwhcpGYyhnZf5cDuisprs6HO+1Md7P36XukCTybmj2vRV5XfWhL9/ZyoEextaeAWEd
877cOdBXpvDp6G5R3EfSP5HyZqr2tb5Lwp0Ufqo2Qp8XghBxESCegCd+wUnQgHT9xZUJI3xEVes8
wLHV+m5WPw5ScZD4Ijv7u6y+6J5VR0elHu/6VvEqsps5wEOI1j1IaF11plflbTj8M0Y/moBRHeru
bV19VmMyAtE/SDIfzelNdaqAm5Ra9JiUT9QhvbBwvsFrdXv2X3sH4FU6845zpXAg+iClH4Ya8kT1
rEgPVla4w1SgKuPZdXgo5k+j5JbTxmXxus+O9SZwlMFQsMG4la9nbxyCXIn5k3P2rpT+WrShsnSX
G0Co5o/OLH8nJVP27/LhlPAqkwFeybHt9m+Ud/kno0Hqrxzvw2EvG7Hn99Z9MXlxvAu6LSTgS9rp
epFhUYKOeOkwgwpZPGl2VST9MIX6eah9Z69aSXaofIUVnarmXOil7JaF5INL03vXtwvzTgIbTtPr
0P+8vUQrGXO+BMeCCDlsksg1XU9YUjeZGUiRfraU0TXCvSX91dLu3dixq0BYnL5hih4rpEGt/W3L
rzfHtWEhLpPbxNIanSlInBIKy6mgvSbjzexlzoOUPDfhxgtvdaQkzEhKLyK6spg0921JAW5Vm+fw
VIQfummAa/wonWOSnRJnqM1dY3AbRzvI5Qa4YyXNBAM1jhVtiaV9WsRdJ1rmS0HfmWfNitwo01xH
/zr4wGXwPnKIrmgKq+WhLvda4wZ/W41b1PsS7UK/vJv0pyi+D4J079jjxne9vleWz+JagaYFCSYR
CaLaUZvH+mCeJUO905r7MoCBe1Z2eWEc/N+H2yqGhla5Tt+/zlYTaXT7UNEHzZisc0e/bXWqoWVd
8pbxdIjj9xNI47f18FTo92E8PVrKVtj6+m4zNAA9Mjka1v9VIrgbcooxTm+dW20/wKpp+u97NKG6
92n/T1q9sz6NsHPnY3ycl6azz2DEpnGjV3+514RDf/UJQkgm0/Rdj9Fgnc3SU6SDmnwC5Uqa9slu
H2MoyW+fr9e37PWAhYOt2cqcS9JsnXlom95Qog5llROoFbvYSg28hg+ztJSiiDiJZ0nbCmHgkLdz
2Ga6dR5DOjjLTyFFPvNRmUGN60V7Tx4kBuJh7VL/Kemeb49zdWEvbAuzioxQDBmuZp0d6xiVz4X/
LkCXecN5vJxQYe3AkGgcEzgaaSNfZvsijgAsYeRNqsXvdElmh1Spr0e7wPJ7SBfyJq4IExRK1m2l
gR6JWuiBn6pGGT9HZVBWbkzbtX83yk30rUIb57PkOAjYUM7J38TZCHVEX0zIIjn8z8Eul1M6QPoo
zP27Noll2yvndLbR5QA1vOuDwfpBH3RUepADF5kXjUr90TaG7IseTtK3Yl7yDpyC2TrGWkZ0YAyz
ZT7ATkK4o+slCUklAn3oSbm+/CgS0N6QtOm3dm6QQYJeBG5UzUeRKa2BPJlhMn4e5M4fdnlk9vSE
akrm5bFGX1DRVlbuJWZWfImtsePtZxTScwZ7GJRklGINb4r8yX4ea14JP2BE19gEw0iuBKz59L3O
hiZ3x8w38jczvu5z13QpnPU0iJwSBdFzr6z9bAfR2QCbYWenI3xcrXSaZS1Ap4pcXrMzmZtkNxjz
8N00wybzmqynzNOpauEcpdnQg2+ZU+Jx5M4oqkNU6NB5TlnRax+nRk9Pkw8WbqOqsHLybIIepIQW
fk1yStd7hRuoCdUsjt5BGPwck64Mkm+SNf5ze9+/fuAhO2/w+4jemCB3hTOXGVnlJIETv5MM4zPN
W2/sITI3fMjK2aJsBrDGpFGdo738+cWu9zWlD/RRIsuVxV4fPmbDg+2Mu7r/cHssq3awhE4V3BK0
Vl7bkWj+guU1Td61Mam2IDzY0aPuA32Pfm9pgIBRIibm+lelb7kRLwZkjfqUhwVigFpKzTySzHMX
5b1rdz9vD0gIbn7ZWVjwbeSP6PQQ7MA95M8zypqnIvOdx3hybE/LRmNXJVkE081QH2unse8LtdpJ
Sv2b7HL/Zx29Cx6yS1lc2BrJlCV+UFnxqT853yn53x6bcI29/DpiIeRJiLGXrOn1HMahmvhaNsen
NJ32tdXeR0brDVQ4s/KD2hwL8/dgpK/sCcfJGQO7siTsWbgPXUpo/yzczV4xIRZ6ZUUIR4uyUXJJ
USAtMEdWyHmaG+et2bYPvVPexcnGpSUc3l/WeI7qlFAgsBZxEgs31oTQSnyq9Vn2iiwYPW1U5t3t
lRITW7/MwJpD2gBsJ9ji66UqiyJraf+OT5VRHHT5TgI/qnq1PRxnChNTmu5gI9g18VaGSzjPr+wK
fqMsQ03STJbMzN44/bHNmoNTPnfl1gBXp/FifMIxM9JEUYtqUU4d3en9cHd7+gQ//moUoldyiGv6
ZfbUhmS19E0OZECgW9xKq1ZAwS7aYYgiycJxGkojrkZD4rA65XFQG9fMdCLQ3wv1f43lwop4iBwj
pNEuoKVX+WT6pdeq3KCpvC+mH4328fa8rR4lx6ZoRwYNIPPiHC+crCQ3uFk4pk9UIgxXMyCa1JJI
3ql1EB8RcEZGoEy2NDTWphEq1MXhQqFBvuHaaJD7CtssSk6K/qNFTJkCCi0159sjWzXCVUvult73
Vw2lPsPNSjtPTqOuvOkN+U3QGm9G6C1um1mbQBQbESMEPU+OQFisPsv6SU2q5GRNh6T+ZumnPIB0
RNslW41/6wP6nyXB6w09XUGSiv4u++4+XNRNDreHsmoAPCfgF/DN7G9hWQZt7MoWA5Wc7e3xKE+0
XgUbm3vN3VCT/M+IcITMFKoeuSuSU0m7VLIvggcrP85bmeHVoXClkoJGy4Q9cD0UDdT6nMgDi1/v
5YrAPfdCbvPb87U2FN5PS/cdD3Mir2sjyVz4cI0byakO9zr9tr7nkCFR97etiAmJF3dwaUY4ojKx
b2NpUXqSa1gG0n4evHpW/lKmgsL37Js+ytAkzkhGhvvR72g0bC14F3Spc+UWTc5iKj3NmvIj6QNp
39YmBCzRGOx6be49Y+xRHJy0+cPtr15bgIuPFhMItVKWwHWZm6E/KdVRm/eKuXEvr8U2S18CofWS
rXmFAujjOOhrJMUD87HrPlZ69FZtepe8AaKpPwat3liI1SEBVnV4VZKoFtt+Kjkoik4Z4lPmtPGu
bw35UashIHLq2Djenr21u3IRG/zXlLDkda3HYxx38anZW/stHsT1cYCNBEZlw+wmXPhzOnRKvcxb
CmECRSESqbPnDBvud/VwUKf714pw3dfaFMypjpVGpaCelA/GlHpO9w2Snve3J2t1PGwD2m+4VLjH
ro9hQ8dGOcGtcmqjb4Z1noPzkP7JYEDwLQU6ulREbJKZdtWUtoSAtIBPg+5aMz3uznkzfF57iiza
kv/aEdyW7jSJpM7EYlmn7Y2SRlOJ1kVp8hrYlpDk8xwFitRwYwJXQ09aBQC2W4CFLDG3OFGnQ3CS
4GkySi9M31IJOELdNvYDSiiRF/p/q4Hl2Q3tz7eXbnWf8y4BxApyhNz69dKVhRqP2kAgkMaxV/k/
nWKrhWZ1c1xYWP78Ir7h2a/XYcPjbvQ/DuMDeXt36D7dHsWqI1qq+HTkGqYm8oqGkWkOZswTzs6P
cuT5dHsre6c5xEjpbUHH1sKNF8TA/9kSZqwZ+gS0DbaSEtB4Ae+k/hZcnqXXB9XYQo+tLs+ScQaU
S3FLTFuE5hzRfUQIZQeyDINt/lwU6UaiVdRzfbne+OmllZJojVzM9QpZ49IsWsfJiWKxYzcuadYm
ejiM9jdJ3bfFJ/09hIdy+hmSgRgRyEZzYVobx105JG6i5ofba7k2vws7LPjDpSNKfDB3UjtPY5ol
p17O93l2VsH2TPAm2hkQOmcjgFjbnPAooAu2UByQx7seeuGTfY9kYsf0vpAzt3Kest+t6/2aXg72
oqcOh7P4ep0Up/RH1FxOXSs9xHEGR1C6L2vZTXqlZlhIN2StWxjSFl3A2uYByQOUB9wzrVVCoNea
SatUMukbecjf56zZMCb3f7BYFyYEd5l0utlJvokJGxYG/b1iPMVafcirzhstbWOxVnfGhTHh5GVL
jzXpuyUddUgGtDuhW6qjAzm3U6/bG8bWXMrl5AluS+pGBe11jCXl9NZI550Z6W46ZHvLf9Ok+T5V
N8PM1c2o0QxDKLVQhQkxR7a0Gqtlk5yyhjyHm5N47bwGPt/Sk0MVQKyZ15DN21kO7W2nQAUQKw0a
wFOhftez1qrcKKzAIROGdn9ntdU8Z1MSxXtjmKLDkhVH7KoefgRODS7Ianz5Qzhake+aXeI/d6li
+xxu8sFPUpKOG6Hi+tgcXjVU9KDVFEIexR6TpEMDENAn+SHFDdo7KHo2LrNVIzTcAevlL1plr0+z
H8yBPJHOO0l+Qmn/SCOrK+vfbm/51VNFbe5FKp7DLe5CKc15cSQ8AgdUpyJoevfFSEfGbSvLfFxU
UH45DVTKeNPQHIXu5PVQYnvuahuVrRNdM91ApxJIyodNLNfqWACXWxYIbNLjwljCsckby8L9wVrp
eN2H22NYXY6l4YrqGfywIjYottExaGx+3XA+JvEbK6zdNvx028bqCC5sCA5c1lEjzyNezA1Srvd+
kUtuFdnN7rYVkXTt13Lwll0Qb0AzxNTg3Eo+SNblzTwfptT9Yj9Nbh+AXr6jfEIm3riTyfnL3dH4
eNvyms8Dm0gFmAcP1IXCCo0TdBZmanJBRdm0b4IOshErn++lfi4epUE+qUbu7G/bXFu3S5vLn19E
bEon53HT6uy9fDggevEEH8y+qceNSV0fGpJ/BmlxKg2iS4iaph4GKzmFurZDUXtXxfpOlfNnp5MX
HM/tQYkgkpclBK5ocB2y2V/h4XJ56PUy6NnriAv3b0IkqR7qHEqbh848tl/unA+3Da7NIplkivhL
6yGS2tezaI05MISWpEFVPKemSkoUfpK42N+2sjaJ6MUCkKS3gHhJsFJGWm5kvcRaGdOOBvypgYDQ
eezl7FQW+R/416VtEEJpQCEUS66HRLGUp+SsJSc/hvCxOraIzndbXSirI7owIkQtkmn6ZFtUwqVi
9OIe9G90mLXR8317p3Xn29O3ukg6GEFQ+svBFvZgMeVxX4XswV6u3WI4L9XWfgs4smVkGfHFeYoL
JxnkHCMJldV49o+QGIAYjDbO05YZ4RXuaCkVZolj23buGB4T6WlL1HXLgnAp9dk8NUG9pJRAfJU9
ygaIO0fWBqZ0cWni1YdY179rIiaupsAYA61iumyj8Xp4Fev5D2pkS4BF0ooqAt7nekGMwTcK31oO
TWy6lvM9jpNdDnveH+wtE6WLpTV1ody9tqLkVetoEuMw5J95/RREHVwVf3QkL4wIS1JGaefbqZ2c
ogZqGoMWBdjnt8oha8EIvUv/jkQXqgVJGQ1VuHhqW3movqX+o5Lut1AxqzYsCK8WQYVFTux6tmIQ
InaT+QS/4Wet+5lrxyE8VfrGym9ZETyYMtlRSAMyTll5ynfQFRBOP/f9hldZt0KD5MLAv7RbX4+l
7nnBqnGcnhojv1PDh6R1kNI9OsW32ztsWdxXJwWx9X/tCPs4sCMkTEoaL4GfOKrjyWXDE2VybUQV
I+172sveZsC1NTYhxi46Kt1tkpEL/xo7H7s3FmQ0UODcHpiIPny5rEnoExSA/1jQ1dczCDqK65K5
OOXz82yrd6MGQ3Rzn7ae1vJekd1G/1HOH6oZVKCm729bX3NzdK9zbwPTX3gPr43rc84r3RmBIyCR
DYdw/WRFn26bWE34LY3jKikXmF/EVlozkZXGian6lbofeqqcHvVoemP1EAml77TpbQfZbJ7GPMh+
syVumVqV0hL5gOU/CGivR4fEj0arFM5vLv6SQBlXrpE+tLJHefvn7UGubBXETxXycpii907YnjPs
J9M4VvQFA78n9ad31SFN7vKtjNy6HUZiI0qsW6IWcDVLZVwpdXqydenjqDff+sG6z6fgoeA5urEz
V/YGY/qfreVbLu7yQC4q5I/b9GS1D0a0Z1Rhv+GjVgKgKxPCAqlVYkyFxXD6igswi6BgVLX4uU6T
M5xKdw6iRbfXaeXCpYsB2nt9qTuCVbkeU6ZpVVPo7EU5/DyDZra3yporfurKgDCi1E4bbWyJG2eJ
gHFfqdMxyO7t56AID2bdHH+XdP3XHl/4PoBjUS8QGavLujWUFFmz0xCYPyTVeEZAfiO8X910i/oE
XZfg1sQoZXRmSxonxtR2Xv5P2T4Gzl1QboR0qysDghL6L4TZwA9dr8zYyD7CKjj4nK6n3jYO4fj7
wRZX1P8sLF9wsZ9nOXD8Kko5O6HpUruhjedPTsyFheVEXVggN69l04wFUz1XwHfS+h+KqX9ghKoQ
rEM6JSi28bURI7aUIki5LzLrsfzeOff+xp2wthKXBoRRmEM56UmOAa1waWMeko0zuHZEqGvRqkXl
SYbM8noAci33OmViBiD3pasbAd20zl1Ki4oFp68+nJVJfm+o4d3to7+2iy/NCidznNp0yMs8PYX+
k9z8kHTy3/TmBltlprX7jnfj/8Yn3KkjKajYVBlfnNrRyc9VyWvbId1B5/acGm/TSXk7Rc7XfNBN
iun+Fof98vNCpHRlXgiTA6XvdLXEfO2/ndMPtNogR9LBGTUZhdf4G7mG9VmloEDGhrLNCxHbxZaP
+iZMSw1riCGF4J9VfSelD7mxxd26akfVFgsvSuPCruelrIS6w+qBsZi7B6N4yNMHJGFu75Fla7+a
OxjZgPC8JGqEpZMsPa6DmWscE/5wZiSbpeotE8LypKHVQD+HCV3vuH8S6zPg+7d2vtV7vD5h/w1F
ZCpNLIc2eZurNckX6Au6OnN1cP7IGdHpScTDO5Z0tHCWS0CEVd2np9b+aAf2Dnc0lNWGw1h1SEtG
ENwsffgvMk4Xe0yZpNqXWqZMk6R8l1UUQ6TY+E0StJeLlNuNKNjihJKqux7K1OZqoZRYaRRzx+Kj
eVApkKv3O1XZ2GZrA+IqooYDuTLcQ8IeAAefW1mrpCenLNBBslLZI/89bUzb2k5b+E2wgxDOK1iS
NKtGD8oePxQBkNf8vxYqjtSRt6reazuN1wvHcgGDw6pyPXFl39qFkWrsaPA+x2Rwbc2LrI135upg
SA2/VCOWMPvaSKoUdRuoKieTMKT/BCOd3Wy4srVgFALDf02IBBqTlpphq7IqGaLKdXw39U9mcFRk
C+mprVzm2g7QFuQFXZC0/sjicLQoqWajz05NFRx4eC1p59uubNUCeVLWXgUXZgvPylSVeDOHxCKa
lLgSHJP5H4DraAr+nwXh6Z+V/WhoL8/j5luTZA9591NOPwZWunFxr16ol4aEx1UYWBFEGQwFsKMf
PNB2rJ2Nj+SZp/6gQ3A3/EGEdWlP2NBxpzlDvYRxy9QtOI4aroqNl8/aoYGYlH4DePE4ocLy2Ek3
dYnJ40r1taNUm27SoDTTfvWLLValVUtws4D253zS+np9cqqsqK1OwUVr8qeienbIKkQaNbBsSy1o
7YjqQCt4XWlgyUTIWui0PhQ648t7sYm0ezZDsnmtrW3rSyPCwcELJGXc4tQC0yBr8ACrxR+sPkTb
ylJX5cVjLcO8uG1ivfP7rsfCkDW0bQEQMX7IxsZbZHWuLowI96YWKJKpZsyVHmU7p/u5HFDoZna3
fcCWFSHkHfQ+SJoIK2VOA2fa25Y32hW6eXDbbFw2y7yLkRN8hHhPh4ZRki7Xs1ZNeg4NK/65/2L+
TN/nc+LeSYi01J+3ik1rbhr+dXhqgD/xJhXWJ5XR5cjnODs5NTzbc14P/zQBpEphKEvnKc+/9Wa3
xSW+eobY0wgzgVunP+16dEowoGGfJhlXqU/pc/TqpHG1vN+Zw4/bS7ZmyTDJ1CugTImnhCWLpFCq
ijzNTopxasp8V4ZnGKJdqd7oW1zbGkC7Fu4I9FUMUQFpHOqyd4I8O3V7v/K+11s0P1u/L8xYmfeS
XWeMQ7Yeu+IE7Dron29P1dqWuxyCcIbo0xrzEnniJZczDo/Jt2J4BKPrddoPSgM0tj7ctrfmemCL
ADCJRBW9aMJ9p1ASyqH2zDizEyxNutv9AbaPaHBJlYKMIRIRLgW1qZsxQKDxlFQ+DZjVPje/RH/V
cFdbhZclW2qFqxcrwJ8FggPSH493va2zmcizzArs+c1zk4XnghJBINN0HJuSO6bfg/znEB0Uf95Y
urVdfmlYmMq691UlazDchDXNmMihR/3Bz87pFjB4bRtCSrkktxfaX5HjqY0MI58ctrnUHa3iwe+O
f1LyXHgv/zMh7PRMLuexoZ/q9DJZkTd1D33w8/bW2xqGsNUhboqDEfb3E/o7Q7xPoydrPP7/mRAc
j5mGvlPDkbzMFH0SzJRebByg9VEs6Bgy5Qux2vV204wY1ra6zU6qFswHnmFoJmrWT2NSgv3tway5
Bt6JpAu4KSh9ClFCHOSlkvdYsscW0o5K6XnIGSCKnXqU0dYJ2qfON6u7uWqVr3OvbhX2V0f6P/si
HKhMkc0xLFyFKX9lvfzk45+tlw2jJMcXpyGe3TaQ0qWOyRGyS88uUN2ePX2rNWD1nF4YEc6pZA9c
wZadnaJgOAbBuBv6c2Srz+XwB/EQ2Kz/RiOE+KnvyOZE5/KSrVg60Mi8WM1GyL0WOED2C/4bEhiC
YdFGAltVZfjZSQtlyM2fGrt2c1ly9xtR11oCjjtiKYfKPItfpcRydHoaSXsZi6S6SMCG7+0Pffi0
eSOtjejSkhB0Ga3Z5HavcwMi/RHmH/3qp572h7bx3bLfeoUtay1GeNaiD2kAPIfsVzi9A4hvpLow
lvwsYCmk1eJR2z3bnTf5bvrV3JR6XTtDl/aEwfVZ1EdKzJbQ5u5k9eaIClvh2bnpmm24n2gfAFE8
HgfnB+R2h3BQH9rO+OKoo1cl5obnWp1oMhwLDSiyyaL4mez3UPYhz3Xq5Ich1A5d43tW/tga7/1B
v7/tu1Zs8TBY+pVIqZGVEsaNKslk07kanaTSMd9Wk2y6WoDwhzTQkGU1WYHwXpFuOExREWXJfmkL
JH4JA2D8ERmZjMxqIyRMohPNLZ7/CZ4XCONHx63Ut1NZ7R0telbip1TqYaD8Og5klJXPStHt2/Cn
lneH21Ow4nb4mCXRK8OVoIrgK3NwpM7oy+ikOu0hPxgNrCzSMaqKjafeup0lm8QVwRUuxD+5YYRy
rnYR/RpxdaDrpnF1PRr39GMNd7S5VRueYVk64QihnCcvfxPg0610fQFKMPEuGl5Mcken+pz4+a4b
jd9Up/i1lBdWBKeNjHFkaTFWNDqf8/oQRofcTDd26crpJN9HZhH0El2PYhEHfrsm1OshOkHrf7TU
56yU7v3oT9bnwshyVC6e4mWW87y3e4oo9IbGH3ztB6Sg2sa1sLoJlknjtU86RswuJ3B0ltBaR6de
1R4Sef9jniAiSzaSiy+vg1drf2FGcJ/RZEzq7I/RKUhCL1EeEvNtpEvH0pi8odXfw2roqsFZyT9O
8r3TmJ7TjDu/ana6+qblMV3vnfFkxd8gg7Hsu1q74yyfpKS5Lwb4hZW3xj3o2X1XSnu/ebK3Irc1
nwSQlBY+DaCILXY/9upQFaGiRScY+WrpsbpP/up/lH+AIuPU/2dFTFlmaIb3rY4VQlBiOy+BWq9r
9Y1MxepYyFOA7qQVRhbTvGOmUGVerOSa51PgmWcvePZbiJ0+3PZiq4YgYSHWoFObAOZ69yqjJXVt
RwnQAE79nNrBP3UbqbvZz6SjEUxksEuukds2144lV9R/NoUTM4fSkDYdg+PK8Mzs26g8RN3GXbF2
YOimp4WKvKVBq8/1uIx2hMYnjeITxR+Y2Z4a63thHYPD7ZHoa86SfiVuAPJwC2vOtRklTks1yDBT
7fVjf5Lu4FrId/49TE4elPuxC2WQq7iFl7rZITwk+78+fq497eFjvzfugufaa1R3uLeO8BC5tZfc
J7tPuZt78TG9739sfCufIp7ty08VUqz91IWwLIbxKcqJhZrvoXa8bWANJKZdWhAeNNLYN6nqMxma
mRypxx3MEVJV+UOqVvsR2jg7fqiNhaHcsmBS3GpwF3mMX66UC/MvXeMXjtgfkiDXOwaoQvINU103
u81X4JfIj7ztv/lf2m/jmyp0wzMpv9sjX98FsFIDHVuhBEW0qpfjtIDjpULqOU3zchdairFxbJSV
mJ23B9kwrjIaURzhzjT9vOLCruF9kw5G/NUfor1lxndl5ybQTkUuojsuBcF82rVj+k4f7qhBmui/
0eEZwL01bRY91pzH5QcJh8zJ0FoNAjqarTB3a/oe0CkbVZg8fXJP48Zlvj78hbqCkwb3sCm4KiMM
Mxn2b7ZXM3mln+xmNXQT/0sIV333pD3l30e1cLX+oPbxYXxS3snTIVCeCzI2SG7eXvHVkV98i3Du
qxhJvQJqrxMy9Nb89yBBy1XcFaZbJlvV67VeF7oe4cqi4qstYeC1j0lRAHGMgS57Xz7n8H22Yesm
ypNUPfiTdfCDyPXbneUgQL4fF8ZFpEaGfiMTuxp6X36EuPfKiGqAQks5L/jhscdreXPzFLhR4QYf
2p/QailfY3ei4eFD82Gr92/twrg0LuyzEPyLnmk0/09BthvNr5SsvE0hs8U7vfKPZM8X/mQmWQwW
naieqnFmhPV9SuCrqg9N/jBk32Xt1PffgHb8wQ1FHwpYU0i0Yf9YnMqFuzLmMnfQTOXwtA9VRGUS
1GdUkPfZQiasZVBR4tSQtiJpy7NAu7YUxKUvAcGLT3nSe3n4rlIsb6nm+bDwOT1NHHhpHonvbh+R
tQYf9Aggm1no+klsCvs205LYykLaXcfSOVRz6s3pwa//GWpXOSWx8+TMHyEdfIg3QmWRzvHXPUAk
A/CZOI1qyPVwFTkstXRQ45Oj/h2rI4XEYm8YkTsUj3kYQKCsg+Wa3BZN4nSeXTNq7nhjbWQi1uIP
dtF/HyE4q9HPo7gxIBCQrc8g7rwBmgJaPu/j3ySifRktWwiYGkhRhTW+Hq02ZoaNqGrCaHd2e5i/
takb9F70t81Z3HgfrN1zlBRoBQEX55hi3UcZzUxCRYKnTmT8QF1wQB4ttjZc69otZ9FrTpMdSQz6
0K4H1CTDnHGnsG2MPRqrYbXXvhXhqYPtcasYvObFL00JfgUAHHXaElODV3xSTun7EtSo+wfH4NKI
cPr0IpyTZMCIpe6+dgM6127vxbOrQtIMHO1829zq7CF0JkO9pCIhLliz4sKO7QBrviXfT/pSfnaR
xh0VGDogY242tvmaZ7bgVly6tTjq4mvIQt1gwQjhNAct8vLKf3LS9Kdf+1uX/9pSIXCDoDVVVfyz
sCuQsw6cRIZvpNXqO0NB5SZ7nNsjgvRK+IgyRVDlbmS+UZ1PiEzVwyGVzbum98L5Q6BsYZbWjoEN
XSxgY/6FYtH1Dh2LQa5hv4LzTCuTe9tq430UNMrGYVu7jzhkIGgh2abrQvAgeTFrUznq8Wnu/WOY
Svs8Aq4fNjtnREUif2iq/hxb5cZFv7agNPuoMD4QV/CP67FBhUPzB0WQU9jbHmwPFlrDm1ft2gRe
GhGuPkUpdGUAQ3+a63M5f9LDeePQqWvb5dKCsET+TMLGKJi80HlbmN3Op1HfyIoHGVKJ3JrdLFie
1VknPYTZ2zh5kohYE8ONq+RYZu1Ai5vu8srfD2kEjNN6Ew/7IJ0PunZsFDdX6rtWPVjRVr/81lcL
S55MtUTz9LLkyWkq9sFoo7ryNUo92MY3Zmh9nS2FxluuDk7V9TpDEmEkhcMlCRMAeKXIlUgppsrh
tjdaXWjA8lRNiAJoaLi2glCI2ic+VsLaBmgeeVCj37awOo4LC8JCS40yj2PLlBUKQNXB9Gz40fMt
eNK6FQsMHHnYRRr0ehxdoKdZ13AqrNHa9ZR+lhzWOB1vj2XNd6MS8Z8VYSxZ5Fch5ANwHc1Pqm/s
nOEHRb++TglG4VUOfk+o/SVycFQaokHeaWTxhd1WDNOoZw5cIVH+hnxeNiZPHSybIPWCP9lswKpI
X6t0FBrCwKLaT/LGH39RUU5EDM7wUVW2mF2X7xUDeJoN/rMijIehzughzmy2rtynHaKZKAhJwcPc
bL3311zzkmJEZIQ+ZTC/19vBMpO6tXwWKjUj3EnhVYZnpF9o1Sj1ZK/0ezKkt7fGqme4sLhsnYvH
QpRbgRRGHKSm6He+qh4mpwpcuw/uijb8XPtbpZbVrWiALFsUVeh+ElesSLIqmRlhktcO3cu1cTea
zX2eo7tRpUG0G9hPqIzFW4+V5YdfLeKFYWERQ5gwxyjnnjeXFvPuSdV/0Gj1J/sRoWMdCN3CU6gK
swlozp992HJ9RzuCCE3IojTmRiS2umQwh1HDxfvBcX1tJPDh845afAYFULfT4vvxs9PDsa4XRyfp
NoJmUbBsOczorVCuWQgxlv7ma2t67vdNK+EH7TJyQ2W+g6/S4aXVUxFH8bfwwif5IXP3XZoeLXNv
Ve9ub9CVwwdSFAg3I+UFLSbfwkCTFCNNE3JTpN8RK/hShTCgF4Pl+UGxEaSsGlsoyhFkICViC5eX
1dVjmkhQvgzylCNul/Ze0WbaDg7xZE9AukXctGrPBp68kH5QLRdPQ2IbgzG0UCCMGg2uvfKQTY0n
I3SuRuHftydy5QCAtEbhASEn7k0xo5xVtlrKHD7K5XQPBOlIWonm+J1e+vHGptkyJTiVZiriUII6
56T4ZACizlXG2K3RTbk9orXELDsTX7JQ6sI8K5zpIYjKifICvbXmOwREvGKXfEjuZdd/W5xKrz8Y
D5JX3Ev3t82unL8rq4KTJiyIpUxeIikv9Cz3h3Xc0sFZzpTgq5APo2iy0NxRYRQsSOnUZ51Fn2Y9
9NDPyMhqhcNft0exctVwpdEdrDu8sxzxNRyiCGSVBp2TehWOaDFbj3KQ7OcCrRVlX0TZX4uknPTz
ttG1jQEyRIfygY556s7XzmQa0rgoNJs4lL6spP6akseXttZn5YqhuEUHGlkaGiZEMG5m/j/SvmtH
dlxZ9osEyJtX2VK5Ltf2RejVvVree339DfW5d08VS6eI2RczmAXMDCpFMpkkMyMjKiVq8IDaNn5t
xBpvs/5JWgeKwTLPVPbbJWcA4hfBAsxH0Pkgno/p2MpQvoCxPHtJNckOP4TI0/soNQDo+y8mD11A
QMzPPKx3LG9FUbGgF8G4olzQfY9hHYCwUqOoxtF8bGpxVFemiMcaM0GxQiywgUOAAtjmo+9Po/pU
IU9SFrSDecnZ0XiCYIusFooXRDav7Yo2SXsMS/NPHcSc01yknMpLeUocXTPbp4r0Dxrib90uivtA
6QWcIegi1n2txJ13BJ5mNGIIDIX15ITpt4Tkt8b+Fz2xM9cinvKiiuZe0uEFRo57P0LzcCHo9XtX
GnjSP16qpSMEokEI6HA+KLHMW+7qAofafRAhowZerDG5JO0AObZ8HUaaFdLK4Eub99oSEW27IBxb
aIiB2a2poNQTyhDC9gbeUKWEpfgfzRQRAIVJjYY8Bw9JGfwU6U9XfagiBdS0PG8I5Ni6SM7LxMat
5FRLcgWjYcXIyJnUAEA2y307bCnHxfJYABqbX8To+CX9uyySqSowln6wunw1y7dQEtPLQ/nHAjEU
VSj8WoSnbdXR+APMkLf5b7pbgEj6xwRxsfWmFtrSM32Sx78HhV51nxPt0KPNExFzQKWSBeAyBHdA
4Yq2BN3D1eOdshTUQFA3k5RDzfqubCAXY6CNIdg+oCpRtQXEtnax5/bq8fuxnaWAdm2HWI5KiCE9
ncFOByEB8KsyUer8ewsgxUaCRUN2FGHtds+rnqTlygDmrIozgYcZhZfHv/8L0iQvINcGiAucVvQM
78UzrUKi10Jt8VaeGyjQ+StlOvfhz5S5Ecrv6WT1XWEUrxCJkydoLn6MqaZH68h3CxP8wgyNAGTJ
R0A8jbZR3PcAJiMGPo5MU9UqvktRwUjL/B38IxWMu7R8qGahgAaSEZy1RJjrS2FQOkXD2Qfd5QJt
B6JE2a9LBWfcvP4xQQzD8/lUyxnocTVptPL53Rj1hjyYQOo/eRHQ54LH6hxAj0N5aSpVL89xbkIh
zsm52BSCkxRuqoKGa1m6Nc2YFrgVUAB4bN361CgUXdy1+CZfyXe8fA7Gby4qN3wm7CtBdCHYQoOp
z6O8czLAW+Z3z9xrRkx0wk58B0JH8EXkB44r7UL5bueMdLqR0+fHDr2EP4OG0twHCNwevIe4ARTQ
7coLHuxZ6k5eZ1t2pe4Es7GlTbfiTekYG6kln8Nd8zT9AU2hKerQazMZwHoaQzRTW3FYna6Pvehp
/3wUWX8fmJST/Rgf5fHYRGK0wrXb6DRxFbKqE4+12YCEUmx3wygaahges3o4qI36CqSv/Xh+lqAA
1/NDVkFQGWm8WsQRwjylK2YV79O1Z3Ov3gq8k9vIaV2aXva8uOTiY9XRkImudrAlE0FS9OKCH+Yz
q0U3a9Dr/PDaFaANp2QPlrz62gxxbqXwdJ4JMMVDd+ZLI8wtHMLxCvGpoVhaqkqLKG6AWhp5O9yT
5th1fRGrxE6IFNQw21I8a1L1rfnNRkykRp/Ciwpd3NjKAGvwKsXkKplyti0FRjzt8RDBi47DqXBr
vG6ZlC/B8buNBcebFKNsAnvIaaj0pR0LaDagDABCIkVJzKYvjIJUQrlti1Chy1HJAI0JCXsNLRJF
J34FNUMpVS0aRL0WxN2/+rVEUEJmqmkGGXMauKorhXZqVMeMlkZYnLsrI8TccXzvg6hZBGoQtZoO
NISl9sGrlB22tNfRavifkRDeMQUdANiyFG5tnbL0v9QM5Fa6/mkijrZFrcTF/NOjlZipHm8EJyqA
UBPNZsv+rY/ZYdpwb4IduaKB1+IBbAgONzw34VqlQU+EeUEefQtxsmlshceOhm/RAtPfBN+BIb1J
NlBTqIQnlrcWtpyNgy2z+23QbAYHmKL4IG7S98HKn7yv9KnZx3asD88awAbm4yC3eKu5nqg5WFzt
0C6YWC/w4U0IbxZYYREPLB+sdtYYGimS3uviXWt0FQ5tjG7oDsy+/26sEEq/K4XyKKA5NnEeKfzI
h9Ps2ClSVMlLaEZuQGkqWoqw/4wW5+ztaBm2aAKoUMGtzXYn29WOMp2PPRo1uNvfD6UkZyUGS81a
lm88XqrH04N+gdvfzkSvz6V5pXCr/MrNyWBNWj/r410P2fZbExoTe7jg4fNlecOm615ecSqlhEib
ofm/X/kbI09tn8xwZKZbY4/qNUdTjaDN011U8QJUcOZ5SvROAC8o1BO+Y7D3IL/xeEWWCt8gXP9/
AQyx6nYwHI49v1NhyvTyPW/8AGj7Hpnxnrcu/qZ/Dkv9LzgaeTs+8JsRr2knfuuekxWta5c2p0SA
iVhPFGNAQraTussH3NIC2uV89tv/PYTh8nA70Ilj/apscRyIwFsLemxyL42DCuYT1LCVp8x5PK80
NyQCQQ81NaFKcHBnW3t4bSn1jMXqzdWqkckHAdqvlT8Ppvke94wxnGMnQSZq1HmjOONxF66qYt/n
u5F2VVjMzV9bJsIDH1T5yJUYWK4XpoZ/bKNO91f8e+2Wbu9oe7Sy9RCMo/jpPF8PVu8XSn6158Qu
QGuoBzedwI2s6nlo15Lemdn4I6jnoKU4C80aEURKZWAYED6H28pE1+Zbt4pd3+CMwPr/chIS7TAE
jDiE/BxIGLMMCjsWEquUKefF4ligHoIeIBT60EZx6/eJ0moFEm8YC47uYA00mWAFg5G+jhsabdqy
W17ZIpyjCrJA9iPMG8sAiTLwujbx+jAoTqcBLlONEEl543I9SNJj2CoAQieOrEqOKqed3sQ0APhi
TLn6GuK0UQc+aEYVR4ESdpExDcpJLAQq2nr+lTvPvLJC+Ioijr3Hzp7p7RJzspUVawtbdYvrRmh3
Nq2hffFkuLJGnD3qKAwyssU4/UM9Rc+Hq/Rmofw3l9orI8Txk/cxpw3svMczzhrL5zFlKJ5PWxri
1GlFqSlTDRa07CPtNzlLQ1wsP9uuxkAcKOhCCqS+hQVGeIla0fIid4xaO40tYEnCfs0FnZlD8kFF
xvDxrqZtOOKgyRM5YuvZIdKfcJ06hcVtmGcRmR/3sZ3/Zbf9YhxneC0ZE6twqAbNb4FG5WPw/2at
JPNG2MZtaBRDmnGmyuajhAddPPY6xJ/7Y8SpEBSOi1JCcxPLHVqey0LHy1IZzbBNiNNQywQak9o8
3vsN8s9nEhsk6FDkRZICAcizxQHX8arQLZ8/DD1lQhZvxqAxmQVL0C1EVpxkboJy+NxOVMWegQYb
yK7bXl+aHfOXMvOLe/7KEhHn2C4UVH/0AdauEyOS0TWj7SLmMpwaNDI+i9CnkBHQoLUlcOfHphfH
CI1tScRLHVyphFtLtZYwmZBCsZFP9TASOL1TNUv2hDWWmXZdX1y5K2OEJwsTm3ftgKaVIJw+xt4X
XCUb5upawBplh06pEfJmtjpWtHzw4haCXC6kbVHFRgP+7ZkF8dNKClKghBvvj4bkaNg/jfzW7+3K
f4oAJgIm5fG0Lo70yuD8QVfXi0TiGC/oYHCsewdkx4Ar7QeQ4QQcikiSZAbT+rHBOYTebQoVXRbA
+qDNilzHqYTwB5A92Ls/kZCtR65+kTm0Az22snhaQFZVEEFxPHPy3Q4rD6Grpw51tLUVSOoNDiSv
IlH3aTSGi4VYYDXmBUOjPTS+b+30gAuOSo7RZCA0mNC4yH/loTMyic5VB/Sl6nkJJC0NkvpL8kZO
IpRn4B/oe0UFjhhe2AZ5B72UuYFv2I4reR04/c7/6E9Kr7fH9Ci7OIT/8Iw+bYpVdhztHNnf9ly2
evWMzLtDe0wtRuTrDyLmoekjNfbnDxoNxdas2FKM3Kk2kR0/i3b8JLxHx4l60s3x89EsEGdpkIxC
73kwymL80eGPZ1YW40wGt/1KD7R3zZJHXY+QiD8KiG6Uivmd8sz+i94yPbMe++yvPuCj8RCbf6pF
KQx7mECtaa9BpHmv1cYWidYNf6hO5aow2hWCkM2tvXffrdaty74+/oRlf75yLDIcpBCOlVt8QuJK
pujE60avdA+PXtoLYCmcX00n+Y7zKt5LYw2GwOJTNceiWIMGG3phL48HtBRtrs0Q5xVwhRPEzhDe
kCdndcGgoU0FiluQV5HOnypVzjAO4alctdaAGoxnFO/iWlf2+V50fWtaD45wlozeHs3QSTJdtLI/
kT3tR3PYB9v+FX+ueT3+E6wyQ6LcDJZavIAx/E+kILtcoikKkMLE943ZSwXc3040ikAPEyguGeE+
M1nlj6dtZLxSHk/84jX02jARoobal1PQaCFEGb3B6pGhbERdNVOX11XKxlk6w65NEcFnyroyTYvZ
lyzJrQ7IClhzwpMyIJorEdHGFxsBUkuwshu+D7E76LXeWR186i9UNlztKaWkOmijIgJOxzVjGQaw
15iypdmtOY+LJgpB24ZEyBHZQg21DkYmTmf20zqGjcfz9otnfRDVSKySBNofDAPNyOjeRFK6AFu6
ka95Szall+KJddvO6HbZfnjJEb7b708owDz+gsUxoqdzrsoCtSQQ7qFNIRspE85orTqiJVYbPmrh
WWkp2YbFQAD2FHQXoisWRCq3N4ERfU6+lzbAnUt6mbUG1NkizZx8gyoovXzYoj8AHfS4cQBReWsq
B5FklgpoEhDOCsjvVbtH44savgwcZ3cqb6ACq7dovVBaETRD6J3bSelnCgKSx/O6WGNFvx6aN9E/
B6XW+bFwdXeM2FQeIg9D5hqjL7592S4Lq4OoxFvIflRgUpKnQdei1Eql7SSsabDIJRYFEczes0ID
Wt2Q5Lm1j+CeqNIwg9ML0WjjL3EcdBFUkVm/6n/SyO6hRNq73LAetG/K0BdXG9Rjc98goKYk4TOr
BpJYBACR82qnI64O+XsIxgS0IjHiKm9Zu0kd1KDn3n5cG41GPLJNqU9joc/iKDQprflUvttiABxA
FgwE0WDYuJ2IDAJqUpHMrWhxpupJxZzbXDuHDeT0NHRUWlESBXoP8DcYtuJ3ylTMR+gj48QRGzdF
VTEFGi6gQ2YGFXcRhffO36L5xJ0icV+3IExLfSv/Cf4LEQERUF8UcAE3l8CxeTtsJDn8vGnRlgPl
l0bdheq2L54GGlnj0uTO/SvqTIWLHUd4eZaHldzIGk6Xqtv4YbbmixYjKy9lwOO11HxOFfcGfriv
x/O65GHXZonkgVdPaC+aYJZ3GvQl+EVqMV6me0q5a8aWspWXzjZg9uHJGthqAaa/nclRFpiimTCT
cfEDLcEc7bZU4ail8wy0R2BanfcsTz5tazEJAgb5LniGb+TCO259Yp6ZcWSNLciBco4S9hcT9uBj
R6kd6V80ChBhkuXL/H86cwoJhdH60y/B/V/WelYdtVWbMHYRoMiEpmlWQwEhXJU88rbNZKmF+lkE
LKV2tjjFaKQB7wpEDwAUuZ3ilmETkQmwnoJY6Qz3HAtoyFVo7XeL1y6Q+UhIBIEXEe/rWzP9GBV8
rDLYE6B1Edy2iXU2VtAW2ZldZIFzRSyMMDNQ+nnsrovDA93KTKYLmPpvqfrqLPCmSUqDJoIIXqfO
cgvSIJu9R3HTxdGBcEKCohD8CID729HxXMMnQtECnB6G+UbNWMGIhTqwNI+N3GbiGxvpT2EzFvhX
ufou9KW8aZFsp+Siljg+AL4C0HZG7gEmT9wFm6qLNAYJx203HvzYrMJeh2iiLkgrRbHyyZIYYQed
qHKqTT8L3nlx5Yk7BkmIfJaybvzVv5/8688hPB3S2FKFfhsgTZVo1YLzZRqeM4bmW0uBEDSY6GAH
WQNa5olADyXhrO9LnDJprViK9jEO1SZX0Bssg8Ox9vcKX+plTiNRnvfF1fECkDl6A0BkoyFTCo0N
gVjyYfAzzoP89olt/njZ81Q9P547yu+TCpEA7MnyNObxSVPiPxr4QzWZVlQjL0rkGERi5kAKlwPF
l8YnVLN3FXrt8Re3gYIYXkbuAPUqoxTx+Hs8MPItf2eVOLi8UkoYgcHI5I/BHv96B9EFOm3rvU7v
jy0Re//OEHFU+TLTyQjv8WlQa5tNVLTuha09aCytu4zwwP9rCGCtmfEV2HNiHpGCA6qvq+JTlBiA
6Ueg79GrVBe3mUPPLi2P6h9jxPR1gZTh9QxjhfqUfvZ7xtfrEoIrZqZDz9wYdhnSaGb777by3RDJ
uQzFke+ZMj61YrEdJyR9gIMDaxONJoI4jX/tcLKGEx/MDDNY9TaSemUhB4WnqMfE4w8THgteIeHA
kNdjc2zS95Dac7y0zyBujwMZPdToSCQGFkYgU4N6o3YU+jOnrkeoNz72wkUD8yVYhOY88q7EJZhn
u1oG46B2rLWtqD5NPu0duTRlOOGQuIZKATrbiUjUgikvqRTPO+YNb3jc00x0HtapDUAM8F1iyVJe
lOQp87tGeN/xgF/+Dzb+do24AorVfBkwR4gvp6MuJ6LZhi9V/1J0o5sCDlCabXvWchQiXthQz8VU
9zRbKgsjyilR8n4zADqO6gO63xGOwYB4+yl53sV5WQzMEb3ChlANVgptNy2i9NmT2SqMGDKYaA9E
Sh3NwLhw35pJmFIpvSzyT5s/4yl6k+T15EhA0rnhl+gZdUFNXN9HFBnqYBgQnk0YFZkeQw07EwMp
CU9ygzwrYkk5Odkh+QlCzvYzO6TlWxaCMhiecX7OKGGoIpIgM4VhhwEPpfCUC5JRB6kjaq/alxSY
Eme0XLKelGA3oYnr8d5YMgviLMCS8VhGmyIJTY8UIQe5Rxeearw5TFlFqSLVOsXyhKo/RWmZuYrW
47Fe9IEbhyX3rOElaT/+iHsfwsUfAvYKXmryLFBwu7hMl0Leqp7CUxGOqgF9aWyfJmfcQvJozLzE
4wl+BFmHmS6MB+5Du2NTV7qx7zg2yk7K2a91e1hHp3r7eDT3nnNrghiN0EpeknWzCU5XGatpQeYM
DiH1OE3JJvFXaAC3/r1FhE7wGeKFP5M+3c5f54epGrJJdqrAX+Xrk6ZnwtbXzLw1OlHUZVqVaWmE
1/aIeCdIGSfEEuyJSNuykx4UFi9ZU7yeQXnJhT89Hh6Z1vpdtCt7ZGO8lxRTGIewx3CG2nzKlS61
mwCt402xSnOjQ2k7dJsyR/wRjeDYAONKE437bRK+vW1CEFXicUaBhgBdFbMPXz1j0jphu1jxspNc
Nrq0rcZ9x3x6/o5rL2m+aYuvuvijpbr6M3DHJletokHN4j0uWUMYwk2c53rip+upYil7Z+EsmD8M
i48IiZYvEozfgtohRPcUPiw1GX8rq9v0nfsUjEDR2T/+uU71ypF2vVvbPLRqKeFjwRNgHCh5cNMg
Q0BqTkVNAuCbHOUnrtXwQjZbhH9nKHBpQENjslMoW4tI2M6OoMmgypqfeIA0/L4CrxYha1GDqgQm
OwVidolPvIqLUPrsF7FD8biFMDH3ioNGBoS0GNp8pbgyVNdVM0Z8kp/65lMUe13zNr2JnZVa7z/A
hfyEQDapl1rCYzoHqmFTUroB7t0NTbzg3IWaH1YV71niA8ZWYEO5ZsVTaRXbfJ+44lE+8uvI9deq
Ox21j+DUXyQH8BGzMjSXpmtBvqdVnAU39gl3l1SIXKfIr50yMG909TksQ1DimSDQxh8H6LQBQ/Ok
jWiG62iytL+sXDdbjbBNvKGrws8GxHDxxBuZCwggEEPNJls1K4DrN8MqdHxXttFNBi5s/igcYju3
+RXvJA5Nqvj+cJy/BGkvsDuBQ4wle4X6kgXRso9ZkLmdWHyK/BrPJl1gXYlxhPzUSHYPIjGK7/Hw
LXL4aBBHK/XMlIR+jFvfK+WiGMqwlE6Szv+ARRNKmDt/C9mZg6fnTzSYx/1K46qBmySuOLjniFAq
vDXHjqpctzwjn96SJ/9DzIw20uWnYofH2hSZLOUid7exAEXCTRHUoMBFzK01t9ZilCRjP4m1E69Z
becm4BgXjVFnBIk2jYuW0AQ/62JidOQOqruyrto80U7dqtt0r9m53PHvHrox1FX8FDm1FWyzv2JN
MUuzSuybeExQFfFgdQx+vCPT/0DnSW8cJahocX/+pRs3mWfyanzELknbyq+HGjNZVMCpv/oM2LBL
WW9PFQussaGNL3zwgWIE3HXVolcmo6VR7149eGxDvuK3gowGKfLN7RUongF76Z1aCeBqYRMbvu/s
5efH22FhmDdW5t1yFYm5xCvSfuq9U6rbr/86EUIMgXh6qm3OsCzAqqd2D1Sg8nTpD16rFzqyvc7j
Ydw/YGZTCkK5BD4oHNfEOMoENKpML3gn9sgizful2dnZe2ddOH4UGt6rdqBpb5FpblB/4iUB+liw
+4DdDYwdt1PnjawvthLnn5mVvwk7c9hooJdep/a5XbF/qp26z18lUzIpI523MOGYMvwBskxgPmGR
Br01KyETOAViEJxT0cZ7pTYgXCCApV2AtkFp08RcF7wQtMZILyNgzoquxIYrK1Ur+ywMztBscZRU
74H5f/JSnaXg3++uHlg5XLPw8gQ2DYGLuPPKeZyFE/iS8GxA09Z33p3Roa2PDQ0aeu8oYNtVYUKZ
k+UzV9Lt9FU59Kr8OkjOqO2ojvy3YvXgNXhlcBpsQzv4K30P/w5PAKjprUViwQbe84Gl9ZMz95UV
evcKXYwaNTu9o5UC7oIjYYhwSLEfSp/1MbTQ1wddOimQERdWj93vLl4QNsiLE98pCYcj5twdNAsX
0ce/Tl0dwt1Ak6iWkYCfDy75vjYiU9nH8qp9M1NTYnAT1FHxppicv/hmPxEjIgJ9hx55v55gsrf+
9M8JbwAfcbTUZu0Z30eIyj42d3ejJ6zNa3gVbzW2m5RqHmAJ90t07wCEOG570047iDRQ/ZItDZEC
zE886jYkRpLjW63kah5rlevAeDFIsnyNraGu5v4jWin8fhqBioARcBEAYqqR8i/BIMRT78f9WWWC
6KmN+ho1P4VG53JvBaEBZPKoduGtgtfD7fQxPUTfR2gooMaeGKz65NWXx+tz798wgHcejhFc1+70
PEVpTJKIacUz6EO4BqU8xgjV98c27u+EgFJfGyG8PE0nsSz7QTy/xZ/wg/AU2Mlr9iJ/dZ/x62Nb
9y+dX1ugI0ZnApaGDOAZICSgcpvEc2MP8Yf4kXU63tSa8JV6hzh2pWLQk3jTQ+UE6W7uODNrVi91
5WqA8bd6vU1ovI33UWoe/D8fRCxhL01cNCaceC5f0tHKoX4TiWAHAbmW4FLGPkfW260NU0CooGo5
ZxvJrKZQTG3NQq7uvOmNNw09Yx+iNUHpJDBDYzDe68vn58+on1ud1qJzd2rOk35leN6ZV7vcL+Us
bgIBckTPsQzwXfTpuzT6dhKFg3Pl2giohG+NsGI2KcrEw8iuOBfuH8+NHQ1gH80B2bP9eCrvc0SE
MeLYRPIfmVlcd89dtWKRE3pSToKvO3qzRsuo7h+6veyZDG0el3fKfybyjgYzySdtYiNMZPwiXHhD
RJ81d1R2zA65VOvxEGe/+9+dBcXu2+nUijLhIkSFs1ke3e6FoeRW7q+LxAzOoe3KJxRuaOPGg9/z
x7Q0It4MDmNqtqDC0RWrxq5MTbRUfE2jJVLfvPPqEGPDKaCB4RDtDUhiEf5YCEyPcm4gnastmBY2
3raxvCf4iVNvaAzBS0t2bYusWERanpay5Iln1hm2kal/HSSjsvLtcHi8XiT3zez/N4YIl6zRIiIy
oYJQfa4uttDozYZ9Fw/ZpjZbUwU+tHoGGqHQmUPt//t7yq1t4k7XlYMAvQ9NPFeB5W+8w0GfHOZD
cqYfwfADnWpwIaDcjJVwTpAu+3FcYVIlfbJZq1tpToWGYsqMLpyuN1YIF02LfEzLgRHPvRG52aHc
+aUObD8mVDC652DdvtaU6+TCYXBjkTgJAR2tMlBKS2fVyfXtYFH29N2AQCaAtyBUj0SkRThhntar
PSfGzQC4pggOIjTNc8UrSIkoU3Z3xMwWFA6ImBkJib9vLYRaks5PQ+VcvLE/ih1F2MxMrY92gju4
FZsB7Yp85wlQToeWBh5kSFBA2pEYUhXmUhoKnH8ByQ53QWs0ZI2wuSGaokS2WgHkIIFm+tRpAS0Y
3wXI2TIueUCeIkOskK09gRD63ZQO/kXJXRVP3BJ31r79pkzo3fP21wpywmC1wvuWvEd6nh9A7gLj
k8rAFkKrQltrUwNz4Ij15MpKbCYO1/jOY7NLs4pWIhQjkUQAlR+xjEKTFQ2Etv0LtHONSd6hYGYU
0EbLA4eLvoRk0h/bW5jLuSAPhn8MVACr4q3bVIIQVMLIBxfeYS1/DbwqrYa9MI+4ZLH8TDwGfmyy
6JcyQ6iFnRhcAldcD9thI7v1VrQB+ls9Hsr9wTZTs19ZIubOE8pRiUUpuFQ2A8Yn8Duvy121io3C
QgPLMXS5NVTVaKCA++sPYZYIiTGkXdt+gtl+HRzClWhkB+74Hu1LV7WpiGfabBKRMQvaiWFyObjE
+4sPKbMzRKLtaFeuctpszrN1c1QTwyIiYsmzvhd7GBazUh3FBofbt2RJa85iV8GOsR+v3V34JYwR
btinqhAkGYYV7p+41+wzt/+/xzN/wlUIlrtBw8YVggu6q7bNVl77q2EFaqkn5li6EaXH8f5OgAGh
TAZ0zfzsvfN6ZPxzOZar8JJbk80bk5mYYGbbyGbsToZgYEOboY1WvdXL44m8L2WgwQE4XiiFz0xk
kH+7HSZg37LiAYz9uwnAEowySvKjOOKGxohNtUSsmThwlZ90sNSYnTvpnl1Yr4JVb3LK2XkPniOG
RKxc0OehN81DEvB02n90hy9bNaXdaAcn/x1VMdpRer/HbqeQONmKMZoAhoa9EfGKMRSrRe8N0qnU
LvZFQ6AxAkxXRtcICYgOk1QswRMfXZDTRHXd5PbqE2eh7e8snh67BcmopQKtpEKl+D+miIt3Hk5K
AsRNdCmtapvYpZGYH52d6ukKSnirvtDHA/+kPpWu9EsNNZ6Gr290KdDkTGnfIc9TcrULoxQne9ng
O/p14nLYGc1WPaL4xRqjldm+5Tuh29vtW+wmL9FecwSjQb+j4lKdavbO2/B2MyEkWW6glipumfiQ
wmzMWp9qgzk1r1/vYHXfVU5oe5ZnRbSz8D7MzWyNSIFBkZKH0AGxZeKUzzsJcmuXzga4QdgGxrSZ
PEM12ady23yujehY7MpXjsbLQLNL7KA0ydA7AwWbi/8prrkNz6GYzFJcbPYgckKvx0bsmqEIQsCs
fncNuo71P7LpnVObdlDM4evOCnREkESEzhNutLf+w/BhM9bQsLlk0raODqP07Y20my3Jqva7WdBP
8h8jxCFbeFxRtSOMsI649hxIxP8W5Gs7BLqidTyndqoVt54sxZHt3MztfkVLGd0/GCBlNTP6zsyL
Ei8SnjJqjS+AqTy5yKBsHYROj2PjcUiY14OcyWsLhE8kbRSVEV8llw7NYmOxT9XM6EaLiSELehIa
mjT7wokIjWGQoc+eD/ZwslwU8UoEWSAxvtTCcWiNhgHSzvL7EyOAloqzJOAPvJR185Z3KvDrgdAJ
CrVmjo69YisHYFvK7ccTsORKeEVAhxbfhUod4UoVn7bYijym2CtaEznWyUyhymHFXfX52NJ9KgLR
dyatwOMM+qOIAbde20+qmst9kV7an3rPbVJj67vlF/cc7bgDxdSS4wD8Cnw+6oLgtyYuwUUcNUUT
lullSqaRN8bcL/6KfRsyRovmm79K0+QKFHebaYsunfpt5IdRNhLf63cy1+RozWW0CI+dmkm+aklu
S4fyffNQSbe7/j5iKkI5Gn2/bNJLnG+GbNxqYGcIJrRJs6HJJ985zgRRyqCOWprCczAAhdEfH3/C
4gzJ4AUGQhjcpiRMWGJDpk+nJL0UqrTWwKLK1OBs/Nc2QMk7a8JBNAcPSOKYK9K09ZELTi8qWwCz
GvG+oeWdRvHgpZsROF+UGT+EoCWRVQh0S0iiNKXZpTI7czI53GhVVzZFINS1NardK5kC67iviyEq
QmEPakCoOEO3gbheZlwqMmDOyS7gFJ25JtFnfbA+C2elHGgXzIV1gikFvUxAR+HAnP/71VVBUrqy
aLwcADDjQMuxLs/c1Y8T49C8QcnGqsguXt32TxpT8W/SGFVHpmhbI5hXVufYTlbB4qsU8Mmi5qAV
DFysYAwy8gJOo6ZcAkByMkPBA60OKGt7Xy+RwOwBgLCAohlCFAlEbDxl9AtV6S5sYagAlwToMTLK
6Vj6fxt0tgILpZ36zo348IyuMr1soVpdX/w2MEYIGXmmwFiaAJBDua1oTFy/7nu7ifFtyGShVA4g
Iopgt0vDTmyZyEzVX5hyVfqcXXh/WhYhOjr5AdqNp9WY1VYslXqq2CETul4H0BbEANNSZyCH8TZo
bw2zBWYlT2xZsoJ0lQQ/LWRn1ScVhFX4v9tqB7qWsAPGfCp0kLbJY6PnhcUgq8Wiole8MSJ48HZl
UZus95WxuRXsw79p51TxHzl603q9Bhr+8a6+PzIl8BD/wsWhNsmTsRVBtIk6TuovKaAIeiZ3ssW2
CWuLUfhTiyV4mHn1u2sZGp3v72lPzDfSvAL6DpASQm6POKu5EJxaDasCCTi8etLgDqyd+26encb8
xIYHQQEJ84s2vIQM7suBXmicVTwJf2SXZ9bplj1HihmpqhHtQWFU+IbEPQU1YJyuuBFVW5JNbjeG
4HAejspoFVZ44DUbgjN6UenDLpedLjRK4Vn7y2vm4wklqQHmoKUBEo49jq58pKCIS2Mm1b3iVUx/
YeMA+F6w04hPYAuvZUMRnWDatWUB0WFTOUqGvJH8s6zsymrQlchR9yn06WMa0FWYL1bkVF9/EeHa
QyUO8Rh4/aULM52z+9KOy0OsGbXfGIWWOqMMZW0TlZF8K7ty8Nm9eIFeMQeJNdLmjelMSNx56grO
uBsDa1JMPt1l4L1gTA64ZW8VJyU8xxibjW82Ae30v6uvAF0PGWAoQkDMGaAt4tyJ+7gYJn6IL5Ju
eqM1Dni5WudRlw40Lt672xNhiSh6xLwSikXWx5fIYyR3gKy1UU2DavYcuKMee8ndy2I2BVAVuk80
kAyQjbOlp3ZJOU0QwtJNZbQ7AxgZECrS3sh3581sRkI8E3CcyuA7vw1qtdpGCeDXMKMBUI8bUmvw
akM71X5fKP+HtO/qbRxpuv5DHwFmirfdJJXlINnjmRvCHtvMOfPXf4fGix2qzVXj2blaLLzLUldX
6gqnrgQMZGA6cE3T0iNAjF2TkeMwUTKpyi7ToszfmPaKQpKLgRutpULPNJoNBkZ54lot12PcNCWN
1ThY0S4aopK0hYjGJ2EMVjlNsYJooKk7YBOZi21A2PNbC4a/DvRUKBzVV2pEc67g+6TH3I5EFMWV
z0WumBBQ7LdpaaIPVUzyBmtKqOhHHWxt6ZpIS/l69xqbQug6zZj6Ch1Tof0VZEBHp7658nmIiN+d
MViioDEV2Sq0sGF++JololqmXWJK8aV36m1xUqxq7TsBinXh6VXdxD1pOBL1PYxhKDJ3rbdNO7Ye
Yv/ayQ/HQNklHQ22MHMj1iMIlvvIbTH+FvdODhN7kybQM+A+sH2BzVBGuYKeKLw2TrXTVQ4ajLEx
rHGq1q7TZ3VfvfuYZ0A0fFt5vqfpQNhAcknGCkfg6KsMc6V85Q5SkCSXyjaIujv6VN/W9nDhmPLJ
BTFifUWG4Whs+ENSY+3VpaHJ08/zJ6+njHsOxgdWJob1vRwE3LWxr8nhpNghof97VyPDLsYjiUY7
5nk1ncMuSAhjsyInH60ZlHMtS/IwvxbGz2jB6FZmgmtBO4yDIzmOR9TtinjU2IXkfwVjwvZtSAFe
PCgBogMFG8ivVawtxVUZKBM5q7PrrfxRWaR9Lon+4/32wb7FSAwhRtz8fgyHLg+SywvQTvYeCe3E
4Yja94rLRANPN5hqpNch1deHQaSEQs+QgYZzB7ZtD9Hh/MDNzi7e0IyKfE0lXBUFBstABckHiTjS
BkOeaDJ5esrpJ+dJusQ0dBFMGMUAlAFe6DWpXlpFsRR46UXwyUvWA2o89Mhmc/tmFtwocnyYchFR
OjURvF8TyUpTKVSlwXuKuL+Uu3TbErFe04pX+phiDNYSzOlMfJ292xoEwIKQgs7L6BLzSLxLHZPd
ecWbBV9i2pwOI9JZrPSKGYCO+yDTiup3KKvYHFH7Fg1C0uY0GGnGIsmmyfU6vexdjWC0673noQp+
zw0xJBi7JlQGEgNNBXbFWxRhqWALvxR65gwaLfnYq5NM3JzdijjWihZIOEm41XdOeZgmFbdG+aim
5Ow/8VKoS95gzjdGoCWplcyhwqEwkPAaBYR+ci5mYvwNIWMXDcVIGeqljvd7vVWtcMf5+lJ8MOcW
OxCUp9h9iCV06UXfYVO1ZuvkVNLN+0AVUvy4rZY8AWATo0ape23pF+lloAg7ybQ+o7CSg4RxGW52
kKObJqObgLZu26wtp3tBIODIIYmcwBEsjrRxVJNN3YSd3gvlCGGrrf6MzeLrkgYWb/nJ91bAa81h
MyRZ3A/dEIFxxWfoqNsPc7/FZKZmR+dhI+9lPLCeb18V71hMjNOFgublAwhaweNHcthteEfiqA0L
jZu5segqIgi8qFTaqL9jyqsr8CgwZqDLC6EZRSjm6rgfnZ7gyc3TfY6fYZ2Zr3pjHGm4/A4QHcW6
tHd4qBOOx1yMAf5YGAzRXduzAfBNslG1kyQPtD0AkPm9c3abFRW277dvnWMMgLZ7Tar0RjUpFSiN
5dPQfDjYT6JIOqL+qHySUt6gy2KgOz8Z46cbpfIkUZhMm2Np2PdA89fEinc55bFwKcCZE2KMgSd7
kuvlX8ZgWiixoqUzWtqm3APFu6Y0phw+Tnz6d5uNQZ5rPnrVSs1KZVKfiPxS9qGlW4en6I6nRLd9
NiZ7r8nUbhF29QD+IXmobissz95wDnLbiqrs4hisLO7loITs4aFan1f3/p7adMWbvucKwqTLM5ed
5lXdCcAAuYifhFTOSCnwBQnP1d22CIbKWIQ2VaR00BFGdRTFzhVFL/CdTwOqkvY1xfvU+GwOwjq1
eQ+6ZbpT1yLyVRgHYIxp5JW9Jwg+rLddWseKYDk3x1wvG6I/FBj+JVrQiWIWpxfpnD0KtN4pKNfy
8Np5x2DYJxVaV4oAgkBU/QsJeWej3N+WNh4BJpQS9T5A1gQEkpHEJCWr3+HTbQr/Imj/MIptyjAb
TMwMA0gcu5Wl0/FkK6m9owOvW3nixXcD8IcOY0gBM4+4Ko1S5AjE59Ba3T3FNkc3OXeuM8ZzWt+j
YlPgJM0mETDk1tu7/Mgh8i8h25+DMJYzzFttwEp2mBhntU7QCS2QaF1Z4Sne8NRz+sG3eMYYzbgr
EyWp8TQMD3ugGzsrhbT053hM6YaXFVs2nH9OxRhOqajbLtQC1PZ2LwHRz5yjfO/9+YrX/nyf0fjU
rAKpbHA3UrUziCRbkkakk3BCBYckTknsGD1Qj4/RR0CNnsiIrjgGYVnQFaSQJ0w59PQyFkHWWi33
m6mkiG1R/VYixgYtR4AQozxfN0nAt2ubUWLMAgY+mzjXUJmVPwqPlkjp+MS09v0xpxtOsL38tJvR
YiyEkaRxErQ41YABGMANH16pHW92n88KohSZI/uLD68/xFjUAuTGOqSDQczf+mdaOLdN0aKxm32d
sRCrwsxcGIj08vxr9Mlj8vt8+/uL5gGp0Al1YUrBM9dSoEMYIBAIf63espLN8BQmBJHVbSLTR77d
/YwIcx95XpS51CPOWa3hSNdPmP74OwoKE/yWAoaRfA8htv8yEqzqwBi7uOGEh4sX/ecU7DpbgGz+
X9T7uH7gSOziLc8+zRhpeQjQzVmBQfJzt9YAfa9uOPfMo6DgimahU17nZoT5VpgydNjV9tl9/Msj
MGbZRa8bOmVAIL5vaWfZ3Cf0sq2aMYmxxoBJ6wbfgKgCa+fxLaP3nSUeSso5B0dW2aJXbJbAm1JB
ZXh4eTNfEWG+/5UysCbXN4VaamQQ8C/jJlofMqdc36aw6LZmjGJ0ehjqJNNQQrrEW+9JxOoxjt9a
9vYzAow+r7JcKOLpnaSun0tL2a/8yWZgwSlHqzkHYU2roXZjGBVQi+KEFa6XlPJe5guXjaYjDctw
0Pokoq/wWiuSwsWDolYyhC14mWMjjENSjydRS+y6ojIdc657mCo38xJUKltx3iSyxaoElGoGXni/
oONXdKa/z+hIWZH24nQavP+3E8MGnuwuXIiGFic00gM7R5fYXvpIVbDUT9cyvMQdOUZTa19wrnwp
h3VFgmEW8OABuCKAhPursbvnu9ypnnJbtKRnGr37hKPtC+7vihrDMjPPpLHO9ezy4h4dsaAqQDSA
Xk/Lj9sqyaPDqGQpr7o6riY66DTHcuYTdU+8hxePBqOV8CGCprfg3ED1tfuATKOFDvqSFJfbZ1nw
g3OesZnmqDY6I5roWGVLspabTFjIimgSen2n9lA01bHLWc26kyRhBK+C586uyAprmomCeJGv/kuJ
rCtSDMtcoQOEmwxSGuZhDTxaHB/rsyEBvj0Q8Qcv4bN4Q39O9uXhZgpahUoThdPJNGI6Am0pFmF/
ctzLsrWZEWEiRln1+qbpQSQi4XY/2OMJeZInTizEpcJELINWm4Yvgkphq+tjtC+o9yR9Pg0/OIR4
LGPilj4fI7RJfLGseZU2+tlOf33elufvPVfAgUH/tYiRzdWERK9e282sk7qyM9Tpieweo1O+HXbJ
yV1fXCs4Bke0Qhx+9s/DIbPQB2Hfpv31bSY0vqLNeCAPTcsilsshmeHT+L20AqvCwhCr9NeJ7amb
BnjiBWb6y27XWmgIx8aSVqGiPVDAhvQ/s2SCCwn2GNZQP5OdYRc7xYkzsipJclwd5V2EDW8fRUTK
kCRvpYJdICR86Q6pZ3nupvESqhzjBCsKN+Kru1pjR5v6YxVRv39F72FQXupx3abYlbGtddJ6nLro
gvMFvoWGoXfMFaDzh4nZ2zQFCngp4fUrWfl+1MhTYHEiFR4JRhdaA09bxeymnLhMHf3weuaNXyxF
pVenYBRBEWR9kGsxvWQleSlsmSoeSTXw8YE35btkra5IMbrQYEfgSi9xmsoOt3lMXwCIWNIiplPd
xdgmHN+4YOevyDFqYfqy1HoJyO3FD7RCST9vi/6SCbn6PiP66kqN6xF9o5fxDlV+A31dPk3J5jnb
yI+3SS0ERleUmJiiQOeC4kmgNKxleqzWq9+bvyPAhBFqpJWhoo9TEUmkb/p9yTnAghW8OgATPvTo
jkvTEKqC1PBWtcuYvG4+OdfN05XpN8ycU9EFctdEEOQAk3fO0NiDsuHlm25fBHoHr2lgF2upY9ks
nnCfx2ytWvmzy+nHv80pIHRfU4iUsV65Im7CfcpIe+lMQjOLcnws7xiMzruFjj22BY6xb5Gof+r+
V1iyCT/jH8P4bQ4nlqpeKURUUzJyDEhoPWJ7JG8eg3cERrkBpZ96fTUg7yOiKBlb2IzLme1beCtc
nYJRb1dI9U6KJ/MR7NAt7Mi85nOOAdHZqlMfBZXsuqAg7MXdcaqaAE2rd548izcBe1s3dJHRbxE5
+rEycCNFQVaEeuhEKDZc+z5JPxMLXHGM0fI8MzQlqnEnL3hbyfDyBi0OxvOOE1Ldtus6CzmDQbRM
SVUc5rKtCe8RwuEUG+JCqlUzjPFxsbWckSQfwbEuuMlkDqe+JGNmq7IkUavOhz3sqOL8mqYrdRLc
h7znLseYfJXcZ2Rc1fA1N4OAacRxxDN9z2yO0V2kgBVTAP5Qsafh21tHXwEroVWgJAa6qbKRaA+k
e+dEQV/IHN8Ea0aFMe1VqoyBZ8pQlI1BrCreFMg+OFjXagEzOyMuitvtWkRTcYbAIjrp602Ngfzm
x6f9Kt7teHnURdPz59ewIoJYPFAEEWeOSParsH6iv5rD1UUhnFFgnEAmZ5lXuKBQ18Skwv2+g7re
9viL1m1GgnEBGInMUzkFiWdcmw4qmUtuU+Adgon2QhSHBLWGjMel5QRkdfB1klOOaHDk76uSMpPw
uPELuetARCN+Syq8PMw7B8Mx2eX2YXh0GGegNqsqKGqwa6C/ytExMRpBbe3pNhEex5gwr+xXQaXj
Vi778uCgN9Eqn0tOeoonu4wjCNquj7IOJIw7p92HG55l44nVdMTZfVS6kZlFhfvAuDEW5wJf+Hyb
RzwCjCkw0xF1bdj/y3h+0R4bh9tXvWia/yjG12N7dgI17P0omVDqAb+/NclLdOoJyprxznNun4Rz
FV/jgjNCTa9grFcAofR3Ru6g6cE7R8e/9rDesJtf26lnJCqhafRGwm0Xdm1Jjkg11JWwKQ6F5gCT
pW1JjQe7JOd3XjM8R5LZ1XGa6jfTJOTERMmqQvJj1xHt/Tb/OCrJwoRjkVI+5AVohNvOXj3/ltbG
evz4O/vyVQGfcbBfNWaeGiDSUS0DAJcl0Z/l6S+JMHqvuMUQA3wFel88w4Cdki1GryivPWepqowZ
x398NTtziD/VQzsJnNWbawzFtnRbX4qXyFHf9uqGR+475sL0CpiRY0xBWLlt11YQvpf2IOl2cDhe
MIt4H/WYMe53yjOlfW/hnFJkf2KG9D9mNmY/gDEVYePFGuAAJiE8ehtAYZ1X5GxYq//yYvtDhi3d
qm3fpf7krF/E9X74alLBPGH2dlval/M0MzJMTDD6RpoXLm6vh2tAH9z7q0vTNUenlqoX80tjMdJE
GIvB8MEz9JJ2NnYYuVj9CExTQPPIR4y1wXrwEGS4J2MChcANDIzIgYFWnZIsJK/IowXOBvtP/pKF
6rVz8ruwGNQALMSrNHkK1j9eU2rc8zJqHNvH1uRiUXCNRNK+Wn574m1bmwfMwuUYYzAwVNknWg8S
x2TjOOF7Wjk0frnNrcVjYJxx6qzB/mF2kBc7xIu+zFaIFIDr/DPbSra+Cf6L4ZvRYDQ0jwJdkGLQ
wPojrCmn0k59Gfa8JOqio/hD5ZtHLzQNBWt9it3Cn8oD+vCnZl+Dc5bl1/yMDKOg+goYFAbit4s1
UP/eJFgRTaRdfdrcvpevjpZvTn1Gh4ncsbxh5dUZ6ET5Gks7f7lkwh4j1Aaa5nZ3qi77cCs4q11F
DLyIckD2Yq6a8wRfTuXOfgSjsxlQQ/Ucc6kXS8723gN2COln+JAfPhHWicXzJcsCPyPHaO7ouxh4
HSAo+6OMmVlLaqcmGXnNO9Zi8Dejw4T5QZJ1SVYZ09MOlQny0lrebvz8vH2DHM362qIziynKpI0D
TwQRjKEVz3u5I3gZYRjlNpXJBtwSEzbS703fBYwzWnIAN0Q6bKP5T7H+jFnTOWfnGNLEH4p2EkSd
qBZGnN//7gSMdQjkGuNNHb7fYxbklHLbGiZFucEh1nFjFHwYIg0c+irTOm+eHWzpa2jzMBGWJhsA
9vCPKWUbr/xORlZMwEGmvgaZ3o0EXb/Y+cbt/+dIFuu92153M9fDiRICCGjaEP/hucGQsHDn3+fb
Uly3qApjbMe43L4pjoVlJ+CFVZdOZejpFW6ehbv2AtQAR/ctjkgvHg+QY1OvH5rMWT5i/qyEfTVh
dJrneh9tnyKLa8UXLcCMBmNdhy6IhK4Djb2+Tg/iTrJ6Mij09b+9M1eY3zUnTJ9vGAgAz4oCDyuv
cVfP8QXQy88eCYCcAtd0+3IW35kzQoxN09ukqQoxnAgZWOmC6UBem/GygM9IMPEI1jmPUjxGUxuS
hOh0sCv60VP4cssnvCzzoqzNaDF2ra/7AWu2wLc2oidg++EFEVgmL2ZY9jgzMoxxM8fVmBshyLyM
1ni41++aw0PGSfMt8w2rOzHFD2nG4oJrC1q144CVEOnU6tA62Wv3iriUVtaQEdWRLa7ITRHIN4P3
h5wxyf7MYFchNoYJYp7hMTs6wzOwCsn9SN0XyeZ4uGXuzSgxsVBhpmYbaqAkYi32nW+pJCcJDsQT
hkXZntFhtBV7VxtBwf7Ii4UlDAL8nMCp8S+exECHBvaPTCPqbJG/6dQ26pIS4gZMSZ1OcceUbuZ3
si/56zkhhmWp6/Z64taTmkanAEuz2tKqD289KSz5NySiOhSXmv6Xi5pTZRgoCrWrjgMYqJDxJcG7
sgbcfIucEI/Q9CFW9uaEmICxl1qhH5ImuxjIC8Y/VVqRx5SMdnnKd5wU4aJazWkx0WIcil5aF7iz
2kEEN9jSpFVOZeWwFrz1FUvmaE6Lsa7a0EAIdVxbO2HmbjDJkVkA7rdu23CJJx3T32eqa1SKie3e
IJOj3jlhDwPd9A47KyDyLa1tLCLzYAa54HA8soyxRY+sZNRmNRmo0Sm3gDq01FfVRu9ybcen/pf0
rPOX3C8p9ZyljOmNYrQvR0A1hCaMGWmeB9twDMd86V596qFQZqyoqNnJPXfUiCs4jD0OWqVfaSWO
W4LLGGCj+R4QMkCQzddcMIpJCP9dIb7tWFGSWJdjdRIcR55Q1A+OdNBpotlkOPOkZymo+cNRQC5d
Sw+e2aFQY0wGQhq/y7ZHfndWs3X3Dxwpnb5z60yMNem6vKv1GHSAQvSW2L7zUdvpScY6CW5MzTsS
Y0/MMcq9LgOp0VFR/seqIRS2U3Q9/qfgZs48xppogiqLfoGLMlYh0brWUZSPQX0wUXxMRatEXF1a
nnw2m9cib/9n5GokUbEwVf2CUgO+MSORsREEpV8NU8elgYKQAk9q53jup/T21S3r3D90vtzgzL4g
3NYEr/miU/3qHMlO1/+heRTImQDJAob6CjiQzFGElSrUsdFPQojBx+nChKP2yt9iuCSE2PlqoFAv
ypgJY8yH15lC5QHuFlAFInVSiMa9tn6KnPfbHFs0FnM6zHk0qRr81gAdAOr/xqpdEmwHx1xLqDx7
Fq/R/+sCWNWaUWMvqA9UNXFlUMNSYfLW73+PzzseVNJXyeQWEcZOjG5XFv5kkzqsqEuI8htvOUsf
CICMrLvH0XLwdL33tqpq95/hZmdueUtbFmsU82MyFiQORDlpRfyCsd1p2f5p/+CdGiKSU7dFzLXi
SP2Se5tTY4yIOzaRIYygpgFyAFmM5qV+vS0lS3o1p8AYj14deggpPIr3isa61qfG9jaB7zuXYSHm
FJgAxJAHsdYqnKG05AnRZrRSNIEbRNsm5OXoPQQ0Jp1zr3pW/2Rbr7uUfvJM5NK7fP4TmOCkEQxz
9LQp3gLYQIQsrkw+efDuPBpMJGIECVa6THFW87zN7dp+9SzeMRaTmvNzMJajqNJ6WGlf4mBg++kF
LcS2a7VoNXkS9+b97YvjHYgxH34sSlkymQ/lzpnI9HRA1eM2jekbN/SZzXzXXuZWQw0niSyQ/KqS
BBvcsF6BE15wZJwtZMvDKAd9ACodxA74zqNPT59/dxDGLKRqX60EAcyyAkS6JKIjjdAuxWsqXLQH
gIxc6cAtxBId5k7MMJeyrBWzyy/FGbfRvbq5fQxpkVV/CLAv8FzAMuegGHGO1LcdfafTHggQIZEz
UsKrn9KScremTSbmmxDMaDJGPVRiLzQK+F2AwtOM6JjUnkJb3Wqp6NDi7m/PyNyVXGR5GSVgIoJ3
lQrYjSg/xU5E9UtLX31b2IrTdGu75kjhsocEvr4sQ4cVhRX2tssV4G1KyDmsWyv8WVFfJNllF/bc
4sdS7Al0238oMRwVVBijQQElTYbE145Gjn1mjetG5s4S8UgxzOwMPeslX548lBNa0fGwA4o+vwQ7
fea7jPw5EeMIgegbrBIFd1ZFG+SKsftZJepvyabd6PDkg0eLcYkIaNM8jHGk0WkBOh76wJNTaHX3
EGA+hZcgWixoz++KcY9Vp6UJYDQx5wP4JcVODmaJLEC9np4k6BfcZxvUyqi/vq3oi4Z3JiGMRwQk
a5+JLagqq3VVPefN/apea09i/CQ2TiKS29QWS4/IVaoo1GL5q/4V182i9yg3REGMFDxR7rYOeu26
46FH69h/KdfOyTC8xCa8HLiG6vQwN0mjEmmf/9LfeHo8ac93WfxzGIZ3UQ30eMnDYdDQVxD/ZZoE
PbjEeAa04W2+Ld/SH0pMTNGItTBWJh49op3YHzE5TO9HXozJvZwpEJhdTmnmjVdMl2PFh2NqAWQf
nl6xeWq17Lv+HIbxXb5rqILug0x6bzm91djVU7EVz/1rR0JaWg0ndz396hu3xBbPhBhbJzIXWvwy
piQ/5WjtTLkAU182+xsVFTvMAXU6rZmezOOMd5IA5FG/gMRNOHqS8xJY9LkJaLRRNr4jX9CWv20f
Y9vlCeGiZMzoMhYevQ+qnsegW6Kc8at4ui/uH27L3iL/ZhQYw56jhTHUKlDYu0dMHlLYdc4N8c7A
2PQBS+9RKwMFLF5JNt6pd4ENd9dVG6/7L6O7yI//uSfGpmtp6Q2FCFqY3rOkR5Gk6wfeqOFkXa5l
ATjeKgbEJay9Mr6N26mqV8eZqTYXa8tzs9PPu/Xp6+u+fbHfQ7zrn8lcrDY2g++NSgM4lcpJjp1D
edVWHiOYi+2A/9x5Khjx9njPa0rlfZu5SL2vE70x8O2EcleFLbyvrlnD+g/PFBogaTcXxXqsLGD1
2AcPzvf8fn6+fQcLAwPXlBgfksMSCu3EoohsAVnckT0Mxlm3iEPPj+l6/8uCvtmWjblDm9MO+FWF
viVMjFdxMU4ZlS0E4Oj86p6Cp5Wd0A8gTx+t9u7Rt7D1fUs3wdmmjXXenBLLpZ5jbt9vc4B3j4zT
wfLYUGxL/AjnEYlRjt/87mquucu4mqZdDeKwwsd78sHT8oW02vzj30bsVo2mVZ6nNZfnyBZOyTp/
iwkA3MMnS+AtUbut9uys3d8wHDtLrz2VLLljqckTw+85V8n7lYy6F0LlukEBWf7rL0+UZ961HRvF
dCdTBeBoXlfnbQHUWczGQRCToBvwqzVCCCcrvpCnvJYRRr3TKKkDc5IRQN8/VqYtZ08P8WPtIKVs
Hd4PDUBDh/1Bea41ahz9N78n4SHk4fB/dc//u6J/G6rrJHcwVpOOYac1VUiExYvOYcprVyTdFM7L
00DWG/vzL8WB0ezBMNJWEMHYnlDOpxWeqDGK3efo+ox0fBuPsqgg0UO23tl3h4E8UuuhIYfNK30/
N3u6tiZgt50SWgUvjuX8BCbPfVsnv29cWl3JyVdoPhPwwJcwyzHiPPtfDUF5O7Sco7stiUzsD6wA
uE0Nq/ZuhhH6l2mbketkczS6GGJZkK1lkm1vCW8ReY9QL602AtmWDmYKE5IVRFWt6HREd4y2Feyt
7+y3A9LbskeUtzvt9FKntJH3lx6I/libm9hHjYgeKWwvtzfjplm/VOu7lWgrv/UHCStB1ip2+a7N
g4KVesRfkQD7J/tdAVgLsjpKj4AEIZ6PntR428Skvtc/JbRQboG9gP9gtIJ9j2Wd2P61jg8/PpUQ
9fnVqbSkc5Va4X3rYn/HY3rIazt7NpyM1vi5wu/VqxZ+tUOEKenWioP1ohXNDi6SS8lawrKP4302
gaV9HMVt7axz58MkGsZbtyiXUXFX2McORINo01thg4I2Uhram2iP+/6uIO35bmX7FIlsLCPTqW/l
TrgiL9uCYNM0vFlG+zs08DpCTbaOtoakmgnFc5QCM1ghr4f1BkAQj8Y6sG3DRkb6aD54+zxFGeNh
tUts4Hp2To66efymYYneSAarl6j5YezlrVoTLUG593TvW1lPtnowNU3peyToHmps2Oxc613DaMaK
FB09vIpvyXr3o9ifCkt7vpNbuyVnbFBLrQRgT8pWsB7cXf5kXLScAG4VeMbYG2QLCI3XQBuWUNfQ
T21nDRvR3ja7p+wtqai29i26agAaEzjGCb7PrqmRA8YLQ23oz4CMYJNANCJ7527tfHPuiAJA3PTz
vbPku837U/dDUwjxd5a+G7arR0xbYAe4vyHlh96R9U6H8I8CqY+UpIg8qArT9Rtbmi6GQpwSeyvC
D4Oa2/CEPpc7Yp9LEtuFFVmA+Wqx5vhHS1usctpF1mcjAQNqU5LtTjnS8eEUOCKRHssnHxbwgsAX
99GeTlv8z05H8h5MQ+aqxW+xPArub/T3k4a2ILrCR8EJgb74Vvo2rh1As6f4V8neJ8TBuqUfAir9
766dvXXAt47RmauSzgpy24zt0+YHjT/U9V22PzUUJwWahIF68DrAcpRLvjbvJWkfk8aKnj7g5QZI
/sE9ADk2P75jSpSoOXkXNzKpNqPh7NbxLiOP5ruXEv8zsIYX13ky7rG7On9qUHPdZZg3tqBoIult
5Os3RFnvtkJquR6k0rcbmh5R7V5T7f01ooCOVR4nzJ9dY1UVJZuYgLW/kQkVtqe4JsNdtY/tMiJk
s7ULIMSbFgamPVu+FxDvRHc52QzUBW8+YasARkrq/dP7S3L3nDj9g38MX620d8aNCGVo4uNOx/lv
GzSeKb4OPP7uWxOtmWnslUwO2xyW2Hrc3P7y92futY1nHhW+V0klNldNgYZJIls7aUAn7whv27jM
o8PEHMBZyoQqBp0XB6hRhBzvBPrrePFsqDTZYKPM894Wyfl5wwOR40RSXzWFGeu8qCqkZIrSkLTn
RWk8j89OeRirPu+EKUx73reO41uXEPXylPy4wNA6j2Rjb7X17tknFHjY7wPdeRavLeBr2deNMIrt
C3BVOS7qHud7sazj4/vd3aYgP+FCnX1GEhudYo4DmPaMYtm6a2GfDkCuPGKNKALRz/VDT+2zvVP3
Z6gAuQ+sx08Ype3uY/NxEqGJPxRyPPpwNZuVfVvuvsblbvxutt4gmG2FqXR4e8m5c63j9mh1+Km/
HG1TITzCRE7iKOSAZW3ZHa9SydHMr7hnJhLhKGHv7vS8TajNEzf1e8nhSqHYoVG989O+mIIm6+KR
43bi9JrabxeU/n0Cd5RajWW9B4h5B7xdJ6+kWRQuRCcIETk5rC+s8ltMvrZB/0/J9ViIZPwYgMtb
25fHH96Dun1ZH61tQVf3NbE3a0rO+CfGA1A+1W0bP5CuN2fsEwQWwIYnrRxlZDPtgm+s9Ha6dMDG
Pd8WqMXw0USaU8FeSPSFq8xZZX/wkjrBflAEZqUEc9+9rDaYhROsas+75SVrNqfF2GPNR/8McLta
WM3Abje/XXKe7pJzou+pfA1bef+ciLHNgxskUa9rgLGhx+jxLaHxK1q2uTDXC3PO13QY22zGqyoz
NdAxENh29i/lrcTeA0B6pkBnFtB3jIWOxH76LJ3bB+RxkUn1NFWISlb8xUXR9n4Z8D1noyO85h8e
GebJ54fmMAY5jmfFLlES4v5OIBQxNPD2cRZftJhGwLpE2fxaZXbtpTXfiDK3X7WXl6OECRX4g3Ij
ILL20QRRIlpKLA+b0Y1t/DGNkRccZV/KnM6pM/Iv5Uo+BMVEvXl8rLap/X77eIuppTkBRuiHuCql
SgEBKXGSwcoMW3bpT28rVrb5PLgWro63neVfaAIEz5CxKt1gHaw4upEwmFDqowkMFn0XIgFY26NN
06f/dLo/lCYpmjkFAYspGyXE6Sz3ORytykKQHlnNRsSFCZwMzL/Yqn+Isc4POMlp2QY4Vm5ppMNi
PYm4WxHjGMApNwC9wqtwLjmlaYDq/9jIerxI7UcvkXC4+Oe40U5rKqPg5O+8820mLmaW5nSYNJ7k
+pWrBmZ7wYMx26iW0jqCne9RMpb3CbYQxUcXcQXeL7sQtUL9VBiEZ1QWGhkma/bnrIwe+FhxUfnT
RQ54GEd2vVkdJPtcvP01Uxl9cENBwAguLnHAohA0yWNfiPO0Ov2HceXrAzFuIJTlwmyHrwNNUF0J
psk7ByuE1twTTZaQDRfmrGMcQaCv1CHucaJpKaIJfKAWM7gYETpNI0IuYqUQ77EAU2NcyjwBZVxB
KgqlaUqTnjvA57vXLWHtgaJ0f1tAl13BH9lgXEGo+qngex4WVqMxPlrHAJZ9DbhdE/IkYrf4yNiS
RlmZ2CuDG1MfOmSOsNiUAiUVhZQcga1JXScAnuK6hfXcxUdh691VG17fEucq2QJzLFSJ7KrwrQOt
npoGwBi6l1u6b7fu5//MU4B4Yg24jMALSJ7M1SXdkJeZgMO2zksFJKQSHdZnnm9dmODAmPmMCnNz
emOOo4fFx5dnk/g06kkPWEqPYPM5mgFiO3C88/DGpbpwkVdUmYtUk1hRExVi2TpfMSXeqpKNnIuz
464XWLiwGalvAw2VKwdeMeleQkQMAGq2bJ15rYYKj8h1pfb/SbpeeB6Q7NBEbu7Tn6kT7OqNahcP
5uP4EK+mOU309dAcgUq2+Swf5M0B1jsluyfkgiwLc3YWIDoscWNym4mXotArBrC+I0uGNJ1uGLwW
V7SgJnoW3tzD/Ue+/5Gj04nom4EI28FFteC2CC/5DE1C05upYkgAm64Z2qkmelEYwi4MFANP7uHw
mnPDw4VF1xDhGRHGMSVd2KHvDUQKOzmZJ/WuefJ2+rZYa3bwEGFwcfKJp9Te7Huk/D4bNJ58pg8C
UoVkQEM5L3mx0Flz/XsY/2VGWl9UBn5P6RxlW1TJurfbU41GFN4MLZe/jAtLBCNv9AqkLHfKN0cA
en06/3/Srmw3bl3ZfpEASpQo6VVDj2pPsR3bL4KT2JrnWV9/l7zP2elmdJrY+8ZAXgy4RLJYrGHV
KvNVFDGtmPeLHebeLwJcYaqFEHP6ERzuDKjMYDH3uq6sXqGzU+TMndJVpFInyCjvfK921c09YniB
Ky9aB2fsEibHAWl9vIbxXeT+lLY1QrB/8+Ze7BZn3NCuoMQ1wUoqt3ELt3MBNsXznomnxq658eei
eOBuGsijhod3eEQjpqUf6TFAaeGm2LRP5Um0rrWkx4UwzsiZMzCfqoTdk2/lFwJDctrrqPLIzgYd
VW/qYToFh9RhsCfOa7e383dtV9iS7blUtWDafMuu9ofwRJFvR7Lf9Tc3h13/el2L1tJfFx/JW5yw
V8p02RFjBCj7e0SR5EdDpz5sin4Xsm1HrYI6EWbea1Ys30aTNWt2ONs1sdPM9WMkyQEQnko3Dp14
PtTlfVNtSflN8JnLZ3CezMVncjYrxk6ytpV6dCL7B+17cBy/KjxblxzBgrrDwHFs0I9fFVgfos2z
QPj6VWM6BZgcw+IN7iBHxiatCHGQkz28v6AmM1gtCoO5Ex2GU2qgjjHb5Wy50aN6i5erw28Tazia
jmhY/Vd89Mc2YNAlg5tjKH/MBCSKRAMJ4/PgGMc9EuUyyn2oUn1U+7txF6Fl4xU1hm+xpR7R7eOI
mjfWLTUg9bpKVXCFEs5S57T2zbBHWEU7O/nAdMVsj0v6zbm+36tW50wKZ6SDpGRyHmC7iV3/kuzk
FVl5Efnn+ktwJoQz0Sl4bxQjhhB4Es8MzQgRosHhkVj31xezkg3RMELi7y3jzHRHKlKrJeSAWPVB
+UYRAe6uS1g3amciOCs915mRtYt64lHrbz9e013hCHxr4XZxNppqaGGsc8iYMB5A3pXH/tD8suOt
iOx99ar9XsvXd5xlP4Kwh6/wpWHQ7nEvPbBNjxzV9R1bSw+cH8qXnp9JYWGsS1KE1YwbukExfLTe
opsJ/cmp02aWccs2y1Rkc4/i5SHCbf/1/5TPGV15bmidqrhHz29yZsvH6PERHjCK2BvY+btiXwJL
Ru9MAAvyk8CYie7wV0rofO1ZGJPcgOxqst4eTZB6R7ZvAbcvUsvlBv1hq86OkjMWhAQ62JFhsl+c
yD1hCAS9qV7g0mkO+CrFkftihK+J462G0aYzq3GmZWl9f5WfY+sob1ASFi1r+Tt/yqGmTJDeZ3+m
98s+VHofD6Zpof81JxtgBsAsXdyB+inGeJjqTjhQ6X/cvt8yua1MqrjLAgMyUUHLQ5iqJ4y52nwO
grWtOwOaTlWGxLGK2gXWfqYbkUqivCuTAeUEEIv4z2Zi0yOwIgg3jU26s1+XPIUCdJaK7Jn2XG9/
OddvxnrwdfYF3CmqYRq0Mw2Hx5cxt8AjGBz6ownkwtJWF1vkmJ+MG5BQYuxyvhVG2atOxplw7k2Y
TKpKYwLhY4cm7X1u+Z5r9a4rcGbWYK3AP+tMUzH11DRVbpFRHHY01OoBb48KpEIfwdaBScMecwxi
O0U79VBZ2uy037vYah4xQvBYVnjOSQymSPY9+Yb/d6UINbb66p59FLd4lED1maU94gkMbEoTW318
Att/811wwCsJNpAQyhQNLrJK5a9BNGcqhkEzeZRiesjjdJhRYX21n4QFuNUbasA9IoSh24Cfc+5j
IsIY+uOykvyFvR3V+/SW7ceHMbNyDOp9uxcBadfybBpa4imOEwlfVecOtED/uib56fAYfSbPy9DZ
peIS2d7m+88bVDcDSz/J9zNwN9/CbRlbgi1dfF/eIoFRFPU5Q2EapZyLMRWkGGOSDXAxJvRX1I+J
C8JKj2By67j9JupUlhcjcE3c8oSfnWBUyGVkJNUArhkMhqhuNiP4+32gr2xpq4m40FY9XkXBUAVN
13FdeOKeIK+HKjegL7UzbuLHNrMD3WaQlu5c23t9nREkFa8EHdG/BNu6pkbnkjmvv/Vnv4j6ZviL
Ex+IKm/J+GH+7S9lo1gVMt8CV3HtBp4L5LyCYKJ+IXVYauhbJ+qllpZaZNOKnJ81KwdVNamuL1rD
OHXpk3lOa7CHA81mWBSzAKvcbtT7rMQAY/I+GhsmmTZa7WwZONzp1k9fM2k36e9xqFh9eShkwBvz
vrdYsZNDNPMTwQeu9PppgFj//kBOwRqliGi53CZcJX2THAIrOH34oMx4DWyySysx5+ey5D9U+kwi
592yOO+pEWDnKWjvqkPawCo3dEEhSv4LY/ub+WSiUBraPWJf8FEIKW3XnBcFNpGYjJka07kPCCOJ
6lOMD9BAVuk9mGgqGO0bSeglrVuq34KMxTyfXV5jqKe5XXTsGbTuaIp6SSzVNTf5NxnE5QcVmuDc
vCvH0u5yKz6Yd+1JlPtdq07jeP9eKx9N017pE1LhE44LmXm/Hz6qU/k9P87bbP+OLlLMtt+5sbuL
t/6NKMG6qM4fB60yhu5KWVf+YMOdU19J03JCqqlassnA+glxXivN4VDfMxncWapGaipyARmn9i5P
7CXHeIDjsn1Cvt4CtExyRKnA9RvzWyRfxvXlqhymYR4A0NCOGbITC1jWvQNbe3iSHHlf/RAWxFcf
nTORnHX0/aSc/BiPrLPMNGvuMa4bhGNoNYbWiMlgVqVpFBNSNaaaqsHtKZnTHiNKVDzp+01E7NwB
9xG7Hbz2LT5MgqTnaoSEGtJ/hfFPjt9l4E9pIOxZRw4SmAkZs5sUsBKlIk9wtZp0LorbRRalCYhq
leHR37a/wB4V3ij6vik2+KncEGXq8UnbzkjHD52gAvkV5/1xFc5Wyb02ZpdObMggut3o1m2suG1r
AT+U3rfAKgEVLnKSVoOY87UuZ3xmerK8yhIMK1lyr7GM1DsMHDjWLAmB2r95uTW2TPOjhq4wzpVN
kKuYMlNbHEBQmQBmuMQQo/1TcXahK8bbrCZg4KKoylIa1DSN006aMEkCAw2sykgBBDY6qZ8tUifz
LcswANnqu8JsnTLTwUDa+1VUWW1ayzWmIBodc/1OaT+ppMs/r28DXcT+ccJouTWWEcmm8gWFPdtw
MidSIQ/J+JgiZFNtuXuZlENKrbEbLDMsNgY4ZdI3AvZVGZ01xkM8/+wSq6L3KUqn6Yv2bqbAtGvV
j1S+V3JLmb4jpe029amgn5lS2SmCUOVHUloJATDcSnKb1dup2YOqQWcCpMqq4QZBDrxscEKZ/FoK
LSb6QOPxEfMGY/bRf8sLcJK+J9/o0/VdWz/M35L4gnWly0GtKJAU701wf6MTI/gxjYcEg7Bwem9R
uI2R7R32ArFrcRGq1v9d4Fc74tlhLd5aAGayEa2OMrCnqF9T+9AKK2Brns4yMxkQJhPDWXXOt4pH
OhMJ2IrHCFNM55vmTpQj/oo2eK07l8BdBoNKRYL2mfFRL4DjlnyLTe7k1jnaQaLD7I2m1e/z21K1
tRcl3Kfh1i/R14LJLJHVjTtwszW2Qh1CMVd0OBHkmWNo62xP5d4IttIBEyB7dpMaTlfuTGEoteYb
wyZSQlUZSEONN4p0IElW4iGtnezz1Es225cYtuLa5Ud/Ert9a1p9Lo4ziXOuDrWkDosNXiK302MO
SjDd/b7UCw338xuKCcIkx5oGnMvkcjyTr40N8nIDhqYjv34LNrACw13YPgN5h5c4hQPfb6eJKHlW
Hc9zsVyInJddFs0zxBYgsgYfxC0oFGCKLHWAd686i2dEdgOAvtWxONZOfCpcVP8F6aU1i7gkXYCN
ZDpmh3O6WWidnxkNWWA3P1JHd2f7Pd2K+i1Wc1hnUvgcdh4jiAsqOuAqV9aPW8lCadHGnL7War8l
XnzUK1FCedUBPBfJ+RFFq6SgiMLCJlf9mB+dzZvTe6oT3PVbdZf8DF2BtVrzx87lcfdklHIChDPk
nUoMV4pK+2O+STDlG4XKJT77JSoLrMXiGpicZBkXk2Aq96Xv0EpJmU09XDK191Mn1BGhjlGb2tIM
7sbra1vXkd+iuPB4mHyiyJ2BUtCWvjSaVemOjiYtCUy+ymZWBdJWnxsNFIeqDuZoA9Cyy5UFLYv8
UMXKHLi2zUNx8B08Lw/sGAtxs+ub+FsUZ/u7fpLkIYZbNGHU5rifKst3gLpBySF3neabtAeYRqQo
a4Ht+fK4G0eqeYwA/F8CW2J3N4H7s3NmQIpyIaxFXXSAf3jORPFBUF0NDZUoRKUZ9KK1ZTV0UmbL
wCfOh6Rzyjx1019jdiqKyO46p3WH+SU2ZmsAB1l+oOrJHJzBR4bwEDV7LQigynbdbfzONt868zEt
jj5z+/RnG7405ckMf80gMMl3U7IJwTEWuAUir9rXvEG9Jc1NPO78VDDLdNVpX6JLgyqGoUNlLrVF
azqjMGMfsTPwBIHV3YToYlI2AbrW6vtx+3n9Kqy1FS2P4N/iuGvekpnkrIK4YWEcG60TQ9secJgu
teVn4rnK602NuYa1ZXu67T4tJQkr2yQOUELXv+QLX/3H4Z59CfdSFkWRa8MEF/tk6M6b8ZHcmxsw
oTzo5dF++mzfJw+tlSIEh1Aq91aaadf2WQmpTvCAjt9mtxBMKm4IZ+bTorGt9GBICU+6wNldfyzP
Vrvc5DNnsE+1uiKgB3mcnihY1qQ9O0iRlRj2iLQbeSnuRtAPvbbP7Wc1BTaaW6ON+Tir3+MblgI2
Vcc/rm//qk08+x7O/KJcGiZNg30AmWhubcnGQP2hFE3yUJftvHbInC1sTMKavoaY3klmO9+Tg95Z
wQ1Kee+9u8w70G4H4BoeFus1W7qtv0Xb7KS83JDN9tV8ByPYFqAZu/8km8G5eSUbat+LyFVXw9gl
xgPXP1M0xjhN9NMsSXISLI56j3IcuKzdHjnoQEgJKpTEaV/kY4hNOUHSvHEQjqAbLblr7WQjCpdX
bfTZijht01UMrPTjaHzsauut35dH1WoiC20HO1EHjHBJnCLRqelKLcWS2Cm56W6603xjboGphBdm
XVfZL3P/pzL9PidOmWrGMjOusarSkTTX14nVB701KntZR5v1tzHc5ZVVHrLMHmurQiM424N+vT4E
8UYvNoKPWd9itIQh88kAIOI+xszh2ShLhqD0TsYMNsXmQQZS53SnT1ax+TR2gC8hcD7Wp2En8jBW
fTXtt2zu2WdzR3S1wkaMtWO8j92xvqtVuwJ7nssei3tt04YbVen/lVim6KasyEQhfFVqTBjtmwR+
VJLsmuBeb7/Fv7KAbmnm5j2wxZ4W/qSprWrlfri/vt2rYdWZaG7FRplHtTotz5Z5I2HsGbgQJsfU
jlPpyLFgneuymIK2IEMlyGpfmmotQL5i7HGy7aY7gNG/tap95vz6Nwv6LYR79lXTx7iUGgtSFoII
NMID35AJFrJ+N9lvIdxjn3RFwebF+iJFh7dtTOz2Vp22bXaYJk8vnoxAcEWXy/7HDT0TyFnS2azB
c9dhVZVb/qIH2aYi73MtqQIT/ffhqJeH086mUqctJGiWUz0Aug0bipb/bSK435wSYPCLogIOB1oz
wpim6NzWoXcwnZJBi71SR2ast420t+dnfaRWls22Mpv2dX3gdu4/8kDUJmOGEoXUy3VNzWi0AUYP
eWbyBMr5TRwfDFSnOkNwkRbLf3ZCf8mhwKIbGAhvaCpntoKo8QNjMmNPUj9DCTkX9IS1iiQ4plUp
mMpiMgOQE6JxpxSoydD2bZ54RZOetO4DPLebYP64vmXLp/6xlDMhy0ecuVRTlVVVN5eJp4IIZKo+
Cchc1Ls5c/KhFtyk5XuviVpO70yUJGXV2IxYDyYOYLJ5RwqBAM4d++tYztbCHUveJFGHSVCJxwb6
XQY/Lsje3LFW9zpSsiFR94Y/ulGs1//swv4hl7Or/liYY5BjYUHj/2r1xNKi8dfMpONMaCVQcb40
8pcwDUpHdB1JfF7Ha3AH6oEBYX3rquE9GW3C7vJsY/S3efBuyKhQzCddD62SnQLyEmSgc5AGe0zj
7XXNWVXPsw/hjK9WmsqgDviQMoptWXlSWGKVs0DIqs4AraIzHdl6/Q8HISmLIeihnnIQODomPYYp
E2jNqtE4E8Gd3jT3E5N6aE3QhDc10xy9bjahrv7KGiY4vNUtOxPFRf1+VahDv6wmaj5JCVLR8KPU
3X9xLIBQwW9CO5bM5+m1UpUHMrSJV5PcNqSP2gCvjggpur6Q30K4s0/NNis73DfPmO8lP7FIf+on
XbBbq6bpbCXc6zFkE8bZmhCiZKZdlNtSegR/uT33hV0Er/9m14BRMoCOUoA2ubRNCumnoK2hBEv9
qaqfSl216kSgaau7ZigaUE9IomMK36WQPsqGPiy7xNMbf7AQuPc7Yyz8TVsmIjSBSNTy+zNbOxSp
LPsF9s7Pn/MOI0urewyDFNi91ctpgAzQQFERPb2ckKkGKtKnQ+I1tf40zMYHuPwEOsBncP8yd6hr
EaLJOjH52YuZHjI1a6bEy/Sgs5Kwv5HV7JhnqRO03SbK2rsW11Tp4xOafe2qd1keRG4ThU5CA29g
viDVtLqxZ9/DnaEiJ70fsnFZM0KU4b7RPsrk+boyrlgkjQBGSww0VYAPlnvH6rzHOjvoSd51u5EY
8ZYpJWrCKaKigYhyyHzybNniC3GcASwVs+iDEceYlcMmr2Euhh/yTJ4MMnzPa4whSPcJeuwB/KEZ
gpQS/R2y4JhXHEUNU+iIQbBgYGzppbpKI1ph86mHqxPXFmkyS0N8UpPZDRUkIcEHNf7zd+VCIHeM
CQvJZNZz4rUKxVSHSkeBwM8NgZQVC3YhhbsgDaZgqTkm7HlT8WnE4HmTte3AAqtM3Osaw6fL/zrD
sw3k7Bf8jC5uC5zh1D2E7L6MMAGLnuZdot0luCtqYfn1qcW0oK4XGIH/IZoCuUtBZ2oa3NmpJDVI
0lA8auxbgtc5KDd6ZJFkm8iRa2iTrRX+yQCDHlNu4AEKxK/cR2wxwGEKpRRIT87lz4HwnPJESby5
z5ykRUIbUxLTh+vbu+JYaojUNeCjdAbt5N5to0wNKhtd7EWfGWYZ3/vqEX2MVjp7Cry9jH1cF8f3
Yfx1mr/lfXEYnVnvqimCmvR97IXZZsj3oZfswvsudbrhFvAJKwVb3vjWKI8TcLty4QbqR938kjVg
Eu1cc4KFj86Vb6UtyOH+n1/GPfyKqcltomEnkPGeFYu++ls8ZdEu9Mxv5WOAWvXWuJcxBsO0yIKE
sLTQJeQu9zN7B9T6q7m//kErTxBaKaD4KpqJdEi/NByjHrdmD4igV6qfI3srDMFRrN5gFf8IQllM
HljU7+wkpLiD8oUk9tRRPobDc4SyAhj+tE9MAbu9vhQ+q/7XqQOWojPcIhUv6qWsUgnkVokQLcuA
AUnfh8yR1WelBYFj3cD0PmLGqpOqumcUAVgKN/l4G2qbqu4cCe4/Y2/j3b/5IES36LlWmaxq3AdF
+NBwNPFBHTmY/ZaVYPXE9JNNoLx1+UOaHisdqAXDycttpD4pTtm9zeouTGMQVqaCe7560JqxJJNk
0zS15aDODkInYTKD8z32RlbYmvZqRoJHd/WOnwngXsG5pnJujtAkv3nujGk7VOOeGget+lmrxutI
n1OM1ri+wau260wkZ1bkGHpQ9hCZp09qhAwrhqyl1LkuhM9f/aVWgLUsKUcwQHx5WGc7B5tZyHFm
QEoZF27azsxNMLR5g7F/eGvNtt34UT5bARkTJ0Jf7raXo17wEK5u7oIuoEiZoEuTu6YZG6ohDCUY
0PKdfocWuYhbc5IATTzbhn5/fcmr3gTukQkozwK5US51pSfUDzIfK55U7RbWyhmnyWqGndbnh+Ru
JK0oqb6qnGcCuYvikyKs6Yh8UN+eghkBBCDi15e0uoFAQVHNoMygPBA6iUpZS4wo8aiUWHH6nnW2
3Nj5D5a4fg4SME3k268LBOR6Saah/YV7V8H8hUCJ4u7rWgg7rnrxOLtqnLpBJtmx5qjEDdXAvr5K
HmL6l64iPFLx+CHnpXO3vGrRAhQHYeKF7ZA6VSZHtj6WzOmA49hmHUBS6IKaHSnVt7VmxjtFn+qH
yQwigb6u3UxgKmTNBG06npflwM/uDM3NNko6fAfIcvFs2cr36wvlx9p9LfRcAPeuBFQa5LHAebIt
dbL3wB228ku20zfhzxbEjo+FHQPe6oEt90GzKQU5cnIT74EpbG7TfzgD+o9v4XxHnaRNGof4Frg0
bCsXxJXpZ68Nm6y+r7s32ffCVGBsV53G8/VzBz3OvZT7oK/2TlNqlS+nuXYm4C3QVIp4DmYBHVYi
qNXaJZWB8EPojVwSMIWXZzr4ZquOJEXOItGtsPpU2Ov1Q+U7gP6zkb8lLHfqTGuKWqIsWTays0N0
/wBKgWmBHo3QwxrtTJfuGt+KpkhgGgRiKeGuajuRrjaaBIm43orV/F0ZXJDvdP1rXvT7sb1VUisY
n4P8KUgbayZgr2ECg7t+nAozkXQ3YTJ4/gi1avDEII3hsbb8SPq8tPRJ3qQxeBva8TbV0y3IjbQw
sqUARS/loOTKTrD5yxPCZZc1GX6aQSlOQOHbd6Y4HUtQ5yAnL4fPeZxZLIZtnCU7Y8pOAS0DUUYL
k1zsLpY2o/pv7OW5eE670p5gAww8AZqJLiG/tCutQkuUHKoLPpbUDtVFJbZVI3W2Yk7d5DjWqrFc
HtXuPY/AcoJEXEAmgXqtPQSYWoImW8XQVZl3H6K8Lcgk+7EXzGBXJ+hlAKZmeKHBGym8TKs2VK0F
OZZVl4US3FPkLxncWs78Jgm4b8KGwCLpDVyEl3Y0nSR+iTKAwPLZRijrD/N91g+C92fNRFA4+iqD
GmGONCdXB+lHhQkESAUnzDJGeLWicHWxpbyWqjom/BCQnKFGxd3VfpCnJpFghErzRAHxz6Lnbqys
Mfi8fh0W+3lNDu9whUobSgGS85gtieKrH9k0pXCclQ7PCl5YxBOJiEVoze06XxvndrVzWROjRA51
TjZG9Tz+Moq3zlHqwUr75l+cFNwDqoPuw0DaiNvHoMY4vyGuYWqLT8kHc772dn0D1y4X4h78GAg4
wMt4acvNcawlfUYaff4WNydpDJyobQRXi8difD0YGIBtGgaMJsFKLoWAcCAIzBTJizZqlV3kG5Mz
RUXr5CYg1o1E5d00BJI75hFg733agcKzle1aqzRLMeryLe2T+8Q0nCLwfTvUh8Vbmmp3LGrD9hsp
s800oIKdX9sYOEXwCfHVAINzG5OgRTuOiATXqB3tpNkbhsV6JtiZVSHoQ0PhB3dE+4ISn72kkqmp
fZRUqTdHVpkh1H1T27vrB7x21/Fg4Q4qBD4BDxmMOh+w0zBKvRQZf7n/zAsRqmftPiCKhyWRccSE
T+OOTVOqIcEikCuyJcQeWRPYDTvBXHcKamWDwGyubtqZPE6b1Bzxq4GUkBco93WmbvpisIW56bVF
wfOH6qLApCL5f6myodZruaI3qRcr6DZOYFLk2dXI6Jqk3nRFvFMbETf92kmdi+RsmdZLTRH3deqV
wTvy1A4xCoFOr/ov5yI4pTZJqrXAkaReV/X6Fm34ih2REFRFVRVsc0R2dl2087YkegHEYYnkC4W6
ZCE6gKrWBAHBP9fN88+hl5uczqnU6RpWHCLaSwyQJokQDGuvuo6kmQq7szzsiy6dXTDNGNRKL9rU
a4t7PD8+AEAn5hWepNm+YGLYmlrCJTRMYqKLF62Rl6JaZgAb2Jepp/VHRbmXu9BSpKfrG7b2rOpo
gELtAERUssk93AlYI2pfXs6vMO0+x0xIuu9kEE2J7tjqvuHRAZxFR7GCt35dDRLnPldTD1fEnsd5
q5K3WHsLc+3gh4VTT7obJqLgf1U98UyQpU6zTP/llgdOT1DZynrqKQ1a3wftvsgHO0pBkkEfh352
6fQ90xNbj1EnDQfHNytR8LTmT2BAJfAuCJ9MsHNcHiKeod6XZ39ZdzgDMTiCuG/OY7sdjcOk566E
aTrXj3TF0DCMmJWXtgYgSg3Oms3qUBTKmKEiK4HLID3qpdOrt9OMScvpWyR67lfWx7AwXAlMxwYy
iotH/byrwiHFuYaKpyTf8/Fn/V4WN7OotLcmR18AUeBlA8nHFzfe2b1L8kRHGZil3pAfVd9LmHY7
Nc2ThjE9TJHfr2/hWjoFjoUKQh5A8Ci4Ii5PLTEjQ+8XaY2egSqvl0unbMBJl9SxifI2sPtm1h+G
VG9tjJ5kNgnVYZuktbS9/iEr1xN9RSqjoNdc3BzuLKtSroncZZkn1ZXdlz/nzjHgjXYivoCV2wk2
OlQCqILuTlSFLtfbykWSj2OZebWKJOfQWo2xr/bUtOXZUtWPHLS01xe2epy/BfJx71A0eRXKi8DK
iQoXFfb5O2kPcupel7NWG2DQGpg4WV9KpNwbiLvu97WPHWziXY4xSZ9gt1SdNrQNdBY9BEg1fJ+3
4ycg75q9SzHlROAtrZ7gmXzugSzjKBsjDfJjhtiBfJPKyJHN3mrjWbCla/ceU5hx61WsGGW1yzOk
gTxgBJyWeoXvSiTeJDF6bDUWbobC3OVxBYisqYguyvKgcuESwyNoINcHuB3msF4KVRbWacNvM09H
J9DN2JBX2WcAT5h+aFpDWpS2USbZxk8N7aYL5nKrGGP+NCZ56JjxMLuYzY7g+/qZr7ybDFUk8CAR
AA3p1+U+MxXq4OeK4SeZlwd9tpmztLOjEAZJ7xURnGdNjeGkfhk/QDl4lFWdlHWMMQypp88frJ4O
PTkMDoK5bS+JgClr+DW8ISrG6YK5BpOPOU0uZRrJfZRnnlzXw00f6r7rEyIDexgGLtiEol2RF4Yb
ARFgT/IAzAdeCXccutJNh7px5SFHf0FKhuM4Y0IUaapCsPGru8FgoU2QOVLUTS6VoaV5RqapzlB9
LYptUpR0q+WhuUkKlrqzpkZ3qu/n++unvXbBAPRc8HQ67DWfemjaiM4t0JjerKMdTKd30/RSM1JY
xBetb1FmXtnxloNni6qKipLt5frkNIqCIYeyl/VBY/dpIbrCK2vRCUoVyyhjFE35rsScBkY7Bzji
Unvoowf0Og8yptepu+tbtnJOmOQBl5Ig86hDCy7X0UYBEinyhHMK8Z4aaH6eLW2UrElp99X487qw
lU3TAaYjcDFVqumEU1s5z8yAhTJuY34bt6csF025XxMA1jwE1rDusLTLpp5d97HJk1SOsZqmKA03
oTKm2DWtvr2+jLWjAY0delSXmBdVlkspCSh9tN6HlDcg6Uw0mMdWKurdXDuXcxncSlheLkzpy0qA
FkKKK3Ez8OcAByBq+1uxkAsn39+L4S7qBDWe0g6COpQM6Djb8viEBOY/NwcXUrgHiTT9lPkFpEjd
diwPdWCpxn4u7KgQFGJE+8Z5L77CKmlQIWiYtjOx6Wf5NkwOE93OVUUDlEVDXoUhLbH8/kzR+qmi
VMuNzDNVVOprBIkuqmiKYNfWFE2DBaAM1XqKssCllCYbuwLl+sIjjf9u+nd+qG+GxNgFaSlQ6RUt
ACwH2VSECVQ3KKfSLa0jioFeOJ+y0o+12oDBOlSzXaQGosaJlUUBgQARC+ofeSkuLq9qY8SACjPz
DAkUINVTmX3SJrb6WpB8XAv4UOxdRuqYaIwCsOpy97QsL/WkVDJvyTs+SOpzxzDzyQMPvjVIR8Oe
qT20d1LrXLcOa4l3A0AqGG8DIQpc6Eu54egv3gXNPFK0uylMXLV/MPPhOIDcjI3ByS9l2yAnnUkC
yWs7C3w3wOswf2CMUS4FB53po4QFpVwi3FalVlC8jhjcqjxdX+GqHBDmoVMRiX6Fj79KqWZjJeME
gwpkEqNVNIeuPuUiPN6aTirYQvCgou3lj6cpaADNLrso91LlsxpO5vgmhwJrsS4CGAdTBbshGgEu
d6yb4a8SPcu9UXrL9bcQuLAhvb++WyumwlBMBJDoNlhQVpwahtlohDErvpahoYzYZP/mOM4EcBa8
KMlYs7jKvdo8AeE9z6CGqE/CasjaqS8VLNwpgFBM3pUuA7nMY1rmXiWfgNmluoMIzRcZojUpyCGo
KFoBNwAw2uWJ5GTqa0wGyD25P2LUtKUmP/rgJSperh/KqhikeZGDR1YZWLFLMdKkkLrqutwDenib
uQ1mAlRKa5uVwIJ/ef2cn2igP/K/gr6MxdlDMelJUktFDw3rTIsarQuBmzSJ7uE0Nv1xiXuiobJS
7TFOwS4/B8wzGvMwg4K+/yDm4z9eNuA8X+4xcExwxC6Xrc1yObUhKmd5/qb2rz57kNhdpP3zx+RC
CvfYB2U3FHKOQnZqDgfT1RLw+pciKo01M2si3ASXDjCrYO3g3hF0limRrqJ6BcRFMekYMY29rAg4
/NODBmKzCGOMaS7onl8xGBBqGIvlAyqKp4qKs1KuYnAMehHZhiDOjaU7uRU8XCu6uRDLIksha5gY
z8+PRLkW89u7CS1e6uT0A0YQFMUmQcOVDxaU6/qwqDmnnReiuNtm1oCnVwZETeTE4v4YocW0Jnvk
vGwp/wibfBfI7nWRi4pdE7ms/uxC+DQnzdgC+2+MT5WTF0ddZ1YDRmJ5KgWXT7Q6TtvDesZMAx2i
SvRoP09VcRezY9691eyuSl59sxTs5lqq0ESCGZVOaMbSxH+5NlwKv55kAOLn5j4milVLIaZXVO6s
UmcKQ0uNrKGwFR0BQ1YZ/7xEcCGcuw+IUTNZKXGWSv45KLIl03vW/bp+eGs+1YUQ9XKFehtqoWEs
K0T+LHbYuyTbOjhbiWWElkmsSQIN8rbSdMFRLn+X15rzneUUFUFyMA05Fif3hdOXnROwSrB/i1W6
JoJTzKmd/YD4wEs0oT1sAUBk4Ctt9qICv2glnFLqMgNOLJATbzhsRoE7s/63F954EMgjxcm9auig
bArfxC4hR6t4osdj7S3D4f/953nuyqJhvewvlfZ0Pz2p2+wjO5h2+g0IltvaPRT/R9p17TiOLMsv
IkBvXotGXu3U0+aF6DFN7z2//kb17rkjlQgVZha7wC7QgJLlsrIyIyIFe3KtDW2tdHvTcUZlMfF0
nHVNOajIJApt3RybwG9cXxK40tM003G9/r9HxxzezGrSOs0wOuDE0WSFdpEvbBWt7Xn9gZfcEsXv
apAuQC6OJT5D3qqVgkRDZvSAgo+wC9GGpHFQ/kf2hTN1PFPMTYwyjZLXHUwNckEUa7CD0HSkGmln
+bVpN0n3mE+8zBjPJrMJBXGq66aCzQK17HrwAGojdew1U7fOrV0n/rKEzV9skN8TyuawAjkU4JRV
jFJaJe0KRN3bv7+UbgUMGoEGHiJUWp6ZxrAsGj/3wc4xFNvaP5a7ZCu4xvdi1ZAfCgQ3H8W1iq4e
t60uhRrnRpl5NPNB6HoDRmsncB95St1L1zC67CB1qQJtCB70pSOXI7ycBdUC2FB+k4qDKIprPXvG
4yeN/7zqgffVb0vM5PlGKElhDKyLUTlFNJLvFXyrmnm3Z2tx151ZYWYLD6weV4NPL6bRHobSHrXd
3OyC5FnO0Xe2pjgLXlLr2jEhl4nCv4b3Hd6iGjOyXA4iEw2TUBkE4MGTpOFhqEXeNlgIKqgV5GZF
+Qtnw7g/fUqh/JqmKcpjo05SwYshCaRoK7mXSBP8mCC4mo/Rrv/ma5xzdR2IwjLS6F/JVEDYmTlF
fK13Zg7sTS+hMbGMiokSOyEHcMMx8gXvOosH9aaMEE8D2aDKhyFN6dO1UZ59lWNmgQN7MRi2+JeO
kZjOMoA9aSWui+A17ko8LhM3Aay0bl/k6llC1sQa99MpzlZ9bgD/IJXrSSg59K/FXYOMHmryIrhW
Vzw4oVb0OsOA9eyooPiozc+3jwLHAEt8UzKrLqu0AI4DYpB+/h7zeJ8LTy/MJRUHoRBPWha/dB6J
qXRZbWAu5RAKkI3mlc19Lh76/D6eOlLn23QUSTDxFFTpebq8oWGW4s6RdsfNybrhSbNoBDLCbOri
CVb/lIX7LMrcVjQdLnZxcRZ1JDwAGaHHjzl2YyzlST9SY6FBDOEej2lOTHvt4DEcWnwBUQ1Pyi+h
trOdH/uaHM4hLCShjgh6Ih14kEXBS0HwzNCBnplBAg0wT2omA8SKCiY0+WHSur8aDEWumpBARQry
0kpcgx/d+TNqSFlDKd2gUwoBJ7xdIFlDPBdbTqPZTUA/mCdOnKLsqYoJhnJUMwLSg9Xg2XiMu5Uq
v2uNYgd+a4dTAn0SdHPgpT0XXci5eWYmEwCPIz/DwTLRb9gwjpn+JEcRzeUKKVpj945QQi6lezdj
zW3lam1ARjqDuijRuZIe19c3ZkJCxh6JJR0YS+b6NpvC9DMVJ1BdVfWPIKpBJ/8Vg1nOn/TruPjS
FHPLjUGqCXGFUcd1vvLRmiQ4TlHiFcNkZ5FTmBmRBjv/8ec+7Hx8jIcpfb3tpylLaWLWUJ+Lnnd3
0x9gfQlwEWA5IPrBHc6MqqrFQhRnoANFEStouFX0GATPgbrWV+OzIHBOx5LnUmQZ/h5a29BhYYaT
zmKZqxOsRUEfelIJ9Q1/EiYYbpKN3hkpZNxB0DeM1Lk9jxzDLLbGqJVcQ/MRnBha71gHg5NKP0Zt
pSVPIVCgt43R/X81p79HybpMs5bLWE9gbIh+mtnBnzi/vxQqnM0iCyePUwBJm4zGI4VJNPU50AKC
dspEyjnB5LKjkQHUo6k+HUCoS29mQL3GEMc+3U/IIg7tZxa0xzI8ND8KYSsrPwRlJSu+K0KbuFe2
6FVzex4XF02h0R5SxyqyRpfWKWov6zp4bAVc1mCDZIr02DitXQ2/bhta9CJnhphh9rGglokGxGc9
/upVW9/HudugPRko6P/NEB3x2R0UZ9PYzS1GFL+FXjihw1IEEgrnmbZ00QGMgbQpCpmWYdLteWZE
roy4VEqMZszeQWOPmkMeft4ex+IORNGSQupxAbEyDWYRjqWVyYj40UcYzRVtXoizuCJnBpgx9ADL
JKMMA+VGQnOQwI5skRN/ftFjro7pmQ3mqhZEIx0LBTaKrU6eVZJsAdTe3ltuuf5VkxQNGzvSuLX9
M8fr1rZN+1XxKvdTXQucL1lcsLMPYfa5OMdprEz4EEXbxO1RHDyxerq9YKxeOjYDbq8zG8wWh/RV
HTcFbNR7GfzlXbVLPqAN+dmMEOtDKwqvt7WalI/Ck7munI4jR8C2Q78yz2z8LjHDTJphvkMDUOx7
eybZFqIEWWnPkEIVIDRbeEDMBST+Vro1iXAwagetkD1plX/M3+Tv2XfJlTYy/nJ7ZhadDCA4VAYA
EAZWC6DLEiXuBAXO+kNxNEAe99Ja3xjR+r+ZYSZAj8VAhl49gtx0m6Hf9PBZQyomXyvVT6Bq/8YD
nI2JuWbnsTZnnwLLtTEgrY/mh0jlKpzyzOKuNcDC1yAaDz0lZteqvpUKZgcjRvgM2h7RhW9N3Xu3
p20h0Y59e2aF2bdSBtp2LAOtbmBtos7p/LWi7gftrTfeUXqtWtOGLF4C2GrIKwotOjlLNEFYBMAa
UgOXflQp/DwSfCxZJHXjKpgVlUxmLTlSVlc51GwVHgB4gXyLwaIEj9fw133LeD3VDNohyk28zdXZ
6SowidAiE6rqmnIYyo4g+rRrBPvaQxKgeJMARaFyds7iaTj7AsYnShBJC4QOXyDag/ZSJziP+Srd
ArxhxLxgcHl+f4+W2UCWHg54SfhwSTM0SsJfY/Ik+NAAib/d3kNLIS6EPtA6EmxevJjY02BowPa1
cbbXXkP0MTScxnjJo+leC+7ktnXlSvBuG1wg5KOLOW5FQMeB6wGz7XLnjLIGnaQ0BADFqtVtMygZ
aZU2dqO+HyAnlmTQh9JnD0/8aNNNReiCvCesrbbp7oakhO57gR6AQ+sLp8LyP3Ij61AuR8Zaqybo
NIBXSnIIO7h91oFflHfmNglrFRil0TqYUmTtAGMNNrfHtLRYtKkHSszoDHSlFJkGhdAAQpruBbPx
kI0lZRvZrZi4tfnnSiaYPVVDvgFvErxy5cvZ69F6PdGh9rrXcDnJtRtAQ1oQOWu0mLuhyEjK8lGg
CMnsCkoK9JsQjmX80b2DW1+sUKAcEWFCU7bhuMrFyftti9WVKtpYRYMGnCok5vNqqxVbTdqIGi+1
t/RCBUQWMRnecyCtM0MS1Vk3AoqrnwPZt+dhCpzS7N/UfI5sqxg+4qRLPamGHrSaQZCyn9zbe2Qx
RXv2AVfjLPsWvBCgzEsHaRzwX06ybb3036EJLgxO/zcZHUgbmSqKEVhFNtcim5VaBCLGm6Ebe2FP
nmbxRrQ4pcBQQ48FtFoU/S73YqTqZVMNAnxU7UDRbd61mZeqh1B5MF8SdCh4uz2DS2EvhWz/zxxz
28VjGgHPDZeIIv3POn2W/H4VyKWrZ7HTtpygjG4HNv4Fyw2cHiiy6FciB2PblrVlYLUUwZ5zT/iR
NuMxNjeaGd8BpfoyFhrn0C0ODzRZ1NuAbUI0ejmbk29UfRP22T7JWieodnoHehkoIKj+hQnnJlsK
T1QAjkA1gjyH+JXEOnsF1V0iT1ICDHxR1V4llK5YWNsCLdT+YsXOzDAbBO2cVTND53CYAUOoCFc9
dE6ALHJkf95Gs9ly7C2eMYpYoqRBg5asLudQDH1ofRpgCcnFt7FdxxCwrPN6rQbAq6PXVF6sULwK
q9e2UTmml2KDc8tMbCCnIUqoepHt+8BptBQdWh0tGFdtI2yx7WyLpzC/tILQY5NRHUZAJH8lJ85W
UEqFWK5UUCek5iHXIzuPDlHBk0Be2pLnRpjp1EcRXax8bJPUWIeFROK4cAY0o0lWXcbD9C0OCNen
Cq4emAYsW0XS60LtQg2IXz1T7V6acnsWIH9paCJvWIumdP1LGwIjYOXfjLmRjK4fsC2VHm2OpHly
CtHcyADsc8403eCsFwGNgTIQ8RJAofZyPxbKpM9T6QPla5ZE6EanC7+JkCBLSvf2SVsaEjY9xoK9
AK+lXBpCZ6GwA7Mp20/JtoCgrriJ/mYoZxaYvdB2eWtOCoDSYXMoErev7czf5Lzs/dIxOh8HHefZ
to4TEW1WJYwj0jxhTpyhfxRVUj2bfu6aXX+6PWuLy3M2Jvr3M2shFOE7gwLa8RQc3TlSQJTsDHss
DTSkMPCgum1uYXDYB5KM9zRoNADRX5rT40HLYxV3ShOOZJq3g/4dIpdyu82rY5Y83Da2MDYk/YHf
BHYPqWtWhMkquqIcOuqQqvXU7MEHD3Xf7nn9tRY2Hio5uP2Br/zyRpdjSkB/CHKgyvYi2NCaaVfd
VhN4B3bBD10YYSYOxYVRUygbIMndrran/gCp7byC5ArHiy8ZQp0N7ZmpfB80SS5Ho0zaPFkJzisq
h2GgusL4rgsp6fR3oI05u2FpgQCyBeAbxT0AppmtLstTJsTo6kbjXj9x42ILgce558S9PCvM1Bml
lkjNDCuZtNVyyAoRuXqIecHmAviF1klA6kT7UEweWynphApaKXWS7zMZRV3lZJrIWHUqbn2j2FuN
uleaTwGAMxG17EA1PxNRXaHxJkoaobRTcl4RYCkzAi0Z4C0gLkRFF+TLhWzzqc1VEBhRj3LDMSSm
CRipUB+kIkA71Xs1tRXL6frXwMqJn0q/bp+9LzkZxu/DPHC5wAGDj60xzlIV2mkMGgC68yRalf52
GDaVsKtDASW//gG3jhc0E/IzjV2PnWhr+fMgVugecBh1iCrsNOGXb3hdshq6Yw5M7yBte+VXjqSG
IO8ieZW1G5On87MgkQM5Bwo2ADNSBKaYmbI6E4UunBtA9w0njVA70YN1iga0IPiENhoqaqQMJleQ
ZtsQeoKv6kVSRMdkOEgjeqbOxgrP1buh4b146VxdzaWsoJ4PWjakoqhXPXPS4qj3ePMCpC3IReCO
CJJXpVq1nLLxwsk3ReTrQWVXKNGD/v3MSjCqdWiVEQBp6VaEsLHygfeSZdzzSuAL/HLg/JE4o+8Y
qr/NGOokv1G1GmoL1lM4bPvwh5G/5RDGKdDxJhWdeph3YxPcWR9x/avNfoVR/9TJNcHdZ4jJGtR0
zlNgwUHQQggoyQAPgdbFfM+ArWAASk71+NFvJ+0+u1lezbHxOJQ8N75kCgqP4MOiZIbep4x37f1o
9ivayyCLEscMNzKafBdjbFs5DzWxbAkPGxB2sKRXolXqHJlqCdj/a2uthupY6q8TD/i0VDWAYudv
I0xwhxKukA9dBZi/bDqpb9lC+l0wc1sLtKMx/mxWsYZswtR7ptI+hX7jhP66VXovQD4YywkkmLBv
/xxIpwBbQblQ4H3j7meWMxZMvS5nAALn+lXyvWjY6uXbyKOvLZzJCyvMmczFUmvBEQQlYFWuORuS
fiFz3k3QwRHD6pS+zlLkNalv5tYHxLZttiCCZlvN2tXm7vO2i16IW+DmwP7GIxHsXDZ/PUFeCbV9
CNChDmjOJQGWi/iPf2ED1yE6nykmkNZMUK7XQPqjXw1y5PJJm/dZABYwj06wtNMpu/R/NpibZhLT
zK9q2EByF4BJ1Y4TD2cd6peWc3s0S2tOO0tBrA+XA9p3XHpIOIq+1EOAQaPiqEbQHw946jsL8TE6
xf+2wOwq3wJ+P8tgYZrX4ghAlYVGeFvQBkCM0HhtFBcnDrRsyLWA1AoezeVwlLHGxPWACUWPWuRO
KpKpW16X4qWtDJUB/D7NdkPg99IGUD21PPmwIb0a5vfq0eieqwCMT07UujhvZ2aY1KaR4+lpdBRp
946+fuCP+lCDF0+i8djwooSFtBhiBDQ+orgbYD6Z7VbIeWDOOXDbedrcGWrzZAXiMdVRfzFj/SQJ
4grcfRBYspFzXheW68IwEy0LUAZJoxIeRw5Gp1Fl5PcbAg1aooo1xwEtjRFhrEx7EADKzWaKA3U2
AqGHvumMmHGWNtbws7xDUwnpWREbO9Vl7/bBWqBMQPvit0H21VHHCQqICgh3cqvs626c110igSjh
o91ToqHk0VgV+AZzmG2D2pzQ7bpAdzf0RVtHvajZZmsMiSNYeRZ7+NOPOYiUNQTKxw3nO+mRYDzz
xXeyRwaqq4oZQHnVzJR9aD2HVXQf+5Db9XeRRRoUbeIscLpxIqb2cNv20vJTn4OdDDTWVV+IBJTE
RA4RNWl4ArbSRHrpuymirqoLHKctU698NUoEmlRBHX7BYk6Tn+eVUcqIUpQG2sKVa8YtGTXTgUrq
Wml2SrYL0IQOxUC7MfNVHBLJ8PLqRx6tW99yxHJl6XYxIm8MdfKpJbFVviod78gvPXBoc6N/v/JK
lrOdmiD1iw5ElMztmzekysg03fVK5wlQxwUC/CVEc+m83jT9UemS+9vLseBxaPNZXNN49Cl4m186
NnkuhSpMEF+lVDLsQfdzWyhtqUdvXF9xgGf9j/aYnZeWQyLMA9akjfYgFxFlUDeBtSlb9ERH1U/4
K3O0YylgpNTPXQ4vEkJzTAxMLrRJiWA+C0pDdGMgArp9CPKpCxrO3foFLL/adF+KJ5SXjwv90mIJ
L5ZrE7rKaAPKvX0CLmIckVBpt7Wgo3H4gDrAesqf67hep4PoRb5hm9X8nE3+xpces3lfKgrUkOO7
tvAKywsU89vtJV86gQrySbifUZ1AU63LLzT1KjDqCPwZue8BzBDA6JeN1ivlydVnZeLw7JZ8MKae
Tj9ibIBPLq2FpdHJBfok7JOicNVUQQ8vHHaQyZTgvmo00jTyrznX17fHuBAU0jUHMpkqNWIdLq22
bQ4ZJkCDoZh0EoyczOPamF9v21icR/B1KbELoHg2U1KIFYj4FQJPI/5oW51SGahGacRrzbBkBy8A
aMFRgAhQgpdj8bOg/kc9Vo63pTURUQnsvPP0gJfHoj/Ebt1zQ4y/FORGyQMdEWgTdl5WBafRfEDr
kl5tV2Ptu0oTrG7P4EJUBTEroKZAUqfIe2ZvANVS9O0X7Nd/HgP1kKsHsbdL09hmMk/nbtEW5FdR
CofCElTLLmexEIc+aCXwMMxIhbj70LkFdEpL69gm0Rotu3hCxUsVLJp9+H+DzBas/TadMh1A6ij7
OQteGqrPkvgdrRqcorPH4GGOVcfHMYcM8V/Mqo7aI9WhQPcS5rGSp1bfjB24UWqOHrWqYk+hk/He
EEuYWQvPLmRxQLaDUCmzdtBg1ppYBcazNqxg3QsUD99Us2PMnYq6kimsct1Pd3lSBTtdr0Y3NvuH
UAqsp6iStYMEUQSO610682iaS/OwwFKBMXK5wo3Rh1aVDgDJNyBXWJ9m/TAGvJBycVlRp6NZLPwH
TLdLK1Vr6H2nSIAOqcNxQCfCYjQcrc+2UqDjv+1KjiynEdSt1j0k7ezdXtvlaYeMDiVewJuybNJ8
VnJjHAy8EIIULd98NNuupih1xTLEq3Goehuur7XVJPeduBtNkJ3G3G51vFj7rhT24oyewre/aXHe
AV5DcklH8pt9TorZWKSRRgFkHdrKxwaZp/ek48lbL51frKwpQWmQdvljzq9p5U1XDFRttKmcGagP
V4xLi/hRF6+qLjs22cPtYS0ZRHYL+4jqt+Imv1xoS4dKcd+DiNfE+iEb3iQRnOeDOtdbPUo4ATn9
eNbznttiNtVs6f44U4ZVE9KOsLIvuMGkGpxLcXHvoiEk3iB4+OO5TG+as9RooZrpEFg4s7FVlR6U
amI3DE3fgxgcWrhOw7jWxG5ylVHKXT2dLYnkuV/vJzPTV7cnd+mqoVwoNA5AuQnrefklSlFPeg8C
9l6dSwjw9kAaBlDE9vogGe1UCVv0LrBOQ9TyeskvXaYIA6F8BRKsgVfIpeE8qEI19jHTvfJZI1Nv
qYemix3zL8DOSHxZMIOkhH7VAqKUk2ZUfQwQWCEEOaaarFEgqJx2Cngv+cUhIcWmA2MoQh6S8fdT
j0ugKXGzaQpwvXV7SBT0/E0+8e7neJ+lk44sKTBItC8VvP7l5Kml6g8NZSpk9SPY+SRCey85m/7C
n6BjkwLJX+wMJJkvrYBLDoXYHsXVAlH6Ac+F51YJjfVsBT65vQuXZg4xIpLY8hcWjznichFagWai
shpTd14RoziO6Q8t/HPgO9K3v80wp3ua8z5KTWg7onQrR5/BoBGLV25fHApN/6Pqgw4DLOUICP+k
/QIuWvVD6JcO9PYMNJQLs4/bU7a4BX7bYd+LqNLltZnj+ouamnawDtH1o0w43mHJHeLJjvotxUZq
rDwdHFOZ4CKBO5QUaCRljo/Ndnscy/P12wT9+5krHCYhF9oc6MvSX+W+6ajyPRiE4l+gx/Ew+G2G
2csm4r9arjGSFBAL6bmzNrX/6/ZIeJPFuNKxrrsiAJVsL4UmEarKDkTDuW1iedF/j4I59z4gKYJa
UU1syYCIYx06JlhmEIz/GwdjIbjBlauD68g29wDs3AoMH4Y6NfEU+UNJQIwxP2+PZmnpEZlD2AxS
jkh70Ak9W/pCD/MgGYCFwnG0jPdGEwh4Ps4Yt5xtTKeFvdWp3BgevxYg0qy7jPRy8mcLyoA6IsP0
Ieo/QKwv0GIkFF7qMXCl8Y9DFgDAIXcPxBz+vQIiVAngHcaAw5mM4HZM97PZEDEAiF9ONkP99qfT
CMYayDZfWpVIHjH7LhkrKI3kAAo0OTpcfk7FvhzeA4hk3TZzHSlAyxmpCiosLGG1GOcppPI8yzUS
VPIqcrG53dKV7JRzhq5XCkYQzoP/gOY1KispIhZGZlk1oCIDhD100THFzKv7EhfcBL0j3cYNgvbK
0/r20BbiMapTDQlH6LEaSBsz50pThmnIQuTgoVkbRytN+VQGPyZAtdkCtG8SNSFjVNjJPO1F/4/P
NGwj8YhTjakFXfvyFESpiCxQihINLtdNqUAfehjBGeWdgevDdmmG8bNqEbWqWdLHKBLfcea1SPbr
0qNuerfnkjrSy7N2aYdxtLpWSfkM9vXeHDI3qYC7HQ6D0trjdBpEXn/Qa39IjdE2h9gwiB2YiEuq
5jgWhhARV36XpndS00L+gCM9x9LPTao6R5U9abWJppeYBfJLpUG6zB9O5koDH8wFjLLL7TeZbGPw
g14GYromJ/JimTn/2kTLEejzA8BpMoctA5gTD0fYHGyjs/1PkJHCt8S9Tz/ycpc5qfv0R6t2ZY+Z
yCkUE78PYa/VfiIt+1y+o1VZ/2y1FccQ+26+ssQ4/RDsiCTvw/H0+j1AwtO+V523dD2smzVP9p/Z
iVeWmHWz8igOzdgaTo72EqGH+KNvNxyIC8vquLLBnCoEs4XaisF4Ej+T57AlORGdbhc4ws/b68N6
qCtDzLHK4hrNlCdMW/T5CmVqbwPl+MmRyY7jjZZHhBINeuvQjcfS7CZRBA/NL8YTbZgcrO8M+yU7
xYTjcdns/D/jOTPDjKdXArWNTZjpNEjY2VrqCaRY6aeX5GfrZq+NQPQ9+OykXwnbT2D2qx2vtQ9z
1Vx9AXNt9nMtB7WGL4gLSM6NpAH10yQfAW9C6dvlzCFe2WHuljgOytasSjqhoR17/j1i3M1b+jCs
eSUdzojYoqdkJrHiN7CErurH0H7018kG6pUc38SzwrzV5iKN466GFeUpPOl27FSO6M2fn5wNT/3A
jWljPSB4B3E5JzDj/1LuCrRmz35Zrun4nvCQuuVhy9MHXHZMv3ckCy0psrIJ9AwGe88gd8WhXQcr
ZXuciLXZSZvbo+PNIR38WeQrJuIgdQFsWWvQorH5NHevvvJU+XlWGAeoRdBYMOhRlg9CRywSEPHJ
OJik4Gxx5hb+2uHARUNdHPQ5ehNfjmaQ2kZRp2Q6tWKvQNjJr50+iopVXw4WJwhlsX7/2oIMEUg9
QDCykVquzX0qQtv5ZJBg19+Xd1ATjR2VGCvJLXziE90Lyc5ER8F3Xk+TRdeIrPb/bLN0InTtUVU1
hW0vvQvv/PC+d7sX0XJM1y/c2xtkMQA4t8WcMk2fosYqYasrdur8nvokjZyp26Su6TuJeK8DNpFs
GkfG6VNX/9E4E320PjKgkGWEI/n0DztHhy5nAMZ8Cuo+KlCuxXktsVBndlHZMG4S47RXM9irHbzG
XiNXsMWN9pDvUt+u3bfA/ix8m6f2sRjXUSwjAI0QhEKV8nLbViZNWaf0Cno8eBGaLNmPOol6W3ae
nj55GvHLm+fMGhMpROhZivAU1iC+fywTu1kFK59s54kXktBQjXWc58Nibta6COJE1/Px5KDZeO3K
RCbr9afv6kcu8Jbug1ummINfipCfihqM6TXfGyQ5qh9K5pikd3kbhDcm6unO/GWiRyG8DAztvNDu
X4xdtGnf145vAyT1F9fb2fSxKm5oagpB5Ammgm9BRZq94DjceVtyzOc2mMM9NWEapQNsfBvs111y
fFccL3SiZ83NSmI/PXXk2+0T/dUQ9MZKqcyJBrJJT7se7mR319iJ+/17RTYH710J3ZPqxJPb7aF3
8hQ4a3s82OvcftA2P3mNIXkHTqWrfLaKPsBGii/RVTyUXhLYwQa4Jnu9Dryf656nSrMYMZ9PMnPH
1lWt1N2MIU/2q0HSO93RCRWOMRxeCZa3nIwj0fy0FasKlhLiREfVCTYm+alwbj6WAPGPkzR0iOzQ
7IjKUoPNoUzTqpZwrtWP9i6V3e6t/w6u0x4P0EeF6O7aeWrunuxhF5IEmicDwbxyEujLS3j2EYxz
acdaKiAsip3rHOp9eC95XvdRkX7z+JJldsCrJC8GZfqZPcbDJEUPRagY9krn2ysqrHb142jbD7xx
0Z+5Oh7AzyPhaUFchJ3bbJoapcw0zC0CC3fYhMTmpW6Xp+7MBjN1ZRJHUwHa1cnJPjLD7deWqzt7
6Xnbkd2hiG3e8/erEHtrUMzcWa1Vj2IEg+L7u0HkbRJ4AXl8fJwJsnfbbHW3OYVOBc7+tnr6XD8U
3x/WoWs/2+742buB/by2nx7g+3gbmY7z1mcxvjxNTCSwKxWXBiTfdtPmtqdjUXz/HJPf0/x1D585
mTQsNCMr8fNgeAQr9Wm7XT88PHAi3sUTf2aEceBZb0jopwMjTlbZqgORFBu78vZIqH9i5wl9dFEQ
A8MRhTFmnsRaAsZRn7H1w0clkZwykTlXHQ05riwAqI1MtYJGZ+yuD4qkVOMxm075EHtoHmFrFZSq
dYBwuDfe0qIbsoEGkOAfgBvA7MUYVFoz7QUs+u5dBJgT4DvXfrCczxIpZGc9rW7P3eJ9d26PmTxf
VIqmV3ws0OvkoriMl8G34ZA6m8fNo2Hfuy9vBq4ezU7X23Y1kSwn6+Bubbo/Od9BUZtXU4xOqZSb
is5rrBZMkfiVnpvDdHp9Lcjr7ChOY5/mdYK2xdAxI3vifsQETZhWT6Vdrj4DJ3AGsuPspK+HyY2v
YLPqEHDpGl3DVxy+K/oqIkZLsl+PKH94lqver1a2+yS+fNbvyQ+7XsXuJ3omoeGq+5Nzar4YX7e+
gzk2XRv2XdUjE/zqHApSkbtkC5ElleBTBNEmK7smT+jcgH8+08NAxt7lTcXCU0MHNwWddEB9Q+TP
xiADWoD2qt8OJ7SIAHZn2+8hjhOTchftW9fC4wa4oTXQ1pyjdu0wLs3Sw37mlXy97udBg1mN+FgA
c7MHoNjlBSJfLUouJxhm4JdwZaINsMYiISVQBRW/m4aTvkK3LX8b5K5F8ifsu9S2iPU9RgMOR7XL
fW45OqS6PoIfeUDqhqjVof8W8/oiLDjjy+9hjqHQzi3Un2M8JBNL653CqKyN1GnDZymWKhRxJWMs
SC1V1cmaehNKdIoREXHo5Ij4agG46KBmOe8CYskBuCLoV+kAzcGx0k4vl4uRGbHsg7g4nBRSEMGC
EF8NQsxRvmuc42duP/eHp/hQvNx2BdchxqVRJvgVFVBUfUMaTvKqem48/+4Jgej6to2lXfbVFROK
+fQiZDDklmwOAoCwdJdNbuKGjrZCFxvC22YLobX+T/fNf+0w5zjN2qipStjp7NaLvs1e/SIds01J
WpuXllOvk0uXtpjFkpIJncEL2Bq2+f6Ero93lV0giIdEmLJ5hfvY7gKiQT6xQ2u51tG3cuZMbvG4
WQWhE3/MrurNthvtLTf2HeNh2E8EECsHPvfgcDNE13f25ccyi9yNiZpO2N/YWemmcg8n0zFceaOT
bbnybY47XdpR56vN+JRanLUU6CC62vRmOXzkNndAdHZZh3Jug3na+HE3W4KK2afrDC0xlH3btWEL
B2Fb2n+eWb6cPSZFUhloozsMX7NXkLt253sulF84T5jroOfSCI1Uzj1xpRcAJMBIdZBWtrHhkeCW
z6CBvnnIThr4pcvfT4OhHSBDMJywU4Nf7sdns+M85nkWmGnqmlGYkhEWDJzy2CnXJskQN3DdJN2s
12v/eyTMTE2dbtSCiZqg5t29pjYCGM98679lHvdpRP3FLUtMdBj4oVaP6deI7qJV7GQ24rHcHtbc
FMTyAf09JuZCakQxVix0Kj01bnyqCJ5CA1GfdGKXdrwKnGrHI5Mu5P3ofvt/i2zSGF2RSy22MIvf
mofK/jXbx+wucDjhxeJFe26F8chxqCa9paMOiSbu3vfQEd/8vWQ/R1irhHORcUfEeORIz0PRp6uV
kc71UA//eRScbv13M0d7HSBco7JMjDPVRSFoNDmib//34AH3c0mAq0Lymxh/XuLHIp2ZYlzpkI9G
lUhfppAr8go7fAFq2xOOwcbOV1ljV5ybevkKPbPIuIlGhzxrmaOeG29G53tyGLezHSJj88B7ei16
izNDjLcw/CZv1AS59cp9BQGYJA6EOja34w7qCa7O75kN1lMIfR3FVjICrfCa4jSlW8508QbBOAit
AHTPL5HT3qWbed2TZIO6HE9354u/c2sYjHOQlFnrhA5Tlb/W3mS/h0+Hxu4RJRhORsStaEsbtFRy
ClJuZiL/VN8MWyeqZ3rum97hfxpnuk82W20zBOT2BNPx3fgyNqnRSXpYVBV2y0HdzkhrUB1vXs+q
r4TCLSOMD7HGtmszFUa+9Tk5vPt2iphFgyzywbz3VWe0RRK6x+0jsdxoJZ6c/Fe64h56zkp/Obqz
67k2Ij9NrC9HZhHxcEDVEjj89Vu2OT7bBSS49EdeZL5gkgoKgzxDhWWuZZ3SsYFacjecXmcP5YV2
3TjFEyfqWMj+oZqHwAIBAWR9oKKBFT4blwHNgsinICK0bfCQzPH6He4CW1ilbkg+ffvn7Q3DKmnQ
Nw6kXWAMcDrawZpZzCrJVWHKsZd3jW5neHIevIL0DgLSALRWT7IzJ1+Zj1lLxMfbpr9k5Zh9dGGa
Gaog55GWq3Cm1SeoSEg2jntQvekXvIYH+PLKjohwrAj+J3QMe/Dke/VptD+Sp/Go7my72G+tDd15
gZeujHtO9LRQQb6cGeZakbW+hmYpZka0K1vC0wESQEfNHWLSeU/m0f0/0r6rt3Fl6fYXCRCTSL42
o6KtMLbsF2KcKOZMivz1d7W+fbbpHo764hwMBpj9sFmq7urKtWrn7ZQlr+A/0e9CqWLUGsMBGHtg
p95SpQKIcwANJoEiQMlRLbNjLBgDRI1qoHy9OmKd1GpmAhIIERtPGibcnh/UGWujJAi0Sw8Virkj
OlvRElx48dZ1lRP1NXWy54wn7vSOWRnAdl80EcELph16P8U98vK28WSwq5ASiPqNg7iBKKvZito4
XtwgUhv2BzUMTVPoTRhyhVHcZdxc20hFYQkhl7q2bckWVyoJH8p1YIS7mZNblrtPnQuxjJeeAD6c
3Bf5yddNp7b/+QEsu3Aqs0tNK1s1Yk8BnkPiYFkd1jWTHZDoMFtNUH39L3w+9OUrmCLC0DoAR5kn
fh0WySWXNOQ4xRVmhWwbib3dI2rK/vt99iZKT4sflJgXXaFxNgxoNjVyr+jEiWECB7tAAlPySWD4
p5REj4PxGFjW7DU0fFP0SUJCw1VPwiO3M2JKtMZsM+9X6ed9Krdlf1KES2Jf5fR30SrqkxwVMlGq
/uoIqrqJ5wLwy/XKs9t5Ujpynsuu10UD5w7EP/O7P0+GcRwxrxa0foE7kI6hvowx4NcSbPRo7UYx
Y8X2kGY2NNLERv6UmDqm8mzAHsyh3Nrl/TuaVPjjY2GeeCNKatw0KupXhTnbyFcjkxw1c+XIWJjz
62obXoy+36n+MqjXsSE6c6N/UyWT8ysmPMEfksJ4m2UtYuBQ0OGoQCLNhdlaZONhoUZrLNbwJPa8
IteU7R5zzXieaVLKoYZBTDy8DJ7R80uLbD6PqQnv6wdTjPeZIm+L6ABMSSLB3Lwo5KRrrWBZqQZ2
YSVJROThUdCfG/0jbO1FcAjq03xuFvU+UXibLSZy6D8ljtF1EQbPlDilr37IyDYhQ2O8BrtwuU2X
4bL88C3VylUzWKpOY6bkBfsKTUtLDJOX55gWfdRyMIILjDflj3kAr557SuD3p6fr+VXbvqKDQf8d
OzuTwCumnnGAUsZ/I14jmszbz71QbechaM73ChSMcNwGrmwB7v7xYtZuh+vZlUhL8dIGU66xrI7o
Ms981vX/iLUKfDW1cme6qx7V9BVQaDIQaEsb/astWlXtJDKKeK2ltqSRUvwlCatZSKTkeYH+7crW
OzIf1mpekaLe1tEyLw3/eP+IJh8gHUrGnj6douH9NLzVfIEKSxH0J8mWjZmhr3a8bA2PAvMahrxC
Ha+79KfEDU3sId4Z+sd9HqbMOVCk/uWBEXEBo6/6vKQ8EOnNuDo8MZpUGv9+H71fP8/IC+eZWPfg
wBxwSPlDTV4M7+0+DzeHjvFJMARKC7gY8gW0E6OP4wI1GgQE/alaiY5sKaB0AEKh8blAk2K757og
E9fygx6jeQe5VmRxBnr6kWblkSWv0Ju7WPpOZ+sOkCTtOZpSTve5nNCMAN3AggY02iDkuFVaRlFN
JADetexR0GvEfTqrSKzv5FIgTe2mPvLsOWevwcTF/SDHiF5R+ZlehyAn4RnONJXI6R6FZSMUMqIn
z57eGHnwdJ/FqdTaD6KMNPpCsbig8aZHGip7apxmmyBEfK820q8AnZ/3iVE9wgrN6DxvOnd0nv2s
TvQ4QqH24penKLuYZX9x/zcSjNcoN72I1U8gkTSAOC/fwnj5XxDA+qcFhqCR92RxGXQ1q/yGyoQW
wSFVM6DUm/cp0KfzxymNKDBWQJsFahB4fX/yMTJwMTvO0+V9nl7S6BJiSWukqwQGAoC/iZGpw9AG
Ku/BTr1XYcQEox+qWZP7Kr0HJcbUe5MS0QNYaKobOgafK87qBWlSsEbUGO0QC7EaDInQn9br7a30
jtz3KX4/ZQZZkvdNa22iDXnpzJ2RWqtjuU2NdPuB3DHHgPOOlrFO3ky8ZmGAnzEfWlJJ7x32S9YF
Lx7kMcuoiSpW0kURz/sTetZRGfQ7+7oQOUJy2wpzTwgZtRDqATbpIBZBM+PW7g4BNif5RN9dSXg8
HKQKcdEmJStyDFKSPBy/tMPXWj99rHmdLlPZeOVbjv5ALVNnNdblJpDW+f7yeF0mh/ZBcJMPH8ly
HkLa5LkC0Zh2IAI/6nYko4chB0kzF0XcnlemRJM+Lg3X0Zo0KCMSzNNWQi1YJD1IwKVCcX77MCxP
qX26rpEDdBxr05k5+plrhPJHffn1wdH1k+I5os68/AuGkZVQxZ3q5VkpntPUSirnvu6aZBCnh0Qg
+q6wNemncrn2oXIN2mA4Aaz8XQwDs9Gvhn+tPppiXltCBNhnDxte7xOd5AsrLRfIUdCd88yzkwu0
2w1BNJzKYutFu7J+FACl97/RYBhrsloIsioeTqH2ljUt0cXVzOetaeQxwjw6WY+9eK6HUF1la0jS
ss0Fq4D7f5+VSd8NqNUY3QayD3A8xJ+XNKj50AhDNtyqaWvNmRGBzAzPTsnMyUxgGnEITiWw6Ea7
GxoMIikWJQ2JiV7VrvkAj3fbIp2DrWSb8iQ+vT1ke5sU5kYtyUt5SB5L0i+PqeHu73M8leH58QMY
+yAr17pI4mo4rc/XgPjw5B57a/uW23ZiHAKjMK3GzAsj/W2tRLNEpSp4QHGWl9u5Fcf/UKqjc2AE
tZIHfyEBvOr09LTNN68VeeszwyfOzHAwWuk/7kS0ykXmBc3NIcICzvOffJsj6owIa8NsBuj4cji1
+V72jx3WIczzX56SW2ILp9YTLM6p01O9xy4jzte57vXzGuyu0cLRW68Puv1Wba9k+RkYjhUiF10a
2fG4n5l7niWWJp/SN7MsfojSRE0i6pT2+qw5r+HHq/xrgD+1JI7VWp35svp9XHXu12pOjJfWsn6F
hFcUmbQnNzhI7Gaii+V/PrNa7vxL0qc4b/Ezmx1K+XT/fHnfp0cwsld+0MkzrHyGSkpeI+3Xggct
NPV9ESvXqabAABFbYylDsRKu9WI4qYvsLF3Ks55d/wvNDcQKiiODpj5gNP1koYvaYSgu8+HkFQHR
+2WjPGW9ef+YpvrhcP7fRCifo3MaZL0KQ2XAq1PshTGPMQ5bHk/PiWj6j7XV2ejKbBKinjhk6W9n
pZ/CX6K8L+tAXWAe+1wNEzFrYOu78DoLjU5HF77h+3qdAT9NLjyiznPgZsiZFskk6eI+dBa9rm+D
UMDi7vqKPk7SBHlsF3GGjY73f51IdTzz6wBOhdWYdAMHxu2ZXxcsujJFQ4UAGzATjQsauuxim2xP
A+oKs18owIZkpa9KUq5ct3Gf3Pvkp6JONGRjsw3w8/APFrJE0oIk8cNBQAPzVsaaYOAmW6uvPUfj
TbUhjMmw+wMKLSo1ZQCXhZUQdPgkr9h/+MLvu6Ga7I/T/GaHfSqeEl/6pAOdmQuvbvvwdiXowx4c
CyqOHPcuz5JMmXA0jqCpg5o1oBszD0fy/aJvC0U4oYk0I5eHpQOVupnb1orzQv80GiqkAzOh6NHH
YpQ583g0gFcXQYPhV9OuSP+yMQae0zPh4v8kwegxT+vTa1fGcPFXw5pYm9Xu2HPEfUIQftJgHAC/
CIYZIFQxw4s6cWEsyaY3Lc5RTQj1TyLMmxIDOBkXoHGe1jMiv+zQUGCYaHjh2TbugTGGfDZHyyJ8
UaSmtxJmhtIDDyWBd+mM4fb6Osubkl56te/Px8WBo5I5378xONLIOha0DEOG71cIKFNi1M6Ro1+o
/P98kD+u4iYPIwqB1KI/oAUFhVBUgsC4uK77wbsJHh9UyY6o+PmQoDiHi4h+678D+4s3hzNReP3J
BmVzROASApp7QI8wonDFzRwc1QpS1ZO9y7mRidb6n5SYd66EGbLSMigND9tzY5zPrxfDfciMt4et
nWOw6orJ1wf4ahzPnPdm2DzyPPfLSqGPXzi/PraEbCwrJL84L/NP9UyZw0wEQN7oBh3mwaThog68
MsOACFozoJgRZpDh5b7IsSjwyA//JMI8mkEvxFklpDdN+evwcArNq3s4+NumNg+bfTSYek7oAAxy
uxzKHPZkJuF/aSkmgQjKl01zQAfMpirIxQ6c2tVwpMJhQ56tbIlR6V/oOlVfvnxsw8YIiMR9DxNF
sx9ncOudGclrPhNVvZzjoJ+0X09bWAx7SR5VY1Naz9bO4AntXxThv/fKjv1WWqX7lxTkigI1DhTk
1nuT8zCmn/g3CeYFXuUFpgxpetwsSJQZz0ZqhLwdchPF7Z/Hxjw+vcbmvw4byE5b07btT/HRedxY
dOQuNJ4STu8K944Yc3tVL6ra5zg0ZPYG+8EWcElO6abuBpWbHP2gfLynP4Oxn/wx1redx2WXo5Jy
GtaNbein+/L/Fy35fUeM3VXaFPvgkgocnaPdFhPgJxRoycXNdya3K+XPmPYnK4wqidBpF4oZTs/c
XoHMEdoYgTCIdQzQb6abPAMwUQ7/SY5RKlkoV95chmSs1wkxt7iu5fKxNZzP2j3Au1xh2FvHuAfP
sP3FX/r3SNlRm35eYTJpBjYT31BeVxBFDW1jlcsRRs7rYnt8MixYUzAyj3xoRubLxYPpdrz2BpFW
fP50Bb5ZYYx0n/RBqV+ovJtnuzLQ24qMy8IklmUccwfTs7ygg8cUozKU/tJFfVH0p8UvBbGmvUyM
T9l0MBL3gvFj3hFyr4pRHtJCqNVMgYikGQlNf1udV0A62O85VzXRWPhDFFlEY+Ei5b5P6UAMoTNQ
DUCfrGMZlqsvsRmRl63i2VOFURqhWgz6PM5hSxK0695syemTvCNLjpjKcH3T/ODokT+7nX5yyOgR
/SLLwcIHxYhszW5b2bApDyaHCMdYs1sxQg8J2SaHdJxNdLSdyBKZf4xXY457rVm8dzyRef3JEqM/
qqgSO0EDS2uQewW9i30gn57tWCm6BfGuv/YfH3POKo5JdS+KGpaSzIGTfwteR14ARqoq+PeQFLUh
2dkjHG9u+kWPvs9YsLzrUw/L2GgDxRPmGV5fH5ZI68kELUEajtJ1eS+avtg/VMiIICOKVyA4CEj/
44mhCAbEOBrYG7Zm8fbV06d6jw4jgLECKP62wcEprmx2zxzJo//3va8zpitflImKrVj02EztNwaj
N8JKMlau/tgRris4qQRHR8YIXqP21QLLGlDEjpE2QKmQl5iY1kffFNhmAr/xZ5kagp0cOaQHqPVP
qo6QPAC8C0/3TWqGES2mq6CVerRCergY3Q4fchc1zwvZf/CcC867ueXsRu+mjv9z/dIRIK3O/euf
qIFAFYx4YMySX83bJqbO8tP6//pbXyPXPhXO0kE6fjMYnWntdomZ2C6iPB5rE/nGn9QZK6VqfV2L
Ok5wjRbmYRkLmEkvMQpv14ZRvQG60v1wj7/ma+6AEEfq2YHFJC6xopQGR2FjxN5LTUosvRLti8RR
ehyBv2ni0eXp6SyN/AyaVn3QlgqyphwZnPbbR/dHGR0RKIVhFtUZPUETFQ14uQ+IrWqUMzrTWPUu
r3oxkTb/eWOMuijbdO5HEejVAAzc2vb/KVnTUoyV+V9lAUa8MdpC0VNZTTUK1YGZAdUQnBdjtd/X
L/efwHS8+E2GHVYsgY6cR/QIA+yVhih0QI/ERLyociLyCVyfH2d3w+8Y3VWnF/8I3dqcW4rrrR6K
86/2FUNNXAs/6d6OeGLc22sgZEJSULFIyFNB6o2tbOBVqEgHA2zLis4rbthNP3nHkLDJ5z6uPeCq
47aQlSJmRa7r8qhjoxLdJMm5MXrx90gxaqMqxCZRQrwqRD80+PkEshycF8twv9Z7Hr7AdBJsdJaM
YzHXwkFUPDBmolawtRMLDUTLQ2U6Lytr1ZOji/Bk/XGfxWk/F1kpAKjIGhbYMrZFbK+LOhcQvUrA
sHzIj6cl4hNxSSxcn4sh4a+v7pbx45CdNjbfZBm5yS/SLNfEG9nz+QGYNYYIWCSiG8qOOvXGF7p5
c3Sbz12UZXilxYn6BX0g39QZYxSglT8WyxrFMaPehKfX7ZJcDdA/7XY8pLS/uIvftBgZCrGxwlcG
0Fo/rWuT9ocFxD44NUoN0J0WHO/7Rzudzhkxx4hR4cvFvKTBM404oTYBibswHeS/9osdhxZXehjX
VEr0CqDx1KrPnTMm/LbUGfbsZ8fa/bbgDVumy+GOfvHPJ/l9nIwdarU2DK/U+4YlJwlEBg0czu/S
cbmqbVrPfFNiLFCRzLFuZgbV9lS/q0TC61g6qTvA03/eoLpmyDYgvDjs/cXMfhNlTJF6qf5JplZW
ba4v6FPRNsTB5GtjGB/Kcu+bH0+8vjDOc0C1/adtr+uL3OrUly1N8zw3tqr7gG7qyrw6DYe/v5j1
//CnsvvUxIuaJAmNZV71B89cEhk5d+MWUfPazaRp5f1NilExddAB+OBCg0/TNh+oi35IHDtYvyLJ
iQwM+NtsLFcwjKNrAvPODcx9/IuXQpvODv77GlV2zh4qXU1KlRpIvH37FBDkY8iwQv6Ae7bTtvib
YUbTtDN1JqklFVjgFGDsMnURYGs7jsVY8Mgw+kWTfKkrO5DRIqJfMIt27g3pPSG1GQf4LzoIi/G1
iixTDT9j+e44m5fVCnHR0bLI8mJ75vv7M8ZYzuiK1ffZxvjwEDSvVhbCZ+yd5YTr0wmq0QUwKmq2
8KrQo9ltExCH+RIzzzO4DXuOWpoO0b7PnlFLAWYyrx5NOmQYwDVmr3Pb2Ls8iC+qcf6u+1R2nZgq
pJnm0xB6WBamRyju7H02phM2o8Ni1E/ri7VYXcFGRJA83J/RsUJxDA+YNSM1nurOMoJHwHwe92su
YvB0muPfI2TLsmGuYKE6jRC3oFoZujV/N1Z+zfHp/hIKfpNhHJ5Iq6IQm5fwSpBJhI8Fb9VpKVac
VRpHQETwSjgclY51cD+1a9ZfEfmGSLmtXws6mA0H6/C4AJ6TSL5W2HNxDJ37t8gT+Vt8MPL/m/yK
pqZbLXCx8joi7KEHlA7xhvk/EmI0Tn2Z531Nw+rM8V5g7rFpwj1yBeO+r6iyRdoQa3U16QrBeFrn
QETRd/OX4Bgb+5tveJ+jWzx+54ndEO5GR9fORD9QZlQ6nrZbASY/AX68Exmpi9rw0XClF5UnIBw7
xfZCRYrWCXqKQ1xf0NhrVKZ/2vPU032vCatWfsqgj60CdZSAra0ZuEh9PCTnr+IZi04QUnChiCWq
7O4dIqNFLrXUpUIKib/a5usa05Pbh9PyEGw/T/HDAb1JvUQ+PwkxKjSaA1dM36yP0bF3Xd7Jclxh
lU3ShRWi05Q+vdJcn18f7NNjm+AekWJSl7HBcYZ5z+4WCYxkp5eCIS4o2zPXzi/Ec4HCSXGCOZfJ
sQJsnk4JQuyQpFVuwBK3przVcjLE5pz3tnlkmBgpbLx/Ci62rbgopOvGgRi/V6jh4+3xXFDOG7iF
xqOjG/z/KJL1FpVu7xHwcfcfNs/xZBNxbY0sT7XAK+sdEwmlh2Vo1+t3aH067sDr+OZoLDYbd41z
ZdCukIRg9YmB8Q8OL7yrYZwNJcdW8YLW0E00cVNzgiZyx6I3g8rbE4cY5zHfErujq7lc4w7WErwA
l+D1hLypt9ncyhzr5I0Xc/0lc/WvcWZheftcD6ScynaTmHOFYGF6qLjxdRPrR6mArBeyk9aHHmNv
vPWinDNlk3NpGwnzVgCb6+5LfCl3X5xXOzHlPM45qGxSrmmCOEyp25z83qIHPTKcpb2VHRuiePAd
lJ/JzsI4U0e+0GDFkX4uccYHyWfogC4rcJdZZ5QrTq+2uZa3QmF2xpBbXrPXHoz+2dy7X8d4G2ZQ
W+v/UTuyabu6CReDhk4JWv8BQDa8ZLR7xPjD4fUvadZ/Zeg2rTcS2DKVhGsl05sMfqONTDXEM7rW
OFR44sIEQYjqwgxL69D7kxm5uyDZqed1jnN0osQELv1F1YJ5hLYVROXBSnVcnpbixf03Oz46KSHV
Q8WvQOG8TXZz45XkyEkBnN2ZLTlKhKMQ2Ra4RpLrZkFhRToDW0g2Pomcg/O4Kw+o3HNIUf/9jvNx
SwuMmPKjJuo6mJOTaXYLMqCHnPxGJvPCcbI5AiAzOZN4VjR1MIAjBJMZQG4RrMicmg4nuwZI5Z9e
mzRDi37cI0naGYC5MR8umNIhn4inCWZJd+GtDaHCijweYP90yCJhO56uYJROuwnO6AxFX/BUn6ph
3X2yI+u0MD+RqLFQtafZEn5P8aR7OqLHvCbvOrtUYYo7U8j66uq/orf7QjEd9I0IMG+pxoBEjDlz
SDpmgezXNwR9qDrGhLzsUCvbr/87KRwRZEx0KqmR1nj0BMly6Xg2uqaIZ/WH+3xNPqsRFSqko3vS
8iS9ZgF16wcTqHE8lT2Z1Bh9nvXj/Ti+YIU6ntJiHzgxuZUEOIqUJ2usj47tHv8EC+c1MLtoc/wn
wvGNURruEZkhHk+TWYZvnlgnvRsk7dLR7Phl84arUUujXC+A6KKbwkvFq8RNqvARMcbsKnM9FcX/
I2ZuY3v+7po8fibV3YgE46bHi0jXg1uWUzaEwzOy/AhQee75Lez9Q6mOqMg/Ba2J2yoJJJxabL5i
tdLnFWBYBCA9aOHxc+u+UHOJMdqg8Lu+lzQQM8/ncpOQdWfI6Ay15Ze59lAs3aqxORTpz7/HHqse
ilQEqB4oRsDNzxyC7DBBwcRVljxp510Xoxew/wyuNG3oRREdgzpoiXIUlJw3KJYgLNWXHcZfn+5z
xxNCRknM0DySZjV9xXJJZhFmT7glJ975MYpCCvS81akQpstge13rxhX9w1/UuQvxlyPy0zmab2Fk
XfVmuC4KXQe1py3y+jhCIMqaB8Bg4Q8qTxRnAUsGGjJHSfr+UU6XaEekGYscidEs7HUISgnQUgpb
ioXJpDP0Y/7gk/7xvbPb1bCStn4EF9p171OfnlYYUWfVSVRkbUL7VdevyWdlK5DQvWY98cAzphMZ
IzqMTpGH3hezAQcsEQ8A97ukwyKklXsMeMnY6QTNiBKjVwKx1rtQprK5pe2BwJWP8BZWqKthXQjn
9CY9thEtRq3IiZQo8wt8gNI8NxbKXDDMNcFiCozJoQTEocZ5dX9475mPZbxU9ZtofXzz4bgtDyiE
oHUgN9Zc/cyx1KwnrywUb1b3oNYY24L4luBg2RDn3U2XskYHyCgSFQw1Bc2cNyvshCb9l7RWEuJj
eeIO+4y+uD4UjylGq1wbbz4PVNC7zVDHpv46e7x/Szy/kPXih0iiTIGE/ZBYSHK15B0tvhrZIdW7
d6XTfXIcmWD9eaDKpprkUYawLEfYpWRx4GZQqBTfMWXsUEoTdL1Y00NDlx05fNJRBAvdyta+5BhN
HiFGSWQLvVLVHIS22Ca8DDiYOryvM4ohDyVR0mjCer0Aumm1vH8RPE1624sxcpxjUc/TSsTnG6Nb
mVczrsn7sCqWxprnok9rnQUiKVmny8YZnR0o6JAqQsRw2mdjGpmJzQ687ZeTGTrpmwRzE95sIWZa
ChK2sBYfYyJy1QuPCeY2qgHzvokHrwUtz9tt8xqaEmAbnnuSOtiKh24o5Is4NzTtKH0zxWhrTYu6
UupBUnyNsdJ582i9rAz3PpHp2EPGgi5gywJGl50zEQbtIrR5Q/2+hPTGFv4Y+mVqgvknzAHCDHH8
h0kFMKLHuA9CJyU1HXU8De8xBnekFfTmfZamLeqIBCNvUtkGRau39KqAKoA2sgfMSiyRbUS+DYY1
4lUjpr0xbPuRdEkH9DKLSAZQWDkbKEhoYyQkqMjgUlAR6pW9XkwtWHvvqyNmNAI73Urhes9rYJsU
zRF5Rvj7hZe2zQXkH/w9XBQs+bp/oNNJmBEBRvZnl4XWCh7FJyWXzfZiPNih2fxaksP8A52AV+eI
4av4Fy8FM53FHJFl5B+Hrfr9sLieruZAkl+Bgz7bqoZXy+FvUiRHdBY/I7tUv87miYY9hk9PKm5N
M/uH4vn+EXJ5YYIe2mJYqwV4WZsecIvQ/oKyt/LywSFDb+IP0zdihYrKSKljV255kekOyOIQYHXL
4dbDiJLVsecxRB/RPUr0UEeUUK7qYjUBQ2ELZLK6MogdffqOryx5odWtVPR3UiLbmyUq2qVYDBC/
NZpCF5+RCPRrOXBKH9nz7EKwx4Vifl/s+e7D3KshZrPXCkdEph2/fw9WZJu20qCuql7AwZpmnBOC
Br+UpIfjkbt8hyMp4pzRXjkQWSLdw+rHdd6uUTlLoDtcdbnnSMqkdzFiiFEaXRh3swjYYKcwtv3U
J1UbkxBgvu1SnhNBWAWmtFh79fnXbHisJbvTeP7HfVH9E9dCqi9DGtJb3c6N/KUKdjHwR3oVOULP
UnNe3Dpd/RwxzGiTAQXDUtBxrnKw1OYpESKjccT38qmRjLlMAmxMdFbix3U9WMrlvODFeZMeyog8
o2T0TvUWnQxY5eQriEjwuPJ5pnza7o1IMDrGx3JwtQoho5grBthTtIYpJ1hpo65+S9bR5A5l8Vhi
lE2kpP5cjekNmt1v7Hum6fHOvFolcQ2OYhN5tBh10/pYoaMFoPVk0q0PmYVNMGa22742g6EdSbbc
bHKrsRcPSgnwgsjkJR449G+vdqTugnIBqO0K0pOa9dvOghm6/x55DN4SEiMCTVLknR5RI3Q+e6tl
YEF/2+IShTua4jAzd+2uFrZrmNxUB5W8O+qVbc66AvI6yOjDMLf5x/JKTs2nT+zc9WQDANuucrrP
6XTg8S2mbGuWFoXoMLre6GWksy7YkhFtFnaKNBmH0n3DLrI1nDxQsEOX6jjql/UG1gFvcvc9JrTj
dvc7wzJyk+PdTueNRswxWibLFlkuB3jmmfUkf9WrPCYr7izXfYdPvGWPR7IS60HVyAMcPkzAz95l
47pKWuzovn96HANx06cjItdWG/KQvm778HX/y9MtDqNDYhRH3nRxkdOlBqXZqGYfGNFBlZ3Ss9qC
5E/6Fk1RjZvx0PC4gsfoEK2YZWlb49guFzh5xIG6Qu8XEnu8oRnOi2LrOY1UXq8RvZ/od3gcfrv3
j4+jitjyjZQuAmne42K2nmOrdsJRtRzhYnurNDUqApmeEvr+IhT2XwDNdp8BjmTdwo2RZCn9TPDz
DAx4S0x/VKv7X+dEY4BB/emZCm3T9mpHX8d5261oN3a9SQO7ig3ASqLVdH80DOtld3ByhadwJiP2
b8FmO6ywlEjUlZoqnNVZ2yNSyjvzgzcLOx2yj6hQ8Rudn5y3GP9KwCCwlgX7lQIcOIBWRvkE228M
bgchPa879uFmuUbkAB0SdEFEzzM2y5oYIsE5IluMwiTXzeYdIKMZhJmPOawZNENTEmy0To65Gz4N
3vHCi/l4ippts4pmi7psqHor7WrrIdlROnwgisn07fdNsWUaUcg8X6I7U3qsXXoutkVLjD2fDOfJ
sn1V6bUStUZELNattgtDe4yMFvU7zHP1Jk5uLT1y+1t58RCLYDuPpHmcyCCpusgYWwTTDK7h2x+8
ti2erWB7pnRlHgoVfVKdYmZYqrs7figfKKjROuH/GBOxbVNKJ82Hoob0RShoBU8tdvS1ZovFYj0w
3kqi1Strbt/XVjcf5M7rusGojl5XFESZ78WgKWGfkHmIyXsNqCZAD3GsBkfpssWYrJFEeRZixZJe
k8AjFU+p/yW+QhcJ9rVousxO+RRB26aijtUpQAsxU3t2iLYvBrbArY6BbXLxF6fLFoD2/A85Rss3
aqY12PdOCwl0onAfrU/aUn4PsLhQN91VSNyju+eYxr9c1jdRxrtr8rmgJ3Q1yfCwtpf2zBgOWG3/
xdXwNPj+Uyi+6TAavuqTVmpn9CzXAOd8WHomWsYpIlWJ3W3A0eMSpEmFewSpzzGSwhpQlvnFA8ES
7ZB0/g0DmhRAk3rKsCswKxinNzmiP+3IfHPJKPs5ZpIaSYNIPq1B0t52HTZvPnpH0ZwDVN/YF2ve
HtG/aP1vkowLWMyL+tLNcYEAmKmI9rihUHcA+eJwNm0y/yXDRosXIOoNJQ08nuLNtjcGG/mibNsH
dOkwdxyUIyw3nkd3p1czSRHDGV0RZtuv6Un+HUXEs39njcXhi/fo2FDRj+Z1KtNFVZgb8teKbWP0
3F2SFXoNjr92zVKCZ8Br75l2pr/PkrI/Ym+WC56sZZCSRDU9LKO+BByueJqLDRNVD4uo1ZaqEmxe
FclZdlDZfeo0Z2EjnW5yrAxPNhgdkumR36H4BkW8xqhf8Hxf9G62/s5LZmPD1pP8NFJuKso8iyvs
1MbK0TcKuXXFxElg1Bgv3yRL9PbEgN8yYwdzn/d/Avc8GWWS13IeRFdwmG+S3VtqQodUm83zBubA
5bXVTob4qqph56WGtaess19g6aqY5yH6Qyvgl2Gfgg1IE2SA77M06WCNqDB3Fl87OelEYGTOaiNW
rCKzFKwCC5dhvk5qjjhONqorC0mlO4+wa43F6gcSQXFZ9HRa3oSOat8yA/Bl0P/67nNhPqI92beb
tW8vdh8+AE81i3N9U+9tTJ6xPalSaKhzgTw2qmbozLp83j/LyWrSmAAjHoIX9IAcRwVwvbXf7M/F
snZpQy9KmymE8eNpZt8nOJlRHxNk7IygJumiS1APBE7RWrZyN3h010/3iUxJyJgGY1iu11rW5wFo
nM+2eQU+VVhwoubJ9MWIBAuoH9VlF0r0Ytbb/Bg+F+/oz/Ar44O7InnKLo8J0SBtpHHbRmi1gMI1
YEzBW3nmIxqEYrKhPqm7sDgHR8WJ1VdjYtQzGRHTrs1VCq4gVlkY17Z41mMyUFElRQH8v4D6Npst
EfxGAOz0nLY5qJjIFmqiAXitBC/7WU4wesHhZ0oQxvQYfloRbdxdAHpSQMLnmFz2KXBR7wvb5BMa
E2Fsoi+U3bUVQaS0z2t4a431mr4ElvhS6SRY1gqS/h14+3K9uRE6BRcY4mZF2Fsb/wBq5Ea31vl1
sFBmA5REhPzK9q1wCMJAwSGD5boCp0WJe4eM+q26mYLCBtgFMWtrAtt9caLJux5ccrTfpIuvyiJq
y8JClUSNhvQjziRRmA1FR+8PjJ2Ff5RguCP9M09n3ML/P05xRIt5aD0GDBKvAq2ntUrs1/xRdcOH
K2pxZgm4NvPoWWgCPBoLGziBMGrcPPL0wY5+ACOsUYQJuk7ADzDPrx5wEBFhuPCGVZ7PM/XIx4fK
yOvCTzIpyUFnDeyX/Nk/3n8Pk29uxAYjjVk0u3rXEp+PESfNl41puSUX43kqlzPmgRHC5pJlANMQ
cFbo9npdksBpDdncPKeYpjUaIiw7jqM4mfoYU6SnOhLFwc+ywstAkaYjzrY9syqbHI/cGSgeZ4xB
vgZyJ2JPDIV4wry3DirGSj7cv6JJ6zVmhjHCstpfhRh5a+rVYGQT6+llIj5zFOOk6zmmwpjhLhcG
Hw0EoJKjO3mAOCRGunasXyvXt3mqgr6OP54vfDQ0TWkaxoQYYossxZyVIoFYTZdoWAIKny4UIufk
qGDdIcMmEXVPD+W5IIMM7Wc6X011JxN0l6M2918d3zdHbCKxusaKpw0q5cjepiZq4aXxaJALXOqP
6/9HX/60th0RZBSQfxEjUfFFOt6FEbLzm2TKZozO0y8ea5Nt6+qIEqOCknge6lGEU8RTQrbh8lgB
1WBAC8n6cY7KNfRrcJyvQfdjYfEeMkdQ2LxipuWV5hULQOyb3uPgbI4r90tZagbv+qi9uCcpjIoC
Ar0eDS3orLuVbmMk4HnYC8ZeQcvifZmcdkBGp8mopiAQo6rQcZpPEfL0aLCzr5hn1A3HcXZ4a197
VzPuk+SKCqOl8kWdXYsIomKWpnJr7Lvakiku0yfRXPFOclIljvhjtJV0EX3tUuMhmC3FMZB22Xmm
QMtzG7x5j5vRIfKwKNJQg46fI+nQLme7eF2977465C4L7pYc3rXJjHPTzoQ8TK44w+JVesbclyyR
2iK/LCeHg18DCsPV5P/H2nctN44s234RIuDNa8HRiKJoJFF6QbRaLVjCEQABfP1ZxXNmhK7GZt3o
fedlHjpCySxkrspKs9LfIdEOqKm4GeLZa/r7UNne77JP1FiqIf3l4mKxePjobVpfORNsnhp3b+Lr
7oXXeTx/60xEMvgSgBI0F7FEmLaOATT3b0DNL6yBeOF+SI6Pqwy+ZGfMilYXDUfrUnrXsiGCq74u
Pu97wdzTbIJiqvp7SICWSKEIrvC7SvHjxhcwT7kUX61mc1/MbLyGfm2sHcM+R01k3BuBsWmOsonO
Y398XPBHQ+cP6/vvM76cNqKsdzr+fuU64I+myzJab3Awh3pfj/kAd6II48cxSCi6wIIgNLnbTroP
V+FmFG29JfVmh8r/o3bsOW37/wGovpVjXNro6iyRFMjUQL5NRBfrnFGE/mmSVVSRz08uq8CsTegK
zFiUcG4mc5gq1jl3AbW8GpHpR749P2uYq2iQim2eSzsEjTV/5JLq8MdNo1umiY5+5N5uBGmT0FTG
WEJjBdgyCjIF8H8LRFtEki0v+xoLcgaSeotdZsviX90BE7GMO0f12FmxnIyIVOFjUmK/PtuLdr1Q
uMCsUX+9pyHjz0qDXTxyAlGO/l4QxcsdLB/x9hiSeP2FAuuT+/o2eJIdkOfVaoWO0xN92iCEQfXr
8xNcbvbjG95SOwAN5+6dt6/JITAYECLhn5oFftlGWWhAtEesUQRdhrTk+A79O/dOgIkmWhE0ayL9
xlBtU2xkhYRLu7S/lKdirbscYbP34EQpBnGuaqdXcgalEHmesPUIyYRHCQeY2bz09CwpIla2/Wu7
jL8EY9SZ+kBFgQXH9E8KdlKEqRs8LCizz2Jhg9y2IfoVg/4Y9adxIRZLYbyjXeM9zs1PzULt5New
CGVEoZaJWJ17ct7HtdJ6ln27/qNnNSTciaVbqHnvozLg1AhGI8kKxNEq7ehE3nK/jLZmbiMrFifO
AqAY2Ka8KMFKATM+rOjGqd0LLyKeDQW+tWZzmeJViaQ0hm3hE1zd9ws2hAUPio/petQ36R6vz797
Rk1E0uB5AlnjJTGHbIDmQUq8aiUmREAM4rsxtnUstLeW203A+bIGA1ZhEGHcRoDAteoj+JDOqLms
xHWMDVTgq/jkZZPm0wUTBRnEUhPsCx07Kg9t8slh2C4WIPPkoA8H+A0GfNIy7gvNgBAUUM+gEEWZ
lpt/5kCvwQAPUvVy0jYhXVa89ixPE20XFxl4X3mcGDwoNRjUaQXcncIF2rwgHsVOlZ6E4OGnQ++c
Y7ulme/4Hbsh+3w1OnT3BrRz4GonDwbmkoA6yNhKjyKouy/Lrx1KOYGtu9zIlIPjBoMwWtBeRKHG
caZY1uHEO2VP5y4xfmLnAvnvYNxg4CVR9RCOTWXVZH3ayLktfpYosWOFKdGcv3sTfps8m6wt87wx
8pRe0u8XP30ONyBgPIC+6UqEB162Zz7M+vfaMBn8iPPoXF4LQNYGmOV95Hjx5mtwnMaHxfovI+SJ
Zgx4YCZ3SAWw69Amxmg74kmNE+QNjvHs32Qgo+8t2SxCCsNOuusN1EXQIOkgX8DbPsGVxOBGe5VN
ua1h/xixuqUZwX/0gGLBmovz9GTueJrJoIeRhqmSqNGIghJ6Z0BNRUm4EbfwemZ4eGsy4CHnZSYk
Cmx9fbpsOpIvSgI+Ipk7zzzbdTEJWNgAP1CLPD93OLvBjwqCYCx2Bdew7OAhb0g5OGVNdHJ5QLT0
uY7iR6uz73v1rZnv3pEyCCIYVhEkA8wEyR6MiOq2ssY+5cyJXdCoLYPKDkB27F3RGCrHbmibC9yo
IWIJ+t7hMyVxbYkBmVaSz6leweuHledVtjVgYTy4lYUlKiTYqnhf+fmU8rcnshuM01EaC0WEPSFB
ucHCqCUYnjf7V5Ngd5m1/ORIo0bDHrWpYg2GrpjYxn170E6ilKqVtW40MoSDilNsFAwK+ot4m9uf
yeYTzxyOtDlfmUpjTHhEEq/oLEjDVA3Jndh+HRCdcF+oc3nJqRgm4h6zokNXyvkWNAgkBR/kYvjg
1ZhmzWIqhbHSPMrj/Krd4h80+MfgcAM5PapZ3AL5bAP2VBJjgEOVSGkXQJ8a5cFmxMo3zLXbtNER
74cvvFksrBvlfau5F9JE6O1HTSwj0/JgiDT6rU5OJ0K/h4jyJOKB9MkzQp4o5qrTzDEHxQpE0eTu
ybGQvriSy0k9Q9rLZ3b676yQnTgwJGQvavrhAj86KCPRz6jr0mpDwuPvmO2Omh4ic+HVYEEPzQs0
G/wKI2RrD5PFJjZfoNcxJJrlVOiit8U1FW8sDbQYB7ekL5dfZjYenP4Q5j5MI7mLGup5zsZpGgLp
WFOO/76QM0AC9vOFE4DONsGYqmnhdafp6KZjvCM6C1oslBcE1ZighrX+w7TE+Zb0d/+JX99iGNcI
raYVzC4HfmG2CwP3oMt7puUcXjTGkcN6gyqNUmNSF8Q7JNyFWFcUg+yQ4ODuKzR7+U7O7fYhJ25n
RGgICBUohHvXo0xL/aIHDzyyefTOQVpgzcvxzs5xTkVS1J6ILDXssTIziERjM6hs3jeKd15pm3Yp
ohIX41517us42xU7Fch4hdJ1gnm9Uh2zbQUa5cVu8DkieN+L/vtEp+ugjlnbltDpND6kFbF2CaIl
2jfqfPK2CEnzl+i/RsiO4WSqnopiB1t/OQGyHB0dAaA3WoB5gaMVteY71n6bXJ9opZliqMtxRd+P
jmhvI7uoSL1Qj8bq62C80b2w/w+bYXnaMbepoMk6eJwgdNy+YJ8DTTEnTrlOH9IjeFV4rY+zW/6m
xsEAR9gUcZ5J1BpPXndIAgdhHlZ2oSb8+vn1xSXunw9Jvr8dAyDiJUQFWoU4ykdychBrLgz7euQC
yGxMYioyGNEtxFsiY5DD5dzrtWoilQz2sutOc7WVnche5nPf37MaTSQxD5JWTtXQhFI4QO01wQAV
hqeEJXgKOFA1V+zS0AErqQba3Eysqvzdx+TonDdBo8KNVf9Yflj761tdoW1oHX7ct/u5OuJvkpgA
oa91QchNDZLWp633cWxe95b76yfBSx8k9pl9JRo3Mp7xNUxSSaJkWjotrjAfLBCjoipCazzqyNW8
CKSwq6ttgkzXrZznQ7kp/f+b5fzkgddcvIcaGMgBZENRRTQS/n6w8TCcpVQtRACyF6yOdL01eRuc
xx/YAsLl9rtNNDGg8ps0Bv7DMq+zoW/FW4q2wEoyePgPy7uQj5Ak3h48Ntlt5+Dbj/rR9DDyV9rg
X1ms8dS6/5nnnj66DMVlsFBIhn4zgwm8xZ1Wtvk1ElE9W29kt1JRCEdULULi4sta0kVMHIkUTBjd
f5PIfORGHOK+x+qOY/aEwrBhgG8V6WD0PA2vO8TVL/xEy0ys+5tExjuHTkjCMUhEWorcKE5wpMxn
SLdwlxvPRRK/SaK4PjnNPDuPIPlNYUUd8rPbcXTkz9eF3S6s4yfuQZkSDNroFuXdUurMhaHLkmyh
OgyKJ5jw74LrQlbwzMtgUBrpvQ5GPD6ATsfFqnuD4IZMbFodRVYGkwKVb76Z6Ar4yF4t3056+7pe
YNkNKLHt6KXc2+ftwel4acO5lvfffiHzEbrofK2xEgu/sF2hMIFVFRvY21j7jQuuQByNTWzz4awS
je7aND/AyNjx+t7n4PO3H8F8nypV03Mk4phAZ60RDO+iJuGZJOGGW/S8/zDyyfdgLvAkCa2itnJo
i1d3d5Dfzkf3+av64D3v5ypdv2nEXN3XcURoF0GjduU4C6sB8TiqtcFus9aIQiIMNpZeurEwVYCI
1scK5w32lMAghBcjXdjcqvHco+e338Pc7XKKm1jv6Gd2nA/1bfzQHfCwgO2yIR1GHmnOaB1YnATO
3JtvKpVtehEugXzJJCp1vRke451cgRYwcp7UpR8+9EgTYDNX5A4EiyPQvndZf4bOsG4/eNA2CzTf
X53tfkmMMOotEz9jQBERWRC/XgRejy2rFlavcWCUBux3LIxl3LuGRWbpWSXifoa7B4nT7RdITHAH
3eYxbaIU83KQ20ithfYmyENaPFOIFCIt3tsCxjkw0GFDuTDn7hq7HdY9BRlIS0HGJBZdCQULMrjp
qrDHRUg+tl5UEg2tN49ZRgoHQWrpH1a9bz+Cs8luY9BhUYSlj3qU7E07ff2b4tVv1sZAWXkpRivS
4XPA0xOqV5jxwm49/r3FAZEb6E9uEyNJQ7BM4OSD3SCV5ByExAy+zk6YeFHx4xqQcHSEhGCdhrUa
1HeOgc3EtL9pyUBYUVpqJwY4fySjRFuIPfVTjdElOhYez284t5fKgBgGDrNcMuindujiUDfEtP4D
fc61i8jnQSb93X/YlaLoomVKsmawjU9CK7SXq4FTzQbPItn1UQ9+iGvDcP/m/CZymPMzeinA6UHO
i+cECUGWRETvMLVLjqBZJJgIYk7vqvRXK7rU9PToBZ+uWu8twm1wX8xcdy3Cw+9zY5AdGcNGCwKI
ae3G8YZHZR2A3PGB/FziZsnJotncMhfZhpssmbXEb8nsqG2immHXtZDcYy3a66/ACz8TMvZ2BgDi
rmGbdbqJMOYh0OrgwpAsCneye7Fj3FsBYAbLkw7cav7M+3R6ordoZeLfWdlFWK8CvRSyWUtoZNfc
t9rnJTB4p8fgt2YEmqaWkCJsEV29YRoa/S5ov7Dv28dcSus3bVi8tmowwFJ71w3bkX8FDvi01RJT
yu1ScBaftNUl3u52HKmzV+7kczFYbMp5lV1jeoadnW3Nh9aTT82jUz5/Cc5n5HPXV8+VIH5Tkwkh
z+ZZqksDAkFKIDmXTduSw1f7Aazirh2XZnFxohwDIZdLLppnjcrCUqr3injLkGTgejtw84NzBIy/
qcWAiDgmGEI4Q1TpNB7dchpXNgaLLaLbqSvsz/F6tOvd1/i8OOT+l0Fbhzi3AJVwB5dv9jXxBmwZ
iiyL2g99hxa2/vOF14E298ifKnn794kIEywc56qBiNa+bQDGa1sYMdr+tQB/pv3Jo7qZD52QdzLx
shYlyWRc4pxqwuWKWZWjvqpLct0Uv9LN+flntFg1qXNot3jzrmlBk3OScy2xujyRyzhFb7SJVDaQ
Gz2sT/URCSllhUSGfUATIccBZ1I2v4li3EEM+zq+CBCVkuwoPaLcf/jkuPgsIk+0YbwgDcK6NE2I
KJ3Ntns1XIzKHRaZz8sXzj9RJ4IYHzArMdNadUBkUC+QmDyT9AtVIczt0R5C2a1NIu1rt3XSo+uW
mEH3hN0Vz3zyzOtpnnMFRdJFrE9DAQmpGbjKxE5jIxIDTR9pMqpMbaUiDi8Ims37KLKM15iE/6ks
lf4lTcOL2JjU27x90LkBmnpr3/7aXdGEghFgzjecC7qm4pijVbQiGYYC4lLivL+PZOuDfTojj88L
bsfQ7BN0KosJVIRBwCV+oarhDbw5bY8e6K79YKGC4QTJc278Nfu1vo+SfXxmSPyaWva/R6nb/RnB
EF7ax9DvXVCsfu4iXi7l9rZjoXKiIfvOzJRgxNvAgH/HRPlIx5UguTF2ta/M9cr1Md73izwE5HFF
KMuQrq92DlJ5n/oetGg/QrCTOJyvOwcC099DQ5CJvcpmLVQSPXHx7NaXte/vI/D3/nyzB7RCftmN
7P3VEK8+lcmENcKgJFp2wRmsT6cISWLy+riSF8EjJ3ziqcZAuKkI57rKIAbe30pYbRX3u0b+EQq2
WPuW8XD/JHm2yzL2G4oehuiwg+cfQ0IXoblWYi99n6AFHE+93E5+AcMrLk/PXKShyGhIkSSaDNaZ
0+xQi8TekACPFQHMyuQE0jlMOxY96SsbpRmewczFpFNxzKmeO9xOlwvEIYjqHvrEThb2LsAY2/L+
ec675rdazEUYGEXRXahhGvsDGhQxMXr/78/etFNFmOtPDrIYhFsCFHF62Y4Okq+fVuoH9t4vwi13
uGs2xp6KY67CsJH1xKRQg6W4meOU6mLwQtsdvLdquWreF9zx8TmmRbjZ9wkywH1OriZGJKAgCtW5
g/U/2EFEKSP9J7o7wKbV8Ssx3ZboLu9s555HU9EMjg9yGspmFknHl8HHdYzljemV6DzT55gI26Ze
F+ZFKUocaXO4OiCnQIMBB0JmX84TRQyq6AQeq8u1HEaseUEAQ6kqQXBu02HKvfkA8gjs5vtxwKrm
T+63m6v5T78d252udPHQF2aIA3RaV8CXQ9bO54Xtc8Xj36Qw0JGPslZ3OSzkxXnPEoI9zeGTSJ5F
gt6J0KHbsXjhLf2Lf15//9okWybszb5Uagvn2dZEIsFyPNNeDVQQUHP94ny82ZKBgr0ZqKuo6Kxh
qXqSsdarXjtLx3awHfFZovWqx+LJNj0efd9ct6k+FcWASdc0cqdbmUSvNEcMlzGGJt12uxokl9tq
NovAE7UYJDHlrMH+jBy2cXJSt14otgPeMs7jYDbqmwhhwEO/9lf50kKIY1ZE/KkvDudXDgDTm+IP
W5iIYECiU8sxS2t8nitsYRG6xwupbHNpvEv2qtG51C/z1v4tj4WLqhTl+mriG6GepqylRflUnu2y
Kl3BcqLzuh/d7kpqz0odEOvLJSY3lcQt2qf7at/C8ztqs5CS59iZoSBpelxfXIy6lx1QhU5MtyF5
CXzMOJD8Y79HMdlJPA30UvoxPmGGbLlyq6VekHaJKJ/bkzML2JOzYcJA/ZyXrTYk0rE0SXpdjKON
VNNAvvQz51rneYrBYI5VaXAVAV8hl53IwljpItotVs+rqiRc7j1qQfeOmolVtKw1zvGAo6Z5kc1m
mYDsrCP+w8PbasVlaZzr4ZtiADsYEwvjGalcSNv0McGuy8RWT8Erj0JuNjOhaIaC3AS4LXR23bne
ho3SJgXcxg4fFafyg6Wyzxf9XqVLd2s8alEvQ/1E+UyJ/nzfeOfvw4lwxmfjpNMDNa8kRDGgN95s
dXuLaHffILdVu71Nq/MLR93/1bXxLZYl2SgzqWqwDUs6auUiXzzafWira7RV0OUif1UAnhzwrWI5
ufP7QGqUQMIBo5Fl03kFwfotq3OQ/19zyc9mLVRXkWQCPx6adpjz1BSQTwRDTe8NT3Z1Gw/e/U+C
dWKrwxeIUu9/vfkL8Vsae4yxHJTtebhISC7Roly46j/oiGpaOugj4MiavUAmspjIyTpb5agp0Gyz
SUJHv7qqjCbayntu3g8p1sL4vBtrPi8ykchgWFIHuTbW0E4hnZfL9sMK9LZu78oWijfO53i4ryHn
0ykMkCV1GRSjcpWO3tXPF6p3EDnbtbmfi4Gv+JyOQnaFhFpwhqcG/LIpNugs17ypwXlMnpwc89bK
o0RV2hwn5yBNF7soEmMMEt3yfHL02ZB9IomJk5oLuAu0Sy8hmXRy6Ev1KJFj9VzYS/PB/2Hb6XZx
yNwDok9en808bk5Es2FTq11T+dpAyfX75t07DhXBJkViZ4uIiLRXf7fgwRbPB5ggakzPZaA20Bbn
qkm2WJH4OV/T6f/D0JBDsmo/io/7VjlbeAArxD+Iwm6XjyQjUkoLMkUfL3S0p13deGPVtuDbl3KV
2fwk2mw8+i2RTaK1yjU3Ig1m+gLynshGv/zoV8vLh8l7Vt5c6o/7fCKJwZSk/uc8tQKsFKhweBSd
X7o3dCVtcs/aa/tf+yO2SrbP/UKI0CBULPUrqle89y0103s/hIEauWjUupeoLYHVod5mXg5Kv9Pt
o1KKU/RycL4qx29Y/hIjrOsiS+ChDTr3vfdmaZEL0vbrKyINb6V/oErHkTj7UpucNQM+Wd3GltK3
1FOlLRZcD7cWNPU41txXtsI7TgZ/5EtkieYIWZVbe3QpxCl/GGwT3MwFwRCd5IPE7a133VdfBaUQ
ZmuwEBelH8tx1ryD5hkzA1CarOp6FMJ98gdqYx8XW9/WcFjui5HqdM+EGDiS0AJ/DizoDCJ71Qdt
IljXktcSd2Tu2v+tvTJA1ASSlCsGhCWZvVl7H5Vml6VvPjroSk3s+G8YtvUJCKlMWFNQ7kZdhLmu
ER3iXRcTy8YNuQiQbbpvp7dw9845shsyy8ugakVMb5QXp1hF20uCqa/lcps7lS1opPFtBInrzI42
YNzMNp/crtjbho17v4BBpfAcJLreDrimvc0aW18224v9EZN0taSk8G62WJVE9t6eD9ypM04IojEw
FJ57M+9CwNDGQT/u5ZV3gc3RrEy/4+3fJ6Fw0ElY3Sp1+I6dt0GvmuKVXvF8tVzLRecUXm2H60du
252/Qguo/7Ozn/ZPZ79FR+pzBA4fMHT4oy9uHzsXG88ze/HSX/2e86CezaxiDatOX0No5Ge7guJL
YwjVIFKkEhYYYM6WvXNJHS32hIxcl9bLqsa69fWOl1+arUlPBTMu3HeR1UjhTbC400geEwx8nDbi
APKFVfsmVhuM1vNSkrNR4VQq48tVmFlSBbKhIzKDp+3mvE9DWzqjm07luNZsWDiVxHjxOW50MCVR
SRb63FU7b+wOZ7lSXGljvN3349k+0IkwtlMIvNqtWqQQtsYIUlh56Xu01Y/nyGmXdmHgzqncBVaC
nZ1H91GxV7m7gGPrBuHde7RAy3rz9Hcw3ixGeHgXNVW6jhxhnw3ELleUxei+vrMv6akcxnelMK/6
szVCX4yRbbeVvcfWK9+wXbLC3UbnsxObVzqew4upTObJ0jZFF1UjdOtb+8NLUAxAw/aKy5HOM9Fb
I84ENio1/T8TXTcHxX8D5eDOtHk3NQ1A7n0oJmg4J2Oo42PhAK3tZpNiFhsdu5FF21o/+TVL+jnu
SWPigqQrKj0KIC2oCabrV6vO/1Gudhzrmwvzph+IQRQr7pq8CSXpKKdLYY969BjZgcCb+J4bENKn
YhgI0VpL7nKT2t4LWpO2aE1a7snTqwtqJTAKrfmE1LxvxSDJ2EvJJcnot1o3jqOB+OEZ/dXbyos0
9N9ysypzsetEP7YJo79mGSbAIQ4sSpaXrzEigX0zaI6478OzJURdx9STrqmypLGxhzRqkaSAwfBY
jAuDpnETe/y4Rs7zCiX8BLEHN4MzFylPJTLo1EiFEBWSgqhxXaOJWEDDAh6TyITtdgKnoD1rixPl
WIAqo7Ftr9RIcIpqbms4xJf7BziLRxMRDB7Veidg24AsHYWWVBvtFYw7rR1j4e1f3WQTQdQ+J4CU
j2KWxB10udpO9lTYdU3oHO2ay8o2F9VPvw8DSk0YGV0Q4/usu4Agyl49Yrtzut0dKHsQtxI0a+cT
tRhQEhShSXpBxV1l/CzfJCyEOEtOKjpInnB5E3mWx0BTFHWNatzMYe29b0dSwRxQQQa9Aff1wFOL
gadKLCwQHOAQSwcsRaNT+MazsAJM8AqE1Fv+APXJ+TGwJIIgujAbjWYMN91R2q9k55nevPetfDbz
NDEKnekJK8q4NuMcYpBQVv3T5v19u8QYBladPrioSD7b68i/L5KHTCwDZJcKeSemsAwwQG5qPGVl
N6q95HFdJgSPof/yIHUGK65m3SqWCHEvJ4GoS3QXoGPjvkocOGLbXCKj6hspgYgoIddfIrom7E7m
WcT8zYiKsUFnqg3NYhApHLBIJgXjL15UgY+7cektfz3Fto+LEeRLNhaS8vNnsxHnRCYDTtjgqDZR
qMOLMf713j0MjwIo/nmx3y3o+tPYv1VjoKlvejmqLlQMRjdB6zeS0sNybeSqApvXXEPB4J4sBpjO
9bUzz3g9HEHGL+0DsuI++ubN4VsbBo5iudakqDIo9OFtctpU7qaPQOqrbNTTeVv6Xwt+FDMP7t8y
GVzCjqMa/PXQCunGUy2TJiKGm/0IS3JAvppzN87j7bcwBptGudGjJoOCVNgmXt73ptk0sf6v0eki
g0l9e02SVIEuhveBVur9fpkvaDYcfX8F9rvZHHGz4fNEHBO3lKZ6DUYN4gREE6erWx6ydf0CLheH
I2gO0g0URyk5sormTcYuxGuUZwO6MTDG6wRvT2cHiX3MLXKkzN1QUymMJfSYIkjPLaSglGAhqa8S
V3GxD4+jzWxP4VQOYwRJVl2VoYKc2x4ZkI0cl+iHxbzvjx9YpM5rBp1tTp2IYy+qVB5Bw3+GOHDv
OF6IeOLobQ3SoodlM+zQrGCQLR1lIPvL2/BUauTJHR5qLE3FSPAi3+yqV/Ad3T/q2STL9DcxlnPG
SugqutAP2jubIybsCdbBomkIiAwy0k/rgeN36hx2TQUyd5nWG6mCGruM6EP204Go74gOzl+oMFzd
zZbEm31hZ95xud+DTr+3kxfk+DQbDO1nC42sruS6OXm0UTvjsfTNIcL0hzF3U6n1glwX+GEvNdpA
LD7f4By+TQUwF9GQt0Xbl/Sovc3FzkSi+P/LbCi98W6j2fTHVBZzG3VWn19E6qdoWsXgIDIgubM8
gvBWfPuZvOqkWJYYt3+pAl4LGu8U6b9PngJqc+21jtq4gp3z1mPm3rfX2WzkVDEGgORzFl2G21da
n94jLH/eG+4DrDXBpnluWmLuFjQMy5ItbKMDewBzikYjiUOPkOVYtyvwOcleQz+amT6YBieInY0o
p6KYc+vEthlyjMQc1+AYfH/PHbDauJZ/djC5zIFXnlbMEYJ6OOq1HKJE/2XzoR5Tj4Ors606U2UY
/B61BmPnGSSUh87FZAEllODYwfwV8f1pGOi2KEG/EUKEQ3EDC1uXaNDh98DOPi4mqrBdbf1Yqkpi
ddSePW/YHKPtL/KTdjhhZvVrWCwSn/d5/gMk/6sa28E2ggOoF8cWt9Jp44FzEVjoPyFEpoN7vIzH
bH1nqh8Dx4FsdnovQT8QYxyLXUjCVRahuZ6gFuhj3aJ9KCvyBeJz4Yl2M39ybHE2lzmVz6AunfJJ
RhnyBx8dCwBFNKviFcC7e6k5sBHzVAyDvYbWGMHYwFww93Ih4aah9RKOTf4H0P3+cAxcZCbYJpIK
uiANgq3ZJG1BKpmQs+eUfmOvvjBGt/uKsR2A4wtz0d9UOQY7SsTqdVtALswFGG++dQvx4/LBE8M7
QwY3hv4f6F075u5kkU37o1moDbrSEnw1MA/7tHuGo9vc622qGwMlZ6mPMjmGblh6sMGyv4JEP3iK
8c6PwRJdD9KypJdlQbInFRWQ2+AazzrmA59/rYOla9bqOm1NBSYIO9e85Ue6wtTA+IBwz7Lh3tH+
cWW3a3UtrzEjwTlFjoYsfbOeawIQH5Cy9qR1uLLsyou9NagWOXLmb/9vHRk0QalYbqURJ7lGJbNv
yFWgTRQOclmg0Pw4N6iG8/cxzk5iTGyEJXIerV4UrRbaUdY09B7diAqx+wzjGD+f/Ic3N3JvwxgX
7kOF4xLsGKtYagNK0/Rc+9HxlmgtBOvGQXii/f1grOZW43nfkUGY9DoORqHgfNGagf2xygJ72C82
uvzf6K6G0ENnF3ZQ3/+ovPuIpXrOZKNEdgNKYjYYNJC4a4+/fFDmPLgYyecd6aw0UxJNTVElvGh1
lQkgreQsBClVcTN6SBGh24BUzqvmr6Ah2m4JR7u5I53K++NIG1PN6AMITHgrJA8v5IjWcGdQiGY/
it7KxqCihUYYXg5nLgrD9LMhawoNLjXpdz3lrIy6ATudYbRe+26gQb3kuf2cdU5FMN6oJVUsKRcJ
1uk424+rd+CA82xwNBXAXt6jFcpaBgHIedFHBtoy8H7G/JOLmRPsM+LIm0PQqTjGNISiqxohxpGZ
NelC9Jr/4giY7XGdSmCModWiHuMfkICqMSp3H+RMIyCQCN43Oq4c5sYGHVkXtB3k4GV/AnNmZB99
Y4fQB/wFHFH0J7ORz1Ql5taO4iFDmuumkgNgzDzJB2seXImXUZt9mk0lMVd1W1cR9sqOFJzQLShd
QNGuNhT5I7ICs6/DZ7ufCw6mEpmL2zS6okZSBZ+rIuoRAR3/RuO4KZuzKZoySrUrRLS0QQ+xI6Jx
ZKxf0SOx+3q5/6049s1WFfKyUhIj7nGAgxvFninxF0LPo92/qMNWEgrhfCnOAb6R1rhi/ZImvtGT
SLDr2K4ksEkamSM7ZX+8rxgHiNjiQlEPVn6lhwi2jgS0VKuFzdvmMJvLm9gCe29kOaaR4Vc043E6
6bYKmkpA0YMbHx+xlZlr7bOljKk8BirUNk3NjoKRc5JO4ldB6uUWnapnX73aI8aLFqtCIs9VRHaH
T66r8T4jgx/aZVTH60CFO1fsbqKMjTzcmAvlpvqxuNFXQyaLsBSMTlz2F5uuVTs/PS6wShZdzhzL
5wGizmBHNwSDnEXUQk6bHtSM3tF09j7p/edPTjgzm5yYKsaAxqXMsbVWgZeB3V1ZXH5qb5/3rX02
Hp1IYHMGY4eVCdgtDWU2uHeVRUwwHHzY08kTtC2gc88/XLFsdc2r7HKgnk0c5Fo/jlKCQ4z9HbcZ
kgfv7MyspHRpJbb46y+O9nMdLZGvRjWyO6qanWWgu0Oah1tV+w/R4L94xY6zRVlgakJ4u1OQF8NK
ExDBfoTuGzhbfrj2Zcm7mTkQzA7QKqAe742ERjT1U/x04PFJ81CKHWJLJaPO0KhD7bxAfJG658WF
bEgcEiUkage++DZFEMDzZu45MoBRpmmvgBKCmiS2XI+LyKGLu39g2fBih86d/9Kd2YVPYtef9bGE
ByC+2XiSc6ywb1jDpvAloOqTB1WcO5rd8RRoV61K5Ju/ad7mPfoMd+lTeiyWwKr/D47AAEipy+G5
6qk4B0HiafMi+ifLSyQ7LEiwR0EsxtbJ+5DCcz42eWDUwQiK2BsaI/Pibfe+evTd1eo2oMdleuNc
L2y6oDJjZcgNaHhFU81pswlQZi7chZW4O97+C05oYDJvlOrcNKOq3L5d8FQ8ID3Aq+vMVuYncMym
BzqzQMsBfQaBLR6PZTCqv6G2dUC5gHe3zGZTp6KYF0p6rspBzeFm6OkCMRne5kjfhliC+mQ+EPLw
hj0p2NaDXT10MRCPSogHLuzyJ3QTR6EsQVEQQniZUy9833bRIYUXDO2s4DxibszJd14WbF6g05JO
SweIa20kqpEax4bonmDE8sknrw/5D8Rdh+H1kO1KyszPnTibJXGYHjYToWRnQ+8NA/JTkqMDR3WC
mHzhEcDRkxcwmExsAtaZWBAUip2orZ/dCL32vPQ010YZTBl0wcCWJWqjeGKMC8V/RueIw73EeaEJ
u89JQqozlirIqb0Tmkfw7jxmqEQHzn7ZENUhKK7arr1IBZuXjOCZi8UkPDpwjo6pAtEn2ofjfSyx
BA23Qr+gm2X9fhd4vk567Ex5sB8x+EAua+HhM7sSbsZnrnQ0sRuLgRxw0qV11t3sBvmsbokxpOWR
JpnAX/H2qGEWiZorB8A5T1W280lQpNKSCwiNlo3jxKv6awXS+vtCOCG7xaBPb+pqolCHcN5fF/f/
9GydZnpozHNHaow4DWiqx9v0y22IHjS0awUuRwwPwiwmTukEObhYGsS8bDSklLY9HnE/nx5A8oQO
Y4dzXrz8lcUgSBOMdW3Qj7LGI85731z32+UeU6uC/9jYvQ/mJY4ZcP2PwZLBTPW0umXMMJ1bL0cH
NWz0nJBy4aLXuHMV+xkEA5STjPP9qHfdAWuLAZhRFYdUrKltdE73OsLIr3yqzPtCDLbrKdD/0W6d
PeAG9I7wbrBC7J9+vg6ebQtv3At3NlLBNC5w3kS6mM1nmJe+BQ2NAFBpUMC8kO0eLEw+Hloloeup
we/2wmt/n7fRiUwm69kO1zwIkkA+5ktx9B+HhzfwMriFc9nScOxwAL8Pr5N7/n08kcm4dpxde8Vq
IdOJlpuys0eifkqrAmy/dNkgZcrk2MssXk0EMv4eXFsc+mjREDBUiYzCc4A1fPZ9KbMP1okQxtuT
UAGHlgwhqi0+Bfu/eoVM/jzj3kah54mp489TdiknBQHNsf8YkgfKkPls1890p8Z9hWZJcMyJSMa/
letZiBsFIjFbm5F2PP207XxjLMHBYtelt+NaI9XhD7+eCGT8OrXaOpLjUMGm9s/F18tfddxPFGJz
GcY41KoYw/DWCBcu2Cha2P6b7CCFvHB45jAfPn8rwyYw6jQUsQAS3pySq41FN2hb2iLfqqNJ+Alx
yY8fELuie854rf48n2aTG5EQXRRBguT1CX1wtK9o+UQeTPIWYsiSRwz2P6R9W5OcuNLtLyJCgJDE
K9S9advtdnvGfiHsGRsQIO7XX/8tvM+xq9TsIuwdE/PUM5WklJnK68r1aPyKT82CYBavGR2CSwMK
LUA/sQsZS/jesQ/HFuNwWGQafd082lXTfEVSMyB1bQPwjzAw+ICh/rf9c7ZrjvHOkp6JiBX4JOlS
QNyhneWPnrwrypolqUVhZ6jzWUAJ+vj4GL97TE8HuJzo19kdA34MfNO3sMP0tJUW2NAMrhmXKE1Z
keZQxa8flgRc+3hf1TcvUbMuNGnrTC1PzyNaJw8HwCIc33lL6QtrDLc8lXX36+oQNbvCRZ5EaoDE
PHxunly/eIdNpVuYBP9FCeAlAs3NpeRHj9pV796cSFPaZmqDo8+IH2cI5fkd3tKLxM6jJ+xm3HLF
18Me+ouidkdmA/SOaaH4kJ0/92eMQcHx6h+X6tRWGmDd2buipd1XnXTAHWhBC2Miu8/ISR3ew7L8
AwDRbI/h8ad/N1yuVSQyzDn8PE7tzkJqqqhiEqZ597V7j5mevNtFwGCrRqxgOXvW2Qu8cf8l+fty
ekbZ/nvsZU9L6HGa36Ue3qiNOHYh9/ql+PU52kvhDiU10wb879LTNHj5OX/ebWVz/ouc/iTyQ2mu
RKitVIiWYvBcpKfyL6c+eCeMp35EL8R97dtg5ocoX9HBOm3ezgWYcb5i8d+yOsLZsFur49lX1/dD
nq5IlLSO8iiPbeS73zK5TPJedoN3AojdhqCsJzJ+CcqPUtMVpTxT8VwqHBp6DvAP+vcRY5nDbrfl
nax7y79uh0JErgj12Bgv4xKEHozn+DnsgG19ip6fEuJtbXBYhOlK2LhpAi3cBYY2odRyXEeT/TzM
RiKjOAto8caafSzRNb5IY1/k/vSB8g1nVXMjXxHTJHsi9VwKM8qCUpL3duV6oq0eraHZkIgNnvRS
cI6XTNACPIUITWdvJh7UKMz8SHp14QMH576Ib3ClV4Or3ghzQsAV6zIvax5L84nxDdFb7Kt+TYBF
ExAJk1GiZ847gD4M8ZxnAZEn8qX57HaYSpi+3Wdki4h2PW0z0D6zQSS3e48N78089RlN/cn9gwti
lJsu0OE5VndoblUFdso+K7JgyBuPpedReE7/bTCdCzecQ5lbfpbnGzTXmGMOd7AYESN4aOS5VSmz
Znyc+zILuMRcT3guRXRIerlr2Ia/sSYO14S058tmgzVYeZMF2ODsp+RSJP8SZm9ws0qEAfMe4TT2
JOvZeNeZCXcWIlYc47C+tdbRjS73xWGFhgn8fgv7YbmNSSItD9jYopOkIXnAqTyo6jK5aNubnQ3t
WbkX0zKpCQoEuN0/spFXpq4ekmxyXJoHajCe2FjsRCN87nyS4/E+O/S1CoEQBzaKyymlemIv7EWn
DO7mQduNCzsVLzcoLDerKSmWUAKxiLpUYJGhpj8ibGs5lGYemM1TOpS+iGo/Sx4rNzo0zsZuq7XL
+UlrObpbcR4nlvaS4HJU5u4HuW8p3ZXD74syGMJhERe0THv5iKu7iYBc3YelnQcN422g7CI7GHVP
Atr00eH+7azyg1cIW7/RYkd11HipiDKsPlNBQo5tm+8695xgOv33iTgoACwvne24+qElwhF2q6QK
ouSprYC2u+w0N+3fS5Ysr5zpUE5xcszi4gd629Wp0ShnMR42FeyM5vTVTM9/wARwFlxKTQKoWu3m
e3eou7IoVFDHe9N55OpIiz/QfJjlnyQ0zW+5pFMqwcEw7+n8t8ouovv+B1ww08Q8uCNMm2hWMgUe
OyltkEjK2TcILAtlPnE2BHjNuDgMywaw9ct0mV4RksqEg9ODSmOy3ZDYnmE9Oc4nLpM/uXMXS5rR
EmAxLOG91RRs3Cp5E5kqmIq9S5dL6dWX+ye2Zl2cXyR0j533TUWz1FKBG7136EtjO8c5YR4BzJJh
lPv7xNYObjk1V8AvNF3dKmdc1OiAcFUwJuosqfShj2ahdvHcbyj+mlm+pqTZmM40yjnqmApM79Ow
oe9bXCx/v9LEhOUzjUuuAifZG/SxifdN/jjWG2e1cjFYZA0Rxu5hoLn9QPW7oiJNJdy4NLJgzj5j
I/LZVKeZJKc8czxpboRTKxzd0NLUhkxMGLEBWsOFTsmuJX4TZOaWNK9RwTvmAM4Fq3VcRzu32mqM
wuhVHpBWIRA2osRrq38AUGLtOMnDjfPTEzSLwVyesp/kNKbmScYpZwXIfW7ixmvQxZbXBxqFXlsf
afXBGf91as+evFweRBTQIzN2zRC4duTDjOzIdDK2TmCROu0pv/kkPSyKCplLFycQ9w+dCubhbcxO
91VsRfBBgsOHw3g55h6sW+Gcs9p2Z1HmgTVhTVP03qxf7hNY5+EXAc3LLrLeGeKFAOeNJ+2zqt8N
7uF/o7EweSX7Fa/tqTHqPOjEcx+9DCL0oGL3aejJp/8nH78YWRi9ImJ2tMf2a7ghlsM63zKT9lk0
rtgxB/jXY1G1b+0yKg4pM+M9oPTRYmAQ85DQNj23o5uhk9Vy/E716fv7H7Z1g5qaIOsgeLocsBDP
avrX6L/+b7+v6UVC2olic1gesGzeu07z0MXpBrjRqowIi1tEYBmFo8/FzEaTso7AIxrbY/9smJen
P2BBMHNBJAQSgaNdXT+mPDJS/L4ZY2IwvozNlqauXsIVBe0SejtRPJwSwJR2tZ8nmM3fChxWzwje
PPlPGKR7wTaep4gB1D4w5JdkvBD1uVEbtmD5yFfm5oqExgS6XJmaapDogEuTl35nHcjzJJqN93Dt
rGxiYx0jdsa6po6JTEnTy6pDgJJ0X0j7ubHHDQJrR3VFgGq+6RR2g0kSBHMuLY/G0D3mjAD2PP1+
X6q2yGj+acPSSA4MZGjPvZY/mmiM57v7NDbOSl9OPQ3UNsbZAitR55nigyX+vU9g7c5tE+iwiBIE
UhKadqu+c0i/nBUmvE+ma31jxpuSR7PXzlsjTKu8WIjgkZdg0HTtWkxFeYyebcRx5cexB6iAs1WX
W95DXYABOfqTgnYjRum4I4/BTDhX3xVPURcczkXVfOD07zF9nHm8RXGLJ+v2Uajzfu64tfCUpR7J
XrJu69lZvvk1T7brWA51hdBbXLpcAl904HnQR1m/q834m2vVuzltbM/GSlE0PBGxk7Pzd0GmMwnF
4b58LPf/mjxw4AUyVhwx8S2DairnaaQih1tZIn0Zx5eqpxeuPs4DPdZkVBshzPqB/qKnmepoLhE/
MbyyvfMiy299v/EUrMq79ev3l79fveKN1c0FM/D7B+s7/fvTxq+vmgQcOLIVwKsSP9BMrn7d6Vpq
I2OVB6NxcASWfJOHrNiSudUrWbITxKYEyXJN5uwIAVfBIxXkk/xaZUgtR+OeNacMPY1bGV+9Q+GH
12M7WG4CYDbk5vWVGGbaRUObICMyZH18DOkUef0UzadZTL1vOkbok9Rhz8Btw6iCXciDbKqnUspP
vTBa9DDM1O+jKNqZrnRPadhmwq/KJPHdbtyK4VYPn8GXFRZgkIE5dHu1OSvrrmpTxFm94zXfJOlw
Mr+f9rAwgAmcAQupG9fVPPIxKyivcwVPIgp9c0ZpFbRG+fG+0q0K6RUVLY53287OLQoqZbRrgSRC
38z1i/jnPpH14/oPK0Cc0tNQ0nTNKUM0HfD20rqHZHhu5QaJe3wsJDR7TJgc0mg5rVTtx/Ki6GNZ
+pspiS1GdH1AHtSIYlCpuq9T+dLXb7r6+L+dlRbEONKw+TAsjFhPqOW45mWe939AQriQLpQFACKj
nRVVRSFFXKsgFOEbe3ISjxsk9pD/2t0ntHopLoI9bPolFD73rZpEoV3NhkI4OdD6YGI5kopND6AG
WFK54dYvYqq/HUvoLjjaphjy97eUiGwtYrawHbxVvhEdxLAT4b/G9M8g5CnOv0w83OBt7fW4pqip
ZyamYS6bXAWCGF7qfgyrYsO33OJJU03Rl0OdG6BgDOOp7t9hj5nXskslLK+pMcC6T+Wn+/e1Zu5/
WBuHuyZCGO0Us0gSlbrQ05EgfvEm4F2JnfpMww/36azJBZLsyLBjb5b5SgDtoZh5WUEAZ3Eq5dvs
oZsPabpBZO2CkJW2sEGCAidJf06mPJd5N1NYNv7NlpjLln+gRkiACTQCIqPh/ugZu3qBm85kkpd4
HMdY5Z94VtWAJc/jQPbdvCEKeqf/j7eROcRG5yqKYC7XZIHbbdgaM6yCM7uxVzxhy/whksmeWEFJ
zKc5a73a+ZaLrWBzzeCBOUBMIfeO9dbL3694rGTByyYeoFfVtC9l7LvJNzn/fvbdRkEelTfsVRdM
99Z5LAdAVI5pwJ2MPddlNB7s0R4vZduHWz7uit8OB5cRNBGhXIESzy1DQGTthkhMaVAk4aGKk7d2
PB56q93N1XHkl7AY4WqQwWvtF2tkPnf7J9Z3nnoUbuW1qZl7lpugFB12b39bJ24+bBHnq5NmQ9+S
1O3TwDTdT7Hbe0lZeSyRJ8k3bKXeP7II0w0p7VIB54W1PV2XBmk3HRTxqviSzC+dcD3bfmvap7AM
2JjtWLIfU4nnJ9n9CasuRWiG7jpozy2rhdOTLESmBG91403RdysliNDO1lbPz4rwgs9fdDQTjXrh
5DbMSYN8mMK37ZDnZyeZPjQ9Vsvc52iVErPQnUagoZxolIQzG85QzmlgR2rnOJ/juPaKkR3uUzFX
7KaNE/tJRrMCfcXCrLSsNGCzb3M38ZFt8GYVHmaz/5r2FDag2qdt/dhH9A0phkNT9od+iF0vJ/Ne
RJ1PBn6+/1GrrEN1YcZdPBn6xpeasbniAxQKEPboHAvD1JMbpd+VZwkmD8D12PXhoEVZ09k5MwoM
c5nQWSKSU63qXeaML6yunnLSfcRqWbIhoKsEhb04R0ul7tW4SjhUMSK3NIiMv+LC2ZHZKz4BM3qX
jt/vn96qObqipKmi7cA3ZhUoTdMHCyCpEkuXsDOcCST7p4MxfLhPbi2zbCOxh3+RFOGwureqJ1NX
xpU00mCQZMZeslzunRLA9ZlNIr8dsxDLw9N2Z8bhCJCwrD9jzUx1oqXCaG6cfg3LdtzFNXaF3v+u
VSFybRyEsKnj6llZMVhj7xB8VqMuqDN71Vx7Vvf8vxHRz3rquticQxDx4A3SYDD9+wRW1JPC0eUo
jMEneLUVQImsL6XJ00BOtbuj01O3ZNKi8ilGzXJ/n9ZyUZrDC1oUlhwNHnCwNRuqQpAfS9g2R9mf
67o9xV3z7j4JfbRjeSdAg8MZhBeFR1OLE2TR94QrHFg7V2clci/sEXQzz21SX1no9ak+FunHOce+
LJZ9sgbpR+O44yhADGbhqwllq3brm1Yk5eabrFsBriwHhToBoEs3tf+ek/mUoWmC5gAJsb1hfM4t
rOMxMUjUvqnrBsJMvkir+ExhK1OabDgTK2bi5ls0u9SGGO0mEfrg0E5Iz6zPuEfSqbzwrgy9bDby
w5jPw/H+raxevEUBUY6kALbwaJeikrgc2gGXUjmy8cu4QfRhkvn3rTpF28hPKtoxk2gsRRe5cMni
oyvfsuaswo/3GVnzaW9oaMc3JI2biRLHlw8vCXwqC74Xqb+L6HtIhF9PjR9z+2QACfY+4VU1tYTp
OstiWUsfHEk7q1YdurACSo4sv8T9l/aFNBtE1iwtuPtFRbunssDCHWChZIGROBbaMMZ2n2VJeqrL
1sx2SW/OD5y59V9ykPW57EbjDbJb6d4wKmx1MkLpC9l0XiHDcMP9WxegXx+mXW3WFLEaCpkFzb5/
Z2y8Z6vqecW1dqesa6YQRhBtm0R5jVPtpvFbsgVJu3WB2iM20NRuagHB6aJoH0XAqZ6+N1go44p4
413aoqQ9GUS1bqwMNNbO4yGyHudTP59q+/fDnxtJWT7iyvNvm3ToZAR5HLtLFZU7Fp5Flm7I46qt
QgBno1MLpUmhuY5pVyHXvfTstjL0ne4Acymbr252UcWX++q1Kl+/KOntWlbezrh8vOUmHy5z914m
7E+M0xUFTbVYhLz9ZME47RR5Y/bviq1t18thvHpcrwhoKhLlvZStxGGZgwPreskBlpTzd5J8WByT
iNYetrjeP7X1+3EI4w4W2Zl6pp0VZijjCf2tc583x7kJo6cmD4+RG2I4Y0iO1Orky32Sq7rqIApG
icKFw6IdYwEzCIFANFHRT6n70DDpOcZWB6KORvUfJ+KKinaWMxMAqh4ZXpIhDujoF3I3qMwbKfFK
a1TeTBvPmJvnDg4o1onE3pA2XqrG0uuRx3XzZm87AEB0sPi7Hnc2WrJaZ6e6ELmW7pmbwFe4fyor
HjlKHUv53sYGREdPjvZjv3QD4XuTMvZYM+2G+B/bvmTk7/aR8a1QePUOGHxFx0YuAhvmbnU/aSVY
6RZ/XNSPBM/Sse0sv6KDu9FHtUVo+fuVken5SNq8gN+E1gHf4U+8RaQRTRuHt6r7V+xopiy24Jxl
DOyk5IRW+m7D99HnUf4jTLgURMACpdcfQ+xXXBgNOs9kDS4qdTEr5ZvqnKrOb3OUYD6ohO2idv/M
1VY8uM6WS9E2giZa1NtuD6/I8rKB35kGlvVEefTIe3fjUV6VOiTZ/j8FLYGQcT5iFgFvQOcW3mhz
z0rI5yR6MMoq80QcjHTLkV60+5WNu6KoPQiTCpNyWkZTstg4lSzOvb7f807Bs4887OU9seEsTbKb
4+yvptrKAN8/UedVRYhaGUk5+K2ZOlttfiqqjVd19en+yZ+jF4Rq2cD1G8EfNmlg3Dl6JxL6tqXM
AxLF7r7J2GJGM3Fd3I1uuhxlgnrN41bYuvXrmkvVGS2ZsxFHVV0A/HD/y9cVCuMUzLZQPEGN5Fay
+8QohjnFpxdV59eyP/YF28XTfFaz+XdS2IBZCtvn2u2e4zoO4m6rq3+VORetORjHwiJXPa8tBoMb
5jIY00xZ41kYV3mvqnr8ep/NtYZL5K/RHWEB5xNcatbPteLczqTKAmQ+/RnV8hH70mYHUWNk+UX5
gBa6dpIevdDhQ9LO+7QnhzCLTxjK9NDQdZjM6lxL8zBWSTDE7Mv9z1s7hOuv06xm2apcJiO+jjSZ
FzXCK9OP9ymsOTSI5omLAVoBR08zYHbH7bSsMAuUZ+eobvYyqZAXnDxygneAeL4/KSp392mueTTX
NDWTljKhCoMvZx59kT31oxRApeWHEMeZNt/v01qVYxOzLmiIcC08E5qS9DSrJTfhPnH7Y44Gwrxy
z0U0fkp7x58Ve6T93qyj/Rg7n5O02HLedBC0H+/SNfnlhq/eJVHIOBfRlAWYI6NcpEeU7jGuVh37
ijy27fvIiHcjQ+Nu/VChQqSGuPdqJA92XbyLu/qAJs6DC99rDmefqq2Fjmtvv7kMZgixNB7rRRwz
boc4d3A45nQokjf5h7TZ8C5WY3lsn7Q4uBPoFNEqvZhot+vCRbRbVJmfhbHfN+9Np/DziLxvBPBb
w3AvgLtr9Bsex1oxA2XYX5Q1C2ZmWOjRWwTGd5i9pJm8eHij2m9j+a0av9n27BGFDrPqwYBbaYZ0
32wZl//CO6b7CMccBGrdt5dPrEgUPdATg46UPq+eCqGWhly/n2Z/ttCz7uaXqH2ok37Deq9qGDJA
FFvV0eem58Xb3Bn6Phpw6KEV5A7mYhrb74ra46I5VsnWEOOqGF2R04QcDRxZjQUt8Bii9+lQHY34
yd2cK9niSbPUc1Izs6Ad0iZ27VWV+1ibX8z8krvl2Uzz/X2zsUoMM1gYKUTemerov6IYKkzJQXas
2vWTYV9jj6skn0sk8uZk4w3aoqWdHhDChaqXfFCi9rJBPNd8nQyvQ/TDaFVuaMWa82NeMaadYpmO
eFMWYnHeHwx+AcLZAe2+fgZduH+E65b3ipT2eNlJTyJiWEgssK95XTyk1kPoGPtIFv7Ev8J17SV6
5augLPsND29VHinWsFB0eVqvBlxng9XMVTC6poj9dvheJ5U/lBtEVl9ORGcWytLURb3yVrlF5hZm
2+EkzVgcRXRpZL5Lexjz8ND2H5BK9FqTbORqVm/viuYiSlevCUd3GcNChSxw63NufVYUU9Z2fsTO
u/f3L2+VEI4OPQUctfAflu2KEIbehOrbCk90Nk7HYup7uEHlvGtI5HptV2zEHKsXJpAd/E/5WYe7
jNuortoB71AW5Z5pvfRJ7bGt5OAPX04PbEw0r8KnpfBpX02mEazsbktYxcHNdq1ounPIUY51StPP
O+E1LHupJSm8+R/ZZMcS7RS9eYjz9DRHu2ISW6Wt1TN28UBZGP3GGWuXWbck6zoXUlp3b6omnz1R
dB6l896WcALu3+faAVsm5muAOEYQHmvCGjlhASQuCi8IHacg1fcv/abGL4ZKP99rIhpD1CJtk4wO
pv/jclerS46ervtsrJnKawqa52gOcrDamOEGi8y3un/N/oiF716LOq+F4b/7xNbux6KCYPMr6o5o
pb1VtslFpB3BfUPzSeFXSl7KcTo38Ru7gzbcJ7V6PY7p2Lbg6HB+hduBFhI4ASILUib92tqpBt1V
WyOAW0Q0Tzjn7ZTHDIfnuC+qb7wk2Wd59j9yoj1mNDQHntgcuBb9RRimz9SjUW9pzqqgXR2XdjMq
xTBQWeO4yOCLU5Vv8LBI0Ss5RqM7w7XDb3M0HuZOSsedMVnYs+oD0qt+PacvXUcvo0WOTVH+E6Fv
4r4ArAo2erWJg1CboMPuVtZ6qzdSG7FokCRV4DC01tjnpETlEJ3OSHLeJ7Z6fAztwyZHZR3PyS2x
0qZh1bQphvNJi7eY8OEopF1uvFWr4oY1McA5RPhOdJnuc1vFxphjbjB1lS+tivqUdSbe40Ed7zO0
qqlMYD4djxWmtbWM1WhI16kJRhTdgR5K+rGOo8PYpR6Xb+4TWufpJyFHc+hbdKzysMCYW4llm3U/
7t3hJe3Yxv1ssKOjTVRtg5hprvLA4aE35OJrLd7FWbXPWbS/z8+aJNhkwbxBftF5NUCfTkXWUBbl
QdTO6Lhi2BDxDyYTtgRuTbopnna4ZEi1EP3Yst6mXcfw+gxT/zAZeGLLqPwWd+Z7WqMynofP99la
O0BYbNtdRt3RZawJuBjyKMLK+Dyo6tpX4pu0kD0xmoManu4TWq3lXlPSTEXOMYYwkCYPJIB2fGuK
0THtNs5TA+ikQ0RE6pdT3Z5plPaYw3C/dSyM/M4mBrB33EAaFfOb3I7+QB+uv0qzJkYik34coQ+l
/ZGLf03yBeW8ON+CJ1vTBuHAmYCHjdEMqjFvDSqP0ZwIO5KWe9ZeltdkaLcwhdasMSAq0KeLPq+l
h/vWWrFMCGy+wECgVTSRJ4BH1hWfeVtdGsvYyw456cTcUIs1+YFOYFrAEWiFsrXMQe1ErUIdMccg
5Wx7cf/OsoVvdtj0OHZbZnKLlnXLHhrKWuEs42LotvlbJfsuk7sICYEwnHf3hXVNC5Hmw1Q+GnYs
U2/agedUEGNy8sC2xkA6ZhAC3QpwdscsY4cySzd6YNbiI/SSCfTuchsd3ZpRpmZNy7xFE/SUA0qL
dexNM/5td+5D7DzYaAHC/3VxR7ZhoXU0tx8JN/SxWQzzTxywI5ru0zhjoxFjzNaJkVWK26cwad4q
JAlyYR9tBxnbWfl5IR9JNTywOfSSofkD8+O66MhGSs0krm7urEkmk8Uxh+tO1WWo+F+5tP0y7U+8
2qoOrUoPMtdoWsbVouXrVnogk2lhOphuUPMUjO7whqM5sJ+cR7Hpe6+QQjUGeEECzfkI67X7VK3C
6rsJjeZCfcTWe7/uxl2lOPoFXu7L6SohRIJwhADxhSm2W54ss3RUxXGDlfnoCOedyr+r6WIw/vtB
p0MwaQAgERNIzPoMitOIFGkxTFFQg5wjtDXmpMFqqQ1bvGIkb6hotqSiY9yIHpMTJdJWkj8lDhYt
FX/gst5Q0ayIPbdxGS9TAH1vvO3Rk8mMZ8tolwKhapNdyFv//iWt6RkoLrA+7o83QLulchoGJymX
CR7OOi9jme+mT8z5ODG86OW+wELyIuq9ivwVAWYOAzrn+x+wdq4QDqT0kbeGvmuSX7jK6IeCQM/p
6JX5dwQafwL+A9z2XzS0cLNhqIxYHWjktPRQGrcF9Zz8yx8wgho/RRYAb47e35FkGWqRJcBspPWd
K6Qi6ifpbjVbrOmURQBgIlAaR4lcO61urkhfFVkRzAktjt3ESi/M7W8lqd4CUaveeGlWqZnEBMoB
Koggd6vBnaSj46YCsyHRfK6t1ouq6rmz451SW6Dfy4drsZoD6BCYWnTHYEJUE3ziALQxoVERxO5L
HXpzfpbsgQ8nW2445WvyZuEdQ7YGKSRXH0WpiFWWLDRUwKpir8L2gvzwY9rb739fGq7JaOZilMxF
QTYtgmZGpHTEjk132JgnWTTz1ZFdcaIdmQUAeqwTk0Uw9Jln9t+7qvqjswJ6mUCnDCLART6usodd
E5OCd2CCVR9BgLkvpP9+/5xWvItlFvwnCU2g+diKOcEkbGBiANlLpr723HZGe8I+TcYHPtKdUZUP
Rs4+3qe75vEj54sZIROlFQepoVvesIktalvuAGSjqO2jW+blsUzszkvCFsvmiIDphaN1HEfL+TjY
HCPIJfdTIKXuheT0jNKn9Ek5AbTy/oet6RxGsTm6vjHpiGZz7bvqIR5cZG0Dq5qOjssRjMyHyX4s
5q282Fr3NxbAAgNvcevwRC+qcnW9o9k3CAigCqZ0zpOoDnN6tiux54Pri9YnKKUOiXsC0o8fvXNb
5xDyYTcVybtBjL5VPzO61Sy1JtIAJuCYAAE8ALKpt19UT0CPiJKiCFTlVJ6oaeTHNOw33rw1E3BN
RVOcehisorchc+PY1LCfteNbMZAgRTiVh/u3ufq84n3FEKFNBUbsNPkG8rmVmLMqkAz6zrHmckCb
WZksRcqBAMHooTRPo/UwKTR6u/zMqvEPTDh688QCeYZBkx8j+Vd3XEa5ZLmqC5QuL5N1yT83Zelt
6PDaeSKu4whFMLxE9TwHdlJglVZX4dYaY5dkx7kOd/G4EYZsEdEuzRlzQEdwMFKgvQ3+l8CSe2sL
XG+VCJINeIoA24kY5Fb+XBI2dsZHEImfkBPwq/pR9cMfXAn6YdAEimoTzkuzPO6QzwVcnhID+U3h
8Qw7NeQ3y8FEYvYn7gI6pBjFDKstUDC45aeRgKFr26oMZN0cpTK+TtY/Zp48QHnvy/nK840XgtpQ
K1TRuL4rcZIkAe5SWwAlpw09tzQORhtdBEdoIYedk/91n9zKPd2QW+zIlVTzNsyRB2uKQHSTFxZf
sFXJY0X1+3YCE7k/Ck0Cjp3ePhuOeUXikECu0ROs2uYYnRIn3XjF19obmMAM43I/FBOTC69XvIQk
hkSPZRk0hjgOLn0XRy9llzwyjK/OTbkrii9opfWVrL0mxIpXZfhptrVRYMXwopwGFNkfKKJo8Lj9
CAxSqCzpmjIQRXku6vqitqB3VyQEA37IiaO1c7FGmmqhatFlnczKoG4crwrfxPQYRcqz89gLx62n
bYUdJKvhVqBOZnOhD4BwFinBs6lEasS05x2kv/rsxDFCtvtyuMYUquoO7g5EXvV0D7QL53myYC/c
Fvt3K0ud2aDkoVfU9MISc35ijumGWK4wB18cFSZwB+Bsffddjrrf0AOkLXCycp/OHRaTSusPRt9x
dBRXtYxH2npY1prYfeqObokJDFcc29JIL0nsGhdajM2GBqwc4nJLzFqGabij4+SqmnRI6qJekuA/
OIxOb19o1SUem5l9UCpxPV609kbSYO0QQRBZNI7iEPBUbwV+bN3OyENVBVlYfzHipUXdDY/3pWPF
SqHpHgPvyNRh8lGHQ0xCh9RjTKsgbh4FoDdqF9sIMf7x+1SQIxM/GizRJaWpbuqEUhVc1oEN9Fw+
v6AkXBv7/42GprwyGq3GlmkdZIXtHyvM/5npRhvG2oWgcwBRLbwll+kZsLafrEYMSY1XUZ7EXH/L
5Z8McQN6CjNhaJPDnehBpt2aTt3ZZY1JZnaMuLEzq2jfdeHp/mktsnMbmIEJsmS5KUILABrfypYq
6mYGkieCdBYFNf3MzNqr89brky3AzS1Ki2pdvR2tLDO87nGB0YtnLj/lIWbs2NvU+HSfodd3A4Zg
B3A1CNZe3U0jOWsnu8fr/tWcvHYrJN/6eS3NUALXKergEQVGyncO36mUbejIFgXN5aIVS6K4AwPD
vsEi4Pun81rNEaoA7x7uFR4doOXeXgIaFqa2ZPj8OjxyV3lt+1HEGzZylQZytcga2BAsvYubVAqJ
4YjjBuonkXwEdDGxXu6zsXZGsCE/SegOtlU3UTUySK2YPNV/BADdfQKvhRUoVDC4i1rgwdTVArtp
4ymjZhGkzVh7MSNdUJslqvJlKf3RGOaNd/KHS3Grh7cENe0oxwFjSYCiCereF9OxLHfNS1/t6+hg
XBL1aPYbgrDFoCbHkVJ0JKhXBqwIbV/QKjyPufFJETSm2nVeb1jMRWhfswcUCMxwc7j4y4VeKX8e
GrHq7BnsGfawUy1GrSj8AHOo91b/b2W3u9EsDC+chg379vrBXs4VDS4E7pWD8fFbwn04J9wOESWh
bScvD7mKdtgJEDaxn6RP92VmjcelfrBgqmOASkc7x+iY7JQFB8vldZAD/Y4XlxC7G8T/kfalvY3j
zNa/SICsXV9JSZbXxImTOPkipDsd7fuuX3+P8ry4HTO65jvzTM8AAzTgEovFYrHq1KnUkbyI5IZO
NF5Q9/MgoLsQlEK4JXBpa+wc9jzOZQQ5Yr2X5T/NTLHNgVIvqO/q9xn1ZVKk97GM3++HEImHo0ci
/y4PSWxwlLdgj7jooDZEIMCKsVQQM0WnKU9SjaD+o0+OsAUVPXkpN5G0uKBZDMi1Eeews0/StFb1
afDqfaCpbqGDF+XcCjmdym6bqJy64KwcxuhxhUMQAgW8lVgYej7i9SyJYYO7NSQ5aG2UAK+J19tW
tygEc0jmvOfM9cKEVFUuTL6BIWt7H/rKo+eudZL6+baMBcs2jG8ymJBKWIFTqvWTBoQyIjWSaFsC
3DpgTMQYinZQ/JH7mAyNFHJeLIvGbegIeRFr4WQxxld1iqeNY9qAfeQhy059z8sZLxodXrMyfh6Z
PHb6UmLkaKbL62YvlvfJ4CFHM1jwSIMk2bcVuLAS1Id1lGXnTKH8YyVZKcpjP7T7EBQOttyX3aZu
QpN3icy3N2NwwNXgzYrKNxBQ7K3VCE3gma3S7sdsoomZPOeBcehWK6ePG6Kl/cPYpg/KlG3VcK3F
25XxrHVvt1f601QAuwK8Z2ajxbuPdfS4H1HZ1OQO3CleZgdAFjiRICErLPUeqaQ4sQMfpXmMNtmo
w5hubkv/uaGQjsShiqEWyCWxp7spEBY2pdHt0XBHO3MiibjG9U4KjfMk++lGrgUx99mqMzLP9/Ru
H0duljh94fRo7fEPgsbb0/n8Xu8pKu24uFBtBFcxgvTrC6wOvcqota7fN31UxiDxTsqtKGeGnYE4
l4YTGCxNM/Uo0OcVKQZ/5Qhina9v6/Wnk8FHoJsGD168RlA3vP6IcJVqUQML3qeTZw0+GCSigQiV
wjnwC9uHvCzQPTgoKBqyCejB87JR7UHHaPR2dF/7c6vkPigyjpifNjq/3UEAiqkRePyo82d8C0Zq
1E4SPa7AKqiW4q6Q2+kQCOh1krvkvdHByq2NYu0qyfgIILrMCUjY6ZFI1IKmFd05oJgDKFxnF1lM
3WQMub7aqyAuGhUMw5rORXJIPvrIinfm9DBi2KjYUa911HjbPOCH1qN37j4z5TH2NqIWUh4H20+9
G3MbM1gW0ZeIzP+ssG8KSaVMRUdxIO3DoS7ssRIr/WRmUVdSNVBzNOYVqOhwXOJCoxLI9UDkMzdM
YKvZ8nDXSknXJBPGGekdkdF6lpot2hsNAlJTopSmlSe6PU6RXWn/3B2jaIuZIWg9RCIMXXrX6/VX
UZLXyWq1l1MBU/BiTd3XYVOebx+aBa0CDAQkF54P4DZlc0VlUnXAv/vQahauNmKnVQLJ0Y5HWhkP
7R5UBByn9POU4g5DPAgQ2cw9yubBymgaDL0YpT26KyVQ9mng0vqVVGqVHqIhDw2OJS+8WVD9Mr/4
wlDh/1H+yyvUNaK8Xu1FzUpLquiY5kYK2QJ9Pga8mccUbTjDP/bw1zKZUESMPLXqjXz1RYZR9Pet
laslBQf57b1bcBFgiYVVAosHlhJDuraQuMSjApm+1V5Pla6ik9qsUprkVYZ3SxKXOQVeF3NDjKKZ
LD+Y0IKWCqBuvP0RPy8ZxN7/aR4BB8QPXmcMLjOEQejwEcJKWiPHZFgDOM+cVVTpG3UKnb5VQs6x
XJI5x+AgZUP+BNW464WDKH8aQK+32g+jsR+14DCiAkhy2aww6kPc+2bEWeSSpoHWQMFPB3wOFHfX
AhNBrpUGJIP7LOt/BwGaFcE2KaWAWIJ20s2imAp5Tcq44ljvwmHBLYDjj9sVMBgWr7vCOPAqHODz
gBIUbGPom/dcSk3aRHU3ci7xBU8AAg9c4uj/AUaWZUc30xSBJqYZgOPJf2g6tLHHpd1q4CJCbHLb
Zn5GmrjVUD9F2gV9BD9Ic+NeKKoOhHCYBKAE76VWdY4kVCJHectSkCgGqBPnnsXl+WqYTyt4oD1w
1SFJx6J146LnIcWXtgivd/wQzAKFwVmt366lvm/yPtEjeW8k6bQX5fZTCfyGlkBScrzKsqS5VRjQ
W5RG5lPxTVKBkxZHcSLvvUT9NfTq46g2R6Hz/tzenEUxuPURfCBEB2fatRiUo1E+TVIZQBsJBD6D
b67nbIlblOLEScLNV9h12Ig5i+ABBpcLxoj9MO8pEFWh9jUJnPDJFsAoKpcvZSXStLuXBWGNf//x
0lCRg9dYoWtJV9illbouBS2A+Pt2eM2mhJhobpN4tDE/zQ5VaFgcEJjIXeoGoz9RSUIVBOEaSJQV
tKgX42ukDTHHIS0KAeIKhZZ5lIHBOKQ8rGDPgw8hSt2KVlnmKPv1RmGE/0YQyMFxyFVUk9iWGLON
izxTS20m1yyplKWIe/wpaz7+6c5g+1EvxagTuHX0/V0bnThVSoQhnxoGotapaNem3pVuNyIEIm1W
rqKHfy4OdieiFofKCB7W1+LaxqvA6Rbo+0SvWtLp3aMSGK72z6k6gLv5T/Axd4vKjJipLXuQUIf6
PhDK/SwFJGz/OH1jAoeJzBqm9QCUwNL7mEmq5Yng6/uuCZ/waPFQ5dM/ysTgdeL9vB5mQWCt/UpS
wmlfq0yJUP71jFhHUfGtjoVzjhFHqeKEK16CYEmQino2bgYF06bYCalV34peEYDCWctN6vdg6PXR
1i6C2Zm3Pbcl/Rj12QOiKbYitge0WbbUvMlGYfUt2DAN3t36M2BBoPK/a8IAyGvlBU1p4kEKSbJ3
WOXVEVxMhVAfV36JRyonG7q8KjgFjNoDXTf7Fu9LHOOphP6kKAxo5kuBUxXhfZ7m2S4zas7BXXBE
AJcBZwGUKWA+7MpaELe3qdgjaghQmSfCyn/WgXT+ffu8LkqZK2XAjiACY7uuw1hSvUwqJTATRUVJ
Mlmq1isEf//46gNN/BdsG+pDbMnYeFmsGr9IQRDf6EliRSbadhJBlGmprQb7X6wILSCgXkEfCLD2
1xaRh9Iq6+sGkZ0SdhQcwR34P3SDU9FY1NvX8Ge4Bzjw+e+/hQyg3Z0MI+hAdRGl5gM6LCNHywLD
ur2WH9YN5l44bTSw6SISiCzCUuhBxOeD9Gjfpj6pPOUBA+OsWsZ1riuPcl5zVPeFkv4WNqCKABtA
nxiSiMjBo4R6vapiAANfGGHyvXW4YJYbGemlt3PyJtpv6VOy88+ngvaE0uT4Sh8jDmzuS2e3pDNG
0rdG6ol1COnWxXlzNueJDGSzJsQmW/o0kh5/OApmG/R/rJgJ/Trdryd9ltnSZ21bK9Zxu8Vhu999
uLxHJUv89EPWHLR9s5l8bMsoLgL5vNuN9OAIxHE2646sbVum20eXszQmBPwhjTkHfdmXY2RCmhV4
ZHVqnt1P3opYyCgrQ2aqD8ixoRlOnFcEVsTtYS5Zn4sdsIGZQjjOlyuL8fRqjqfpsIKs54OjgR6M
uo+ojp556H42QfdjTUxoMTaeVmhfu3QZqbY+vP0iZ3L/8vraW++U8naJu6w5qf/NKNDehA75eDb6
lZMT4yMiNLQSap1ue5KvN8yNw8XOFG7NIMnEOoacy6HYvP0SyAZdf2RDdHtNDPIekaeAFHQkJ/fE
2TrGi/1Ho4g3VDRnzOAzZokqgHOyrOTyOSa1PZ2sHef3mRzCj99nfLGG+RwpKNvkM3rke4oooyHi
x7jhnCc2Y/lDDOMcMcsY2ad5Gc+H2NUPR9v16MftXVp2R99UxbjAzgi9OjaxlJQ0DpzEwQlJtzNC
Kz5Hh2BdWAMnaciVyDjAIfY9P0uzeXOkdWNdTAJ4+UAJdd3dM2d180b8sMFvq2McYNhitnlspvK5
cipr3qlhXyXW06N7+tzxNDlr6pYsxv0Zk5/2igJNtpBjOYGl7W0c3xNvURzjYwMoSRGVSdGwpgiY
jfPjZ0/8Xxy1MTUg1vBYPKpaZHpfpBDxfFBo+dSRBHBvw+F6c872fLmqb65IiksMqPIhZ1zvLtr6
Ld0KA8mOrlvylMbmjn8siXEJplGluadidw6HCPU5G1FFT0pcuYJzW3nLl+5fm2NrV4knlGDagaTS
vlh3jjOQh2z3OyH209alu+fc5cibr6Ebdvd13r4pEWTJmH9SQIkyScnFOjibhwed3jfkfv/qJtSg
3G2bL6RbEhmfEZfT0HhIK53DZ01YD9R23ZN5Tl9QaSD/5eIYZ5Envh+h7WB2Fiq56ASr26wfFFJa
xKZbeAzOrcWOYfxhJ4zHKHMvHAUNAsGO/7Y73DmbhkzH+jd1P0+nf6FJ5GEQyyN1Nr/w2PbczjNR
XlAahDMzA5OjE+UUlFYnbYF1MF5u6/LrHXK9bdfCmHimB76hW8UlTvXuchksq15v1mvzRHHeoEiO
sJ9X8LUwJqgxha4EH9osbKRgm9qD2jqwNsQ+gtZ/S7nifjrfa3HM8S5rpeqmHuIwG66xRiptSwJC
I0s/7IEjwkh52yPUur1GnszZu307eL6SjXEUVvIZxYQ0s3PA2nvxEYXE22K+CrS39o0JA4IsTJMB
s2kRSOFlhP6z0K5HZ5vZj647Cdyw96fzv1Ylc7pXkWCu+hbL2l0Ookayd3GPg3Z7TT/vsGsZzLHO
qi70ewD0zmVvOZeAKvcieKwpvS3ly9Xe0hxzmMdqyDE6Fkvp6U5Eg6Kd+ySl453S0naFgINn9LOV
3ZLHhAC6ETWaUEOeJd8dqnMskOngnk5cL8WxPPYVNE6o3lXS1xalf6onnsHNarmxDDaDWyDEmLQS
uxOP5AIjwAFG5PT70lmKnQYPvNHbHFfBplYF05QwSxKrOTyH74HT32c8p87ZF5nxDp0f1wDTYkHj
6bKLzkpvaYKTPBdILOw4lr0Q3l6ZNvvsEdRQTycDsp4PlkAOxNt0FE+sx56cePvEOalselAPpEYz
PCgOoIKoIe19ADnW8+1D9NVccMsaGH8QpLnS5AakPB8u7fPbaJtkKratVWnzw/HRphp5TQg5Cq+7
w064O+wsWt5Rtyeu9d/el2wjhBbmYF4bZsMPNdKu/6AnF4GVa3FVy7MYxnPEYmK004iLuacpsfpo
o1O0G2casajF2UaOL5QZp9GuIr9u/E4+q2RnFR1BGfx3/MhzTZxDpsy29O2ymmpwM/T9bJYqOVjG
2iRvb3dnsl5jolVAODbDOwQKE2pklRfEoFyQz5fBt1VS7S2T+GjwsdVTFxxc6+O2jfIcvcJEG7WU
V1KAvuXzwboLyu2e0kyn1uretFpeAu+roHTjPLCYP7GUajGZNYlLxXtDyJ0T525DHtb+JtzsC/LK
vS25y1OuN09vvcYveyzPgju+O5D00G8oN/TlmQgTZ/h1aXjNBCkt7bfpSJD0alJChCd1DU+ZrLkC
Of6LrbfX42iCNg1WMt09G6fSt9yWmwpaePhd+WMWC1EFeeP1fT0H9BdrQsZrsLz1IQ7s2ybIUx7j
MCbMjWh6c/aSKZl2GefXF1JB16tgnERaBJXYdVhF+pxrxNiGBa2NjQKYt2O+mrw7jLMxLLlTVtcj
yAa/dNZZ4rPpSB+tRCS3diN6W20802b74yMjQYelDFHWAcHtynLEQ+2Ur7jJeEnBhWz/lQ5ZEpp2
rEIU+iFKO+DUaiDTwJ+72B1rsvG34mOF2enrEsf3k/sc4jkNtvZeZlotjwXuExlljoMj2QHdhHgR
pQfdNtdtR6hEnmhLCys7cJwx535hmT6lLG7jdL7KksZWJnoW5rHW6sR7DXF3knEfKw8haVtBzjgf
tMDC8ytxkLNEiMVZ0Vdr/g0XzBawV/U0pvJQyOfCej4A3d0+qMfpDck230KYxc0dcYIBdT773+5O
qQMorpwfYLudcyh+GeRxliJzch3cVTEuBI0JaSqqENPT54t+51iS3bc2ilGTbbuNyjt588/dUiLj
UiopH2NtfjI/qyvE97upIOK6p2iMsgF+oyQirqtbBk/sfPXfEMtyDPmJkqKddVYmCKALj1KRxNan
7/BCuGWHjJZ9QFNRB2ArmXE+RFUfjwiOWwpSQ+Gk1JQXVC2v5a8MJszpzFU7YrzE7Lx2w4uNFAf5
5NVR/o+0zV8hTGxTGmk1TB6EXKy3gNZ0k9LNPTn6lG6ztfsv3y9/xc2H4Zux63GP9qsRUcDucDmk
B1pb9BFpRI7qZmfw0wr+SmEiGk3LZExOxqKeC5GgM5fnIWal3Pp9xhl1jWTEqwq/H5Png2ytjke8
wdwPjpgvFMEtMdq1ssq8G7xh+DKA+t10pt3BwT+Xxmo+TJody5D0ezq6uM0Mh35GT5zLc/me/qtF
xjGNeuopmOgun507B3VrG+BkTijwVYC/tULGKYVZqQWKOq/wggt6svBoOG829/7aJq/Q6eP207Q+
OcbB0n4gCYubGk1Yc0vP1+yBa7UKsdKDf2rCkygg0T4+Jq/iH+Wu3WQ2RhV5j5G72vxzTQJfA37X
ubsePBzMMgc1NX2vm8Tz6NUTKMNl/9WPG8zAiwoRNb4plPa5YY5uaErgyQdK9YgY6R8CwOZlz1gp
NN8Dr4khfMxJr5JspQqCJJ6L+hQlPpEz28hfbq90PljMfs5wC3RrAd8xj065Vq0eeqOY16V0HuKz
ttJICIqM2xK+0g4/RcyYpf/g2JhlGOqAXpuykhDWx+SSbJC1f/Mrepegxugf7zar3YNA15m7f9FI
bxUEK5Wcdl/vj/ZTt37kGNPigkG/BJL7uSOX5emLwTGlZm0hnZUAKQO5tNSa10a0dHOrIjrp0GUD
gmn0LF0rNUkBxfYbH9FdQy+gVAmIqZO+IHFPkKjdur07RJZ25I3yXXCi6EmfaYVkWQdTG3OD+4bk
K20lQawik7xzuwEN/NwIfbYIZjvBcAAOK7SVYr7Pjzk7Q5f4ZW7CA9yVb92Ltxe2209QD6r31m3D
WTr2V5KYSyFWe38qAkiqnJ1OorNpxysrttxdSzAR2bktbek5AJZIjLjEtgG1xQ5fy5NSQYAAzxaT
mBzKzO4kMvlIjMhAyTx0VCGY4TsdhcOgkW79hBKXxTHNpcw+ECvi3EEztwazGzhiYHileAJC5q10
/DW4TUhCFwG6Lq7TDQ2djFrTHa9DfQEAgumRaOEGrx1oPtCXdm2tkSo20yimylmuNpHptr1GRfAO
0OihWJvavh1piwmMPPbWpYc4dA1gGmwVsEkWJif2aFnRvZV5RmLc7nbSptwERHo58Xy5tPDgmRHI
c+crmu0Asb9eXypEWjaUMgRZ40it8l2c8QXVc0LutI1PJiKQ9L3D/8mHVUBfMMSptOStSEbiomV+
dc+7Qxdqimg3+fZBjHuIVmbWJIJknmvbPx4SJ9zW9M13BaIfk4R0x8jOA3JSOcdp/lXm3F5JZbyD
1wee6gNAf05CYj5gKKnlPrq3z9BCjP1NBAisrjW9asHpkIA26zx2VhaA3m437JRNqHLCrCX/eiWH
sVijNet65UPOLtq09mjSrnfMo0LqM7WTzEKvAdli4tLtxd02I01krrGoUVK/RffBGTInG72CnWjl
3nszUIyQPt+WxTGRHzwpmR+rSllos81K2/5dtvqaRE5KVY0ctzK1tUtucdO0ty1EExl/G/SJEE0p
1GpVG8Ee6DGjPscIFw4jeIvRC4B2XhUkeCzPk1DXQpL3nnmWLZlka9AMD9a0nqj/JNw1m+5FXddP
EV6eKtHVg4+puZkTx9RHgW4zPRRvCakaEidnX13zmmN+rh58KyL4dNGUKWLxjFGJzeCnaBzwzlNp
aTVwwukmV0yQxXq0TRJH5/Hs/LQnyAPRJRqL5q5XjXkrDJkIztQy9s4X0T6fA4rKxYV3WWvzll0f
+mshjO/TAPk0iwpCni93fxxnZ9Adcl3Oylp1BGNm1wfH2h0sBwlr63Dw3eDu/nW7tYPj+/F4lLfp
PV7jJxCzke02dOh2+0jfecmbr3LerU+c9+XbA9MPJ1/zVHyilZLnX79MZM87KyeX/lCS8/q4BWhq
2m5XdLJdQAVAcko4Z20+uD8+AI02mPqNliidvXWn0FelCiMZUQ2cHIw5Ut3J7V+LkSRufie88jAs
i1vyVxyb8EjR/xxPlemdFaOgkXZRS07fyIJ7xKZ/k8BYsg86m7zvIKFysk1Yk7eSiHa5LalJg6P/
WpDhuaISx/cvvH3RHIWwE4GngscE27IaloUxZHmmnHczLqEkCr0LifNA1sAd7WFOT0DM8IxnAVyF
GAKx6NwrhbYsFuzk14kX1WGvnPGoWFkAlAKeU1re3fG9J7nd2jpiucf32wbzVbJlDOZKKHNyAbP3
VkoDoZWFU1MTB+M4/njWxjlcdh+m9fGRu1bfuWWOY7PNKD1pYLQuyOmfX4PXi2cON0ZNdUJT4jsU
JIKcfJtY4ck/efcbMl4yW3tRfgnn20tf8JFXK2fOqiQa6hiVrYLp4uStkIm2AUEULwpeOI9XQphA
xY+kOslVCLHMuzftzwO6+YY1imin22v5GaxcaY/FWgV1pg+V1ClnYx3cPdzLW+HjtgCecbKcqGNY
6J5oQsJ0J741SATJFjoK0E+gWPth218SQp96jjdb6KDAsjDAGh1OGPKAVshrdxqPKRh5khHaO6zm
HgbfPteHMxGoT4bdw1qna6rSR3E3kjAjnyd5w1n0olq/yWcybYIyYKSXOsyHIwUAca7iOCU9I3g5
bGJ6/0LsghyfHoNtYCNrztnTheTo9eqZo4kILQsjjEo7d5fwXdviZA4uAJdw6vb9yz7fHI8qDXgw
hCXXd6Vz5iDirY+/nnUeA/5tOXeqe95oAnpHHnTbBqhk+zn+mjXuWxa3irV4Wr7pmzmS8lhrSGdA
NuAYPkqBz8njhkwn207v35V9hBQ0Nf8NHuJaz8wZxVCWTp/AOI8njJNZZzi/tQII5qvOs+eFNzEk
IQWHGSzIqKCD99qeNTOMMh9DNM8djs+v1W6zTsh+otRGPSK0RsJDH33lL354928CmYxYHvp6s5og
cGcd3lAKhA09GNaDZq0BMZXmmJUiAcGt9iy61m9imXObA64AcD/EAl9yKJyVskmO0v5DP+9Oydvc
9MQriCwFXleaZU6qPqW5bg6Q2NKd5cQu5nO7w0tOzYc/QA+tG1Sa3p+eqkMMLZubk3qnbww7sZUj
x+EvH59vS2cOLaZbqqsgxYfEQLwcnG4DKiw0hqzD/X4vbwuyzS0gi8T/jzrsUqh0pQPm5JYgfF+p
MUSX9jPwbOiryNfViIBXdE/c/quFiP9KGHNUFU/uhq4W53VG9112bnOq6qQS7Vi702LOc3Uhe3Z9
cJgjKgmykBfFLG2iXQY/KD6+bmvAHE9zVdS67fZ5imRp4MDTI/gY34VTc8DzwiAdKmzo6Jn7eXpA
Hm9LW2iRulob2yNvVBjGJFdwesah3BJ6JGSNbiI0s/3GGc3s0NI519oC4OJaIuOG8iCOw7iBRBUF
pDdnHW/c22viOTqD8Tv11KRG0kNCYTmqi/FBR9s+bvHcQeTDS3Yu35N/j5zBeJtQVitZzbBdnWVs
ayJR6/wVH9wb1lpYJ27qCJZg8eiXl4OTb2IZlxOYaSStYohNye5wQDMJ4iFnY1iE/Cb73sJTb+v6
zofLa8bhuRiDcTEJmK2TMYfg58sOIYnjrOBh8ifBJuvfexuvyu2jYGU0oRHl2eq8bzfuE5ZnKmqS
uld6iM5JcK/RFUHHAi6TPWCS9rtNH5HqOxn/4gn43dWwXKDpaETIZUOoOLdUYW/PKX3YrD1nfZSA
quKYLm+JjKuJgjgxlRauZrfTelqhQDxXov9Ne8TVIWQJLRu1MuIAnH/n4DV4lD401FCF157sTjxD
/YI/3tg0lhVoMFeCJsYy7CXYq3fxsbcPh/a52q+sX5uZepI8POB+3B8lMthHjSCc39v6+hUUgyGl
9CP+9d9pmE2bRX6/mtr5vEr2imA7SUzXe3TtBrbycFvUAjTpWsmMH2oydaUNLZSMEyoQ8d3ZDISQ
kMJcn4Y1ejRPn7wj8rNufS2S8UYd8F6JmKl4sxROcgfqG3EDPINLBcu0+t1jsgaQx3wV9jWvCPE1
V+/WPjMOKYp8tUoaLBZDMSwMcaONYD04SE6269IjwPcCtzzXg4CSxTnaWbtH95G+vr4gNJno6xEQ
o9vaX0DKXquCcVRgwK+CQsQtoB1K+5eAl8tmte5siuxJSz5uC+NFgGxlxBCLOhhr6D3+BBmLjYSb
U5O7TbhepUT6/Tq3K+p7JDMsl74jHwxHefsDZu3e0j4TEGlB3GZjpOBS/fU75rEsLhSYrlXJeKVa
zuXe77G3EY4t+Y0u9+O7fXsBnMcCyByvXyfD1ISDOMHzqf7OKUkMxs/7gKKtREDZUCB9u8YjrHmI
iF2arkiyJ87RmTX0Q4MgZtBEkJeBPGN1LV/0Wj+MwMl63mEo4C/lN80OHAmL7/lvEpjApxrlBpgA
SIiDE6bDdq01ClQVyPNtTS4HkN/kMG4HZFd6IE+wRZGi/miv719eVnQGXyJW5T3Yl03jmzDG4aQN
Rk3Nz61zg5HWxZ3x2aVPmDxFhsyuz+OuBaCWR4w2H9xbO8V4GtMYu6zGQNNz+HmpwYwrbFseh/Vy
CPltWYzzqIKo9lapgUouuSD1cjfzVzw8PQHoxMs98uyOeTeJQ+Nr9QgF7sLMmnaKNRmWxY1SebbH
+IdMiiMQ9epzuHhBr9EgkuTXYIMeI7Q+e9e0fOuZi0dclqkjo4IpBYrxVcD6Vo4QIxNXkRKo6Nmy
kjs4QlxEn/0Ojxj3g1vwnw/PT6P4X2Fs41aldkLex5GKV4V1sBJwj1oGoeCu4EpavGJBcfj/lsX2
cJXGuJJ8P1TxukAjkknyi8tLKCy/OL/JYFzFWGG6lip5XymMty4gAE+sJbJ1BStZ89wFT3OMu8gn
TN0ZPcgy3YMlA5flSJvBTl+PLQ/uKy+f3L+qY5wFICGgz5YEeEBs0lyaers7tHaxsWrqnB8eHtYm
Lez9ev/a7o9gsdh+fp4Syu0zWX6BftMu40AG0wt8r4Jhmk42d5F7G6fdSDseiHAB4Ydr85scxonE
IebWR56PA7DrLJBY4YE2s3RkO+SDUDva0seMnk4Wb7D6cuTzTS7jUlaYzOnJI9b3fDlcdKc9TKfj
02w+lPs6WvJeM8wHY7zmedVsT17XdqXs9Yl6rrcoh+bgW0Z6RHgON8oFgRaCzY+ddft6m22EPegg
FwW7o4TcKCY8X9/TvlgWVZXK6lnRctC8h2TgwXjmaIaVgAkMQAmi/gbuO8Y81Mz3cl2c10SKFakI
fV/94d1hi+HOdyGMbXRtkAgY7KyiP51Yb/V7fBTpZZd+Hi6YPCUj1WONe5fyHMvik+S7WMY0FCXX
vGKaxR4aKwjnxv8aXc/euSG1tQYZlN3QLYzy4/amLWZJvstl7h8lbyehH9PZaepY7xdZ0p/7+739
RPnZwSWj/C6MCVfF3GiaKi3U89RSozym3nZ6D5K1afEYKRZP2l9JP4LWplY7D3NCoM4LsNDyS7zf
dk+f/PbMxTTdd0FMdNqlsRq0s6AYlSCrsxzk0x00Gd6ji0FyVD6X0fyD//chAI7v+phFitEo7bxh
MXGSGeVNPz/4LBRcBTKXD2aTdUmNByvEVNbFWOsod+uAcRW74MGPiGXxAtavps9bC2PuoAnDKTGh
FxKRq78cVKSqL4IrlmQyLe03tdznwkrJuMV/6xM6bZ+etvZEX7IEoGwKehve9yxe9d93lvE2slwO
3Sjje1B1clIbs38fOtuVe+6zYGlHMa4HvE2oAAFgwOxoBT64dkh7CBIycjAvkkBqx0d94JF32JcC
v++SmE1VOsEwoxaSpkeEz0JCdWI6HTwNYKBwp3Mim8CYOC5m6dR/l8psrCmNqT6Ug3qOTDLGVroW
G6TOpnvUe2Y2LAnZ3w9evWX+TdaYQMFpAJisYpQ8i3TqMMWtqUZVPV8uK9At5QA8khUJHNW0Cres
LI/YKjKxJ9q6qWe5H+Oas2jeBzCbirkqCBMlRT0Dj+m9YyySdO5cMaB++o7pncDX5ugkGMu1HHIk
L15g35fObHJUDYIwJFh6VlvlMyq04qtJ9/sWqWeEGkRfv1ARuMjgNPEGty0+cL+LZnYaCVlfSwKI
Ln5L9lCdFWmjAereesDB9Zb0aryaJhW9XQy0eLLN0VPG0fqSgeszqhibjnHRLNRfNDMsfAp0JKJB
6nV3eM4f/FOQkKen/iVAXfPjtrwFwjcTb7O/8pgFpyn6OVod8nZRgfg8WFHN6oiHRsDiBXBm5L9H
Z7/tiblX72OgdYL1iNYvV/4XnW0mIIeSokiYMjFHYde3gt+L8Uzep58T9C2JCgn0U++o22aurYxu
/+t0UiYC4A7vnC2c7Su5TPiQVnrgobtNx3O8p6g6qJcSLa3nXxPO2oOyUc6/M2Lb2+lt2xxcYfOp
c3vFeF/AxBQliO3HTMIX+K76gjbkX+hpPT1flO1lV28/fGd0OZu+ZOVzZ4COcQGglkbPzrWuxwK8
GilgYuc+vg/PkoWCzrhLnTmNc6p3wVp9vW1lX1wdjDO7EsgscUyy0E86AVYGbDeGJAT0brBCV+xs
4SndvG8fvePj1ibB81d9CaABQAYaK1pjhDnlfMp86TGfguHwIB/X0JsJ3lTmU2oM1xjMvhbOhu/E
Q0oU/Wz8qoR1Fd6r6FNaFdtefs0nnaj9Z5o7cXvCvOfQHEgoFqSQ3svioEYVieACEzCBunG078Fu
n911Bu2GjZC0VDLOlXAMJrsMSIKxn5wlLPQCYPP+LuGrLvIt+zEW+TyfsRLOq8f6U242khmQdNOa
B29lFydhU3q0a8+39bYUJl4JZcLEcdJWvZGWwlkQrQqxkxN9CCtb3U0IZxxKjDu6OojnJxFYlhMP
jbn0rL4SztxFSZDqQWJixVkLsPFjnIiWf6/JDyOmSZeYaCQ8SBkn7b2A7r7WMnMLlbJRKoNRCGdV
omXteAZdSWCs/9PtfmmRLf8pq0372yO/dZVMCnxiGa14lwHHVhXGOU+JgM43CTqXJRpJ9M/D3Vya
LOxBsNFG2pNHl7PJsx6vDgdOBfqSDMwywYC9H9RmRmuIAkb8emffoM4hPxaPih05uk4S1AuPNu1s
IHpoesex6C+LvSWXMa6qMCI1kCC3Xm2al2oHjnuyeaip7CKRYp0PIgpqiUPWtbM+Z5az9tcRwuco
2DwmtqkBvJmtEyrf39bGzwT0lzbQbQNFgJyJdZOqmP8PZ9+15LqRBPtFiIA3r90wBO1whhz3gpg5
ZwjvPb7+JmZv7JIgLnElrVYraSNYaFddXZWV2cmywzun/FXziVqGpPlG8ek7j6F8/MKwNZGzhdjn
fqdPbE7ck9pUTuKJAoDWyh9hox0luj4vUV7dl5RujdxlNFNwh6LzzjkhSRavcOkp5H2T6Y1nyE+h
hWYb9UlxDAmaTqAFMnEDo8h3AY0EP/zjHT5+CaD1ELuC3iL+4fYm0vK+ifhExnAFBwX/w/dhJJQO
Sj1x0GGz9rqFnXaffZ8YnMwvm0uFFzeSc+qKVVUBbN38rXfKbjCK/T4+wWWbPrKD/GrB7n2cdWt3
KmqdNFniYMad0ya8bN7DfUpiAzo24adjvoX+CJYDymB8vWhPx5fo+HJc2MuzJ/t/E61MTpgapREn
lKpzSiXClqRiSWUwx/gJUQ0c9mNj9/0j42DRrwqJGU2GPtIkA1W7tVaxosecNqLlHIOnZOsYPQkM
YJqouAZNOHCmHUE/8oB+oI+4Gevz6OV6uTz+jvs4Z/Idk5gSsj4Qb+QYB3QCVphDV8vgtzTUfd03
L4FR5eSykY3HNu8baSc2Jzta9RgOSkYuc9KhnaGb3daM/pxMPyQne0faT1EgX7K54jfr/u24WkWG
8vXV619nRLlLke24ladOFWJ8gBdDGADvicntobm5Wzo9Ih30jry6SAIOp+bgvcd7kYZr1Wp3LUfW
kVHiKSmutHX1GawLus45oi91tc16tetPmWQieqErGKfGp5TRSqreOpZKwqZ9cTkCicB2y9iPF4Eb
hzYZugZqTrxdxrGj0eHWrWRqWwmtilOOOKXew48a3RrHGlwPKBD9fWzs7sUGgenxtlSglQ2j04Ay
ZpU41WRsMqmiPfjpkg2johdqr50e27lPdP4aQocklN6hXT7tfa38oC5yJUBAQvT4uf5sQqRX5YN0
+eL1yGjOK6T8lUUygfss0q3ZKWiwCZUUKU8ojmRImWEuxYBsc1M2EbTT18dDnHMco6IYHmT4C48A
5Hbdwq7V0iCFrWbEdhyblSms2nP4eRr9BQGYJyOc8SK+pQfUqwCr+caxaTc1XcIXz139Nx8yCf5S
NVfqNMGH5DIR94G2lh2Dp516rJU/FY1rkrULugb32cNxnq/GPjmuYdaz3RDC5Otm1+nZX9P8/Nxt
NptVBja78pDgFMv00P+cypzUZyM+cWNWIP/A9ZwsJ2lnTxDKaaIkQK4JnUq3K8FxaYgCjMScIteo
M/BXbVj3kFXQWzNrzVIjKnd7/0PraNtYpWY+3gf3sfc4F7hCkC4FaAL9xxPrmSZ6dd3CiSrE2SXo
UfKpG+ityYPT92+KZj+yRHE+O2CYldH0y0O+dDL9ScCEYVorENbhDg2mlk2TpRjgrryLn4eCJsYE
eUKQDkznNHPcrq9r78yre4AMaBzYQnjMmHdZBPltYjI0NmTQATjuayJ8qBthoJjgPltL/EYKjEFz
FqLN2fOGfnJFQGc5KAl+Xc7VSxKKekXqA9NxHpijV9ldfhTbc9e9lcjuZVRNKZ+/8n1FhPK94fVg
UIxmIMNr0H4pCm3Qo6y4qS4MJIt+mJb6mk+H1GzlnSLoELAr/GopXhwjh6ljH/XKoF4nQu9kCqVx
lcyBvlfjngVTcaCFEL2LCgLGKiFDTUQoLgpGUli5S3s80eKnyF0IKX4D0ukHgFBBggwb1CzvlAiV
qo3LKJe8c5yghvekgoFfRxyX2O1XJert1wDmab18HbIdl39UGYgyZDDLK99pSgFdCfJAl8wYLAWm
WtFaGHObopEyX8NzfoauIOcSVn4WNeIbTW+wkhErJvRvOMvZairVzC605bdsoMPet2sHcuGEgwTq
2pNNBx3qfx0kIk7VzqEuau0xERhS+7r31bp64Px9fERn3ZUmaKIKSNO4qyexlVfWjsQ6sndmAuod
chK881RdezTSTTDCUxwg3QAeMSFPB1GPVqFuZM/r0PxSvlbQpdQrU1u17mJ6Z+aShHozCxaT8c0G
LpOJ4455T1TcXsQZG3ZcRvyBZk+1whKpcFd5vmt2fkyZiKQvaqonzEpyXoqONM+VTGtx6XTduxR8
C9wYZCs1ZPGnYXCPKlcy9IF/rtCZnNk9p0dfWOH8RwrMPuxIFp4Kl/KczkjrMQ5qSRk0pEdJwfUN
PjIZW5NoEhpc89YyS9HhvTNCghl/4CwhbkE1+tbFxhmEotM29s+ezbx7Zuo8lcGKvZR4eu+dnGRo
qk5JyPwZfuLwM2B3WoBmAXbF/2MQtIbvELGF0F496uxO4uW06+Siagv/HPVP2guOj7SNzygz1P2R
qX2w+JjFj4wM/KCzqpW/KM3CvTvzMgPRDCos3HjNiexv/HPlA30mHgrOY4JzDoBBQ8uBpgpNf0rn
LTWYftPmYBTZNqSo9whXmeK5S83cNVqVpN/uIZR2DoOwzyyDQ/BcFVRaSELcB/G3Xze5lorOKwdh
/LoK7boeDXxcTHDBw05Lnx2WNJX++FzPPJAV3AioCAgQeRqZXW73RV4MdV8NXnwO+G0GPYwv1jHq
QIcGdrpzHBMuxj+xxYoTiHdOAzrkxF1CMNwnOCECBjUzEPOwqIBx0zDQSYqAbYQwOddWArWbJ+cD
EC94V719q+3ozLoL18rMQb2xNz0LMvS/nAD2Evai4boDcvLxrI6b+PbWGAckInZHJCVD2+x2Urs4
4RRXS5Iz2CtdkiHR/v3/0Z02RkWPrEz2Cuegq1J2i+TcqHZ97DaCWW20NZLVbrFKdXHD1AtnZ9wL
U4OCBglXFG14dLNOkgrAe1SMIHjp2SkulWd21WuTbh/P3MzTEVyiVzbGQV8dz9QXtNrJYSOz3yue
sMFGPjEWuyl6VKUe25pbJRGPK7hrBcLr2mT+HC12+aqp0jNiibo3kO1KwDteGtwrs9hJOLdW17Ym
xyxr8iCShjI9K3/aAn6HsBvP24bBK1Md5PeypmVjRqnxeIAzeVYEnqO0PDr/cSv9MlFcTWZQ50Ki
+Up29iB3NyCAUN7DxG4YM2uoJ2ybUo9Dg30SLnk0EOSzq/Dk1ivm6GpbRvr0uYDwHMndlQo4Vkuk
QOcheJ2sFOW9Yl7r0h5KQy3txke2Zd0jMkGLXo84MaBp/eIs5Urvdx9ylLi8xmOFcHr6Hs4SofH8
ts3Pnq9L0mea7MR64SFy731hAjkEZBBkHi/uMRy9mq8oKR3G0Yb8DLZv0nUvBWAG/jPbSqveTo7y
8+PlmXn2qCB4g8oirkJeRebi1hzQcELPsmV+RjK0qYnC0cb2Csur97Jd6sUz9yyhMVsLQ8Sbf+Xc
YpYO2+iHbg80PgCnWUP2DvHKlPYiCOI25vwO4+0AtgMlmov0P5DDLWl2Tkm1p3qViQs3zj2nl3Zr
dOJFlK5lgd6E0V134s/f5nfwEg16tOHAOLOu0NhhGlSxQHLyItk0aFaPJ31uibXxNYFzD92x6aHP
ysYRuLbKz9KgZw5pO9UKO6CKNU1PvvyKSiVLH1v8ZWK+m2WZx0yDAIQDb+DtMkeaUDl53UOjSRc6
M0VdMUk4wvGGeslfa1AV5UQzEoY6rB4lBuebdUpakQ7PwNkQf9PLNEHl7SsPkMPlex2RWYRWowKi
QR4tIjq4tHzqfpKMdoCM1HYG9luf1sOu81ZFvJK/+ZI2zCrPjAxvk0XmrHvtATwkR9I5DEwBSdt0
E3Ed76tDIxVnTyBsFdGoeAti6uZmEfZUaD/91GKdV80zw49eeu5EXWxfhB8UmSQJpP000cDgZgqq
ocWrAOWdEoDrwm4Ao+J1Fk9RlMKUldbpnrKpOT3VTPxLCfnsx4v023w3WaSbUUx2JZdHGRQ95eKM
lnZf0xUAjpSdAFauYVtehm+gJVACcqzkJ42I+zGodhCYnGI5PVXUVRnQcFjzrNXrvawH1apNLG14
itityBhpZhYO9Z4l4ZA+KZ/+s5AZvvDmtlCURGG5N9yD+KdyDCXdQiPReeuYTWEJ8lrWjgoedT95
YBWxzvivoWaV4SHkzIFZOaHJS7TYp3hzZ/s+yIywyanokcFCo4SHX/HWjEQCmQowvy1zgy1MrqF9
++R9156eazxSOfjzqQX21ZMWpvO+t3OyKcb78MqT+lUpyIUqFmd+Hdg75v1QW3FOIuTSLFYHeadH
ZIS2ZPjJaGTg9WokVmH55lL5XxqXbbqsMpoGEF2CCIX7fQ1cfUfeMB6IydTiLBzai/In3ef7yvZM
DiQQ7inemgm0Zg49Hcxw7xJlJ1nBniUbpOfPEXmjYLuEJBELDTL0GrL0NQSKbyVZvOkfgoXX40wK
UuWuv3TyMOqLVAhLRinOrFLSpLyM7dryS/IsWVjV0PSW7N1HP7f2JjnzPOsEoXAxM9yhMEvUawSC
yjZoQVTdMx3bMbm9eIhWkVUveOCZMs2N5Wk5UkhYOYbPwN44hq/uppGehw9x16q0LIlcfwy9jbgj
1YNwnUrYGvzL46POz9x61zMtTI56G8oOtj9mWlvx1Hdph6Qz0EDvLk4C8U3U5HTBTjcJlT4cWq5T
I90I9ghOefwd/4+9KYNMFs1gIOabrICESmgbx+N3bPIv+VjSbpPoxWDyMl6fGxwXdtR7jOwsIfWF
fcueulzPkWjZV3/ZgGp/lFUcx0Ra51baGEFIHMKURMspA2aj2hx3TXhoTwxntcPWoZUe683e5Un9
HRwbOJF1qDvKwphmwnesrSIAUwA0xai1fHvuubaPtFjxy3Pf6l6H4PEyyoqrSbSq+S3L5jTImX2h
/ONXM6wihkJOAQLmyC3cWlXZJpZ8ycFeFg0nIvVr13lE+fQ2bvMiLzG6zlSbRmsK0tQqHs3Kr++7
9ikiD0gOE5RnD9md8sereFOudkX6BmCQmK2G4I/U+KQSLB+KBTVNIn4hopg9ulcfMMnFBV7ttWwa
lmcxtCOARBF221Voq+WmW/ASM2m/27FOvJI8JIUnqBgru94xh+A0mOzXAdRBMo1X1djKhoxfNbbt
07caVD6xjbcaiWhCK+MrI7l5iewVlBNwVVHXXHpVzbwIbhZicoDQMSj0sTh+XGhz2SoORCJ3z49P
6T1hFG4yBelFPAjQm3J3SuVERtqzcn93dFB+5NIpklbSIQ7Bv6qc5X6T1xaTmQqYhBggJnZ5hTyt
UXUfHXgRe4v1D48/aCZjM36QgjcdPgcVmzHTd739VDfqGxmrr+AKr719Z7aI+xA1VdAAZbYDJHwk
lqoaQDyEcZ4iKv2N1skSgHNuD+JpCVZGsG4ikp48noFWlrNcqrAHwdlf56bjvQ7pH6cEwMDpFt4p
c7bQR6soyigXLE5zl3kWhm0re9UZeOzqDwIZBhluJAtRf0Dme2F6Rw81jRjUEZkKkIqCoHbyBvSU
sunSIa/OQrtRuXf1woBzWFFA/kNC1xKkkqqukZfhmg8X0itz70Hu2vTkXHNyFmd+klXn4g/3HQoC
FXpdlGhaqSCP8mlJalFPX2TJ6val6NMEKIO02KhLD+2ZEjAQYVdTMDn0adKmEDUuqzOUhe1T8CLB
zX0o1ouKZPFB0fmFIzbrUK/tTc5xI2ZuxnKw57BriA2G/C6HxmwWoOJyrFpbrSkXEpajSrNSTlqz
4E1nIy+NE0bc/e8FMllxTRiclKnq6lzHKKhkm0w0xJw63S6rJKPQAlpyaAPIiSOfFvba+MvTvXZt
ebLgfVLLXIkWo3NQtqROEBQrMY0Hw2VRCfwJS32ovpL8T9y/lPWG12y3f4sr2n08/ox7BpixFIgI
WYBPYVnhN2C68igh53VSpGACegTBT2BBF3U+ofmuD4h2zj4v6v4ooYbjmxw9S3a8UY3AqEm5kmx+
6QiMI76bEZTZRGSCR9bK8XRefYoX+rWQp3DpTfjZ75rcQJpRHTMjfQsxzeGLSTehaCse9d+5g9rq
abZ6PBm/0d/dF4B1FAkCFbe7MlkTfpRd58u4PHPvqSE9tUgIVnxERNZg/Q3eKYA4lRbwwmVn9htw
i1hOhJJ88FPhtbUuCtTB/HcI7u48l0odVXwL8MGmPT7+yjmPiJzefz9yckIzJ+e1QMI0FSnpc+rj
do03eYYyrUsRNT42dt9aNe4PFOjRnMJiu07zvhIXQ9+0LHAFUhBkycQe0C+Ah6bev4en3vYMpP4W
6lWzJ+PK5GQf1EoSgr2qLM9ViGwiHq6es08CPVAWHgMzBcTbsY2PhasNV9RBCu3x37FpoBrJtjXa
4gQdWXsDfRE2mEu3AojOIiMBpfTjeZ1dxBHR+9vSDmLIW9NREjVKVjflWV1zh9aNaDHASlAfImXh
Ah0v47s9fWVpEh9zQ5tpkQdLVQIi+TZhJNMt87fHw5kp44xT+b/xTNbMFQKuEUGmdkZK7cx8y5cg
XyXAcAhbOSFsanu70llIJs5EgOCqFzlO5jSJhy7H7RTWre+KSiOBnrryjAC+Mcw+JGFhj/w+SCfT
d2Nl4hJqp1N9kGSV53bdU9Gof/KRCzvT61VuVHr05G6E7w5JOY6yZkN9/FWgrd0YrN2hD7bbhy9L
CPmZrYNdA0LfsVqmogfvdtxaISFzGzDlOWrffAVS282xQVuqbwp4Q7dN92+m+crcZP+0vhflA+OU
5zz5qVOIq6jfWegvHIfZtRTREDQupwydldsxIQIPhgrSvOdao6FziQV0U4RLgOA5I5yq4mZhOST4
pzJhGdfVTB8E9dl1DFeEYm4FsvOltrLZDQPYD9q5UH7h1ekdwhSyyCBSrM+FHtmdzunijwcO0gFt
qQXaJA3V9mlsq4fQxpPRewbLOOgNqXAAtMIQV7xekMvjszmD/AHEH3l+FqkGVHmneTCtdVQtT9P6
zCUkt/Iz983WumtotDQr5LgUiqQ0Go5FFjQeurTdoPFKMUW6adAY1pF8Ey1d9HM7+PqDJquthINW
J2JSnxXu2ZdpGm2Ydu2Hvq4GxBVdAjga0hlmrBJeaNfDO2/JENt4lfsF1zh3AUDASENbHAog8t1D
puO6Qm2aoj5vYhTawR1mN4dhpTz3hx7d0EiuR0ZMmq2erbldsXCNz/jlG9vjbr26fBwhV5uQxap0
KKoP3K7q0oW7eyae4iGZNALdoF6iKBOf3A9imcVDXZ+FGECzbldlG6deReWT6JgLW2x0AtdeUhtx
OOhhRI0DKD78ze1g/IZTlVp027Pb6tU74EyAZFkAViQgf9yhkbPfumCjUWmrr1BYfGz8Lu+E+oOI
vg0gk4AiVZUpanXoUnHIorw5pYH9PuCIVd/OAWTf7TZduA2mG/fXkowqIURZkAMSp4+VqHbSKODr
Ux0Rvo3XWcvuvABKYl51DHobyNmFiZ1ukv8YBEHjCJtB897k9pF9lg+qQq1PDI98MPoGG7Fc8O+z
JkbcOErvwORMQTmQEo+SUPObUxSj0st7aH75h879dxBoPgT8SNJQCJ/Mmqx5TBL7RXPiBtlktKdc
CInr5gvjuCs7jGYAIcHSjH2OrCbc7sFarrlmGM0UumwVW9VS1+q6fVXX7orTE50xFMOHpk1uc1Sz
Ujvb17a34kkLf7ewIacXzfglQMuJrIiyGFi/JwPmBrUcECw1JxRa/BVeVCroCEjMQC5p47Erdsun
dv2dbkpUP/65aVVDXgYiFkjM4Dsmk8BGgVpoYXeSUUnwjX6XQh0+2NfPofgilSextht+J/NPUmIE
ezDtLdifuhyMHFI6sMsLuMShXTQxr2VeHqR5d/J9j+YMcI/qGdWoUrRLZeHlKozreetzRlsCGjuA
4wA+dLLeaisyrevWsKWwBFerFhzFZieiWMegpxn+HNUvpYn1AC84WbFi0aNN9dcpDVkoSF+8eeU6
zF7bchOh113YhJyVJoYTkKyiMrcGDPeFq9ZyanAh0I65uHT33LvM28+frJRUOC1TKJiqSrF59MBy
BBU/9znULlFINIFEGo0+/83u4ACqFQGmwAadbEzfE53Q85ruFKp6Va5KQ6g32aZZ86KRvaXcSw+e
JM1uwr30UQMd+G+sQ2UGj2tEIto0cEWvf6WwQ9Wd6uJZ7GpaoP+4dwiOM3EAexQ4wmerRC2Qh7GZ
wOBSmravnNotfMc4sbf7RkMvNK5EeAlEm+Jkj8pAzOBh2bEnNgsZmvFijFizTxacwPj6uLECBAeA
1mD8Z9Engirk7Ulg3FDIFEZlT8FgikbsZbrflcRjnh9P6l2vLk7bjZ3JzYtt5IQ+SvSn7qC9pAUp
151dUpSDT85WZUjhkmYdb7cfrd1vvLXPLfj2uwP/a17BxQsg1ZgyvR1mozRQ1kthXtq63a4oAbDl
UEzkRjjuYDwe613x8HesImJYeFdJBH7z1lhfyx3eIjDGZaecWyn5qkyMWIAKU0D8UqHVkK08SCiX
cbYL6vrLz8svqF/RoLfyJSc/u75ATcoythGe8ZOjJAxhknLjt3QFqIu7yBqCXcE8hcLiqO+CDkwx
wJGCzKPLDs59MsWDlIsom/rcqb0gRBT7Y3ISE6oyz/EzP9b3Pbxhil536wMYFUTutXRB0pq2m+Gf
IhvH6Uc3EgA0PBIW4BS4nf4mCqN6CCPu1McbrWZA/98owLlXf4LiiW+X8Fh3mcnRHGZXRWMItAbk
u6ss7ZOwcxQWZIPgRCGvm/eR6e1gn+wG9NTbt1oH4Ju8eGikXB1fH2+1udW9tj2Z81goec31cHqj
bl+Xr8UmB/C/GqzHVu4wer9DVCVA2xDgjXWm2xmtg9hvKyXhTjuM7R24VwtvHUjcETOlFgj/LSsE
S7R94khoDASMdmfBwJ9fY+d9Ty6LNEJ3j9f/fBDiKDD7YKWnCKlGcYIolx32pDegVU7p6XP3+f6+
C+lAa7O1cj3aF9Zm9fKy3x/BuPX2eD7uig+jefhLKJNqKuQP7zpnWwCSu7DkTkpplOe4g2eWCyog
Bx8kOSQPBcIjijw2w0esJGvtacH8uKpTn60AlYeLEYRtdzxccd+4CC8L7iQgrRkB4l2sCi8CZumo
NZ9dG6NZ+dzxklFJECwMdaE95fGohvb4M0bPcfcVaIXi4eMEEeCA202hoDUp9MSOO/GymUZG3qKy
/ZW98qHZtGcfAc1jc79l+ak9wPHhytBGiYrexJMVtaSWWchxJzndhxyUUK2h03Aj76ERX7XoAhik
lRDpnWNqjl5m5+BVhOqdHFqdfBJiIrtbWaIdBIiCwWAbCo24uPgGviuy0243lAnpYyNbEv+7qxuN
WwUBJhYLDglveP52lvquArtHgaODeMF7HzY+CmPiigPL1ssFbIiP52hmYyioBgKbPCoA35GoAPsW
Rgx0aU/CO9Dp4KH+efz7M0t+8/uTJRhkN08EvwKP+l+kQCT069rNRpWs1WMzM5f1tZlpTKKhvBI0
PYbxiXeI3uv1wvldmKYpuCZWejfPGfw+pzu6tuM+Hn/+XbEOa37z/ZM1r6S+YeUGvz9yRCr4b7sX
141NPJ+mC7ZmLoAbU5PHhSa0mZJpMOXsvn1D2gXHx2NZmqoxSL3K/mS+Iwn9+Pv8xTNRr1/stVky
MP7/Vwb8PqxradxSIUFPGhm2KlqO9HqL3vvLyD2wzAy3sIl/aVuvLA6Ol7TAr4mQICqh9KaRA0fw
CgNA5A/wdEZvdvvVZQlINRMc3azTuOWvjKJNUSjiGMOEgIVMma+V+vz38UrNXUrwMUgxIUWIV9P0
nRkychl2o4DWjt0lLxxN1w2pnwIIyW3ahcrXzAG9MTXZFYHvd4qY9JBz+wg3iiH6hN8ska0u2Zhs
DK1BxsITYIPNaUmJt6+XJmy8oCYXiooXFh4F6H7Bu3xydrxIYSsm4satB1QdBXDAAk1tT5bs3L2g
xzayKzuT2YIaBC8yuEZPLkrX4pft2oIVPgFGu19iehh/6dGIJnPGhJlTJD5GBEZ+Z+E5OrseV6OY
xIB4JklpGOC345IAH9tuF3NCS/M0OSNiKhVZOWoqnaDt+gz4uGgK6C1InpcO44wHuFmQ8bBeHUYZ
0PZi8GBo4z6b3yEVjFZfCI5mzvuNifETrky4EjoWAgb8/vJ6524cvTFam124Jmd8/7WNKcgqAEOq
HIAO8eQ/11b0qulL0pyzBhBig24IMbYyDXOVwOUdgKsQThBOdwF+fuyxln5+8kyGblGWijF+vrwE
T6k19JBHf2xhLvoC/ux/I5jcxKrD8ZUDBzA27acEu+q5Iz9rzXpZRQsLvjSYiTNR+jRpOmQ7T7rU
m21N09PCUGZPB0RmUX1ET8hdoiYKY6+pOXDag8c1JT75KXV+Udtt5jYeE+D/NTJZkirp8yZqYcTT
M0P7x6nE0RFe/fpkNVgll/K+xq+neCnz1ATljgShqqUo+K7Ij/jrxs5kLdzAb8IyAce7DmXg42ti
Sya34tpFQuRZP3I1noljbwehhdPCeMbYJYYq/Cmz9IVln3W7VzYmLh3rwaZ+gLG8viI1D/QH4hXo
eVcu4bfH43EJrnqH75vO3bjPrxyXJvuV0+F2P/kre6c80/MLdJI273t9e748Htqsi7wa2cTdp0NW
tH6oIbQ8RqZobwfwuC0NZ2n2Jp5e9MI0UCuMJrBL4m/Xl+PjMcyF+jdbbeLne7QmQ0oXy7PbuPvE
Pp2eK3A+kAUz8xtNAwEa6CF5YPFvF2UI1aSoJGlUJ03QIfmD5phzusS0N2eEk5A5wyUPZrkpwq4B
00igph7Idalq9QaHlxGYAEixEEfMOcprM9NDk6HLrK+hiqBa/gpvdctdAB/P7atrA5MT45SuwlQD
DAAJc8nP/PufYN0vHcs5b3xtZHJMnLSt+o6FETaCJmNJhGNqywdu7erlKv0X9/y1rclBCXLwHckd
bPEWt3VWqb0Uzs8vCeqACuphQF9MvD64j8Ds3EHjY9DQS0pEOxgQEy2clLntBfILCRlEZHC03xa9
K8dSyU0QFo4g4AX0LujFW7JBNoZmFDlReLENpFFf/41F5FxU4M+RhJ/m/AfW7asU0gonn6Q74q7T
zurWzZ6ugD48Svpfxqxpd1harTsdjNGDgq3nv2YnW6NPncBhAlWAHoUusSR4SdD+BoY7/XIEx9vl
gu5D/KdcqcCnSuA1W4puf7Ox01fA9QdM9gsLXdRGSfEBmOnBxBX4+lrp4U4xyNPT8zO3f7l4hmdc
Vn8fzzc/Xt93dkeYCtp1x86TyclOGqeN2SwYr0NYRn9lfJbBm5uBnnm9pwaH5XZOAWp2wBGTxVHP
veZ+gSr/1/rk2EsN7wcVD+uvr7C+MbmQOrZsu9bHGq1yL+C99fXEWgK5zcYa12Ynqw1lC66SS5h1
QA2m/k3WEC0dVVwez+3s4bma2smSdn4msm4BK6ysH0Ym0o7gGcl5C0HsbA7hejST+1Ipq5qJGtgp
1+BFTMmufa53UqQDX3X8u+BDxbnL+drY5FYLq7BipAjGxN2YKGsjIqycJ+35Gyxjn60RvDk6wvWx
67vDiJtNLD+l3MjDnFE/g5BTRZin5Ac0oK7+clmfv84oNSxcvNIYKt7tadRgUQpGgUeSJ66xclpZ
CtX2PyHe+3tkK0hSKUS1Rk7QbjUuxcm2xaeeAwydpWFskD9/QhCWQwq4WGVGBchlqQeGiu2/Xv29
jAkt10zoJbMul7+LPm/e+SD5D1iDBFTHFIgj8G6U9jGSQKXBH7NtB0GcU2p5pvdW2GZplcS1nT+J
JdC1fwDHop7qaNu2H2/WOyz2rwe8+ojJLgq6OA2HCB8hHKKtgIbW6CXehWdtl8Oaa3qb/GmJXnH0
LXfrBKACKo/oeMMT6TZCylulELJ8QEo3azI6kkNRBFLZwjGcDfcETmARg0GSCpSAt2ayVk3RyJdD
PeodDbD2YLciIBo6AFbGws6bDcSvTU0cC98yghwrqXgCTG2wpbfE9iiXW9rnRQkAxOQJqHYuqunq
8gL90Vz8dG144msaFaSswpCJp2LrGzh9VEbTwJJDuwfDQSsKlxQPgJrGAg81eaMVZeADf6QMp6zM
idS/BdVLH1i5KFlvXQR4MlcQMVkqWc0MDS1DqIIDhIf/ncJ3k07sg6Zq2NNGk4zScv6AOig9LLF0
z9xEN1Ymfi0Sq6zh8W47BdLF/WJq2kDpZTCj7m//twJlheItVpnur16c9rEfBczFksQrkxMXxk2k
CHiOnjJIjjiRYGrDa+mh3o6WOzehWVO8AHBditSRzh5vLpz3+wHfWp8MOKvyussbrj2xjT6gAyKv
BNNJfZKJdlaJVFZWRchvQMu0YPf+AoFdVQKdmQBGRlacBBxt1Ndqr6aAJvVm1KwZpSRDOgC5mRli
uPf6S6GZgQsKsW4jSdDt0JRnwHmtKqVO87eqF+6zmVAAnwMiwLGrGFjW37vkKsIVXZdXQq3oTsqf
UjwOxTEfVinz2VzkBtQLL7hD69USReSMm7g1OpkDX0Tcy4mAZzFsZahcaRQ1abptrkCgMlj1/TtT
gSrIVtP2O9X74NByoCZkfDIkX724q5LzwpqMF+KtI779nomHZPOm9bH7u9OQ632yUUJcjKkhJ2j4
PLrcU0/4INUXsVK/seW9WRDVgEIBKaZp++UQtWnONW13Yte8SxXxWSk7y+Ulq8w+A/VDUMxcjvdB
BF7+Fw09iV26y0o7HGyh2QkRjfOnjmtJ5Z2E3pLFg+rnC6HVOO5HHzhZp8ZDW9v/Ie3KmiPFle4v
IoJNAl6hqCrbeG23e3kh2tNuQCCxiu3Xf0f9RdxbRRFFeO7M9Es7xom2VCrz5DmtDhQgG6zvlael
h0ymd5ow543TeNEMDHQstuF/p2KxAk4+pRooPcfXpHnL4y8OOJ+RBUUvfl7tNfrqoIFw2lkAP2EK
+G1TB2Z8r7UvzHhuii+GudeTHxt7Ys07OYDyoWkCxXA0rZ3fmiSbK9dKjPHVKzJ3DAWv8iCxc/uX
N7nzXpD6owM+/LEhdRzqxninMSAlUcb+NRQu30hCqnleroNjq545bBOA/BaeknnaKFg7j69FLrDa
RNg3LvR1NnzB5UVD7FMrC4+IxrAiswqMmHxnw6GP7wbD1y2AW39pw/eN2V3bWSe2lmUAyhqLay1s
5Vqk8R8u/5jjn/SnKaLMChI0XKf5kT2U4xdzegDWimwMdeXNgLEiYYSwCAom6NA8X900c2trFmR8
3YGKyph3vA99r/HJDbuffNvdv10f78oz89ze4iQJKpwMR2B8tQ9F9wUUST3c3B7xtDgAxn8YjtM7
/hwziNRMUMcpDrutMtsKFOX8ExYbusd80JaY46ur/yjcx06vfaT/w5IdIcgwsDsHwpCDkT3KvNs1
5Q/a/ZogUzSLG+RHQGELqaaPsg4p39vjXVehGX9+mcUhb8mDq8XH1h2CSntqu/qmA8J3sIdg2ijg
ruxPXJpIwwCgiOrI3/79k6uqkby2J60egCDSQlJwfyRiHz/ZdXyQWf7gCHtjl65s0jOD6oNODLqo
0jBG5fDKJuNhNNqbmkO+SW7FrupcnZxuNDJBGUP1TIEqEmKWfxfuxIydtmnblE0XFcWe1MefU37A
fKLTzQ6zT1Z8/tpCRzJQcUAZomlgsQkIpGTHKe5klOuaXxhe4AkvwJIm08bVsXBZyhCiGwC+QDGs
8rOLAxaPLdrODFNGnezfEnfie8/TrA0j3srUgdWawhhmThELnK+QVIQhiWznqCGl1gfUmgr0FYne
fi/ioup2hGnCehgh41ncMXSnvXhW6nqHvKeFc1/GJRrV3MZyZ9/2IN6IWHOkv62uIlUYEyf76RJm
vJaxboBIbPQ6sHK00n6whiGXu1oz6hfeCPSvd1XpvZVjav0pp7L+h3Tm/IhWgfxV5GbzXHSTFhZJ
DP0i27GqL7059pYvrbIod9Ushxc2Sf6IrkNwtjLH02TYW0P9jynK/J1PcfbK4rQQPhFV+Rzns10E
1UzovVXpdRpOPWhEgrrJ0u9pbuJIxz1wIiDKGKa9Obe9dwDqtQBVcl/m2atdirT0rcKb7hu70ex9
mpnaLVB31juNmQ5W8rKzdDAuZ8Vzz7VZPIhMg8zUrE9JF6YoGYCDhA/aa6Jn+ffZ6cufg9M6N0yv
p++IcvLC7ysOimZr0oAvzDBEvmt52YOaF809WVhAju9LUpu9ju5ztLXuODFqFnSdQORdpF3L/Vqa
9Cu4WkcZtoKVgLCjN/ZXmpUkP8pxQkNQLMGy3VQa1Nx6SbN2l5DGacK8Zl7sgzBt+JGJpJxvJCaP
+qQfIO00jQnfgmfbC4ek9jga2ZW0LvTowa+qQoiTg5uZLG3NYRwicKGLMTCmvmxRSKFDutdnbyh2
MWKCF9mUIADkhZd96crOycKWWxC97mWJtTBqr4c8z2TwX3FVABro5OCLNaGBBOC1Af5WzAqx6c6s
qNuHBQi186CiGQeONXe6ezd3kBfOJlx0QWw5iqkMseY9iCt52FRz/Y+M56beecbcfWhVIvKd6N0s
AUNcTEioNZ3xWqSyPdB2kB9NaUjtaMiCyz3IOprx0HmNRNhVFKPwgdR2XsZ20PWdNpEEQgnjPJX4
VW0yVz4IMR0QZzSNO2287NURXnhHNBCigqR64EAfuXAkbOqrVNBpiAZaBd1woFa67+sPrdhqKljG
BGo5QXWEpLsBmlTbWqahXA3FcKknY+SyxHiZNTr6ntfSPUjgdMR/NWD3cuyYXwsXiTTwn+1k7Gj7
0plqtC174DK2a7bV9LPiR8EZolSTEPnhgbYIykZrzGln8zGyUIEKLAdSnQWlf66HJ4s3KUaO7BOm
F63eaDMEG9/5Rh6lbEuZ2XNEHbKH5HGQOt2tbCkynNMHpLg33PaaOdU/hSuCeo657FWZZ9rb5Zzo
UYkegEcZ25DGqrCDeTP1TyWfncDKRj28PsbLfYSLSJUikW1Ak+Hyqijc1hnaUZujrGJeSKTkR9y6
8hYhe7kr0fi28dBfBA9/5xTE9hQMZAA4XAhQ9u1YYlFTPUpZ5gRJYlf3Xq/1QFr02kby5tIPqTsW
DCNw1OiI0xfBpTMgCd+YTI90Ek83hIpfZucOhzEDxYodz/ODoEYXFIZW76/P6cqRUXIH6PrGPa8q
ZCrJcuIBdQ16hKVpzdE41oFXm6Hu9sdBes9gfwgmG7y242vfAeFu3WQl+leyGRJ7VbwF+FxWj9Rk
K4ptVJOB7EEtZ/EdeFe2Xt8JI4IMhx70JYIs3xloD1kcAaoTKIRCfKOhAfwlhCDmDNlW1qMJOpM5
/pcx8fnQf9SZYwfS6MQdl7p2r+vz/LUbWhAtpLzZoeBY3Ihm9I6iTqsvAJ10/iSmeC84qx/cpOy+
XJ/cy5OPMSmqN8tDaIM248XcVplZtabUI2ucHiqz/tZVlv35TUqxdzxMG1IQKKae26imrIHE1DxG
c9J19yaU43bYz9m7Y0rveH04l+cB6E7k+wxgvJE5/dsufrJVuNVnZWpVZlTmte17pJuOLZ95YI/d
uHEe1kwh142EOXjycGMsZ07Qko0IISIkTOkQtPEB7QXXR3MZeGLKVMUUnf+qo2Lhlh3bS1U+w4oa
PavvzK5FW3ZP6ItAd8sdwgJg+CUF6e1Ik8Cbp34Td6hii/NrUX0AWmDVf2AsWyS8G69oiIXKdGSM
e5IPkx970HXJ3zXb3nlT2IK8yp7B86QP+z4pAzHdXJ+AZeIQRw4fADkGFC5QwPCcxZ3hctfyOFUz
YPOdHJMQ0tVBode3jj2/GfrX2qhvhGNFTHMf9aH1+6zd8Ogry4z4Cyka2HfgABZur5awP/UG3F7J
+6+NYZe3zClcG5Q2MTLx18e7suAqOkBLrDou1t+U5sn2HSyHdczu9IjrVlMiUJ+h7tfb9t7J2+Ft
0LI4bM0+3wsHNWRrRvrwuv3L6wvt95aFOEJJY6GT5PykuumoxdhNOrjFDe+OTFkfYpe3CGxp8VMI
7ZPd+Gp5zb/EXQZgCC5YWs7txYamz7VH9CgTjB4dQ4jbJHaLvZuY/VORx/xBiwfkHEun3ioiqaEs
tjZKOSAdsFFsUdzA56bNInYHt8dQCzMN4tJ7ntj0VipKXzmgG9F7Tsv0tWXgkLC3svOXNymWFiUW
PCrVhba8SUF6k44uWP6iWhcqKEDO/UfJIpvmPloWgqw9XF/VZUVJTfOZQbXHT7aVlcXoG5Iw6NWD
r9U/cjfftxZ/hF6qDwLG2yzNbkUN6YzBMTZsrxwfME4h94VxInTQlYc5MY1mQyulWm1GlLt8Z+aJ
gUpwz7GrSb5h6vIqs1VmESwLCkqD3MO5qQkN62iPEWa0h8TRRjC5TB2rKTz95cs7LKvQuYp3vxmN
ZYmnuC9GeesKej/HxW89ax86tB9reX1T1dnLMKeh+T4M/TfmtWCD08I4R7+fjlYK9sesQRk90Kfr
S7xycJFZg8YSlBCQErEWXsqdqFOxsTMjYqFHnpZBVv9kYghyUJpdt6Rc/uLcnFla7CU5JzwWAyw5
aVhpoPQC1CAt7r5et7I1nsXpBLCTQvxzMKM873d6f9/Rbh+Tm8rb0o5bNYS6ADw8yq4QkzjfNLSq
vXaMGzMSrfcwND9ZV+3dgaD/+XN5xb8bCBcoFHzAXoT84iJc6Gp7ZHJyzUjyD0I+uIfqz9jvsjS0
rCGcuw2igLXDgPclHnSAaKCBY+FZvdgBsZadWBFhnTgmDv+KYGKLjX/leoauFgYF7hHQD0IE8Hz2
DHTWGEmRG5HVxkkwuHK4aQsjmf2GmtIvMzKHFBppx8ZVikrQMQ8nxKIgi/a6r57t9BtzfDlo1K6V
OwcoBZfnMpjtUs3u0ybXo7Y1Z79v5/aAanO+u743L10adMihooInHnQfwKJ6Pug8d3CFjqMR8Z7d
zDS+7zp5k9CN8PLykkAUC39pQakFqYkl1VU3cS3X09mIchMUhtA2ryuChN58B+HBXyAQfLa22IIv
jwLq49DGhJ4F1FTgRM/HxW1v8HoUqiJbiPnZgNbCLhcxvXWpnCNtoFtkXiurBRiOhegOYAeMcnH0
dFwIVofEaGTnYFVpIHTyOBWo1mw4rEszwG4iigbaHOAGrNj5sAqtyfu0He0otTkghSMSLqXk7sYF
cbkpYEXR28KFKHahxUmYHS7isbPsyB3jOsLLDhRdiCmf67bdwoteemBsMFhDGo6io20ZNLXcmDNW
MBJpVccOpOK4UHShH3lhWgegOKa3VJNbl+va+FTzLK5BpMLBW3c+i+jij7koOxJljY0G5lQyBsFp
pIFt327LhPyLRUNWAz3sqgENb49zc6WYZDUPNYlmXqMu1M9yL9tui5tpbVBKrwgvRTzngUs9t+JV
eT/XaPGJnESg0vTo5SAaYuaGv1hbLzyuwXGDTW6aS84LboOI1uw4jTI3g5ZHbxc3tLCGoxuX6dHr
kLEHj1gSftZJATyEiADyxQgx0Yx/PrTSpmPvSZtEOa36nZumAHrkQ+VPhtdtmFoJL5UtsL5idIrJ
Z7FY1kTyxo49EtWuUxxKPml3IKSiR2o0MpJOk9wI5H+Pk0atwB5MdsfHydiETakTdh6YQNBXB2Of
jTwjSAIXJzAb+0TvY0EjTxcI2sfbzk5CW/ygBQgsDb80QHROUV7wLf7F2YzpV7aS4mgDdxm4RJAW
UD8/iXOrxtOTeNZJlOYO+ujbdNzZKcQBERpXG/O9agpPYRT0wPOMJ8S5qWTUHE1Kl0YuBb/FHbHa
cXhiU1aY4E3qR+tzsAAELlBVQr4aFWxo/DpLOBovirS2oQcSaSUE0ZvCaT+qMdY3gvfLQSkruLcJ
CnqIJhYBXztTDd5Vp5HZuM0vs/esfWGhJuVnebsFR7q8Ef5fJ8oEhRFc6FJvoHSArS000LR6XTqA
8tdqB+igQhba3rgUVg2BXQYVVxDqgQjlfKWM2iWi7bFSuEbFWxE7/KhrerVBxrgkEFIrpLiEsf/+
AqzcBRK3ZSjKlDSLI5J45Xev4p4Pzn/tsRma/lYORL9Lxtm4FaM2hQzyD/uc6fzQci5faqO4sRkr
Aj2PoW7OUOV2td7+qQOB/I1VU/XopAPd9U2X/3ZQ/9tw8yurDjFbdGZjKcA/uJQldYYGL/OsjSOH
J3FQJsh2Uk6+kGKzK+XyuY/D+VfWE4hlPPsX8bB0RpRJiRlHHa4vyDfpafqd4q4GM7DQsn/qktav
UDGuIfJE+xSCr/lQvvU5MbaGvIQAq9VC6IhAFTsCdetlraUsTNBYstSNYpexXcX08bXRUq/buUm+
r5kTH3sD9Gc5R8DVgGAs7Kb4IeNe8zikQ35f5O6b3TDrroDj33hFriwHwhdUutEmjw27FD7UDdl7
nUzcyJV0eqUJSoclT6rnGbmQjaNxeSnisQWxVYhoA2qEPtrzo9FJlYQSVX4/eDyg/B8LbXuNRLs5
pEw/qz2HKffQ/A+mMAcvZOgCqI85cc6TlbSSlA6/L90HCgCOMYNObuPBdTl3qiKA5B2S3PBTy1wt
hoLiVw5VAQB+wJ8yGr9tkBkGNEFK6frVfhGnoyMf5UN0I+HcgMpk4Sqt3BNWmpTFfYzL9LHIM5UZ
TZ2giAm7xdHp99ftqev77GJVaBEC1TfMIKIlZxH6pbrDS1l35b3guv1lQhZk19sShBTpADxVRwAh
6eadkVrei6mPYsO68pFL6wjckQaGf0DxYDFaWced1XR9ed/niX3PBDjJKnMcD23afeRamj2Wqd4E
qZcbX64P+2KHYtg2Al0FzkOG31l4DEtyK5m5V94DwOvNvmUlENPT4jiBnACIf8Y9n7vmg1Xj9NlT
CMNwULh28QpDWWZhOIM2TS+MtLqXswAYBBFliO2U+W4xdBu37mXopmyBTBlIYXhgYIPOTwYjAtyK
FsjWSD3EO9FUXtSNCNOM0jCe5lRP/7joebmNuxEAUSfJzCfDG8Xx+kwvkbqIKfAVShQFNT4leLk4
n4ObpIAbVNX9bDT0i60BW6KTUSEMHIhumxDDY8Mk9jq4dr9wIsngZ+D7e57KrvBnL6e36JZx9l3s
vZvJLPazB6YS2kCSL++qX9e/9eKY//1UFARQF1FYtkWsW2U98aqsqe7zmNlhAW14gSj7UAnXer9u
6SJ4gCX4YRQbAd1FSVzdaCdOC1WZ3KAaoKizZ2S7mvagmdZHHly3oo7P+fFCbAe8P+hR0PWB0tm5
lcxt4zqjNR7hJO7yXd0LE8nZhvLnrtXZEFDRkfHmus3LOQQJCyjhVACrEg4L34+3+FTgVNOotudk
/iLqHHpPAiCg+rEaS0jqfdacjaqtjp2F83zJvkekNcydLNwoHyTQUA6Kqu49yNl14md6mrSfBlMo
jBhOlBLKxC22zEJVdtPW2uQ6UWLmkCCMdZf1ewEO3WQjMr+cR/BmKaIzkCopWP3i8GLLzE0uMjca
gcML0PGUZj7wXPmXIU7JFr/75XY8N7a4BZBbS4kAu1okAb/x8aIC1fDI3E97ezzdgLQDlgngGODz
z7ej25bpzHvNibK6Nw/W3EBhHbuo9zMbPRvDAIEVSjq0kTcWzTcwQJcOH2EoclEozCigw98GspMD
18ZsagaSetHsjrsKyORszFC8b1/n3jjU2uv1Xbkyn0AFg6EQugfok19mEZNuKgeGCDGSdTE5/kT0
Qgs6l+beRrhwsUtAQIc3DtiMgZRUKaPzKbXd2sAbpCojnebHzMF9bUpDCz1zq6y1ZWhxU9PatWJB
Suhg0h4KNH/K4dmpso274mLaMBq8EHUC2ldk7f+2oZ0sUhxPbZrFYwlUT8f2rCxfhS75Ru511chf
NBRS2uAWUD8/MdKkWqHFLhQ9ZZ8BbUgSmT3oiRBiw/mu2gGNNNYGvXnmkheUeAVSRp5bRmOSxTcD
hyIWyr5b5N3LfY1bHXsaYQwwV2gFWpbg0o67iiGQ3NEpqND7KyXzYxY2znQYk0+6dtgCis4BXEFJ
J6C95nzmBjo5pALs767Qn9xuDOqd03W76ydnyfkPMAKMUFWP85AAAcrj3MhUTOrHHr1LrKTY6SlL
Qqv04nC2HfHW4110W09e8r3Dg/V2Bo7ukFhzFrhWa3/TJU2e6dgUBzG4UKhlgGWR0dGCkdv/lKVn
QcOS2QndiBqWQaz6YnQ/4YX+Vxpj+c7FIy9m7izwxW9OFe7JwQj7+/7H9XlZdriqeUGmG7GJg+Q9
gqnFvFTWPDUuL9w7APB4ENuiRB+0pwUoyTQHVO3GnZgaaJ6MtbtjLsDstEUrkNZRkSAvKOPb0nTr
MHbK9MFp2/je0bLytdPL7sXrx/4Iy/rNPKcx2zVtou+6zvCkTydJ2tB2gMT2UwPQ2w33tQxQMCgw
iTqAfwGXieTpwqsABs3ncabunV1MeB0eDLO90eTPHEmO69O3ZWgRhFb6BOxF67h3/XwH+AG0jy2f
Z495//Yv7OAuRZoQqW0UHs9372yKrsts2HHI5GszDT2R/azsOhxnZ3/d1MrJxxvxv6YWrn+istR5
6rp3nSefYk7fnHrfTfcd0X3THDac5paxxUJpDugKTTB63uUYVrK715qXY7fFWrO2SB5uRZB+4LmA
XNX55JmFzKwe8Gwwvs8iGCwubtqycY/uJB9sZzI21mrpoNXmA0TDAW+F6mxeChLovZXGRglzQ+ON
fk6FRCdPJjZ23uXBRQFCIbwNB/2poJhZbIkciS/mOXUaDWZWQQ+MJDH0q9Ku/9YmIGiGhPZg/mqH
VjnUqUjHYGzRxhboo9lNQV568lW6ukh3TQI6fR/JdSux/KnMbcu3kml+r8y0fB1Kk5nhjO4rPaD1
PMchL42iupM2tz46s8q4tjMn9I/vwaoE3e7rW/HCA1IDxTG03sMvKQjn4nRxyx5nwoh2B8B9/bV3
fHqEJKDGIMe2MZsXb1pEBYh1oVyg2jUcJC7O90jVUiZcVyYReGW7ff1Q++JddaLzx2rrJrrYH0Dd
ornWRNIMz/AL3LQxySx2jDGJPAbwTO8+A39/tBvoHutC8zvjZ19DbsliqJHxbzP+iuHM27IPJ20L
ZHlx/M4/xVmMmiNxY5TZkESddsshMGzK+lCAinqA/p4mDtdXc90Y2hUJ0NxQx1gYG7pyImk3JVFW
fMssLeynP336WkAGqB+/Xze1jCqxmo6uSlgOVlP14JyvptblFnDjcxIZrN6Z8e2IroQp3SBGunAr
aA9H/gN3DF7CKrg8N+KRsjf10smihrv3Mn6LjfwwpGDzlhtvjAscEYYDSxgL+uDhwNyFl+w9L45T
aFZFtqHdEaccQgsvjq62yi9DjQ7bfCzHsDBIsqeJkT+Nqdvup9RF71zq9ge0z5jP+gB8eWkgyK7t
pH2KEeA/SmG9lD26uIEkHjZlH1amx0OFHoVtFXIjJD6fHjtGp0c2ZCxK0Shj3xhJNJIbVH75k3dr
5Dvyq/0dx7t9/Cw+8M3X11/97tMEBQzCNt7ScMJYnGVelYo4bQ2UKICbQfYtaMtofgbXiccO4wBl
q+vGLgAt59Yu+MOnDFjz2oK1mv1Ok/omq6adOdsHuJm946FvaLrrobwhvvHiuXDmjbGumkeZWLWM
YtjIzJxPdI1mnWbSCYsM3vt2XQI9FqOQSXofjUV+rY+4G8gTIT+S5pts7V3KAKW7PgUrR9s7/YTF
USiNPCc5oZjv6VfC3pyp82Nt13d6YH0WEqUmG0sKbAYqfurBfz7adHRsEN1htPF0HOo/Ywym4f4n
R1OimXwludy4gi53MSi8MLOqFoDw4S/pzsmrbhBWVzSmTCMji3qXBo0L2iOAtwl/vz6FKzcQLJl4
CAF+BUz98oHixlliMoTRUb8nYHOs7wu/DlIKzcF2Y8Neekfkz5Q4CcAtuFuX+dtBq3S3tK0UuS1T
tUZAougr3zKy5HZBmhNW4IVVVgbpumVxlhntjFpikkVDOEbxLQ1eqB0mO23X7NjGzbK2SKem1PY8
WSRWiE72BUzV5YemBcmz8O66ZuM5dtFRogYE5C843UwEXtay+kTZ1GalaLPIPNQv1nc9RO+c3zj7
5/q9GBV30tfrO2JtmU7tLcLWvJ6IySTslUYbFNWuSFGEmrYSnZeu8nxUi/OUk6mFqCSsZHOYhXug
nYywefY+NoWPLsMeAOHx1oRHdpDKXUbhmpNYTkxJhqaRb47Fn/SkPJRO+uI2+b6avSATbdDY370E
xB5u1zzOk/anRtuoJjeyQSsOE88ovA7xvgZAAcM/3y41YunK4ZxFzqPxSN/c33T3T7nTj1DUxb/X
F3Fta57aUot8sjXncao8BbyKWnFbmeg8ct6bWvrDuEXYtrZbcJ4RIeDVgReviqVPDBVZndaFO7CI
aiwQ0JiUBDRfbCPmuShEq0OAngak/kH5oJ4f52YUMCAR7cwilJ6f2RO9BW6TQ5IG+hwRBLR3ZQ7h
h6Pc8Fhrs6hkhoD7RwEAyc9zq6ldauls2yxKdOlD/stHd7KPRE1vb4Raq15LIf+UDAkIqZZBqoPH
vIFtmkXfyR6sA/Pd8IS2xrC9scKteHh1H57aWtya1cxGo9BgawALref/bP1viBLAENoFw8YFvXb4
Tk0tAuK2AYsh8sRZ1IYk/Fe/HBAq1JaBxcHtdb46utGbaRKjGaFlHSjl+OCrwGz3+YME3Ox/jCxG
gNehQeexQTgJaXpadY+VVfq595w0W0z5q3OFfL7j4ZmG9Ntis5lg//G8XLKIORyUTxp71DWQ410f
zup1DxgWggqo2CGhv7Ay1mXVNAXO62T246FJDVyT3kx2DUC8KFS4/0yapaN6SoqwE6MXxoO3paB5
GbUhRgbYD8wOOMp4w5yvm23GI0UlEX4wI+lO89y7Bk3jYapbf6a2IrvRxtvi+rDXvJQH74FWXpBa
AlNzbjKe7WaMc3WQmXdAxmY+4vGbBwwU0xsTvOIyEN0A8ABkH5qmlwVxWumyHkSSRwb5U2L+EBJY
eROojtdPD+nM0GIhk1TKymYai4hZhMCR38YDicBfEV43s3JPq7cm+lRA+aN6Fc9nLkFPfc+zPI+y
wavDKhbJ4E+z904ZVF5RloQePejZ/U64Q7Izq2ETDLWydGcfsFi6WcsaPG7KPGoN/bup6Qepk8di
0o6xTgd/dO0HRq1vdVIfJyUiiGInkJSsBhkUA7/yWHDoDAOjvLs+LWtfhUQb3A4K3miyXXyVKIHK
AxdDHqUN9E5GFhbzi1ORjTTl2mZC4Q31Z+T2kCRavGVrZqUSaDY19va+rn+l1qNhZkcPiZrPDwcC
hUhFAaMJh704khnyUJnuFRiO1YSGjT5e572tP13cgTrGqZWlw5aWM8QtzyMZUqAhUvHVaD9KNEN/
vT4atSfPn+FKWQoinR5QtkBSLUYzWL3HhmYuIs30RND0VYkn6RBeN7K2A06NLAYzka6yk1IvorQA
y7Ip/H9xvh2k65AKQ7M2wp/zg8eTBgLrpMJ10H43izdmHhv25/oQ1rYXalJ4Y4KwCHwHi/eLUfMY
zA81TCQPPH4Z8xsZ7yi/uW5lbTUAh8VlA3gBJLQWE1XLmDQjgUe0wBX/gS6zNiAEDckbjnftnQSI
7H/tLG7qpq1KbTDSPKq+gxTM11I/hgJ53Me+nnRBU+uHmBe3RVX78xQVTvogDHvjvK7drmffsFi0
si1k5ej4BiTBxG+UruiH+6O6a9xdCuao5+sTu3KPKjkP1W8M5Dzyc+c7BK/CrCUDy6NSi6aMP44F
pGTb45CDF7raap9a2e5IoCJVQJEXR8V0YUw2mZ04zMihYT/7Hf2TQGmtcMjGoVrZkWizAY4W1X9k
0JaEVr1Wp0PcTFhD912HXLCW7MEag0XcQrauDgfJYHRwAbt2oULHElfW7WjimpaNb5ZJMM+3k9hC
P65sfVVJVR1KquHRWhywoRZZyxwHbtWl2I1JoLfNv5gxLD2q10Dx2MDZn2+CYmhZ0rU0j+rmn2x+
7nvQAoKiM2++XN9sayuD5jn0N2OrIXBbXEVQqIGKI/EwFMTB1pCC1ScJrOIAZq2Ng7y2NHAUCsWJ
Bx94LM5HRBILyr0yKSIChXBpf/NAqeOwz7/slKtQiF7FSLJEu+d93ce8b2GEZn7ihl7yaKT3dbGF
M1kJn1BKUpguVUwC1nYxGPSXjC2HnTaP/SzLw6bJbnJaQw856svkNpXuLVoiNsLdtSce7KHHBdsC
N/pFHxmXzTQPBi6nyHxG74D09YN4dEGDspO/+xzgvI1FU8d/ceWeGVxsj0pnaLXKlcFXMyx22tc5
FKG1cZOsGVE4NeDi8EhC69/5ZOZk1jnvpyKajad89J3ArID82/+2q2/XN/uaHye4FZE/BOIf+d7F
qWJQ0ACI0SrQtuLz0IV21R4y2c7b/AG9yWmrZrF2tk6tLXa80KtaQ94Um7FPgC9/txOQv+ptsJ0c
Vb9puUynlpTDOsnWzGVipESzMYPybnaK4/gTV6MYwo4GZR70+V3G9m21k/Vtvr8+pSuX1dmMqlN/
YrmilsVHz0R/032VRmPY/m6l777/b0YWp61P5jlLHCzb2B5+sl/5jxkcwS/Xbay5JzQr4+mM4B+4
laUNvUmlNxU8ajv2u0QbTjujr4m2u//NzOLq0Fp9TCeN86hqyVGI9GYupp+OzbbCprXhIARUwFow
QSE7eb4uAL3FlphzHg3oVPYlGm32+ZCoQgPZyqat3Ya4PwB3UjSICM3PTQE6AiiUIXjkWYwGRgyi
FOpslYRWzhLA93iRAVGKxNAyghiTxvOGGT4CueUgJej4b80ApVGg4/zrK/T36bs4TBSoSCAuULxH
kWZxbB23dgvpjkXE5K1sU590D2bxrS4PsgL84h+9v52yd578Qum5NkgwdVvhxepYFdsOkjmK8GYR
WbO4Ka1xwHYv9aODR1uV7Yc4C5KtYOnvnr4YKWoqCP8AYUP35PnKpS2oGPGHR6BK3NvBvHvnt1Bg
80FMG4iQBDnKK/9mck9MLjbLnCdTbg8ZR9Wj3+u3Q6iHmZ92/pNxW9+MoIjdIsBdOQhUd9Dh7eEx
BMzHwjUaRkm8XodrjAt+KEHcheqUlj5dH9aKFwSRiq1Y3tR6LSmCJK3QAdLFRQQ1STTxHubCCBrr
uYvftHYjZb5yWSKsBcWGjU4UEDItHG4HmvSa5DhtAiw1fs8TBu4+xg98ssebSuI9ydGNeZ+hF3Nj
7dZmUkmpq+4DlVBYuBQka0yT45/IsaO+/5AR6z8PIEHjGZDrqPHDlYDh7HxDWn1cVmmSppHs3isA
8nWCpkh5y9HE6qEQfX3RVsaDjCyAIwDBqUazxTkH2VhLtXnKojmtAlHftontN9PGY27lLCM6RAgN
KC+e48u8LCg5uZkTG/Uw+5nPcqeTP9RDTePz6BHV8fVfO4ttkTkpAkMb5TCHvNDY2UntFytfAO/e
8I4rOx0+HnU35RqxBxcBoWuQsQHLbBaBoDR08WDYZcRAad5A8Mnzn3NfGRvLtDqD/7EI9PD5nrBb
w6rQgZBFlVMENp7/JnsRNRTDoe31LzbEiaWlOywqJgwRo6TYxoBSDToGSH+N0tl4pKxuvBM7Cx/o
yXpU3H5ZxGtU8Cy2IxzPyC3yjrXaGiIZ5GdsAAiRoVscJrSyxTlxBYtmpE262n0wgF6VebaHtnaQ
pzzsxQRYH1hV0SHS0j9eBfxnPP4ek/FrM20FPisbB18DICMafABiXC5jPrREHxjyXqjXttMzeC+/
T+0zeiAeu029gRUfeWZrsZB9kuSyMGAr19uwsH9Zogka3Tlqxv+Rdl27kSNL9osI0JvXpC2nKkks
mX4hpFY3vff8+j1U352pyuItondnMN0DCFAwXWRkxIlzDmA9MPAc1O/vnCWDeD2jkv+dFqDpFVot
QgOxDIMVM+nQgzQzcCsAGYX3ekkCLTG0cvrrzSrMNzbAUDPMA9N6fSxA8OMNXIp7gClUPQ9i0jSf
w1p95XZcsxHwwM38v0C6U0a6WomnFrn2fV54VqJJD5FwDmVxFwzDMUgb0LIozv2ZvD3taBTAJYN6
MBwa/PL1sCqPETWAwdM9Wr5Jh8tsOPmq20V/7VSuzVBHUGy1pGHaPN2jH4FrTKV9mIoHeQ1ptzYY
6oYJC68JqqzAXS2bSSKFJKyRpUzLhFTar/vzdnu8MKC5OIUKoIJSMzUgXmMSNWL7FKiioxcWL01e
kWKoMSyAcQN5JRRY2hcgLkASftYjRJvD9Sp5bMug2IBoPIiADgiRYGOGl1Js9LJqfqN7aj2xc+Mz
Z8+Bshsi4rnlkabKY3ylGdipaPdiElVGDZinAVqu3BHaYY0TaMEU4g/wQAD7gEcA/dRQgM/Kx4Dr
9nHoQftsSN4GSC1bkyK19v1Fmz3wVfyNsADQipkwZG6MYqnLtPJkninLrtujLGswSmEEyUpqZf4N
dyzQ+IrUS+S6KjAWnFaGtC3bmrBYWVMWNw4AgJHOsBVviVKtGUM8cOf7A7xNWM0jRJiA2ivAs5Df
ud4ogZpzGQLZbt/9FPlHUd9wCjTOMuBEQZOpV3q9Mt6bjfltD6kQvNtQIKK7ptQ0l+NSxXiHWs9/
BUBUgXq+NSCscX9gN8eNskONqyu9AA2kPOwMli+VROFd36iEB361sL+4G5V/R0QdNaEVI97TMCLs
+PIFLLKb8JcG4brKDPXzb9aIrZU1Wxva/POLjI7vhwHUsWDwMP08BQZEU1cuyxuvOM8dqL6RPUXl
GVfYtQFE/X7dl5i76Wce6pOe84Z5f3XWLFDOMC+QtUznXVDLuwQcpl4tgccUdMg/79u5TRVQQ6Ec
PHrBW76UBByv8CmqjbA6iSJpnL3XkQKc/S/+6yDYsQQt0/+nYSq2K6TSnxIfhqUjrxXQne6toNRf
e0tgHWn7Xn0UZGVOF/fhxarNP7/YFlNTxlzAYdUa9iUWDqL/kggrJDJrJqitnnshO4aRiNkUTt3w
2auHXPixMnHza+HGIV4Mg9rdwD5OaTpvPgTABkjEtEAX34qaxAY6zDLb41ccxZKLB/Mh2tsRguNd
S40JlOiRAKLVbs+GA2E9XMbCmuzh0rRdmqCGVAdozo78sN/zA+k38i5cuezXhjD73IuVh/xCBhsY
QhP94Jtj1D2trMmaAeoaDASOqUsx6PceMhjFBs0HZfAgfPRud1Af2N05PEZ68njf6Mqk0XzuSeMD
fqv4/T7JSiPnSj0HxjFbE7xZtAL2DhAazhkbdf75xdQVIZgMkgxL4w06TwAmqFZ86dJ9B8qqfwxQ
2wuUPH1SN3G/z76A/9Ajya1Tu+vMKrTx+rg/ZYveDo83KIGoKBiCauZ6NEGWeDx4ifr9yP1gZ85x
C1kuEhBoJqu6+AOLtDK6pejlH4NzxzVlsIuHplJmg3oh6GyoK58NOF96qMkgy7ayzZen8j+jg7Gb
a6mNezXKeyRDx98aIcPvjxU06MJuAK0SXr/o6UB4TMfoaqv06IrDniuqxyyCHslhjNz7a7QwiCsT
1IWU50WhxCA13fPce5584biW+bEGm8CJy1eO7by1KE96ZWo+1Rd7m2+LllEh6rJPkxrJkg9BfR8g
F8KtvUGX7aBgjHLut6DFtZ3ZufWdgDOELaD1qp6pSAZCC0bU1nbAQuSDEf1riXJ0M58GNyo4TE0e
6TEUesSMMWNBZ7yByCuzt+DzwBCtIisDVVwNeKDrUfnsyI9qkfTAybckEyfSI4N2fy8sThzUer6f
0WBHpJyPxAlTExfY0D27TUvfAgEjEWVHHFLnvqGleUPSG1VpdNKgtk/tBLUcpF5M2gEUAi0Jh01S
vKrZ+5yj49q/j++RYkeJfxaLmLEk19OW5FEfhkI+AGvfuTVDMs4sSh2Ylfiv4U2g5bu0RA0KOph+
z4r1sIe8AXithCjQ2ypbe0jfVqRnM4Ar4D9UHxEYXw8I5FG+IoWQBG0EvdizppfbLOMMMpkSu9zk
a22+S/7h0hy17XoVmsXMgKUKhHgnfzG8b4TjK++bHGcDqfyX5DB4710NjlqtEblNbYgxOKmLjDRn
SQoZ9ta4v/tWp5BaqWoYem0UmgG0jQ9oUJN1RdO7BzY9BDVhOpNZyd5+v/9px3c5h9S56j1O7nsJ
c5ibnVXr0TE/Kw+l4ZGGcADDB+QL3LQHbeWQ0elcAPrm4icOM1LDKFLTx9lrZLltA2VwoRXA6p49
/1ttIOWLvwN9qKyBt4PtyuRSR/uPUeC2vklNkfentmcxamjE45nBHYCFEo0iL5H190cxJD2Ifw1P
GSdQhKGz+f6afsObLub4xi61T4fSb2Qxlge35vF8A0V51lsSLgDRO6EKEIux1TOvXGH73aHVNr0P
viiNhDyRe8kI5Lc0BjRU6vUQ2qnZLl/5Orqr48/XKSj3gURRRlRPxSWJCimlqcNSVGJE5PArKR6Q
wElUlCY2oLRReoZUW281y0yTbP6xOxO1zLki4DqpSD9hRHQq+lgNKeisSAZPCDgpZG8khZoZnjYS
H1wkQmIy3q7Co5A7FIWLZykHtoCpDUk6CTsF8vbyacy3BYh47y/a0rQgzAUyCXkzcErQd1on95ns
FWrrVsND2qeoWz9hrw5iqMddBuk31y9IP+7XBO0X9ij6eATQx6H3ASwz9KwoZQbNK6ZzJ/al5nJ7
ku06L60hS02h/7uIdF4B2ALPFRgt0OpFV5M1LQUeXlQ7VxyOhRiQrn+JGUvmkXbdoaFCfFqZUuq5
+sfeDDIE5gE0ZTQbZicymTRxQueOcZs/D4PPmwXsog9Y1Fn0kphCAlmSEIv5zPu9sk2ybE29nLoy
/nwCUv/ovkSu90bGuxCThK9CrXOf1IBHClEkLDrtmK9kqvRkrfXyuyhFHXzgRAFcgY9jwTxIOfNk
0lomS+XejeUxe5hEiXlKlIaBFl3syyDbaPLt0GLHC0U1Gn4Dct4MxeFs1FozHCd+z0wqJPNkYdRH
D5xMiH8Kq1UiVW+bst21oXqO+UAwFH6U9UkBQXTnFZleanBmEC5tTKFSPyquLmymDTiL6SHlKI6N
SFqwJ1kiOyLXV7cC/I0klNPKzbK0keFrwReBJDdQn9RGHgK29MM0xrs3yV5B1/0oMp9K/9iVD7Vw
XtlYswO9mWeAMfEPlGZvNlaiNj1YPPLeFT1TEzeQn9xoHNSTgoIU/e8OHHWADL2Oda+nCgPo6Vqt
lcaefG8rdCdjS2HAM9bmOvAputaflFnjthQtb1DttgysWdazyA1w5e2qaZOF2xTlXln8ybbPeQs+
3FIGschbFvmn+7OxtMWhtitCeZADU8331XvxlJGySepEqehdxvtRtj9H7RgXpJKJkj+sRmDUm/bP
uFFZQBkU6F7Abq/HDW6qtA8ySO3yTfQJrB6JFRlksOFR/tkxhQ5V15ZfgYzQWfgbm9Rc+9XAFznf
QU/YY34Kqh15dl7gCvW3eVLbwEAYYztYIWQPvGwy+GYVUkW9fP/zAf8KGlNpiqloQH7INb2bijsx
2pTtXkoOcXuEAmtjhoOeo5WjKnZcBBc6GdlhWuPsWbybLiWVqdwF00M4SovwBSNTO1xcGiyeJ4W8
CZmBQLwLz9ZZ5SqwIomkkn1/e/2X+f9n+HSyyRt4pR9FrHmTWAdZ1gsTaUf1zZzOz7WzEpws7mV4
zz/0rWgwud5fjFch21jDlpK+l6zTxM8ZwHLjk+C9aCumlid15nMTZmto+ru2FQb+wIds1bt99qsP
DzIIgD08YzIDvUBICuSe9Ttvfv9fJhNtLaABnjnHb6KMvMnYpsNmbuHjVXCXWBKkxgvIzOqMRjrJ
Udtm0zZO8Ou+4W8G2BuXeWGYes1ApUdNcqnHJp7AafYEBsDzxKLuXsBXwF8Es2prHhE2hISXD/WB
Td8fikZ1NARBfRPpEGPcRKIblKeSfea9FqyyNh79gFyQlu9ILDrqX/J8/Tl3F59M3aZ12TdDm2Ou
QNSSbFSkGvzeaZi1BrClqUF+AeSBM1UhwiLqfAdDn7cTNADcSDtIVmBmrS7UBUlfPMmWfSj7Ggma
rEHomnzWZ61ymQwo8skjYMw78cwhH57l/MBywrZCEf40THYvOEOz1sO5cDQAZGDRUQHqakTt1Fei
rTPgCmaeDTudtoP3KAkbCEAbo3gspTXOuGVj4HsHiytuFRrU7oXTEDOphHOYgVfW8YUehO9Ejn+y
aGjOumglMJ2/ndqcGNu/5ij/BvwtB4ZssXc1Uu0921JGcn/7r4yHriRHgyRBZpnt3SKp9ZKVzTH7
8Le+LU1oGOrX+L7njXlnON+e5+JGLpmiF+sRw9lJpFuZKvoBP5+Ky7miQw+xEJoYyum4gqNnDwgh
XqntpBE3mV8aldgYdXNkGqI0GxUnxRtYJBVEQBqqY+VVWz5sDvG4lqujkxj/+SY0LQEihcYOurcR
tLa8j2Yg7E02P2mKVzwEYzKLZze8oqv9GL93nPQLQbCylaK6gkp6m/0livXPN6DpDB8AKCEkdq7d
eScWrRYI2LJF+RjwTygqQhBZ9n1d5FfSeEs34syU8Y8pKtSNyiHXKkHG6SiVY5k5zVuJxNAY1nuW
2YY/K8mIDh5ILbw17evFjYUI+/sVjSw/5RGF2POqimNguM1Vwmg9FFqHqFnbYgsBz/w8/MfM/POL
/VsPWRGNqte77Oio4Wh19S7Xh6Ii7bvf2lV7bHfqRMDzkoyg88s+uJUJ/u4EujlAFx9ArWVTcFGV
SMHgJpvB6lyoGoQkNlu71pvTUbIE6wdDJuMQsWQ0HrrEaXSIoOuItnPn8b7jWD5uoojWXRDMAr9D
RQm+N6Yt0upIXCUPA9SZUYxnQc9YGUn1FkW2jKCvFp/Kt6ZuiDDp3vSgtU+N3nrv9z/kG2t7MycX
H0KF3mWc51Ma5kifHLucvGH+uac6dRoFnO92Cj3FBCvypER6h/cd3wM3+cRVVjPpddwaTWmBTiE+
Bmj3y/6Sm+fPyUN6Dw8hYGWQxqC2SxQhFx2Ggyt0+VuolV9jswvSj/vjX3heItEMzDiYukHES5ei
VaEZJS7COmQDx5A8Ax2tx4aGXGVm7jWgD1wDUi2etbmiAgwqLlz6rGVI/fZpGw0umBOirVBP8ccY
RNlKc+7iUbuwQs3doAleonAl5i5uxT2kWv1dIQSBlUuN9nx/Br8VWm52EHgmEOxoEHam+SbUls2q
sMEUIp7qrMYat7zN2+hAPjNWYBdv2C3W8NOINuy2NsfxmNv+/jXejJb2o7X8TWG2Fmf3VvY7+JAU
vW43+LMzn0Mr0dcCgqXgXMOD9p9vpTwAyC5RWi3gASI+gLo9GTi8nr0DpFRinidq6Xj+U3P4v2Ss
rsxSnt0DuUEoN9jKTHEI2R+599wJGzU7SsDDpKeCg5e5vyiL638xzjlwuXC1eaxycaAmg6t04bjN
h6Ey87arNrIarrWwLiUtMDikembRO5xTanAVeHNTP6wGNzf7bWPxdnbiDOan/DyvLtjG97KV2bVz
f4CL5/bCKDXAjhlmiHcG/8n03g5CS6FeVLm4r+pAIkEuAGUcg8z0vtHlG/rCKhVQpqAmU7MAQ+X7
3BwcqZmA8TxWDmSqquwAGhneQ/bTZNI1r7G8nv/MMf2o5FpEmh5KfC4rNUce74YxN1WmX3GG/+V4
/GuGvgwSCHC1TTG4qoZ0+CnWVL1jt6FHeOXLf++ygCjcM7MWey6l8JEe52diPvShSjRyNvX4mGvB
SeaGrOOnmq4gt9iEkAgNDTjjjTRMeuNZwGnaVeYbgGIYIneqs3et/iiVDfPhM7/5YQcCK10W154s
SyWmq4+jtjdXMV0WCzhKqWf6kV23j03kqqIx9psUGGkdks2gKo93UauSBnwx2t8nQK/sUzudCTWo
+jJY+iLz9RDcwPtYMZui0pVirRC6+F7CvQt6DJRTkL249hqMkHWdWOHW8MQ3fnTk9l1mQF1i3z9F
/2W5/zVDhZue7GfTXEV2I8YS0fOOkoGoPjfpEd0QZonOD4Q8PGrmqpFgr0nYECpwOznij1Rx2Pw4
MAVJwh0XdzofcitnfG0OqJszZMRS5btmcEG4pYtxoGeeJTH5Y4vA+/48LDvOi+mmLqPByxXo17e4
FeLcisJ9rD2UZfReaCctcjK/2E3suzA9pew2ahyvbQ2QCG4ZdV9qa8jdpUGj9xsXxqzwdyOSGqpB
M0j5CPeilMOHGHazHXEwhkLm9l2aSmuzPG9aOma4NEjttLrRxCgopcH1H2r5JLANAatoG1phvk35
tbT60l2BEhwLhtyZco6mc1DHRuCH3MMJ/vDzzzrYsOBebkvF7j/vr+iSIdSikezhNfRX0u0nHiNB
u6DoR3coS2Mq4MSY9lxUvTPl4VEV17z1Qh0McA8kNaFqNsv2UJ5hjPE+9zqUEKdcseP23A8ptK86
XW23grbTCm4rhL+17C9bBL/j8kuz1CXoc40QS4EyuiHoFqBRX77Faw30S9vjwgRdS56kYcwzBlJ3
Xf3Wd8eqGiBjZoWJSNTYreK123Vp3ZA15VCtRz8sGqopvxd6pcDkzOg2AdI4MZ59yiPfOmrfOgEq
an+7SdDFDB4t+D8UhSFgdm3MV6shCgKIC4qjM1ZWx38IP3KeKPHKvXF7pq/t0EdMjaMk9GGH0baN
8mNS3go01j3dH8zta+baCOXKmy6Brl3EI/YX+VLnRY/dMvnIWvetLDzcYQaaVCykGZFNpdPb0JAb
2Q6YYVcaOH1QPxH9DDwIPs2JMXwAWqZuk7/x4RczvqTSThm/RmQQioAxJFTXSzFyguZnEP4SAQEY
t5laOLy44XPDx03Ttz24+1em5Xb/Xn8vNfeAzYaS0k/wOPlpnB4bpzY6mQDTL/sr8Mk1S9QCpAB0
oG8AliplE6ibWCrN2H9Fg5LORixQDSvgpQUMCkaGCwLpMDTaoeX1evdiUEwQDxpGFicHoQucujCr
7nkQBlL27XMG6hXV6muW9PFEAL6IRFZH5yEJPbthN22nc9lHlIHcrUdJacOvdfzexsky3DzqHyBU
UlFGpT6v78A5OdT8iDoI55lqVY4kLkDW2sXRr5U9uXC+5itFASUBiHZvSIKEnFNrwGF4V6xwRQ86
h6aX3FTGZ016gnhIUR47OSAx81z5EtrBiJQ/FsxjAzhO+DuSdlEQ/UzVLwUNQJBCbt+g7ce0vpU3
Kxtk5TNp0QWfK+DCPJF3OzHmLfB7mo1ShlskXONTMDZruPjvBvHrmx33H4AgMy8kLiVa6wZ8Vkka
A9Tn7nKCdFpJjrL++fkp6p+n/evr6/v7+8PDx/aMFBv53ZNE//rrZYF95HHQ6DTndeieuCKQ5R6c
l5Ib7IFHILI9WBIAaenBt0O72Qm2ZwlPqT058oYz86NssrYSkWQbnVc5kG/v51ncSZnJrKFhcNPd
G2q+KieQknIlFPCJ1UDCxwdTEPNeO7J5f9gLqXK0XeM+AZ3DjJlk5yvu4sHPBZESVq0iu+w2eNes
yQFDxkNmyiBcXrE0X+/0As/cJeDqA3j/Ji03skIkjK0muzk5jjpolvW3o09+iaQ0Tvv3bUB68nLf
5DfG48Yk+kVAyDHHbzTDkwKMeAFiZ9k1dofq5B6tH9bBSPRR10LyaW2O6CElrkXgVp7qk+M4urM1
TZtEGLzxuFu5VxcehJjqi6+h4p9gQtmczQvZVUho5p1RnwF4C93I0fVyP2wTZJO2axCgNaMClS/G
joa+54ApwIPzRf8xfpaJKbwK++kBGlHdSwOB3mf/eWXe52vqzrzTQEc2jPAED0rMu3EwfhyO1vGY
GdYx0BnyoySf86RbKfS7SL6pHgzM+3NE9A+e5EfnUTq1xFnZCLRIB0LPeerBsoFXijYTjV3v8ipL
ZH8catn1Du3Twar2SWjtX3lLM200QOjcr0fgIH+PW2UNxre46S8Mz1724nhBUgXpYR6GJ87g9fyg
PVedXcZ4/1uN8HZ/2heyTBgl2Ha+G0RF9EZcGxvAhZCHbIMTlpJp32nnfgITwmnwD96rEurRUwAp
p5WpvQ2BAaGFXg7odYC3hqjLtU2wujJ9OKCrvMCKSua5sHNnZVi3d/O1iTmUuZjDLIRAbe95isva
4hbAVDOyQpPRO/L6imqaIzqrUIw1i9RJBRChFRKfUdzB6Ixe9x3modrFZ+6JN3ILG9TJDt6Ke/yu
SlBnBqyYAERqUG5F8zm1RWWuHHk/qTFKEI53u0DXzFL/DAyQP+sJQfnfyq2MPJV2uS3t+gA0hDXP
QWr7hLWeEiN0ImMgJ8muSGRGj6AcJjGZv77F/xV2aCSE0V8B89P7nbRJDsym0X3L04NNCZz1M2Op
KyNa3BkXA6J2o5xWacgoleIaheU/nvPjWkPTd4GAmjIgt1Vw3YFtcRb6vN4YCsr0TdopitsYoi7s
vBPzVFiRhRkzJyf+ERiT429rm3utrYqou9wKdgFp7MaOsYjeE495AFOy4z306/fqggtErQavF2AQ
F/reI7ULMzUJVRe6XWZr/qg2ijXteZP4bhLq3uv9M7KQGgM24sIcdUZgLk2mLFLd1kSjLiDslmIi
D0Q08yM3QiuyAxMxNVGM+3bpLrbZsV7ZpU6K79WBWAkYpmyr22aTP4RkIB36qV/LTWd3D5553+CC
P/1GJWtQAAA9A93ENlXQN46SQXU9OzIEp9lhYS3WKVd8zpoZKp8tQIEJWVOYQRjoDBv/UbMjp9CV
9/ujWajmQugCIOv/HQ717EignKuUfa+6b9mmI4EVPwI5+uQf5P1kt5AbUHBFIqn5zq0Znn8xfXRA
4wU5avSUgPySGqCMUD5PpFF1m325lT/kbWJUpmgo9vgc/5RO94c5bz7aGHjskb0QgY1VaBoSNvJK
ru8CzRVKMxQJPBSKaD5g9GtiB0vRLLLP/1qi5tNvhADKYpHmaoHZ61IA/Oe+Foy4fZbNntP5lZBu
dmG3A5MhFQCaFbjteRtd3Ew1WjyaKc00N9tHz/Izb6zpRy3P3D8G6Go/VNm40ZsNyAfGAYL6yd+z
lriy2ZdnDQ8NCA9JoFyj0/cApWhKJ5eaKx7Yj3LLf1W/wQpl8k/8ypty0RKiBACG0NgGvTTKY7ep
J7ZK02sueATKp+inAi0qC8VMUOVOH8rKtlt0TpfWqBxHE8tdKHmthvTcDBdDM0n+6D9yh2qnPLCx
Xv2Ajh/E0dde+AsX3xwK/TNI6iaP0Mnp8RzMakc0eD+LX9yvdo1KdslBXdqgLlctLxQujDsNAW3Q
kf5DelCP1e/calZYBBZqDdCln3tk8BpFgw4NO+BCD5I2aea5RlyT5NSfN/xpNHRJr/ecuQ2Pyfm+
r1hIFMEgQGUccjHotqQp+RK2yxi1gUF2q5DSDvAklXYt7s8AVWGQdhPeSoEBEHSoP+rtrv9cpYNY
nNuLL6DmFmquPpSB8AWVgcanR6KYgSV81ra8eX3gDbAcvCfnyF5Tqrv1JcBBzMUzYEpAYSNSD7VR
rVIOrDieq7CT5fGbsuK202+m6a37E7xkByLUmFvQzs1889c+q5LLum6LmnFZrdgiDv1ZTr7igPuq
Mwt+YFcChPm3XXlIEckFSJUj2cWBlodushqFGJoJRcy7CQMnHPdVZuSgujd5oRVW4k3xZt2Qhgd3
F8pRkCKaEbTXI+MDwGPGSZBcZnrgyi1b7NRoU2hEQceWx7x63lcIWYjowAJm4j9Pw0nKicSfEaXp
imAPX6z/0TqK91wk+nTmUMHG37+qjzx3NPW5r3QWvUH+bhwg3+RZnm+0tdEA5C9DhwbEaClpXyEt
3nSmXCIwT1EDOw/xTvBXEDo3VwJGiSsUceWsEndz54jQukiz+UWZBapnlvUI1UgFacQIHeRmEkal
E/CFb5bt6K3snCXLqjjTqEPQA8yx8866uO1EaQBNGlPJrjwwaHAdQNbtC3yxqQdMcihpqa3UcfYo
aeNaoX9paedOHiRmESqh2ELdGz1TlT7o6GXAb4CT4AjjQbAg3krZWeBIcUgDq823YJ2Wo8PkbyP1
mGmxXnIHttdZzgkYfQLz7Kc27qbJqiviyyeuBRqz+MH7TqyaAnhva4vJX5LfYXlIGw+9jnabvPup
3klg+dPVHf+WbSXxkVUnK4Taem9V6l7A/90/nLdx/PcOBr2ThNQfmvCogcoiCCCbCek46IKe8H6q
gD0GyV5bFr5T1M1oVJBDN+JK6DalVD82iQzSorF89uW0NXjOU3VJ84w+zX6n8wghvpHrjZAqIeGF
VCAliMFIlynD5v533wJAZqydBmQa4lkMgY4nhYDv5clXk7NQq8kGXGfpA8/ImyABWXwIAHs3QH5M
8AZLK3DWEBIXlpRGf6sUDHcFzXRovuIxOGeSaefW5QDKR9XkuUUEXvyGyx8jHFmx6iE0joIOVjKW
m1OgvITcive5Tb7AtIqXO3iboTDA0rGg6MlCyVasf05z2+t1wek5q2PtvjHCc99sAceUvF/iajfS
vCGuHSzMYszQIME7GOIh14dSjnOBjevMP0etpposg3JR77GeOeZdYNchB4XTrq4diLyLWz5gOgt9
JaSNpsJQIYVtan3ZrIWTN28LyNWDCVaCUCbEFhD1X3+S2DUgsY5q/1zFIjJtUa3LbCzps/KwVQn5
aLWAFBoxSDRtzWcnCEzVmdWEUbRRR34NoXCbJMDXgLkbZXWogMB1UPedH7FhAa4B/8w9q4Gexofx
NwuGoklH42WEd5Zo9L2ZhabgHTnRrH0L0JxcLAmbHpP8J7/n0SddOCnEixISoTr2NXa2FG1zyVS4
nSQYmvainH1RV5i1eZzDU2pp52QlenNwT4MleL7vLvxtKoHpPk977KgXTyaBj/eusE8fW/THixqp
m7e8/zXuoslO5TU+zO8M7Y1tvD5RocKfQLpe2x6FngdRfOGfefUBzsMz/KeRATSOBMW2VXW+c2Lx
1EgW6xm8UX0kj+xT/yKa42BI0Y7TFVPkiXCS3FQ1es/oGFMDmfma07m98LG0Fx9JX0htKSlBmftn
8MZpR6a2B8EUlK1/kFA3bI6cKe4g0v0m+I7yyMDrVwans9LKMn0XhqipAoMATuEMYp3xG9dTJaCD
sm8l1T/XfWzmj2P5koH61be9XJe9Xw2z7wq7bN+zKSKCuA/GnxVryJytABc0SITLbOQYOhNic5Ap
JmxhJp0hMvY0ojXhIUnMyDtBdUCsTCZ2Wo1wiSk9Cl+okHrP2lMTbaoaXVNI7jK/RPkxQKt+yx3a
7dS8KxoZoJkZbsLneIS2RbZtpDUM5zeH9L3BU3kEkUk7MYXqzVk+1LI1MmjoHZ5C/6B1erwNo9cS
Wu1OGr+ipQmXNprY37NTlDuxZEzB3m8sWXrlB2P8kv2NzzyJQIbnW2U0WnhsrT7KXkKE6gnehmTD
Ge3a49w9oof9SZEtkIMrPzxxo3TnJN6U2REoQyh8l+NeVixxOmTFLgGuNCQds/FVvUDhOH/JKqNQ
zHLYVXaoPBZvaFK5fxMu3OAoNMkA6CNEQ25FohLio1I3PsvI/rmJLbnUgY0v/Q1oxTsDYK2E8KGt
Nvp4yBu0q5lof6v1DP1cW1nV5fEgrhEFL11LV59D3Q9JBmWYvvb883hIRbTHWnVs9CiiByzJg5dm
1EXRFNnYUPk12omF03llmXJfbcIPUyoy/pnJSJomIHwpdK1WiCRboJipspSgM3tl9m+f/IiNEf3D
2c9kquDpuT6MaIMWxKryg3PDPjC4eaJpOAS+SuoCeIps5osz43okaKXecgiaOxXHMRg3mrrK73Xz
zsKXCH+ao+b8Gt2anEYFX4qtEJxzVerBVhZqD1LLD3bZKZzej3W2r5VEdXOuP/kN2+wyzR+MPB3B
jhRw/Fsut5o+skls8CWXfxWMtwb1vn3a4wuh8gjKdh5sYOAhu54r9CMpYVoH4bn1BKcKI0NTKh1Q
9lqxi9oK2s6smU0WdZDleoqYl6Taa5UVK4Arf94/M7dFShS7QUGEsBALpyoy5cjlQhRGOc3js2zH
gDRxr4o1HuCsYlHnvQ0vOcgYvsdHaROd71u+BQjNliGNKuCGBYRRomKVDlgMvtaC5CyXD5lmVf5O
kZ08PineWZB/RsohrYmHdgv2oZHNWq2NzGPfCt4d0FkfZLMuQQ6g6VvPAlmdeLpahFuYgrBaowvS
V6CCUyVYeQDepJeoT57DhouwgBMTkUHcFZ95ORXOA9yQFfV1DRRPAj2GKsp0cciDlbt2YTejCIdI
BGIFSOLS2QkmA8Y3ZKvkXAESsa/XSGDmrUZdI1e/nrpGQr6vgFPHr+fGB2V86b8UYVs8dKq+ltj/
rgldW0IWAv06ACMh940c0/XsKVXq5UIQJ+cxmbZ+dBDHLVcpB6/dl+dyEs0+fy9Gp9MRWxiM6Ln3
99ttAhTpHSBcwHkCBTcOMtfX5lOeEVsv8IJzxRkVT6KexCM6Pq0uOWRVRNLKZtd6V273y7VJ6nAl
o8p4XKcF51mZIeZbkggcGrDep0n6xSDJdH+E8wCo+UVyV0HNC6Q64BajDtSQ5gMo+5TwLAR9YgTt
9D+kXVdz3EiT/EWIgDev3TBjAM7QDN0LghRJeO/x6y/BvTvNYHCD2O9Cu7HSKqRCu+rqqqzMirAZ
S5lOiehtS9dFfcwlNPaA7NMEeI15ZJ8VlddzShiesnQ/yPdeO4IeB71m/DcyOtIHiBvj1ChMLiSd
LasHrTZHBzw2pKlIyu+jtQoud33hIUcKWZ3J3XOTCtzl2ip1HoY8E4enmnG6iYaBpwnzIN27JjOS
PN0mBxUlyYFUR+Gkycey33g50nzQ6EpXpua6roSpEcRJbVyC+OHVczxn+6TMwCl1KsWvPH9qy/uK
OQoJ9HV8wwuI7KKpPzxJvS6gVizuXGifIbzkGx4yf8btZVrafpPDAP4StR9cNpezEmVF33EQKzg1
goBwSGtSqxTCGrjcbNyEShHrCBLW3i9LRkFiBO4brAVulplRKap8LvGD6BT7qroR24rdds0bV7d7
oJBGPPFCbSVzs5AB+eVPwMpDrRlDnR2zoXChWjBgVkfxjzhsB4UDOT3eG2JFkscewXgVGFxjqGuw
4KUDJ4HfBi347JQdm4VZfNfkIR7h4UmR29HhwAQSJeh1qctxxXdN98r8ZCsgauKQYAE54bzZRmg6
dlBUP0KCA1oyULkIu5VLZsk5Q6H8r4lpWc+uNhe+GV3+YXTyK45wakSaEXH7lwDowjObvg0CgUBP
FdlhT/qV0tTSjjk3PQuGZE/QEA4V0UnNJeVOSXuGhjEHSFKu4LmrZCromZLE+vdnQ8ELH71LMhCP
8whs9H1uZLUqOtVDiIbZJ1codF/waNjnOI/J2ha9vmUnpRkRAY8EnBBu8tn0Zm3kjxnGiHZVzsw6
lYckdV/sRm58gIL0RGmvRLqHWHXDNTmQYSFadUW/CfSaKUGFoI6pEQFjbzaV/KWEgwAKKCbYJyO/
2tI+XfhXmw3lJiS60d6lzZmrahBj5MnIYTmSfSMh7YpWPaIKdxXEtcYdWlPZyopWeW0mtzC3iikC
wTTkoJD5mHlwNpMGQRyk6KQllQ5OY4hIP0KDJEmfkOsWSrPBC71X9xWro+eX9daioKULBD10U21U
A6nGnG2mZl0+H/k8PrFZGzhMpqKFWo3jYyj6pwh83od0hByWpLoJHfLu7V/vReQvUHcDQhNS3b8x
+tnZkwQvyvu8jk8NBDiHYS9IelcYIsRu8vfblq5bx7EFz03NXCXTpxDTEar4xDvoudy+KrFZu8ZL
8xpQEAgYsYkmzF0eUQW6ackhhBjSxjvIq9Xo65gWiF8Vzgy6fpM68OzIQ9tUGKMgTk5IT1d6xnNg
5oqg1/vvL8ALMzMHXahZnIRdlJySMUSX8g6cTD6/B3tMv5brXHhHXYxoHtzyheezjQpTwiNvjRlR
XtQ3KNGqkMOgtYEUWGD2HUHt63FlRa9TvjA86ecgEptkaWfxOwjNw7YM8uQEuJmBhPvHcKqc0PwO
DxUxQ10FuKTTq6O8h5LmsMf9sRZ8LVxOFx8wfeD57h3kADDFNDmVbKqRQdZiw4uG1Lw9zoVsyuU4
Z3GFJ2ZA7udZcsp12T02nQ6KNR7Sp+CMNBl+Uz3x5U5ONytWF+6mi8FNgz8bnKxWJaQfMDjl8FX+
SQhqU5EuvvYUmeBtSYUdNYbP+9tGF+4K2AQnMCjc8OD7TbSc2WQ93gOHQZ2cmAgvSlCIfuLSAKV/
00Y0aAPGajq+p2KarQFKfwOlmRPGcxyYGgDLkFOdi2ijguOhUNTEpxgsdoew7nMOV7EnNpSFHAmY
ONkaycSuGSKeNm0oZk9THu7ZY6OhJn2clZKdZ1md0WCIkmffC9uviNGq9qv1ezCXkdIT6i00YvKR
Cm3DgKlDU0sfXSUFiFi1HN0ONBT8PqTQL5NTCJKMIBkJoJwuU1/LpK9ejH3B7KNMzJBv1CSDi3v/
U+gDL9CbPiwjB5LJfUqzVMZ1IUp12um312bxnE8MYbjCcTui4nS5IfislaQiL+IT0gw10+pqRTgP
3AnuPdh6O1tCNVulUQCqqI6i+Rdtr7c/gF+4qaBl9fcDZuddFNk0hHQQXtHhppFY4EubACLA0a6C
7rVAI9C2/gHFY2+qwJ6ibmKCPVjaM42ZW/VPybz6z5jruH6oPcw7Zj15LGQHpZj/4DOBgwbHKPi5
kd6ZefgOXbFDHo4xqMW+gw92E9qML4LZtjSDRm87Uy5JqxK8oGjhNbSUXhn3LgFMu6VaGdMekXu0
dV0DNUxsijLatv22DBAOkEIh7Brb/DXvF65FEbV1AIAB5cSz7XJVG2TPmbHn4lM2bAp53xQRiXwT
yUMBjc6h8N10gVEj8d+GHGmj1wE83e4ugE5FhN4gVDeLrSo8awOVO7S6vQzhwwDsQ6KXBUO6tYr8
knvAAwuvfDz2p3fd5bcyfhl0Q6jFJ5T8W91r5FwvksElGqbcQK1VJnGcZJuyZNaosxbeOxOMEKRK
U7cOdEAuLUOBxi0iWcQsyay3qXqhAgphGO+kpMhXbu6lAAFVSQg0IDQHodksXs6VwpPKMYC3FzgR
pNDNYIRa9owa0I6NirVayuLlgogXeskA8OPH7FAxCD6DBiQvJzZBDxSnmWFDanBm1U/yYKJYELxE
oz74a3fa5Czm/vbc7OzqdFU/cMOiSU6FTOTiqEhOw+5VEweUifZ5bw3lyqvnGuKFjQ4GXKSdUZEF
umy2hL1UVJwPYbPT0CJBAdgRNIU+eSDZK9LwL6iUqEcfoVJoMIPeVlQxWVyzQPxrIIQef7hh54or
n7TkzwCmAVesAlwNyteXm4otOCZoGAaBk6+1O5C5AldSS488U0kO5H79PZcVHmWZJKAN4Lwrb8+l
3IEAF6XhVYa6OYi0Ls1HiuuDGDxKT5BuIXL4qgwo/YkbRtkJgpX2tRV796VaGcGaINZiKA6jvDix
5SMxOfOQIpcAYtTCcieRvriv2FTXIJ/ghkbUJrRkM1rJL21to9GfeIkpyRVcIx6KuYEe/JFDlc+H
lCFIx+764FmNddaloOi77cYXjiF0LhGfI2+IhNb8GDJDLYVcwqUnaAJTRth6VQvCDEdbA98sFI8A
b8JzXJtylzIQJJfLUBSNrOaRkJ5iu3xktgmpKCSGyMMD9/CnJPwa0eNSwvDC3mzXdWPa1qUPexlx
fFP8mTo6Hr7Hu2Nky+Qlh3L0qYKm3OrtvXDiL+zOLpo05Sp1DPn01P7BIyES96n/kSqWlOXg04DW
TakSV3JA4MX2jxWzd/E5uR5HRo++omaf5UYWr8BMF87fxRdNW+As2mRGUXbxJk1PqKBPLQS53rIJ
dn1POP+76leZRBbtAcfGgrwSHZ9z6qFhiAOlymFv6NFbuUEmlmwzy3/sseaA3VOW0NyZWmiMtqB0
0xH9K9m7FXm+vbN/YRQz3zvFJv/7HbPjl7ToR/Y17IA9OEqIRgRUiwm4XrHvvps3q9LtFHjXnOxO
j93n/f1abnYpT3xhf3aNV2krFFwxzTsB1hUEhaWNJ00WWv0uczF8Hy/GQL/3Pm+Pe6kMcm53TksU
DA0oKAKMu6GDRNCBjxc4jV3DHy1d2N42tvB6urA1v1YhkB6rPsaoKvsWFLFhfXSH5977XkXNLOUv
L0zNrtJEjcRsEDAs4ZCg9wZpGrQNt/uqw7uXlOJd+N4Bv+i4a+nuZc/1dx/Nqy6S5yGo8HGiB26T
FaTJKOuwz+y4i74B2xkhPQ9OlswoHnl5JZmz6JzPLM98GLZP18UjZpcV7mUOOLvQ7CHPtRocL/qs
Kc8NBligKuZUG2UnM6LsAfApMfsJECmZCYdOCNDIbxmosypT4Scyyw/+hZXwUlRNLbxD8jJBBVEr
1yjApy1zfWz/fszMXaUNF/s9h3UOc6f1jR7vGoZCugA98jFAPftEZ9aSZsu7+K/J6ffPPOT0Igbz
DOZZkGwuNGuQpoqvAB1zqzwjC6E9NvFfSzOfxPNjGWop9pKZ6uh5hDrKgY7u5vahXCregcMSqPCp
eAec2WwKOzbOuSgX09OzmZHw4OuVA02/OiF0N7kdUJxsus0jBc/vWnFsAaGDa/7M9GwqNUaBsocy
OV3dbL5RkkNLaWpOjOXbdJOOlP7ETvbZ5YZnRhXVbw98+dI/sz6bXrnpuiitMfDyT2XkAfElXKpP
VHhm9R10F0rzviP3yMLra1zmy04CBXyARJHauSIzDwTGT4IOz5lY+ANq7V7IdLnAJTeiDf5BVZ8r
kC7WMbqmtvBSZQx61XDl4CzALSACjEYjwKN4VN/nWDlFjLshZcvk1LckVC0gcerK8QwAu3B86fCd
ROYQ6mxkjeJWsyIHLMEFTS3RlNVtanPfY2Igy1bvw2CTrnWpLXkyUBMg6QR3horDbFt0odfyXcQm
J42r0UKaIX9RDClMhzloQOo19OLCO1aEKgfOGaSfVVAEXx7ooeTEAvTFSAv3w2aEsCEBcOkeHezW
7Q03C3VQ/IUAxjQckFghoza/GkoOKNKqLnt7KPaBW4ItGwnh4q0siOB+qbEpNv5KvD5N1Jl3nCwq
aMHT8JQFDBpPy8uRjUUZxU3aQYVLL5ycfOzWGn+nO+WWgdkRqgS5ZZig7+1OcDLJJ+Wad1qYs4sR
zMIiAZUXVmwwAjnqjS4KaZMTUHBEkkBiXkFclHv5il+YbYf5pP1GTGf+vQcXT9QwMMkVUOaTHDyA
odyysjLzAOXKyiwWGrzYRYYTGmKAwprCq2DWn7a0G15rw0VKPnu5vfXm4e1/m8PDGpKdqGrNNS5r
8H8nYgdxr476x85qtxC5JCKRrMqULFEPUCqoLDCM2ndjD8E2Bg3ZCTrsv25/xjzanH2GNn9eh3BI
ag5pczsKt+3gkVGQaYGenbaRSQR34zVEQTKYlZ9vG5724fU+/Z/ho6R3eRCGmC0jr8Xw423+1Bnu
W2PnD+zKTTp361ejmwWdYBkKx0SDtp5aQSdC5xrCd8Gk5/5eNK9CkBksYMaZ9ilGEhmQ7kTVt4vW
UmXL2/fvUGdPZxd01WD9x1CfjnSNSXNlGyE9ejmPbpaWoHrHX+7xImGgZIwcvS77To2hhgyt8F4d
Fd1NHgrfANfXmJoVhHcKEgOuD53vxmoLM2vdrRjldBwttPDU2l0FgZbby73s95AtRhV1UjKbeXQ0
abRDreEIN6xVAcsJ7gENBXbD5Yz/n6GZgy3lUC3BFohTbHYM2e6azZoK2P+xqf6OZeZimR4CN5GP
I1ODtiTEqeVMhXC6/9GC1/NehwI4vT2m5UOKnCAq0AJS9vOyj8p5jeiGbG8HHHC6kCAp65LE7XcD
1JICTgH3LqzNJljD7cxu/X9Oz5nZmasfwQsjJT7msmcfNS8j8YsnuoTx1k7p4gH5XztXKT5fk1W2
FGFH0D7U2IqPTGsNJ/TUTjvYf2u990rPW4GMNY//Bgh8b8/v4pUGnC9wcshns1el4VzyQjSLwUsE
LBrXGKPLfyBEY45QZeCD1mT6E+Nub9tcvm7OjM4cYNx0NVCAMArl5nuVAVTWR6NitgOgR5L2Hhgn
+WdRibcszquf4vWfrTToz58Z/ywv3DuStAqagOY4Eg4CZh0/cnD9UpJaQv3UCJFRu9U7V5gi2xqN
MmyLrkAJQffB35hCNyniHlt0DPJ+to08SGe9K5rTxO4u8Vauh3na9+rjpj1zdud3JeQHQfYIvyZL
puQmeq0d3cYSet0tnQ5T8sAN29z9l8ot/5idCBHhlBGpzZMvaZIl7thNZl2Pjp5VCzROPKdktI+x
lwxVZf5lfvvK4mwfCIPPl2MDi9Ijs3lyj9yu3/HHQte2wUrIsey4zgY3vw2TIPaLHqaqxODMJ1eX
dcm6MyABa8V39hodybLXOjM3u/fSIkhDYP97m+H0YaTcqMs288Mken6f0rW05RyxfzWPs4vQV7Uo
AOdEb+eptB3HZuMVgJnzRLJlMLz4TiVy+K1nAWn7FJkuD8qZKFqOuI5K4T+JV6cmYDDHadDhni2p
DLm5LPd4fEpj8a0j8U+5sLJtrsMnGe2kUKZSkfVBN+fMNWdV3gtexg32K/BBBjziWmBx7RNhAHAV
5PrxE4AOLs/fOFRCMOQwoHjpE1PSCkyMyNsFolEUGXSk3/i8XYlFF8c0CePBB6NDcv4AdkFHWo+o
V9rCawcQY0ih3XFsJozTbdf722R5GXtiSGeGZuvDszX0FQcYwunmaf2JVLqwGZ4FnSPBTjF6I9hW
5ndpQC+vACZC147d56P8n6wgQO4SCtq4TH4rnmcODl0xci+VmGBeph4tqbhn9DXkz/UFjoFCRnRq
iMffNycv0dyiSuVYHuxEpS5kb9TC4EK9WmXdXly5MzuzsxdBR3EsRWmwwydWJmlpMQkpX0r2vuGz
lVho3n2Jc345ptnFwHBxkNesMti9GRHVqE0QXFkR6XYqHe7ICJ41bfpBSwMUQTSycvi3XUp2JZ0o
ntzVCPw6eLn8nllkW0RaFnGJiu/BUykOTVeuIOe4MuplI+BZRcAAppE5gLro21jwOhiRRbMGnGEY
sYr1ittacNjTUP5amcXOGvCvuczAihi+pMpDZ6WJKSIGioX3zjM0JaFCL62M7PphgBZaGdfApEkO
1MTsLIq+OkCQCjaVyAy1P11oKfVdrlENHfm3j/3CJkUZGYcN7yGeRSXz0qMNXCIKeVX0thuR8skF
P+nePZQ77XjbzMJSgWdQnrjR8a6HcvylmZpTBy2qotHOQxZz1hxyzR6DwrhtZSE+QtIKGKfpjoGR
+QXQ5HXdd2M42kp2yB5KO8eoknwjNARY2B6qCWD5j/GrFbPXyzXRa4CFBZuQk69gHwoCRiVKMTrV
Ycgh3dYma2TGiEcQY3w3puDTAdw3a0mt66W7tDr9/pmvRPvb2OUSrFaiRPlsnwI71lNJePLCkNbB
ZmWQU2ByeT9cmpvtFHHqjZJqmBsj0/UdsQQJU/nUdjv3IYqtRmEMUTCYiWrch6Zn+/n/Mz/fQV4k
A4pXJ6Nd/1FPnYxHAdAOJoSzSsszwaoSIABfq5KtrOucYbgu0ACVpelop0FORfa1kF+GVxa5oK77
uT28ZUvQAkaGGxgpdeYvxaqJcVsw2CbNY8icWPfdL38E9ztbo4FaeGFhGScBe1RssFl/FaDPdo2q
tU2QD/5oh42iF2FgREVAcOEySCRWrVlkNHdj9N/bA8fc5+9tXa0Qe3PX9+/0BdBm46UJqD9vCxlj
INaHOh5tf5sZSJxn/gaAzdJwH/0HbefSR5B73/vf0cvtKb6O3SazU+MX+l5AOjKbYj5ha1bzsH8H
oJZk4IYsboQoCKlRwSiUHf9w29zCvXFpb1rys4nmk6ZOShW+aGAdZnysPjKK/Ck6+QOV5OMW+ZKV
S2N5YjGhkGgA3u2KvBg8KUmm5BmIXE2wdhiohQB5O/3YisQlXyFACt7K7bjog85MzpyC2gh95XX5
aLOU24MNcCdtFbKWiZjDv7BXMJV/rcwpiUvFi1p/hJXGSA88fRqJT8fN4eGzJW8eKBrwTqexBdpK
XaAr4ffiZj0zPbuJFTRU1xELF1CPBQ1EYC3GEsw4B7SAr+yX6yvycpD8bL9ocs1JGSyJYK3lPV1O
Rl0azYh9yuJXcIvlvgT+e4tnPZrn3BYvBTpU27pZcbRTVHrl5s8GPF0DZ9u2rFK16jVsIs19C7TP
qF85F4ue7uzvn+yf/f3qiFY+3y+mtUzyB9V9joUDX+iRuPb2XcjkoD0LfRr4F1TeeHdeWkpLya3i
ErumN8Fr9DxuepJv6k2sK+YhJcKOo3AEJkia0CH2smp96bo8tz6bx85rqpYJYV3eSSaqBzSh0BVx
yo1iBLSn+ADq0lIXnRDEuuIeKXayksqaF45/jw0gk1MciUerrM08EDj4uMyrMNW1WRnMAdhqFKgl
HUXkLT8gNwvYb60QpJz52IQobkZXkx1L7gGkjegthdITIBizSUD5a6havx3t7LluaPRQPqVH/kNp
9fSue+H3aHmH/h4EevfdYY2sQF5cgDPbs42mSLGaimwz2oVRkAFY93JbHvut+wO623ukXUQdeDnL
ox9vOX2W8Apq6BcYb42TdXc6qSSgGn2IyYdH36ynimzB90UY4PuMD9ujvWHflXe8KdHaejx1e/lh
LaZc8jvnMzd5i7Nj0oyxwmcJZg7SAna9T2wo0qw4nGn/z086YNGo7IPUFQ/IWfyYV2k8xNUI3+3F
jpT5CXi/KnXDsGwMhO3IOEmHxmchrVqayWCZUbJim5RNiPKQJ5i3P2bJ66BBFC8QoCjRYjW7nGu2
5YYi4Ec7KP4o/iGNV7zrtdfBIEE9DDAQ0NnsPOaIAWR1RV9S7VqkAEs2dgr2/NtDmEPjcNzQ/cKD
pXTq2MfRn40h4CsxVrrQtdVT8cyCAhJQWBqbPWVNfjvoMgEVZWx0L7fNLrg5mAUBJvo6OG4SLrjc
KZIP/suKL13bzH1jfEkKsm0/xSeEVFCKtnIybMUX9LmAdwl8QsyxX3nZLVzOsC8jssIBh5uZ43KY
xBO6Bgx49l6Lqbzjn5m76D396gm/1d41p9Ozp+JYgw252khUOLJ3a/CcaycDOg7oUYgqO0FF5tBM
IPVcN+dl1/YSsNJACGQ4SswRCTIkNDt+5Yn5m6a8PDWX1manhqtzDj09iosKdUaYQ/DBkIlLirc6
QzKDB1CempEl6z1BWpA8Pci6R453L0Dn3nE0OXbb3mB13mwtFqCA0YAak357P1yfJAieI3UGogMg
0wFMvtwOmj9GShZ5ru2nBRHRtb+mODTvJfrd5+cWZhsO7JyxW/eMZosWY0qvlZWdcqM6tS/aqbzL
HlOLO/pr2cmFaPpyWLPL3E3Q6Q3VANeuHur9CHLy0UhpRFK6BqtY8BRIh4CXECxw0MydX5pql/tJ
r+L90/Og7SzuEkOI7kUugqe/vVBLB1djIWILY1gn/jecP3PxblZ3teJzjJ2Amsvxj+1W2MePmZOz
RNyyW3fj3w22dBL33sG9Y+w1+tj5QFFRnNgV0EeuTeCqOcc2l8htX+QCYzNI0XnBV5q3JIZQbSlU
NCtWBrtkDEEAsnQYK1LZsz3jsgMvZ2PoOXW1TY+4XTaJB/xciu71cYVPZO4OpnGdm5rtlHooS3RE
R54juO4W0o4gqigYs6iQqPMg7BgiS8B6a0+U+eNybnQW6PSDl4OfCuMrnw5qqAeOvI3gbbFFP2/v
mqug7h9LQICh6wfcIXMUGFKRQgq9MewHKPraPM3NWA/1co+UboygBSLDRkkyMzloxzUl3KtDOLc9
rfLZjpWrRgwbdL3YGkS4Gu9JHq2u23hOsO3zH28EsWrwdXu4i/OK8B3dFajngIHg0uKQ8a5SMZhX
rrZ4SS96lrCvYeYRxX0Ytkrwb0Pm3xHCaaLiDR+Ka+XSXhZ1fDxG2DxjED/GfaYXbUq4ykNabSuc
/OSRD06eO7X0F9khjO9jJacVZAsmJjn02eXfPLCRt6fgKq6YfdOcSSnm+hIaNZgDzSdIMB7cXeNE
p6GDl4jszEbjz12zndSeCbM2HUtnCQQsKNchQJpyqpfT4ddd2vhRDn5EwIad8E/+4r7lh8ZSqAf9
oVEwK58wtnAaTGa7JkQ0R93i9oLlM+Oztec6MBKrOYwXkMNIjH5fH5IPmWY0cgJb8imC82HfGuzj
HXNs0bG4xn4xD8FhX+SBBJi4NjTEx7MQPBPhHhvomTteaiXNofLve/fIc2vtiWtmZmGjkHYDVzQw
U/20u5GueMN5OPA7CPA/g6NiYiz4fSWdHVlW4oIUARIcr9q+uUG59ZpoJaH3m345D4kmG4IEOl+U
EEBhN29D9CH2g3d26zvgY7VyU92NerKrHGnjMIb8VTkZOnd3mj46+T2IkA8usjSbDcoNKFLFjoaa
/r8/MBffM7sB4lRFXxbIjJ2qfG7Vd9QBSQaeSBD3vanFaah0bJ4S2tnlV2VHDWlBOJycJOR2bn/H
wuG5+IzZnaBqgcIEPKYlBve0hhYOTbgXGUhL7ITICqUVa1f1W6yChAILJKsmqTQ8+y/Papn46D7N
+sDxMyilRZR7qVMyDARE1pDQGBMCnTZDPPQGEg4/w57V/YJkaFGim9vDvirC/PMhSO+Chxbpl9+4
52zLdUo8CL7cBY7WP/ISSYW7zoOGNMD6/iY6IPnpSGtPgN+uw9kWlBBCgQ5/6vdAzudy8FwP9Hqv
DQHY92zFLHowWZilsgtFM7jv042gmWIBAgYo6Xx5ZkJ81cZ7KFNX1uAquT4N/fwzptN4NnQGgoSd
J4+BI3gfHVfRHHhRtzokRxeMf/2+yZ/4XM8hlgduAkZ6uT3xC3clOpwnDDWaJFBjm/nLvvRByOIp
oRPJLyo4m10wKHMuid4zyA4GEKlM81Uqqau4DrgEuBa0nvPI0F61xUHeq8ijuOidhGRIkIC4mVZE
przRHmU6vuJ/v38e3wYdNNp0JC8liXQIKiF/kgPHMCJa+f6V5RrpSAEo3jRE0zs8jKjOIrjfe3qO
RBnY2CBMdXuu5slWPJVVPNVR90RiSgZT/OVCjbkWNQ0gsE6bPwWMRyByLvkrB+HK9U42EOFPtBSg
Mpt3ysa+33pu1vZOo+SkA4NphPbs28Pg5u24aIT5ze2xGlqjBYxjtuhNzXSx5vuDM9B3Z9/qG/pa
6uMfcKpskPXk6WdPXgLynmAGX0WDHNCiA1kK4Hrp4ekAcmBCtu9P2z+QEtJfJhWmx/t7geg7u6Vv
PwnZdaZIZHJEaggP2JhuJlDNHWfhp6X+09KPn8aIoH0Z047+yAcRrYcCfvnVmhL+LC3NR5X0VCXR
NiZ3SLJJB6ToLVuwXjr9LSUnOyZGQ2/PydUxmM3ILIRTSxZI1MHDjFhj9SQxOvunT7E1WRD1bLV0
JR8gTBN84Xkuzc3rkkybdY2owNzeeXdYqkfkOSNb5+t9az04unPYlgb+sY3d7sOyv0vrda1L51d8
+9YXzN5WSdCHScfhC+T3Wi9tmW7fD+a3aR4N3YDPJ49GSyyZWMTYGHc2fd7YBiFHsiPWh67StS25
5BGQbP6fDTmX7ZUHUfSUEV8TkcJ4VegqP/HK+s4FD1pfDkKtg4EaCi/AK+CS+2m+mT9yY6DbOMWm
345GtRcPcXCPTmhWT19Fb+3crY1y5ugrVQVRfoGPyPIjC3AusM781ChKEKNDTNz/Ytx9Bp4SNEN7
wP6gdByl6IFfC+7WPmMWoqat63qpiM8wn1Mcauf1kBGW7iPigNKIPhEcPoo98GqaDzXuf9syjjvL
fnwRKN2f7nECv9aW//omhq4A9AxQbkBiGfwI/KVnddtWG/IA7KQJD3zMtqpOVZbqxXuQvkBaIKtC
PWFtEN+kg9O5lK2Atq/Q00XQiKCF8co6CdO9PzsbUHKdRAWAPATD8+xsKIwSdhIzxs4rA2lDHTQ+
+1Rn7uJDr6cqkaCACNUPnbPKjbrFBNUWaJ1dOEsd5O96Yf6ETn1K12D/C3OE/i1IViDTDb5TKDdf
zhHyEWnFpT4aGNMMIGYwRTi4jCLdzV3W0ni3NnjJKyxu6GsDtIz1HzHltS2IuZO7SIljPR5S30xV
Hl2I2pBYXZUxDqvInjEG7Fq3yPVNiW8V0QE4pVeRrZrt9J4XRyXjw8rJs7dGgLp48hj2a8QG1050
MoKVmticZTxVLiekUDS/aDUYkaes7RMIJUawMalEXiPMA0nG9ZZAfQF7QhYAfMX1Obsf+ozPCqFk
+idENeD2iQHRG6HPE0Aeu/G4D09swz+j38csRChEtF4zTP09DNBXttCa5EJ0eEhSu+xAGqwHUGB6
L9OCuxsGJvjJ4kieBJg7DU9jAT2+cY5wvNMy9zAi1fdcpl0OorpOAv1OW7ZAUbYl03obAUUVq2N4
r7e4ZkyffLAGSjSU/R76K24MoI0EfVFrGLGXiNtnDLeNpTZ+KdpOBRW8UPboyezE+qvoQ/W5zApf
2ObgX24o+EvB0s0r8fjMFlVVgSGvSLIht6W8AkMXAasjG/74guJ66PFTXai6AWJadaOZiVKabYNG
SwYziNSOR49t04SfQ8NICOYEoaz1UGpHRBLBAFIp2avHoSRDJASgSMojEQRTsi8XelwFoXQnZmqW
bCstRUMclwegikyRlURtAKg+Dq/3BsT3CmYS7P1FpCYWP8pNsMFHAHjDeFn9VXvYN8Anixn6Td0K
igUxCzAchBJTCfxGcv2SqW6P4yzVgbwXOwZ0/glIY7bo4+8fijgq0TSbSbntx3Ld6m3OVfd9wnov
Y5jUn6WY8CzNwCnt8GGk1cAvjepjofBaYYUsmzEkHsS607mhlXQpi0Bp5uVVCP2IXI3Avtl05XcP
rjtOl5SsjHXIoxW4moQhDM0hECIXrz5W2uZ1wn8X0NthrFRMGVSeUwYsPZnaj2aqTAvdC40iETVO
ah/Mf0ztWdBASZ5chUUnUlNL6BaXI1a2lLTkNB2NKNVIKlRfQG8WKWFqFoLHOXE1sdN3ZZQf0tSP
H/Gnsph4oE8IzKTM3ZqMQ1zeZ27AhfsRcpwYWO7XVtDlLkczhuWHjVJo9b7r2YEDNRTnfUdyFjBb
IQPj6jYoa74yMzSehGTIWOkrzEoF4jldFmsGzwixQMoe3f2lAFoY6reS228aSIY3pCwqltM1MfL/
ZIna/NGEFv1IIVPVoCCQenTTZKlaPzMV16LdWB6xaJ5XNyz1ZL4Ey4c6tokR5yCJ1mWx1ZCoFqPy
FEW8wkKpSIMOBJNUgaCXmuy1pGkDF51BXVPcd73Av0pVIVqhz/o/Ejolwc5TDpKVhz7HUSmr0hdp
KCscgwDLYuZinfm6oIA5HfyhXDPsOqieM46C9ljVqRi0rhlcGmRIYkijyFMUY9qPviu1p95l5fsO
U3nfsLVmxVipgYIUv/9q/4ui8+iuGomC8C/SOcphK71kG2Nsgw1sdAiDYqsVWh306+fzZmZhMO9J
He6tqluFQSj5gR0oeRX4B3RcJ1X0dsRd/0142Oo3SdrWZWgL4KxdNzwDWbPWyszu6bsvTMZbJf7z
P8YjJtqkFWPTpu/Y/YoLcCgjxTgRAn61kUNW42iHQc9cjGW2jZKxIWuGt2Af1FABV6+/7WTtXeAJ
1+HTk7QPU9YWy3nOdVNUH+NqN9MTVFIaJnIa4s9rOrIswZWtcV4dfg6VwaZNTFNOdG4t2rNP/Bz3
u0y8R9cHQA+4Ci/f5jkR+yedhyMPaui8j0CpUPwdlVkwRtp3PmN3pGNeqUQEHc41XUhCs/QxLVOE
In5F17FAh9SMDuA1m9Cp4duQ/E3W2mC7YtqC75umAilivQbfMoYX3QkAIv29Zoqq79gkuT2t3w1f
p07YX7NZhrbKOxclt9j1+fI4Fh2MZNbPWLcZrHU+1hiHQhGq9d6rmUEphynluFLhmEznIzv86NYz
pfl7J8MsY+yr9pNzFCxN9wn564bNl6thbugGTWn8aAiIy3C8A20Kk56DoHcJqVuFoUuODzVXPp6i
39NAyZhkgF3qslidX5wn24SYb3Zb/rz3ExVmPzT73ZS2/Vsrlsy7Zvsk3osp8ta7vNjk9fDtPl+x
JJRB2deHN1xGKYr8sW2Lrn8m5KgJT94mMHOHhjEPdm/6D3SIQS4G99PxcTsWmV4P66nXYh68zwDC
w/hq8LPCAs/fZYBOMP7I4Yoahuw4879DRxtXRsGhfm97VqgzAEH3yyJKfXWy36Iy1HnyjEGwWqp8
ytavhxrhRKLZJknFTHHE9FImfH3NKRmP81js4MldY3dxF8f1hrtU3szT1evGlNH/ZpFf1wHa/Rak
u5det8TVTzbgnqnSQfOlvVhkv+02LcPTkSxaVWJkwuDVT1a4ijiql/nRbnP+OKckfXEQZWxvf0Uy
V61bHRCaYZLGPZCe2JKg7QekYm0umqbz1KgCKr3m01cB63OuUvRLPMa+HzH0tKSMU2eQMEd0c3I8
iHYhkCNe4xyX/lA1cxWEYMhVG63bD2TQ2YvsTPuDjs30XM8BrthJ0dn102bqZb8NwrPPAxLN/rJ0
PhXQmBQSTudw3tn3dxJicJYzJAG0ecj2HvLkLmzUTHpY2PvFG4Mih1fmDVFMp2Rad13mnjp+NonP
Q6h50LgQeib+FenZi6qJ2X/CQGcRXtoJFLesA7+2d8myEsYDOdh11Oe7a14B4YvhJPYNd0jd4rjF
iSTT8b5xQ5M9665gFc3Cz1SlZ19zRHxos08c5wkSJz9rJ2b1WNxVXWzzW96kPrECm/UQSI+N6q+x
wtbj7Ddr888mg53Pok+yJ+REH7hJlJnhNBpvVOWWmoUN2qEVO9VAoevJMzLcyTrPPJ9s8oh/5bo3
C2qH0KOgsevaqnvehf/kpb2rH7ZgF+2NUBWvudq60OlVB1J9zbp86itdz5t/WVIxLA9N13kPXt3M
f6c+GV9cosmpUu2IqOBomQE6b4eMIjBFGW93xRHH4pP03Ic3QjNhqIkJAMCnjEIdXEgc0M9jrHTz
KqNhWZ/yeWubr4lS4TehZI7NO8zZ9pCq0OmjXB2WZszYLX73Ninrg+XGNSQT1QfHjbKLM4Q9UaNW
Th0KWYea93eJX/6/Q4/zhDlSHJrb3KQDN9nazuGlVstIpUcFio5HRLqlR5apvuxD0BHwhPvtWWZL
PjN4rExya0JMgV+OqQjbUz4vE53agHvNa23roDn5riatwM+kOTV+PcafMp0d/enY9rm5Hu0q0X9i
9Vnc0c7QAgd20NMvrymy5rVmD4nS8xCFncyeG58qa6CGoljIM+Ne5SB1+HniU8mTzmz0rlgdP8M6
DeZLffAf06pGPMuOBrMsEPN+jwLPtlXEOM3L5jXHn0T5eXsm0lA8C3jDe6lzOhXdjcNrUyc9zre7
8F8im0MBf9y3lJZjmP8FTmh/QnM59yLqIW8uk2gWInL3NWkvfjsdc9XuQUtCxCybvuomjQeK9Db/
kTA6+ycedZ6XptuWgoi6rkZql3KusPAL7OcJooz5adiIvy2hGstFyH39J0ZZf1syHWznhaNxrKIu
yYntzpnWg2tam+5ciyxqS30ISF43aZz01sjfqq7Pms89WqMA+4El/MIdko7lkLvph3TO6XIrNC2F
6wz7yA4H6RGi4SmXuenagu5j1O6/QGX9czDUB6N+SvwpONU+gkE1ByNxoNzxVBnFezglKfe/l047
gwWReyy6raVz8aMPU5We22BWbfG820y8zTaor8MUwud4RXIdDj9/bzCk/6S9ST+TcljX1RjX5OVF
eg1+Fq0PbtPuS8/rUHl88vskHm4EDGa8ULmn7TVr/EWd22W30324+7M+dwk5haX1D/xHYPnj+LTF
ajWfeUTU4F2+AqqPeA3CNS2zd98ktMXnxA7LWx3uQOBtTqlfHiM5HKXXWqbpNhXm9qzsUGTnYZUt
zd2CwxrFSB13p2SXvjzRyhzYGu0HNBFwOjNcY9bObeX1WbH850zGM4+2psUNtu9Ef9V9sSmOLa6f
R5ovuV7XPhF3SbN2wy3ydByeQn+dt+cMZaZgY3Jnjde48XR/YtpbXwh5isZq8vHSkToGSPGbj0oj
jEbKM98SekqnRBtdyiAnWZa7M/2+T1PyHqmepmOODbHVXt4v9FhKm8/evhaiNOkwJDAACO1Q+2u7
Vk6SvlnKZj7OCSc1WecrdDtZUslEqWfISimx5NkfmoR5a0GnAbgVG/kp3DtRUFkF+f3S7RadZIrM
tjxybz7KwS8sVGOXfW/CDm+6bXI7slvrCLZI4ql4wkMonstxaVJoqT0Z0jLexEBe6vjhSwsv4v7U
TTb6ZaSLsT+1KtWSWY95epbD4P318z0DYSu0wOhTreNU4cCIf7dmPUmq1A5HvmSNn7fRqPwcb2u2
lYvX2KZcRZg9em2RdJWLoUlKRrZhRxbVUYkaROz/VogbXCBiHT8s/Iy8R52MT0yY0bSLaBD/adx+
PgdD20znfF7Zkn065V01UjU11dgNUUYUQpYwQdFPfKYk1u6L77f9evFDDhpOlCX7ysprX7Vpc5A6
v228U1CM2JuPU7g+WSub9TwezCNjvsYD4HdI80U0sd+fm2Xo6KB0TrjUEQ5j5afzZKrU7NPnPYVa
aIIe618Kt6OhlbUap3xtfGJsmUR4V9HYv5AskYIydZTDvhyIsxQfWTkkNPoLCWfsBnIb44CHJcJ5
+K8Xa0B2fNJwDLY6L9y5SI/2j9u340V1JnanqAbg4K/0/QNPdsXJOUjlZ5HQuPLUM+/VhWP8K5CR
9M/+2qdMWQZDlJ5CFAdNGZAX+cZpbcVpaPpB3eqsdekpp7H7kY917BNxmIon0R02PRfe2P5wNKuA
QnuiknKZKYfwqx7zJ8ZyJ/wIRsepG65eV7yYZI/kNe6GFoPRNPH3s9mTjohJjuCbgEdFV7/KMSjD
OG9+BHGsp3uaCRmcOHxALbvco1tFVnmQ51GPizxnLmiCcxOlw202vcvOmNi1f5ZRiy8SNLq9hcsQ
LbdFbMv8OhfYhVE/Dt1QFXouqJgXIRqi26a1u+TtoeJTLgeh71Qg1u84g+fcjFuCJ7kQuIx/XKFZ
GR/+TBdMGHZbNSKeg9sx2mW4EoetokvQUu/mHe7PlcQy5uDyiAJC1r0geEqbnpPbTv72tIaBpLge
vJB9T2Aano3SC9tPcg3W/SFZd3pFBgRhR5DHFtT6wPe31KjaVWZY7cdJGTIjO7cxtuCtEtFcpixB
gHbb1zyuMJ71aWttnFdrRx9wAhl+49fZK6M24E1tk+zvRy6lrdSySpoxD6LySXj+BgqjAKPKwjLb
cR8lge2oqNSanwh8yZjoYiWEVbDGTUCEC1MJZZb1xHk0dM4LJ9QWTg9pH9b+Sfpm/BwVophLmiNO
u8Of4qgyURP3VZQ1qN2HrZHZuZbHgMOKmBbUmWTvBBx9XXQ2QT8cr5OR1JLTx0hL6aLaW6ptTGEQ
wNeh7XPak//8Q3o/jiVRwSWlulZcmkMckRXObHs5pbsqnua2KWqg/iF7mtfGFICEFkc6XQ98DYLE
8CORaxPmtzFKxM8iWI630Asd8x7as/9CcVh6mWinI4ljPNnz2tUvxeKx4k04cP9lUcM1vqMnePf6
XNNfJAMQWAFstbCTJ3eZc47ossD+hlPvYMryQj89Iw0b4y193LH3Ig7AjRkZOWHHGbsPvNHz2HuE
5LQu27fK9NbPq77G/aNqbap+RNuEGWTbN2tc0l4D9rRmP37lZo/+Ti5KQW+mJHzVi9sIityojTD1
jdnMMmtlRLqCHLhDi0j80UNaTFX6UeEDDa6CA3xrog8xhtynSqmAWYCxGDnHTEfzVAvnefRdOmO+
JxzkU21cfpxz387NiXydKHoKbG1VNXAc/DfOQ+GXOvblo1ynCHiwk9t7GCQjpsj+oR7zfJHdyUkg
mrJr8S5+LIYhbW9pprfgEjoThZfe07DB7SAmNllQR/oC02NwIkkihStIuPrNydNB1N80Z/uXIulH
7xR2KVbLkZdlXbUcieyeEuf13YOJ+qkptyDAP2U1BHyR3pZ3ceWWXf2JWhXMp2T2RX4uQuSg1RyI
LsdBNg5/54y58m6OYdHkEqxxeD6iZlsrvYbmPdeZ/ixIbOYWIF1ir8JmWX96u1dQvW57glf9NJJp
O7U9yWYmmNPvJvmAIS06yDtZeNLczdJvl2p2QSTP3rQntyKre3cSDAUE5dSI4JbtNCDnohhFd52c
EHkJ8YPjoGm8/POiPDLAlpaqSpbacjSciNiMmA51XNieA5/Zm3V8WcQwAhgbmWbXXuFdW/UUVnmp
XW5XwH4Z2Yvz/U6SpcKWqALR+EDLAl71UiwrU/kLfVlL4imunHioe8MJKadwlVvb+GGLl2y9Nc1H
a7EMli1Wc0UgdQfPRC2XiVVVwWKz5bRPof3Zs8pkpcdxoOid8w7cs2jnk9Fhfw8GLTykMl4ECMND
JJpg4AakzIrnB4KQgHIsWOln4gPMSi5pc9zWNAo3Ulqtb0C+hfyk2t3nIyQ7cgIsJDDnOWT3J29z
zsDG+W+AOoM7BVi+UjBNjHxSyiw4KxYMWyqSK6naQIpU/i/oCqIGPKk3/xrOGVdr7xD6n7Dw8Kcb
hYiQVcAa/aN5XVQFLm6za+aivv2+R2v9i4rMtVXb246A23mZw+0mbdB14Lq+8O77YFrM5dD8r4RH
goHLo30J8fYBm/pwu8mBhdzushPa/ny9JNOWvg5LMNybZkwZMp7jJSGglQnZt0bbYX72Rt0EfmkO
vwvLvC+IP7ID8unFWucgrPaa3GlQlQp8JUpKf5T6OK1DjXFzBkL83XWWCknK3rw0qai/J+2R/Fnq
/pi+DxNl5peNKyT5GnJpu7ujHoL2C5/S4sXpbwlXGy514YOf1GH908j14IVNy/wpmI3Q1VSMjazY
Xxprsyhb8MrEJ+THytgUiyGe8q+LyRkWqH0tKE58W0+vbh4Mx5oQeElTGrkmN9WopMA6Id9SYPja
z2P5ZGK7ybsmVDLA5kqmy/Q6Oi/gXcw67Z6Gvu+9U0KZy5teZfcyjrJDg0W3pP+OU69y8HEIA9p8
GHWRflqjibSsuj18canr1isq7j2Dt8iuk2a/V72XhRzYU+udPKpVc485SPANcFw9LhkN3HWgiiCx
b9V98ugOs/5uxnx1jINPsfocjT4eCVHrBOA13SKtdyFzOHp+k7gTg9bLTaXWjqd9y6y+13BVHNMf
7hJUbsH+KLbVzW+bS8cO5EGmDO8CwDP3uc3xbbS7L25KS9TJpbdPLTnfoQGHF5Hn8SfnPaeRxDCh
Jarp4KXt2vN/UPGmPdaeg4/bRy4SQ9R1dHx8spiX1gwtzRAMR5o9gNht27kmit6dmiH/SI4GVCVy
i5SxoBqUTueXlSZpPHc5B+mJfKp6ueAE39RXxkOib3FGmcJzyzvv1KnR/WxJ9aWI3Oe61ucDCRkR
y0aP/Z0qtnh6sEG+p6e2JzHylA5KdO/m4Ey862vqmxqQzwVtAAYeqeS/yE99RHVHkN6pJlZpWcgo
/8GQb/BdeNvs/naqyeo/QHU2e+Z+jehCMDZFmLgKqqQ2IFQtljKDwOpGytgJqIbavvVuWxxLkK61
ldj41mBbMAJoFZ0FHVvj4rhxVK1+dRQk6/xbtTzEg5e0wlzaOZueti5Yusc6dcanhBlgbOJmD+A3
2jUcq26Zp+NloBx583rqvMql6fgVJh1CB3ti6bz7oit0/j6PIXZIy0FJceCONd65g/dTzbkv5lOz
+TK7psLI5KkwQYehyDxsv4MuSpHlOjMO5UykXXrLMfF+yszWp6XbVHBOe1K367CbwvNcU/md6c7E
w7qkC1RfXfRJGZNx+jdsBz971HLZ+Q4zeBi1amrTinNna++jSK/rSyJDC9Mhhc+UZT9Q8zaDiEGm
bS4AOlXe0pGEjFboSRx34ZL3X9sPR/fz6KVoQHdNtsyyS/eiKbK7O3QNoAwTV2RazrOkMWprP3zj
keZfaDTs46BM+lMXvLJSxq2+Zt1R52WWiu3HkRQqKkUyUnm1Sxo1rIVsQak/dwqc1KzpcwCcKYAN
0ozRj2XJbQkW4IjwMKn3dQB590qknDWn/kTSBtxeQxddzI5wFsiMeOXTSEZSMq5qttESunPGof3V
uHn6tYLifem1ohzz/FVWMbGtd90IBHWeHQ1fFQyKz9TF47qQpKn9f5MIIlXG8xJ8H1tP/mrCwdvL
WVvxElNnxaed3tuetxC7WYMFCcl2JEe+7+NExTbnU3I+WreQX/pRZ0JjpMNbmx705iJtYXzSsK3f
hpFgjG76wOsV/ffZonzoKGmX3pxaqztz0sOYEmAdx+trARENVKU6h5wQPGWqtnYuvrsWeeXdSA/w
+WCS8LXpNCxeHSzklNVGu6fRW0GiA9fqX02dUfW33Yh6IwBAu9+mfkgvJpj6u3ozmGEzJXVgVAGi
yXukn2eNenFxgwlKqGt6kX4xi6p/63Hf3xH7QBDlUOKwbPURf/V6Lnkap31+i3iQBB8IrvbSWwUJ
JMnUhb/Sfcs/b+MyQ2QEyzJUXq40R20Urm+q8OvnIMaEIVdH8dXl9eDD8Gic14NuBe8f9xHgznbB
+sxsW9KfOR4pTkTTJO97aNruumRkHLRx4nflCh31yZqJKDpvcMRJ20JB0si412uVUgje2SIWsjwg
af42GVRICQYqvqVNMIGHgR2+4AcxmTP6/62oBul8vO0CcO4qGamlaSV0zZtuXXSf4fvWl4vt9J/W
x5S64m4Grw0Ss5gbpaSOwephtStG5gXc2Rzb/jJvtf9lqRc/K40F7qpyaXm/e+wbdV1nsqlK1TEY
ZE0oYJT1aL8Nuu7/mblYpqqZVAaZ1Kv06+RNMsKnLZJvEP+ksxeGVriatjGXV751+Llp4w5G3HTF
tY8oHKAiaqafRde9rMsRbnfLoFhUMUlfkl4R6zc2uZO3eekJTiePaHhtl+0QhM0WdjonO05RlR+5
/M/RR0yf7aI2L2gFhi+Cj/m0N4lhRWwf5Aa9sfouPSU/gQ80f51uNzpIirdfaomORzGEIDm5S+9F
8DHAolWRvEZtmzC2MY3pv8keYXHW/Z5OrzaCcWMNuvluVyyr1Y/Dd1qMD+RcZwjNdDPJh2Vvxw3c
Ldwoi/zwrh1dnZ23KHHI0dKh/VWMVj2T0chXVTTN7gJMaevKmsj+8uJpmi5uX+fvCCYofvIm6dIT
1aWHUT6wwL0JHb6ahgscQ22/IyxqEM7Ml57K9zVro2P5ge50J65phT0X18hDSFuJzFsunm3W5WHf
CrjmNHIfq6xf9AGuELbxDdoibCHMfSHu9lmTuWdTS2xNq7wjvPVjId57tloMYLsm0W8gWRV8Y7I2
Wn9QYjYILQxWPkDM/M2jH3pbcXAHP8Dhp/Sq7Nb551EaxQNcberRTfFPg+lnKMz2PcC+AR20Sr74
OuuoCrt6Xu6Tg4L2FBKM+yOdIMdPNWeUf57GIUY4AcGPnpwmpLvRntWmyq2pi8txKOyZ4gGU6lr0
wbgwZOYWsIrMyP/yAh4KAK5Xbxm9Wc5qT3mQGvXiULEh1J8xz4VAIX4w01TsxgvuF0r89RKJHSy8
FP0yfZsauJo/OT/OHubO97pqnQnDPZNdmO+wEo2ITgcxil5XOhiQ7LQe/MJPnGlx8TDXW08kHjA6
50mdfUlcGv/bF+fXZ5UHcwCT32U/c7JdgCT83YcUhpC/pEnvmVvfMiyCJpq+FEWTjw+y22JNwuyq
JMgBqb7edk6M5ZC1HijlhRnldDuz7AAHoKxjxHSHm5iq1x4bdXKe+BLJoeuetkQCkaaAKGghYoQ2
95SvMS5hnaxxbe1iZEQ1V66oxiTupipaQ0cBu+TJqx8UB0lrs6OjRMwxeI+jyBZDz1e0IGqRP4yX
aDCMyrsY3RHkZzYN4IV58G0Igw+6Y8Ro5846U2elzHUacG4XiarGtqAH2ins89LLQEpNAdVbgcrn
v9nHVpX9vCuISau25oRVSe6+hcPKjZ8Lo7wz+qm5v187v8/L9mhhxzRCivSsU5rXigM12xmValx0
wjydVnd3vZCnQYSRfWrMFkD0rtB0x9kLt/4477Nw7Re7NinWRhtE1JckQv3Xcp7qbP9iANXMaUrk
0d7LWYvhaU391r/qeAzNXbEaUHux9b735eitbW9dOhYZXaedHvNNNgpHba/Q/TdwvEHT78yrfIlW
1/kO4ieeu69BnQzFXS4zuJd99JKEJwza/N60c7Bcp0AA1ReHb75GdGlp2RIp8eHA227jybrCuGtR
ywwYr/cYQZfebP8iGAMVI0o70xcg/Wz9MfgHxsc68vb9Enj1JE+TzJ2tvGMlVcbEElWe43Nwyy7j
coNwpUpi8J7WQOPdyq00mdo+oLlTpKbkKWBRm2iwCB/8CdhSmKmodpIk8oqqwzCCJEJG5IQ6mOjL
1TrPL41ogem5Xs1xDoaEkYmlKz5ERb5J3XVYcvWDFqd5zmwDGRJm3RZWGyKGBdgD562zGib9uELy
HxfhLU2DfwLlxPdpqCX4VdoK78KrRQM3jVC/RAPOjTrNZpYFkorwKC5o0+rlU9GTO16SgGb6c2cl
S0ioyMIoaGpFGmGR8SSQxu1v7O15edYfTCwu/HG0fNuLzpG/lCXdcd1buqiT7YvwOHG0RKT72VHo
p5W5gceFJDL1HoSHnjFcShd2mubireqlwz22CTa8bOcGc9KirElA7F6FgKSp6pj5Avyy4XfBtdqj
fnSTjGGMsmxg5NG26XSHWNLG99OGzvYMZt3Zy7wXDIMCfNvgQnWap2dwnIkZg2E46jvXNeuTB48l
b455lv51L8Cz3vx8bsP7iWun/btPWa4eAsfcctlnfmJvzgzpp0Bmqr02tRVHNbUuwKY0RYvyWNuR
IW1klZhV7ccBQNd6+UHLDa/QffP8LNo+hUjUis+q8PL9RzxH3Bpe3Jjw/qDGwfG1jte1Wvmy4nQo
08NIohnZMYYaA26soc7yT2hFsuK6WyjG2ziqYgAuTankKrWxd66QwdteRiKMgws+lr07L1FSF6w1
laHJSLa4vZ9yw9o0SKzsdZF+Ov0XLP7RodaKkLqpuSgEtNgmrfctjweRnPvdq/srQg07nLxEB/MT
J/L4ZRYBV6AMstl8Gfl6xW1a7Vi/TaST6hcfg3c+OldV/TiYmtLWCt38CTwGsz8FQ8apnAJTew8Q
iOQUjEC+KDHnNuj/GpuGpD5sMlrPjZUxBCpQfH3Xd2ADiDYOCynFoW3H82HNGFx8zmX11YPVUR/M
DZQftWaOKhGcum7vdlJh/wBGmMkr0d1E7jStrk5LDY033u2QARDKhVjDizcVnrkkfoIHuwv7vLlP
PanCa0LW+Ndsqjv8ewY+9jWxbcjADkvnHTe6zZ53xs5HiBKubFkCx4Dtonqh0aBD3pmzyrx5P0GO
I8f3tEq5OgouavRpa/ihJtkydfPk7q0PbHa0DPkh4uH3NNKLlS5cguRsCh2mp1jvCUhREM4pvml2
6h9SmemHYulp/5zy8GVS8RFbMj97Yo18EXvdxXMDmpEokXFchVuC5JcbkivVnx0twVpTRy8DROxV
Ij62paDgWUtf58o7oa3D9XqvQ+R3HbgPTAYaLUZsCtjPcz8taf9jkMr/OcWLXkAd1vo4Ib2AbVpN
lv2AJI6JaMtl8EpvhMmRW/qYA7Dflu4zvIkwVzvB9tz1U/Sxl5Vv2fu9sGmp9tRyRa8xqtxlWFeC
WA/fVzRtjIDfe40XsgiOBHw7TIb+KOf4o7da9zByOKpOLr0LUaj4N++QPaysaCjGvDiJPqqHjT6U
+eukOE01yglawDHHj2g/GnJW5237JySRjU3a9+lZQK88HzIFryn2yWcOuM6ON04ORo0WetDnqIAP
vS71Zr8Zr2XCv5DT9gKmPz8V+dLVtD+be+1w9DDXbpnW4zLS2B8ICpfov6kP26QE6KGq6YLIxbCm
Rwq/mJoAgVGRq3+Jt7n41qR7wJfH9GMAH3Idxh1Z4v2CR1Edwrs5fdkcZFu1F/0qqnpSIa+28fUj
Jhka+xWqk+AWuKLArFA5RzasVe273xXhDzqz+bMWiLzL3RT+UGlEx8FtDfbkrxfG/YxyPBVr5ZMx
35ygXjeGCrN+ecTluLFV3vZdwyqV6luGFlDeModM6PcK4r2jDsxYtgjIRXcPRBEvWF8K7Ze7lTnC
soY1f0Y2ZhTVX8iCG9bFB1nYUvtfpseDBE0ijL2LajTCCttuwXFFTOZ/0uye4TQViaF85V1APiUR
heu6deEVB9ACdcCUi/A8RaBrpx3RLvdMHLnuVvtylUAPg5quk+ww/2O7MlqdpaoHzslb/+6Ico/R
9iwaNX4NefLg+wVSxXUmiYS7gEsLkYFtm0u693lY6ZCCgw22TfNZ+SGKRJvC4dJefUgI03C3zKZJ
LkyIBRM4ojtqFnitHc0OdZFvb5vo9ecWwfgEGEcdgRtWjxXGCrpszpTF/c0rimB+hEUvvhZIAMZz
Fu8eQvlNpEm1e+MR3fUoUu095AG7wTsQVp8JTqIiMP+Tdl7LbStdm74iVDUaaIRTgqRIBZIKlmSd
oCwH5NTIuPp5uOfEpj1S/f+c7PL+gkGE7l7rTctqSqSsKZBQ4CRRg9qwdqcvnkNvFABxMoR5dHJo
/Kz1dbLRTmGbgVgGAdFX9M2DTpkbu1KuV34dHVWjqp2H0NnJ3uM366k9WF3m/VRVajyiynFPQ6iR
G9Qtgr9rfgzY15TKPA9qZxwQnTceYU60APP3zm1U+TrpWtQrt5xlu8qcNFIn+AorJkmvMAoJ0xLZ
ptzn0HR8dvDLJmJ8lMYbLVq1fIk9sNsV6FNCJnVnEXOa2XWfb1tnUQeTt+MHtB9RvyGHzb1LW6+b
VmdlzTcA8iIPiqVJ2sAqq+ghTDWFfcFHdg1twjKwFK3ltkza9jFmYA8TYGaoxauui4B951aEr05U
Lt6WSnQJ10VYg9DplsUeuEuZibvSteadtbQRytu5K6m4kw6YmYeQGa+uu2ga0CzBQDOMlh2+dfBC
u/NACYVsg695vlKiaFH962x6NAy7m4PBA/l4KztL07bUDWF8ZNoaJkn8bMogGtl8X4RzieLL0cyi
cGs8JlvLlHq6LtjtnmBlvO9aoXXc517bvzUoKuJ1o2wWmkRtPO4S7RbYpd12Hu4rRhZNtzKe2/jF
tcd43PKYS3bEzjKeh7ZxnU0asSUHTd6p6XqsolC7KD1s63bE2TEgzdIWdsdEuf4KMGEZtm4W+s52
SLLqjM5k/ptbm9572cupRhNcWk9GodtXuzGY6MpApjndlE7Yz0GfLN59W2dpjFqS3nibO6lpYGaP
yJtCzlFD1pZeZoUH5JlJu+4Gj9gyKhDVPMKtOOTtVdhrAnd0iJcXdQ283c2FeOvtIT6lbWyZq8aa
QRzznK7tIP2l1us6Sia0MaPRkDRedp5cn70fDUDGpJ/lWEr8IvEcPo1jCIeq4ySJOB3Y0zY0yMVN
4XYe55sdAUZTYmHJmCqRv5Si7n5g+8mmuyrTQDfuOPTextCyivcJb+Fnp+ose7MFBhGgKTah9dCP
gBaW1pymfs287XWrorjbOHEbZd94gTFCbRrVfj1hhycJl4O5WDuWnX2rOSmPYhTTG4rcTAXeolAz
Neag2mBphfOtn6xGbTs20YT+0GmML2Z2dsxBRHNgl1Xoz+8WhoZjVqM8e9c6nYx9i0ZarFHvJc1N
Ssbg8rhEEJtB4qSAC3C+wMKbdMqKfA+oHLY/qIhsse08Z5LX2TSV9dEwtWaLm5bx3E2NkCVKa8tE
92CGmXXTzaoN18gFe4esnG6wH1Q92UR8pOwHOxSwDoM4ojFBmVfLIb7SSztm29hum3yn2qhwrwdO
a2MPVAwdyiRkWHkm+nXmmoMyFttIKtjyiO4M6MOLuoek9WnahbKb5zGunXlVOx78r4mC6tHxu8Rc
cy7mBKhKLO4ILWLI0a7wGvb5xakP9WygLHdgooYtgmyTXx3OiOSZyDEht1ssNg2o8aG8arRR2bd8
jm60mTra+SAywcNXDZYL+4otcemDAi+tsfOFiaavQyPG483qPojEaLwR6NA85rrT/b3f5pa9qUYR
vjst+pMkV3m4Hssw/hFNdmitos5KkrvJnQ1wGexZ8a0kHvkdgMN/HyqXTjibhPIecpp+gfAEfVt2
lUGeITiGN+wfwwEP4SaPi5ZKVKmJtbi4odi2STczck8hBmafEvGIkN1q5m0+tl54K0RIfSxHT9Yn
RqXEybrX7VnNlzpu673ZBm0DH2k+v4xVl5lXpqk7QvDD2jdvB2eBBJrKZbbuQhs5zNZ05ULNQWjf
4NabEstF06P3yZG7AYaV07kgT2ZVI2+ozBpYwFYuSY9wdFzJQHJcFr5t3Jkm6GzE6jUVlmRo6fqp
gIAstwW4wBI0bSjZG/wi+5HwvcWBB/dcP2vlJoQJYIugAxHpaH1T6TDkT2UDqxnETGqBTFeUYuM4
6PcaIuynP9slJkJJsOGDMc1lFK9qw8tBMOpZP2VpJ3xqcEMa1U0nsoxtKY/qF43pDd5oENXXpZ6G
Jy3m3nrwp4hRUPCW5avURW8HQ9GNYqUYh+y8MlmgRjuaoOddyXgq+OiWsQFFTKmlZDBOava2lkcQ
BkYdd6m209xON9LWdD8I1Zb4OAJSmRvPnwg26gtjTL7b9QJm3HlVlzOLCgaw2LSjtzzPse+dCpxK
mnJZpu6dAKksGGoedtHtIOn7N+i4kuzOFrqM7ierXCxN9eQnBVoGqqsZCWU1efczIufhC9S4+bUV
kEMbMjyMfBN3qF3YmmOXw3VxSMeKyp7ckNJU8RNpc9mwG0x01jA801QcrVCeHTc470b6P2ZlbMLc
4KQI8zj9DrUuQPaQDfT+ydGExT3mHoGRAV8fZwoCa+9r16bFU+ZC7+ClKQoQWdpXc9tmvsMXFMad
DJDCdrfV6NK8tpVdHFBAn63VUyvHlTRn9VW7YilOEKAUTxNBy9HaNdviDcjK4uSChkT906sK74QJ
5j44KdO/1ZI4uCbKs8RZJObo3aJIgGXLe7dFH0UPlsM4J5nPWVzD/oeK//YXyG8U7R2gpGqbOIiV
qDSQ2rNzdWazxvhpFnch813NTULBiwzGywdkkbmwivEYUTAm+9FNl/5KiFK/pTVt/NpZrHmg7TeH
ZOWmcfNzUpPzFoumZmsozTRIBy87VeHovZqYQd5cI9VIESMTi6Hpeq1al32FPVSbVfamx94wbxJl
4pRAzJ4MGxn57T4bO8VcbtRy6tbqxqR/TbXqwxXL1mWmBzyqXrtOgsa5tw30v7VvkciflrkFGd5M
3gtVNYNyHWwJpDyFEaY0NP8oIv1wnnhDbh9OZ9fGHK949NRYzLxUTYD9uxPU6Io5s3VbmOPXvrVA
BvOimqKdZ9c2nlH/bLuDR6KeDwzYoxgX5FxIzHGevld6sO4AK7oeeDXvvpeT5+K4UYCgoE0YaZaf
1EjT8wTP1m+juqYa3UYuCtpyRSs1rqUT56S80d7Re9vZ1GP5Chk/0TZVKddhrDFalHZcPFa+E9eI
RwpHB92QNsT2m4NRodgIy3vcm3xsvhzENXV66K2F0cSPTDiwjZtFFqZep1MfzocWpI/SV9e+vfbB
9yPKLqctViwK5B1am90Lo7RaJ+hdyL6QqJoBcs6bXsKkj8eXZVrAobV0kh5x1/kzHaPM/glaw3tI
MWCGO8EkX0pvljVvaVosGcAbKt6kPTBVxEabtXYb2yBrYzzjG+FyLo+ayMKp2/oQmkjqE3EzJz7W
dlkk9lMTNQ3zGz2JFMeJohY4LTKMnoFEff8E51uiyslxIQD9J2G4dqUebxgPk4KN8iSPNOfZ0elC
TEUAUVURKFSz/YYR8QLXZXt2SStDwOYm+D3tFYymvAEa6d+GzBzG1TSk811Bz5dw6IXhdFUOZ9Em
BLS4nwQP5TB0kBV7GLWhJiSwLb8jn6/p0pUqDzzAdAKkQ90KA5JYemv6WQXFMNgmFiOEjbgkqkWf
WqOv83WUVzT8hs+P2Chbe98sq8dwABKKDr2wZU/5HRE+y+TOBc83y6FoECacxZ2jUdA9Cq8UmHiR
CQagmv6L4/rOeynSin8H0H7pciFu6WKTJaggnJ6jkDI5sMelwjzQh9l9i43NXHnoFoF6weZWCMqB
VziUUP3WYM3f2X2baIuWHtMgr2SytlMSTuZKWfnMeo98osCpkHr3LllEd4oSYz7F0izFGgVT0Vw5
hT/9Kho8KatUdVCHHh3qFyiM+gsmJI4pz8oztTNbdPg3GtLye5GF+BaWzBrUJnbi7IFY1YGOv7H6
g6ph6M9KgB6+o22KR3vSudyQkoZ2Mlqm9DpkThuevFKQ6+LUyqX3N62wLNmCk9q/Yw82kH+FSiL4
gVVP6jcbRRIJOPh82vRbgiYSySJfRHFt2kYzrrVSPtaRiHkL90LQhp/spvT0NXvX8IvUAbu5pbnq
46umUOXLxBQ0hcIrrdqntLYrY5uUuXdIgCc5WxPBi+VGkNUNAmSEKAELFUKd2nB5dKmdfWPiimww
POWTPW6KEiDzeSlUdBonOL1bkE7xkAkv1zep7wBqd1ZtJYfRbZW+CUvrLM3ufTPe5BMVO1akbPmO
hxjqiN6GYobWD84Zjjj66rXUS/wvQvXLcoF1V4bIsRt4/H9ysDBkhzu9jJ4flLkMj4RLJf1mmPz2
fjSYFr5XEMXma6hD68nu0vbbYptjg1Cpr+OVnde0qWgV/M5FO1FkRrzqM585hK6L3GevRS6WG/ww
lXePwXp+tMoMLcSUNv24Phdj3XVbu/HEa8wx+uH3gEib8tQz1mmtGySUyWiFGykKDguUVOEOpmD4
0snSegF5SZkb1Hcpweqt43lBFEf6bfE8C5n3IGaxwvaRfNOL3331y8xgAU42hpQJ+ekPSYUEg9gC
4wQIpKfhZTSyHhavZ1fcQgJZ9m1rTvTCuIq62xz7KyY5P2I7onHP1v5cTfYq8gpE0wM4RMWZsMAO
9pYt8E2QjulsbUFtf++Po++fXHxD6PzcMXowAA2H4+SMPuEMFu1MCehuILnF0hkSS2WU6GkKbKpd
IJpKWzvbilGhZfQR7nqG0/ODxo7apzJTAw66HqMQpK8bbgbbEva+aauaNIAYeqvWRtteDUWOmzXu
+3xt6sRx2L3DskGfzzxByi3xtR4WARVd1hV4a2oVOxO492xk08UGNEK1rJ9pKYIhlfRuvS3j3Ziz
WVxjiA9RuCeZMb5S7RTELsF4JYcM7Uz3k9atJEQjDwkHWgGR5i7nejwfanwEz6PskM+WHbXEypJy
bB5n27dR9C2oSvm5nsqfE9/tkz3ZXsOPLMaitEKr1LA/1K71VZXGfMjEzEdYJVWdbYemr79M6VQ8
ukm+AEOMzfzWc1j/GFCoOGerVH8q48So12R0zxJ9v0DX63qTelThjIpQac96yeP6vBXMblgE2O7K
nPdBqReMNerKVdJ0JOl0Noqwtc/vdFcze9GzImsCsZVOoucujLPk0ULKBfXPvpo/NnKKv2SFN82o
Fbv+BDisaz7FBTtNHwlv2MEHgcOrqCvUVpgYdlc1+ONPd6bOXLfWkh66OcSju/Rxi9gFc9xTTgZd
iEpXEt3CqNEZm82c5G/dUnvRqhoNBKscjd8Ey1uvkZGWby7wO+lTuBGHNXYOggzKUbgB7PT4QkLc
bONGTNMjef0+w/c8YYirjhLzDllE/IIQCU29qpeUeFWiO14weQ16S0Rx1FyFCJ4ipOJt1nxbOMep
wURmPdJbenFQWCXqfpG0+h7ZyZRcI1mK+I+dcSr3DuEy1e2SF/2uWbTmK4FRSvh2bQcpNLzAC8n9
vAK37YZDtlT2m5bITlcueB4hunoE6TZ8LD1oiRwEUyDD7ZNNY/4dr0fRXRWhNn+R3tHIzcTsp3k3
Q88zNXOIzm+jlwkaezKklh6CTywKu0hdw/U2tayswM3qmfh0bsA4uHqpngHF5Jn4G8sXNt3yMFET
iACY1qNaapNer1w7Tr6zA/TmClvY5N/OxFbgyZOpfw1cjN8fMWyRPdjkAgzcZgUCqPvOo0z0s/HO
tRFmseXVpIgmDSXVKslyNpwhV63zZSCXLf6GcSWKr0pnSG9RTlk+mCLJRny0yDJqQMppB6DSQFXH
PZkKKkU/GTgyZabWbAtXBkvtjrgDVOn/OIur7gZIBHG1tN6oKNibWd+coeRviWRoI+oE1/qSKekD
nU+4xY6VObbNA2QVLrPCO4cbGElm6kNulV226d1SvXZpNBM6THV2DCGeqOXRPL3W5oytZZDlEu0G
I5lLRhzPtMj+kA0QAFWUl6BFZ9kGIDwfAkuhweQoBk297zazeSjbJTqS3JPe9qaDE3vFBqezxwLj
nn9w3LE0qdK6FO93IGxhmOJAFAttxLZKGxV6AVoV1b4vBfP49BrEFr3sqvBsd5y2zHsl/OUeQb7Z
mCdv7nFYXZmxTApcPTgCi+jBn8lYaG48C1UwnSL9lhVtHDz1ysWigj882TPNzzOY26zM3KBO1XHz
zamdRdABInhaZ8lQY00vHTfcJiHjc8p1paUkljT1qL5JgBpE+atuowZRJqT1ON4ZlW/7j6jUF28j
q3Gk8hIJQQpW1bnhqrfM+adFgkt1vYQUHDAMdl0+jUlY1NcxOyENPdMn3nzCm8SphdQ/+7XZ5L0f
xlCM0Um6sw9x48nMJ6FySvJ+nxnw/FelNTL/+RwmAtgyRkX0bZkdXezneoytXQfOGd35oxTONal/
7JmyXeJiPYrUnR471jSDiEvXcXBnkInw3PQyXW5aL1PhHR4jHFeSBhUfF5QoigiT1d/JFVo8jFmr
ktWlqFsxkWxAPrTxAHiCeWfK4G+vDSI2p5UgBIbVs5BSQI5Rji4n6vyZvxYmfVjReY9ncK9hHuZY
lKjhfNM8EeKboa3vJ3PBTOzDEiC+SL+oQTvfJDYazot69B/MeikZaCyBOWf4RexCeZFS2XDulDTi
fqhWmRvOJztU9nCEn+IMY0XaX1rLYwRnxBo/DMYwEHnA6/avDaX971PcRO8ZD2DZxCjDBUADyM6m
1077vYhHysfRTgA/3QISKbRG/s4kXEa8c7ZcvtZLZIQ7mdWG3sHhTc9D6Y7b0nFke9W14TQcykmT
u+IhKngcfMA9tBN4gXdTWOM7JQNo5FtxM9JPB77Aw1Jxwt7ELtofdJPsDsQGpeEGtlvvlmLpmk3V
NdXDPP933lnm9KWxYOJQ0cdQmVhoSieIua4bxKNvTqDjKsNt0vT2tAurLH4hdiSha+gL/xZDK5kn
o51Xm9w2lbtCboFMNVGo0VeAtn21Y3uv2bPsgfifJY7vAbtMvaJtB6JrBR3YGbgyrU2LF/MRHh9+
2mpy4zjHMWCtjgrM6+Hg97/G0eloT1lA9SZFVEGrDkZcAQziTDtEmERDoh8qs99PYCg33tKhmp6Y
0c4AVUJ85E1v1R4666hFQCHgZxsWVDGlm9iqW24tCrvlVroAoNjTdTgEYwsevZKDudCQtMQPn3Jt
TcmV13rx2ajVNOJWDjgLIA0McLtaT8O0FgUdV0D/KxBQzCliLLdqsZREA1EL0HLpKmqlVa1lFo0/
kd3Q+4UoTgnJjN3evqpaN8JKwnl9VREtumxIB1MPcUNqwprsjuFejB48dx+GNE4I9PjOcgRvX7qw
sWGM/bZduzYoM9o5oe+JgEnAs0hr0LcuQWPPczVO4aFi6uyLJ2a9zqTsh6+zBe8Ngj77KXUvpD3r
G7IWwyyBoAgc9eCvIHREGRATSsSLmQJFbhCeIHK1CBlAdUFrZuLZ1OqlPrc961CRE8wvdupi79tL
+EULF98z7K16dGsxrzGXD8dm0Pl2QekaIaR3uh/Y+BHw4BABeSenj2ZjAfAVG7p4cSRwxj87liFL
VyCQGZ51TNzmxsDnRHgHQmREhAgnsJfWC2y7LHT+khVjHt54eW5MiLxzsS5Sh8AA3/T4s18rUs5G
NS53DU379wqfAWZ1Y0wf4kUriZkOe8wKCXJvQVYiLt6mJjQ/35nf3lTCDCWTT3xdPtR2BI5SirL9
VZpD/V4BDfMLdOnRpIMYzO+DKrQLDttMxwJoa1wlZWj5Px1hQB5ZEPRXkZn5jG+aze6RGAmnXg2x
V9AVdXVZIBdorOvJ1rAnbaniaF85rbesfcineuP1krk6HrL7G/McNbSZq3g4srEO2QaKCUGayXZg
XJ0nt1mHuujn8QYrAI6JkQwSc98keMR8mmqEgKJt33v2/v62hxMNT1VrJIo+ZZFrAQ2Qr5B2khyH
2zA20p1T9JjBEtuNv2EZSJEEt/7YHeNoclpez4TeK217Z9vV2HKPBL3L8U4M4QRVgqMlybaIGTw+
3DHDGmjiAv6egAF/I0enfycSsM02FBSDS1CQj+eRP8vqzsXbYOzpWgaJP7ir8k0D/1SRCYGTBlAi
GZAbhdRSRuAzYyzb6pzGiZWVwAcGibYMuXby0Auv2eVI8lSWcVYSEa5HHs2wjP0Jcz5B5nz4tUeo
SbQg/usCldi9dYxao0THgqM4GTnUYswZOjDZrIsHMKAFjyajx9R27Pyo2vkqw6AIzdZb24VsTvtm
HqHbzkiw5Olw/K5pTZc4SHKz+zH2jXUqbHKt88DvQXnuZgYNEkZVOiJky4zmrrlBaVPYryaREtC/
yjDGeyCqWD8jl4wjvO1ICex1iuYFSYyEGAQbJFmlfE7cwfmes9EgAbHgKNxlsGF6RofwR3Rtbr4e
NTp05OBQrtuizrpwn49oKK9I69HtlT9SsHAgIuTwA5HqrEbs7Pgkak467a+rssCVHA/aupumSEQ+
KHVsWu9LaetbWYLuv7qousxThwpRBHqZO+8hrbsmvPUxS4Je1IZBTjpqzfGqwXhrvJp2O1TM8+Vv
e8xd8P6d32hofOwvEg0eNvHMLtYyjJr7zuhKue/BFjxCmKR8TGUSEQUvJMV1k43Ie4yzJbIxo05c
Gwhtsv2EazvasiEjCei0SZvp6460gcL14jc6zKm9IjezPw3SbdpNMjr9gFC5M6I95uJIBPVQzbi6
sCGYxo0Hek9uV+jH4X2Y1fJ7WhtRs6+9pvbQpvu0IXh8nTf2lI6IoQ6ejkCnyBsy0AbX8uDNWoQx
zWu1cALWGOmKOLuO41R0b56g4AYcwAq/qZK5sQ6KfLp4V6WIEJhQQYDUSoHkMSE4T6PshayWMTqr
dJV4qJq2ro4MAWbGhLbstj21foPobeGdiT1OoYiiXRrKap7svnZgp/sW1GMY02RaF21sFydw82m6
thzEP8ZgOXgBXLsKsbP1g02pOKnxjtTp5YftDSpBmNul7x8nLZt/J1xLkgzRkighOX/lRbpqNhSm
h/6pu0M53CePMi82BUo8LojESawWI3qKlnzbV+be23VBwJv6JH7Z/Fc8qScRGQmmgzAm5OInNE7p
1pPPT2Cs3UzedbQhS2SNJOSu2DOxIoi2n44XOKez/pkpy11bkglLDAnBr3iRiGpwW0PuRv3dmDfz
ZtCMQNEIsaCCR+YL4iRAT8GIzqtsavqt4bhfS0xrezHE8hhhUgg/ybj9a36EKX00pQy8dwUZqpdR
5qonUCeuqv4O/mMzzLu0+OlHryR1ffKy/84aPl+HtHceNvE/3sWTXkazl7iT+jvvfuqeqmCe9u6d
MjZd4JpPSXmn11Z0VZDIEFSMczwWn80i+ceb/uP6F6G5ICCxJGYBE+o3Wuq6Y6Sp2mDom3+ou3GL
uHwHdRKb29j/5AGb/7xzUEyf8diSe7+8czdhFp/oegaw1MHSHxaCM+h2InFFCIHPSalqPAW/6DvB
nTf1WXjc7WfrlxyNbV1ln3zyfz8HEDghzq/7PGr6v1Hwv80Y0B1Gz4HwsjvonWPUbOHQ7tLm4eO3
/c+LmExv4Pt2HfPyo4KktaYcC8OdaRf3KPpurP4htR//FxehV4UHoDSTl7PHszKyOscOhzvSbJ99
x/yJff3ei61PUrIv74VlQQ2CIdD1ARaVd7FeHcNvhadq4pSSF20+SPeL13xyicsvhEuYAl2JY5qK
otG8GLpm1oPPaHGZHlGj1t1GYyh1djrfIaz4+JFdLvbLC118itTQqvMoy45pfd9lD1n4S/rvuj9+
fJV/PLE/budiqSUMLVhybabHVr/L5IfnH5fPpnR99sQuEp9VnOWQlTyx3A7a/mhxeM0bZOCO/mTf
+OxeLt5+bUxhPCVWenSTL6E6hPYPu/pk0MNnL+X8E35bkaSxTbY/8LjG8KSiAy9FpA9z+z9cLZev
/mK+SzxY2KwEVyFMMMjNisCfV9u5//978+fX9tutJLgFKL5UerSwoWTGTw/RPC/p44ucH/nvB+j/
vRMqS8sUkpVzcScIBGqjFk56PMeRrWDOrkWHFffji/zzpXiw8YpD0UHg9ued0MmhamYiyjGujx6h
simpo2byQ4/1Jxf663g4345UbDCWC5JiWRerxR1KU8Rzlh+T7hZ4I2lvMdpvEqSDS/11VsB2EF0E
ZW4XeQzd14yEb6vwgglqJkZ26ZMH9vGtX6apX/6gi7U1dYtNRi8/KF7kJicHLVESrjdaa6PGVMc0
lZePL/ivZ/37E7hYY8zACJ0WVOg4+FfyW0nEZOFBbH76pM/v7PLD+f06FwttcRtQU7Rfx4wg0wLl
Ml475EHkvvlX5Or5mC+zaevigPj4/v77Ii8v7Fkup55lIva+/GJ7LzMF7pD86JfGEeskYroTKXv4
AUjwMx6zB/edVnG4La6d24LcJnDwzwaN/OsZe7YHKXcu9mzn4hmnVqz6GdnesV7H/SY2GKaCt1+V
n93q+QT561aV6Uh8Bkq61sUznk0vRG/Y5cemewDzXRGbltOlmV/DlXtvb0nWQsWXB5884MuhHq5k
dBPljCMosBzpXGwJGRovDcI0nyTTmgSNbEsuBBOa0+HBGZ/M6gZkMAWx6d0rT75PTX46vwsUMDM5
YfUOpHGrhuKTX/XXGXXxoy42wy5J5onst/nUY72cp6eEKASfjLEe+MKsth8/gr82xfPFqK0tEnZ8
yfCMP/ermhhQVYQ8ATd6APpZaf3zf34Bh7//PBuKJKbLTgnMEo2RqufTCI1nWWR1G18/vsJ/Zc4f
3w738PslLu7BGCbl0ZrPJ+qhlePdxvYP7vlgZ5uR/G548T0hIEPjf/Ke/h/XpRNzXUUB5l+sDUBf
QhDLYT5l5WGov5KLuDbO5j3/aHjkIb1PPbmTn413+2tBcrM8RpcRgUw6oYT984W1GFoaSP3lZJAq
3RUYJFiTSFfu7PiTNfmvKzEb26TbZEYGk0P+vJLXhKEeo0ac7EjS3esgTPcEiKOU+mSE9WcXunyO
fjlldpSLU0++wAGbqQFeSYQuCzffd7PvrT/+YP55PVcC0P/XzHgXZ/QMuEBHPImTbLNV3j361E8k
5DfF/uPr/HUgSueMEdhSOnz6Ul68KhUhTkL4IrDAu8dOZVdd8xQ1mmwlG35GnoZKPH58Rfn33sEl
XWobUAmajssNrcDd3trjLE5uRcBqbhvvbeh4X4oFrqcg+OtG2VZ13cLbXdvtYv6QwzRvnc73yCtO
20ORwmktJl7hVRilxc3UIXAnxk1dkyWy6rv6rcPsgjlbdbuBaIpVB/cRGKNxKDyV7gn3jL9iMo8/
WWn/epAWBhiSsfjipbr4ElHTVHhPpDiZ42P5NSXd0gyWYd3pQ/3Jp/iPNU1vS1gkOAvboXk5iRX4
z6ja2md5ER+e1ea2dpxNslxb3hTU5OtM2HPGhXynZd58/O7+fnXnbYSh5h6bpEth9+dyq9pMMr1j
Wk6uY2zJPyD/w9gOxXWMgK213j6+2H/TEP/cM/+82sUjxehvcvINy0l/R5nefV1+mI/i2t+m23Bt
7+V+iIhCXPnfitvoqX+qr/X24x/w37ybv36ApP2mb1XK+W/C3G8lv20Q3oMadTmN19GDHSAktlfG
QT046+Wqfj4kp4Lhrv6+3aV3SLI+ufhf1Ybk7m3LU76v+Ic87xC/XTwjGAmJsLucopb4JmxVN7HD
aIa0eDULyF8CnwmJ694r/NLYxdadtbz+b36BD9DKdy0tQII/f8EkFXJ4kkdObWuwuPQzuO0+nNZj
qvbY1d8wSyPGd7xs1VPXfnzxf31pVDzM3lbmOZ71Yl/qk2hJW2j/k1W2T9516wZ+WT4Wyy+vvvr/
utJ/X+FvzzmGdsez4vz3TVcrG+c8hPx1seR7Y8Tc5JXPH1/v7539DBtRqwN0Ko7Hi/daWuie/CwS
J+7wunfCLWnQpELUD97wyZX+uVEA/+L65TDm8L+4FKBzvNiiYE86Nk6F8+N72j4xGC7F52aE9arJ
xaap3M/2p3/e4W+XvfhuCBm0ikxzWcNtt3q4SjodGE59l6fhUxhKROWbOGrvmAtOWPSanK/eGK8T
P9vUoPP6s/nj56r8chFz2oBQuop4NufiS5pkNVQEtYpTOebJlT9Mv5g6NOKYJybg4zf7r2+WDkgJ
32Sekbr8kgpZKuSs3LcNAZctJDXvUE7W4xeFh/njS/0HZV7e1e/XukC7Fj3VjZ1n4jSqHqsXw2UC
+OedbZRfUFUcRmkZQWpPt0uj72G1borFfizy5TYlzyogajrdtAVqaEXO/sr1SRIpTQsflzhG5EXH
S3cfJSZBhoZe1hUIIgkXEDOh+SP21JVE3xg0Mtw4w4gqW7afbPx/kSeMZHY5RB3EvhL007+4ObdJ
E/SnmqJEKqKNre7QZ/2LUEsaFHnJtCerfCcTeV819hvk4F3ixde5riQ+YmuHMHv55Gz/uwHh91ic
AIClTBH2L4oxSk8Q8LAXp45aYjUqmQaIa+1PrvKP5epRICgPIQPtHljln/tt3fuM3coM81StiHa9
Hq+qcZMeEQSnzZbYu4+/oL8X6Z8Xu2hmNU5+4/+Q9l3LreNMt0/EKuZwCwZlWbIlh33DcmTOmU9/
Fj1/fSNBLOHMzJ6LXTWu7SaARid0ryVJnnjQSwxQ5OI20fYjONbQus0v74uaXxi4A1S8C0m8aFAG
QQIYpJRjoueAwZBOdUJL++PvAcWFgflz/68WpkiGKPIIng2eWhg6osegQUUaNwP5KPAUfUCootMA
szj3l3VrWLCDCGFhyQ28eNERH2CF4lEdIGhsKqC2iMW4qMFttfAyyWNE6bOiVB5KaAA2RRWn4PPC
R3HCkOQNEqBDiQfwH8yMBaYXdOmnGqif9xd1a8OwqCkdQK+faPA6fVRAplYMD5JSdGSgZwNQO2v1
AIBP0JnFjKcBYQrgro0YhBm6ohuqLiARoUxzFMtRBeYS8ZDj9QiDvuj4OINfailrp1r7k6CLIAie
MfoIzNVlhOFOyWfws99ebPSKqshCYK51PBFSupL6GCEsOnCF6AN62RHiJFbKJ+q/UBRkcZqMUEZA
8yYlBfBmAp6mO/GAoJ5Ha4yMhkIxNcXH+0c3d6MvxVDeXi4xhQ/uZvGQxTCCay44AtcVzWD3pQi3
cSn2bAphsCLoPf3Gm1djzrmAozuE0veA5kguOtWAVE2TZRR/o2OJyAno1dHkfbwveO4OXMqldnHI
UX+XtEE8eHjAlRN5o3VLIa+d+1IEcUYnL8VQuyipudSNiSAe0gxwBrorgYgRHW1Vier/1BYKUo+6
XSELKvfA8w7WAJ9MdpEWBdsBuASMr5mEURcEnPWGLMP3wC2o1G2U6xSz/p2nHQa07qDWgMwXKDvE
KzXJBgpxY99f/HTfKHGGhtzcgPvBydLiXDyjqJEMAMA2/CMBWBy1MtPrj2IOja0x2uM1G7+oGHfw
VqjBY8pekXUV5T2kGfioC9uGWZoWc2yRdggKYcmlZHyKpUM3CNsofNTVtaEy5M2cMGAqZAOhoIRE
Fn79WqDkhj2aKjvjIAqNXQABpAqORbQCljvg6EpStGg7ac6yJJgahn5hPBi7PJPXoktZx0zmZPkQ
l04qeLFiAzM0eigP/jFp3hXjATOrRA4XAnriot5s2qXfA4ERWw6iAy45ooFxHHYaxqYACFUAPKxR
E1BTfhlKwag5ze2MpiMrMSRJV5HzUrqfYXQarTyCe4gwc4NeKr5C/LhGZ3qLzngf1KooDGHa+FV1
AhZf8023yuQIgAsuTJk24imarb0dpRqtt5537BrxOS9XeWTWjYMCI4Dwd1rT2wbAWUsOIFTGuMiS
nRIcBG7pBRXjys04JTRwIIhHcoaQBZHo9elg/AZTUkLkHTE0aUnKMz+iqlI+ZZ8iejd26ODlM88E
1o7V5W+ax3C/t1Wka+GUo89TpW4BmOEdo1R3igFI50BaMOQ/wH03c7T9CS6L9nfS9us7j80G3r4E
/8QbskrdhmDg0RarSN4REE6YPAzQ1gYoSWMJpBTWO83MTZ+CC1w7tBbKGv1OAwqvcdAGzTuqOwBL
ysEq7fdaZ5BYjeyseON0xkVjyaOWJoegUwFbm3fMm+kxCpAy6bYBVx/G+S3AiN63nbdlTQmNJ+g1
QrEG+Tai3Gu9QTOfqAL8JDyOw95bxvJq8HZy+NPiAKPw1Mh4ZQc0fu4MqrePO5SQTaH/DC1gM3Gm
yC0MblMBENkFhmqRc2bRLTAq6APTPA4DVqJxc+bXnypR+QxYFQHRHzXhMXv233Dg+qH4Ls6Ai1vF
a3SjnV30qjO25ybSokRSVr4DdSwIDLvwWHVvEji9m+/723/jKanfT9lUgMtpleri98stkEb0wsSk
cBG8t83bP5ejiyqqvCr8o0SHrHpb1ukwDuGx7l7kstrrOUxSog7HwOs4xjndxOJYky7jviBwhF/m
qWNKC6WrucjFmrQkXfB9FgN+tEAOPObZshqadoXBT0aUdZurSWgHQrQBcwBrjBL9tRrzAxJTAMiN
u8YEnYndLaCdKww/BMy2tZvrCUkorkpTQo0CDR0WJwomFYPW43eoWFv9ittj+tfhlwHDq91qxrUY
yqkNhuYnIQfS62bdW9ESzasiK7+9Ve5JhIFHDXRVTPHT9Z4ZgZbwnBzwu3qF6rSF6SVSWZ/ewVwD
Z2r79U818EoY/TKEeiWo80ZsW7T0LcMUt8LqvoBbtbsWQF3VeIqPBv73XDobeDNbtA8wzkS8tUDX
MqjrWvAGcJE6n99pTxgMSTDVggGcx36L7XtxHwLTxco6Kzig6L3vPo2jS7oVhlAcbdswLtmNx/3V
wv+dnS5dn10N9t8i6UJ+V9kG3hUM01gHlsZY723SREmZNOgi5OswXlMBaBQaYnU2UOsc3ZI/iUhQ
y2KsZ/5W/b0eyukB7Sxp2hDrwQDaJrQ4UzuKS85iiZm1Exc6r1PXCvDFGDdOcYKVjW4eCwVB2In0
vV2w1FFgnRBlkQCMAUThFpLco7Fs7OkSY8DkGJ3zjbEXV5JZOOIL6L8MS2I4LdZNoKIx8NgDPE2E
ZNH0zXwj2R57H1mro2zHWLRRgYEufjc6hpP0S+kD4beZbmQimIArNdW9cQBgq9FYHnN982qJiiYC
MjSzImq5VssiDeVA8eNJLQFFuI4tcVVY6CNxQP/EsCq3ycV0BS5kUWZFFF1wEYKsYTcd4mBHS23p
WunSX0p2ZsX2fRs2a18uhFH2JVV0aZwmp3arxyXLQ07/9ipiphZCWYwSRatCQivAroUmBnYCve+s
3jaRl1vBy/11zF8zVdXQPYIiAF7Crk8IgDgJx6UFjx7yaAnIFjvfRId855ohw24wJVEmSuaARu9L
kDRdsIq4FgDA1unaNVm3iimJMlECwI75YlpTZ7erigQ24kFL3paLjNHgOmsLLzaPslE5eGlib8gn
G9Vbsjm5S22N4a7/unW0hUqbIdMVLAiQiKt+FVo1EX5MIHo9/kdtoAwSAEEMIZSwoNIBkAOpiLGP
TMEEwRRjSaydo6xSA9771I2wogZeMcbQCGJAsz7yjAXNGr+/D4h+WHFzrpFUA+vprcn5iis84pss
yzNjxdEViIBdgJHDWzZ1OmjVx/MoJpwhxDdDCBm2yb+4plcyqIMZQ3DBNvqvSgNoyCI1IdmKW7G8
7sx+XYmhjiU3QIGFQZPpWEDea/JwfuCjYJz97fMbGu0uNkylvIIHEIRgDEDiXRDM75v1FlSjVghb
HQB+HMMksamzREq3NvVKJOUcQNMly2KDhUkP6nGyq5yZAkmeNBZvrX9YdmHO7+E52EB2g5oHusao
fRQADhhmrTb5vX6Vv+WbHrdIew8sEPcxlnZb7Zt2829ZdLd1B/pRLa9/ZSX7FsjNjx2sUYVyBHjE
tuKT+yCY2ZdI4jW/cR+ZxnYy25S3uhJP7SxY+koMR/6Kn8x6bKF99Pc2Fw4YGkwfeR7DSE2/8UYi
mh3RqYn9RWswfn4R64qCKsTA6MPmBgQD5pvclklvgvXdBLAxw8LP6iqyVfSFooCoyArl6OsK5fe6
ioRdkmDK2p+A8I8KUrDXsTsq3rpKjiI6lKQTWHJJh5lvjVNZ651JMKeE+X+fMOn2xXoFvwgiAMwK
cGeiGVvGPv3AhHX35i7xrmrqe27rmtkHzzPk/o4Q0vt8KZdy2GOvcMDEgNzK5h6ALF5agaWb47bb
w69uxefATAChDeI6y32o3wFKZVWsB7wZN4GHM0NF3oun0JtqCMBfsPfo9URurYDe1/JPwWPwOFlZ
sC05yRa8bWAd8x/TfUkii2WoZq/WhXjafXBVjIIb2Ed3/lZ5qK1duZXX9TZYOo6wX4Cf9x2Mbj8j
VC9dMHR87lYphipjxBPDDfibOnOly0R+qHDmx8ZWltXOh893l5MZEYm4YecJvzW5m9O+kEiZLF5t
B08KamEHcD1QFdudqT11iymkSZeVOdhILFGwAWzVpl91iymRdZejaQDQ/RPcipiAd9j5kTgTCqPV
5X/boFCeIuQCDBeP2AZjqTzoR7zuH5v16IALBsEWmOrTj+oTbPSL3ASvBRL6AokF4yRmIv2rT6Ds
W+cGIcDR8Am9FVvgJrCynXsQV6MZLtMduKlN7sQKKOZSmSuZlNFBulapHCiycQx5TqKl9JtoY2je
QrtK92QsGWuctvHO2dOdBlopKZ2kl8Luj7TxEZf3ULLcNCymINZ5UialBl18EvNYmITrlO0rkzMB
CmsCHaWzQKe9YqyLcYsUKhEogcbijtO6OnvK610EGcm6xfKSgwt74f2rJPTq5KiMAHmWVibhdHK4
LFMa2m8rU3tMl4OF3nRWFM1UFCr0nPhhZM6Fcvrb1kr2oDX6Pb3OAhjROmc5BNZ2UkapryeoeA0m
ooEjalcYUwMTm1VbAKuyxZW7dGEEuKOCEDs3NSgPaMJR62Ke6qxTuDAKlKXSPeAYlCpOFaS8v3Uh
wEyZ7cNkrGQLeNdmdZjsgGFxzGKeNPnaOzeFDl1VsBYayXQz9aO7LvYwhTZYNvfeS22hTRq7/oAy
3wNa3pYGmGVJu46f1dIaTdDVt0RbN1a8j/cgb/2XNcBL3VMpSwWmdN1QWihDZj9XdoUa52GhHHnC
couz0S26hg1BxbwHwmpKyTFlH4VN1Ak7dTd+ar8WA4TFNjhClsxC7lywdymL0vCSazq1AvzJbxlQ
eOqdbtGuWmuy/+nSO9REW8T7yS2GuNDAjCH3Tcik0rfn/fdSKZUHeHgDegOIb9YAwjRROIbTC1kN
raxFUhodqpIbAN8ddspE5G6mD8FxMovgLnj4V5nQxYbSLhW2XgDIPGTh1R111fbkWu3kPXF8IpH/
XbKHNkuMLKBFFs1llFbGUowC0yD8dVvDrb4bLVRXbRzeqsV90B3fvn9ks1EbQkYVeAwyQC1V6syS
TvOSFKSOOxAn/vSW+CzVq1NhCYtiyw028JaW+S5z/F2GRJNbKKyYde4wYZ0ADaGJQOajN7gZgIOU
gE9tZ+Bm6NBQ9L2aAMuyEKWzspM5x30pi9rcotH5uAb41G5YIGPfGWb/WJN0/f+RB033jL4Il5Ko
kASogH0lh1iV9gC0+Pf2pC1DOFR9W/+U7+m+cGQ8Arjm8Hj/MG/bNqahvIvdpJIf2Bmg5rZYIYhB
j9m+RUyqbFyr/NHWnil986QG0ghD5uwJoo9u6ooCpSdt5F3XFaJSaUT4OY60D9nas3GKC8xJ85t/
Y2CMC1nUCQqAkAmKsYa2LKfH0OC7WqGhnRHEznnMSyHU4bWKUgoREAl/7/xkOhHWLxQEePc3jiWG
OiulrLqJBmbatwi193YNOHiCLm7GBZ/1P5fLmeKUi4S4HHIRD9atiIfd9qE6ShvPzlCpahfyS8CY
l2ctiYoga7ETtREE3r9vyKDVrixwJUPbWSfEXBPlUwP4OB3P8SJ86hTve/ZklnvTJcKueLl/THP1
ccxY/a3flE+NwJiZCR4WVVoYttkHto/nBX+J4O0/KgRlibN0BNLSpNzA699ONanJ7mNRLDM4ncKN
cbpYEOU/s0yo1IlREl568mnRUn4f9lOSCjRFC9D61pgtjK//tosalZtKrSvUlQ+h05Mrj8JMYo5r
QPiZLsMe/Y6BUcsDVAsvoVStgxeA7pnWEkAgx/Ig4pmw20dLNDNsJeuzRhdAZ2E2/P2Mi2YXT0+e
dTyytnYmALqSTR1hBWTNBIMR4m7zmh9EO9qMBKDcZmtCsGICvtZOnHjB2tvJUtxbMXWgtVZIudhj
xeMWz74AzEXxHtw32+TQ71UEmdKJcZgzNbbLZdKVngrIdqISY5ka2QmWt8mdh9XBzvfV4bz8Yuzp
jE25kkWZ/HBE/7McYnGNLaOSFaBKG5JmqTAu31wcdCWHsvpG3wcA5MWaXoEe/sabHNoCxtXqG42+
5O1NdAC3CXI/qCurVU2eOT3ht8lH1dDpT7d5VkFUi0ZfYDPlZp8U5TmKowXjwGZ8tCige0nGtAKm
3eTpGy58QIC+H0EaqunK//XsEu3yTb2fXumZzRXz6/lbFuUEAPEtAWd5kmX+lmB9AuzrKbKbSk94
k7UMjplkzSkkelWnRmkD/X48tb4mGMqmEUpxF6oVRiBtjn/Tkh9VY4JOzAkSebTGomtSmmDVrjey
SZooEUJZ3MmLFpk8XjFRXFs9ojvWFh3UGi0eLpxxeHNG5VImtTglkkEBE0Om8OAek8fmOV3xtmSd
wJhklnb6HO+TU72X7G55X/DcQV7KpQ4SqUjGgWpI3AFmFIwNTqV83xcwF65iLujv3aTcOChjPE2O
IIEDGOMEiKxZbr7hXXCzZHba7qt2UeYfTcqtcuVFL6wSFMCs/vM5+3L5DZR7B4KmkNaYMNjxpruO
Nh+R7dn8bvJPQO+EGe0sPGOAdhPdJqybP9dLc7V+yl20YgMmuVYSdyCMtaN9u5K2AkaaW9KSmABE
eLBUR7JLE+buxNh6llJRPkMWchFDBJOn+th9AJmWnB4XiwMeBvrFU0dYr1BzryOXK/21vhcGKMmg
SCCXQeplqovR+ijIw5/YWgETBc5RhWcup3x605Gv/7rJv592IdqvAU0tDNhksDnhnZYj4+rhtDhM
VZB3ECiheHtklQ0YOvVbqL8QKZei1uP5dDK3HUSGDpBFUW1nZRC3gE4AIgXaxoQBgFEjiUY61Eou
AFGUMukPqCTCbes8OA8B+f4u7dIGV9O7Z/4w9GZyg3SscSmScpNSDSD0wMNu4q0W7RXZukCZp16X
j+oyN5kvWrMm6GKBlLkFI1rd+AUW6PuoSDu7k/d7NcRX/lNZc1Zu3V8dS9z084tzE2VOC5IA4pQo
IyO/l7OQIeHXm9/bP8qoGm0I2gn3/7RRNmU7sDMT5zXdgHhZmj8gImLInL3qmGI1wLcmY7iAsnAc
SizADVDFXfrqJSC2sPIXtN0Wkg0K4fv7N6v3F5IoexY1WWdIBSRJIKcZTVVBzSOAT/xsvgKWK571
xBeyKAPGq2VZAhUY3gnw79vHDnjNjGyWsW90ylJV3ihjpFPcgVMTwz5DRIASZBAPmJ4sI8XYOBq4
Uwm8WNF8bcpng4RUOzBC5AORPHNYgozy/iHNJbQwG7pqGADmFG4Gm6UYwMSZEkq7JHSd1t9iosho
U8cdM7DCfRnBXudrS8oThyF3Lk25lEupvlp1qZHokFsVeBdXAd/tmQWm2h0d/6Fk/QCSGYbqzz35
iOiL5TFehgk6IPld32gF5Dq5EPnSrhvsZNnB08iImqpP8FvLgD7YGW8skb+Ioxc3HPOBQD/DPI2i
KBirwZj1tUhpiDK5Vev0rOJd5wO8cBl3wLwLAGj4Z4CTFYT/rnIgyXcgKVpHq9J3uNIZYUQ/+36B
WRgttGLXHhPA0a+9ADxL6+hF3MqPmIsFi7uL18YfL7HHyPK74z87oZtPpywFOEoi2NsmPeuq1fUJ
xl7ANUli4K0jBtlw4SotSLbsHliV2V/0lJs906YZVglTDjfQLkEELiVPE9Ozq5oakPXJKYLlaK0D
kONMgFUNixp876T4ChbVeeKpAXNkjYz6E1jS1TaQV43CSJnox/S/9uLik2htVTXfb3t8Uu1Ygy3b
w7ezUg+LFA7oM/+Rl3B3iYOZoAXGtB7vn4M0+Zl720GpkC/Uml8IY3oOV+oxen+Vfx6CR22jrpJt
YJYbL1zU9g+qa+Y6eQocZbXHYOgDGivw/x3RYlX16Grb71YYKKdgAB2zrzeoVDyXDfVQJNlZBnpk
sQJJFmDuQaqYvLatwD/XAUguLQm44kiPxSB9asaEfwY6e/KaSUbsmfd3hzL8f32NjquMAXEE7nRw
Nfj4GXgLsnNT+6PDV1kKNvfks6p55aktedaE9aTz1FkAxBjQN7KEGiBm06+vs9FrIAivtOyMMWx5
pQeC6OR8IVgaB8YjqQAzYlzGMkP76MxgWiSgypFiok1SBoo3VfUQByES8qbOzmJsqQopQxtXssyW
0mOJzpaFMDzKVrEr1Y0kLDU0PZR4UWBFsXR4+ddH4FFIBvapJgH853rp0uAPopI32ZlbqsJOBKev
TIptAQTDgWDX0Q24qmQ7BfFQ4wBDM//UVvePek7zYEQxwgOwRTzD0QhXsu+Jmq8U2fkDeVlhJn+y
E5jkneCDIWdGpyBnQl+VQY/L0yBoeSpKI+9jpS6aK7DQajwVPjjcoU1FBAZZ+CpQugkK0FE50pSe
OY628hwBqaVQ/uk84O+2o31LAALChBV0s2gQXMaenOLsS6fO1uf1E2et5a1P8Cr29cwor9EDtn9J
04Dswku8Coi7yRZdxLxl6we9pwzZOSJjQKJduSlBFZKayh7Eqw3RUifnCMstUy9xfwmFOQFWNnC7
MWN8LRSkBZzQgD/z3PF5Z3HFoBGxEeRlDpY9wmXpQLQW5Fmxr586w3MXY8uz3q1+UTqoi43LhcM2
ZEzz3cDRt0IRurj5+AbX5V/6wOO+0l4yJCsFYSHABcoMAO1y3HUnbhy7z7oFtb3lpgqI2t1IMUDx
6bZRZEUYagWrXB97YAcfmibcYiSsiqw0ysLXhh/9V7CMYpKc96sOk+VaIMBxaJmw9bqYN4ghdv6z
m4vKc5lWLbr0NE4+S22as8Zv5xwaJiRBLQkUQwwY001yiPpA6W1MTKvoCFRtUKFpLeCEIgJyGJMr
PsQ3fA63FiWSHboC/ECCqX50r4WjuqYumIAZIypfs4LRGVcHmAF8D0a7MbBHQ6uL4IwsG1/wzhN9
jYaOuUhEu6CqLXrQb609zHJ04DGLe3uU9vcv/W/ec60AmHRUgOqOdkkAIv+avwvNLxpP1iNQM5+t
1z+Dna7w1l6vOPInI3+wEeShwhBVYWZ4ANRXcPqEmE/Wz/ForjH+Zm23sIV4dIrJm2kuj/izHMjT
U2o+5Sb4yNHTs16vzacl4+bcGircGgndJOjuxLfTzg94ikkBInr3JBRvoF0jVb2K/IPfM/zPrdO7
FkOFzb6bKSC259wTClS2F+8rgG8AegezrhsJLOj3D4IeP4Q1uJZGmSAvK+B9IkjzOmsw85VG0LLy
k293u50D/obV9+dgkH7dm2Q7/kQHVg/CzM24lk9ZI6Gtyw5IT+7JUhfokt45H5UJzh6ykg+HF97J
iYqoCkRBJtDyGcHM9KtpHbw8TyrS08VI16JJNBj/5PxHiB4i8JDe39/bK3a9vOmwL/QcZDBeArPi
nvz4XDQFCWrGTaKLGn8doCJNQDQoMgCX5FoCB0KwbpQy7pQs3cP3ol+36z2gIL/wDrxRrIGhL1Re
/n/SEJpD3MRmQO0ZX6heK5UNdwLoFOnr1cRaNoB/s/io1ZdOYVQBZk8ItmnyVRoIJMTrtbliKY/c
0EKagn79apFozxIaqe8f0UygY/AAx4IRxOXmEdteSxlGvJzrKcedMjuyk4W+1cn6x0O/LKvSMGdA
sC8yOsQB/oBs61qQirY3repd7tR7idPn67CSSFXtivqfx81Y0YUgat+kSs7AqgpBRtohgUPzgcyD
glUjAf8Zg/SesYFzFutSHGWxqqqRK7c0uNMG9IuY6RCP6LMkSLI/BdNObXOtbhjZ8ty1QlwKyBoE
TYDmonaylAopHmUsMDZaWwXPnILk/f6qZnQPUaCAcgKmshCZUiLyuKpBQJt451gtX8qg3ILwtSF+
kNj35czcKLxAgnYEy0He8VtFubAQuhZ2YTtW3jmtsjUgZx5cJXo10uBDKgZSJK0jiDzjWs2EX8aV
TOrAern3fUnPvPPOeQBKPcb08VeP2vWKLFYEztZcL919jMT2iRHy/s74UEb3SjRlroRSUau6g+jX
V958Vu3nzgRV4lIhluOsDBuf8IFCs0dQdChBnbaRLRWjT2a9OHakWm5yy/pZ3j+AGe29+qJJES4O
QOMkI1TqwjsHgbFUR9B0K/y26AUrKWuzqkTG5s+Kg5GZUivQMamUXoVCrrti4nnnCHzEoh00CtCs
llG9ybOEcTHnnCteZgVZwpCvBMhBamliG1V1L+veuVkXull52FCJpDrBYOZDfUgtxTUrFwz3cLAe
pihdIrsnAL++d0VJsje3YnwPXRGcvMfV91DeA0S3AKbmRO+MGWvhdReiqcAB49xPiH4b02V4Rqqu
eyOMcr0gp1WiFozw52pcFI/tlhc27wqqScpu+KeQTX/JQlkX00/A8EDp8VqHuL7mkyKK/fMmIbuR
CII9fH1tnmMUqL66pcQCdpyL2gThQt5kVC50NnR9peXR4X3uwlVbbwAWGG381tFAVsyTwF2iSBCM
QIGPrdiXLEnetMGDwL8mxkqsN+gBQombW2upDXJpq0+3kasx4p7fLJK+55dfSJVuBj8eXb4N/TOm
jUEP6GBKFxirBOHll7c298IfcZoNru3v08OD87jl0BttPh2t191m+SR/BA+BlZpL1/7SrI50ZMnq
LJu/Gn/vIN37mkpaPsp+5J9FZROKpH6pwJ2KCWzVDLU1UJ2z9QB4YLFciVZ8HNRdcaoE0r/Xj1xq
Dtox9w/3rdBM1Ql34+KDKLuAAkkQdBWOVAFRgPsmcIKtGEvJza2uNs5K5mTAW5VQgOJLoF2vq9wC
Na3xXeo7kLyT2GU+Vcz4WJAJAIUVibooA6j+WscAf9MXgID0z7ypr2W7Wowv4iEw+dfOSizXxQgj
z7ixc67wUiLlloZUNJLaz/yzVi7VwhwqzFunwx/U531WIXN+u8HUJoEKYoL5o25QgzJvqwzY7kJ2
JAAXJJb8VO59TAoadrePSWpp/kPF40VgMYJxmcSYIDsxjnzawZs7oqgTgxpo4xASXu9wM5F2gz4T
R14vRrVE54y0Dr33Dk8zIoq8abhK9GghuhqI1itTcRmOby7wxfsuIAABdibBFVFWS2lVsDunkD8s
FFL8gNs9JCBdFkwzchh+n243+bWQ2GwUfADTD1g9Sr3bEZyyRTr4Z0ypOl71DLLtxPWtlj+KwSZU
J6poMwATpvhW5MTjLF4zFe2ZseFzMd3lR1AqPebGBPE2+udGe2p009CXAvr8e6Jn1nCM/OMwVJaQ
BYBEc4aViBRfLUWGD/xteaAPHZ2RIHuAuwAQGvUNUT4K8VjjG/KAOElsCTV5w1jmPt2fz+fEiSw0
/JMfmLzjv1n8VE4G8jCIMOnp675S9NrjVVg8M7E1gDNxGBFZtLb9rphf2YfCqB/P+igEOf+TR514
UGly0SuQ16zRBlqe0kNk11ttme1Uy38vl9J+XHOLPfgSwDe19knzgSksk3Xkc3cMT+/AdUG+qgBW
9vqOlV7ZiElcBWA/fQJldHDUShu0aKK31ox9Em29L24tsTioZqPcS6mU9wt8BYh7LaT6kum8/tn5
n82iMiviTH7wFZl5uhpMDT0xamAfVKKSIcCL2v68ByMWKcn5aXjZNAzNm7OuOibDwaQAxbtB5TPA
CWwkmuufg3zh16ey2aTim4Yxyj4jrF2fLDWt5JNRQW1PE0DZQAWeIG3Mx1jiUd7r7IB462EXEB3c
rnuRaGBY+ze+E4ZlYlrFJAQwVK8P2SjRuilFXHDOGs9W5E9PI5Jo5z1QQQynUQ98ZgYYDc9+aqD7
bZPQAve1qcpmUi5ig5V8T8KotWN3wSkn63hTvYFAw1tYUQSeGJ6NeqHGS4E/du4iVBgB1kwagXFr
RRMgYILopDSsl0JJAtV0eG7rNSeZtWRF9uAf9PHrvtmYfg+1GgnwfjKUBpEA4tvrrRXlRtdrhYvP
UZNb6NMFPiuRm1WwK6VlIHoE/cHWfYkz+yfhZVHGEBagE5CaXUsMhFb1o96IYace6vXgMAd1ZpTz
SgBlgcsqHNy0gYBsP25SS/zON2AlQLyHjlzj1H1wzr9ZECrdiKTQGk/DYRYpQoBahjx5IG31omj7
dFyH6ft9KeKMRkyNsSpsOxAIbvithCQpxaoIkzNGKrOS1JZGwlO9bbeAMd0ipx7JY0ty+5ACjyVN
7fpZQJn8iRFTzASNVx9BXXw/l1OvbfARIFu3ZcwhZd7H/XXOqAceCtF3xyM2lWBhrtWjExtN6Koi
Ogs9HPe4CoAl2hVHj6GFMwuB05ARqwDAFFQnlN6XqRvnQ4aFlG3yrPE1umTKMrfvr2UuAruSQi0G
GEayL4Mt/BwbD227lrZuEJvgtYmF3ZC9SuOi6sFdyIrFbl8A8cR9sTbKJzYlSIjH3E8Q2UfakzL+
VOMxLPapdxIq5EOrsGPEAjNGBBGuDCMCcEh0mFAV1jIL0OQURcm5U0hTRySMHof+raydXkTLnX9k
5eM3OgKDCEGA80XRGJkLdXitJoKRT83SczCEwJaNc7wdL0AwFJhxJDIU5ebaUbKoI5T1MumFMErP
QqVZISjtfN5J0DwdgB6o4T/vK8yNVkIYguipLAkAJyzuWvmzVBsqLUCTEFiGDK/9aMvq674EGkYG
g9eTjUL3Azrs8XZBP1XmE2KNILTp+RndFT7ehNrXVwEga4rjHcTNhmMp401MjokBXC/0WYDIDTys
1FlJOShOQH+Q4w0cBgsD0xzAvDzyrWJeegRQBoLh+yu8Tf0pidSJ4TFe7SNOys+bvN98gFlh0aKP
9jt0WgKaMPPYkK+lGX1aGeu2z5zeVPSDUwMeHy/ToX8WuEEUekFxRnZj/TE2AOFxHeKJ1nu9MEKL
2X59c+2wUHRUAFsdjlRBsnGtLV6Qqbrbd8VZXmR47LZ9BywWY0Ty755R1LyJLSlJk8u9rEclBsqM
GiQ1wVesWk8NT56GgXHTWMuZtvdCiBJyYtpOQhIiD2YqL1WDnHXXYiRKLDG0C1O5SCxdoTgX9tSy
G6IQbdiRT4Q35RQEzn1lvG0BmXYOKOt4ZEBXKBBzrxeFOFEBbaxaQP3VP/ofJ/ljVPtmBfRQjALE
LUsFb2IfiJPx3s9jXFgG9j+1OLX2qzqXy/Jcx8g/NsF7kTmVbL2oKcFQnpowp4NuCy2TxInwGL2g
aARVKdXgXTmvgAhdnvG6NpAR2R7YbkBF86ChaoX2fPmE4bzM0lyzjZ9q7jH+HlkR5W3dmfoGSnPa
ABxmFbi3zphDaCbIbStPSO2bQLdYr3uFoafTHl6FzJQ0ao9zTWvdwujLc+kA/XzDAvScs9BXO0pZ
TL7ydSlTq/JcBCvca2LtHL0gfPXWR9ZSOmgnJvvfFHLfWxGlpBgri8TMa8pzauwUddG+ciK0J0yO
hbs2KvTOElYpkKk2VIwSarkS1RLURsp2AmeNCXpQX2QbndHhZ45xFQy7A74+EQsTNF9gRuAiU3pD
q4zCvDI30RKOc5ptm7gHUQlVKJ9bdxHaELmkOgveYwJoJT0lmrAeXbMG4GB3HG3WGztNtji5YIBC
IAcC8xDu/m8t7cLQIYYfmiByq3NfvkboiTvHLwpKksmqE0m414m2SzegGxvXuiOhUHTfIk1nSZ01
6JVgj0DcJgPZnborPN9KYWwY1TlvXsPGbC21fUpyossMOTMuAyRiSGDx7A4cPBobDx1/iS5kSX0O
w8dRWmpnr9xBkTri9wycC2m6EPSSkE3iXcbA6wzYQvHzi/1ETaQAr55Un3m7QQ3mA31GmuOtg/Np
F5aYTX5fi6i+AJcFMF0L7yE1TfvxqfzeYBoVc2es0b65+AP8LqhFgUMNYCN0D8VYDIbidmp9jhvT
B2+mkxR2ug02Wv+Dk10C6nExGpuoXinjUvRJh3o7Z8l7/Sd+LSOGQ7gtR0LXLj+GutreGIRtV+o1
nGr7hRE8AOah15UAghlhGF48CInQl+bbGumA5bZhlW4mbaKPRhGhAwg0wR/DU0cjVLnacvnQnEsV
fEmuIY1mkoMK+r5OizNuT0W7I7Liqd0QAd61BpRdIrkNcMrO5VgScOuIz3G5migQSZXYIQAv/x9p
19XcPJIkfxEi4M1rwxH0IgVR0gtCFt57/PpLaON2SBBHxO2Oj9HMV2hXXV2VlbnyQHokEXfQ+dbM
gaguoZwekOZDbi+evAn4TV2rqff2+Lv+st63w2eAakan/PjExN8nVwUe80EtxWxnFwwRTw6UlM2m
0LkvEAStoHM3uKbHkz5T23w7sFqb6gx3iAKo2q+kRGvDDRDhtdkzWlZ+OxqEmHkFipa6M3yH7KA+
/taZObz91skcxlGYhoxLd3ZJdtiVSDC8o2owIgfGRntff0422V5Qz5GKSOJ7wfh9UHZrfLJNkWX0
5TQfOjxZ3yN11+vIWYYQS/gck6fPO4W8X3zy9iGYjGqr+8vHgv17OPYoWDZqGuBxND6/JkkpSuG7
RM6FDmEa+PlDfVjFgB+GhZaAit/VBNKiO91RF8zeO65bq5PTEXNKJfOC0tlVt+8FxGdRCQ3KVcws
IZO4+3N4a2kSpbHQcOT9EuMzYmIctPde7YxaH7SBVIBf6OoWWepPkBmS2ETjM3qtC6LSGxXemizl
qe8bUiZzPX7rlbtWkrgTc8bp7Pgl2XIXHgTcw+oUwZQHf5SrFTac+60ERHtC2QB8Egs307RJC/fv
7WRMTuXAAHbE1PgAN/9mqk3ikYrfhjVP2OQtDLIR+AkybbKwxe99FKyOLWGjZDYIeSdJEsp3QaTJ
UBg2Yb4M73x8t6ivygoMkWQfH5wENKxzcPYciUzaJSOf48IH3N/I+ABIjCIdiWsfHul23gXXV9hB
dnsb5vuI7NDN+hyuXXL64b/NkxWdzWRQ0bP7ye+/V78gsV0qyt+3b40TD2gSdHrRYALo1e0XUFQU
8E4c9/bL5vWw8zefUK7ZH1Cq8skp25imudfPPVmvP0prb68j3SMA/T6tXh5PxLi8U6d8/RWT5Wei
ik0dNsI8gDuwuEhlSMCttrDccwcOy4kVH1khgAu/HSqgB5lUlFlv+4PulJIeMYr+eBhzy3ltYXKk
i9JJRa/Ie7uMQdYmRITjcHBD02UkTQjx3OwX9YXvY8exfP/PoCbrx/RBB3bitLcz7WW3Q7EgJZv+
6fV19+6ph+d894wrXksY9dQRayCWY7nkmdtYsWoSout2yhDbAxkk4KvH1Tkgaz3ZrwNi/ybqt/Z4
cuY8KzfqmvEoa9xnCHlqLNDGOGxtPMrYPgXDe4Z+4FheWOZZO4BY4+0AuCyUxW6XOXCGIYjHM5Uh
Fz6mPmUEV7QIAEX1+3hEc7t2LKyjjwZAL0gl3lrKHC5reiXsbfxHLREEdA2KbEsaZED/K0N3BDQt
5i4aD6kSvznspqJtjnl9bGJ21v4Zy53qcZuXEHkNegg4gzPZ3cZ4GDDhxc2WanULkzYFGDe14Cq4
TXu75qEsHyc4hwmEPPPQsx6PaO64X62OMjmMQpX2VC/BkNPiTaWgzp9W/8G6QDkSIS5cJ9DMk/uj
llk+paOit5uw1pgI4FF3LwQL6dop+fLf3XhtZXJJtBLUW/MEVpAq2sbj4+R1d6D1g3HMVg05dZvT
CYxLjf72wbPkgyYa+jMeT+VfvWzqn68/YeI6gZ1oHEi8jl7mdZMSSYGb2RnG4YSryhz2R+4pIdsP
SKmcV8BRROqC65hbSqTfoQyJ5kDgGyZHumfRPvi3/+sOIPE0IXL4/niEc7vy2sLo2a8CoDILRDfo
MMAyBGbB00T3JWOWEHr/x0r+M46pwxBiViojWPGDVUxedumITjhYJwEZcfvUHr940iL2aECPAGoS
dZxL9GAs+MeFof6FYldDldoA/eMyPqIa/aPyI9iRa/z/ZxNFPLz90EUJIobJuWCaLq8lt8e5QAt3
mQiGk8tWrizhxWde0igWAtMDniekNdBYcrtqURjwXM02A/AuYIzGnuwsdKBrVrgjOoTDXLVYSx+Z
ulpqLpvJbt4YnlbXIIOWiBDLHGyOFJ4pfvjhpnynj3lDHDTK8SvlmH4+ntK50AJBIrRqcX2ipjfZ
oDRTBBWXloMdA8TUJzoPUEBQn/BOfg+DhezNOG3T0w47aOhHHyqNR/LttCY99HHKlh1suU9IHZ1r
JtMyjtCvVPCkcNk6zpd6dmYfe9cmJysZVEmaxiU34LG36cGODbiQ6q7eQftkuDaJazUB7mEJMzT7
6kDWDSywEB9Fb/V4VK6OQssmYSA38mAPoaFERt7RpAtTLeYuPkVaelvXOlpWrccrOVN/YBAy/GN1
vIqvrLq10iVK7gx2A3kEkSSNDhCxxKtN/cuoSnyEtix4AOJXh109tjy7rleGJ260iJqcZjMYZpWj
v2ag+hG+0embx5nFOl4iLJkLTK9HOdlEqeRAuj4ZjblPLcTUhZ8sNaPuaQlbMmXd/rseR2QfDS8g
IYac3PMhumvdmBMGe7cr1Y2BLNKqec5tSjfRxaj6Bq3ZjPrVG/rHUwwXUa8y8zfQ683TwiU1O2Cw
+vJoZMZB/XtpXS0rkzuc3yrKYCNTz8lGteI8FerJS5WV2UW8MjOd1zKteaWHmSTbNYc+Jy0cQQKW
D1l5qSD98XjLzKagRBAmAxmEgBqUALebtawZCAJnHm0zxLIo/eTqz4fPdwFNo4dPyzpZpCoNl1rE
Jd/f+BLAbCiZIUeHMupUeSyv66SuK6qx6YG1KSFTBW7Jy3H3F+FoA22loFZAoEhPNk5auF5e1EFr
I6LBTSyqyiezwU1MkoP1k6y+LpADB35uXVbkvLId4q0+1quWPEmae1mY5fvo+/ZTJrMMhEEmRW7Y
2i8c4Q5gACGMgQccIESxOUq80ZZ5eUOP3L48nJ/yJZzqPY4JR/F6JiZ+UKbAmNuHMC/br/0vCADU
A0OM0TjiO3H7deEPYIXc7yu1J947OJu+H49/frX/WYmJRxxCvhTDCiuR9Ze4OuTSQq18ZhffDnDi
+aq2jSSXxwAzDczmxqvBq8PYfVW55KgnKPNs1+pq9S3ri6IW4ya6vUtvLU+Oq1zTrVSkUYvAsiRV
TONFqimuFiuhGoHNRSpXSmR6zKEQjlGyibPFbuOlD5jcrEMl00MbYm458hru31GM8bRnbmVZhNdM
nTbW2foMj7gUZc7EZjcDn8aAkjd0ITPa3TQIzYxEi4znn1NwAZX8WvX0FXVcoVn28T6aSe7fGp08
lWJKCmI2hdFWFWoCyrb33Wdzfg6fntO1ZZmCfomQvE5AwvSG4JDUzFiCb8kis9rMpXT7IZMHUy+0
Ser/+ZZcH49zq7+/V88KacYEzU5UnwPtZCYbEm+3b6mg7+HDyXlsuwFd7sKtv3S6/+KRq4uJVeo8
TRNsfmr18grSixyxlagaFhiQQUJ/+pH0rS6hyx8EUfb6SdGeFk734geMx//qA+qu6ePYw6qMNHox
GaM73B+YBJ+AEtHMVkdKUi+6vsYMRLsnz1x4Qd/fzLeLMXFvfS8LcUPBvof2QqfdyJnNgN/ESdQg
X3hH/jE7Pjjvf73jV2MNZKXulNGV5nqMkt6O1w8W9E+OOrPeqywuEm1p0y9O78S5cWWW1XUGk0Al
CAajWd7ZJc0YF+BdeQLcabuNNTjuNTr6L99P3Ld4Wurrn0kj307xxM1JoUNBrHY87SA12IxABaAV
6HWxxUKPtNDdJlQl9Xi5QNQBFBI61xMdCnsJWOwyAog6ln61Wlj2KTU2IsPbj5q4vjCJc7doxo+C
xs8BuUbc7Uh/nswvAsfnH+HzwYr9zVmPvdDfs+HBHvjbI1d7YFA8Kg5Hu6DQ28VEq7Y7Q0KvraOd
Tt1pS6gnbAWg7PAuXThqCzv9zylfWXZAr+OENCxzeW4hX2X0WbrxK1cNwsFIG1Z/PNIZ2MTNDE/h
bkVRpl6cwV6hveYfO26LeJCYrYES3RFDPLuGtrCoM2+2W5PTqE3xWCqMYDLTnJ1jCoa/dlb8wdn0
S35zIT78215XkxnF/3uDjb1au12zHVJyOCSgynWJszWPSLklIgET8RnbaFH7YWkpJ06rUsBaqIwn
SozNqjQddNzHEDEcLCpczKOMp/PRhp3EX6HsZFmhwFZvaoFPXnFF5cRA+QkDtU5HSf2Sz28p/Jhm
/z6B3mCzsG252Q+QwEoECZhRF3OyqHIflUGQIEriQSVfI7WZq8Yp3J3kZ79VId1khU+WZ1Qb7oSq
RYqj4xtq8jReVit5GDF7i0DOGcgI9tnVJ00urdz15aIK8En9Ex+CCGUHV04saQB+1DG+yB4purOK
t8DCVMwu+5XZybKjNTDOYw5LAY4qTVQz+S32M9XJzZhRHx/ePxTV3apfmZqseioJStQouDfAFPzU
fI2PYxrBP6t+JugCxdLjT2bzXGAXWDjV+z2rofibogKILl2jeNleOMB4aZAFNeSnqMiJtS618Rbs
hbUOkiDtCW0C4Lreiv3SJI1z/+jLJzceG3lsx/Nxa9cOu69D2qYYbqk+P1MTHzcA0LyAMNFjjfQ2
asmdJPcVeQybkJGSxogF2SgHp1/Shz0Qaejq0NHDskpQPNu4n6t8sX3sfi/INEsrosQhhzo2rN5+
wZCzZSNVKFjWdKQFVWXVDlWotBPvWVkiCS1F2uMtwYxjup3YG4vTQlOeNEwbeElvaxRLwp8ggI40
v3miNGzGBVP33vXW1GR6e/BUhYOHwbUqbQqHzUZWNztwYSFm8bR84VTdv69hDEVSeJgx/zVF2DFN
WhVNh3E5nurnBP2u2sJpmkFPjiZE1IGwWuAynOS8/RLdfv2AQizoNcam+/d3dwVagoFc+oNck736
NCTG4zmc8VFAzoNEDJzy6C9Eu+XtBlFQs+uCyh0wh9DkBGDs83AaVqJWGsD5phZR7UBvyW+wqCs8
cwsDTc+jMQI0QSPJ7eQEOiFeFFQt9HZQr/tWzyQR1ET7sgKkC+SvUvUFwgaSZEtJxft74tbs+POr
K7lhWY/1c5hF5lTHr04hyNwGrkothHD3XArCraHJ0QvyQmo8dKvbL0iyJdoB+ZBw8wyyPPT8KZtS
/SzNgw8ZPQbZxlHV+GBtdXYD4T67J5Vpp4a4asz1ujEhB3SuVPyxTo0zTWjSo/d2Ccgyt71BcYR0
2dhlDPKR22kRq2CIMsEbbKY/J5s8txXfCFtvYYvPPDQwKVdmRrd8NfsMX+ZK0WK7sev6KefRxfEV
EVPX92Oh6vcc6eqqMlbn1UeoRebjrT7nCpEPhCvmZZR75MlOZ/MszmIuGWzXcdVKOTgc8GjBhuJi
tEPKC8ZmHg6jtK7CMnhCgClRmLzeFSdAFTJFXSDZUpsMJHnYAhQeDydJ/USN7iJjFSHnuEP2pDCX
sFDj1pr64Gvjk8VknbIo6ggJXjdaiS+ZiGBHQpaX/S3htoocAUi1SDwx5/evbU5WtlE8pXFjDJjZ
dmjhzVaSpPoUSJALjvSohl5y6enxgs55EDQgiRDCA0oDT5FJoMO0SdRwEdPY0gUuH7zGqZHzGq/s
GtuJLdzpj+3NzOqNuUmwUxfQtXI7urH5daChJw7Em0ysUuXR9UynWmDVmNmtN8bGn18dFD4ahCoq
MTZelSijT7S8eM0PlbtQp5udQ0QGI5IXJVs0Jt/aUZpKBL9+1dodHUVHUQh3cpvmxHN6Qa/zgrLa
IGYIDxrruPYUU+D7JREvZtwZk92KgwIhe/CrjYjayTUOhCoEmjmlsf1OowNTyEYmS2odX9hT+pl/
ci2JPx+vpDgTOdyYnIw69kUmaxyY5GkzK97qT4r55H018zd0Qphc80PiM5bXvdFY5k4Tsl2ePGUg
s03MTtlFzkvcHyrAKQUQ3/6EClRCk7UMQc1+lzonHv+3EukiohIsnvDUv4O6QOwMb9DiVAWVuy+b
UWLW0Fg/D2sOVcnqOwB17jqh1by6eNGXKHwl7UmsVa61hLJUY2crZnonWf46DxpwnFQq2F3FfknZ
ZeYSwLTAWaGpCb19U+73pqtRIylQMuGzzXAuGZUyav4Q9mNLVeqt6w5szjong6D9mKAF+9ItYdFm
LuebD5g4ESQe+ohLfKQ9Wo3vSfzbe78oUceNWYsLO3+mvwC8CpDRHJtDEHT97ZGrE8bRWcVWuIxs
NjcEkkHgOIPsmREcGqMwEjOyNrKnesawiW3HGCKkFTnVMWI8Yc/S+5+mNHgwqIV7Yy4GvPmqiZOJ
so6C9gq+CvSWr4JDdoDNjvBZSn+lQNRX+pvaM9XMXvClM+4GnDq0LIKzXBAhiXnrBmIxE8EpHHV2
MojYorSaQBo8QUo5R9te8Pr4+M0ceI6R0A2LotxIFjAJwVCAlaO0zTtbqij/pcHrlPBi5yzs5pny
gcwxMjj6QHgJFpFpr4qgpB7ryIDpS5B6KRjeiKAq33kaqJqyhhSSPaC8iiq9gwg31nwOoIhWjVpJ
5fuzWKzLEtx1BbXKPJ3hjMczcM//CW43CQqyQP3hAgPI5Xa+A9ll+nCQOjtAF1RnFPGWFzLylHs/
LLgwUKwEozDe0qXmUGqemy5NHn/AzNP09gMmIUITBz4cMqDj8QsYvoz3Vn/V3M+QPP2uUFlZgdc1
d1X2raFJ3G/wb5ZycDMnHSwAI2B6FLFFz/ftBLB5g8dWgedUAew6skVOq0GY0jgMhD6Ih3brH0sr
WK8WRj1zhd9Yney8qh3A58QCuLSpjAiICRLuc8JBA+j5FJs/Fdm2xvZLUgFrba11t7PVhQ+Yex3f
fMDknGEuEJ7y4+sY9wBjgNKn0boP1gVE66w9HuzcDKPwzYM0AO30IMW8neE+pSnR7WlEoOg/E1Co
6F6S4XmIV71iSfLSYZu5UTn02gFIDCUP7OmJ5xYRKiRlxwy2F6vca/0RAkaB5NuRiNrX5bJvdLTH
gjrx51yEGOnStC5ZH39+5cslj8rlVoL1Kt+BgxN+k0PjD1GcgfScmiOUAbFLuJI8lX328v2SJPQM
HgfMTMBQi+OhGlUPbu1HYSiGWdUDWiUZ+c5jiOz+Agiw8fCSjZytKxyGZuVC0I/W/9+LfGN4OvCi
lcDX1OE9FaxYZu2KhJW3Et+QlFW9dOH1NhMeoJMGgiMApaIzXZncTUqe1ZRc4FlRcdvmk1d+i+5Z
kRZGJMxcRTw7pgVkSQBlyPSdluOFyFQKbgeOvPQQRBReg2/xt9syBijvVcHIyftgNBoNRRzZbD8Y
aFyZgDYMavaBWzrfNvr2DW0Oa93cbvWP3mJ03oOq7mVQt2/r9e+SgunMMeN5CYz8LMgd4MomjlRK
GroNUra3o+wJdJVKrikhOm0qqM4gaH682jNlIeiJXBmb7LMCTa205MPYZncQPyINdOs2kU7V6ss0
dXRFg0CSAuc6e2kXHfaM67wxPdlpjcLVgGAyvc2aOcIin3wam++XXYkusuhFMdcflCUseLA5b3lj
c7Lh2jJLnEqAzZjkLxJ5Dawds89eggX3MfdY54HAhtwRKJMAVJrYifiqpIYG05oiAZZoqSrizQFK
adrCA7ZE/OUYlS6/xlp+oCzp+C08g/bieUnTZ6YUhtW9+ozJndg4gdN7LT4DhPEMeHz3FSaXXQ+v
On+g7OYTvZYdmvfA+WqdGfQTCgvba9w9k4cYIOj4XUSLBegGJkvMO2WKWcDJ69OfMtiX8unx9v0D
094bwOOCRXf2PQJ1CAYUU7uyswHneId2ozZs+Rd5Dey+CDhBBO0z1yz00MoLTTLtM0ojivY7igSA
XI06NmhgrCAhBJVHsnSK54f+z5dN7mU8gXM67qrO9iW63ISuIO8FOTo/Hv84fw+G/4ftvrqlqlap
OCYrYMRh31jWrV/yBNElupaS3WNLs8NBuxug7qBhv8utuj0aF+ocE+0F3jmX0WvPLV34SyZGv3g1
GE4ohSZw6s5+qXs1hgAElvSQGX+YoG1sof1Q5NS39Rk16sdjmz2twtXgpmvFdtTA/Fl+Zdc7Y5Ti
TM2TbyJw13JNf4PwHFn9KlaEqspSZm12Cf+xPU2XiwknN3nddHYjCquWfqGVT1oc9McjnLtnrwYo
TSI3uqI68BNhM7rpT+VoUndhfCPwYu0/MIOWk5FaBB2EU/rjrgSBT8N1nZ1lripXny5nNNm5xNP7
sZ25xw7ihX8MTbZKPITgUWH7zpaZUo8TdGsLTkGwg1KSoHHbA3A4hCYhE7C/XCCpGZj3mgblKUfg
jVzqLJflX5QuXtjBo9W703j1VZNtxAkAwys0lnJAEfOZLeXQ8KICQMkK+BPPy8OnvuE/C0rmFqCE
cwGOIKDqgR5C9G0K48m6OjkxpEEcgUJXdJlVTy3r63n+1A8vQsJuaGUp4z4Di0d1B60GLF7AaA+d
JqK7hMKrP0de1ikBlvE1sSCJAsQ4KaGkN3zzFVr71tGlApML6Dq6XxEy8xyYDxfymbN3+UiMMdbP
cMdOT44gNAqEa4ACzn9j99VheC3i9LTZBdyHxBtBBxEdqOoMyuvC5hvT+tNlHknMxqKazKN+dzvb
nsc2kEd2aYA9aDVFmnhH7TMSH52Lt5BDmculgsYSeTMREgfAIEzCiKTvGjdh48HWmAsDUpNPs0ax
OyHlpV7wgTPBGG5QCPGgSCggTp5Y4kJxKJwEtYzAqiC1qZVAwEH9ODotvWxAHH0/f0BPo+NVAAsD
j0T77fzVYclXYYagX4FiyU7pBkfUywrJYAP0xoxMorxiPTUfHL4zIlaiPvOOd177tGsok5aTTiTu
+DAkoYcjoaacJ4BGthGp9KfjvCp8rhOoG6JHQuZdQrsAv6sQ0A6TkyS6JUBHRY48hB+lWbSVK8kX
dTHjlVRPY2Rvv6H77tAGJOUoGQlWOfVVmRfoXiv4hk4OnRcLo+4YOpb1saU0MZIaSFbCQpKX0hWI
QnDEDfve17rWDUSrHVrliYubiDukUtpFG75PWXdXeH5BaaJHORyB6nVGm0OKOsoGxApscIiTSihe
pVRq0mMT+IVi5VSbUaabgVleLRu+YdR6aCPeULqIYzZp1vfFmo1FZ6whsI64gwx9juaU1uEYI4lK
9xk+0OvOce9H5c4TBE9SC5CQQ9JOyEE4mxZ+gFeewoP0XBF5vzp2VQDQftVRKbfvI6dqVH7IerRm
9DEk8HyHCsHEw0Z0rQsOy3krppA7H7ROOR3aKR81yZcgxECyQz+b9/1PxMc9iKVCJ6W8PeoDfPYk
xq3Cr6QOxPxPUl576CnrC44ibMXmqR6VUtRj6ovOH1S5jdP4PQFjlaj7SBiUX5XMusUXX9axC/aq
oaSSVZ3ySrt2KUoIXsBo4wW6hy7Y6DkNAzbMSVGikw6KBnEg7ptGEnwb8gsu2thQA0ITvRJ2Geo9
RaMgKe+6tQRF7FJMmJObtvWgRfjnvCK5UOOvmZIkdqgwYaa3mdu4m7JAYuQ3chk/atdlEwnenqpr
UXjDL5MBHhFLbfNecVVVQcMuUZ6jIep70kHRkNXzOo5SzclByKyzcargi5RA6vZVQUFtue4DVjTd
NPKDbc0qHnTCWN4JhS0SNJS/cQqHTnZUhISYCQci4xdFh/mGG/iaInHTpJ3e+2kCKfXUKSG2Whap
EKpyjn5g0F+VSV88u5A45AIopyhtcs6yTBq2iZRDcCRiu4hSeQrtUSsuCVkIFUuYJIZkSFa00KhN
K9eqILKagK07SRi9pgou3uQpnWDyvLYSIJmKqIZB61sVyh1Bs6RCkaZs49yK45bJj2AgiCTAe/u8
71eOT5X0WZA7QGYGRSzkd7eVpOBzSItMMN2eEksUPkS/0RsnUnqVZf3GMxjRDTksFdfx+0EES5Lo
F3W+ZrxeBGlFBml3MyqLKAFjS84oX1QSQxCBdmtX0Abovf0oSPF4BqQsXe/gFZlH7ZkiYUI9it28
0inZ71KD8Vk6K0hDU9GguWhGkX/bJKF00LUMlw7UPi5Uj9ruZ+GSmbnSQZeMii+40tALMuV+4ocm
xC2cDrZfQZ06UDZNYNO0Jfk2apREEXZd8t7Iz3n4CTwOyT3/t+syTXF+/Bg8r8rvwufM3Hn/Yr7i
wOCGgvfkeijiIQHQZCx1uwZVEYjWMSbSyTJhBE3OzcfWxl9scsGiqo7kH2pGGP20STpRGIcC7ypt
J6IcGxwlvwiybyR0HWgB3S9pIs88O3DlQcYKUQsYPYRJbMwVYwDeoImxD4RcSyrf1YGbeXs8pLmS
JEIUlA8AiAFVyx/Y8CpE46paDmgP7YsRhQZzPMfrbM/UmL4KyXnhWRjQiFERPLwqPXJBqaEUWirL
mrjYnzoXO8PhsqAWw4oqd5gglL3dMGQQvsV78cUdc8b1Wio2qREMFvqJgPqnWlXZhgXpl0r6cw+t
sTF21FMFfw4e7LdXvxRFkRjkNW037kfHntPo4lcQg64IP3zEPtQP2qNXhmsv5M+V31gB5Zj5yLP2
WqNQFVeq7K9yoN2qj9xLNcH9FQZk95fQ8uzM9oMIGDpaGQRCgGfdfuQwiBEb8siA8rvdKwqt7xsH
FENfneFkJLoMpxRsP3uUMqBFCKT2y8JGmTlpkMn+t/VpdNS7EOOAbx7srlzXp1YisXShKaPjnvwS
gPliSUNmpm0YbNFYkpEwnRtzRbfDTVK5gYSwiHC+I70UqJ2r6I7v6H24p+GxeW+HGt+afo5ZnQWy
5fFwJ2Enkpvgg+QhA4FHC5jZpqR6JTBNfB2E3A5ZTjkiNK8lAvG/++fA7oIFW9MHw7+M4X0G3lWE
n2DVux1p6pdyVCcZt6t/QeG3albUntt3L+FzaAAY9h8M7N+2wGh2a6tt6kFolQSi5wLBHmKeRYSG
z+53qsmfjy1NborJqLCSt5YoF5otUgtLsqwKjQEaxt8sxwVuPDbzd+NceeU7O+ytnZAvRDYc7VCE
3vnvcjDKhIA/s1HDY78q7PJTsrBdRfux3dkdcjWRk2x4WdCOPHAxt2tiNfATPed+YoiEonXf21IB
Io7Lf2dv8pb2ACvJnAjDBHc6cgp0ZkgFCY/BqVhTx//O1PhQuroTaF+J8i7AfqTO4QkMS7oDTvbn
niZLjMNLczg54g7V0IxbpX9jkl+YCwiHfR8dH4yrMtzCxp8kQbBNoBIAUuo//QXELZON77VDGIH2
WNl1lYwOD5pEUaaz2SECxJWCeLybL23McQfcbkwQ5uI5Dl6A8Y38d+yvpjHMg0wGmNbZCR5EgItK
zx3ZShgwFfa1luDcAUoTFg2hghCKwscaqjI9xS8ROU1eteO4b75icjwyKqjddIidncT+9KGZJugY
XYiLlkxMjgLFggaHwntsV/OsEUQWXjwtv9Q1NWsEmSRQcCMqAifA7aZkFKVHpNc4u9ItSZMdq3xb
Kwu1+vv9CFgYfgPnJI9UwNQ58kJPQfxm8PZyuBZemUPG6XTwXSqHCL0rZbGQlpsEeFiZW2sTB9mn
kJsDYMfbu5yrqHWcMIQq+UJ9fJinOBuYkVGpFiEVAGp7JKXuNr4XB5nkB/tqSKw4Pfs8CrVqGhE8
cLQge8GDmEDRQlcGUgxWywESB9V4cJ4fgibTA7HRnX6Jy21crNujcftNk6HnbEZVIVIR+4BX1nly
5lrFcqOnJlna/dN69d/oof0JmgHwVwODM9k2UT3SuKGldy/7lZZLlyyBaDMa6VxPU55ohJWsT7of
RVhwoVP2mtEuJGEBEgBZHjDud9H74ENoJa2jfQ3OTJQNdBQvEy0wXNPVGY3SS03WAK0ihRmjhgrY
qilCW6kybOZbXkhITvFfd98ycQGDElRg7miifcSSxjuiM8uv0NrLNSSpNw3zyYSJmnxzghnIkipD
G6CvCBWtAMdjqdcKwu/vfqzJ9Yai9DYnQnCJknPsaUwQEPdQ5FqQH3qBRO9cYYV4yNMXZVHD9f6s
gO0frQIQpoRE+d3jIBjCns0LMdrnUfoNXl4ERt358UG5dzC3JiZ70stAe1JFUrR3gYxMG6sTNeSv
HtuY244345gsBS81LkgyYQRtHNBcGipCB3qXrLjdoCuCWleEzXQo3j82uzS0iYPmGl/o2R5WIacY
0pvS11l2IdU/E8TCySBOHwtxY/p04mbo1nUFpyzTPVXkRikdmeLMh7XaAiKa9FokWAq4jNsyNL16
wfR9oHlrebJwTtvV3JBW6T6Wz+9cWuhypI7bt13SRpumvceDdDPGyeqVeLUmmVun+yw0JEZzZT0P
gEMgrWxWu5603kIIMTsyqLDKMpplRldye+dlXBwHSpViZPwbVSHZIyETmb0hW0d8dilAmvHJoLX4
x9jEU9IdH/tMnGFwdaMGwYGrP6TULMCg9ngzTh92/5pFCdhbSCihiDB1yVKQD0VYY728NldLxhK9
NYJ2CUB9KtgxzrkTj4BOeeMhXPCE8wsoI93BQucVOJYxSLwKyZQhqZmUytO9M1iFR2kQtqFJkaJn
1JboY+Fsu2DhIphWpcbRAmMAdmfUORGKTTNUYOfMWtkTs73/MRjJ8ZNS2yMPIUFdht9nN2q9imxp
WcvjPty9NTturauR0qUvI00rZfu+/uB/4gYgKSdCfKGXFFpzV2KrO19sYPLyrj30oWI3stp1bxLU
qkVXf7zg0+zK3RRMZr3qXKTWRS7bUyta5YzACG0W7NbdBroVkVoFUDcZVKR49ALEDu2Y3qGh6amn
F35R4fc+wrudlvHnV9My9BmAghlWI7AGcLcCj8GQWE1WaM18VXb5Nlj9okeROso6Yz2ehdkFQRl0
5NJGZzk9mYSAzWVaSpJsn2ap2gt4nfauGnZGwK5YF5KSaPL/DwyKo74dWvvRlzMx2PaV6+FVnu1L
4RUU9yrd7gLH1VBpKFOAfpZwtjPuA+zTeOtAjxwJ4mk3fS4NlNPXbLaPe28fOolJOTlJ8TaulaWI
drxKJtGjwMMhjoIHyNHctXpydMz4hZ+PBC2OFppIzhDbPfwPaV+2HDeyLPlFMMOeidfEUhsJksUi
ReoFRlIU9jWxf/11cGZOV6FwC3Z6TNZSd8uMgdwiIyM83OUVaMlSDHduZx45+7oSSGMEO62TnOrT
CL59iUUPgl1aLYS/BRvB3D3y9Jbn9ObHwPznwKbbFJB6aEU+G7s1nYuFIAjfY0CjVFMoAZLgcvOK
ehbBeaWlWxWRmeeR2fGVqV2ygIcPJIDgIpUrjTa5aKJeU7LS5WEqHXpCAzsiKIDe3pnzVswfhwBU
5aSONmkqzVVejLxopaqsS7fYyeYES463oq3a2qFnd76pb0c7ORbmSzdhoxJzrYN/eZD/WJ9ddLkh
oP4uN7BOeQWURiE9ykE4rHi9hbzUpKj3j5nZaqlal1ZNhUHK++wkvIVbPO9EiNmDAl69o04ILdv3
lffr4shkZGlx3HEsfljUz7xblbWQEkW5041HcDelB9QPV5zKvF7wf5buzMQsJNF8raR13JeusZX3
0Rco1bx33apsfifZ3kGHRupaC9PiDQp2xf+MarZeI5fUMOcYVbDTvpQ3TOhrZFWf2SHcoUps7KMj
dQJ70ka8vU2XogWkfwGmQP5XR6gyW8HQj0IeGDj/WpYzhZtIFnmWCC2sTebfS3gl0KhcOYD/i00w
PmvoHaXSPOTTMqjnxEg/uzWEyWXbeUxAbrpfI5xanlMdUTrGh2LLvJaQ9OiOV4auBF27vom3iSPY
iIQCz+R3CoRGmoPyZ+LO/xutpvWnt8bcecNt/z/LPxNwvkdBnpZKIyxrD71VgdJIOwJ/8DCaH4bV
HMjKGk7b8cKaCn5B6AlDIQcRGPJ/ly5TK/Km4KC2cdGlk5sVCZqtDlltu8JLzLq9Xea8adCSvbQ1
u3ADTzKizI9LN+1PafTne/gdQCXbEurDYPiMqg889c3iyQMpSs20+iH6jT+Hz6rfty/+jg9O4str
22lt/LN4p6saXyopvklX3kAHLJFdID0LwXs5BqYYsHjXxpsIHH3o7hxQ5TKJtOLrr9+FF7OC5N3l
CiiG0hNZwRfU3V9v63l/U2ijlQ+j0ll8dKChnY+vUrlGLj+t68W6T1kXFCjR64lQBHj1mdVCRJ1O
bxoXKA270J9aaS+TzEygJVz7f24v/NUcQ6eM4FqW4SSgjDCnXwyJ0pSlrldumSZvRew7WQEliqZ5
vW1mcnOzIaHADZoNqOriMfhz35wdnKzXOi2BDLvLB9/OlecQ7aNdft8Na80PS+M5NzTztzHH1KYN
DAG1c4rywqSpcT+q+cq0LYwH9+OUHJtYJiCOfLlEROUFwDghxlO4BWREafBCCic31mgQFrYCNgLi
DAS5SB/PvbgUqmA+7obKHV7VhKlm9ViqdmM4t1dnYdIurMwOf6F3Lc3VsXKJmJk8egztETnj2zau
z5KGPQ1iUaQTRUizz9WIwLBTACcQcVfSBTTgtqUC1k2pai28a6w80nQz5l5sFm1cmobsl6znQmy3
dbyGTViaUx0HDJ0r02/6zK2IaVt1haaUrkhalmjqRgy/YjUzPQJxemMtiXvtWTFuXBlgGELbEaCA
s60SZVEnJ9Sv3LF4H/2vvJSB9LEUGYU29MYoXb4VisckD176wjF+d7W/qUHiJrmBuNVkgMQaUycN
UJcgP3owehAE3F6XOY8dchnT9yE9CQ5fFJnmWzmu4jYTO1q6TWVs6ywz9a9AmQQtfkv7iJvxqSAs
ULaCuE/i0KHKrujveUA2FNVs9b6CJmvyevuT1Gtngd4GpEpBQQGaKCpfHq6mGeO6pwQx7lD+Ko3Q
rGN1Jdhc2PFEBjwKtRLFgEbZbA+grynos66s3UIaLTnc92jJivUVJ7Gw0dC1TEFjAVmj6QxfjiNs
OCnHmNduHu+l8W9pGFYUGaYcjIwoyUp2dsEjXRibneEk9yU906va1Spqys1DUHy1xXeorwA5ph8z
c+RYE1xLior6Dm6oyzGhwtK3VZA3rl5/CsCVUQNNMD4k3uR7WXzRUIq5vReun1t4DIANBGlEBRUJ
bIhLg0rnF4qqd40b0I1SR6g/+Kml8be6lpliuHwH5FZI7OErP4mHeJefQBdgxHvsVFc/cHV7+3Ou
942K5BsCT+iNSECpTlv37B5L0mQQEjVs3DR7rPVvmt5FJF85kUs2kF6EIha6+FDLm23/QM0TAQwo
jVsBXRlCMi9Hnqn9b/POGMKU78AiTn3181bIIhN1HjVF445OjfcBaPzAmghm0LXn8vV+ubQzDfZs
wtD4rQGZDDt0QPZMtGm0idJNO0KrZeVIX3uNyRLONJ6tgKH8bKQzS4HSqQWKRY3bKHpg1lL/IIOZ
dWVtFoaDVLYkIlwGVxi4si+Hw0vfHwHhb93McmITqWamrqR5p/18ecAge3FmYbb6jV4aEeDErQuI
C8jxIP62o87TWr583lgOrw+15KmvX5Qnyb65AwyJkVeNErVuoqb33UnvEMHXO6NC02D4kgZPY1O8
iX26G7i3TyDDCQbGXnW4rprQnvdPAYC66MRP7vPMVMrnPMzv9DFx0F0keMfbR25hXfGlBAGqDITb
VaMpHRoJj5OydT3KhV2dtKHd8uH7tpE5gO//zsc/VmYLW1RVXxUDb910vG98CCCbSYD7Wf0IHtW0
N7UHv0OfqJE/9mL2WvzVAyD7bF9OVvzLwmB/tIwgpgGUgPRDe3y2idtc9wqa8cEFSJkZbQMy/dsD
ndMtTAOFBfhURJQg9prjtdpM6cQibQckJNBxrrzFx+jUvPZ39SMITDa6lYDQM3ykgRWMNt/J7I9u
3/6C6cTPNrgmImgGABdhIBqOLo+QEMRdLHB5cDmUHvQ0MKX8kPDaum3l+jrEMNEgqaJ3B1fvT1R2
NpF6kqf52HuDK2X9Vgd9gwbGiCz7Ja8l5K4hCphQGWOZYB2QYVanJT2z1NWZLta8Gt3BHK1+pxyK
Zx88wL3ZWZk9HNDr++ibf6PN+Hx7hEvzeG53+vszu2EKqXpRKEf3zXpce3lPu32+Ruc/e5rds5+t
ylEto6djdA2mbj7bQw2WOc18ip1V7sWrjMps9mYx0lARAcQIsDSYn+kmsvJ7ulN32Xbc8DduffDt
sBEc3UVWGiqQleXZ+cqJWzgQCMvR6opqAxqw4GAuxzrSkWRll8tuP3SxCaQ984RfkRgy9VsTbQiS
oHhpEg+E1cdcfq24k1eBE2fdQ+iB1R1JykIft21+B3l7eU3h7Pq6AQZrUuxDdQLPzJ831dk6VAEo
kGRfAhAfQHkzH9GONcp6sE36AtQoaqo7gi42KMMr+ub27lq2jBgZPAIgRpvnIAjNkaFF8tKtgDHp
gL3IaMrEfuPvcv4WQgv6trlrvweAi0Lh4RHw4DaaRXmUiJEwRpHqhpV+rwmFA8qZlYhnIZIE34WI
dBoCcmS3ldlWkwaSoqZoqG4d2MVj5KFquxspo5v0O3HTu8KVBRbLrLurUktRnRoyftKj5ISWZLar
mcRr/3T5MbNdF3lQ4ow9qrrDkwh6AP0ggYQKUVhohv2ON1sK4eLT+ArhtKHeyo7R7G5P+HUSFXJK
gFWhCoUmPxHB9eW2z2nZDWB3UN1SFQD4NBXpCd0vJHspIpnpzT4J7uVmH9O9JjEyUpMmTqR9RkBP
f97+kutK1c+X4OqFogrS1fOssaCVpNRHtDKSL5pYCliG6mPsPwhm+KiFDylYQYRNWt6XB3kf7FU3
etIfqn1yHL8lz5aZ/EsiW0CvjK1CTRDyjCsXyXU8Bu4jjaIIbuBSBgnn5TzFFZfzIsLXDfVXAyLK
2nhKlb9/VSg5lwKe5b9uz8Z1jQKzcW5vdhIEcLh1egp7fbsh++7ONUDY//LhPv9ZGZgyXbSXTh6W
wOyDOYcy6hXKy0+TSRYp1lzlAbK7FL0Sj/3o+Ec0nWkO+k+TTUdZ1x+B76ty5h/KV0Ny5Pv2ffxN
2nvBGVVbrp2RPGn6NhN6s4DAc+kIm1Bdk7a4vuouv3QWMtRxVbdETzWAZFqml1BnH/eaugZ2uL70
YAXZEEC74SbQhHq50nIg9T7hneZ6gxlXIzNUvCKOIfq6+qBiasBUFc0kceysRUTXoJJpzRHjgmlL
mpp/Z5YNtFgPqdBqblh+aQdhkvG0Mm61oLwctnX4MAAU3ojHMVwZ8uK8ntmd+QBt8KRG47UGz/da
hacMK178q7WjMu5VQqegc5YwqOpOGOJ81NwmrN2RxNuW1htF61def5PzvtrMZ2Zm8TuKhYFu9L3m
aom20bpEN8lQfFVIyiZGm9ph0hQrV9bCDTldVMiZY+1kJLYvt4uUlh50ZUXNTYr3uAL3vsNj7Yim
cdYJ4TboBfu2Z1gaIXSS0Dw5saNCSPjSXq7HRBl9XXO7PmOq/0uTu03kPWdoYOyrdGVw08rPp3MC
3CIFh+AZcq2XxtIQXaIgTtVcMD7qTBjBH5RnGVlxQQu5UYBaf2i3US7E6252JQeNoKGxWFZdHTRf
GQWfcnxMk1dVC9G1YuvYKL1tQKrN7sDAT8AS9RlnTmlM3dRoXjOU9whgqxrsj01qryYUFgMGnUp0
Qq9N3TSzSdCacGzkWFfdLEr2dUkZ5JMtAeuLBo1Alxn6f00NzG+e5+Xm+AEZAXSATvTtinLyjW2h
/TKgr/0MMe22uUvCtdTYwulFXEgIGBsAjsY3Xq5RVKH1DsBPHRTlz0p1jORdEq4kIxZNaKg8INs3
oZBne7zL+hRtrJLuquND5z+PQAx29HR7Xy9sNYJayn9szGbZ8MHeh4Y13S3G7quX6i8h5ytH5xrO
AAeLZt2JXn3qSZxjNqphrJWOItgBZyPTFFOGLnHFt54Fds8PzwKIvNGO4SPUd61BfOFrLXqLR/fM
/GyIvYrUJhwDwvgejaR1AB7tMCpLi/sh9Mg1HSgSY1BWBr0wrzow+hDKI4AZAUF+uT3Am0k6MuB6
92TON0gFRuDqhPbh7dX76WSbewroeSFCwnsbDQgzx0sKtK7EnYKo+oS3kG2r7GiYd0efOb8N5nxt
QnYvmtCidogrWKZt3+1/2d/s4+7j5bk5gB/7TwBm/WewgL1vt0/b7dvp79MzuA6tg+W7b4e9Zx6e
1sBlS8tx/smzg1PQrq35gHNdj7XZRy9kOHSkdFrpQQKw5fb8LMZz58Zmd7uX+iOng6q6CpoRimoP
aKhMXtTMkT6F0lFVO31R9vQuKg4eyONvG184vpPq3X/WZtoiZ8/HSaObRxnWRkneVaR5u8pC5/1t
Gz96pLc2wMxH+J5YFHVPVPcAfsjemViGQPoG6igZ5Kxk0qCyY7tn1IIqkA8ugj2/QyIBMunWWjJh
KVSnBLxraFtA7nx+ymO1UZQkxo3sD7/zfttOEY3P6vEh5AdRc6psrdFy6YihegQuLtyTCB1ne7+s
aSlMPA9u6YlMQ7NZsFJt+XmFzScX6Wz4LglvMbzWLlcQ2IsMgLdEdx1oMpq708i+dUtlX8Qm5rdn
fT+GZmnpzI6Ad3nekl3y9poyqHwc/6y1DE4+6taXzHwYHXpVHttprNphcD2lw1v1NyAjK9vpZ5Fu
2ZmFBOCUCIaMYMQpG/bgHH0zoHXwyZnBqru3T+e0o9b3jy6PZZiPX90bhKVYwZCKB5Of8zFRj8XO
0yGH7OdrY65R3S0dKJB0ShBMAQE2UtKXyzGWAc3CogHfBVhGmmHfKts8bVdO7eJMnxmZzYCg1RWk
j7ju9vAVFFhU0Lc0YEHNP26f3MXde2ZndkFwgrx6XWMwjd9DMIxwtNSU8bASSS5PGfrzp4sIvRXT
V5z5ILGimTG2ve6C+whPqrt22ErgJLk9lKVY3MCSAKFOkEFS5UsjIDNp/SDLdHegAJe+onujeCE9
emqRxlnTZ15cnjNbM4cui+C7qqJUd33jMH6JkVWUlSnxtefFkjMDyexPcR63949uxdm8SW3TVXpQ
IiwCAXmk7DgXzSEorb5/QtjZo+xqGMfbs7hwL2KdkAjANW4AqTHb3RRM0n6RKLpraMNwoFJQ2nUo
bcZCv+fIp4E9KFyxuLAFIXALTW8VNA4T8vpy3YxBhYiIAKeiVOBiipALa/np9qAWluvCxCyfQsJc
BskF/IkUq0wBAFpFgml00nRN52ZhoxN0ZuC5JE7/GLONnoyhX8cSDJXlH2BoghJE1f1K1+Wajenv
zzbFWIvEJxVs1PFvjKUhW6lfAY4vzhfSvqqGlJCG4O3ShKEPbVIP2N59AnqhdhxOuo5kiCqAlyxG
w8vt1VnacmiLwzNGA4cHHlmX1mQ/SyF13umuIOeB3QY5eLZHGjOPB2gyS8Ng0+TB522bP5rtsyvm
4uE0S0k0hRc0UoqHUw9S63vCCHuNNq+V1UGusoT4R2k++AximZvj4+P7I7WObIDO3Z0EnTuzYzJY
Czu2FrssTsTZY242EakA+GWSwE2WRn2qw56aMW0gJ4GSFUSgWasVKrs9DbqMub2ahrOH12yla0Ws
GmTy0VKxH/av3Mab2qwxI3hN41fMqjcoNTX7NyjfOwjtTt+5KUzTBVJVhuaF3Dx+747YFDsdDUGh
CZUYCD964KfCv070oCCNws38qzUhUiSyrWY9/ZtJ0xUkREA/ATDKfK+2XB36ISd4AWu+6sh+AmKn
NH8rBn0nN3L6oKNnylqZtYVJQ84UMkwA/oGObDZpiD5jqSMJcTXyMiQ7xPU5tLPkPP7vr020+5NJ
5xx9/aAbvzwY6dAMXSWFBJczWhjETMmtpEX1veO0W9kIS1vvH1Moll6aSjKtKjVNwCOfV8+R2r6q
vfyLhFLNQEyumQFUXZ3bkzjXF0IRemoBAZIGCK+fnOelST+hsBmmxH2rId1b4ZnwinSOlZgRXg/o
9jKTB87Ak+LUFrU78022oVKtV1sUA25/yZJDRcgAxXNkfa8bmzJNK/tErYhrCHtBfxLFbwM3+m0b
i/MLWIqOFm7EJ3PRBoHE2tD6OXHLYIxM1MAeoeyOhIOGnLLyOEab2+YWhwS9HdS8J5WoOdM1gEuj
HHo1cUHMxjT0o+X0ox5fbhuRl64JVE2RJ0cjDACEM39FhkAVwqEhbgV9naA7dOCvwm00/O3rRzFh
LXUMiuZI8bHUkaFTN+DOS7xDNnKWbUPh2LcxQ52D9YLPBq+794OCeZDXah7FNejxdVfCtNlwiAA7
BeDvisul6+uKV/VAXC9IARVXnKA+dHi++Du5tjTJ1NGeYXLZ+BfrQLAI6tTrhXrjNINnd3XVKRSs
HQpxpQ5a0ITUTwK40jYeEnkrlc2fysTck5+bmnbghSn0CQgRTDVm6/T4paFYPoBZH49wtCgBRXbM
dj0EmQ3cbw+43HoWmz4o2Ef0Libs0d98+za7CzELLDDMYP/01JjGv4hdCGAfQHQCeyTOc4lIoGda
AgYRNxz1E672k16R0vR6WVw5bz9Bw9V0IISFQArQoxDru5yOYEwKkCoa8NG4qZJdzFpLcgabsweU
sbaS9RCy75Z9Jewu3xWgWwNJBKq+kg1fxzDw2yflJ2q+9TWz94I0kUcXPr4m0QemNpYB1s0/QrfR
6o2XHfTUjQJuKjoyUQb6cyBxBPg9hFD4bshttZPB99o7IFmC3hFg2cLBUHbALVuFfhj4VokONMIj
MTbrOgZV75sU7NM+ZE38wBuHCyDpxZvO1CkT3RD6YmrKrU6H7IK/04rB1Nu1wWJmb411FgMLEbi5
x57AK7RoNgRlLlo3b0/nkt9BqRj16umlgszW5dryOC5wxn3qkv6xHsGeGZ6oAi7CZuWKWspDoGkL
9OoTeAgAjNmZQtHCD4MMy1bh3OTsDZxMFkFshJocw60EWgwDvX+6ic10hHSE/f1F2deXyvQfbYPa
NsWvKfwZGLWfYgvva2ZF5loBZeHdC1UW6FlMujm6os/eT20p10QJIuoq/oc4fGQ9Z6n/UWYfhlba
Kk1XbstrMg640nN7s6gkKvtSqQvYI/RT9O89xSkhXcc7lwS4tYuSiaWZdkxNLOMQRmC8A79btgsQ
FOrDUy3H4KHpzUSylUHBBoQ8O1D3yAWmz7y0Eul9kMwRqn+pwIrymLSvtH2OPaaN8TYW1jorlm4w
IDgpcDXocEe1d7pHz5wmbZJWyNuagkQFOLhKdpp0fFbxCqmT50h5kL17aPz40Ved/tWUU9Tthq8R
7D0abqnoXQwHsy8YWOVYJYPsv+NMkv/U7+lzv6a0sXh/TQs8dZsAvDLHnPZNl/ulllI32dH+3fOR
60NVbKduW+itq26/UhReyliTc3tz90li3QhK2GvBrjrm6S/N+CU2gak/aLnpG08FxZUCFocxtPX4
SZFAAD6uhKRzjYWfAPH8G+ZOMwCjwtQ24fbegxiYXvYMZnIWQppGsgxjgzYVWX1CqGUqxBlTcKP2
NhE/xLA6VgGkoDwmrbYXT3t77ttQYAaHE6o1QEzP7vNaDMQqjLH3O2xUVymRgMm/isIEj1/ib8to
xdEt9MtMgADUevHMgHKiPDtrJVQ1hNwvqAsBCYXb2qMGkJzr9++lWaecjSAqyXe3netSxfPc5rxY
jyR34el+jmkHVBtcQ05g9lvBBssQe6TsVwaHBt42MCZ6LjrGrXSliH/NMAP/cjbmeTpg0Ese8Mm+
1js11w9t0QMi2kJgz9L5Jhi4WfMHcOum2UGVLZ6vdbBOTv16jf8z5z+QmTOf0PR+VGsd7JdGsVeE
N6qYRNyJCho9g2Bljy/uJ4ToUBVDeQ7J/Uv/E6mBNlCvwrEeJAaaK9PgVoLQOSIHQX+UldKM12o1
y67kzObsfk6UAsysQBi7imKrm45A4hqTi4o1IBpMr38VL5L39/aeWnqOACSAdyyoj9DAMRsm1aIS
ZLMddUNNtOrsTQRsKI9Pt40srhtSpaA3hooc0BiXczlUjaTmFSVuFKVmKG+9LrGIZ9cqN4U1Lc6f
J/7VJsEeAck6EmR4nl8a04UWwHoOR4A2dSvaRTsRSuo4kMxnKoo0PjsZCBgC0FWhCDZaAvtEEWqr
3z3md531PoG5PJbu7l469icxM8ScYHFBEUN2Xv7cnpXFHYZHJzIkmJirh30g6DLPOjhyLchc6mEH
D/Ehbiw8l5x46H/HVQnW97fbRpdCEiiZAA4N3CqgI7O4SZTyBuVoGKVcYVmMsOku3TQGOOJyBE/S
yjt0cXedWZutRVlXcVRq2NA6XGIhf6rynwHPyttDWgoVgJJC0gIUvwB7/7itM7cwGGmcyUIA1y+8
pg1nif7Z8l3TnXz/Lam3Sc0aIBDFELfRfZS5qbTtNXDMijlAK5+RcT9MjAYN+LKGwq6U4lft15sq
3BR0U3Tb29+6eMQnPB94xiQkxuZqu7401mUhtNSVfDvQ7DzfpMemMjUkAwLAmaUjX7upllb83OLs
YiSp6kdRMJ3wEO9rfxTe/Sy2c69GX9ZXFXdvHW7n26NcMznbZI2XN1EywOQQx/aoIhavT33ykKOz
2E86WxW0le66NYPT35/tgBTDG3nbTwb33j7l4V3s/Sn9I6QOrCxst7eHt3RwJ4FB+BhcD1c1M62R
FV4h6+KmkPkQqoNEt53AdCAPQXpL3xphJdZYzMeha3piPpsa7X5CwrPhdVWXoY4PbJkMsAbd93jp
+NviUXHA9sd+q3bJ9P2UHZfYKQbhUctO3BwJnqt2lqws7bRbZt6VIq1kYNjoSQXJyuVMS347QK4b
OV1sZJv4n3LBtzWhLEeIfXuWFy6NC0uzNU2EIgE/Biwl3u9arNj0fpFoYyUxMlrCypIuDkuFyik6
7nAPzmfYbwMfmsABcVEGQTAROaoMkRM9NyVxLZ/7A7m5msKfphQgIVBcm5zm2WrGRTv6ZRmSCQcR
RjuA90ey0/Ov0WqF97i346Cw4hfoGdSfg3QX8sEEdwOAGc1O6U+DvpHjtdrYkleCGiFAWMj/4AUz
RwmVsVFlQoqEb9pBqXZ8qaSjSu1A/10I6Y7kj4qfvyrKr3+xwGdG5dk8oB6g9xmMtjGIavtvoA2t
Ov9u0NuBStrKbppCjKtJx92A0h8uP2R7L42JgqJnIXQpXDFMZTNJgPoTknKNp2NxG51ZmZ2OZgwT
sR0LJNGk/ZCiJoQKTovO9Q5K2MNa6X7pCQIuF5QfJvFKoDNnsVungMAPtxhSV2+1aH2O0MD2QJQT
3dGj/5qsYF0Wh4apwxnBYxcc5pcTOEpllGQRRyo+eqc1nLj6yfkvWViDVywtFLjZQdQPRA2Sg/NY
kYSJ0qYDcXt6CkeX1itR15JbmVCxP6Eh9Npn46hI69XoaCAu+JOZVr73IG4wstcSwjmd9nF7h08u
ar7p0BszTRfaZ67a2Euli6IIrWno4rRHuWK5/JyMqJs8caSc1zzzUkoMIMb/WNNnhSLUMBIZmGfi
ZpzulPxezMEGFb1DfV7KPgIQYXlmpcGzBckhSgKrqCTw8oz7PqlsyJmzMf7Vc6it8x0NXkmfMs94
8LqnIIf8iCmAob5HYjo8xNAaEXdT6+7I9+CK2IGfnLY4uEe09YLRg2UCuj2yOxBPNwMT0iPxQyYP
1u2ZXbiCL8Y6yzOCrtkLQVhBXC4Hx67eUF0wAWNH99MBbTrdrpbWykRL+xLClujNRLoRfmQ2u52R
VBCMwlqm0AuIMvGeCsXu9qCWjhjFvYqXGB7a4rwSZXhNM4BakrhxrqqsTWTDJAqa98UUyZXC98nK
padMDuJqfxoolkIdAOScc1wOEYM4bWqPuPdvGrOAugAo8HXKyr/9vv+MrE9oWrM3/O4zlJHNKRev
4tdGT8z25fbQF9o00eOCPie8S1AsBhf3pXsJgg4d4jI+Re1tpYEAhJXqhzjY6s1OHHdtH5udW3Ow
c+9FwK7GACG8UwExMrB6jXJjyUPAx+EpgdSyjDDv8lNiVRmDDqpPrs8HpvfvqncEDQmLu8cqWmPP
/RnXfAkMuAd0+iC+M+Zll9ggQ46thTQDqgbIHZbbINiMZDtgcFEfoOERl2Fsxaj4t6wf8T9l5kcn
rTutLMAUddz6kNkCGDRUfImW1BXKrV6HW6G0dQx8OOagoTU2yHdk0V9PMSu8r77BejKsldSXsku4
y/6ZitnlWUo9tL0GTEWQ/M6Jw3mza0MQ22kO0VjbPU1NKuN3kcQszXf9GpZ+aSVQ+0LJG6UpEbjc
yeWchWWNKkDZquTU9Yw3PA/91LNatBrSrLrXhtSkasyM6ABBluBRMTKz8LbDaKF/xpLWPmXB1Rjg
GIAeCjwB+htm93rrS2lYdBLes5B6AZF/sqb3sBQ5wAJ+MsgQDDAAzxY78JW80DnkWWu6aaAPuxXq
J0m7n/hkyqdCV1nJD+EaA8TCDrswOlvfrgl56WUqdY3spBmfU6GrVpyVbbzg0owpxwQiK+gaAWt4
uYrI9rcFzQUcXjGCvIrejAwM1TITCjHYZPB1Zhv0kTMC1cuUuEbzspGSgxg19Ekngs6kwvgXWUt4
NqBSsaIEJBizhwyXyyyVaixnLdxL5cZ7FLRDgtR4erw99oVoA/k1IPUIUgvgM5rNL6/LSC1jzG+M
ZIuIR4QcHxq+RSnAR2gYrHmMpeU8Nzcb1iDlg8chJAX2+/ta/ijCew183P9/Q5qdSUOIi2YcMKSo
QVYd2luFI1UKk0ub3EX/InhHhzmWSVImoiVxtnWoXCdxo+aGm6KfOJZOSoMKofDWyGsbYqmh8MLS
NLVnrkYFv1UeZxnoceTiV4LWlgGiopW64Z5DOn7IDUbKD97gXWjVa1jcRT8H6SGCuhrSQugcujQu
5Qo3mrA0XHmjjps4fkygHuA1piI/xJKB0t5Oa461sS+UkwBK3+hFQaf1mvTm5GBmt81PmgD5YFkE
m+hsYdVBVUKuccNt0dRfg9Fj1FAnr3yT05XU0MJtDqQBMIwaQnBQ+s4sZbkc1tEoGOizySCfdTek
DaujnRQ+0e719m5dOhH/mLqiI8wghdAbre+5qbjnHhgK0DMOZMBtIwuREhybjEgBDZtoDp+j6nIv
jAYhwuYJk+dSs7LE1Jo3ieN1Ed773S4BFCHcdelvIgCzU9oGiBGbDQBwtbAlK5iR61VEvkRCyIY/
cJPMsyYJkHZ1q+PEJIX4nkvlG1AukKMhnZMofO0Fv5CkQIs3GoCROZ0kf+WZfxNLCX1onYSVlDQT
9FJFNQVKGuJ9GhbmkDgiUwv79mxfLylsooNk0o2bzM5ei12MHDqUQT23Rpjp104DldZuBR+0PLAz
I7P7ntfyIIY08Fye/I2io+FkGQNjpg5l4S9BEa1sXHtkX18VEFOArA2oI1AMoPOpRCf9IHooTbiB
gsZE7z0Pdbfy1U0b/EmyOwBT/vtZnFYN/E/AE15xsLRqEYD1ITJcEY2aw7gvd2IZrRUnp7D80qVg
TGdGZk6VK6BBqJTAcFWtsSXlLodMAzHQ0SRvsuipN37p3p9BKFbO/EIoBbO4L3SIFSNfOS8+ZLiP
eTziDHSZm8vR3oOqG0QxWLVrJpwQcbqg3VR+aK12Zi60TV6anl1YRprXBhUqw61QHuzjl6ce0qLb
3oIklBdtMov+MWowB7QOyW1BO91e0/9l4MhJo+COcc/9EFGhApAE03xLWcOy7jsCpOlekbfZiNts
RObUVHz/hY/qym5aYEZAyksCJlQFNSBu6tmh1LWirsIMlwf0Y44nMBQB7PxFTB2yN4LZo9IHlTvb
Z79Hhv9EPnxTHa3hYFgAW5nDFsht5/ZULJ2m8++Znd+oTBVIVuN79BetA/8ndBJ1u0UmVZLf1VVC
nGl0832ugrIaJPUAOiDQvby//RD4M53WOEwUQgshkC2htinFt84znKoKoCDseCqclUTNysMbEhK5
yj3pRzybNG5Cp1ls/oiVQxIkosB3yTdkjbdg2nfXXwhOZLSbQpVCnK6Ns/CGSkrs68FouBClfgyE
ACrDlX+8PefX1zr2gALvC7J+YIPpbO/nUlLzbsBlYIBbmoPqI+qPPIcqLN6Mq0zHiwuMbMBU8EGT
H5mFTOj4zykkaHDQuGLG0g5PQh+IWkpzxuWMRWhTVoQHMd6EQs8EuTepvsmLEZ1Asc0pYSo9+dA/
vj0DC5cvmqkUA7xI6HEEjvVyltWkClQSergOgXPTDh6ydBKkL3i9ctzW7Myu3Uau+FiKCKCERr3n
YbZF99texdstWulmXzM0e1CEVQD+2QqGht7WDFanmyAw1zAsi3vzbNZm4WAo5WlhcNy1eht/0CAG
dgYCLbdXZvFCP1sabZZBUvFkAUs+RjJ6pgeYnbrxsW9evkhk+c3jQJzb9hZ4GnAYKLoQ8AdCwjku
RyORmEhD6rkxE55FIB+DU2/9D2fftSM5Dmz5RQTkzatMuqrMLF9d9UJMO1nKUvbr72Ht7t1MlpDC
DDADDKaBjhQZDAYjTpwjQA8v4ECH0Kxnby1QhN3bh1MPpprb1pdOIijrBMuBAXqUL9DSxWnPjdEQ
+Dd6ss3YK5D7YRhSL96VFmDlfmX6aSkdu7QlRVqMhaukZwXSsWFrG581e6zNFRNLZx3pHtocIoAZ
MnI+aWlO0VahJ6jH2+ACTlWvG++ovlf1g7W2c8Lb5EiJaRVYQhsHutmSN1p1AYqIuQVciyn3SE58
jK4EJCZ/LFTVG0e714ZfzbDyIloxKnPEcqhrV9ZU0VM3FYAto8bq3jUKXn6gx+ZzjsFeGyBzLV5L
OhftQvkQxWbwmWMg6DpgURyJMmsaCmCOceAVDrg3Tz5Vg/Zgrr0vFx3lwpZ0SXZGUbFUwcJGxd8q
e3GM3zX5LwknmsX/+z1SAGa0jYiR4ntMC7jeg7ZvQogvjdNnmh3BPllG5krEX6gb4Nl3YVEKxbrO
wQuqwaJFx3PPjwbq0YoToTVzjMqnCrVacOxa6v04sE2jxbvbB32hQCvMgwIMROACuyJ5a8msap4Y
zDtoa3mqFU7sZ6X+o0ePbvWssp3LdU/RvTw7ZJMeFP/hxr+w/hV0L+LMPAtIScUpUD6qVwO8Y472
zh4CBhFga+XOW7olQLePf8DBgDxLctW0MYpMjfDsQ58MEgbx9vZKLp4EjHYLDRcLjHrS/TAhEJid
iTCWIJvzbd4GY2LaftnTbd+H4w9e+tB5WjG6UPjB9om/GjMeWBI5YWiH2nUqpsJ7Eu6XIBNFT4Ps
xjnIoRpl1D+4s6liP4k+E4yWbdLSr+v3Tl3VDF1c24ufITmxgoZ1Zg34GVmnQ8TJ66znuQqjcNqY
2zEA1R0FkAVcfzVWhaz40FJwh9o3Jk+A1BaZ3HUIap0kGssEwX1Kdzz7gLgVsLtelTdeq/qluUZA
sXhivmSIbJELo+Z3bS+NbdDLK9ho4ED80WKvvbGvXd+gll8W95wnvgKa3kbJwgo9DgXMmt1/uM7E
7LaG+UuwLsuQ4aKaUoXMCPaYmvTVdONWW8ym0DrQtHunWrlZlqLupTEpT3a0vhtMVRibX8UIV3OE
Tth/CYKXRrTrNXXyeYoYQWhHukGbJsi0z1wHG7f6nlDmq0O0Y6Bd8rph3lRFUIz52jkSmyZf2nAe
rKcCXRaQb17/ANrpbR4zm55S1C5zwweaJ8AQBCBQKLixO95vuvynUx2LBDpGycYmb/8+elzYl+9v
kIliVDK3KNQww7zFY3PMn2p/UjaV2T8rePwna8MYCzMHAn0GjCV8CDxMcoI5KWlKes3FuRmsLctO
pvZrbt4beqeU+ZYaA0KXHUBvT+U/6ygNwc15tNzVyrVwH3nhkeMidQDjAioA0oWrcYVXIL0mCJuY
sJie427v1GAdA+tgxMEtOfaejTH4Wk9PZak+3171hZkH0RMAzwvUFsFfY0l3guYMdYuYTk7pvZBb
HDcg00a5BRsAQYxTtnX2SUhYqA2bwq93a++WpTeFg1QDBWzA/PHulc5W3A1tk2kGEW5v5VkQJxtm
PPVhdnYxQRdS7WHlexfqaTAIdlmMA7pQ3pNi5Uhtlme5Rk6trfi8JiHwMt0ESfrWc+jWrv4q7uDr
q6drYZOvzEqvQJWpRoXdI6cyfx7VB60Dq7HtAGbpgbxhAx5L5K1t0MRr1PHLCwwUHHr+Kug15GK2
GiexPlcd7nxQ6qqJh0EpNofcASrb43edAdrVNRo/4bCSQ0NDCKorwDqh7y0/nRIctdFpYHIiIC+H
OFYMYY/IvAOpwv72bi5cfA5yNvA4gE3eAl37dcziZTdYKcGl25fO3kGVwknuGHN2jpX4qv5ug0r0
tsHF4yIYX0C5ASC+Lnc9q3Rs68nQEKYJ2iBoLIFVDYM/o7VPHIY5skcIrvtQawjVEvRuNjicAZIz
UMFBVh2k2o8ietaiV30tA1jKocHiKRh1gRgX3FvXKxFHZqLpRUpOfQ6pKhKaBf69T3UELrz51MJr
p24btVuNDWFd/ntsCRRcLqxL+2CqUdS1XUxONp2Z17bAKpknq/Lq3gT/1xquc3HXQSFhoF8ChInc
5k/yRoNyTAVr0AKNU7g163aTniDNAPI/ryCMpK7W4RfyO4yGgTkAnQVRMJOeXgXvSIf9JBjcg4Se
pnVBcXb5pqTnglYexg/AZYu6WQwK1fJOq88FuyvHlSty8cMtwY5pYbACklbXm6xnQ96RpCCn0do6
Nd/YdRLYaBnjNDf6b6h1rXj7QuIDJg7oWoKLEyo9hpQStBYIwEdUfCDebCmBW6GBkxC1CHq7XOMF
WYxTKhYXauU4xygzXX8bHxUaZVELW6hV+PDlHYmVcd8DyxU4eXmMXAztZ3lpHoYynvwYGL2Vr11c
XfQ68HQB0gANsutfQKY4n7pYIScKz3VzVA1itKzuOhChpPwjzt9XQsnSTQRrKqSGMN6Ktue1vdkd
ppEy7GbL7miaBe1fw/JNbp4h+WCbmYfnt7LWbRS3mxyaL21KO5qBFanTVdhkjWfNlVeFHfBX+U/q
3/64pbWEVjTiEBJw7Kj0bUPT95yYLjk1Fv0o6nJT5WCCBKNP/olJEINHKy3bJXtohgMigrcnLjvp
6VlmqtaxDHvX2X7Kky05t1u103ylfhnZ7va3LUWCS1uSn2RJotBS+Mkwzl7SAb6/Fk6XLtBLC9I5
rwtuF7yayOkt5lpo+W1CQgLk6e3vEHst+wLAErgtUOBEpU46cVZjcZW5SL2s2jqOzi4aXxy6r2oQ
0Ks1LpAwfrxtcPGzAEMTBPBosH3hNi9KHaZRpq0ALZyKGZpUxPU5hRKMrmyVNf2fpcCFhjrmOFDm
0CGBdn206k6ttIIhyavMt8G6L+wf8dqE4eKNe2lDOkp1Dm9sULg9URBY07B9m52dnflYwsKzg0T/
4/5x1lpyK99lS24+Ojyncw+brvY37/467rnqP25v0mIgvvguOQxaOkEhxYJ764hBSn6nggFZPyl0
h3px8yd6n5s1wtClA4VRVKCQgSfDrKaUkrv1wJPOUaKznQ9KMOvm5M1FsUaJsdRXRv4LgLyJggHE
YqUbnCVUi5qqAjgnqL3YR4cRrFt2WIUfrxXoG5XdmsUlf780KP78wt/rllZU1QFpqQsXBM1h7/7s
GxX07u7KwVr8NBC+AGSMqjswQdIKOlXMHSex0Kp1uyDDyFYy/1MfMEJRDEDkV4esOcbuZsYlM6mo
wNN7K/1g89OK5yxdLpe/Qjp1Zhm7M4ltQLDYnw48DQf+o3Ff8fwAgH70wIeuQDgkGMvTmPhUu8cv
Id39nK1RFywtu+D2g8yPpQGgKB3MXAGx+KCN9AQaIa/KgANNj/Xsen3GVyLoUiEMRaj/NSVfO1Y0
Oyx3ZkBcIDDqgIsMuIRDYaU7jIeeB7dHOeopK0Al7qhH03hquhWMzdLJgUKEIPsRwk3yY7ZNq9Ys
Crx/WuU4kRgUDSvRYGFLcTAFykxgzHDBXrtwb9ml7cxFdG5d8I0lEQIC7rzsM67xpGtXk8CFrXPx
jANAHSTwSOwlc3mltlGn5/GZ/TUOGGI+g3ziwMLsOD5hMoM+R+BhTTFxu7ntucIjrm5CaJwKoQ0A
hxRwZckdgGjKU73u7fgMPvhRDwTqwGghCOKZyX1lb+phJVtZsfcVgi8DwzQXAy9hT00KaFl+xlru
kenstm+QQAya4tCkD7e/8Ns+ChVXFPfwfa4J3hHpaHYqj8qBGtG5b/OwLoxdM2zz7LF2jVdKgtu2
vm2isAXckFCQ/ho1uPYZVlf/1xZQWIDKbGvwjnGbbFcxI2uGpIDujKyL0syJzh19qAcd9I2QKmaa
V68N+i8awnMLDilwyDIfsoMKVYMXQ3Qeez1IMXDkGA/p7O5L7eftpfseUMTa4QgYuJ+g82eKA3/h
GXmqgFF2iOMzGJqaAbqT6RSgyBEYrDyMenKX58C2YcYfc0HwEaX8XP3WJd+8/AXSoorp+rIbs/gM
/MVIsz3pD60FNUCDBVkL8cGcBWr05/ZnL62vkJ1U8cRE90JuHNl61ea6y+Kzgscl2BqMAexRdL/a
21y2Y4MzHoA9nAXx5xer27eY4DbHKj4b+U6J/ghCE5BCxP+a0RabiOf5/5qRolhaY+7W4jDTR1NY
JZDTy0CNlrV+W4PfZM05vydswpyAGwOqgFK2PFpY1RCFxisM5vjkq4hhH2kyeDQ+RU4fmq8T+ZGl
6soZ/w6TE0Yho4e3A56w3xCkxTTVPJ8QqUEXtiW74TG9j/dxe9K31lprTcQmOTo7loMSvVAGQYX8
etfqivdjrA4xSHQxpXIf4SAcafJKtG285oiuePN8syV8A9whApIrbV1ETKefeB+f73582l4bns+q
d3a935vNeb/BINl5c/aewicoC3hPT2mw+fMCpkMf6WTw8id8ePl8OL3/ASehdw+mmsPJ/ziFD7N/
isPffx/f3P3j3eTvbK/zDqB1/dg9P/4Gefqj//zoh4eVDVoK+KKO8v8+RAr4eYkpQlt8SHQyHrjX
7AxvXiuYiIW/tVgilFwcp0yfE70vR9iIUuQ+Vmch0YvWkoKvJOq7GVzNyNsBEJfngcGRaDUZ+EjP
qpl6VvlPbyRenAF9N/2CPPRsJL7Gxm1fhajL1cOOz40PClFfyV4a66mAAs9ASgxa6QEwX9vbgUsE
w1s/TXJNjMAAb0UaBK4DtJP+WYFiLK4vyDvxXDYQGeVyn0XGPEnVOT5nYOzLclAFrGTsSwYwAwtV
WZHg4ca+3sBuyIx+KF2crNxEaK8RquKpqYPbi7QQdYXmJ95cUN1Bjio9Wq0yA7ydOkjqnrwH09dW
kvAl/7j6++V6DE1Qz+Pi78cI6xwzsNeroc3PaBh49u5PZb84amAlb4TlYLD2RiOoJi+r9or6N85z
ZA3/ASqKjtnlJ2vXC9vzzqydCQvb98w4O5Wp7nU6rIyuLwV+9CDQicD3gXDAlazEfdEnaHLhqs5i
DA+BI3AH9dhUf4RCdubh1bU2mv8doiy+68KiVDIabN3OVQqL8y/Akb0XJ3j5eX7I/Mxv/R8EA7V4
5nn88H7/EY5++NvxD94/O31cOXXfmXGknyEdO7Ci8CzWaXzWs3vFgQQDuPRmFDJFv6nOLWDDj8aU
BrndeXbn3Kl6vB2h0KDeEec3V0vfnH5W2kccvQwjGPe2fRp0Jiiw4sRHlEAEWkm+Fy6wq1WTjlnK
hqGPLAIHrUE+qAQpoIQdqD/c/L3Mawykl+HtE7cQ/K8MSnlOxqJWYQbWBy2+h9ilQavcuTQOSLni
ggvJIgxBkBwdJ9BsyGxx+tBqSdxl0IpTPuoekMwi0FXwtLUB06GFZn6Y84/bn/a9Zy/2Hv4u5FbE
6JMUTQyrKdKmzJOz3vxQHUR2lUMQO9a2GgFTOHX3oP0KXTLureTVIMTv+MOsARg0rHEeLQRPjHmp
GPQSTSEAj67PeJs0SltG+PbRVmPwSE7gjGTVv6aLEZ97YUXyHV4oU8Gh2HTu009jm5rbLn7jRQjO
7NvrurST4KWANcyxgANHyheSDm8S3k3pmc+Y8jqV0YH2BZgz+58Fiz2XubOPd89tm0vn4tKmlD9Q
iyaEEdh0kT9i6jU0wqg7lrHpQ2vg35sCwhbTx1AExCy0ODEXqYpVTwleiGV6VrnfC9HxEEjN2nig
/EhWy0KLYdLUUMfA5Dv6opb0YX3fq2A94LDGlJBAw7FPRW9weCHVlkbqMekhvgopXeuRxJsaGIsG
k1Fu8jKmWPJhONX9n4Hov9hP475t/Wb8BxK/dfLeodE4IvlJ231s7WyQ6PB9qn2mxhqXz1L8AEgQ
64WsG08HKX4k1tzNJK3TczLzLRphALJZ7J6p4IBc6+AvnSLw86hwOdBbAnl0vTGUJ1lO3Dw9a8lv
FJjTtTL9kl9baNkCIfhVJpP+/rZOJtPNsBUuElPSz/t0Ptb5PSR1PGASBw5lBf6vxSdxilBOwrQ9
+tNIeKR7ObVbUIVBtehcWBgZ0nsvTQ8ojK6cnsWVu7Ai3cUGXkToCQ1YOSt1Pcad36jUr6n9LS7f
hREpyGHRCkt1u/SslH9HdjTdQC3eFGcXW5nnlB/p2vT1Uq4I7uMvOAdg/1/vs4tzqg76hHQOS6dG
QZzd50rq2QZolIo1rtclF780JH0YH80WSpMwpNnPitmGqo37/5zY7aYwgtuxZ9EU2lDIm0QJVcYq
Ykp4TMjc4jTxJtD6J7dDo5f4bvOWkj+3TS09y0FjBvCeLkTFUf6+Pk4KiDcg2Ym3khaZD2wqdk6j
eELihmZTmNE50E0wG/sOeU2SNRz3wt7Bto03GnICBD7pqjJyY8iJBtu9/lRVuwJKAwjpaxLhC6t5
ZUWKTVY0EheV/PjcOWrpVUCeWum9DsXqcbaeMmO/sqBL5sTnCLEGDKfJ2lugNDRUCDAnZ3MY5u2o
1pUXkZ7uVVAJ+Zo6GUE+ZXwTWzbdYJaqQF+zLN+mAU/NUZlQQig6QAmzvA6U3AY5flV0YaTkayxJ
C+cUKkBoAyBai5eWFHKgX6ZSJMVIxNxo24LzAgX239xg3sgwFK7TQG35J5TV/7m9PGJLpfcvaMrF
0APKd6g8yZtBIG1ujLhWh7F6yTL2XIBnTtfX8tmllw440QWRnQB56XLB3NTaiKd2lp/B+TNtwbJf
e92cQlQzOhHACTQeIfUrPcj6dMhBqzUR3IXPhK4fTtP/YfCS78Ne13RWsz4/N6C9z0bf+pihXX17
Kb/3ky0hHvj/jQhPvAh92WzbhLtdfh4mr57A+G4QD6yetZf+UwagJNvE4W2LC64Ng5i1xdQl6IDk
ukqqFAmlmIw5N42ThXAW5dg6qgvwXBH/sNW2fogMtsYMJBtFoRI4REFmDRgKrkkpQMWWQlkCAozz
oPVA9G7t6GQCjlZb9jbVV+on36rpwhgGWcADhbF6ATK9XlKdxNbMdRiLlI+qA7u0Sjytgrg9iG6c
s2sHvfrRQYGJKR61VT+zVtpzst8I+yZEQCzwvBsgcJU+drSoOxYNzc86zT3UtUcARjLzvxgRPCzY
RtC1yzAOhjaImwE7fm7M1rPM97HhHllVFF38lAsr0n0ZzVC2ULKEnSd0cgasXylYPECNfdsnvz3v
xJLhX4DQxTME23e9ZaMxtOnA1fycZeqmdaCmFxevGHUy6E492OpWMYu9ypyNQThEQ1oQ6UGVeu0o
yg+Trx8BMkUgDAUxqYwLV9WG9J2DJQWW0Qk4DUDe5XMfOHiPHJ5///7LzgMwHrc/felkCFEFJKqC
fELuJaPBGjEnh7OUPH4CgR1KnvBPulHzsFTWsD+LR0MI6eAFjTI+LrbrdbYzLVb0RnziDNGOKuiR
aKH8J9rlOcoTbTbuE3f0arxOZqgtVPFfBibh//DFGh7QgsMEoC3pN0CXhdYN5HHOCu4Q3xk05S5C
ohRONqaQadVSLy/HZHfb6Ld5IWwuhDXwBER9HzPGcrsEnBAzHRxYNcHLQuhnOe+0sfzINd8dwPIB
Xv0hAFGo7v5UTBZ4E4eABprdurlSO/m236KhDhiU0Dx08NoSf34R75WupHkM1OqjqUTKpoFWC9QF
gnmaI1SqTNBrlqzd3v52cUgvr2swsSE3A4wVlzVqNl8DtxcmiRmTMdPd5LHkUxy0saYCYK/NK/fK
d98SZsDoh+tSB/+HjOcxGkHNZcAMGFz48IdXta9P6qbgycaqwFcwvNf8Lk56cG6ekvrEc74SEr+V
hL8+9OIXyIEX0DZz4E7yaOWgrMkDMt312b1pVB9oi3W96qHPmCOBa7VfI6YbMOB76CrQnlke146E
7jBno6/9JvEeu1r8r/oDLlqkZzZg2pK3VzMY3FmH/R6YWu6TMh22Wa6qB51iUruOGt2b01YFulXl
IOUzrWNWlTzgbaJtFCh/PhixI4Z2OR8OM1dnz81o7pMKoo8K7u6gYvwtNo2fpINOfO0maRjHqIrd
diA5xRdMNfj9aDQiZpiavLMQO63zycr5sVNpFxaGYgU9LqBtOqbQZYBG6v62vW+H9csgkGGIwphJ
gt9cHxJzjmNCeM2PMfpYBXty+JOG5Khvnvpm9Oz+sxnUPSmGLX1v90N815k/Eb3m2F65l74KRJe7
J34ICEHAyqGiqYbQcf1DIrcvnKFs+RHaGftIPfDhHQJAULauYz+KktCoIdJC79we2tMEAib9QxSH
9CHvfkZmv6miY2FYu7L5wBBijP8RYaCnb8/Tm0XU7bBGI/ptcv7r10LbEj8GTxaQCl3/2jFB8Y7n
Iz+itnMYS8/tDBAy296UQ26Rv0RZB+3YPxamT1AnPujFHLbcDCBuwaz9UB1YI6jbT3Fr+gW4ak33
2ZxGwZS6goP5evrKq4qxgS+kFvJ6WWRGaRoOHtm8O+Y2q2avGczqsVCF6Kw2xx3AVJGS4IXVWLnr
dZEd32lTnlCvHiFariRoeTuYnQWBodFoyUtdAU/tWZ3hHNKajkXYsUY9pVmHYc+apgXgUcRhv+Y0
Ao69irr0V12bQwT27aY6jnhPfMZZo6CKqzXpGBgFd+ZNoWc6oAIzW2Nlk/MpREiw5cOzQb2Kzr0M
rBoymvXUcatTlrmg1MqZ5VlvNDetze0TJKcywhMMFNiQVGAICEOb155gGAl4rkyUOVtwr1Y0Ccz+
b6F+8ngCe8m9szaaIV9qX+ZA3mJgKBSDwF9Xw8UNo85TZ0U2zAEfRmuciGDjwaf+5TeBoR33LeYB
ASNGQJJyUUsdQaQdl+QYJfTIcgovbw62Od9l5GhkHE80qr7fNvkt8MEkWpgqklzwUODNe72M8Rzp
DVrI5GilBzSX9wM/jniJJsbrbTvyDY2UQMeGiC+zAa2Q5fvULur7DB56ynzPWYlh378BBSgMoSHt
Q/BGoeD6G7rRBe38hAcXmRsvd5pdUx8g8BT21bSSYy0495UlqSPLqqFo2tyKTrMz+xqZFY8M/Dfh
zkpj7Zu3Ic24/CIpzOVt3UdoTcGO0d0jnw2qIrozI4bZ4/RX3qz1K8QNfRWtEEiRqwp2QSSRoMe6
XsCpMjI7qrCA1T2SpuNIA5C5mK94gvTqvz22kikpgen1Uu/iDqbinB6GJ70OaXfM2CcSSWQpK879
LUZIxqTMhKilbaBPimUskoMD1RAw+XsVMzHFDfBZO3ugTb3t5gsbd7mScknUiroZ7G+waLDnJENL
xqHBDL4FTPvG0d/bthbc/sqW5Iy91REjq9zopAAJkgy+0d8XeNBM1sr7bcHpr+xIzjgmrd0bOezM
5QfgCODt1jZqteIX36pEuDeurEiBCDn7CBIHWBnIe2I57z1lbwXV7rSX/LE2AhIlT1qBoTtz7qC5
uDII/z06XRuXAu9cVq7eqBReab+6w5+J/csn0dfHCaQxZgmRIX9xRF7cHlZJ6cBmEp1yF1wRo2om
z52lDX6kNtWmr6vyVHfjWtl6ad/AYgAYBfCdIEqVwmLPyDwNCY9PQ64MXgoo/YHZU4GrX1kztRRA
UKURSSQKNWivXQcQSJoneHy08YkbdUpCkGEgay5bBqAxHm0PecuiBoSWdTlu67nuQqpE/Rpp4cJx
EK8ySEZj0s7ArP/1b2A5Qks0JdkpGobkh54g+8g7OoTqyIk/VU270nn9VrvFpkIQ2AVeEGNGaHZI
H13auTuPLs9OYw/9PI2CbBIVVCgyRs0QZnO2TSn1Oys5aWB5u330l20DxYexEmQKgDldf2zdToY5
m2p2AqNy/pa6pbKd9Boybq6e+SPg5iCnUElYu+QHV4chqOsyWrkLF4IrngsoeqI4Dx0WuRnI7SrV
yKhnp9Lta7YZ59l8bvsGwCPHjcsanQNDyX29qIskoEkWr40MLdnHNQkFFPwMjHJK+81tWhCrmNOT
MukQX0vrfGt2bf+qaBGmXlAHuFNiwre2xbS1uZ4FV8O0DZrIIrMHg5d0supZmdSs6xgY7tXoXIIy
buvyhgZF6Wz6pja2t3d7yRxe1zhcIFMA5bnkaFPaaa3d1MUpmgvQn+HZXLLOrxGKMdC0pgj7rVAJ
t8bQJtRPsT9iflOs+0WsKnrFaYZ4Lk8adwI76rwht/Y0SXaZdmTR7IPHaCCO16mWz1RyNtDcbpl+
19lrV8LCBkP4A+NMQqAFbzFplbM25rFh1dWpRiGrssFiEJdbN3MOVTN2fpp2TxpJwttL/a3PiK//
os0A3YwglZeLlamoQLRaV5+a0tn10T+kfqzZu03PLoSEAVEwU75LpudIW6PTX4jWAODbKKtr2GnQ
rl4vuzOVmHNXi/qkGsVfbkdhag4YZU3zlYt2IUNBtUGQg8B1dczoXttJ0XmG6mxZn6Y2CVmDkXLU
5cwh2Rj5i26u5LEL96qDCgeGnqEuDOSA8OwLX4qSjhIMVqMUFrHyUSVFsY1AhbmSoCx9Esp/rjiR
GI2U3xYl4O7UdpPmVOk+qJh3zqRu6zQ69u3roKxBBRfOBzxDCG7jmhPXq/RNcCDiDi506aDI3rUe
wXz8YerwNuNnc8tCq/qk830BbVVmf6bumpt8/1a80sCGgA6TcFF5jkJRhnKy9LQ65T2GqaNPRY9Q
g9wjSAduonu3T8P37bs2Jt0yXVaSKauy6lRw6Mk0wPqvMRB9G/DDZJIgRcVNBjZe7KBkgjQJZ3bv
ZCeIzm3Kg3oHwqU/5q71S2AvAUHvPWhw12vNuu8RVVhFO8LAKB3epFJEzRxrgEQxrKpKHo7gksow
/ZW29J7Z1ePtNfx+rq9NSXltB9VIISOSgUWvTZPAsZ+yfA3WtGZDSl9Jk5IG3KI5piILDNf3VZKD
3J85gVVy/nb7exYc8GrppA1DJ2dgleJmJxbV3lzu6xwO6NwpeunPzgoZ1pot6aih3G4WiY1tUh5L
a2OOb/wn1Gz9nK1NVi68Pq53SfySi0BlAmNRpQyWMOJYzv4IYhc3R31x0uPnOG6Cijyz9H5ADzsC
Vm1Q15KZxS/FbQesKVCXui7toMtpF6P5AIccCr+Imve0HTbKFHt5hMd4+Xp7D7+n6ygz4ZaB3+HZ
j2nR66/l9jRbo5Llp7yGwOaxq7ZGFnBzR7IjbR8N5fdtc4ure2lPeofbuVZOzIQ98J16SlgE56df
lTeHDNRLK6bEo/e6lHH1aYaUNGhzm7tNhmkyHoVKecfivyOHXurkg+0aQ9KY7eSei/JwNfYrppe2
EMU7AOTEBmLM7XpRs2Zy9FkHFL8ZSZB4kXFyHNQii1/ZGgnAYtC8NCWdizirbaMpYWqc32eMBqiQ
u9X6DS2hEr8rs2mr20E0D6A2rkDRU/sJ3Vjt6LWQQ7693N+0EUX4vvwl0rmJqTF3plUi8uzr0xD2
AbgeeTCE3VNxBlbrIzoODzwEwThEArPK84vRB5z/9o9Y9OaLhZe8GUI/dQSJ3PxkRD9wf8w/QPUG
3qnuhf1SipVCwZotyZNpjqr24FT5yY62RVxhqgRolk1de+w3yGbNfo3W5HufSCywmA8C0ANDYjKN
mOBYoard5aeZbOZNi0EE8pMBNMjmnTo/ke63fujnY2JBSJcFcxNO3cZaKw8uvDYRkfDGAxbKFMVi
qdLUQql9Si2sMKtBYLMd79gPTKMy9Ct+z6MXrdXal+0hPKkQPIJiolyUbgjJmM1zBp2KRlc9PMLH
yCtS6En4UdqrogBk1xxdsq78y9D1gMSVogDOWzd2/R+uO4ygIG0UT91vk5VtOo5cqeHgptFuFLbT
cKan/I6V5zEfVxx56Rq/tCUdplpJ0WJAtDuhWRS1rzl5IO5KY0qcBTk8ogYAcIDIOrClUpDSrarr
WkRiNxsCiHujLBDEDjjTQNE2fjjpWmFoyR5YU7F+4OIDn6WUaFlcMeair/MTnY+REPP8Y1n7qL+b
rM/B3d2OA4vXDHQ/bHCs68Coyw/GJE6cclIIjLVvU+oxiGWDxyztR/Bbq54C1Flk+aQ2Q23+Na2V
EJe+FGyLOnp+IPZGufp6ZUu9KZK4z9iJKGBBZ/GRRBtmQ6Syy3zihJCqvv21S/ZEkw2QB6QNpgzl
aSJdT0Z1xDR1ohxMcgdoj0/pU2QEdgECmg70PbcNLoU+0BCJc4ClhRDJ9Qcaea/UHTMYLvHKSj1O
H/9MMf77LWpfIn0NQrP0eY5Q6IDv4P0oz8aOdjeDOMVliHvUi8DcY0Xg+yh8M0EFonguY7ryVP0G
rcDeoS4JcXeQVWImU57ms/MI8KiWFKd5BrwChcOu1E9T/ap3d1x/6d3hMXfocdC9ytRDDK/42n2E
ZjjAhdXcYwLaDObkF0kO3fvtdf9CLElnFoMdGEQCAFaQOUhn1o2qmUY0L09Oke6T3rxreP1Td6vf
JlDQYJcc4HAmhtqNVtnWRPMbPERjL4qRvqpGuaGN5SvN/EDSLWrPK79tIekxbECtUKABGRYO+rVT
6FYz6NZIypNt/RnpdJ611HMgVFHOQUSeCvCyNI/WnAVdH3sj3RlO5xNUhUm/nymUP1CXvv2DhD15
rSCxhG6mCSAm1uv696SsMSgZInaiDvVNAzOyhl0ckyHVgip6vm1r8dsvbEnhuukLxaKzIXKBgHRb
NCj9Ggvf5gGz1wiu175LOnwsSnIHZUZcDXoc6pgI1p6JwjfFsPJaXbp64f6YfAM6EMVNecInRc3I
KV2EsWaADk9mVABSlBCUBMFOpvhdpgRxrm9mzNzZbG3gf+H+g23oigIfiTK+XMEHjcKUsj5hp6hr
/DKx99nUvLqr9GDfYFzipDsKusWo37gg05JCtZr1xG5py056kh6bdgyVZLjvoufO/plHbsAtb7aM
YKDJLmqHfwzjNV/VGBRnVvZTUMgpAvqN+WRbeizUXaPPMy3YqVDUxO/GmPsTz/5DyEZDV1BJA9tj
AY5yfRr6pAXAkuND49n6raj1cztxKGK+TND3TSblaEbah16Ym9vnYslXcQviJgQE0PhGRKtVvWnU
ec0wa1f4NgdAB/JKESaG2mhaCdpLHgNHBVmDGBVG3+f6A7VCxw4NXCB6FNVzOpeAYdnVQpVOa3Xx
RVNfVwOkqFEzknNgzKZYGAkVpopwjHSkgW17n6BSsBJTlw2JbYM6MThmpW/C87XmiT2wU6Ib4El+
TQbgkbOV5tWSEYzsAKSJ8XsQYUrPZB2ze6x0kT0QMI6Gva39HppS8SxurUG2ljwdrV0NmCDgnoFY
v94iyspKqSjShoYMqBA9lsm4smALiYkpjjLG8BUoocmqyGbfO+5Yl8WpmfuSHtjI0RSh6KRsKzJx
uo+JjgcyoZObBgTtvC1uJ4WFt51+YUFRfkbvADJXoiMnHTVwWE9NzPsCsKwnw0Eps/NcqB7fNrKU
CoAGEj1kFYA9F/Wi68VkZR471v9wdl49ciNLFv5FBOjNK8ky3S1Wt7x5IaSRht57/vr92AvsdrGI
IjTAYOZeCFBUJjMjw5w4h17eJcrcr9aht/9Aoe28XD5/PTD5b3/pbIgkdp7UrYL3W6PrkopVmpka
ZxhNmtqFDR8FkhF1pKloDnX80FrO2MNEdvDVc5l8qaNHAbri++veCAYhZJFJPYEUy+J6c/siZVBH
SfILMDb9aEShf6gZz4HymTksUymPtY5w26yUe9X2racCtBIjnMsQENDq1WXMorGQQ/514bkqf1Zi
Ozzoxag6qCIMD1FrLidKik/lFI0MSVe6M1i09SMpzt4zXyg4qZI3O+51azNoesLvjrQ5gK3F/b4p
VY5oNqYluiKXSkjMp7qwpENDMPQol5X4GFRWcKiHcnI1NRQ/3P8MW2ecQSFl0S2i6Ssvf/7GshhO
PRzUeXkRtPnol/05j52pEk/3rWyEVbSKFgAUG07KuHJNohXOYzsXxaXzD1X1U+7PXwft390a6JYZ
pgOA9OFoqaysviwt1JHXsWYby4SvmMbEi6P4MMzKc9HPmkvlYW/kfcNR0TgitFlyGlzF6vbOWThm
eVKUqCEpj1LOEDW0XqnhFYrkaum5P4ko+tzfzK3L+9bmGiaZl0oLzRBN1Hb4aAZeJP7ozQ9dKj5k
lOJS5VlFQ7qRX2bQqFn+qQ6KU7lXXN94AZZ+2TIrBHs6T8D1sbEkX6iZGi5JpmZHGH80xV7QKvM3
rKIpJEKgE6BbTLyxfmNE8C1JXg10ipOzFB9EoPglmeKh778M6Rdp6uwg/ZQmhz0l0I1IB7w4sQCl
Knz/eoayn/TR9xVSxi6Vm0Omtj8VRFKcxIhEOyvN0r3/MbfOD5w2y5gZ5WWinuuNFIWk6LJpKgis
urmy9UhkZhPG3vdST9Ontx6qREfVqI8r5JAFcSfW2vA7RKrEdYDf4Qlfz5wVVLONOBLoPFogwpvQ
QTUpSY+1ch6EfHHFO3MFG8eGOWbiIKZIUBtdgywUf0p6paxpPnZfpa614z1drY0FUVKVlhl9JjpA
ZV1vZ5yCDOmBfl1iRa3PwQS9eqGN00ujpMnFKmQgTIIcwEceGDt9rQ1HupSnkEE0aT/egP8HZRwa
s57LC0R5FKms9l3fTed4/g/9W3wNk5eARwCAracagNB30jAl9Prn0QkD3Q6Uw/0juVVzA7MAdpQ+
0tKSXr1GUGlkhWyBlwhy4dHEyfRz61SGa/q1HfTFh9Bo4OwxeneoTNtv02Ob7enUbx0UmZQOHXAJ
GNB6VnfS1QCBbJATfhLRO/vUdH/uL3LPwCrR7xtzZu4qrS5N/jSKX8fC3/PSy1FbOTDQ1wvehn0k
yFllpFophErm86Hy9JgjP/sAtY3qFs1ZPjKqJVW2udc02Xj+DEIpwimqXsCYVhbzsMriaAqqS7ZQ
VYeiZ8DVrh4KBRrbnYBla/uYlVomszgoZB3X9yybS9Esi6a6FEYtHYpmFp0gjXYaM1vrITaRQBKo
5PTrQ6CLiVw0pVpd1LJ2ull2RWQq9Ca2oad6D+vjTs6x4fnJ28Foq7IB9mwNOYfBcjSnvqiRgKbj
FYyPRqeeFDy0He4sbMtXsHckTktt+ab3QiVZJKtJ6ksSm9VBtarnIemKcx7tHPKtDVy0xhaozjIP
tLyxb4K7GYmAsenUmuAuPQ5CeJHKE/OK9PbLD7s05htHAs0jUhjgTqAJpNWN0ss6TGI9bRDGK77M
1ujkcbXT6dgyQZQFTgdGJQrkq2AryYZpoDEIkKvpISsx/PjQd+lef2PjHJiENayCahKRx8r9WT7+
L5VAU8m1+dQbsS3MEDTpmdtHp/tOaMMSwSoQGWbsXjsc199HoMmaKgzOXSBEcdXod1t8ESEn3KUS
vd03BncWHRDwYdSm1vgwWcjKXO1BJOuzaD6Pmjn8CCpqmvdXcxvKYIWeJiAcKnH4hevViJEcD1JA
KJOH/Tt1yHP4Q1CWVILWevBjWA/G0SzRCG6Eg9lO1uG+9du9xNUSk4IWxmGAkL62ziB5WfBiFpdm
KBGQSWPtveobqesX4/iITGG4s9oNVOHi26mpAu+gjLkOFEcZavRQLcuLMgRgc2ehld41YmzaqSQY
78Ymj5/nhlDArDMww3rj69/0vkTAKWdw7Hh/8bcXnY+Lx+cXcZD4DNeLj/RsCHWfLC6Spi+wJ75T
xO8oNXVN5RjGnlveSKCxBk8R9MK0LgiTr621TRIOqNos42BykblNU1bf8TDaYKt9Kr8fi4KCtpBX
EPDkQqR+g+RKld8NzEyHzpDU8FsqvVChFTYb5c6ru3UKlillMKa4cGrO1z+tsfrMiCqxvED5MwXv
2/h9HTn1sBPrbW030mdgzQBLk82utjuuAy3uM59Yr2n08xQU/knzI+mQJrHmCn70ET4qecfm5sqo
h3KFwcGb66Svn8Q8VmPCibYOj6IgZItW4qNRxaVT6c3P++fpNoxeiq+06Ym/CNSV1ReWslYrchlj
TTHZSxPEgp4RodjJT+wusQ6UuXce3y3nQbgOYwqZF4539eEKwmdiAJxuk3yUxR+ldAiNRyWAn7FR
f8f6no+/fYFZ4Btzqy84dI0lwnsFviVuXxBKOo/6d6BEe4JmWwcFyqmF2NZkhGFdy1bjoKyMnHyH
Pz4NaXBsxskbe/IDOQXjHu+c/k1zvPcL0TGjhuuaWjcKUVdOnH4zkU5RCLB7tro/s2L+Eqd/QrhE
7p+STRdIuoUXAM5CrXwVcC50g7WqSuWlfpck/3aufKxNN/mn6dC0cqTPn++b2/pmdHKX3gqdXKZR
r+92knRC0zdqCcCTaeoGqDpkGta0R+G7ddGgX4NQi1eMT7c6+2HgV5bRTaQe6ErmjVi6kxZ8H2f1
o6DqX+4vaQMKxEQxU+rMGzDjwpzN9ZqkxvBDIZExRh0WTaxzOBTHUXaYQowUZ9ZI8cqjPH0xrI9i
oiJURvA2PIuGN0XH+z9l6+zgVZjDXuQlb4rdeTsWSlqZ1aWaDrJ+aaKnpv5kBGdN3DG0+Xy8tbQ6
NYmW+oUfGhWVX1s3nO5Q2Ok/WmQz8/xQwAWOeGbjznscahtdULYaCgtqneRlaChcb3XUzklJ+FBd
ZnRgJYq+8Dk+pPXwIPqanVoSDdDxc1ymn+dyryqxAe5bmMcJJpeuHdWPlbupM5jp0niuLj2oPpIL
xmfqymvr75mh2kXspdIHTf4pMlXe+k9JAcVrJryg77WTd2x842V0jPiMwjfBwupnyFFa0SNi5zMG
CqUjnGADN1Vxd0KjjYuKEwc+sPAJLsCL651GhWNOQ1+oLp1sXFpQgpH8hFrrp/sHdvle1/k1Tu6N
lZU7mIpqliNm0C5xmj7qugNfqE3t5dDmOwd2czmUIdgw+tgEPNfLGYIi0rSoqi9m3x1EM4V9Q35o
lfH3/fVsmjF0UWcGHobWddohdEE1+jPrSQXFYm5WBsFepe0ppLaw47g3HtslD/g/U8s5eZMXCiIq
tZDB1pew5wAknhYHThgLH6MWitrKiu2kgjPJ32vqba+Q7qQB/RM1stVGRr3h14oW1xeLIDU9R//4
eyjazTMByJAOClSgoB2uF6b5BWF3FS4Jb2wzVnEoiH7V2Dokxc5V2rJEHxfFODJ4nOay1jdb2FVN
M01xXV8C4BRRqrtK8shE8rFq/9w/Flt+C8kC8gumYRApWYe0VoMQ9xgM9UUqpO59Ukz1USqn+Veu
ye2pLgskZiT1qY+M+TiL8mMbFXv6CVtuY8FsvqIawAQte/FmrTEMqzUDh/UFUjtXz1BZHj8FwjES
1GPV/YfL9tbW6mjqQuZ3Wdtz2U69/sd8Nvpf9/dz68PR70J4jyyVYb/V8y4UpeH7yVxf8uRzkKLz
8gNApi99vm9lcT5r5/T6yDBDSQC9ZswIUq0cGkWqL3DSFuVJUb7f//s3AnQGVYFpyfDMwCu98uS6
1Qh6mxCkQBuXPYes83smFI9izP+rzMg8pG0q2min/v3gOC1K2iPgCxhqY23XZyHoG2HUB6a/0u5Q
Wt+18L3Z7DQltrzTWxOrq1X3aZeHmkh8kNL1yOGzEunG5tMH1WoPoviSige5Ot3fz60jvpTiyOUM
ivjr4lXXUHHnz6oLN6jXerdXf1SWPfedo9bBDp/A5o2GhZsglnQHOMjqPol9EEm9qdeXupR/CpEo
HXvDDJxa1SqXMSbpKCnQDBRZkLtNAMqtSwfr59+vF8VjABzkyTSeVz/ByvoAFiQqg23zWEbWOxKY
j0EUnaRAem71nbLd8sHWl4ExSOqdqARxdFZXLqZZUvdR1CLtmyKPpUFhlfrSzpu2da/fGlm5/qDJ
QcvKYXtpkV4f4tNsvQiDXc7/we8jO0/rk+4SCJWVGQEanNDvSgJ2axQ9WcqcbDIem9hS3bBQYvf+
Z9palAVcVl8UepC5X3lDv80Z9UDE+cIxqOAJgbW+lerBTbXq7Ottu2Nu40PR9Vz6cq94l3VVX4wN
etmp31zqtuXs6Wbl0ApKgM2Fe7pbW1kATXqLgWQOBbrb68xH8RMrrLv2YoRlybTFv3kMmjsKVMWd
xtm6tIwzHc1ZUM9pJyrHRs7y5yE08mOYhSbg17Lf+bIbi6fRANvMQmYDFHrldqrInBpjjBteOWBn
gWkrfefqyo6j2br8NGgYxV4qK2Qiq0KHJY9VF9Zhd9FPVvXom4eoemqNhsbaQ1EUR9mIuPkPf32M
sAlDNXk6mdeadbMxjJjp4LS7wDZm0mO+pMXPvz861BVF0lgkHUmzVg4l97MRN9P0ryFlp30oJcWO
O9H5+4W8tbK6D00aVEo91/1lmO1y+tK1biG9DHTK75vZOAoa8eOCJyUr5ytdP3LyGPtpm0fDRS9+
D+FjKDlK+899Exs3+5VCF+J9EHvm2idCTFKI9BaGSzZ7cfS5BEvtJ/LBgnH5viF18Ugr70s5HPQN
pfklIVtF3c0kjpCvN8Nl4Sl7jETl9xSW7+rqK8VxiBWVIWMskmkbStWpW2TnToodXR3PSvyxjF9U
63sfOJ2MNtEv/LY2vM+Qiy/dIoeDE2C072TJt1q9lLEriocIMdT2pPef9Uh3AouqyTflRdW8IUwP
pjg/tdOn+6vb2kbggbSbkApEYmO1uCiDxmL2peFiRLGbWy5CNnajfY70aOd8b9W6luornh+vRSiw
irimKS1T3egG0rOUEv+AKOhTXykfgqh4act/IZrxRsU4FqZim1Gy4zWWA3fzDcmkoamk+AvF9/WB
HGdxHJNEGS7TKYgfBl07UYCN9cGud+fDbyNLxPy4whosI/RC15FQ1KfjKMZwvek9EBuemvYpdqPw
n0r6txT+vf/11JtlQQSBasPy9Whar6NkBWn2mbYRKbw22iPuf9wjK7i9yQjoAs0yqYpSgV2fj3qu
9KDJlkJ2Wssu9Td7UNE9ldS/Vcnk+DHRhy4VzI8gM9YvddzMOnFjTGkl1VtbDBuQy+ZJjOBRTDJn
TsXL8Nwn6U4oubGBFJS0pd/BLCEh5fW58EcjbeaJfFdSKw/mwR+Sle/4j42DDxJk0VVVll284WQZ
xcbUk4hotYMOxk1nyXAKI3vW2zB1rQrCWSTOajepaXLJodm445w5PtQXOxdwa6mvWFzGZng9rdVN
78q0NAuRKgzy6YdEyA+q/+v+aVz+hutLRsuXGTrq55x9AITXm0nPxe/DhupYWZZ2FikZrY6eGlnt
e6UqtW5gqv/6MnBQsdp51m6vN1kAPbVlYdRF1uo8Qq9plAiN+hIF6VmjJqOHXrDg3pLgnaJ+vL/M
W5cJbA/uFThK6ZRSi7lepqwCpma0tr9M4CIfSgUJCdkMYzds2+nBUApx58NtLI7tBB0JPJKoR1sF
emgsFFLWF9gr2jNws6+lD3mPgCSRrU79o5qox/sLvPVgLPCNwdVJqZMpC0q56i+5ZZxlZrzCyjUA
Zs2c0MSXT0yfne5bXG0pcQLwOXJhcnEoL24SHEkNlGE0m8KrYgneUn3MH7QhNR1ViuentNX2et0r
r/ZqjyIy8zQSkQNzINefEH1JU/PFovQMJgJV+q4RvYHK+HF/VWsc2KsZWDiZ9VyqxcAEr80YamOm
9BwxExdsITfnESZdyOHjsnRmY1D+aac0+dAPcExK02Q8+ZI6unI+DI9T5Gc7WeTqHC2/BpwRgExU
igiY1lVlq6TVGcly4wnq1BylOfqcG/EnXYOsxQoy9UHwoei6vwMb+8xzC6CAZhr7vC525FkToBqp
NJ7CCWZYWQih0g0HGLnmcOcIrccAXpfHC0iBGb0B3pHVZqtFpsDqLCPxFEqJcUQIyAe22zHwaiWR
QH4Q6cwSaU1dfw2LpDcPgoQ8h10oQvCPj2brt67phfdJN9WmnXVzDbksWtgKROlpUR9qOLyY6s5z
MbSZSC53SjbrPtbrr0d0S1lkZHlvb8LZgXfDqMzGq6W0HOwkiKtzYMyZWxQGMoZNPwi0NoL82HR6
cUqEUfwJWrKV7bCrhKNQxVDYiUL3GEfoSqs+9NZ96dc7n3Ode73+yqUFs7CbUexZf88kmcMpzI3G
M+ABgSgjrt83QgCubExnJzDT6ig0XepoemjRIdLRCESdcedDv96aN88MP2LJrymFvE7dkpVd36pi
8mHlpI7mzX6C1mMm+1rgyuO8DBT7xkiKVkTNF+633x1DcIrdsQZW2tr5NAa/ht5XwKYNbUVkJvXV
s5lNmlNrWvwIiUse0Goxp5L0dYQ22AxDPf8VTWPfOjn89aQYfaB8gg+XUEtU/Hk+pGPnN/B+jeKn
v706EpAjuPQUip8Lsvl6lXU0T3oyTK1XyFJxyOtGYoyZjKPXrN0K+RJ6r3eUd4X4GA9M42S1o121
5LeiiC1Yy10/SGUEEJoYCUHLN90i8P3Po1GAvhTC6VwrHRdBnr8j4hzvHLDF0PqH4C0gfFkIx6Gt
ul50UNRRKWicr8IYrQMEXJ98PU3O+RBRJYoRnY2bv3tcXw8TtWxmYxdNZQSVry0ajarViTq3nj6X
MGcbhF3trCICALPxgXM2nEDRtQ/3v+0qUPpfo0AkSQ50mCPWJYyoD5ALjaXWQ9Kzfk/HMYIGKS9c
o+qmA9Fgc+qkUD2F0xQ6/qzn/8U84Tb3eJlnXYMqRCiXsq7jc+sl8s2qlg3f0WaQUNhQfydZkz3o
qtA4SV/LDmXdPaDKupe7rJ5ODLEaL+ICZF8lgppIp9z0hd7TxSb6mOpNadeqCO+sOeqnCGbEgzJG
02Hsis4JiN6PTVsJDmHOBwXMkNNWckX2PARfjb7da+ytQp/X30aSD4AVtJ9Maff6OIjdyFSXNJRe
EFC0MFsGQHrVcMhOJLui5vfepAf3UqaWshPB3r6UvJHUkhnDZWTuhiGcNlTZ01WsvR5VwNGug4Y5
UUvQO/Hkq1z8nSNwG3AxSgRBJDU06uF8iut1zkYXDjEjKF4BduJ9qjIupurN5JhayWBIUmrR1/tH
fvkLVzebCQ0846saB8Sg1wajIA7jObJqT5Dj+SgsB4+y+V6jbXNZS92JMg0l3/WwNP2eAQRb0Hjd
6OuZ00q9UicOFa9SeIn8dCbSE3xlmHeyyA2z9NGhXV+IqmCfWe2mHs3AB5fFydMPSQPBBm48E+D9
CdqdFGvjfBJGacvpBKl4o65slJJVk002XoW6XJtqjqG3Bx312w6oV2kUpybfYw/YiGIJSqgw0L9h
vo3iyfWnK4c6T/qu6z08k/U10NKvo54WhzLNNDfUUJqzRiV1esJWO0EPzaGURk81UjX0K3t/j+J+
4yAhn8J8M6k0/no9eDnGRek30El7TAKrH8IxmI9p3+wV8jc8NFVFODaRWgZcuR4SL+lNVFEk916i
Zs+d5R8TQ3QnATaj+aGooSAzlE+DGu5E6BvniKoRQ86AQ9nttWMepTnPjaHuvTroejsEyyO12Q+x
Cc+Ver5/HzfCZaYqFp4zZKR4a9eciVlBFt74Wu+JUht9VHyh08+ZEPeWE7d+/KzHXf4h8c3SskMF
P+2KZQPktK2r7LcSqMlxEAvDTnjGnoMyGl+om3+vkkY6E+M2D3UiSC+9grbr/V+9tUGIe1KNRctn
mWy4PooB0LJuLIPBaxmoGTSrB7DS/1TGqnTKOj3dN7Zx1yh+LnoaxORLOe/aWKkPSlbnyzs11r0z
1bNhp2n6uw3kH2Hfuk0JnlNt9+K+LatQSjHJygiKRsZ/bTXu9M7oymjwal372GTv5uqfPj0lPnFI
e9AQwbi/yI2Djs9aSm6vw4LrpNAc4lIY22Lwml4/j4EBFemXHH7VMjlYSn7Kf/sI1N03ue5cLY8s
PY7X947+LWW/6yWaE8NCiZgOnjGbcOVkk/nQpzoyKZDenlpV7E+QyhbnIJoSN9PMb8SZ7UGi1mln
VnjSJnNvhHzjWC2PIG5u+ecGeC+hYRHEWTN4KEXFT/CptqeJWvVJxjE8COm8N/yzZQ8CWPAg3D/e
xOUMvMGDzN0oCR3PvCeps1sAsLe5eT8DpfhGLNr+/Z0BGEk0Q0luwaytDlTWWq2OeuLodUH8vaKE
Y83/ltr0OdCrHYT1K3HV6pGn9gaclf4VGf+asDHmEYpFK+q8SZenT/Bvfu6a+LtY9aUrxvP8FMip
5Ya1YnxixKVw0qGpn9EASw6GGEXoTkdanNlTmf/RO32qGHewyo8NCzv6VHDtMPZlOy6S8QTbinwc
qDrs3PjXnun1Anjj6O8tQwlkIev4oSkEw6ybZPBi1YghKxC69IHUwfwYBMox6fv4HGRt/T6NzOAc
GhAtSzKA9UHPyXSjzDiWoTJCj6krbksj5VRXsXXsLK09F30+IbcmtUjZ6b4tpuaHMIsFN7Q68hyG
4JwML+QmZfoY9T3A1b7do9DY+DqIl9N9MYm+gGqs4b8jo2BWnbWDVyVIwIFJij7GfRN8imjXHYah
rzM7bJTPTCVPTjsrwzE3pvEgT3Xs9t0wH7oJZOnY9O0jVNj+o4mDcmp6YydLC/RTPmm+nYsR+nVK
JR7irlB3DvLty8/vXwi4F34OfNYSQr+5NbUoJ52vaYPnz6XP5KtQwuqEAul973R7N7FCAMmjj1uE
zf7aisk4upjk+AK1FVo3T6T5XSAXwzE1xN41xk7eWdWtv6ccDzZmqRESzqxHiyS9UZp5DkdPz3rZ
SUxjeAfh1WyrodIfjKQI3bY1C+QKtD3axi3LsFNRRQGBDjRtFdclPZzKfokXasbSP0Vy8DmeoXgd
eg3GaFGe3rWtciqbca+effvk0HBRltliajcys+LXO6xnnS6YQz17fXsiAnNhFBrfa3rzKAmnqXSa
Pda0pWiwutTYg9rktRCpmcufvzk3Bk2lKY+j2RvK4SRHka1IKPwF7ytJdeZ8jxlkc3V0QJBDIkTh
lbu2NnXLhmvd7EEM0bm1VQEBsQSFm65ZtjQZFwHspTtVS9VJ1+ed07RxeimkM8O0ZNeUEVdrHanN
gGNkbwf5OI0Pcej19Q/zPxkhy2JKHEKqNQKwLZW0yCcYNmup/dFImRulPwb9T4ga2v27uPHlWI0F
ZRlE90AiVoECM2+GNIjN7DEpFNbPYnzRus9iMjkwit23tJHkLBBRFsPuL9Be+fqzhaMv6GJqTV5Q
k7soQJUPUejGidNQhFCd9mvbpnYtg6nU3B3Tyz1bnc9FLxw0OadmGTG8Nu37Rd/KwTx7dFp7hzJd
Ozi8QeaR06I9WWNY2YIWUZzTwsydDLiVwqqPdlKPdZeSoIwIEFw/7QEYVG74v1K1q8fG4Ffksqt8
9T9R+XB1W3ZN2wHcfH/JW9/1ra1VZB00XWhWKra6aHbV1J6p6kiPWho6vDE7X3bDy5EmUyaitsl9
WFNCztIoj2Ohih51l3c0AMyBuE7jvwokge03uax3IurbSg51FXzbgg5nS9e4LGrvY5FUk+RFWvog
kDV8Qqc6sstc2MN53m4jlpCKQdMVBAef7vrg6GVYNs3gS14D9a383qx+9/qj2NLNmoKdXdxaFM6a
miFRHa2cVcQq10ptWGkke+gitk95bYJkMQXl2JWt8P3+4bh95lGN+d+nkDbDjYxzW0m1EWiT4sV9
Xh7o9nTOOJt7C7p1lEDUqK2DRFku/XqgZDTyPBMHUfa6Xv0oo6Eh1pYdabNTp3tKJctnuL7fmMKl
MOJFlgWS+PozkVno+hQZsgcB24siupL4DrGUYzCJJzgaTjVVGwbld0pStx9sQTuS2lFUBJBrrp4h
KKOGxGp7Bcp7HwpUmhkCchY9vJk7J2Mjm8PSwp7LQ0AovIbW5PUcpHHG8kq9lTytb3/0LXOAXa6X
x6wIXiQVFdhKgPepN1BASqRqtnE/oT3P1XMVtX/JrYYjo4kB/IYeJ5ENlcDr7abU1w+KLypemeR2
nf1R/C/3D+hGAfu1TbLE0GzxjRyKqQW1OTeSgsqiGMe21CkNhCg+LOPqhP8SG7n+ElXRkLvkGeQ1
ilangJAB37VOEwndeBi6dhScUNaK0EnFEMooq2uznYu00a2DCpd8ZtGfYtJnPWJhVWNYxqOueEbZ
qHaapMapS+r+qQisyp2YAXG0mVOvKD4CoZX5qxO6aecYblwz+Mk4grSXlpbOykUNWmJ0Q92pXmz+
VLqFieucW9kx8+Udr7txyaBSQgOVSw3vwLqcNfnIXMVdo8LbPwFt6VFcTQ1Bt+syLU6aWMaHshrT
o5C24akflV028FuvRbZAWRYKmyXuWhN0BUIZ11I/qh6zTk9qEdmxGL9MbXMexegpSOA+UB7U6Gck
RfQRYOzWJDR8X3p02+4fzo17D+yMsIxwhimhNTjF8LWxo/KgerhrhkukzEYE5okZ9E/37Wx92EVP
bEkeFqjnKl6yoNCsY7nUPAvCbKuZTxOiIUMfwGm/Y2lzRW8srdynHNVmEZiF5iV1DZjua5RFj434
8/5ybp9S8klmtenA0IMhsr12GnVZ0kRuR82D0RzV1GEcHBQ/P8PRAx1Bx3DcJHX1f/hUsL+AmNbA
Fd+AZNXcb3hHTM0bB8q7w2QA/TBT9Vi21Z6+0cbXovdCp5HElvnNdcstDRW94V+qF5Tli26BpwvF
d1r9u4KL+/5G3oZb6hIjwC1CeX6ZNb7eyKmMQqtAaddD3PZRMB5LJXJDERZ66ZdS/8nl431zG0UN
7FF0gj6SPimmr+0BuevLrp00L9NmsXN7IgeZIy9NJ6mbx9oZq9B6CiDv/WZmOcTnLU3JkyHkTP1P
agWZ0CBN2qWSrEi0ex01VifVlEUAiklCCLy0NvytylkIhN9Ih8IWgll8NxlGqdtKbES/7q9mIwth
NUTgLIkYnOLzajW+pKMZLmseCk1yFdmGP9mpkJxK5qdN0YklRFfE5w58/TSMNivf+XobWcDiq6kX
Yp3/sS4WqgrR11LY8YwgdtTC/zCkjMc1X5UwvrRfDfEx6wa7bY9pKO9h+LaeKyqifEdiZjz4uvk/
VgmAO0ilPHn8Gc2aA27wR9K8QORLq5CBdQVYtTyWTK6f7m/7xttBVkUBGKw68fQaDZYly9iCVume
3wO18cegP4RZK5zz3kJQQhaLg1mbEjIt5QjfOt2uw337Gx5Op2RKaLhgsIG2XH/1CtZj4queWBQG
ZDcYi9TVABA7VaQ0O5nX61pWwShvA0ySsFMwh7YuEPjhrClTSLQWz/EBxls3tr5Xkf+cANn0FWcK
G0Y9kbcL+qNefwrUhZb8POXnUruUwZ90OllhZEvQlDcUUSBepZhyNFroLZSH+5uydRyWKgZ1SmDU
kD0tLvtN2cY3qB4peqp4qvTdryK3aqzfdCJdU3631By6sj/Wo3Jukj0u0Q0s1tJhfJ1VRkKArVpZ
ngvBjAmciGiDs6wEJ98/89W+meXo+CmwsHdilZ7VRDsZSuv63TmM2rOfj8daC89pqH+4vxO3b9Py
c4g0edX5Ua/h6JuNiBhszcJ00hlzOAymK1wu8vS12JNO2LTCXaL+QbPrtrpqJLMWwiTrobBcOOUM
aX8S1+qB5JVcBdQvlRDzr5/2hWwZEOYiUYcPXyUpkxKbpe9HkH0283DyG790Y1nO7Kyf4vP9Tby9
4wvlFbG6COMaKewqiqjFUtfrVtWJIiynTBVobRpnyIrLPCpHM+jI+3Sii/blvtnbhxezCgMBS/TL
DV9d7TLUQpBsuu4J+aepfgnHf9KAeuveq7u5ujdmVu+GLOTpJAam7ilxcaTO/0cCr6Lk3XM8qBef
SBSeQ3cQdga+9ha3uqFc3DzrCAE83tXkPBqe8WjutcQ3jiUbCPs9MStjDuuWUh92dWXo8MFW9VK4
CfXgKRzL6iFN88w1hbI9mCW0m/e/2q1DXr7a/xtdfbUWZngjTGC47BlkdGkTUY7vi29B5beH+5Y2
vBymGN0gb6YGeFMuzlt/0oaEc5lbPyOkSgzrjGdy5FQ85/JTUj/24Tks987L5gLfWJWvPVxV9hog
dqzizAENE+v2drCHilnc5PVTsyxtGXXmy+HDV7tYSroQBpmm09lwpfm8K3G1vYj///tXh14vVRBL
PX8/KZ6dtp8C6Yvu7zEC7RlZnXE5rZtc6JabNUpubei2H2vvSvWvUwG2CjwePVoJCPy6khdYsQ6X
nYXztYLg0FA9dLos/031rz/eP3CbH4VogwCTY0fKev3lg74cK1kIDS/WAFbqUlw5JWCN/2AFWsal
20jxgfn9aytmJdbJQkLkDblUPJgD825Ua+Kda3qba8CCS8OeyH+BMSqrA5boM0BjvzW9XMygXc8q
0Umt1EQNzGoeYemZ7aGofqUw5eyEyVuGgYzSRV0eZGtd1UDJZJoEcTQ9f5jROtMz/cg4YoYwcDQf
xthIz1IrNyctyYvD/c+31pajurVMlzFHR0hAaLTmO1KUAQS6MJieVn6axS+oAR+zaDjPGXSO0Y8R
RG4inVVNOPTaY7/UdWiQMilvx+pkW01xZsDo0YRLKxKjR6NZQI27febl1V7dezRvXkM2aquQ6l1/
/CBL49KIBO59m8Z/YH8pP3WC6BO4+dWzKqiFY1ZK4lJGUU+lPlMMRVgEHs/Qge1QcM1Q6Y6VNGjP
9EFFp45V83NsDYxD6nrldpLwa8zm5EMkCsPOqd14RZkJgXqT5Ic0aC3eXXalaqYTXtGYJSeeNFfM
3aL/GooPc/FPW71I2vf7X3PjMhKREALRrGM4Y40DnqLJKic/h4xKE7qDlBo//BZQ3X0jG6AGcnGu
+qIZzT1ZsxEbVV9ANOvrXjpVXmEdMuOJQn6bhZmdzHZghcd5+qX7f/I4tLPwOWDQyG+fAv2i0HaT
8v/h7Lx25EaSNfxEBOjNLclybaq61S2ppRtClt57Pv352IuD7WIVitDOLnYELGaiMpkmMuI3/TY0
+/ua51Blx/2mMl9bc1/KD3kNX3QTBzRUO71ayZvejbMWi4hJAUUC9BBW4FIfXVBpbXicio/iJOWs
7aTyXiS9sl7DRm9SZ4gVcSe3Rpdi2KaywVU5sHywwdn4t1VDmJclfb5pi9JZCKwhKPNvXmWFvm3I
nohKuJFkoJx7lKQCI5YbV05RWwq0tPk1TNqEKVofh4orxZP6KwLAEbiyEmaiU5OH18iYeh2Evbxp
k42gIarqFkHUpuBMo9kKKBut71pZG6atCWn5iOBBEQPo9RAgkBMN2Y+mkKeEhvBY35Ezep+wTpTe
1CD2KEHUMvWLXIullrPMEwy7TaQ4clBUtXaJ2atf/UmpetsatOpzE6RiZFddnX1NsJRpbL/OfR4t
mtVCsPWL2AW7CaDDkwXfEayQy7FOx7p1xx4pvTu9M3hfVhVF2o3W5nq4QwxKLw51U7ffxU6Q5I2A
GI6607Wx/J5TC/+m+12a4Wqveb5jtNnU77GeNRQ7mWSt2CDFmr2ILa2ilfN2mQTChMCQBbUDrsiZ
dLe46cPasJqpFqiUhWKxyyX0UKViiFwr77z7sJebjReI/5p5/icoSFOqMVgwG4sXg1hJoZh3of44
xvv2i5mr7pRvpHrbhP/6/p8jIS/MbcnZDrFmMbxKDKCoKQWPBEuxvUD/YpXtgULLP6brtJc5a3iI
QEadCcqLSzkNC7UQU5H6isAO0FzZQ/Or3ynKGqfiooo0R2LPcj7zuINau0gvk6zwpq5rtMcx+j3U
9UmJyl3fPYRZajeddhpMZSdmz01s/Yj7NcXI5SFO7Fl1GKY3a4WRLmJrpTUJk0cq5Y2z9Fe0pXVp
Z5l2Z0SVLcGZlBDNa1cykfkLfTytlkEXa0UBABUnMO8eleBHkHwW8J4L//VRMsdg9TOt6Hjyh0WM
xNLrGHSd/tiWkR00kVtB0vAxfFm5LpbXN3GQXAKfSV2BR/kSCdG2gSfJlWQ+Snlm7pLahHkNHNuB
5yVt5baRXT/RfQcZjhp8iTm91XpdbM3OeosNub0f0156HD1Sj6RCpnfUGuVR0PFGFJo4OqgdSvee
lulbTwrWFIWXboXQGtGkosWK0hxaBqy988wjnHAnVOvIewwT31biKbMDIf3c+eJW9B48c1eq91Zl
OOKsFuIJD/1YbbJiBLXWOkXqasKL0fubypfsCpBFZK79vovyLvVU6m5oJPLTAAHJi9/XVLEvUqD2
HiXpT8BHjMqtVD/HG7X03Uyc8KihuqRwWUj1Q16tfdlltjFHBz2HKc9cCdGWmHa5wXxHqRPvMYVD
ZuehINqBp6+kNFfHiAAmxfh5D16o9gtSYBTI+3Jx9+VfxaCDH8l774/gOYrwGHr1q+b3W82XtggA
Y1y7Bp9evtcYJFYgCjZhlHoQBl+8CYJcpptCbvhoqpnti+lWhJldQwK5vUvWwiyObEX3At/sRuFR
RrGj0XZC8VsKjZUgF8WBeTAzGQBHAp6HZHHn67lOcHGIPUt4rMx4J/edjfCt3tPP175VHSLdCeoh
ZtE4yZiswYEuj1GU0ejj8LICZw+J+Tx0GjUCjI7IP3oSGnmGK6jGnuia/uRJ2PJhZDEp2s9E6V6E
tnnCAvVXj9Zwo5LzDHdyplMRfgoTxxw/3Z74i2x2nhM+Mdkyf+O9vJiTgJpzrJepf+zqDXoeOGk4
CoI8Zb5NtIMBeRzejZ99SnH5RrO/QYtRzj/Nhj44orlSupeAubbR5yjfWNanttrKUbYphn0UdRR2
Kycs7sxaXTGWuzaZXLm0Cua5vJAEAd8VKZ5c8JuF7QhAmkj0ktoQecXIcEyRqStMmEkwj2/P1uW9
ROIvztI1pBX0g5eTFUSqBiXaP1qhfOyN3h5RZ8AVcROnweFfQ703ThFEk6mZg2Q9XzCJZPhSgtfv
sfRM022MaFur0rTxs+8wJ7a3Y71rqJzft3MwYIEkGsBblqwFUFWKIPDQxFY+mhpbj/0qsb0a9poj
y5E02HFLZ11BjXOwBYFcRw2s5MkQZPgGwWSN93mJ/os4mfJW6aBA2FIn9b+tKvG/pGler2ymy6+A
sgmmhWQkKLhRsVhMDZULKVWnBFctYAn09/Z+5t3R65u5lyv743KpncdalNQNOSlKSE1Yo4/JzGD3
ejcfR9dCimCbBeZbJKjTNhDj8OCLUb2//V2uDtQitwRPTHtmmaeXHqufykVyFKIH0d/q+UNSha7V
rnWxriSYIHrnYpkEaQNU3/xDPrREqGZXqZVG6ZG3mdP6SABXnwv1L4WHzUSnN+nsPtiVmeBqubGS
RV/eohp2E+90mflNvZQIV8wh8awGM11+WfOCHrB0n2qx8nx7JpcVJhSKEOBnjcOUQW94yQIqkdow
jQHHWa3zwruBDp0DvLYAUDTIIYMTlc8pdUSc76vKW9ld12LPUsscF1gH0ZE8n1zEpcVsEDBI9dCr
6nEOU8vYCQR0alC6imXluVCKt38fLmBiylqsndl76jxkKbWyYLUKJre4MYcTa1bZGdEb87yN6wYq
8pfb8S4flGBW6LhC4OG4Qp//PJ4pj3mmDBpOsx3Ed8oefeALbpEPffZUDXkk76zYnKo9aKPY/H07
9rUFNAtgYT3L6qWCeB67GfOkrOsJE+8UHuE0NnRPFTVz/z3KDEKFYsSBAGXiPIqMLRqYJBFj8iZL
OYpF6WQV0rhSjryS7YFdAVgLVxHQOVfbeRg/7cU0brz0SGfRNrTAaXqoU91ehEMQBMNW0PxNo9tB
ar4IXvuYmGuJ2JWcH+4P4F5y6lmyeLlaRYMWg6WNOMNC07BFPWq2pZEeRSP9IWutt0V0KbDj3OA4
GhrPydTph1E2+6gSx62H+8Qua5JXxMFSJ+btaM8YRcdv5HZjKKm6DWm9/vtFCTqGEjx1BdDeSw5j
OVVZGCOxc2wsYYsw1GkgIamrp2pVzPnaXYA2PtsYShvQzMUaKEUrtkp1nppqq0t39c7fhP1dBKtv
g63t7fV27dAA7zPzg9GXAcdwvhCi2uP9G2PQq+ZttNXkEuMzeLMuLqXDk9/10qkwBiSg4mRlO13b
yrzy2cxoCMkoNJ4HNlrFyvSU7SQmfywrtgEBpSQh/V3mr7kdv7uILtIOywLHyzOTN/iFcIKOeiaw
dYEJxfLvOe5QspF9SdxrvpU+BBD33a6B1yamQrWxUoHjGiVeF+BZtIv0Kt8qSmo98EKJHJDHimP0
YecmfiU8p74P616qzf1oNYZb14F272tlvKOPe/LLQtioUVbs+kjx70SlB5fflN0f1QxGntV54uDZ
WSLVqlSHUa55oOeGuaW858GhjJv9//ClgctAQ0eBhazmfMK7BGArtUX8HYXpD4+W10D0bEmKt2wm
R619ZxQB996OeS2xQOEO2U+NvuyFK00qmJ5cDVV2RDLgvpIQSRQe1CB7NJpvtwNdriaOMg5m3siw
VFnI54OLmyYUsBfCppvsCS/5VErchlMknoxT2k2vt6NdblBud+RiIQtRqkL+5zyaN/EWtvQiOyr6
r87Yz1ShtLKr/q/qJ/eA1j9hs3474gVeDpQT3SO4jbMnKCnaYoD+0IS9KGGoogU4qIFdHpvcjoXQ
+t2gijTZOTxbHpiKVeUOtRLIBD1ubiclGPKvYpxrn2VUikbb6IqptY1cV1q7EGPlMDWZ/C1vveLF
CrTyhw+cpHOjRAkbO8304C+qD+jk3B7MtY8FPwDozTtoZXnHdX5WAo7rs6PQQOQqRJuiOGC18TU2
e0dro7V41z4XL08afkwffy2OmiHw65jnYg6iQj+MELQf/WzcJvjTBp64t5QYrueaV+3luQoDCnAo
emx4TrDfzpfI2Ol4kY9+dtTRDSusbaZ/L838DmxCHQQbiwLA7Tm9kloTcKaeQ2CZEZyL1NpM5dAA
po2luyg0NCQQCXhLQenf+X3hfYb0YnZOqsTmSwDkXCdRSyjhDl2ORlygDQCfb/+eq+NH0YPNAf8L
jsH5+KcpsXjcldlRbuPYUSNahUHWYcjYxRl9RCt/9lUkvrDTtVYiz+fY+WHPRMxWORw7FM2WkVta
JaIYsznNQXU7XXDieKcE4j+XBphmsn26UUwdd8r5+DxpwGHQG7NjL+2RVLCT6FNHv6fPJ8cQe8gh
8YZSzAoqfz5XlkMjt4fQA19jXsrnQWUr7hJxnDh3esRK1BMvevf2Z7s2eegVziRI6O3UY88jlJlv
eb4128+jFJGTAMaPyWr//9r+V2bINigD8IHLd3VgeJJC4pYdfTyUY4gWpfBp8F484Ej+9On2gC5v
oFkmAeGimUnBO36R6Db+UCrjoDBlSrKZOpUst3WUbNrIXb0mGzh/8+XnARSGFBdvyHkfLiYvHKsm
mA3tYyG/9/wXsfgsqrbq4wNDWvNjNL/X1pq027UlAURtvh4QegEMex4T7nENJBKDcdqZ3rY2tMmN
UAjZ3p7FKxVNipkoIrKl0D4gcT8PM3ZwDBW5zo9SUODOQuv4KchKxxtfsz1m8m5hana8lj1cW4yQ
O9nCMFC4ahdHWqc0sTHJkKhV475IXxPtrhLXShLXzqmPMRZ3A8WcrAs6DOjraES99jAVMOLRJEdD
ToHVuLIar638j9HmX/Oh/oFWbmUolY8tmpZs2lh2MqOwleJLVDd7TVmzarm2NsDYgBhCZZ67YbGZ
xb6NIqHjkadpIEaihhwPefe1ruGVHQZJDgVhiwQFTN1iTMkglc2UxcXR17NsU0+GUoJ/b+XdOKTh
PkOjamUSrwyLMfFEhmUIgWXJy5usKCmypC2OWJoEW5/mt43kzz/aTdOToocGhnh+M5hAGRYbazDN
MBpN/FjUQfZOXYtek1kIhruysa6siJlQD5MfeRwiLcIIINtjnA5mVxYqyf1rMQQPsfiqVj2v3OIp
oVveKONh/jtCXBsFiZMA+xscLOw87ba0H1wvUFdqZe9osrOTjFIjJR2Kfvwo+PCLb8rjs9Nqxnzs
jHb4loxxGDlFBN3Z7Uc13zelEopOSysjcpUwFtwu0vSdqsCjc6U2LTUbK3njRwxA4kczejiL+GUj
26zCqnbGaFSf0RSrICpUVrDxsCsyNmoT9INTVlCZ7VErG1gSKAf/FlpZ9bcCjHLdoVnb/4lacxi2
ie717ac805t+XxVVrNglIka1bfSWHG58o5vLl5kX80d/1AFVFCjvrny5+ci7mCPqbJToWfQXZl9y
bBW9VQQ6WWypHPS0OHhiSqW+7sVDBrTRMabGGO0wCGrZriuESDpLnI0J+/DBxJRgRcTlMgHk1p4p
SeBuQNdROzk/W3B/4h0K9ObIZ2rsPFEOedq4irWTEgUNW/8OBevtBOPLj6PnqfdWEqKLw/o9PBUv
npbAYpdqx2GWSGZrJPqxr/1tVuoSb5TQCbw8XMl0L07sORAVg9kPlG7hUlygLKM26qZCP+ZmBiIG
4Zmk4gWR2lUD87556L2VPboS0FhsUau0FLBeuX6E7mG3iHpaCAPXhStpqm3EfwTry8rKmnOSxcri
QgeGDe6cy3bZKgtNI2h6kd0HOrzbcFLl90qo/p1ayB0wCjB/DPNJfa1LaAtdpuTbou/1nTA7B93+
Jde+KdBtPipnIXEWSwq7brXDdwtEWSW5rbVTpQ0Vu5XveT0IcB0+KkntMrUgQUt1lCX1YwO6saYr
Sx+fc39lu65FWbxHUotyje9lRKnvGiqbRrZTtZUE8HKhsPSphtPcpNbBH893ICqvCDzkqnL04I1C
CJSlvRcfEDhzlOSLFJor6/K9LXO+TthpcExopcy7YVn0CEQcfyotUo+kUKkDGHhCnnrUxE0aPsvx
06h+E+UvInVqUc2chppV1Y1bnLAffRUOUbJ2Y14b/oefs3wSNbo/KH7Nz1GUB9VD61N/aKwvjbwd
ovs+W2m0XGakQKtIOoA+zDYYzPb5ZLP248jQBAMLcVF/GOLMsP0CTKRHNrcFclod5dTnLuBKee60
YnRKXNO3t/fHRSbCb8DDCaETWoGo2i2KMrISxMBDDeOYcD/S7nLj9O3fI9AG4A4GP4cO2DznHxJG
c9azsqbaPBaioDoxm90Vk2LNXebKl6NEAcaUegxCTcsjtc7rNscslyO17beC8gcU8IMQPqoHjDNd
nun/fKxQEaGNAtgEeJ6yFPbpQoxfOyFm2kzxTpOpo2f4vaq5vuZoe7npafXxcOF/gc8CpD2fPYyc
C0nG2QDH4e4+q5sQTEH4LHnWyk68SIEhAHyMs9z4ck23QiRO3E+2iRxKHH4Bkbwp1vy3r1zycyRg
MnQg+NN7X+fDeghZ4mY3qxFlHApbs60VW/T9xG4BJLte4gmHrpm8PcrEyJt5g7Bt20zj+MnMze2F
eSGmwHNaxYaP94WmzEn44lYUUZsUDN/DMHcU7B7btjT9EsibLFVfPTin5c6Y3LIYTpGWvRTD8EqT
cEa9JnG58ksuqnszPYzLck49OASXzAjdL4HF1rJ15I1CU1nK6kOZGP1+VLJ4Q+LdwUD1pG3Z+MbB
G2XpcHsiroWHDY78L19EocxwvsYCvSwiKyO80Fvoqvq1WxikgVlk4EVvHSYUx/UM71ttZdgXD4d3
LBhHIIXNGTW3OP/qKhe1COmSY/ujjG1QM979oNrpSsXp6uiY0/+Psrg2QzZ/6M9RxGfR6Z7az13k
0CP5U671aOatuLjLgLb9N9B81H5Y2Kj9NGo6EUjJbUqFX5I/tz/T5XTRGOAZTAEDWDD6Puf//oiL
Gc6H1h7V8eSFbxpFyXD6Y2YHT1t5PF1OmUp9Dn0b4HooMi3Bgt4oxMiIVcNxstDUFVrMVAZH8L5S
Yi17ldqn4CCgvZLeXJ5ABJ3RZvjlYSK/ZLaMvRL0mi8PR0n7BMaN7AOp/6dMH1eStSvTyFt4jkVb
B6HG+f//8JnqVsRWKzCGYwkFE8kfuzUzuPrg86UXKSxXEqr3Q+R8VajUtih0UvCkSb3suaOh5cW0
KcZj53KafjNLezA5w51StVvVjnUHcRp79+3zS/u12gl3yXeg+M0u3AaDXfwZ/hTPxV3mrL38Lpcq
P4qFhDYKdb6Lskrhi23t9dF4hKX00APrKATcqbI1vfVrU03tElKPSqfk4j03mFEl0JYcj3UNhb1/
CgIA/JndIMD97/oB83v/Y7DFDdaasDBwbxmPxhSwPB0xr1xL9B+VJP2bqT+q+qETioe82IfCyoq6
NpskHbOQxgxZXHKJRUFUOy9uxmOgH0JDOGSxrQND+ufdD6Div0EWu3/KcojEYjkeqd7uDDW0k368
bx/8YDMJa9/tylYEMc5/qYfN5O9FyjZAbrSMuJqOSgRQN/ym1LIjij8NZSXpuJIBI55BFoDxCJAt
sCLne7Ey2HeZ3k5HoQITZ+zMN7GB1Obm5PhojG+yZCVvu0SNoKr9MeLirot7OUYohIhGO21NNf/U
Pk0osjnUo/BeHvKHwSz22WDL3Urk90fg4iCYJfaBDaK/e/lIhJDThqLcT8e3t8fQ3j4+3+f291No
nyw7tUs7tB8HlxTfDpzS8TeHeBPPf7CD7c+fpV3bkg1havP06evDa/7mmHa3+ebZnwN7tGW72vGA
3gUb6tp26Mr2857t5hruy8b+tHt4uPv7fB/Yf3//vb0i30mOt0a0uFkryxyMumdEmp3bp+39fbeV
N+MG0LNjbfFIuQfrcrI23oPuWt/rByQ3NSc8Nc/OvrfvgOvbe8Veueyvf98Ps7y4hKO4GnTdn3/T
ycvSTVXsUkpZW2r7evyjegabV0+f1lKM+V+6mAjsjdSZ2YqYwEX+hvR8P5YSPnFRRE08FDZxEa9c
ye97bhkDSQrIzGDzoLYsBgbXVIw9LRePkp07P3EW4j+Y+zmJ/fXzj8AW7aP6aeX7XjkGoAf+N+R8
7n24KdNQ7abeIqSqfNOdeJ+4gkNP3Xl9mxfsd8Q47HqbvilM8dH5ax6VA6A9W9+0aDeKW0Q69Nzm
bpG33/o1YdULJx5O+7PftjjtpTGKQ0Pit4mJstGE4iim5vM4s7H7L8jCubLQOp7Ru23ww0IizdrX
JYgZ7b5CNW3qt60hAHoOSa6B8FpHBIpsIC02LW9H5mwNQ31TdN1KhnO5TGbDLy5Dno3A995fRh/m
s/JQ943LcjrqwpRuzRAtBnNQwv3tz3b51c6jLC6KPLV02hjsgA47yAcD+4sNjl58N9kUDpan9iuv
h8uXN18CcDkGWArknSWojOKO2gFYFI95dGd07VOX77P0UJs/y/pRHb2VosllavrucAlRdr42MEk4
X5NgUquxinzpiCRy3TxYRWenBU7q7ih3TiYpG6P+fXs+r9SoIHor2IciKQAUYKnfkU5q0kixTsjd
YNnqlNpRLTlx/rX+EzS+jWBRdq+3d+a0VTxsE6j/aWQ3XpqvfNgrL+eZcQ4Bi3L9LCi6OAIUrTUp
MGjSMXsQzP2kSnQuMKsZf+FFAF+4yV5KPdtIxub2BFxmcXNYEkXgdXQxlz3MKGm51FpTOkY1T7T4
Pha+N5hZh6dQeLsd6XIpnUdapOZdITdSNBjMdBPZ7Q/Rf5XFL1kZu8Gdh47p7WBXko85GhgehBQp
wInzr/mwHcXOaFB9Z1z1uJlOFtsehR1Pw5g1ktBM9RAO++1zPtwOe22MzBedfHrsKvWH86ihhVKd
pmby0TRgwFrboHky8Cj2nDb8IYgrE3ptjKxZQAqzfwqKQosjvBLDeIrMXD6m8BP63g1rW4VyUJqb
lJSjfBS62E4wHbs9xssjaFZHmDWeqCAr5DrnYyyaQB+nKJGPpfgIKreN6002vvptv5J4X5lL4szD
I3Wkvb64BEoPkFepV/JxKGrHzH8EODhGYQFEkZvR0u4wqbk9sCvXzjyy/0ZcfL0kG7pJM2q+Xh7b
cYJRSm5n3RsIJEFxyqHcdYKr1hZuqoZNSdQWAgsikJvzx2b4VWvlvWftmtTuS1yuWGZ1aOwyX98l
suFoCgymYHv7F19dAWBiOS5mGU5W3fm3yKNUbvW2lI+FsI08yixR5WZb4PtSiQ5saXsGoghrysfX
jipSetzyqLrM7ZfFURWMUgH8p2PdBdpvXN2cwQo3ouIWFBPE37zycVyo7NZA0D+19reHfHnNzjoV
rHb6iNBBlmRjSav6qa1amdeLqSG4VOfbyUvilYm9chFhkEcmj2Ic6kDW4iLqq3Iy08BjJUTZizdM
x3JSnDxsXUHPEJIQ+ZwKbYN65TC+NrOzXje1S3CifM7F99SDqq8EWgrHvPuFkGtPhFFwE81WeD6Y
dpjZyp9akN3bc3o17KzO9b7NgFYtsoqgK+WirgQaNTCYxmpbC6M76CkJzEGX3oq4+KwLWzl8QJxz
JaW/9jk/Rl68MnIIJ7ER+9oxH8oKtYS+dkAHTitH1rXPyTWArgqeeDgJL6ZVSUIli7xAO0YeUIUY
mYPm71geBKwk/K7b9M9lZOxW5nR+3Z6n9KRM4E54Z5PLAn8635ripNFOZ8se/doWN834IqPSW0a7
Pv8sJsa2n2Jberod83IyeWWb3HXUvGd13sVkjmhGCDjfTMdEjpRN24b6oRaMaiUlvBYF0A650iyN
ebEDx0CdlDwopqM88RAaQ4z0kNhfs+O6vGXohwDOnF3JYGYuMbiDNcmJF8fS0YsU/XuuWeNW6kwu
Us0LKhugUrSyCebL8vx7kQK+K6b+JxlcbPnZWrTipUd6AvIG8obXBPBO0YcU8rJZeyzMC+48GE4A
Jqk1zHIW5LLDFGQD4FM8MY9VKtrGSCFg4KkffdL8P5N5r0Qri/FyMs/DLdb/UAp9agE1BzUZOVoy
OixNp9Y+V/+O8TgPNG/ED1mXTDNLbXzRABGX/0qK5CEIo8luZVs2Alsw7gVBmyWp25Pqfesxd7u9
/uf7+WJW5xYLih68VZYCQYZZ6FZMRnhMkRH4PfoH/VuR/IkRo7wd53IHUKybSWWw0OF4LddmUodB
KeARe5wq/2cK74YrwUtX7oLL9UgQGK/AKygIUNQ+n0oJp9LBzFPzaCVp6IAVZky0r6EcNf3/Mp4P
oRZ5j55mpl4gcEVH2sxsQy2yTTigcf0/zNqHKItF2PtT1OUjAzK9dNs0E3a6a/Jz1xbAxzlbLD/s
A+qs8/kwqeFmQpE5KeCC1ng19QS9p+jz7QFd21Ufoi07jLPMUK5DT6KnkdRbq/Va15+al9HyH+Jq
nFbWw5VeAwuCNjhyHVQaL2Rs1amuwk4pzeM4Zq6M7qLX1I+1JW3EyHSn7s5q2h3eqgdVbh3xLh4T
O2ylnZS3363Ieys+xZ3xx4o9W5l2isQzge5jEEunVNHt0XMNpNRYBbsRbk+u2l3ckbx9uj1hV9LV
eSHLlLi4g7k8FnnGVIUI2YPQOw655uahcgjrdBsH3Iay2wyu6h3a+iVuhGRl6b1DLs9PBtOgLkMH
lGSOV+5ihVdJpI9ILynHZqzQovoaWXt4+Wn+khY/RGSFfO1ZDX7Lxd+saR575VNnvXTxV8NM7jtB
29a/p/hOxsm93fsmVNVI/HV7Yi4PFPB5yBOTKHB900063+u1MOPdhUI5dujdujToKVhF4how7cr0
Q/cw4VBzH8/6/Yv8wC8FAZZgqB9LpbCzGtvlDe8o4wtOuNVrf8qCauVAvtwhNOHQszORfUHQ/Z33
9uE6sHKoZr5Xgc/qMKcQzPJrkVLZEeNvQml1K6nkJXkfTgDpOjIdtP2ZxcUBo7Yxkl6hDuAxljdl
NgErkLMdqDPejJb8E+RmhOm6SU2wSw6pxw5qmnin0YjzwoMiFwrKMkl1p0rdeDdW2s/b3/hKpQnK
AnY8FAeB7pKjnX9ks5Vg83mBcfRN6b4X9Ieq8V6QnLBz64vM0wJXeFev271XJ1uUklP1QVPuasnc
SN1JXoOuv+eC5zti/jUzVRn4/QxROv81vTD0lueBcZG/DKQgJtoR3yzk2x3Irlr7M/wl9Y71ZLT7
27NwcUIj3ggmjPnmHkZTZ3FCt3os16iZWcepyzZj8JanCADlT8b0igD37VCXy/081vJ8LsGQ0gsi
loK83xfvb3Uacrd2A3lXmvYav2leXGfzOQeDMwbWANgLkJPz+YTBoaZZ1BBM0Td1/oIPhy1g+57Q
2Mnf1qr3FxtrEW2RHChS5xec89Yx0/82Y21DLUWT4dvsQ3x7Ei+yEAJhsQqpeFYOYN2eD0uq9FFI
rMA7Jvpol1zYcvDdatd02K4NZ64kEYGZI8x5FL33I9wvQu9oyG5sufAA0uDeLFbSnKsLAmgukK53
Fe4l36BieH1iEGYC6vA87ZvK9lMnop/WJY7/8u8zR5UMdBfwdCAdi5UuRq0aFULk8YCp0CNypeyn
kq6cKRf3BmWxmX6C4ilpKC+y83mTIZ/oYuELR01Pa7fXcsFWejk93B7Ju0rCYm3DhQeZIqMuBYho
8XmaKFHjNkiEo/e5epJeVYmOm9P+mXx7HLd3+iet28BERll/Je7FE1pGpYI6j/QOpUbi5Hx4MLMq
IVNE4ShWDxHwglHT7Dr+jgF312S26rlyAfpPWlnyl0cUr02Tg5pHKyyOpT48znpCqBWKf4Jnb3fT
b6up7a79aUhvmKWtxLo8NWhyUEflwGByWSvnIyyjLoqFbApOffZnCKVXs30U49YFCoigpOr2a+7M
lzTdORYVJv5pUPjQD88DtlVQVxO2YSeV8ymtf7ROLJ5wfYMBhrTL9NBov3pkMdv2E1QtbHGhrgjN
PeJsu3Duxbxh/GQUCKlbbJiKzsSaotGVyQdzSdFkTtZ4GS+W2jROumeFfXgyvYe48Ck6aVuh/lN4
b1imrpwHF5q3ZFxUTVlXaAuwfZbcu06jv+1hJHLKupco++b1n6fxYUSy2tPrTS+xon+Xgh3yUoEJ
n/3KqpOMIKj6tSsUtLkm0VawwWlmcoe/Bge/3Nlkg6z7WQyYG0NdLAyxge41pkp0kkKw2nVGNToZ
PGtlh124NjADLHEOEboH4NuX9eNp9CieIsNy0mQ2c9O4iRgf5vdmgZqhLzw1eXloC9E1vnpDblNz
kQPgL4B8Ux8DoOSrmILr5iUyFpsx2jbvSPIBASrNTcO1fTkfmOenEGDm2UUE7vAs0rXIn4CMekYw
ivGpDZw6e1HzalvOjhL6z1bu916K4dTKwXdlMQL+5clKM4fW55JYEWSylEyGGZ8q6y6oXqX2KfTv
mvoBRsDKOXCJbKCXMv8FUhIbXRKJ832JnnmJzLSXnYK824LZtsN4tCtG2suaXfjViXIDy9Bz4/GL
5GWP5dD982CZW1QXaOsAGYfCcv4L2jA2it4rtaMgWE44gvSo0X+jkyAnO3MFLnM5sQgHzz0kSFzz
u2DxKX19jCvZDLm3Mq3ZhqkA0mXQ5Acvl6CRqbV6UttVi5LrQZEpJQOYpRwXz4MpCaY0NGPhGBYS
hiRq0JtOZvnSZkqgHYhjXTsNXKovty+xyxMeBB5wAHAdbOeLHSbleicV8iBQKzKrycmKUNMdHvpm
xQmf155dj55FRzIUa3ED2Cxd8wG+srTomEC4otwIBBlLo/MPSyUrVaV+4hd4fpDbQ4IGDajj4CGj
3O50GRu1S9LMFRAUtrM0RqlMr/aksvJOa5CPuz0flwmlCfoT8wbAkrT2lo+0PgizzDDF5BSIg7TJ
BHlwiEnXvWjX8ocroSivws2lsw8sY0k4y3pAGFVgxad6UBQ3noGtQwXPrhzGNUXFS7UgxoSuFihv
HAk4VOfF9+GlmwsgXMM2Sk8FQJMGQptZ1kjuVk53r5OrcG7Iw2f28QOHSDe6WWXsmyTdFfXW0HK7
qobtmJY/ayjL8speu3zpza485BbIBJL6Xsy4pHRJEDRpehI9Czturnpp142p6xWQcL5LVesY2lbB
O7HZNcZ9kgr//MWRCTRnLiweVJwvi83O6ao2cm6kJ0+8UzOVPZe46Vq75WJzw25BXRbxHHP2WX9P
/T/Mv6+27AHst8hr1LtAlZ22frbQw2m1E13d7e01fPmQWERbDElThbb1Rz8/TWZ3MMveFr1DMbif
IwRiUc7RjrKylileJuFzTNLw+YHERzQWMUnH6s4aqvxUI5NjB1KXbyI5e4bk+qNSx3rLZRXeR12I
xn2bjq4y1iB2DAMJa9HK3cKLhB9BJqz1gq/NO/V2dMBQ4AO1tbi3/E4Zm7Eb8xPdKFZRaMBQbzoD
wkX0PeiTcjOp6xqiMpvpLBNgKniOoDpLwYwkfRG0MiO97ms9P2U9FlFarcoHX4WoXvapTymr9vem
73N7CYLg6nHq3euZ8C2XjPLQl435d2UxzCnpxa/5P9LOc8dxbNnST0SA3vwlZdNJqsysrqo/RFl6
7/n087EuMDdFESJq5pwGGugEFNwuduyIFWuRRpnwUXDgzh+votl1dFvK2Ul7NQ7KY5iTVrJbu/+j
wCZvB8estmn8XEPx3tZsp0lg8DrpPMp9f7NhH3Z8LkJVbxRqdurH7FBIuu1dyiHfVG1lW4hBRvpD
YyGntkEy7/6AF5d8eh9BViOi+TW7T6xggFVl9PKT2NTvVTOEW7eAgkPWRnUfpqIBk+yY/rhv88aV
M1j4HznhJELNm+ZdTaDWKoxjdgpIIdMBFiJymjeCU9J+tr1v6ibynkxRtAXxRuzHI+Tak+vjUBFr
SfnJcL8p8rtuvd///ZuAYPb7s3MsCb6mp6Gan2Rj434Oa5Q07LJw0njPRrlvajoHs51Ja97UfcQr
k8LcbKVi9NpDNzbyU/QnP+bnKLLNTdE4zZuv/n9amtbvw2bsJBTKYkvJT5p1Msxj1m7qyOmrT8Or
oG2kesX/LuzAq3FNJ/KDtUAe9S6exqXGr1qwlbSL/91L3lYTEAtLNXUdEiFxo0//vrZTIGUXaebA
UumbAZLi7k9BxCR6r5ChOlFfbO4v18LOuzI3DfvDsExLGAgCMTeiaRu+NWvwgKXtABIOaAqcCQRh
yvXvW4JppgGp/1Msl7ZQvenDQ+T+cYujVDg6CtUtRDD3R3Qbe5DW4DnPC5P0HhzzM5NwRba1F7HZ
wU2O+XOAKBCkTk8km3+5b/CYZOYxhP5grdtoaSbRb4Lzk1QfjJwzszJJS7od2SBm+ugL3lZFTu/+
yNYsTH//sFaVL8JUZ2KBdkZhm0QeZGcDSfz7VpY24P+wEAEsJnqb+QqiJaAiClZgu5TeYvWoVDQo
HsJh3zQrZ2ray3NfQdFch+Ge+ImU1PWA9DAerCjIipOn73w4+uOLnKR2b6w0uizN20czs5VpodvL
qmoyw0ao0wdfPtyfsiUD9H3R1gKBE0ra05R+WJi+1oecB09xMs3KkZLndD3Wn6ZiNlWcIHAbJq9I
EDwztxAj96qRpypPRvOAGAuNXvqx20SE+IqxE4OzJB/awem3/cGq3gNf3cp2GNmdUzYbTdpRVknW
Or4WFu/qi+aeIw2LpOoNChxCfRAjcdqLdur/acV/rgeQJ4PzgeFDbEFT6Wzfe0JGoCcZ1anfheZ7
3D3lazXDBed+ZWF2lYRJU0OcjQWlGxyx/aObjwHxrBR6iOdc7m+W6bdmK0lnLM9ySpSQMs5Fr3pR
j4s8yetTA6W3Q67R590Qxoc4BG3x76bYlLSQwnREOXQWVnR6S+ToV/Vp7CRHlZ+lkMTDsL9vZGEf
wIMxReLgAzjEs82P3cEcjbo+JdBzRwlUPFH03ciGh6LLV6LA27TClDG1JiElslXkUWe+KewqXCyy
HSekwh6laj8YbH71VTFeDfoeEzXcRRCRu4J6qAR978drbNK3Y4XcgOw8HYgAJSHXvD7oKuTYqK8U
1YkPAeP6O5bfXGHTK2sivrd7hHczaNe/XLBs+dl+RLYkCNGcrk6SgHZHmkEJLu+FbC0DeOvqaR5h
QGT/Jq33Od1wjbSFnLZjfUrV0O6ktyw86qMzKAhqDCn9pMf7O2XBHBkwelbBqPO/eR22rxWlBg9R
E1Drn4VmRx9JWzli81Y6YyGulWJvzzSkgP9r7aYS2wOh9UOpPhV/vAsqCIa/e2/jNZTHwrP82sxs
S0pQYCOyMtQnPf05hLTkGo9l8VVCbtPdBAGhhqvadfjr/kwu7EMFXRJyWfyLMzHzvV1W9ZaQqPVJ
3UNj9Kl5WoMZ3YZtjOqDgdmhhi7UaqIQAzCWOboj2fpG2WebYHd/HAv7/MrM9BkfLk43isukRJf5
FCDTq7aPUy7KzVcc1MJGmHDNvJRhg6EFfTYWKU7yfMjc+hTncHfAdNORAHVTEPMX18hXvPvCykyq
NKhegkEh/TMzVrfkec2ga05DmP4aIXsKgc+Vo7TRurU38UKgCxPb384vAEZTduJ69upB1DvVk5uT
f/Re8mP7U3xA5XpfP0RP9R/3S7syj0tb/crezCuJiSv0oSg1p3pXH4k83tRjvqVX7gix7j/viytL
0yx/2BdSJ4Z5rYhYUt8tr/gxWtG33vt3PArZIwBh5MhJcJGrnZlpND3OCGOaUxc+u+FJU7zXUtsK
woNe/tE7eIM8So6WdAjHBFr77FPqHe6P82+3zHUwwBfAGwArLrwl4ASuBzqKLuTbTdacLDOGgdju
RMX2vUc527naeRw3Y5w6pWEPPuzb55ocXG49rSFYpy157xtmzkSWM3cY+7bhFiBVWz81Svxk1tWh
Kgs6Tsavo7gmyLNw7KGB0EmmgcrhIpj5zKyRq46GwuYkDwd/+J3mvp1nu5Wpne7im2F9MDJ7XLQp
DP5m1DenuHtsDbCYktNrMNGIn5R+H3vHUv8veL1vc1qtG5PAc9lTAMJugvRMDhM9gQSXbRs4Cvqg
yAum/7naWnll0Q6EvpBYko0EFMx3fDgeo275SawrzSkIre8dIo6mL/xIwv8GdY2+atHHAIj4v6Zm
PqYZjbgDX92c8h1hQb2pTTsvd1m2azrbjze03JT1pv+6Jr6yEOlxMHRlaoMB0oqmzGyIbSiNYs4Q
rTB7CqLnukm3BWwhlHI24Gm23Ug5nG+QWhemt/5dTKvT/cWcRnazmB++YLZ/hKov9QD51lPcludQ
rt81f20dF8/BBxOzdWxC0+pSIFUn1B62leTbVvuk6ivj+BuA3xvIbAmTphigo8SKcgi+VVDr//rh
SzadyjDcF3YCEOmxPcSkj8mifqEkXx3y39mPtHd0WnxR2aQG3Dvh71UcytoEz64TxfWDzGvYWoOc
blppa3Rr87u8e+HspG0M5C/KEde7SIKc0EBFD+l42VYj+tt7f1Mef8r9rmnt8Ht0lD/d3zSLJ/OD
wenvH05moEC1FOjTmB7iY78TnU5ZedPdVv2mS+uDiZm7brpARJXZmq4M9S0ungMPvhkHhca8fiB1
f9Ri/SENHJVeI/qPXiJTe/J0mor76ijm1PXV1lYFOopRyjS7lUzLQth49W2z6CcuiOc6k+EX27wu
SE9c9IsUvdOTaPf6eSjllRfFopsA7UvKxQCwIomzve1XUVMpgteemvqTOACMsYJnN5gQWvLz2H9K
SdyP5AATsdqXmnjo/XyNcWRpxYkfgLXSAULQMnsS6hDPDbo8diehK23F21dyZyvlT3VNG2bJV0zi
YAjU0JqkzXGEaQX/UGRJHVEKaRZS6z/GYlgJu5YiAdQvoZ2BpmkiEbzevQpKLqVshP2pGIttKD4Z
8ravz33vbvJ+uyblvLRXaHyllZNHGiW1mX9NrEZwZT3pT0LUOp0f7jV6XvHoRZ0+tqFhF1DUi8Pm
/vlcegt8NDrzuKVAGT5Oop7X2m8/2hkGmKovenbk4Xbf0N86x8zrElQikzahCYF+znZm10Lnn+lY
MjLPKYPKSc3y0Ij1Gy3pGzf6oaZf09ouguoU0E6KLvhel77mwfdMaL/pgbkfYZDTy3TbS7GTK+6u
QNKtea0LpH3EZC2yX9jEYMRJBoDEMYybl4Sk+T6qQqxFIh6abKN/QVPT67fWEDtJ/KPeJj8D+sp/
Q5jXuz/9wm5XEjvTZMwn66P9mZ+GgLuvAJ2xF0L5WBjCq9n/O9cBCGm4wHgo4SdIbM9cs1EGUqwV
RX8auQSQdP1mKi+6Vj8n2ckfTbuiMyxr/gCX3xqjtjbB02aeDxBG+qlgDVybbNz1yYobrVHhchhO
cWN1jmwOBxHJWbqzFfdNCNofogJzllcL+6CQi60vosjdGOGmH6Vu5cmxcMY1GKWYDLLu5Pln09AK
vHrqJORLVPFrkf0WreaMlLPTCfTIfROttQaJBb8F2pEqPbUR0j7z1zfsy5ra1e1A6TF3JK8/qPm2
NTqn92N79GFl9R6A9g3590T9ryysU/m98dyHOFyjTbtthWDIwL3RVpiqkjeCJ2ZambFXjcOpTk8h
RHSNb8vKo9HuTWM71LvWsPY5BFjQnx+nPlkx2IkQ40q/U81b2e1LtxZtpuBGqKGjnSXOXF9ryobX
iMNwqrLHJie2yjdWa48AL1/kdms8j+YXw1uj+1nagtRtqB4QzwMZmJ0xVxgHGCmTEe2qfNsjtew3
iPQgMTVSKgBcaZJglO3IG+0cOXrXsNYScgsrQAPGRBKH5CkrMM/j60HWl4amjKci/A9S1afqO1P0
WIRW4RQdNFVu7giikw827TKlcPAaOKq8X22a/vKjH/fd863DgfKQ/DGUq6wDzbXX59FUBjQ1ZXE8
NT1wWr0Yj7B1rFUEb73qtZFZpCZFqeajPTGe4vohgzYqp8K1XWXiXrICVh0yBvhbuLRnV5rfdppS
1qV40kLPyQzZjhP7T9y+/fuE0RTNuoER5r6eRXZmiOCqJhTiSR+Gx042AluBHum+jYUEE63k3Jq8
N+nbsubnQiiBUNI9KZ785sHtD8i8BcJzHb7EqC2NRG6K5Tm+utZAvLQXUPSjQg2QbsqHX+8FOQ9R
CXKxihDnYHfjEG0NgOIrcfvSMsFQC4EE3WITWeS1FT8ytBjPJJ4yfr+M3D3wvVcU0L/nfrC9P4+L
A/pgajag0UpjsY418SSp47YdntFSWBnMmoXp7x+eOSaC0UpRqFgQB6CFRWZbSrwS299eHORQ/gLl
qVyx52aBtR8GslFqiThhYiLkBMXiOZPGlYEsIJomK//T8Ew35DwqCLI2aXKD05O28ORZvIkaW3mQ
N+lD/Zx+y1fM3c4beS+VlAbETyB+5jgfw69aiUHJJw9RiLrcx8g431/721njp4kzyGiCtgCGer0y
ViUIVVjFykkcwerF5bajwy8Bn3XfzO1uJpLiwTUVvLnB5gWIviRFm9WjehpyWGvEY01306g9BNEa
nnbBEL6AfqOJ4oxnycyHGkIit10kqae0LnahHpxz1/yjVPSS1Ml/98e0sDg84lCig5+WRpV5tZT3
W5qg2WKcuCltX/yW40jvW1jYbQDYwERTPqT2i5LB9erUg6qlY52ZJwOcXvJUF8OlciW8dmfZVdik
NIEI37WgA3HRP1uIF618wO1sgk7BA9HuMvmieQUuoA2yH9XAOvnVc9OISIs86yUpvGAF/7tiZ157
64fWq/zWt06CHzpuENotWF/ZOrbxj/szehvNTgNCfZTZpJw+jy77QZTLoY2sU249D/IDiQLbhe23
Sb9LnnSkdf3TfXu3/b7T9pge4DRp0CNmzFYw07U0grRGOGl+DdmufKikBzHrzqUp2k3SOpDLwMFF
V/mzNV6A/9uV8CvvFAIZGFmA0Ab/HtZdf9C0FB9csWXWshGLpnCSL0VsC1+02j66teO9pQ/tc/ks
7O5PwMKEg+aC1YYqPHoc8wlXIDefiuP+2ciEzSh8jxrlUArFNnAH2rmA4K1CuW/2EoboaJzE0Skd
U6a+HqCpdZ4re8WkNPJqDai3CB4p59YQ/nRIzd8f3bKtyafxNGJDyde26rIpE9/s9JfG1IaHoKre
zQqpwrIojV2oKfHKZE7O6+pVOJG/0CQAVp64mNfAtbkyR5W3LjWo+NtN3qBnoO/bsn1Vdfez3kZr
1m4SLlOv8NQTQmkSOKs4c6Venqt1BZ/NS2N80Y3/2sJ71Eq7Ngp42UldqaajNmsTejtCbBJbcUKp
r7GO1yOMSzcjHQM5RtmOkPAW9ZnYcl+2LonneNAczaLJ7P4a3h7RaZwciqnBjNrS3I93USrlTVSb
L0UJ/zQ2D5mhV/vME6UD2I5HpXHDJz8S6n2UpV8zUg4O1G65rfmj/ppZBZqU1Rk0knty9THeFO0q
5dbNJa1S6uMum9YdrsA5ZMboBCuAp8d8CYWabmBovrwmgaYgeV2ZCuVmg2EICnQiW9yVNZ+KRJBa
1Fc9ZACeGe/nsd5Dlt0i5Vu/0xJjB6/Kn+FITlGt1zIeN5cpQ5y4zHjg0ikMI8P1wlelpfptk6MA
EMbdTippXKTrz1yJEW8bFDDDU5rwkHcD0zkLdzTLy90yVq0XQyz1b4PXcNdIvmp9MeSx+lHUCU56
6DzrywhDRWE3bhB5toCvyXf90MFh0gS+ER/8MWv3SWl2ayIiS9OAeg+C4giVkA6c/v7BO5teJSbN
pCsFg+z4hPBWZvvy0O1X1nnBjM4NSF8CoGEKHbNp0DN4KCrZpcncqPPHkeDfsqUyAleDiK2tj3q2
j4zB3KpRp71IClDpVM89p+6SZiuYobHNGzlG5Tla41O88TkAOycW7im7OHGgzTxcVfR5JIZRckpk
Ob6ogS/tPTeuL64nVY4f0OtIZxC8mGYx0JcFM8b9ibk5aH/NI7U6iVwCP55Pvw9BdpP7tCEZibVJ
WzHYRqMbkNQs/hkOqeNtTCJHjeKvjC7N9UoPRRBDGmb6Z5Rpul9xQoDfBlJ5GKpYpH3Gb77fH9rt
YxmD0+RObQPTs3X2Io/0VGviwAvOevVT7d86xJ0hrdwF77mMWpxf7FzBEdQ1xrKbGxKtZVwWm4xu
DDzsbKd5PipyRWQG51RRy4NcyN6uHGt1G+lVbgdDuiaBcRNvzOzNbuQOObucZzujNB6L7hOiqBFN
IBo5WidB0e3+nN5S9mCNqAbQM70dsBvMvVZd+3FFJvrcOSjTHaxtvGk3kOJuzE28gXsTBnXB2XUU
Rb/KP5NzIzla6nRrsOjJylVYQPQxxTuEs3TlIkN/vZUECeXLhgbpc6KRlEvRBg5baFJU7Qf8pD8i
3zNX4pCFRSWkM6bOnqmRcH5M5EZVhaKJ47MSPEkjWuHj+X2o+pXZXdqxV2ZmzkAqKhWZoyRGtcHb
0xVmpN6j5AX7LNpmnuvEVL8bxTzkkrny7L7xQkzox/HNohBkyeLeiIToLKJqr/WPYXwqejj3ztSg
bBQB9DDf3t9JS0v40eJsI3VCVKsczvhcDi+CVW5QMvWehXxXInJ/39LC2pHRRsKelL7B43U2qYaA
BKUcyMlZLUmot8E+CT4rSfcyytXmvqWF9eOSga5zIhIixpqTVJhlaNWjHGXnITNgOdMc5jHoHfTF
wiREXslJ6SbSQpriVgxPG/76QIBiBqf1l3iEuGm2fl2ZBXJnjFD2VPW3oneG0YaB3bB2sr+tk6MU
F3Yp7qUgPuirvHu383tte7aSVlz3yFhJ2O5ffQgF4/SQNJ4z/Lcyxhu4Eh0/PGCnjapRMZxzR6dh
VpthVGRnQTpXGsSvlbfv3afQeiRjTE4UpoSzJvy8b/XvQ/x2Zv/X6nRyPsQnwxD0Rppl2bnFwUXv
5av2I7qEp/ZR3cD86mR7UNVP2U58pHX3NDzlL+E23o9n8ZP8adjXO+24dlRv/f3VNPzdgx8+KJlS
B3VTZWepFjYCvDxarzpJeZREVF7G0kHi9Ov9Obh1DtcWZzda6fehJ45MfFtdPBE3Pz6n1a4INkH3
gjgirRb7+wZvghKiNLAoHKIpYQ8NyPWc10metkQs2RluIKeVhI1nyockXZEJWrLC5cH/udPIBE5P
gw8TaVWFaRXZmJ8V1ybKEr6t4ndus1lTuMl+RaGSdBYQxmsTrtenPNf94iy4sCdRhGg3HWqutqJU
yrYu+G9VH4mbrEf3NVb65D/6fRKn8oz8eH9GF84oFU1ILOj1/vuouv6QdHADohYtPwdqx3ttklp9
oJcE2vU1woqFWSU7QP1YI+jgLT1buyynUEtaLj9nzWCnYn8uwaGFNI7cH9A0c7NjydsJpDD3MSmP
eY+IpSaRNrZJcTbTuN0Vvgj5czOuCZgv7HwaTinKwltHTnBupfLHIiqDoThTtt5pbvcAVcUlfBSC
4askmN+HeNwX3sppu619EmR8NDp91Id96Xfe0GRmVZwHITtG4eeiJCtWPiRCa6dlbxtaAxD82OdO
KgjvXhmc78/s0gLSZMuWpaYAxn12LFrZ6P2klYqzW2u7pq+dtm22tZCt3JWLZqYcC6lxilbzG8sd
yWlZuVqcfYGCbgHOTqjN3ZDrv+4PZ8Fdglz+Xzuz28n0A60D71CcNeMoFyXN8G9SCg36Uxaf6Mtf
gXdNvzbfluZENTc1p9LvNls7r2mSyNfK8txXaX1Rs1D/3GSR5VA1RAsrk/NtKIVrJHdLbgbQBA+O
qVPwlj7KiEm1FmpSnrXQP4g1h7uwNeknudVI+QQ7F++rZkz3QrzGXbkwuXBoU1YFoETlU5tNrgRE
wcxhRTqPWoaIo/nWFma26dPootHQGtSm4VgCldD7S3p79qfigIxR3iHkUKat9eGARIAQklioqvNg
lCAmpNj/XOl6eLlvZSGYmzRaCeg0shOkcmeeLC0SUQgSlcElQ3So/EF/0Aor2CiC5kHFI1afsqLr
P4dCQ/+23gi7iPfvYeUjprv1ekPxEeSHUM2DV5/K2PVY9ciso1iyqrNSFrKN8Do5t9L6LkE8fBwH
kI1GO/GHuFriZHGTbWOvtMjGhv/cwDmlkMhO8pqmNgNk6/o7sgr6d5Im1bkhE7EFPFIfxjApVi7+
pZX9aGUWabRmSdEqILkIV2235c0C6dpQ1dv7k3p7SKexcPFOgmsQNcysuHRzV0HCnEpN8ajUbgiV
k/4zlP2953ma4+vNCsTn1tdhEEIMTILY5rxcT55cBIkiWBjUxAFhdV/6KUtuRst6aax41dt7ngex
TjFQBrg0oRGuLZHhNGhhLOtzVf5q+88KKp/Je+mu+NSFCbyyMr1GPhzAlMxvrxRZfSZ1h+oHDIW2
j04yLIeJbKdqRFtIitjT/VWb7w3CEYrClJa4j+Gen2fwhpKOP6vRyjO4mQ4xwwLK4NhXVx7CN750
bmY2NrnO07EvTADtZgUXFGRIiHJ3v10UTOXqYvi/h6E60umS/eMemdudXbtjl/cxqeLybOmfu3Bf
D+99+Pn+DE6+4qMv+WtimkMiUUoNc4fmqVSG48qrzkb0Ta5QvgdOihD8lnYWWL/prlE1G9HolXX7
K2c9N4vnAKwycRyQ8r7eLcWYlHnuDrhrdReegnf5q/4WPLcP7lP6x3C8h4yMkWobTnWMvYewX3Ep
870q05iB26JCTrJoKutcWx+QOnRdl7JKENvaz7Tzj6GpbwpJ2+iqtRI63SDP58Zm3jqPfdlPPKk+
WzFJpJ0IUwA6gulA21mLopU9CtHw0Pd4p4Oa9oa+FeS08p26KeEI1QzNDfauZLVT93ouxwe3qAzT
iaOA7jg9QC18k7eVOB5kPQbno+R6FTvF2I5/7u+TuRNhFABAWSlQjVRF5qxZvCs9vY7H9qwMbbgX
KP/so8F/pAkpPLhDma7dcQtLNB1srlqSeSAYZkcuyLNOSeK4O9MZKD8HSS28V0NiHPWg87eu0Fa4
l3wksShWraNEubDJcwUeXz1sHZ53spON8iHMc3KNgiAfQ4wReiWrHTfzBATzMhEy6nTZE2Xhyq+3
kicMag91cXcOG9eydTl71Kyy+hqPUvkUK6Fi96QJt4WeBUeadqSHEtGPFWDk7RGe0F9TeR34F7fs
zL+nXarkWSZ356BTuwfSPi8CVApf1DKvt4HQZ6cmcN8NT3mR1qX0/pYirw/yVELC85NN51U7B7/H
8hBTR1f6c+jJxamM3X6nycpA+cgfHWIUcRcptAQ2ktA+WSNKv3rS+gdg3vk28fLuexiH6UtUK7IT
dgL0nLHWkcBARU3pK8OOOrQjY7/Az+al8YASXQFrUxu9QH/YObWlujYPIkhmM1dzdHH4pAejtWvF
1jsIrf5aZkXr0PC5FYgP7S6pUXZK02zl2blwPVCNhb4X6uYpxp8D8FIvKmNfDPqzb/1oMnnjDSjB
+p+RpjqYkXzuXdBY8o5A8JUvvH8sF47JlenZDUGRGI2XAUnfVNZetMh9LXXpS29FL1X7EAmk3O+b
u4l/p+1O6X3qe6ciDjf99XavcrjvejHuz1IYovSlbkJIfUHIOrGs2JlQO0qdHYUc2Iqn7lZs3172
17Zn+1xN28YojbQ/t8aAYldBY84ob9p43wjfE9dwZMvdDCn8HWoV7btgZ4imA2Raidegj0uT/vd1
AxstnSXz0M0KxbEt+pL1DhubLlSROKClp2+o/oC4WAk+lkbNFcXHkgGgKD2bcWOwKqVqRw5YKFB7
dDXpoJVW+e/7CJrHKUej8H6iV+Z6XU3FTywzNPuznmiX1kf2V6VB8JdqQf3yvrKOC9NHEU4F1Im/
wndOf/8QKWaGV1NE0odzUBeHwNfs0vxcDEeVxpyhE2zJGh+0yjql6PL51J0Z62D5dmYcKuNnCvA7
LeP9/U+ax+L4bh6qJB0oYpGYm8/x0JeulhfBePZclddp01ew5gI/DgYu4vumbpdzwkvST8Hgubzn
r2MLzUwlHZPxjIhsZwcE/1s3U9LNfSsLQQdXEe4I7huA8iQBZnPcaqngBaV0jry23sZxUB9zUc3s
3FS7fTcI8mWgcA8ptOftvEIxNvTEGxvYdc2N1o7tXopd4ylMrG5nuqX0lCC+uTfEznD8skGR0Zca
5WJB5LsS8C7EhSRKcC0aqV66LObcGm0eD2Zrhsp58JINGQt1628a64/a2Hq+06BfG5zQRrcPGoxg
A8Fi+mWczl1p52vJxAVXd/0p00p+2KbUxQ1BS/gU/UF30p2/OZffQzvYFWuhzhTKXF+haH0QRwPK
gPTzhh5Fsbqok5RUOXP92cm2eJA24e6n8uA+pk70en9jLOx0bPHiw5VCdTtvZxibTPR0CVs18X2a
f0aktLTW4Eu3seJf8ZIJUsv2Axx0PXNQpLZ+FSbKuYze4e/bhUO1jTtEGv21qZvc0s3UEc5pCJdP
RYGZpUBRCrPWM+Ucf9WFg7Et9kO4T8sdOTXhYcyc7qBJdrJGNr1whsmDQnFNgQD0zJzUMuwCNmkw
audS0x+GYlAdTYus7T+vFH54UtScUDrmnPFckbtA7aPSPNdSW26MqI7toSyfxjpYU7Rf2BPsu7+K
NlAeEcleL5cqt7Hce7J5DjUh2GhGUG/URk02Vgatzf1BLcwcHacigH2o3mgnm11molLViR8a5lko
VB0pE9lEAbNf01BbHNDky6GgBEE3t2IIlVLnvWCek0opjy1RaMAt0oT/1UiaXO6P6MYWce+kzQLe
gDQK5Y3ryTMEL4/zILbOlSxml8j1MmUnyAiy2yXNeatUorfmAMtQ01WgL542xSwGCmh/M3PDEIj1
Y9tCLsdyvxlKh1zuvmsSW4nG81DsVPq09bKwvdLd85+2rUBZ0ltBK9+sJfufc8d9SUcQKOLZWkqd
pQVVG3uXIYP2AsmrP9HorYkMLBiBdRxSYl6A9BvM03JmgaS7YJn+5bRd8R1rvzzb9aJgSVz7/DIR
h7N2jd14wAkG8+GzJ7/14e4w6iZL6Gv0L0PwH57kqKkn4UsEf3YFp1yMQLV61KK33H9JvcGRy2dP
Fh973SlNayVoXvoQWg3YLrxMQB/PtqcoJVUV4owvtRoe/CCmiaasc1pjjdSOgrUu+wVr5OH4h4cg
5fh5U5XgSkIMM0N4KdrR5mACKmw3og9t+/b+qVs0hFQLUTgXCBi16/nF5+ZRU7rhxTSFx3HsDlYy
/gjNyDG8VTaEaYqu7hjlr9gNdQUFBjNeute2tCRWTZpsw0sQ+uc+/5qMe7F9beJ92//QCBRF3Q4l
ZJ9o5RjJmYEWpURgl6ivh791IT7fH/kNOQPehgQMa8ktTjHcmg09TRppqMQ2ugwEf/ugClPFtqwu
t/POf7BCK/3U9yh3yxZZ61DK6D3WIv/YtVr3yFT6jqdVq43QN9cw14YEXnlqT5y4fyev9XG7WzlC
w70aXdwufkMA9BSZzXYQW1t+y0rFUbJ9SlmZ6LE1RR+u9dGO155Jt+HaxKJHgkqk5kTpV5pFvIgS
xH6NKtgl0x95wr6E0aWI9r56zIxjJbMNBXAuYmTfX44Ff8wbkAwV/cnkMv/WbT+MHCYuzySrEl2I
n+1gUgrI/zT+Gi5qwVdxQxNuUAchGJiPrfU9sdSASl4CyeydIhV5dramsLk/lhsIOFvLmCjLobZF
URno8/Uy5qGhuprZxRdXTlDO3pUa6Xu/PqbaXhFSyIYGJ25hzMh6W6qDTWk+tvEv0JabEkCYKjwn
brRyzm/q3n8/Cc47Yrsp66jOVlX3tVxza0CwsR+/Wq55bLPyp9bttNT6WeStM7iuLQyHQfmNtGcd
Dbv7U7I08YSxE5H1VJKed54JQpfqbeYnl7QHByz1iChpHhy8960seDP4KSZ4GKKHJBFnRzoM1bST
kjq5JIhbKUVwHMa3MQlfheT/aTxgT2hiBwBL5u56hVtql62v6kxnmiEdfay9fmUTLR0IcpDQbVBM
YyyzazWQxk6RgyC5lHQOOFWn/3T7Bt5xIV3r2Vs68YAv6XFj8rgJ5nFrFAM/aoo8vQx7ESKXTt9F
w6HXL27wqZHPwvBWiP9+2qHDA8TC8EAjzcmKAb+OSQI8/hK1soZmZyvYlqAcRfn9/oa4yehyypGh
5spGhkSS5xsitzJvyNQwvajKWw2TsCOSULTeaxgLy0+lXKwMa+GGuzI3CyrdMjTGeEjTi6hlsHsM
Srtp8vp3MECKH7dW+aCYnvDvex6bJEGowaCaq85s6m0ludKIzVD6PTbxTlNzRxsvwT9DoafoHGU8
zhXBAhJSc6fmuomgxlV68QKnDq2dNGz7d9rNUrIIIo/g+yv3lxtpFi1gjn9QruE9b86qPW5qhsjV
JNkljEfvSQnUYOvWUXuWq7TfiKNZ7TtP7De1RxWxzGV1V5Sy7BiCjtKIF/U7leS1k2nIpZWCUu2Q
rlJotFctpw9z/Vj0vTipRPgbudM1O/TD7FFMKulguR2Udx56X6leN7sSf7ULrH7Y5vkQHcswD5+q
ItDslu6B91gaDcdlUsB/djhxz08/RYUU78uk9+y2odgoFPXGE2T/gdR2/iCT3j5VY4kgi9E0+/tT
Nrnw+YwpFN0RfhFJF1iTD/5whZYytw1/zC6DmiR7xZXSHTF/72gGKeY+iaVdWxrluxU3a/v+NnHP
3lBFSloEyFOz7Gxv+KOlVInKu62BtkGVnFaS9+Z47IJLr+2jMtwU4nTd5TvanY/3R73g87lRaG6B
9pKn3M1dK5ijWdRhdulMk/apz22QX4zJJ6+csyVX8tHO7AKVtUbO0GHPLm6xU6L39CSqgm24X8yJ
Mrz9Ua+xhi/5ko/2Zvu/pr/dA3yTXcrgm9l+6iCqtx6imMwju+f+FC5cNaR+AFNOogkTZPN642RG
5IEmstJLIQfqsTUDKi8mmstdXP++b+n/cHZey5Gj15Z+FUXfQwNvJk4rYoB0tFVgkeVuEOwy8N7j
6edDnT5qJhKTmFZIihabVbnz99ustfbqJKIYS44JKe2L7nNel+ZJljIotbvPB80xKZTrUYC83jfS
3J9AjdVbmVB5bXSk42FA4fMhk75YOMHqcDw7gQsy2EnFjR8Gtlm9hupzL7e2lkR7Pz2ZWnwwcyf3
gl2Pwx3Z2omo1I6FW7918LLlcNdY96OY3Oodvd404CXm8/WpudDinO9X0iy4/6wFlcDFRd4EphVE
FhdesZvJug4A0rxycLT9vXhTf4bfQue3oLIh+n64bnptVd5als/X32gnM/S0OHezxnSKST/URbyb
qP0IZn8ovHIvlsFHaHAbJ2pth0NJm5VjKWLAdz03a5apFChRkbsmtIi6S50g+xla3/TkObKero9w
7Wp8Y2rpfrZFnlWVzNxqlVLxNKBPJyX9g6kD9FQmudqjjkE38STdUpLdGOMy7TJQc8qEOudOHrIP
k97ao3RflMVuCD8n8ffrg1xdRoWLf47a5uZf5/MZK1k76V2Vu4EX2kX5LocBHr8TzWgvW+FjnzyI
1VZ6Zs2kztqB4APgTO/Kc5NEWnKht3HhTujjI51WnjItTW1JKVUnCYbxzuo036ZSLxyDYRpOTRDk
h9KiC0avTKiT6uH3qbfaXV2qzcmUuuSUeUV3knniPSlId9cnaO2pQIKJMg4gBd5J5fzbdpbokVDk
lfIGq4OEl6Y3ZgIv2M8FH2nGagvgvHbzzOEWGj8QMKHBLuyZU5FMQlq4w+FmcP4u836+L95++uLU
TkkyKKHHpytmfZD6D3H6JdFuPA8hHvQmj23+2pn+rjBhqrjX5/EXIWvpadDghHZ2IO9ppb2Is9oi
s0YOUeE2U7H34jvEmj40iuWoobkv5fZDG39HLkcfbofqqUxa23o/JXejljiEynj7/V0gHoWYbnD9
LZLoSG7f+pGdCluaN2tBL59I8puqBqWNpVpAoA61ZYkD37Pzu2NQDYTgCUQhmohNTlTJyW3AK2QP
8lCeGk0bH+VoTI+h0lo7inPy1orN630xbRxNGExzrnsJcVHbUmpjoShctfD3pXSqS9vzbzLjNhOc
6UkxRvoRPsbfNhZrXowLq5AkZOqByIsoi31CvmpsJjMrXDGUDsDccyQj/O9JUNimr/2oiiF1ysH8
GmeHOBtswfQf+r53+mLiLRY++4ikqaV/KoSftUIzpU0pl7UrBGo4CAhiTyTSFl+voM+VLg5t4fZF
/xW/0XKEGjEH1UybG7lAmESJTcBanaDuhTavN/ISv17/5eywElRSkOGalbjPz2hjtplgZmWBTuiE
gGc5pGQAI9Nvv1hEH/d9qXszt2SiVyS7+9R1JdJlVqfUN00UyYU9Gn5xJ6q1/6nIWorubKjufpDV
op9rWah5p0r85fqKrnrbvyDhXGWQJ5aqBnok+mWhiuwjebzNteFGLz07ynBCe3+fflD0u8Bzpkp1
EJPaeLPXcgW4+mhk4Y8h/r4U4pLQsMvjQWa+Psd3iW3yH4VK8laC4P8xxr/sLB6zJh5iI7Kwo6c/
De8hMOe+Gk9J8WWqTAc0wd7SbcmsH60tv/vy0uaUzKLos1AN07u428qkLjMj5biEgANRwDGC7+km
p2DLyOJlMIfEIpvM3S27/pTb3XPtPfi9aXdVsYuiU5q8KF8M7T7G+wPWtctxCYWNt3t+ms83PrEa
oBvQKrBRLhay1EpPbcaex0lNDkraPXfiloTWymYhLqMLARk5KvIc7vPDhay32A1VWrrSGDgxLJQk
V22IHTdheh/4yO0Zo1OKH3NvY2yXXte53fn3byJhMYh70I7Y1fW7qbodpKNqHSPDUbZgXGvrSI5u
hnQq0EOXgLU0V0wh87PSrTWLSCZoPUfQlBJ2qr+Jnb68xxkUjy7XIQkYmtudD6oahBbB2qp0M1qq
ho36UNCk3Zi5dT7PVVmciki4kz3EZK3s/caNM3tGy82CgCaSQ6gVzpiic9ulN43lAFXLtQCvwvPn
2TfEQAcJGNkWDMmhHPNdrSObG9V1ss+GsHLMsa9v8rpCK5iW2vb1b3Tp0DMZXD8qxQowLsuEg8dt
p429WLpKJn8Aq/qkdxnzb3zLtfEmU7OTMWzdfPNDtJyDOb+GUVR1OTznc6DJHcoRfV66XR3tjYCW
DHpxM/YuSW25HHc9ji5lESdGXzcbaczpTRtjXttsELrmpOnMIFMXX0BpYW9QC2Kz6S1+XqKjgK/j
OdCmb2usl54yog5vTM1f5c0Bipo0n2KJDiVdPn0dhghX4affJz/9QrqdjMqplP4+1C1HVEd7iNO7
ulMdPzDwX8TjqJ2GYguHtTZ2yjYSlSnqIBciiW1cWmVsJKWLkIktJqJNXbQrso0ZXhs2Cq1zLpWe
2UQI58OO1YSGDWReXN3rjnUh27Vo/SjU4oR2wP76Bl67G8mYASibF1SFIntuSy1FJRxaq3JNT9iX
YuGInekmTWUPKbmyqROe81xAtrmMH/TgcN34yt0PEtwSOT4wZsAvndumBpAbyDRWIM+ec/3baGx4
KCvzSMYFWpUMNI8ndP79m+1TyGI2iFNbufCZBRl8xfQgJw/+FnxoZVOcmVnciIHatoUmYab6rOzU
9+3z9Vla/XgQ6eAKSIxRLT4fRVWPSju1U+UmUGLEZD8iFE67rf/ACK4nuXXqvagMnhupRSNMCjCw
7qRWThnQsIeCeP93CWYzJQWwy7+tLDZb2fqmNLZYqXaq/fcPzdvPXtZYxLBr6DjAKkRpdzASwRGV
n6X8agb/yab6awzW0mfyxbBMeuxMzY3pIaPkV7YVHYt4655dQQbMswXmjmYC3PXLRLqQtVEf5TJH
MwGLgJSN0pHNT+1QABBkW+gmo3KbHfE+g5euM4/Xd8Tq4XljfbHtkjCL+5J2pS5dcRxFIeGnI0nc
wdNHFvq6qXnZF08ahAfedQg8JHCWwU82qKGX10nN5tPFg1IKyVGQOzSyAX8kvVSgzCiLcxf59EEH
Xra/bn3tfCkoI4EH4TmlRdb51gd9lUs5FB13rJ5gvhySLrKnMd+wspIEmEmPAKx+NTkCn3duRpCy
upX1onbLUIKMWHaHXJEPdNG60+T2YPnCfZGeECy6sfR2F03KQdOE0/WR/orsLyYa5U36LUJbppp1
/h1kA3EpyaxqFzXvL4X5oIGyFwVxP1qJTbPHlvRHkQk7rZdt2agzu5TKe2FSTkHlHzrtWQq2UiOr
c0+Ag8uKbBcwmPMvFHi6mQ8oXLsQtyYttDvozMG0kfCYR3Ux6jdGFjPv5yPMTKmrXUGYjqNe2ub4
qFSvpv8kiaimbCz01pBmH/bNo2MGkSwkIOhcoSkgS7axPepuKudbh2btfM6x4f9M3dINS0Qhwhev
3caz1ezZMie7kT9nm9fQ/Hpdzh5EUxpVodm69Pc7sVCDFiK0S5REryF57wc3CDDZtaTuR21j8tYH
9ZexxQYN01xLNR9jmf7Tsr745gs1ZIVU7vWDsHbhzKVj1DJArurLbTeUOU7DMDZuSXwkZt867XMH
cK8fjmL8LPt3cf75usHL0z/DHYkzQb6Q9jWX4XyodJOs0cIVr710wj7b1Vppl9AggLtb4im+j9ry
qMWhrYF7+bvUZHR8Z3jIzL0DyyUvCcPm6PthnJPbSqwXHLqoauy6k//unMKbQUYe0hvuJLKTi6Xz
m1ETJ10nYdE+DTf+TasfDO8oCXdK0u2CLRzpxSlbWFt4EkkstPEoagWoOVfyWqdXQ7uUt+DNl8Ww
2QwRyMxgYPWWj72RWV7kWWbhlgJ5GKPXSycxytvBFwWbGEx93ysRlAYCzVNqZvlRFmRhbyatcqjG
5o7XsrRJ8fS7YK59X99SqzMAtmuO+kHHLT02C3nOOOi8wg0cNf5eTc/6lg7cxcmfB//GwmKOxySi
51qEhTokniyyg8J9mWg2XV8fFH9jOJeZtnNrS/+tLTW/amusJQWEUMS01ahxaA3mxLn5IOadXZFd
bKLA5nYoDel0fTYvQpGF9cVDJDT9lDSTUbia4CFOqU+eExrFVvF+PgNndylWAFJRiuHq0ZC5WrwN
ODlm5zFGMz1OxSnSTp0Aj/EmpRBnbJzHVVsS9D4yExIibIt3SJwiPQ8igcylMdIkuHQG78Hs7mtR
PJV59AykfytsXV1CHAsaQOk4OhckcKUYo9Ya4tLVkNGAeP7dqD6UvbQvYvp/7ipD2tdj38w1tz3i
Fe71FbyMZOfJpc0Q7xTKt8Awzic3GxEWSyuWMFDpaZL/hPOwy9XmOdByd4iEh85Qb9HdedKnLXnP
i1frl+WZ5wRnmFTmwoOc8jyVtNgv3aYUjw2yWcJrVVtHBOluro9x7cwDqpHosEUrNyRfz4cYBRVq
RBWpFzGho7lfmooTmBUwCaqJG+fx8kBwmiHDoHQ3NytZ1kO6duxUM5dKN5mSyRmMUsePabZ6IW9Z
WWzSPBO0rgn10h3knSfYZbm7PmErW5KE6C8JQoJO6pSLEyckic6LapRu8Fy3kZ0Ppt0nR6Tfx0Bx
dO8wlAczfUyEj9ftXnQbpMpF+0u8/FkVDK2Oxd05NKoRSXVI9FTJYGUCHG1twEULxUI4IvYiU43W
I2j/cb/rkS+Ba0s3JIgR+CNd8gJwF0lGvyqeFDUY9lUmPk/IU59GuqQ6vdinh1QoD6Un4oep4lOu
+sFDPBoKIktJj1KM2h3CykSq0xCqjY0xf/PzO2weGQecgiuaakse0zSVnakkAUkbpdpHVbCH3HLI
kSJ/T8axpbO1Lbfd/vp0rm0TSuWWjtQqRdRl3KJBP4jNtCAFQidDpxPRCWgmsdyIEy50T+dFQ18d
7g9IEGKk+Wu8cd2FrMqRHMorV9bu/CD5NIy1A056Fq0nkXRsiminCxZCZ/1OpFOz70+PwQR9kaZR
ZvhN0VNWEXpa7hRkfuPkXdGjEUCJuSg/X5+Pywtn/qIQT+kFgV++fCtjJS0ouqeVm8YfpuHOf/Fg
zEkbNPjL5x8jeCezBiwyl0tqOECCYbJMsnOy975spvso7Jw2UG/JPu+sYEPz4PJmw9isz4eojaTT
UuN86jPPQpElrkjVGUCO4vIkRh5u1lbnh1UzlAwhRs+FoGWhJGg4OnItVm6DANFuys2Q4o8inlA9
2BJdXp0+Ylrq7KAgSd6dj6hSkHAaVKlya/k2tEQEs04BHK/E/+Q3G5O3diSp/qDnAa2coszikgvD
svQjdLLcNhS+p3OHBaLo3hYrQBcSWXOx+CSWWzDPVaMUgqAHgWmGy3U+vnzKfcgH5IeM9uh5qMl2
oY3sWu4o+DOpcYzb79c3/SWXmOPJm/enRX0ZQ4mTmMtCprMhj9JNIuw+KY56GA/xrrO9Xe4MDjL+
++qofDAdb+MCWlvMt6YX29Pr9aZIJ4HFFDzhg2aVr4HU7IqqTG0j7TOkLxRzo9i1apIGE2SMuIpw
G8/ntzJKP4vmXE0Z36j7hMu1kWBLHP10k4Q4f9TySkf9E7FlRGnmzXpuik4oEiVEEiTj8DXE8XYi
9SDH+k7SbgJTO5Tik1VtdbS50KyfL1s6Isyqo9wvOBvnRgu/JvsZBrWrSbv8a/mSv4wv0TvvRnCM
Pdq2n2VhZ2zpVq69I8AaiYRxwumWsrBpBnKjSHlZuyAwAN40O+nvyqj+GhVXJtoxpNGhLp2PKq38
PFOlocYJfYqyr0N9SmAtWMEejvY+8DNHDbYSTpeOPhOJIhilIhJo8lLJxxTiSB0rhRyar90an6O8
PUpPCWrLSMR8JHzceP+3zM2/f/NI1n7SGp6n1q5Yj7ZHT5euRAQpzl4r5UGS7wpyGtfP/apByqyU
AqFPXKCnEj83hLaQaipU2nTwzZje27Q0P8ZZlp6sfmj2eUONzKNn38a9uvZa4LvNSRvqrATa50M1
KyVCc1BnZut2dhWD+uAbUbrL/SbZXR/k2s6c6VCzIAhl3WW01gXlMFZe2LjJmJf7ppcz2/B5Na5b
WfMb3lqZv8WbtVOkSYpFK2pcPfHsMNL2avDk+y9qWW2s2aohHtkZ54VA7LLypjedZjVe27iVWDqy
EOyU7iWUPjXWlqGVeaO5rDVTuUCpo/11PqKwsKq4MYLOldNo2otxmz0anh9vADlWNgJOFpE7LTxn
nPDiguwSrw/8joYN3PMv4IHcKaAvphYcry/PihkSdDM9DVkemO6LaChNMqtSCqNxuzCzKbHbzJoi
dRtrs/KwgM6FdEp7NDbDktzZiao3WmHauoFOK3ehzSKn6OufHcDHQwo98L7o9Xrj0lgdGUk0vLc5
VbVk1cdRKkulEGAz/KMJ3inpoxBuhFwrW45HhDovgo/ojJjzsN/sbURl68EE/ObWIkWxpNfknVCA
7GxpObirgadtTOPKzlMAfBCIU5lFfHaxJ4ASWaMcaK2b1VZ5GBt9Qr8IgdTrW2JtsThDCBNTO6WG
vdgSmjcZnh73LRkj5Le86j6fNEd5ksriYCbZ03Vja9Ey9C2uNA4SaeLlU1IXnRj4oda7VioNj0GT
ajtLqGQXnqR2Eog0naC00OwsBfmQiKF828l6d6hiNLKuf5O1YVOfgnuM8zOrMp0vZqlG1LyNqHel
Rs+OqgBivZKGnd5kz7IevxvZ3hs7dCVDD9yOvBwkbNheyN2em7Tqoq4tVehcfQp5O0Gr7iopDA9W
ETfUPYv8sW0ycYdvITzy3hR3qW+RTBChc4iGsNXnfMW7Pvs2i6dHIM0zdL3euUMjFjsl95p9p1uC
g6xTthtiJbxtCwWGXVu3t1Lnb6GMVt5cEEY4E+CWZynOhXmrbMI8TdPezXhojcr8atQPTao7U/Nz
KqdT4IlbDeRXB/zG4uIihyJp0f4ai0lAk6ruS/kSe9Vp5jghuWfcj8Gn6zts5bogBQsvmnwdVd/l
g5vDBcg8PR/cCaHdzO2twfZGsjJbrdZXbj6V7BmEY+j0l2w4xeg0jY4RgxshXN7Sm44K3W0mfb4+
mhUrlHVVWEUahCBUOM83rwkGr0rkfnQrzbhXBFjAvprshabeUrFZufV4bWl8C54Squ4y1Sn2jT+h
2za5UacLt3TAqHdlIZcbjtellRn0YLH7eHX55+Islno/lsjAdq4Q5oA1K1vdgpZdThgWwNYSvEIa
IZdxPmFl4Au+77Hd6rHcWyWcBcOIHDr7bl0rc2R4HlvNhvCBgBjg24kLQzFuaScNTe+K44OgBPdl
jmTiFD3NRT/ZLqYvWfDD67+1/ZaA9uUGp2I1xyEmHcF4EBexjhomsuol9eAOdK3fdyCg2p2kbDyC
a9M483x0ktIsmLY4tYrfBRKE18GtxpLe2Q304txpzJ/Xd/fKdgCUT8GEZksoKy+bStWdQKdwmpa7
ov+uKCK7nf64buDyumMrwCHh02keQ5hxvhukrosqPfNFtzLyfl9EokoORR/eg/TbZenclpAWXfuh
19KNF3fNsElWk+gNBB4Pz7lho9akJJ5CEdi/aVfjQR9oUyY4g+iEHTiFZEsVe2W9qAWzUjBVyXQu
uVmh6cW92gWTWw6tLfYnPe7sYTxen835dC62PDwjcoZcFDMLbHF6Y1JU3Anp5ObjKa3/CBTViemY
TQSl5RumVjb53BkKtw9VdKTCF3mZsciGXrGqCdaGeRiS7mnq9V1PGz9DmG6uj2plE6q0qCT9zASi
Ur1wScgHV2YodqLbpYnlGK0Y7Kqq3GqNvLJAVM4gMHNmCeqX2XXPSGiZYg2i66e9kyXu5JeOsaWn
NW/nxQKBhkeLlz2PPNiyp3QcVkLjCYrolul+nN4JsenQpIme4kdFQV819fay+Hp99lYWCglAlOWR
C0NJaLlQ4MK9ONYE0W0HjUZJdYrSb9RPdqyXN01siRuLtbIFKa+itIZqGJ1KllISnlSqaqmXkps+
VvQmKw3j4El3JtimIdvS4FizhUyOrHEFkitYAmTyVraK2tMll0x8GA67egidMA7eFfJd/+H6LF4q
uiDFgQwBbQJUizLrUqlOGaU2qpJadgtBPXrDQyD4KPFVto6EZiH+MdY26vZIt0gHNcsfks7bi0G2
n/ripg2kx8LvDqJnfbr+pVbusLffaSm22WrQWvOhkN24CPdTuBu8g6DfNuoxNV9atdl6UC+TlXN6
jewaSUNWd8meHAJzouAai66gnxI/tT3lOaySHSppRvoYCy+UX+FQHq6PceXw8zzQ7mvuqXrZsTrM
K7VvjExym3QM7N7oBsisnrJxm63spDMr8yF6E8IaqdoZUx1J7jyuXIPFJTW0g5kcXx5tJdrQe1uz
RkKdeZSJfGBxnltLSXkFcdlJbi0hE184svcAYXdodmm9sUNWDv8cVylzWDXLrcyX3ptxyVpciJ6v
Sm5YGXst6mI6CUQd+ufAWbNkK529sh9JncjcNtYM/F6Wkkqtz3pt9CTX6uudp/uPKGlE2rPUfZUE
us/17vWtsRI44j/CL0IwkGooHtf56PrKiJMsAc8gk1Aru+cp/6lkjZNJ442m7YdcQHIVGen43oqt
+87b0r5fKYvM/iuJXB5bPOblkxEZTaKbfsn5S7+Pkf9pRISRtiY3QqPfFoZij0CS4ko54jkdIkl8
rYfR8fXupsxdhAdfwkNwXzzBBb8+LZeKtVy7zMmsc0WXH9b/fFrahMZNpUHyIG+qnZJgU31fma7U
HxLzSxQFe1L/JoWq+Edr2T40igrIdvLSoTVdiz+QPr+P4Jt51tYXW8GJzF8MwC8wQwvppMV6JWAO
fOBjzBfBy0jfpcgfd1FY2IbR7v3WtEcV6ZVkPNabPc9WrhEDV4U8L+Vz4CILd0Uq+0RtzF5225bW
tJ3QlaDUha0qx9pxg5yFXBMyLDOh9Hzm+16TMqBMsquWH4c+2mn1RCpDOXjZlo7ZyhUyfz4QdXBi
l3dxHYVKYCqp7GaTsotTfwcOBREe3w6RxSnM/fUttW4NL9mUcZkJds/HlfqDghIJC5dGpnEoNcIa
H1rsYUAa1B5IWfwU+iD7+54EfV6R2KJQ9QuFf2401PU4MIxRBu7wUcuMHVDpfSs89E171LOtrM8K
3pDXhZAU93mOd5YiIWoVtA295WVXEqZ9ToPHFnUX3Vf2kzjukDhwPL046eGjH75aRXTb9t8L6dQr
iIOM/cYBXttFJEYQDSD+hoi6mO1B76VykifZNccbq/7Ud8+R8WHc6guxakUlZWEAVOPFWdwSUjda
xtAgXy1GyXupGx6UKs2Pmtn84Vn6FozkEv/OnTSznBDDoy5xQd8a9SjNY24sN63JfFdHKz6ADj9o
dXw7iPUHP3zKum+FtW9a1Z4scS8nzS5JDf6/sTPKLdbmytg5oehEQ2ImNbBsPDdl/ZBFWaK6eXq0
hh75ntTWhmcUpq6fm0siCQiut4YWk+x7mpIlQ4wh9U7oQaj48W5sabpuDfdKFn8YzScURyrpJpNp
MzUlH9Na2OiZthLXQNfG0eBdJrpZBp6R0U0FkEPVnTLP34dN3p28qBKdXIVacH24K5fsW1NLcAwN
v0OxjAbVTXPxXhiS5xh9w+sm1lZu5qmAxAPKSdy5uBSQti/SUFVdMWu0p1qmxJv2uXAz0E39oG5X
AdbssYRkkogK4Zou7GV0QtN6To/bjdm+0pqdbrwUmrrzm41C19rcvTU0f5E3nprUinHEfcDclWi3
ZKHdm+71qVvbCBx1UIzccBAK5m/wxoLZVkk3yLXmUgwqaRNuAKHeAC6tHXMKAH/ZWEwXzZsKQ0wr
DQPDfiycoL6xhPhO8urDKN4UMrjiqXi0kl07vLe07rat3hXtSy8eKggw14e7tnJvv8piQsVZWDwF
PcELmexzuXbmSQ1plmJtvfqrE8sjhSNP3wNwcucTO2r1SMzIxCYJKl0ZEk0vcrSRl129SfBdSMFR
I0GnYmHE0ssSMQBDc720SRI7lmr8zEIjtWlU3Q6S9XDTm2bHDSM3942YKDcSIFjFg6OSt0Zxb6rB
Fu9gdYZ5naHKIiB8oZ+rWZmSZ52nuUN7zNq7rr7XXjZ37ZaRxWOIsJw3lqgRurlMF6vpzgveJ17k
/GeL+GYwi3xg2AK0EztLc6u4sNPoq4qgYSdsuDSrO+WNkUUmi3RaGsZ0yEDT4igPdOx4ogHP9W2/
do9Qh/33oixOed76mR9UjIO5qtVvvbmFNV9bEFacZmMWyiPS8j3xLHA2olXpbmB9q6QJTOiXSWkJ
XX9eH8iKHaopv+54dC0vNE48tKy6UM2wE6AsVdNsaE97xmqfx2H5AJdsa1xrGZ45ZUpBCu4ncL7F
DjCKuqkiMdTdXvwi1/S+MR6N/i6rs8ck8B0drdp41N+H+jHS7VQzTmZz072oMXJG+2xLg3l18CSZ
ZheF5rjLPGGr5lOUIcnmeoRwaf4kVN7OqB6tcYv8sbJdaK77l6HF8Wqr1ixAebBddN+m/Ira9t/3
P9goZG4AEpFuX9bRY6r44uTN6ygPdhGRWwd45j39B5vljZHFrtdmUGngl7pbyfejcW+kd2ip9H+b
bo7WL8Aa0raUxoGlLKwgYNyYXtHq8/GlVm9zfpEW33i3VqAAWJlDEZGyi36hZ9kVTaCNJDzcMonG
+17zXgTkxXZdCeLLSDIRiXsLFUBCpuJG6kzzGE8xWuAAs+LD9Vldua4ILmUwK7w3M9r0/GFTgOyO
eZcYrmS9GBp9tfVDuVktWzUyd6dDhwbU3tLDGsN+6EujMci73yAApch3Xv3++jjWThN8gH+bWI6j
9YtYyjFhKaTZAum1LT63CdQUaQPHvmVojqPfuFiBFAxwXUrDVaovcWDupu7Fb92u3aoFb9lZOgOC
p4tm22Knvpl67UPqj49FGP7oxA2vdGtxFvGLlplJV3m5wY6H6zrYdWDSe+bn9eXZMLIMG8K+Tzwp
Lww3Eqk3w0fuwtvU2103Mk/JeeWFBChVYKIg6jhs5/OlMdrG05PRIjdJ+9M9957s6PGo7Kt8spwQ
UkUQ+sEpMJutpOjl6GY5EdCpKGbhvy+ThJPSJK2VZ4pL810niN4ZFJ/pa/z3Rwe3FbVkIhW0NBeO
hRINiuGpleKa/asBSK6nHBHex95N0++7fAvMeJkOIl7khUQxgMYzOKPncynWVdkZ8qC4FFBhY0bh
Xm6Teq+Gxq6gOcLUdBtOzeV+xyD3Lf+dA+qliKY1DBU1K0lx+2EftW4F3yNLbn1rq+H25Ws426Gi
BDSBBN5SI1/xEdzNKQ66FSgoh6gZbTNf2sLvr4/mLyuLQ1WEvQajQ1YQDupsrT7OtYbBRxtr3LiO
1rYepWAK9wj/kQlePO5JnZZRhNiZqwqikyIeG+aa7ekbVtaH85eVhd/kD2WppQ3DoYJ26OPHSqFl
jlTZpb4RA20NZ7HJhYA0R47Ig8vus9vsKSg/msbX6wdpbQfocxMK8iW8eEtlvWmcQq1ROEg1WZu7
KA27d7Mo0EYpbe0yInmBBCmZBVyExcLkVtsn8tSobmt9MP13GiTbJwvlpELuPviCUtqhPAwbscfa
oQVbOEdq3EXiEj+klEUbdXSacRHC3ZvVD8T0phRJ6W7c0e/6cH0a1/bEW2OLG8L0hjqJCoE9IT8U
4Re1uAkqx9M2NsTakOAwzEE3mlwkMs/vIaFrmol2sKor99FHbdhPFt1N7yU9ODVUXn6N6H99G/63
/yN//99PRf2v/+Lnb3kxVtz2zeLHf/2flhDgNQlfs3/YbfXjtf1H/vMfH5rXJqyb8Fv9X/OH/fsv
/+v8Rz7rT1u71+b17Id91oTN6LY/qvHpR90mza9vwbea/+T/7y//8ePXpzyPxY/ff/uWt1kzf5of
5tlvf/7q5vvvv7Gz3yzk/Pl//vLxNeXvvWRh8+P7ryH9qC/+3o/Xuvn9N0HX/8mdAphgJsdYvKks
fv9j/hVtcv5J7GQBtsPXB6rGgmR51QS//2ZI/6QgyHmai1KzQnedt/O/l8x/goeZ+2hIwNUpGxq/
/c/oz9bkrzX6R9am7/Mwa+rff/vVFumvV362OLPz5k7HBthCdF/Pd0QiRVUm9bH2w5S8BrdLRrtL
SByxoMncR416efyqCpVWH7JyJGuza2RAEYMj5J74h59VKjqsuYzw5K2FD97uYkvIylNvpUn9kGhp
IYw22pda8YcWN9GQ75irJFIcf1aN+2EM+dg+IXpsJK8kyQrvm5Iqpf7o62FZKHYqhTVfRS20Kn0X
SGKDFIWfaHO6IQfelN5Lxljylf00lcY7OVWy6KdQdzl/582S/jlpbyfp/NSAuaSVCBlUDgwidkzX
fAW+cVINKQ1bAOgm4Lc8i9C9TdVEPSVqV1cGzcf8JuydKSyS8GcieqHsbVwNi6ot9g0gQ7NDNBfJ
YDov3ospQq4YSaDweyTFSkwriZy3K6DzkiyU0aEaeh96UBUgoBjYgipMRfa+V5WRuoGkTnqv3DZ6
kBGf53mpVNIj+biS312fo181ljcbCaIBtS42JjxbFHsosJ1PUqlk6ZRHmfxiNgFX56Ep/KIOj42A
CB+tfLg/po+4RqMoHbxgELwGtXZppM1mVZRV/CoEEosoDdr8r/IyruPXxKIp0Ilmc7yXdjn2uf7o
lQN/KgyUmo+hTadeH2LSecqhMCsEZp2xz+gUtNsY2mL9GRpBLNUAdBzx4JBEOR9aM8SSkbT5+AKG
MIY03FSlDnwrmcL8WyPSZhkGBHqN00dDzgQQA6mQw+6nHUya+ON+SnWp8Q+WIrT9C+eiYjp6I1Kk
7BalFfZsFgrW0B3VPin4Vd2GOqNGx5c1aqw0wGDYeCI/ccIkpiL1VaaigUpCz2MtaaOptwNLjvjp
v+fHD4c8fr0+CeeuBA0O9Nklh/EKTIks0zKylXr0rsghCc9dauRGecin0Ege5cAcutjhXpn5Ytct
/hKzOttROmqr8F4Ru+J/qO+dT7sY5Z6qF4PxXLcUSl6bsWnYUOWEdtpJjQo11/ZeL+RDbeuJQkvZ
ExiiLH5NaenOLPXVkDTvDb02vejgNSoNIRowX91TleT8qSGFzv/UDFmtP/65bH7ZZ0zlkKD8rNhT
Lc7LQV+UeSGEKJT4hzVGVvck5mnON9HimD0d6818S10fO94Tgzsf/OzuwHIk+JLma/588Iom1ALN
WsbnIBhnBlTTxmDovV70okddRvlu3JdBpRf00aXgjdQIAL+wvBXRc0Geu0iDUrirfNrPPHhpYChO
2SNe9U0ME/HUe62q72Ijy5PvKq1i/i9lX9Zcta51+4tc5U5uXm2vlT4EQnIgLyoCbEvu1FmS5V9/
hwlf3QO7Cuq87NROFstWNzWbMcfQH2ZRzPqL30Hw/y53SbztXTUsNZGtQuxk7Bl1+srda8XoJppi
jufkNot1UnfLomuQg28rFPEOxgKFHnO2OJ1vbb+NECcD66T2YWq2iAz5cEb2xOaPxbSGvG/jLbHe
Xsjas4SihEz79WplJdTSWogC+R1QAIatKK+2MVDovxg5FGdXo1ewI3O07R99IVL+bPOpp12Wr2nS
BoDRREAZGnDyruYp1MF7MvWXQN+sHaiUPPLh9RLHF4lPWHruI1OxGKQfYs6fAnEAWzzVIt62j9u6
ZetdZNYl+oAupNJ+I7oo9NNeun4BS4IQCUAh9bajGRu9cMN23gUIuEVTj+BKY22pd6Oq1wT1/+Ub
S6VwW4etEtT32q7ex+04eZMMlytdFKk6O8ZkKi6gFzQW9+jTjsbxwhUyNRP7zqolWzHLG4BROr/b
M+GwpfdEG8neg2VkLeLTsuRSlle2ppxNtwsBs0l/Gly/enckxHo0h0QiF7z4QFatxVUx5Kyvztgr
BSjKpduRoG4nU3Gwh/dRXkCCh1G9D+HK9yZiHJrm81aIdqx9DgPrJLfkk4hsQcwVNoePaOuz2eB2
sXIb8CVryKqteDfBmceP9e2XEecT/gafOsfjdmFy9bpbVafueii07NPLZIuismzDQEZbXqDmnMxT
Q3IXBfSIQyIWw+kzgkvly0YDCFaAlmI16d+BldnL8mGgiHqnczlmUSqvRhvqyr0rhgz4CzBY1T0M
V6lXwsbnsqc02m9yKBFhpqKgYLLvYLUVIzcR+uHL6TbhoL+boH3uh4qe/ABD0J8ETwDibWGyjlcK
Lpri9IQm9sBVF8tx0FW3rHFElk9pn4LM4zwPU10/gU1SqVajTQEzm1aW4wZp4XcfX4L3z/QEQhFg
adMuZwajbyVDFy7ki9GHjxnLpnXED2HYGj0uc3mY/NytfQXFcL8KbIB9QTrvAk2LMz4n34bKVrJj
+tSAxpkSdwlI4n0zscThOxJ+LE8CwrSU/CeZtmOel7w+Go0jG2ksRbSMoPj4rhSKJ+qsOUf/Teur
JJRgBavQTQYeXQGCfvu8DovlC+YrYru4YHZHV/FdNZTHK3OstNwfC+wsPCHDn9QrjbZjgxU6Olae
hAi/m+r5mBrngIXiuGIr5fEObjF4bPtzPFpnmXqFu8XwO7JJUTyOJKc1eut9HfD1smTgToQYzY/d
Q3d0u61dOUTH4OgafkyGxa7RbWrKEYtTk50c/5cZMt5lMcDGjz+nOnr7+P9N8tvniiGk412Zyhkv
kCwRc68jLyTXF3wB3nW7A60XVKOaPs16Hj8CsdKLugFtzLFQYncrtppZg9WQMEjqQEmTgBcrFO/q
2QrMkkvnCR9JJbBgYIOuM+qgqBOHHsvdzwD14YyWfaxe67cZFBInCHbtbUws5TYoaEYthU8ug60Y
/ln8trRv26Og44T5KXKOf3Ei5XQMfisCw1T0iT4eA0KiAr9EZ29csqc94rldIbbAsmN63zbSboPF
W2KQx7ckXBv8O7DaZthdZmXHq79NaLT7Hf8jpkzk5SmKyTIOV+CWKzd50ccEAMyT51bgTNdDj00p
jcf6cmTK1GtS9Au2jyFoJsTgNcCIxTtwCx8vJ1L0l+k2d32FH0jwH8dh3snx/osteuaf7NRPPT8v
PXjNHpnKkj67HE0ok/Ume9srfDD1WoL46MeU14PTeJ2NQ7LYN7gBBB4+SD7inncAFxXxEzy3oUJ7
hYrWhbex6SkeTgYmDvXHSdL1avJKZXGDZWL2qhRgOko7i/sVvxuDLYbqPMJZ3MJ1VptpE5drLuJ5
bqc6n5DXoqaPVpCwJBafZ6sy+AGnkUz3s7L4b5h9WbyQ2CdA2ypEctO9G1eKQMDrAU9PWC/cc7HQ
LZpPNOzH3veoiiBE2DKVwsJUmk22OgElFOMjG5rKanMF8gG9b5/jYhtgb/oJeOXx8mcwMawgzxnO
lkGyUX4NuQFaCZzpDNMB+P1xZpSAHAyWnfqR7s9A2Am/PqnMM19Aq+TH0Le6N5iiTG6ouuB67L0h
p2KPE1i5VefH9CWbPHZNDF5A/EAYiokAZZzHDCQ2Pca7cp7ih8YGx+cVR7k1ajiUaIoXCMmMS91o
xkMx32Uy0fhEEZLjfDs0HWJfHZwnqtkTMml6tovSNL3qqdrxHTuaMvCDAqwwR5eK5GMdLmgykuJl
nsMolhbggSmQm3ksjvO05p4jBOvHaoWpzAqwsCb3JsDSDGdE/8fkWZ4lmN/UViCiexgm6CyTG7Bh
YZSfPdwzGl17arTm93U2HDGbsDBYd+VIs2J9nwc1B3ra6BAFdi68JJPpFpD1FKjmJ7QqXvIe/DSq
wWVYY/H3KN8xqmKZj2tjJvTYbjrV0DDo3mZyWAVc9YzHYHa89juZaYk8tPXRo4YzbfLTLlVdvMDe
Yn9FUDHBDAzgizi2EShWYfx3AFTwxInDX4VnDcUtL1+KGgywyWu+TcV0XxRKBnrOU2HW6B8P2tiN
nnCjZeDgM1M2KtAOTUmpn+sq9+P6EXIcQ98jwRUytn3wJXwb9a126CRKPxtaGR1f6NG6GdImKWS1
nvfcprloLG6HzTVrkgj4lCXQWzax2OUzdC+goCdCVLqm9MhLbN3PkbytpZLDjulBkT4cw/phbqbJ
HfYPJeLDmsD7Pw4vN/PxieVHeEOH9PgdGu0jfCL04fggzSzBJxwSSsfnJypxlHt4i/R+X0MiTwMO
6nEqazAficufWxY+JSwRAPvHn8zRrvhymNOobzXYFLKySVIdVw+Wlb0XaNVdcix02GmdXnm1HKe8
j/Ycs28OvKBqcrhl65XaY+zvPI6wwDHWDe81cuSZXn4+iOgaVxoIIbHYbxHbwoe9HCF9Im3+fnwz
WONkj29W0FnHbogmhea/xuhC53k397MSFCD4wkaPlhOJMa8eORx3zdP+cOMgGYRnlG46Xsv+OHCR
GA9iO0rscchleiSZOkAIjz1Z0j09uEOZWeb5xIYJp/H8NiHANhxGbzy03mDeTRINNyzNpvJ/Q+eC
IROwNKAYkVYDGwM6fX4L6NkKspdtlOkjE6LAW6Njb8Np8AJmVkWoCsVoDhyP0+W4Ot79L9Hdr7Hd
8XhA4370FhEUcYvfAlttAbT3piwef5rG4aBkwvyDHnH6Sx3oqIz8VxiJ0wQagxjPQgMp/lscYf1/
pa58NaqKwpX8vz0Sj5sQLTqc8vxdWZfH7oYw97Golg9YYWAccyzZT+P452H/mkJAsy/2z4GvBwwR
jYtIaP36LtRlaVhx9B6PXrzihZPk8MeNAfjutAu4zn+b538/EKrVSBwASQF2UNDK/vrAkek4meaY
flDbgouiH3HjX5VhxNn7ebL/PMDf4PrHCJFaB3QDRXlAzqAU8OsDt2nI+wUtDh9+WgzP9gqbKBRZ
QKVny03lzoOku35vfRaGbrbLYc8zDdMQmT3HRfSXN/o1dYU3QiiFzgFUAA+28n/BYkIdR74Mmfow
vR0qEMEeZ3yzI4Vd50D8YQlYbgNOZp3hcoBrgbIRfgwyUxZgJYXI/kzmTJC42WBaQgtTr/BxnA+a
3PMAJK1qvV6PU4O+jcPM/nkQx6z91x4GkcSPLoQ6Qx0Gju/vqZCNcYjB6iz6VkTa4cH9Xh4bZ6ry
wwAvGmmdl5HEcIH+/Nxf5w4LicfWSHmlyEHhzP7+XGnRMi6irPrWI7YwRQN66cl8YjlNl/6o4Vr+
bqFsXVcU+AWir7+s3W9HF4/HMUCyEa06BH1Pv2fceuJ4FG8s+wbjjoPaEg92jy9vV/qbLedRIpI7
XK7BPo4gS91htRmfMCl/nohfz9Gxo1HehcUEtgaKp+T3g7sWPB7CuNCvtN4Xoi+EkjMNp4jOBq5C
qPTh6P75kf8e/EGsDYt1SJIDbPVbRzgrGQWWJ9bf8sKjgHAOSQE+oDPR3mL7ojcYd5y2mHVciD8u
UxEHp9E7zkUMKsM/v8xvUNJjAg7I148aQIao63dwWV9jU9dyjV4ZusLgJm4rO/y2eRPMiNb6Id/z
ls8mpLLZamTJVUN4zOzjLBEytkuU6OURqdwZJk4RodMPM2hzzOufX/O4tf77nIDhGNX+H3yBKA9B
pORX62M9rUBhtG+v29thjJFUwmTFbx7uhiozXGHwFR6HBqo8xw8u+7+JC/9rstDMBtIFxLa4fNDP
+vtrVCpFiGsK8bpMJEJ5aEBhBI6zCzFot28ySlBSMr1FRnceyIJcn5azTshlFQ1H8lwxFHKOolI4
3O2F75O7yXFZi7/RKvzWjIYa6DFJJZyK6pCE+5cXsGUoFoDKMXs1EImC5zSsRk72AT4xl0vrVYC4
AygXZ4e/CXjlyHtBljNEj15KemVqPQ19O+9od7lBunVBsnip4wKFDUuQwvxQzHW/zwiF6w2Z4zQa
AjL+cNImfOvIKVyvvxzT33BwsFSAVCMABmwH0BnQj/52/WBnLsotTr6URJDD8XqLeyi1NfwpCG8f
fh2F/N5hPd98Pvsj1pKIK/Cnza8ZbgXcTX8/0PnvVhyEx6hzopKSgKkFhuS33QlxOjNDC1q+SERq
Wp0yM1b5XQo923CTGcR1qqmpm/bnGSKoAXAFpr1iAMumvvjQq51Gl3rOh/1ZQ0iguK9QJcE22fKj
xR0EjuRYHmGyGlsouBK5famHcX/eJ1ASjUiDTEc9jGP2sUBigVLh+LMoVc3bhrXLyADvpDF73K8V
UDkGCuhFaY+1G7ejotKpH4+voUePRAe0IAZ8hUBdEm/OI0RoU7tKMqO0YAqoI55rpxP3mGdiX2+1
BkNMM00zFHXbCGQe22Wfo273eakWmj+72B3RVlmBRvEfpxBs/2/kF8fWOHC6B7UHQIkEJHy/2oaM
hqVPajm97AmytJBuTWPAd8ELP4jpKrPKw1D8b9YIuPuD/vlg9EYF819PRARnoAaZ+c/Zbo/N6G1+
mL+fibfCKUTYdICSMALK1K6mv4MIaIl9+ufXOCrlv1hFkGWgk//o+j70PBGC/zryPXNWRXUxP8/5
Mq9ZswqEb9+FYgrWiI1mSU6aloI/OFMdCSQJDm4kt6o1daJBytNPiDfTXt1MiL0fN2Rqq9AYn6AC
uFZRzFtF9k3cYBMBUgo2DoruzBwt9sdhZzH2oXAM3sUVHcb1OPkOnvq7Qz5Jok8ava6o/P15xL/b
tQqtKojDj1FjtBngBr+OeCwoW7wy5RNC1Bj1caJ1Gm5Stx/7FnC7PL9kiT+Kqht8OPzo1x9F86iQ
x5bOIOWT0kfk244tnSqO6P+SyzQ7TKRCWSw5q8kdtd2dIEESOurno1yfBKTqnnWZKByjPw/p1zUk
sBrw4kFpB7MGMCL6hn8fEVNrukXunpnxsGH7j1SYNAQUaiGqbP4/IbDfnkdA5wW9Tihx/ZtOeEM+
Cphme/8z8bH1aAJvYgDpiWi04f3/VFwlIA07VBEwPugExuDS+s02Zp5iuzg+3L8lJpAmPfxx9Goj
MlqMOlIGf57Q4wv/v6uACn2NOyJHDAY8ytHQ91sA7KGTxPVOxkuo7OiRtCVYcLOXQiNk+lsQ9u9H
He2CMEAVOkWR1vhtbDNN52D7or9881wdRNPheWypmv/qp/52AeLbgdAAJ1qKWUQmGLH1r/tkiVdG
h03WX+MBQIWfgRVI2I5koc7Q6HPpfOWWuY3nXKdlU4KfooRe6B4npl2zZSufBh8jDP7zbP+EiPzX
hCOCwBSgGw1afPDq/yUdGscw6iUYZC/0nsbMnFKyHaGMBYOLFf+YfYE33ArTo+pfNzPdUcdoVtKv
CXD59QxoUN+KUaImeZvmqIrFDzMlfS8uA7JWRNzTjY8JeuVpivvqs1FqRoJeD2m+qNM82R1tZLGI
CzN3lSYoAt9mWyKy4qF+cwbGAmny7B1d5kRtd2PPHATGkX4reIJq3QAIySVS4CWfuykaJLbIz9RZ
GeGfoS3+LeGF3HEFa178CLDfkuDjj9n0bAbfQIuixZGg8i6N4EML0AxN90tqMd1I/hW2vM/MdKQZ
o7esm4RnhXWLZZXsvBnNOid7sxhdL7wrZDkNtvm/YpxCQgdiG28pth+5PVzLHvO7q+pIL5XKZeoK
We+xSE+yEnjkPCLf7a5jmDret9M2Gxg0IE2mYXrKkJCts/sirDVweEMRQ+Hrmhin4QuEtwpB7YPJ
VMdGOwMQgNpgCfxLM7C1EtAztaL3MZSR0f9G0oda1bL0p15BJVN9RKeC28VHIGGO6xDZSbT03EOD
CfCWj1wCB9EDXQgChfrMtEqSoZ2h2av/CSiKmOqaFJtPXxICQaDqPp899DmWuh7G9DQsJgLFvoRB
29YWEDM44qdFBKxt57d016GJI9TMXIukYUKgCJwH6m/H2qxmb+DLeo46T12B2mDjLDYXeQz29Nci
nsfAOpojFbw0c7nM+tOCmmBkG2hEH/f1Txup4Ez3xW01I6MwnBfobKZoAX/LAAKScWQww7Iebubb
1ph+5CmXchpRTNA1wmkJXoW4mBNY2INHt93S8UB+j5GrPyKiEdUjRNSj6Txz0pOG9b1/JIGToUNH
BL3gucsueZztVzPoCC9RYxMfSl2k7VYTdl/ydYqBZnD6I8WmhlwbESAfz1P2Omg5fYJSnugWG0No
hDKdn1GGQbEzXchNJeMXMeI4Ll4Wt4XnsitzxrC6caTPQ7nlp0Fw+24fphVd2CpbT1WI0Qs3mmL+
yqR9BCmBvNF51N/MzqwnYgCOQBTbXzoB1XRW++p9KRmapbjk37hRtIPSeH9QOywdobW6rvZ0Pge6
wIVc0EqLr64C2JmHpTx7fOVVhUrBq95ApoygiX5T9ThdjFsy7U2oB3JmQyweJYj/djC6x8o0USb6
J7/t1ZcpWgiKTHb+6KuUn+J0ja/RAc841AGi7DZHAfmsV7N8N0NJ36OszZHsWLP6WwIQEjLtiUw+
uHQAw6wMS3RKzLx+MC5HKQymoDNhs9eZ0WFsyOzBdI52NFZ9ApK7Rp8+KexXk+ZDcoLc04oEPJ9Z
aBzE975XKylnKKNG+nquEct0ebIO7zeXjcjgz+KGmBXNZbRi4ks8GHm7gd76xhTJsUMpORyw3vnr
DYnWu7gc3RVwGdE1HzOWdhWs37fE+2xp9r1KGAo6MvrspfLfVRRtbcqT/Ysxg0gRjkjAGvfdYOey
SUI1OBGQMpG7H7frwvYKsqqJ5PchKWGIkexvnc+m7BptB5O81pvS51Ta9IZM89YAg/BMfPgaW0rv
8wTHxxkL/ppSxbzpt9mVHQkiO+XlutxLluvPQW7IFsbwjaHpYEcEUGNbgjdbNpHN8i9wa0WTpeCP
FQjwGzRKru+3ZBnfGxZWaCCta/+kWFCf9CbntAGJ2tbSRIOSbsD7wV2rUA3GwdvY3uZb5R/q1LCp
XXY3fBlmMJsAfjQ/L4IrZPVc8r4GvAX9yJAStzqm1zlf8i+mKrbbYU+0AyAmt3goXRtqI4Vaie1v
iyoSvJmSsf6iIzhbHbjW4EeRwaiHwhfjGYa+KNqa7+Xlmgj2gCAfgaFnaAcWi7xwFjLUg3TFFygU
PHmkFp92Ne/VBaTcQzOouf8eMCEXbC2tPSFBGR5XNHLSRucKWMKxX5uYOXdV1KO8UMiQJk1fmvqp
Xtb6NdtkBnkxKl7d7vbvFhu8c6VI73JEJRcxbopOgajjEZnPqAFPj7uNtBlfQOy/XGRTQpHWAdDh
noU4x122wSLFA69QqSRjcQkGaNpKswwXI7H6CYmhDO/v0uskXrLzUGTmMyrG6qFemL5MwlQ/zrPe
b3ozqNOGfvCjQDPz+yWP12ttc/+wGKo/arRTf81GB+OQquDu8zDj8KDa+i7JVnuz6dJfoTksE6go
VssFLea8Q+EGyE8U5OqrHT2RtxTm7f2eVuypQlHvs9qr9SMu/P4Sh62825NoRQKk4OeppuQW2Msk
A8ka2s+rPSwZ9rtezju04R5GgEMe+k1I1SKsRDu6H9RnCTKKHmWffb/VdW5vkOUYUbeaxcc+26H2
zfp5O2XlWF0mQKO14M/J31Wuz4AZ0dG3iKZIYN0Gku+8bsO8wQfvSguwRXU7ksyV6ykWepzA3FhL
eusj2T+g/jfdR3lYnqED/AX/pgcEgSfPZoYHM9hyuN/qAblbIhN+XQuZvtiIWt9OzMd3yBPYJ546
py5YOoH6r2ZJeZNToatzHc9LfT2zSnZAGObg/AESs6vqHRQbw77W6BvP6HIPveE4uQmRAiFWV8R+
1beqdoAgJZtOPGS11fwu2/LoPeTZuGyLTTNxYrXUH4aeu/kEMGJgN+hxFryL9EKQTqU0iS5KZ8z+
IUDSxLKLw/UAm6/axCRGzJrw/Xg9Il2rpzYp4bm0ZLbU3aGON5g2s0n/0Ze7CK2Ip+IWuT6adD6B
i3izIjGzPhOOuoSGHdFyJQUcp35BTuISorTlNUm3eBk+7lmgqWvCpuLaXqcwdvEVGuJduFBTWHTH
nCH2sY76cUD43oPCv9ER7dH3EYES8JFnCLmblOUTiBXBD3PhC9Q72rhUaXzr62Fb2lQDYXJXTjCn
HbJreydQc70e0pW3RVKO12sUNjO8m0JU1DuY++cl3uYOFcR5PFI8MiXzu3XNh2rtwJVSTCmgH0bg
PFQA3rU2Cel8yhM7sduRATfYzAsACCAF3tAHnc1hf0RyZxgvF54Tceo98XcjRzzdDRvfLjMwgFVd
UcWsRH55AN3I2GsJoJwlUJZM/RY+Fmu63kek3sp2HqAxgPbSMUORGNXk50RG+hta44cu0zKkF0LQ
JDuBgDRFEx1cOBaBedQceSzflKz4EKJclHDMbBX41MKSrviAiCO+8a8wQqoqTkxOsiG9Srb6NM5l
UrKTTDdByF0SucI+AWY408tBVfmX3rmXfWf9U8/kS19LMjQIE+ZH78vhRCuqL2JcHjGMRKEBzELb
+xTSCV1I3J4dOuFbqeQOiinkeNHYP5P5US9T0WkNUV1b8Rz21a3zV5D/7OdSgFpB9dBrA/atilvI
SXjV7bhs8ofasOyxRPZBd9yhCon9gA2Dxi3uv6F7cXwv1WKqkynL/taIRTxaZdb+ZLfe0SvgGfqy
ieatvprFoLp0UdN5VJQ8LmOcnOqViZuRkuguHbf8JpWA04neAFZZIyzq0pS6L4st7cW+pVDThtTk
NHdx7SBKLpNC3CP56NcrqT1tauPjrVVjP7R5YZxsoDBCkYBGNtVemQKDOwXALx53qvk3CkSmuhiA
/Oo0DqWH+u6o73HL4/LnxTh1fIB/gVegH3Dr8LMFFWhrF8meB94nL6gJb2fAyesLEdfzuZTl8BCh
ibN1c8E+xcv8NA1II/UI3M5lSofPwqeraEgmxOcspvraphkF+7PeBvBgIoV7TWWKQfcxsBd8cy2C
8OzdgLDk2vmEfx1ZVr6MtE8+jQn05x0whR2RSlxlADM8AxaSjodN26D+OsTqrqA0g98K43hswvxr
Ph5BeljQFQe2n9S8CldF/DQVHBA9wBxEcbWQhYvWaA4yPgB+BMrYpR+SNptgR5oi4gO5m6RJXxlj
K/S2JrxDM0wlq9oR39uiMIs9wYIkV3Nh07JDCO8mDV9r7K9nKdb/SERtDJqOWRa/4OIFg2QdVd5d
RitkX6BzFV1yRdKnA9F6TnY3omkvRPIdIdvwal0lcT0g8jwLS4HTF5RktwCV6RsZAHdudA+X5nYz
Vr6O6Qo2TIMCuGu4m7av6xpwVnAoEadZifr6Nwc8lYOCtnOnZXDZNXL4kH3yfNvhzCPn/B28AY6e
55KtN3lA/NZEcEfAy0RVRE6RmlEwiHdHnlczTZ9L6bZ2RJ65gz6uiu+tL5NH4L6qGnh1+HBNsXoG
ZXM4Vdewfos/QdaDDXDlariewBdH4j5jPolaS480XphjIk9aOpQngZXGJoKCy8yGfHTn3hUA+YDJ
dBjhpOnTEcZCmj0onsKnzha6f4Lm8zK+S0UCKkJEFXSESasLsctWJ7YHx1wUp8OSvytsRivQqSie
fZmQc46W1kXVNtAzoFzjFt+NTBSihlgzTqYEATKbDVpDceGS0DEgq6qpsSgF5aFbXKDzeBMqipRO
a+xWJ/JhcshagUgdNaLanrWVin/q+zEXfedxVADwQZdQtujGQRu3WM89fLUFnKE2mv8xymyOnBiQ
+fNyIgoosEcap0AFXUhA+Nel0wGtncPDYOWIdcgjAPmhtWct0CmgF4YAXvJ9juoyxjyaYQldLdlG
PhFNUvb4BiOI5AGFWaf6KNqnCd3kDRhyD1ApkKwHjgbncC+/9TmNt+ICRZkd500lpuafrfQsYs1S
IQGHNuCRDqAAzjTM8fpsGRIK1e0Kh3K7j4c6Dnlre2PVeAHS5RSrhStvEMNrVtnFzR2ZVhuWm8xi
eNDqE8D/mhZw7Gymj9lKJC9OBbLcPLuOrVVBACHPV/g4iB16dZayGmCPo1V0I/DxdynaDOC6yxoW
E4obcKKq/IKv5RyCBD4AvbeKtwD728nnp/5QQZ9O0gMLXiN3sIjqdofrV51oNBUU+XIHLkTbJLmq
81MZ9iy/ACJtfpaVnZ4i4L5XiF6iKa7JLc7OCTjo+Vu8jPCyUDpjejyJwtSscxoI6q3ZUwVY3F7Y
8KNEd13z3j0giesugVDgtyKmWTumhb0bkhDmk8xmtBE4iNllMpoewWfvyysFF65sskWGvNkWPy4X
eo3RX7NV0i+o7Lvxm9xjOsK05mjcL3CP2m7N9vDB8Ag91L2PphM8UESIdJCEXOgiX+eOztX2Gu10
CxLSe14lH6qRj6TzfFm+amia6MYMDqHBsqP3EipnQ8IgRAjo/qVlZHTf+mg7Mi7wqNOl3UfWn9E/
5mh0ni1qfU82VfXS0jgX4pSH2FwmRpSfJzflSFiWNIWyHxKKnCBCLYO5n0F+bjtQUNv1E0C5APQ2
WqL/owXaWDk4SBA9ynMkt+57RN5zkyv44XcboGAbuD/G8lSOxXQd9UagDmYJKrPo+pAzQMVpsKar
FlIDLBWt7AJFTyxMufVRk6Hr41LJSQ2tRcLsdQeUFnuD1u9tFAuMc5fnIpHbQ8Bid3lNqxot6cJ/
jwCrR/JwkP1tBDNsXhBcevYeqkX68LqylF/Cg4E6K0Qf+CtMZBYuMpcPH4TP6B0aePpvvU4w85Xf
NzRSUIvMyL5zkKbw2D9VG7EPXk8MQ0B7HcpMJej6PPY0Kp0jqT8kSB+WXT0ISB8iacE7D9T2f/yh
YtmS0eSXSw4lZOU1eVS0F+c1XeJPhTZJAx7AvWN62lHeM3toAJ4I9+j1THmXWoMm22ZaUF2ruQPr
Ul9o9E0YaAaCYoD6Da9bQzrea0TDoNgCX+MZ2CUgACEvwE3Xu8zB9EYolvJmlSUaX7LeKDgFSzB3
mZX2tk8TV3Ux6WV5BkRXfvRbuaIfbl0wSuBUyxeQM1Z9M8MBf6eiw+M1YHRfGvjUgTfFSGtU1kfF
WYcLfUBPANIlD/uMDECzF1IWp9Gh9aPLQL502qH2hAwFQaMHAM2z7Fwm//EGVM0pNVvrVxI+l7AW
7mZbFy27SbnqgyF6tXgcIQoBAUcWCKryd9lE05uKTWMJADsNYPJNaH0TRSx9DRMHr2EkzQO6SIYW
3QnpF5TU7YL6R1mHlhMzaIha5zx01ofBNKA4X+nJMl5NsL86m26GJP1/1J3Zbt3amp1fJQ9QdMjJ
/iZASK5OfWs1N4RlS+w5SU42k3z6fGv7VFV8KqeCg9xUgA1jA5ZkSYuL/OcY3xj/6u5Hb3G/G2ne
6RuUKzZygBg3a1R3jfVWhLC4UQMifCNhn82dv7grh4JQYImyodRtdo1V5k+Vq4eFVdU8n2fm8yS3
hz44/96828VekKGJ1ac3Qd3Yrz38L9XAU/1mq0a+DqNkJXPRoj2S9YmDMJu55OvhLTMWM2O20kZs
MHlcDxNsAFuAlvc2m4zTUPKmToai8m/HaZQXo9tjFFPXe4Uu4B+N1Ay+oxizeZm2Ku+jE5u9046p
HuZhFadKyVHE5Rws52nNbIC6WyQeX6ngqOy89ZItNBicmiLUh9YVc/1AirdIBsStZOBSd+Ledqcd
44t12a4yJ7WyWK95uurXMB2tqFOTCXflVrsmqNMvAm9mQhPT+Bww7h8sJ7U+JNnIV5NPcSND84vD
L3zFsA+uNfjpoZtH3nXB9IPo3HjXTeaaRsEoTYv3wXYXZkbFRGM5tATpbWg5Zig7ocPsEhXNuFp6
MbyUiB1JoDmo9GSdt3MrjfxuBLXzWOY2OzccVP1T17UWFh0ZoMq2f64T6v+wqzr0oOGDB1TVzAle
LAjEKyda2XQPg6Ok496yq7vnLq9YBwU1P/TksiEl9Fo2PV4DKJy8dajqg3Za6BnAWLClCQR0Mqec
XV4nIobr+JwWenF/uq0jq2Mpg2Z0YhpGzNFIgtl1FrY9wpR673htkLtlaBWemRAJsTbGxsBci3io
vMHUp2nVqJiRJ7S7d5x2Cd69tj1jZn1X1brmPubmppsw50HQJsbqZRmotQP9T1COMR7efyWjzZuG
gKXjgkPknfw0e2OlRBijlQjJTnXLWuU4qUVWwbF3WXqON3IN9tggWZltZn8/28HIEaawtTcM32Ww
pHOZgAgGnPvgDQpd3pSlVJNM1OKxPHFndvak+o+p2mZrjfgqXbHGi3QYyaKty7kzHFNy1mUYo1if
fxLHy8ywPuQZJUD9y2Rkm3CjIg0q/o6Upu/pS/bCcGC+LFeV1h7LJqjRn/f/uT33p7uMa+hDap5X
LZ43cQGn/J0ZWrgr/EBW+L8qKnUY45rf6G9ThTUvuCGxpf4v9uufZOH5XyTGjVl5BvywfP++WBJx
LhjZXtV+Nr//xfk3V2277QCHofzcmYhBzKY2CP0WJabg7x/5n+pmOHzKc4fBfyhh+KOS4Uk2/Pdn
McOflQ//47r4OUglv8a//6g/yh3+i7Q58Nr+93+tS/gPZQ7RZ1v8Wf7Ah//ucLC/kQIHP8XCBbEi
Do2N/bvCwfzGq+l5tAIz44NZB+eS7r91OFjiG4l9Qiv4D39Vuol/q3Hwvgla8+jVpoKBPiCqIf6p
Goe/2pb/3WDGWwa38U2Wr523eQYQk39a32KtUs7miHHwK5rMkjsEDuug7d5q9+Su/L1Auelj9qn0
XhVZCyb1bqbP4HMxttqKqkXpn05jLSvbeMlJEdcZ5ETI7nwMVEFdpDHWb1snS9uHORZiL9wdenRl
RZjG2kCfCaynkTjpDQ9LI99VS7bVcVfjQnITH1AZl2mq2utqgZVkFycXfmwufMnjxjNDQrcyQEbI
NIu8lK5kiOM9AJzoq0Lkd2VvkBnoxrJq4tnLKjP2DaTZWPlm/kL2vJpiFTZecKGWRZN/HLgrRYix
bhYZ3bzXVsfaBW3xzXNXd9ZLnSkKjKXwyiq2yqL46v2ifCCGs3o7voSj4qkXDMAZK4nzfW87/ZPD
DN1FvTOkz2mu8JgGl+Nq1NeuM0RCDeoRkLczcD5GoilOx/ZdVGe5/Ch4BuG/4L3wyMZgbKN+22o7
KQg4fAGdDtNuDqZzphkLESXaaBy506VB37wzTTq4bdq5dGLLTYMuWlK3nPaq8/uPsBIcjtpKsXBh
qNYSVrGbuu9jbzPm6skyu5iKiszZudsssRIEklGGF+omBnlaFjXQdCliv15BecWglDiIYOV+bxuO
5e9DnfrvZT8t10UpJnrSWlFfsh2sH2+LXiIzaxJlHOvJp+Hl9RyNjsR1pnFvc+4okjY1TTSjwGFP
WUmoZU2sCXX10AZT+rUSABUHzW/0dRXp6N4Xc968o2UumE3hXLZsTTV7X+NRqoqt8aVvUyQhRtQT
Yjljta8KRaMpDO2g8O/m5s7VftruchmWb9sqFM4kAS4HhnBeXMag0X6Xa+f/KOlVcQ96s/s7Qvcz
UT0EcaitMAD8Sqcuw9UNyIInTTFjZc9uVyemIkUdIZQhSqUBWaso7Cvpx8Tz6wxYyrfT2wwceo5t
f9+uemRQFH3w04SmeHbLZXqcZluG+zWoEDRlAzEQ1VoHv8pZOS/lIpcNLdxnnUXaYeOa1mTc9Cig
ZhxOROgje541xQPIZq/zJuzXqi95bpPRCcxrg9XqOGdF+rVkdX7pzHX2i54W8TBClP8YZ5sD7dK2
6cdotPZXUXfDm5jm/kIVg/Ocpl77ZlIT0h9tkuIMeUOerXvp9qLcQVnoC4ARg/5MWNOGwJGZrUEy
zj5nF4f34xLrTBZvvvRWYy9SeJKoGETeJQG+IQ7UjHsXGUsTVpEPQkJ3gSr51MDASYoyr5/IP1sF
EFwflt3Bz+oeHcq1/aRkz9RdMbT2zIHMbvIEwTb/kHkwv9pBMT4v3Foe84m1oAkNCOgtabBOn95f
LzW2sLphHZG449VtuXSs8dTk3fAxlC7HdaGd4cMoe36ooWDC5dKwSdgOi2Ewkyjf/cxWG5EoHyRv
cI4QoYqqubDeR1uOl6NQfQXy4SAzc7xKySDbmR/uK8slEbjgQT4VJhuJYs9QdnrV4vUEkeq3OUys
knx7zC1L88szEBZvA1ieZttrbguU9FtOSWPqrPyiuGtdxz4YpayIu3rFRIMle9/2S66GD5OOOS8y
XGK/iSHLasCLy5rrcCKxf6UyvvjgMOzGi9da5UPRh9La0xkydwdP5sZ0sqHDwYtkhxtRrr04H9mx
lPTOUe3cJ6PrBPsBP7/aIRl7z43VsekwnkvL65+DjUUdCTB1fiLGn5N1VnOYH7oiCPID1/9godQK
a/1J5l682f1gdnTSc3c70nIv7/DekOyqoFEkoUcj3eKKMOot53tSC5WajY6HgoHD0BowFJEbzuOP
LDMFG4FcumX4S9QOcPCWuoZsqTp8O/TgLC3T7wLN6Y5LnTdLKqzmi8BLzmncxUrZGCytK5HP7u9c
1T81QP3DweePCeq2+2yxnT8/x+sf3f8PI5KgiuQfz0iPSzFun0P9o/31R93V+bN+j0qW+Y2Yzpn5
JYjIItgzCf57VHK/ETukTIc0lkemRJz/5m+TkuN/C+Af6TaC+2BDzHnrLlTbufDKcb9R0kiaIHCF
S4WyJ/6ZSYm4xh/so2+yyd0zQUr5zpDQTO/v8Fi7ULhohRCRcLb8tXLCKkbYzjzkSsLckUlAKg6r
DU9GjJzsycYn1mL4d01fpyfGJ+pC8tCMHCtTN8BT3WNu63cOyPLEFmnrllBIeFkZdXYVru18DUgs
60QAlFzT89NFxeY513M47NgcJU5dFnpAbbOaL3SxBSeeEWrnGR3PTjFby6VLadBhYqvuBcUM4x71
b3vTfmklHKkCdZJ0nVwiGLmX5G0f21AW15rPPthUIoV8WbiQTGXD65jS9XYuCANI6e5r121Zp4CL
69fzHMRGk2cHf13KXa1sdqMgymKM0Px5zlS7h17YU4F0ULMXtGPbINNwyCABIDM6PWvYqOK58Mdx
OdQZbEMj/PnnUmuUe9v5hJWlHUMWLE9g51IsqrC88GrkGOTUcWcQfLu2VDZfWHVPq1drWf4JPNAH
EuR2j6RqZ2Osa3W2xlbjA6F7TKyOJwrQP8OpVawXWjXOCIikjbdtsMRHA8hxHEe7BGHy+vAts8bq
YijW7lFNdpasPCOPM1PFl85EdqxahsPUHmOVTys8VtuecpmmPr029mEczPYYNF33vAxqA3txs2s4
Bv9S5W7vRg53rSMBIOg5UdTuJWExK566YTvVtKD9lbcOI49ZjEIZGDVZwvwUdoM5Q6uCx+AoSX6v
nUom1/2S0IGX8zBhKKZyu99mx70XrUCsA384yckOD0F/3gISKnU5U7kYTXblXbATsd6zpKA9+ksT
wBG1oDO1sSSpIi1lCUsc8Fg7HtUBu3VYSp/0tmE9wYzXNI2w4VU0RRZ57pZGnfYP65BbsbK39mZp
uoMaEeoW3+ejJAzW6iD6+Np/CUXD82g8t8H4KRBd2fsXTrY410Aqbkz7KePJmRX1U9D5iuLvUxNs
zSlv+vHYcfyPvCU8NPNsfrctO3hyiMzsF3IjRhyaaY67WAe7cWKjSi5L51XWU34cRoO6T5dGlXN9
Dx6YqdaJgs5gk7HDFrLXvM63w4ox9zObHTjYzGYwCBYBhNZpizIBd+xR4Yv8kNEBwB/uuFtanx5W
6nTqqPDdlCA4jJctKns3yYn/XXktQSBYKrQb9eJNkVtrNOoNp2rM9UfLRu2neVveK+JdcW3V9g0g
1CVaaoMPY1kHuhus25ADw05BMYBANPNOdrm558QEdzZ71nXfaxdbpWFRjg4Z67jQWP6tXBrco26t
p+/9Em7nx5qJt+JOr4Y3bs9iRmZNZ2fZK9nsoV7lsTWUlQiDJSWeVb3KAGlzcfz0hbfqdFWWQX1P
qua7n4b+cXINe+fRFjaB0Q/2rUZQr4sapAL7c28UVXWXTlOaOBUdLJwL9XTTh8KZdqE8b0Nr6Wb7
jjQFIxEs0+0IlvPZo8Vh4k0OrKqn7PgviMPuWUQPD2COV42DkrFbMkNcQ7NRddHQAdEn2gvbG9a6
EfLO6S2IzIpooQPkmLI0FblyvUa32n71MAZF5DTeeug6lcfa8fReBcYSWVsdflppbSSsT+sPRrVS
VVI3y6WoRgfubN13dfVcGY7bJcVS4iq4xtQsF9TvzOFtIVd7i41+ql563uo3EkKtjEujZRmo0V4H
2eAkdpCJE4+yPI2E7tM6XpTkCvWd9klLDzjYhJ055BySu6QUesfzJo+KxrhgCeySIJyP8GBn9bmH
dYKCEPUuKIzv9TR6l1vVlE9i8vYNBOhVtgxG5A9sJx8Fl24l8/KgvTRJZZqpZDbC7IQxgfY/m16U
dY5zEN3oJGE1/7T7kSfWVDYEedZwTwBrijSdLhHOZUVhjAppiavLuBjK7brwypmUZHOQjWJhuNP+
9KrhjeLbkx/Or35d3zhm/ohvjwmYZ5w1PRz6IqKmbIrZ3d0dx6r7Mac2azRWmV251vkise3hCFep
dpM90lKW6cw6gm/7l+WmbtZwsl+N1CJUUzvNBW1WAs8o7Z6qwl/fi74JmEW9M4Ex1SAwILKRs8k3
UfevVK3eVEvIsMwNCt7i1zgAVY4w47SQdTvuFsu+rHx9QwmGE2e8rKfaVZejTwHX6gT34ALZXhjL
R0tB1QvxvjyxK/DxrN02HttYa2opyqQIwombWT45pHR4NpL5DR8y5s3bmjxVMs1VwKaSgmF+qq6m
6q+jCg9g4kGcb45OEZqP3eyTZ6QAsYzqIPNBqIv0NKM3HFThau52U/2yMqJeDNDsh8DDGzAVokoa
+PKVpZStk5RUndBgBFNhic7+SK2u21seEc1oG23/0l2V+0vmtbgNybTfD13ulxGQbnDrZNVax566
EEG5Xiw0W32nbcwtLwvZ13c6TX/Cu9YXQ8pD7LxFPGOH/aNBIehh0ZvcZ2p0gTZoDwNYAXGjHuut
h6umMauzjbcKbw7KI9Xtzmzdk8/JL+G+HPAHNigXppmU0tWXgGPebbWa6xJntdXdZ3rzfyAa3M2W
Z7LLszc3KwIFaK95idM+Gv2Vmsptnb7blfkC//PEoVhlLBOGHaaWhV13UAcwBV22s5rJfhapQc9G
P7vYmYyeflTR85f0A0NE1MGF44h33uv5PML7wx4uU7NPrz1Rdzd02MwPQ6Y0Pl8FtG/0G3hhwLYd
aZc8vUNt/OR7rJ3IMvEoEBYC/yZDsbnM8sDYhxnWuKKLXLiD2Nkc9q+23ANarA0b/0LUlY4q0r1o
RijjIcCeobr2KOfmeglKtDW/DrOL2fFlbMw5lke5bl5UYUfs/DEnQziTDtydW/neRxbHAMkEBsIO
ZZ/xGbH/1YpBH4M2XDGtOqzXLNhgm63hCcNn4hEC6hbNVoAXRxbxbu6NbjzWpAATzZvdPebgpjR2
0Rj/TmlQNUZZYC0xGYzgIIss2/tpYDxWOYfHQqYeAOvidd83lJ63wUa7vKoR/j9rrHbrMU9bygXz
zt/2ss7s9CzHvA/FvNUReKEj6FsqDES5vj241B09O1J9DbbxJclnPC44v0lAZWeU89hnfdjYNT9C
uxvNxKzLHlJ2DG/wepHy7Cb4vrFcukz4W+PCF9bBwjdkIsnlo+Oo4UCm1933c7U9uCWXSh8UG9/4
HJfTOOzNlaYmZi10G9mIBqdKj/uRF/zWNbwXh1lyr+kL2EOY5btN6/KT5JqfnPtNMV94kvoeNT54
O92OV6I/wnNsz63ext3cvPfUYEeoTVUs/BK9oCmv2pBJrNlKRlX3YDVvfotYyVH+ynG3x2zwRpRL
Y/5Rju4NIcDhTtVVdmJOuceX2tdedzMM+SdABMGB9gHg8rOtt4dCn1lfgf9g+sdFbuIK+wJMfznV
tX+X1p2106t10lsDp9PCJqqeLWm0d52GzOPZo+HWuBFW8eAy0y9mUjs5+YB6+wDVYa1xtayMaOFY
0o6Ze+oB1JNcRFpQ7XPCnm+Me+mD4d8jvP70mWDvhWGPT77l2BMRAK+MWrFm97ACLH02a4AxX9SA
f3bzmDZ2yRo6LPKpH4MLeLJst2zLdhu662pGdOjMjLlF6l0Gm2d4PPWyLHExSO9JC6FAheBQSe4N
5UM28SEpDXnY/Nfm0hlHRVDkGHQbp4W85unamA56RFYbdwCvXhBzpNxunHouPk22tXHkou2kcAd5
k6fZWaEr3DtH4An6XUEjvrY2k5sxuuTElAP4eagJhPH7rA21y6ceUmCehnxnO8CXW9Plx2pBZ2Sd
0lygRRRXLuKuzbPX7i/LUSyxFWT6+mz8rUvx6kmHX4RqtXFqVyo8ReMdhhQMn7wFqbNhLa27buXh
Worgod7QndrpFewx5mFCdUCx4U/jEh896gj3QSDZl+z6F4RYl4vctscDbMN8n/fiqnbg6Snr2Ckv
61+IpdgPfbVSxiNKqqNWkV97/ZbvHIqEWNBdN4eh9LOTK4z0jCFuu5UR/NbHcr/OLS32feM5B3pl
IcpKv78vGy7vTSzLaVKs3tOrvp7d4h7czSIgshgnGqPqa1CyJkLdDsudl69NtR/Bmx/AbX9NpWTv
42QuCSSwkNFqZzkT92S0Vy5vO4RXpVwWSuji2RcLb9ksg81Yl+pl0jXBpjE9i9hUZioA+LDg+NBQ
mMYXaPyrrHD4oyqy+wK6T8faY2/oOoTQGRZ3BGOzvDjLm3NJUfuaUfdxYxkOV9ucGfMV5GIAb9Hh
U8ug3DVNzauV1uZFYMntglAAB9aa2riAFq9+HnyOkWV2t0G27LjDNQ+uu42EtMwt7smjxU3r6Y9h
trakBN+V8Wp2/a+ua+SLO2JrRKPmPhRlSAz0cMo8XtzU/q4pXTrI0qse5341E6xdCIZtqE/a3yqk
d+eJi4HhB2DOvNgMxRb0ocPtltpgGfmUFjvfXCXPZ5bUOnmvpjPL4Zx/FqqgU61vG4Jij2fKceKU
qoJX0lz9pVqCEb2j664nYuOxPazrU7BR9+pP2vhIt3WNFc2LX9boBa+esZYnmiT0079IhGDY90BE
hWvl53eXivMutY9uuFhx4Zs/LHCSy3+Bu99KhA7AJ4DIownEFK1ZqG8AsW9IeqUxZeQZ00Jxz7Gz
vLG0tf7eYPNPCXT/L+blHxreP7JK/ys6nCZVKv+JfHfW1P7b//waip9klH834P9Vc3/+tL9ZncE3
06Ryh8SpeXapBablb/3O8r451FXhdQpC2NjofxPvDCG+UUYvBLlBSIWAhbf/pt6hPH/Dk0f4M02T
zqfzl/tXA/but4H5e2nA/7mv3nLN86qHf3c6XVrY2apLk5RwUQtJ+p6rY/63SiunAN91Z/S7wrMa
2oDMBWVAcN8m9uWP0xsiPzLybAAOXeW2uVV9bPfah+fIXNXd2BYX5pXXcHdPho7UXAwksRolxHLO
o8Mpp+B+6e0wo7hzg3F/qBxnmK/I3NZkk8wuHI40ep+DPdxILsTSWSPTTzvlYVJ4zjI/Um0o0gYO
p6WQ3Ke+bmL3JeX5P2rkrUVEdSMywgXUAGb3RBY2ndBCt3rvpqrGLkQDCUV2qEoduFATPQjOLbtK
dCejrXXSebcMTYUJ4neeH/fERLnpBetW3zayqYdD1fZB+QgS6lYPoti65kMZyr93s9Yz790JZ/sC
KlTpxNbSp43BInm2b2aQcNqzhzl4mlZfuuoM7MsqIcnS1h9NBmV9HINw2ZxEjKlsyMRygr6e5TiA
wkC7+us1bIVbbslIkNx0KdHeluyGwyGBgZgfT65vjHfGdkHvwNh92kEeoj7RO6CKH3UumcpJ1iwk
2pzNIncXuWurxLGiYJCYgJWXw3vu+oW6KTyDjJXtdTx3ms4ug69gUuN0tCa5qU+Sx5YkYUBJvmNG
Cv3TEMDVgVVnSe2d8bg4H0i36mT0Nrkdy4yX5EuTknETmCLL2KeSXLSKqfpwbE3PIJnW23aBz/Hi
1S49jx8QOpNZOeCbLfhFMFdP548nSX5bT7O0b+awDbdXYwrHwo61LibNSbD2LPXuaEulr5vIdf+9
p4FH3vEc2S112B82VTzZ4AWXlF5W39m+NZ6yBUoPCe7VWb2OwESVsnZhnl/NIEP+oX/orwv3HtYZ
DczTWZLLZdkikt8GpBeNdvwitKa/mDCt/UKiJZ3eemxMVGUxjJFr2gVToSpMqIFg6pzpHLaaqY6O
FWW8TxSUtmQFnVLuS+bf+9QYuz0vqjFHRm5qEw6Uw39ihzzMaQLl29FWUWWk+UrvrU9tqyTiWeAj
xugbhXmDPTOYd4sRplkaZwFdXgn2FpkJTmtjivcPYeyiRjjsoUh3FFi74oYFr3KjQ7qrxAvHlOmt
Iqmy6x2jmDCR1sY+yLCe97y50jc+VBAWnOwOXVr0VdwT0OyvQS0H78K0ijORbg7z+GAwPYIj5COZ
r79KHXjPjpV0DIKpq5o/1iYMl1+Bo8LgZHrUxB+Nrl6Ka/boSvE1mGYl9+Q3i/TCW9gWtMvNdUJL
0zZ7Sm4HRWThyIO6eXBQxqsYCjC1uOr6yo63FbTRmdRg7szZJwXs+DNI/rQa8o2TYZ8nJSXvFKhP
3DVuOvqpLyzfK877nfl9RgveqUbxIT7nt5uLR+/4xg66sSdD6Y+cH7JAurEIJ7zUYTLKK47jpaRj
GAzyMt3GZjvHLCmuylLZEvvqskDsxCKbV5x7FmAxOFWUXw/znVwbDtQ2riWqZ+fU4JbASa+TaLbP
VDrepeUVdMNNJHmkCOZdJhfvgbDc60aj50OqsDBPBT80h98cmHlhO+ShqQxvlxJ/IJLdc+vkG2EX
+uabElGhsA6bnJdd4eHwsUBBqTcdag8arDGKn2CzxksLzHCLAGQllacIoaz2+nBet3boWCBw6NNp
vUJuaJ4ygin3qq1scZH66sszvRFJkbjqvmc1xlu3hfK59Jdgjc3REl+zsBjuB5fIgbEGPrmKgrB+
E4zWObS4BZHbztmXiQSDOia8OtYTUkCxam83jJR7X5Ci8uOURtrvdJXp7bClVo/QUWs8HCmqq3Em
D5LMIu1vyT/5O4+ermpnmUNK47ay9ec0zM/j4M05zaVz++q0Zv/Em18MOFIGWQ14weo0kf38FdRz
eFMQHU8Ct80SmyPYdT2o9H3J8826quV5edlUI4gEYilvCeL77NHO9YmRuXpX3YTubMmAmFfADxW1
GYckxLBsLiDrbBG3FA50x054w8vCcz5LOi28njCi4zzURkAlBbmz19b08bWgjQ5majlPHs70G1Go
aU+k2NvDIhcPHVz0ricCRCzGuFgDUObc7p5on+xvFidc0ttVGdQM04kV213DwR3KeiWeyH0WRYD1
F5ymIgJP/ZGQg3lhEx55Hqziw+m79sLSGaG+c5y3XtzxO3Osw1VvOte+MzFUBvUT4uPGcWMecG22
PKHzciSflV6NID+xi0ZwP7HQ4zKkfL4BdRLNW5Eq/4JWHeMB/KlKxlbKW/IAeSIQwN4guUkCNf68
6+mk+Kop8dAxlb8Q5x29+vfaRBY/dSvbu9EdyTQTQ8n2BE2Kq3qbvrKivA394kRxQvqWWuLOXyr1
6PS9sStBMV4gZNvYLrobvx6vB6ufTmXesSjOkI35lVagSigEl84AeGD1Tv7dIIoTEQtPdNs4Jxhj
JgWlLvrQYLm3CXzLvcek5pM8C2tiOLE86VCe0ejtF/mxYo49nyUJXTOxVb6Ul0Qg9mQ7SNnNNHB0
55Q32E3fmTOtoONtqxx9yXwTHLmhhlcIHcahaTLy7E5meO+9HObsFy3i566Quu0fqtqEniUQsLGB
wYB3wqQfX2p6utNk8IqwT9xAUkUyk8TtaFPIhnCMApdB7dgAXDUPnMoXUg6hNX/kCEYdRQL5eqSf
tE2wnczE6KwviuuKdc9drvk878S5CSbvpZZG+daQsN1bbGM5n0caolHYvZc264yO6RhayWwWGCrQ
z9xgppLQqE/urdYGKSiv6PYIIqyWWzXcdbcGr7w1DFInhu0epG2jzyLAZnuEkem7RmQwTjXFDXlC
4tYn5mcV8E8+h6mfJDzBfOgzluMt3Rf9gfRo/9PVrWCBwLDGm7XU7w4KobsfDBHuS1QHVHCno3G5
uxU4NtkO1iMlwEXsySBzC+MFHn2VjgXfRFbSYbZsV2669Nm+oZnjijJ5HYXtSh0AxVUkjQ3f2hvW
Mu/SyjBExKhcA/Eo7qL4b9my15uYdmomFUica4i7QncOcbhq+UWdSEvKsmjfgsqtXldjdl41RZcP
NGnIc4R+o1ibbeEvwaDGIzs+2r2e5C+S0eaRttw6yUozuO6strmWHuiqH2z1L5gc+zAh2R7zasH9
DCeoOWk3t8Ns5glq4ZSoTBUP8+KgyucGW4KWpnlmH81GJtm1XnK/e6aAumYmDkyOzNv8KVwSFLr2
PyWXwGEOa2wQNzSo8PIx7qv5geFA8QgtODDTRe2ikffBnaC080QJcnY9sLWLSU5nPGHN9LqS6hMj
tyRPV4xhQp9q/zDwEtoXiiqPRE1T8+LYjUFS2awPs6zzj4XR8ZivrL+JlLCqZxqp6oOjGoLh9J29
sy6qflJlQ7yGowdQs6EN/zDqjnnUb9f8FiqcE7tVVjJKUduquB1pY6qEGbYMY3peKJgXLAhyp1O9
MVVESpv+jiCLGKgL8UkesFeLR3611NOOlUHeqas2RoV2aJkUDOGcqD0ayl3bBJYipzvQPR4EWwmN
hdCNnpqK54a4aMgV2Y2JDLIpjXQqnFdDDO6X6631h/gLAgwpxfNZO/O+YksniI4p0aPSRAekHqT7
wRKz5mKmq7NO1s0B0bHTLsGw7uf7hrBnnizeljHDqbtaLM7N3OjhYJlVSDsRlSEU6ro3I43wGPEt
AQKahOaWFrViQcOaenpLpra4oMDEpETPHLgI7cFv/USP5VRd9wCKGO+Nwm1cfARPWomiIG/IYTmi
rpPUzzekWN83r9n8U9RnSYw1Hf5qCRoNeptTHxfrchNOfvWkN1bsANXnaXeJh+If8z5ATjPM9djL
yikv5qGgKQJUSj0v4BBmtJSavTPKWd148i12xqucLqaXSa3X5NfozraMqs4Zqs38uOYtjV5B7cIr
zcahzxzvpysW047qSk53Affdk7NW5ZVutuzDVw2QR2Zmwt9VUg7/i70zWY6cybLzq8i0FmQY3B3A
QpuYGZwZEcnM3MByIuZ5xtPrQ3ZJTQYphv3VW23aquuvKhABh+P6ved8h5muHFFLjYpNKg7zmWcY
oXrKowR4BJwU5JNWHXYb127jb9irqPoSVR39oeYtzCkUFwFZri/CadI1Xt/oCnG79ey32KsQeYXr
vIk6mmF1dt8KN10YqioXpqVSvj9NoN23U+vfM7/MMDbQrn5GLD2XrP2oL0fOAvda3nirILLlmlQW
hjgNwNI7jKb2HfCQ/gcTcrkeSyV+dTkdsGUW0YRfJJFX3Se66q4qrxQ36KWzY+a42TdoiNTPhWhQ
Ew5FUzwVhatvyixJrke90b+rWSuTRZ660psKZQ3fG++3KBrkOqnXHxyr6h/1KSFvHFn32KwGU/q8
ljJct40utvnU8pEKSvcUdzmnf63rd6Kx22cRO9WGFVGQtdDqV6Pw4l9jZkc3pA44+6bO+22hYSOE
0S73pULOuJK6eA4Mw7uqmm48IG+N/qgGQe4IWue6zFmOrd54v6TP8KORdXCn0iF+MtgT+diEiD5c
TkePgekmLLKh/pG7hUtHkxGFiQRxDfbzSuLsu0lU6u/JZUJ17fAToBxIyoODYfF705TprYlgYd/3
eCKDNOTjrQXxeCdZyZopdwn8IPaPkORbULXS+i49L71GqljcRES2rksrP9QTlcpigK5PXFkUqg3b
9+gQIDMSAJR44d7wmdEaYOArytgq+SKmuifNjzwI9rMkX9lk9sVs36nx6Ppm/ZyVdq0YOo49VXuL
iXdpeD59Vb9X7qPvqxxaPuex2ZkZcJimW0IlTUQjViFdYekzsGw3phTuygbq9KOscvEVJGd/Kowp
lUsxSGmu/dJwvhjZJDqWFLyAppWFez1OZRj9nHLbdWcsgj3z+GPrSoi4HDY6B7t6S338O6kh73h6
3T90mZBgakvnRXei7ltNVFZ9DSSpje5zQ9I/cqjugd8nc/LAiKa2pDN6xMvjk39lhtkiJrLmWauy
Yg9zSz3Q6PC2ZTgobQkhQ5dXlixjRO+VP+76oZJioaeScVlKjxRpKuECa+a3VbbXpMizRV+6/U0G
wTFaT3TcQPVMlrVxvdpZMdeVv7HOlFsvzqN+HZkdH0K3SXtUqJ62Qn2m/1HTSNMjJ51ocG3+SW10
xJ1zJp36dZVSuF8Vqu94LRxzvKGR08AD8UvcIHwtwQDJDls+YX1i0dHHPg2VYP6dtHa3mwaJ97Mh
zuFL2xhyj/AAbQFnyRXyJe2XXjMJnUaLc/9kDYcgCsUNJam1ohnFXDw19Tuc2NEjeKpsa6LwJZYk
s2+RsA4H2EfxHbfJ0UtL42+Kvb7GmzRWy6pOgeIw8TGvtXzyt3mHNoJvauQv8Gz5iETH8bZsytwG
38C2ssxR9W9kzhBJ5V6wDOsscdfBKKAlcMhKHlA4xIjYPahBt4ZNrNkyNtKR2Dd9sOw9pvVJJynO
7WiylQj6r2ltcIcxZgRudmhlu6B40KwDNvHcf9AIueekxrLqSYg1ST9Qf0Q6tdnP1odyvIllVTbJ
qoG6Ei4qpjH5l9Bh79jBdQoA2TlIA7yvjWwB4LAEladtzbRD5LxCGoA6LyFMST7UHL+RKNgMETH7
9RxdGpepKhkJ3TitIVtx1YCZ3Q3ZSM5LHzWR+52ZuicBYDTsTGv4uKq66bzUfuCsIKITcV5MJ8UY
hfWVYAjibII295xbj5Os98iAwss3OCfb/mrq2SU3UxNz1ZAsot8Zp2NIHw6Kh9yY2WIhBLwIUbfN
WRYLLih8dzVK0zPWHnG5AHTI+rNIcIYHvYuMTmvXXLvZKHtyjbXfds216IMm3PQp35mnsre7aRPG
ZuptdV4ledvVyECuqzgexU6SlRLs6Ail9nWSg3nZWsNE+3ExtZPhPWmO5OLw8DQmztyov6UtOGLF
deu0eRi1BkmO5cQBOScOVMBNHIDe2DW1qWkPUVi4KUN2CxSGghmco19GiHOT6ENGgczBST8pRKbs
uVnUWpRakeiZ8XMufICkwXWnhuHn8n/U9uiUOsaExThBlSBJkKGbF8DNBVLSAagYSxul2qhiUmhi
4XzpHYmaXMK5uaGLFX3PdaerF6ExdquaYn1D5hOyb6a/T8hVbLjavDEUfmhaOtt+8vIBXb0FwiLM
O/wrpnnnR/Wjmdtf6FH2dDb94okOcghZwbFWSTuXfyPKe17qam1ME5Z0XIArPXcaBGEpAJIo/upM
ol8ZCO+Wge53O2eyqm+ZbFq0rrn6ktaQHVxOyQOq9oguCB2VTSIEWXVN9rv0htOADXLdVc5XFmG9
cCKUXGYDH7ZTMV17t8vXVGHk1wck+JQ6uL8pNqMl6UdqiaTvuZqoQLqogLlUajVmY5B7jZjSdRn4
wTYYam1nQwmg40dJBtVrEcf9tgYJvEa8li4LOXHjqT4uDLdp1zTFjQcJYG/ZCWADK2hRAVUzUtcr
WXcwNUJTh4ciMQ2PQjCOJyXtB/5ZZyP5zVZxXBujC8mis/TbiXC8XZDY11pX+7vIyqENacG4Kc3k
qXbkj1AlNjQ69vxH3/GMbaf78ZXCWXQF68Q8NrEqXkZHBXc1h7QKe2SaPCSTw8esxLTkFHl7a8Bt
+CZ0A3ZnbSZX1PzIggsu970XOucoCcwl5T279sNyeEEgki8yWfOyqzDuth62iZ9B1N1005B8Scgg
e+4KDWLKUNi/LC+yf+LupnHJr/vVrilEOrIDDuCLQrQcRndnGMmIw0vpyzlQdp1aHQ2nrpu9mz4S
i9wRG70IniF9jNEW3wUYu6rso+Vouv4TwYDFrlbhHxFn6iosx3skYohBO/tkZHhEjFgrwHOgCxZt
B1Fl8F5E10dkWKXOz1w6mHvojpdm+nssYDJhdytW0ySfW8VE3UDYvQrwz6+0pvSuO7sqHux0+EGd
ry2zpKPxwcu4yGXsP4QOphWFj4EcOLt9pCj7mfIiLwpS41ArRA/oKFARGGEPOybIvpJDUjHgF0az
LsKiPMRNCB8ijIbkCaDWo9Eyi9WGlrw94oWu0tbXViLJBrgyurHCxG6gTYpxJKdESpUu5CNP641t
HNSI5mKdebj1NDbjaURfgkeDcUeTfyXANic4Xe1CQ/d3Zcy6iuBmZ8aAXK8d9x76kzVWXg91RyG2
npE1191Q5bdp5gx70rE4g1DsXpWmxmEIXsnCYDy7JavBvwt7ACnMmP+UbkN9h2xmbgQ71UKVCnOd
Vf0KK+ZXJa2uvV2S7OegJiWwDeJD4yaotijAIuFuO6ZqoAmMYdUpH/VQrb6yr3Yz0WSP3MK7CuMK
fUUbIdttsU8zHojqXePm+zExtZUEX0WPEbI/rVhD9kvo2tY9dO0YQp2FRJJjlcj2HOeyYGXwvqAm
91RIWoCn7ixEIlAXwXK5Vjqupi55RiDPd7byjJOeGCnDPrQszJeyvR2klC2Q7RalzE4oYb76FSsz
DpthlVgQ7JRtPKfkpy55WPMxLoLKECYjPTGm4+GaEy1piMavXAXlKgbKBBBIpVvqAxKfwkzeiKzV
frtkrC0MMw+XRY+qawryUxHzSAfSEJ2lQTcPeXdt7lWHDkkQMPk8xQnF4NDWm9CGzzfFEZKsQKXf
OgaI6wrWGb9u6iyLiGkbp8lIPlp13W+bUKvADfgzuywd/d+cTqk/TBybA/6ZgM2wYB2zte/JmjGw
QmUIFL3yi1EVxtL2aV9H3sBL6ZRIxA3kXgvL1gYCK6Viu2+3WOhCzsoNUlImhGO/zvrwpoXEtKdF
eI/FvV0OWVI/jlEkr3mG2R8xRR4Nh4xTix4GJyyK9U0fJfExyClAFpPkYLA0sx4htqO9aA3l9ewR
P5mjHq7QvDn0UBgdrVAokJqtWy23a2iox6uCFXtlC/l9oJF8pbkgJZdan9QV8muwQp2blxvF3HCV
GsPPwNRQeZBU6cE06/rQIkJVg1dmEpwF5QOf937AM/Hs0Um9zkdVz5mVxSOD7WwZa3AU4rmpttRD
cv4sEmZ+0MqgntbiLacf49a0muQ0YevHz5ixXMvwtzNKhCO9eDQy97HRYoeNCEj6Ukwxko9y8lfI
6mlk4yjBIBc0Hb6yGMpoW5orvXB+hchCFinjCPTgIVgxaqc5yrwUcyA6vowGRZBPQxhH4lIyRFsL
EXJvwshXHbNX+kGi3nRhS5NosGDs5EoxZa6KfjNOaF+AapkdGNZx3AQ6Kb+ZQBGoY/x7AS0Q0non
piKsDe2erVptAeU0KElqbYW+N9jTl9BWZdHJx1fign+N718np7+11kslqWZcSyjMybowhD17cV7N
6iF09pqVjagdzW7HaW1DDqLBcHe0LzjqZ3vzf4oCnNlFjyLAIHcc4xGgcZxFry/k9bLHjMBBpLJg
Lu5TFZrD9SgnQ199fkczDODVhbgNZVio3MhQ0CVWl/mfv7ojvIZ9VKRZuLaYpNrrvLObv4ok71uH
gBwlOj/qBC7FDY6Gr+RFuP9b9xJxXnB6Z4448lyp7HchL33puFReboidR0MF5dGRFYTNIFoQxDxn
G0ez3eIr2omou9XbxHjQp4Kugyilt2KYrgU3EAF199ZoWlRXf3+b/6+5OY7Fn//133/lRPpV49Mf
GhBvMAGGjYfs/625ufvT/7flj+TP7zwL34hu/v73/mWas83/qTt4oBjomgoSBaqXf4lupAMqQOlk
qOtY+22Hf/J/dDeG8z9Z9/QHTALq55eAZf8v19ysybENZDocQ3UTqx06mX+gu3n7IjNbxC7H0lMW
2hoJJWN+/14t+9yxG1/4hfeUFj/7aKX05yC/ELrwForxr0twn/zFEmeSe/YKa7DFxkAM3pMV6muK
0oZFLtwfwEybTlzYLs6SAv7jYuz1zMGksOf28tv78UIOzo5lMO0DeLAc71y4u+XWwREcLlPIT1vz
0g710e3N4VkQ3GfQyLntUI8QkwhUBk/tS/49P4lDAMX30kXm3+jV7vT3MbmC7pKh62yG4szbKAnw
cCzE+k8FhUfHFCT1CVKUHNwp61+t4Q+29g/uBz20yaJwZs+me3YpqjjL18k/fWr0DMbTqUi+qoLv
L5ZpFRoXLna2vc/3hVNz9oAKG/S6frbr0vzLi7xswgO2wLWq7i2QWp/fzvkCl/RmEPqi5MHSwbt0
tvr6Jg6yIRj9Q+HpN455R4W00tp+/flVzr4ezvlV5h/11WskSsQSpDn7B4RcnrZQ1rN3T6Q99bid
Xbih859svhQfX2RyvLkuT+jtpbBVtpDW/OBQF4zBaf2VEjH457fz91d5vd7+XoRuh4Ujhm8K1tw3
9wN43Mr4HAaH6rcTr8ZhCS2wyq6Gn/kVxE/GDfmS44j53KM2wd3mbj6//vly/3t5B40imxydXvts
V8ImAxjJzINDl5xGUR6CnsOLEf/qy+LCgzuLdsR7PP+cry51tmEAlY5sg0CqA+RnHOv2k75J78uN
eYPe+/rzu/rwyb261NmTq6tO2mnIpcgYuqrAs/uNeeF9On95uRsaUpKIIEWUBPvf2+emq9ZooZJx
N0DJKGyvQUKvIyddkqy7C7JL29L7l2t+PnPoDBugjcz67eXQd1sFOZH+YQjMdeyyuTakTa4+/9k+
ugjv7Wwvx36O+uPtReAMQuip2CPyIH7RzB39wFPY9xeW/PuHY8+fW9fhh0OF6p5dBcyyTmaZCQyU
s+NRGEG8DOi5/7OAnnm5cRlB7iRfKFe9+xjqcyZw4cjgQJ4G/cOSU6WdDxfu5aNfDE3hXFrQzuLk
+/YXq90k6jjOs6v21bpN7nBUPHT4Dj9/Lh/8YsBUGFkDugILoJ99KFCMq2lGuxwMRkddbCwroY0X
7sR8vxPQ9Hl1kbNbYfoFrMPhIqvb+6O1M8XCfe7urRWuwN3Ppwf8Xit9la+KvYBGtMgP5vW4ePw3
7pNKSyd6CH7B35Lj1d4eVzA2Aq0OD5bP6ARF4R1ZsOv/2jXO3tugTkIXXxtPTCQ7ZxzWVb//r13B
ersmxojueNAU4aGnS7QOJBTUqoouvKofLgmkG6RPzRay89NaX3d576RtiMqk2kUhDZRs9+/cxn9e
4exD2wxRng5jxxXY4GrdXwbZhR/qLFju7ysq2M/+702c1yR265KZM4QHYj62w0ZtMfgujumS+dwf
FMz2U3h6+IXHcnU3LkaUIgvvyVmKC/nOH/6SnAV1NPGCYJGznVUGjPBwoISHNm6v/CleQZK98K24
cIm/X8ZX65rmcq4F4Rge8OE64bbOtAtfcfN9VcTLKyyGJjBAXOZzb9ecKAs78nqLl/dnsmq36a7Y
1Nv8Nr6Vd97RXv/6tt/ZK56jekpu4425yzfVNliPi9//xpp59WecfXeZTNU+MVrhgZw/hPmUsXL1
+RXMeRt6Wy+9vdOzZYkDYOqBsdFnX3pbbz/+qeM1o44JU+baXqoFSOw1YOVtQvwW0wNnkd/7m+jC
ZvnhA6V5oKgB5srt7D6nJiJYAB3EwUfb2aOA/AFyx/vz+a1+uCETMIfPFKn8X0fI60q3KRAMGgi8
DyHpZFYEPe56bC18S/6/szxfXehs8RhkVvV0YXhqEDQtEGlzBsjn9/LhAiWSUReMh4VJBfN2gQ4B
hkyLL+Ph9me6J9vj2nj2h0W3s9dMQJfWMl1ly2TprNtrRu7LdtEuHvtdsNevd//GN4aC3rF4SxR/
zdnNooKiJpjS6ICz9s6K0juwW+vPb1bO/xtv1yjcnplMyI8qDaqctzer8jacGDfXBz+D7VBPWneA
LoOGGq1QjSBN9MO3jtDLl2Lok6/jJJsf6MuTUyG66FZZg/kEUzTcV0QMwHQd6f8hUOq8Xw5BFuyO
U56KRRo15W3rRToYFpBRnUpp0qsiCW4R+kI8hpALm6Fy2BcWQUUALwC2WhyT0sxRAZBa9agyBvem
8vj/JcoId1kD3gFFkBQYqEt9RF0PK4Xmvhsa2R2BCUm6gOctnsBYBbdOrSkDzb4zwORDd4eVP6ls
qOQ9w/GZY9aHADACLCpuO4CmYL44pQtkiPnX0dGHnH+pmHFEKd44BIS18/L5Q3hXnxs4sAyb4TOv
j0lP+O0zSDNRYC+NuoMpvbuxeIJR+zKZ7A7iwLfgn35DDBQREvKdbc7fYudsU5oIcwj6wde5GGMb
xmFa9efz2xFzXfJmTZkGh3eLdUVlPveC396PXgjTT3MRHp2EuTuokaT4ppze+p2PHvAKB837E8YD
vCVysCpjoRKcrlUURC9E4/gPrVtSUplNjCY+Ax1bnVq/w0uBR9r+gl2Ek6ZuOvlvzzHTB430zhf4
MfpvE4j59zE1afF7XmeB02aOOyzT1inKtY46A+RQhFEKTpAsEcZbUGtrxOXXvjTTRyd2h5MTkFiH
abZkpCMDK0vWmpcxE6Nzn936VcbsLEnJNNgOIcfgRUuBdil9/e9h7O2PR+dPcXKSip4OHb23P56t
lTUD8S48ak6BDdpBp6sbAGLBIwCbJqOp+a7sGmGnl+vLBvTNE5L+X9Do+3VAgMP282dpzpc7/3Nc
CKgcTKSNQfD8z4EJ15ZoIY+xHheYhQ0fL5vn7DQMrygIDf/atAlqw1k1q2MY3bejlZ8sMEEMrXC/
rBHhdncVRIm9Vxf6csoT7eAWfrBxnTijDdfbB89LNlo/ggz3ED6g/0BWMMpxz44004bb6bZLbLLz
etTMImqsS3vgfCZ5e4+2sujWQQ/jjPcutLRv9FmUbuhH107mTSAXzUtHUhUJQDkM/TDXxLe06KYr
y6gA0eRJIx57Eo66XaU32T0UQRMR41j9aJFhPUxxFnzhu2Ica8bZDG2A643LEaf9Q5OCtljiWwst
Ah663DiOUV8+yjCmjrNT1K1Kx/eA6NmDCNm6vvOH8cTwNahqcDa0P8I/XR746L2doAVLqJVlcq+B
hWK8qGsojnkH/D+Fh1pTw031ENQtjiuGA/PAHxf6V7MLy1/joOGyx0ehfynpYB7gsjYE67Qt6i/l
aisPZLu41EB814NlQbs2TRvD4ZdmrHG2KYxYm0pGd+6xrXFbYskDJn1b4/4jfgIrHVZEDMIwHlF5
MUWjPwdgA479FsAovFdv9Novny/td4WR6SqLDoJJYWJb7IdvXzRtdAtTB9J9ZCTnX/GhkCtp4i3/
/CrGB5choJlSgpYS//f89KP7RkiQYpodPTQai7Jv1Y0XaR1CN30Xt3qCYW7NrFdtPTNs+GA2w32f
ehkD6hH1TtAjBOMd3Hz+V33wR0FxsgV3juWWk/Tbe88bP5CkdaO97R0gkE0u19OUTv+4kmJeIYRi
J6Op8S9z76vDRIqEJpjlGEei0OvrQOlg9DVf7aCu3vnFGB+avExvsFPg+Ac4PKPSrDVeE4wcYojX
Y9sMCxTbGbJ/s4SGq6c7Q9cYgafxk1ObJLn0A8QE5cldW2fBrtO64rqRJcKGCL3fZAPz4htPzo9n
JRfq6neF03xvfLENGsi0Odyz5eM7vkTuWuZHTBn+qlZEmNYCxTrSveDCJvxuD+ZSPCaaaawipgln
e3AztaITqAiPDjrja9djWmwz1VsMkUU7OcmgEXSM5F3yFZZFMVZX/3CxzJd3deZAc6g644y3i0Wp
JEe31hRHSkJyWtXg3elB2F4YCM1G87e7MJdhsDBXJsqgWXlWBRXEeNSF25TYuVp4CU0AkypGXbeO
SwXLJA2bjaCT9gSRR/GFJ1TBInmqwzW3Q/c/7tN2TOHaxcY+aYZZWhbaL6HmRst4KgHsUL9CqkvT
cOkgsd8MBZ6Jz3+n+Ym/+YxwpmWh010zkDhikX/7O2lammlZ2JVHd2inpSErgW4boqqs5aEpIA+b
WnPhR3t3lv57Sec/LuuQAP/2koHlBXy3p/IYa5JU0NDwdsgmrXVvDPxGWmuDGYY+OMaJcWH5f3Sz
AO3/Wv0tGmBnT6sx3c70y6k6ujEZvo7XOB4pMlOyFkiiV7Eu2gOhsMWFq77bt7hfm5GhwdiLu7Xm
l/LVhqITMaHXhgUMqcbjNw4wtUjekhf2rfevNgdZDn6uIyEjmGo+17+6CvlXosFtji55iKKVPQQ/
m2b+HhHh9I+XDEZ57gkxA++XLef7fXUlEp+6QgXSOgLTBIjoRt6abz1sQy1FSK9scwW/z7+waIx5
VbxdqCxRWjDMnWcJxflCNX2nRbqca8coHEga0uQVfPSIBFwCI8DNgPy4NoL2WJnlpvGccgH97Knx
SPdC+3mh9nr/QDnX0o4GJkE/SFjzpvDqB6isWoSWGrRj0DBSMiL8+SERE5+/mPNaPLtf5nysGWwp
8PzPB0eJpaewpCL/VNmlu1ZmTpa46YfEejjovCLPv7Bfv6/hqXX+DuNnsgZ8/rPH6uAK1XTZ2Eek
P9+JbN36XkWEnggeB++AdmVR0+/JegihGeaOQJqbGG7FP71pSbffsYlLmhEd6uxvoCHEkdNS9tHC
QrLEOzztR8oT+vE5QmjUKxe+Eh8WeIq0BE58yA/M80ZTmvH54mvpHINQH5FsTqaJqtGxELITErUA
0pU9iXFyscBZg4TFaOZ9sPHCRPxu+O5famS+n+HxEBiq0CdFZsBaP9srwM4lBbQv9xgT7b6pS8Ig
S+otjN+o4W/byhb3NMK0azLzpluc2fmiIEf2+fOn8H59My/lm20TGIjQQZ19E6AID52NQeWohhDD
rK9pSwIYXj6/iHz/6WSYTbFK+40JMBXC27dorPQKfaNIT6FXdOB2u5TV7UQAWKvJmOBBds2VPgaG
2DaiFf0yRoseL6Dz5cxSEZ8tqtTpfuoFWFY8qAF0CUcQW4VN1GTWxQH6Xk9wFHNmj79i/LTJqGwL
etwBWnENvLvnPHBEzJ6LoCLxitlI5a6IzqlxBAzxQ8TR6N6cMlJtsdO0HMO1sLsy2ygANBB72hcO
8uSh4Upwv6VAVaFOtSUyg1yCw11pcak9iWoyT6TPIfeEMaFruO48yAEtRgx/hWlG1ps6Ci1czrHr
3o+gzoclO4GGrrzInxK91H9//pN/sNrnFA+WNJEfgh/97CcPrE4hIm+KEyEL7aZ0yV8guFbDe8F+
sBSRmy6ll+Q7O4r2shvJZIyK+FR6zaWx3vsV5tAEYoUzp0QXN4uTXu+geYnRBvtadNLtxL8mHqhY
oOKoLm1p787IjA05/ytBZYPM4Lw602WtG4ALo1Pv29EOLbdzjQs6pYOEbU/imsOfEdZrQF/Bk9H2
NmkWol59/qO/38cdPnm0sJEmGfwV80/x6mORY2+EFarCE/GL7i3D7DkzApZrmrtHaxyq6kId8MH1
6Jm7qKD4XHJSnL+jr65XmI4Z5xOksjQ2tJUWYImYzPl7KMl1lX5waRr3XmBBNaA7HMfYsGcZ19lu
QaNBG+qQZ4kAudmNddMtW/gPa0miEV7ZEkbb1PPyublawNOFl+lh7tC8ziSUDsgYMIbs0A8NtgPf
x6zJ0eXCHOx9wTn/hXxNOM9xejz/STJhBy39uejkGDwCWZEOM3J5YJSDABY7wSfq2vKUhRfb8h+s
c6asLkonjuwo5+aH9eph6KUsIwsD0onGWbAj4tzb0N+8NPD/4NPt2CjFTIdzCNXf+XRKAbsRnaMQ
E9g009RscWFKOm4kDYstFAJrA6KN2FzCu25G2cZ76UcAxAPdWvUoNy6s+PmBv61cOHVhVYaDJdDc
EBv05qZLYygrmArxKUzd+yEeX5STH5Xnf8MWdlfn3c/PX7D3hS/V6OyNluh71LvhvcOX0oahGJ/I
/Spwi/oSc9WEU20wLtzY+yMt8kcO0FA2ka9RMry9MUhbMk1rMzvJyf1OoHHz4PZ2chf14Lwro+7X
hmf1V2ljAKdyCDf9x/dJN5OOhOMaLsnpZ2vJaZ08jJl0nmyANPu0ohFZ6Kpc2yk+zc8vZenvq21X
J/1JICOZ9QL2/PF+tXBVYYIvcL3qVPCKFju9Q72uO6VYWATrEGAqtBg0bWb137E1WjqqdBqjixKQ
4o8sT6L2GrI6FMcennSKMaLAGWkWuTyA2/IfENNPPnaRydxYisB4zoB9dexNLV93IE2ttSay5E6F
PImVWSmQfWjaX6KEjklHTJLYK78NfgyxhyE01G1O1jbo7QZQRpt5vMtUBCu/csJvbt6O7dbu0f71
nM1/OmYrZpJUKB6GdhQ/Mz92w+XIC7pOlVURaJbYwCaKDKwVhQaYoID/3KKj0fDkZpF1TDjsYKsk
LPlU+3i2Ml7HVTDr2PZ6kQE3ldwaFAMhOzIxZdGoZdcn9qEmsubWlq3EvRjVATG+relZMC8zXDiS
RsgOxxVG/XnQQf+MEu+KrBZz79NvPeal5r1wDI/72dapz74Arfs6kcKT4mWIyWbJWwiPMZTpdEmu
I/+OjmSmJ6FolhboOEX1bWwUPdjrfLZLYKKgoJmaMaDMzXt762oMm3gKDClA+o7TPZAN7VvpNHqz
zITRtQiI4M0tGDThVerzyGTeI61Srpi3gROgYhT6ikZYvFaZVzxP0lPmeuw45i4Hnpt60MqcqQ15
xSY8E1dvwf+4RZytsK7hko0DlRAZ3lXZMzs1gb+tCTNj4XSG1qxzOmIY9ftyvPYy3/0Z0lb+CVs+
vcUJFuj8D1W5WkvNJzlL77GfLuLM9GYjhwyvQoJnkJmmIjzxjTDx4SROzqnR7qw7l+IyA6QKtmzF
wsi+wcGJNk1Oz1wfhtnT7sq9X2nhEftns/Ql2bDYcqS/HAIAlCuzH+54+fTiXtVxRZYl84gM57Md
V0u49eGTy0jvYOpB1OBcmfx9MMEbQeo0/ohwU6qlOQ2ps4tki2e71mx8Y347GpsaLMkfR6YePne6
/MfK9Vweo+MHjw0v3jfcM/a3guDIBw3b75+2TZKbSqgQmbAv8usBR5S70lTt/4S67j8zssScBCFU
f5gQNZObW4cn0QtsJEkJDKOykPLNLPL0i02k+nWpxmBL8GvQLoTZz/lAkx5CJ6kL4thHegr8RPGk
llUgashoZqb2ozsyWRqoa56juiifcvAg38u6ciu+/WH1VFYVyNqqpkgnPKKTt4DnKgzCzhRsCqG0
jNRksa4IFD+NpiAMF7MbaKHMb4r70JgMYrqQlnEF1YffMyhP9z7OsZ9ZqFrefU1ZyT6Jw/lBu/dd
5qivHtPwipJHM2iFaNPwnSkqnYPJGcgnU74VraokUS4NNTA8GODiDmL9kI+/8S7MzrXI3Dl1z88w
luS61zG53l2o38S9rn4HlQMwKCDw4lm3pv6ex8HK82n9yfWA1ZLIDD+3voT8s3rl6rnrQLZW7XEa
KPOPcQ9YZ1k37vR7MGLjvnXc5Ldvurm2ALNcHFw/sY86HPSfthwEcz/TkMsm65Lt6BOK6Qsro1Fc
FtNLJ9WiTrW7LnKvXD0dd7Hw6t+K6clKpGSVmqgBnn0Rq3LJwoZqazWOdav5nGzQj3s4UGLR6Bzv
Zn9V4xgjSAO/I2jEdEb9xexK74FqrT/4njZ+SY1y3LsZ1fpC6z1FOUmXkGZWUI5/IscFFu6XLfa/
QbLrA6EjQxaEO8yZwUuwXPl5WRJl5sjIX4mJtcceFxKWxD4ZPWYEUt/ofZQbK54dyWqh04jnijS5
8UIT6b0GjwMHTVoqcgSlHIDOalXIChHsOaM6mWYBsTYa1WPfiB+pa1V30iU3J69yMFdlFm7xNxKz
mqYwy1M7WfM95DkoG6qRZ3o3Xu11twrOwo5/v1wweyWo1PeGHWfafFug3t52sJvAoRCZA55oeCLI
Ql0JWq0XipL35c/ctkCJifwc9K571meP2GqH0ZXVicgVwqVHIIIhaKclDrl/mWfgyH5MNp3rm7eF
3etLvau0XDPXEQ7a1WlsA38Nm1GCxJzcC8XHBzdkzU015k+SLsTf2dSr0mMAlw1PDWukpxU/+s5t
733HAZCqafLl8zLng/tBpYKUXv5Vy55PQwq02a0fqvxUNYO9GOh0wioSyYVT6AdXoYyaq3IqKtqf
Z+Vw6EVgFDq/OAUD+2yTeHzAlXFJS//+jOOCcKE+pK/912zztmBrcO4ZM1H75Kk63fu1NJe54yQr
diUP353mkkndjRgq5aUD599259mygFw3+9soSg1xrr6rBmXF/pi0J6J/u2jpUVHugFn767g1ZY9b
3wal73kNAS7DOFKtFX1EBINmpcQ/ZnV9X3t6fGuKCJd9L+nl6rE9/aCMq69GuyZLN+sN+FcML6p8
m6SyuSfnxSQWHfgNihmyHE+J32Tj0jQ5WtXAtKDdelA1t4ED2oStG5r9EkwN+TrwWvzHViWqu9C5
PH/KSjcZGRLVxZTYQXF51tEYddLCC6srv2DBj2G8C4y3DVqQz1fs35Pc/2bvPJrsttJs+1cUPYcC
3gwbwLXpLTM5QWQySXhzcOB//Vsgq6uYlyrmUw07OhQ1kFTiuXDHfN/ee/18rxmBl9Uk+piuE66W
kwlsqTurA0g5PNb+51D4wND9OnCCxv+WbKrgQ13H6bd4OtzJu2vbTYp/lOHUwPIJXwzxqG4I9PRj
xso2R9VPt7+/wvUUc3qB9BbQYtt8l7xW799jdgNIfEA1PdqNd9UZbM/JmXgt8v6rIusPqr+/PjNq
AT+NdXLIiTLi2HRTGR6HkvAt3K/3v7+W7/KA313MSS1G10ZKiRO374zoCN/zuxCQanh4NYPCx5sb
3CbBjvUl1LdEZoWq/4FL47QuwBFOpeuEGW69n+ovsin8ILVd6cb0kItK1QKieAgGIhbP1QLyasmd
yxt0ZU2VdSrpXaneoCibiRGyyBs2NxwcLGKv5FJ9cJI9IQFjsuB3Mb+zIaZn6vwi71TblMjVWswP
UZlOTz1GTz+3OM9CzF0OePOjoKqN6NapiSfGctUdCMWM/FiR49VcNfa2J7bgShDcNmqyOO9m8OCz
UGN4tXl++/tnePKOfP+pJFGuzS4N24R2+sFxyGRrZ08P3uIoYT8LhC6kT4W/H+XkredT1qhOrpLJ
NbccHPP7t16ag6EA4HEeZjbcNwTKqkHeEFySU3vbk3TT/JhH/pYN9n8pG3JtHP57o+td+rVtX/44
/1pXX9+Fy6//2Q+fqwIdkqR4QrdgRFLqMdbP+ofRVdEM3KyrnoBmEUpwnLD/dLp6f2IAhKRNXd3k
Ga7Z8//wuZIuzyYd6DYwbdZnOnr/uc0VOOVKz6a2Rslr7deddqw4JFVlxKayJ3z0ZQbEPPt513ev
Gjmcf2t+/D4UswegIg03LVPlujr8tBOTmpYJIaYDQWAE2yBE8+kPuj9exf/PTeX/DEKXjRWNCf9U
R6o3uugIzjg0GsnlaJnGzUq//WCQ9Zf+ayL+xyDsB7hryAEpxb+/kqk3VjbseODmdm+2RfZArRvj
zWSK6G8pVS2USfxv1YtR8mX1WknrP98zu1LHBHT4IaPBWRNXBkeHubb+qKvwflr6n2HWmYIePM2Z
kwvq7NFrnLg5pFFn3PdJGwWATbr9T5/G9Y/783M0wvtZaR0Esykrh2fjwFr1Ie+vJSN7eJpHoqzK
cd71Y0ekgyFtQsJyftVhNhrxQaH+16uiE4uKnWmQwEAsSu8H1CXzOrTqVRyFz68itFFpWnfz96+K
T3tVZFj0Ha2TnRop5GMiS2M/sFrAyxJQ/UbisUyF8A/iLj56Un91E5kuUErQw8d+evIRFVVkqXOk
wWhRjYtUkHmSJk17afRJtrXtvLr9/dWd7Dm+PzTCBsHXGtxC0h9ONlCLLe2+hrZZzGNFG19NX5t+
ibMAXTFHa6upgPjlpZtfTzbGulCPWg9e89S3DyryMCKpOZOTBFYV1JhKbSbZKJ4ITITWF12nwoTU
mczj8ixLAdWpkQmZXHWuDi95kVrKTTvRFd0XUgrtg8d2+gljN2TGW5UtHOD5ik/2Up1XRmYq+n0C
ZG7neGN7UequuZ8Ji/6gSvDrE3OY7ZjjcVDy0E5VQpHttmoxyz3lJxUALKi8vp2HrzOE0WDolmb6
m5PTemUMw+4CMYnF+e39W1+IWZNN3O6r1JEhIXbzznWncU+aW37/+5fj1++LkZA90dknm8M6TQaZ
MplROhd7m+xxWnO1EhYUJIK/Pcg6jbMCsmywKJw8qJ44rTmL6r0xOcqO+P9V/11q298P8hdvg7WK
b9g00TojH+H9PdONVNF6p9wPHUHSOVmCfhbHIxFslvhgE/2XIzEAWkbaeLRx349ESp9rKCROZW6b
nmdap2zrGoJTMSbG1e+v6S+eDlrFVXZq86Iz674fCbiSPmlKuZ91hQNWmZP3ROPygzX9ry4HVzDS
DmTxrnYq3kqtXKjSyfdj5RLgadlyl5D6cEir3rz+Dy6H/QnnNXb6CBfeX85YxnAlKJApXjrvarxz
YWsSr/n7Qdbn/PPCzrfDlVBXodHI566evAe2utSm0WV7MlRfrKaYLxqnby7GUrdvKyIn37Rmaj7/
B0NyImAXscZBuvr76yJk0NLHOduj0EyCLKYero4agt52rvbz3BEwgajyo+yHH23091e6lqpsFkiN
ZYvc5/fDEg1HvEkLYNDWYncz2KP6RdYplBDJxwZNOaefnnUzPnyvb7pnQ22zV08hgQ+aWU1AFdtZ
9ZKoTo5QY77MfmTX7dGe7BZai5tVgcsUhDiG35/5ZABGaHQ1wv6SXHpzkLde2gai4ah5Q8PHvLRy
p+2vs6Ee0q1WVLm8hYrhgssR2PpDiu9djTRPLym5WPmQvFiZhn9GT1dfNRnFthlQ2Y6u9FbLvsHx
FPKIWpfsZdK/63siyAGLDrpUCfLMx726wFOFpRTRZ51HNTbCiqrtTgpuCWVmcLmGvjjYYwjbjDey
JLlCI644hWkj3ctay6Jn25hpp5TaoB8qGoff6NBJczfl3fxU9DCZQuLBXKADIou/KlVWQafu6Z2R
fuvk2zjGFB6mUFTO3boj2lt3oqGg/TlRa49LTGN7rxE5jE9BywOam0MTgI+MY3YsZqZykQ3zGOaE
5FpBYTozDF+cBWuFzhoTskcX84mIeY3/C5rGbwl0h8uWSa0IIqOL7oSYMVbEyKS2dLzQ3ClQAd/M
GEKcX0h7eEau3ywbfHLThcTmAfeQlP03BTg0cWulJP60T0qyPNSsEGfdTKg5t7GOLPL/qs7ex3Nf
V2ENZxF9n2IlMBILep+9affP3ph3rxGfmQxrM4bri3p2uM8gMN1CVUOcrNHy1Y39zIY0DTt91Ghu
QslxzweHCF3kIGV+s5h1bVwsyagA3iO7bNe6E9rehVrprm3Eva3UBRrgmZWvQZ1EgrY12rQvB9kD
Lp6cIRB8cbcoiomKMWAkHdFd5o8zwfufi7jULtxpij9pnof8npDPXG5WYwQ4gr6CtWJ3igEnSzhP
5ezWPSnQcZdCtOk41DROq5RbPaO2zmvZydc5ip0hBBZdoLQEIfXCNs16I1oDCghYoHkJzKZuSrIQ
cz700oJs4mvjVHyL0eE5JKgXFCazrkxeyFmttcPQWFH60Cgk3K65cyRVj12X49wr2gxRZUm7ReFY
SVY69JYate6cST9Wx0oN3CRWZjIC1eUiBlwJQbScOSbR5pzCPtIm0vPNVtmxKyLhsR8S5ZFGXqyF
UQ8bFBerKHQ/brt5IXAraj4ng5fyOan9vCP6F/ZJgnKKMhRuMO0GIIyihokLVcXWRF3v7aluo3Ce
C/exECVdsyohNB+cDzL3jT3k3uPcq1MTQkTSSXePVbMJLPJDO7ISi/KhwZNEadbTJHwmUuEm0lCT
8ks+4dEu0sWSm3nkc79sHKcsYJmW5rdiJvkeRsjKCYVj2RJ/G1miDj2eBb7q0iUieTByJhQYTNEX
+DoxwCuymwdf7eqi2JIhRlh+ATEJgZedkBtt0of6QsR8N22blKzeoJ11HLhtFLeE2iUQDx+noTEt
IozLgX52gOQwo7czGw7+zjjR0RiisYJNqcvuxzr8fxWY/9LYv/77Aoxfd3J8qV5+Lr6s/8WP2ovu
/Yl1Gb3zis1bgXyscv/IGPteX0Fj9r11h9CMf/PPjDHnT4dYUM50HLCojaw1kX9mjFF9QV9ICgpL
KgEv1t/KGMMnc7JLw3tEzhhzKfI1DcXRqUwaLGWsQlWC/9Yu00D3vJX5KzH24FLNQhuJi11T/0Mn
orByheGQJDzfs6TbX48Ngd+hJRSExrUWZ1BIuAnqBeW+Pve9eIxZdFGEW5sEEgocddLovaPaycLF
wDvI7sGZOGkejKWNP6W9Nkk28nMXXXhjXLyoI5NeUA0JjJtSGdwXwyjRxydefw1Iw3xxMiPZ5JHM
n1LweVt7ZOsg8iR/NgGqVaEVla9AxQi6mFISqZ0iu1RiL32KpkhDHqqCaxy1vdknydYeKkwqsqg2
puiLazqeMFs14mhNdULnY85t4Rs4Y6+Z0bExzUyuBMTYqIh5csRJqs4MbYA09Xt9asRVWypRGSJF
oDEzxe5Z6aXWjkAWxBVVPQRyyXCwZr10NqwtxqU2dnKgAz7Zb6qQz5AISRGl9uFHY6tdy5i0UyBV
hILXJoVrVn0MqGYvph3B4OUQEMerHVWrJ/uysWv3SjpR+srehJXSKe45HieHCpnCvRc3DTAU4cZ7
wx7dzTyn7kM6qGtmJkvqxnKjb63bwPLJWU37ZfR5vP1Rsm0MxnmiUkLn7YCFu9iVsPIebGPELlpD
wDNH6RtLrG1rpVghwpWFIrJnYYb3u+OhKeFCruoDM512leAYSpG2pYaV+93sIlHWpzR+XOY2OiOG
1YS0Ew3lWzskaai0xbLXjHJKfUXiU7dHjvW+bhNE5mROgfDZhjLDxra5knKYjtLhaUFBRDFTN15y
IB5e8UmuxOoK6SvwpGaGGoC4TVOhKvTgd21F0guWTtU6RgX2zIyosC0E6A2gIY/x5KUdT4vfk1ZK
+CvSQ0S+B2nMgKsH46JqF7I8c28+94R9aYnKOFOTaKA7OSsBhC591xV6fBHpY3NfZU55GQH7eFvM
hfz3WfbloejSYTcZc0rkaCIe7aogrriCKyA8N/kiKUmQQm5ku6qqLbK21exS2BovoKKftdy269SA
VSJL3cGEuohjNefplg7/+ZKXDad9DfgQKAXVj8cmgXhM5U7kesNDKNlcchSVfmbN/Wbd6fNdJfLe
tFwN8MoI1S+LxU5P5wc9RavDKd/28Yomc1i41bEvLe1sUQiVrnTt8wjg4NCVRnxLA4psv9gsrKBu
7Dwc0f5fuWS8bYwEiYqqDGwXPXW3LGp51SlWtR2Qk16wl4muMnMZLjnn9xdLqpL21UAcfquRhwD1
leNBgoo+E2nibDVHPmmtFm/Af7n+DNL+ItMI8MVm8RijLJjOgBkXcTB6WeduYXloxxi7Yup70AQP
c2zeV5HACOIlrbON+nh66haIMUs64wAVPO0kjQr0NTq71Ww1sLdVy2szIZRYYj4rVC7AK6wrl/a3
v9r4w6rV4yCKK+li42+zQ9TaIkQfWnwa7d44ilGDMbnirjRCG461Fm1Up33Th/w11RqwAKgPtjAP
MUg25N1Cr67l41Rmy7xrPeZGQEF5uVfGKo4hc+TK2L9KLU+G9duy0Ja1tQP4xUKxYcJzsrS9N6jV
S27OccDm2QtEZtoX0TAUKoeCFROWpEK7daTnNH7DXWvzTT442vlixUw1OmYgdmwlT+1mkvFEWy9m
v2KMZOKi2tkapKRPQ7KXtdrs9bYBjZ5fKQtUNtAA2R6mBuD4Evx5Oj828XAUmk7Lq83P1XTYeJHz
aprNERPOtnHMLX06PRDmvFeL5DKGOxCAeLrr2OCgs1mCuhChihecf7uTGulvY8Tfg00FduA68xcz
vVMh+oEeeBYLAfixusW5AKhCv3D1dltlS+AW5cYgz6vO3LOGrWhpFmdDCaRnqnfQW/1oaXdLIg5z
1uwSWV26JNs7bYYvHENwbGyraLmajZmMZlL30Vn3MzrrNQVWg0qD0bFpSIqX8EPWNAMDG3WukKaZ
TcwEsFRZeVBwno9gWhRzviZKf1XAmffMZp7mK9oQod5KTD8b0SoGMOwnK3B6e74xytHwQbUZG71M
bsRYVRv4gVfCMM4hkd3lwL5b0LOtkrWhKFV9b9HgvCwKK3mDQLUsR46Z2o2G1vSQKJSAKzeyH4Qe
t94mh5nlOE6yL9qRGQ9TNoHJqE2DgZlz245pubW8Qtl09FKDNoYsZHXeN70S5W4oOVYslXZemfGX
xmb+sEGiQRKIzAAcRn/wpvGV7OvuIkpUSB99axxykZC3CNg0FI7REtVeHydQQ0gOoQOgf7a2XmYe
mQMT3x4FhOFGIrFoyauvk31Mz7yG7hb0XZ/AWHHrUBDMvakjR2xGwO9PXTe8RUt9odFxcdy8f11I
6G9r76pEjbuPRq/doiG8A09yZyngqtitvHQUDf2yHTjKF5wsaNwHTJjbpBDbMVMgY3NCKRxAEVkx
3gwsgh6x/2RyM30UnMsIcCN+YYBYMstjHMkbDvDnYtSZEdG9ur0RgVdRy09jWVOAn2EcdSKvLkQ1
Oy8jRtEj8NlqR4SGbH2OeOnWEEXPMarXnhPOuo3NjC2NNO5RQnvsfQbAIlJrdADKZbkhwT9/IndA
eR6d5YJlA7xDD4jAJ2/A/Jryk2jZ6IdO9BW13nQEKwOyjBbSZxwCsA7UXttYMNTAfDlFtaM9+0z8
hhUoTnQHFpeaS8Z8ZxMsR2bIMDRh3cqYAkpdXtt6X6O+7baZwSqUNsunyINy47XFVb4sHG8t5XO3
SGY9o/V59ufDuGRHwsQPw6g8a8BhXFUgvXXlNuE0F2TSuLGWUr8sM+OcaDIyanRN2SnZwkyhK99k
Q0R5vIy3i5rf9paH1JHgdoS/Z11hbxUcilPi5d8ylUVCWdCEUl1AwJkuu4zg8n0+kIOesC8FCkgc
ttHCqqCcMz9IROek1rDramaSJEBmPbta+c2KMp1sjcxFu4zu3mk8lHLik52lVhDD98M850BnjMp2
azc55b/BJBZu6yZtc9FEU3FcChT6zjLe6zr7Jc6AL5GrTX4q5HLIB3UKHSIilEG7TaR7Rbi7EYhI
aPN5S33lWjpOu827RNuwBS5CPHH2Lseij5ZyaUnxU5P5QVOBzwQ2570XSxLrPxDtAgQmLiVMFAWk
0DR1NzV3jAQeU9BsmtRHPZqgarujEWaLvnyX7qF7HsWi7LXcg/OlIKncR9JSwg7ESbNJeaYqZK9h
Vo+FLWZAy2VCwH8i7NrP0DHcQFAtPptKzID64l5FWd5eAGfjCArB5jK2p+W6a0hv2peVWMagKezq
QmIH+6zi/saAHWuH3FF7VqNpOIhE5UXT1+KNprjniuJYfkv1a7lwlNzYleTGbNllO0eg9U9Z2Q3Q
TFDQ7uRgamcSHdWTRNPKnquw/ZTUge2UlnID/fR6SdAGW9P0Oo097apsmqrruOvUBjRC6w6P2uQq
2Q4QMvo1RbHH49K2ctqpQ1ZftnM/n/WapqBJ1aZZHeJA1pUjd9lUL9obzkm51oGTiVBv/FphWbu3
FC7Kce9BNihDs5/ah8RV+WCsrtJeBk8kj4URLUOgFJN13sDNWO1ZQzfuSieO2zdDyW3bH3OFhw+f
JSk21WxmxhFJWGpf1NToqzPmagokTOMpRihcq8TXQ7ss/Nk1uyJYBuTtKXIYNep2rW1m6lZ3pLB8
qqrC+1RNwpW3oJl5JMnUTsrtJLO22dPzNXPpw8lMez52GwfGFKPePi592uhPlO00c9/YMOgCAmQc
K+yTSn4m8MeV2BTKtA3zgaoxFIFl0a8HE4C7X4JdrpBbzxzIqLDZWb9Z6O41fLAo3NHtWNarqUbl
PfyMdjjYNjPNnRjKSL/kZMky7Qg7B8U19xBiPGySYmCZbYeXisoeZsgIORpYI69sjkaiWPVhaQ23
pQMKpGEhgnA65kPe9GdjxN7aaEuuyyCzfWlnqjhG3MVhW0F2NLI6/TqD5T0YnZa/FklFvs2iDyt4
2zq4c2VfA0dRg7pf0i3PR6HMKd0gGmwSdpXa80J3UpLrSR+K+xRUFdTFgNfy4FrKggdgsf1MkWqY
O8pDVShXBtx3PdfsQ2RIZw+YjIqcrK9YNhowohxfy6R9ygq32di9EJu65O3JvX7rSE3c9mnaAR2v
vcscZ+lTXbsvkZTu3rSHR+AEIigRsuIRqLVrsMfJXaTad0XJ72yb8oEiV70poy6AU3H0ytgLsn68
7lIzHJtG2xokxWl5i65SMe6BagaZ2YAilMXjiIR7O6fUIRdPaIEKd3eujee29I4cCSLsnbrqK029
0/PuK3iEDZrzx3H0Lqn7fYqwpJh4aKaOgkH2yKN+7kRynQBNDBVFvBT1dd3lB6vqvmRqvcfyck7+
CZ6YTD7bGQ9g8oKyW0JS9gP6A2BQG3HIRMM0RHFQp/4upLpNBkTnHpXhrqyOkTd+Vb0GSWbs1Ze6
Iu9MmGd+oZbXsTne0uK40IQObn1Q8DQ0w8UUybPI0a+7ibSrWu2+eTqVEJEfQb/P54ZBFHA9sH2v
p02q6GyMEWmRnvQ0e+5njuLj3sijgy2MOXCA5pJNFdhqs1sXwSrdl+JbRrYZ3f/rwmUpM4xN0fVb
Jl+YFar9uQCulfQ4RYQ3hBHEqq0SZbuFA0ZcuK/dzP2w5gOKnufZS/wK5MbznJCmFY3pYV6i58LN
vsCt0880tYItWB7mFuE+k2RIls2CxLt8nGJd3ZBcsutV50WJqIUrC7HQrQ19Z1BHc22m7Nc8pSbu
Lh3y5KZg0JeXzuR1TCtYPe5QBiPNtEM/oX4XKsxdezHgi/CTsYIQdlQ909yu/ZlTKmC44q1NaSl2
GFnIencDXcvOpoJ8b9RmWYPzAbQRnTo6F1hAjNvRyR6q3LqR2bATltXeYLDieO9ylwGSOF56QL0E
A6sPFv553pjOzu2KOwrQ+y6lX+9UuzjT71S27uoUX2b59EiaVfRQ9OVmpc04UN0NL38wVMJ+OveY
DOqhbpRdurR7Z7H3bStwjMgetXSxiUdZ7VR9PBu6aN9G89GFlJLI/KEAYWe7BS2J+EAv4k53G0l9
pjhqbRpqg5mek8N87BptB4/lYEjlIQJsEDR9+nUypUl4ymLsVLOjKVRtMEfc0r2RdP75wFnnhe8k
5gZShOXz4QfF3F67i+JeDba4omhyoD7zlMn0jew+H7hiE7pdHgH5NHtcBoPms4o/t8lsnHkNWgWa
l2GbMGNkQ6WFGeKGMGsV73ocyV4bsir2G1XaG85Rj9Ok4ZJGL0ZHe8pDI+rKmyKJdWoDzVnasvwC
KkKOpRZXRane2VKAS1T8zJYXbhrdW7m1XUbPu+1jEowrTCf+TLjYpAmKGt6uHAxwOJ15XBrzqDlE
sAy0M/JO2VPNUQnw0jco5u+6hfeWajtrWwy+VpyRvGwCLaF4RI3jJjJ6mPIrfIeS5B5LFidDZUNO
396qymonVGerE9Xkk570upjJk1S8o5M3G4pLfCipg5c+r8htNIJW9Q4iZrrKJdmftnN0Cgh+pcem
pjng+djEbgEwRVUulPayrcV5OYrcH2fOdB32EzRSIYYX/GPRWwX1VaVHbzSTy26Cbls0D49t3IQe
4CFZG7yxktjW6qzmzIi+6pr52q9EG44WBh4SyDalYygXOkl4UeRti8rezCDgGufQCvdB1ZdwWMpb
nRtueu2h1zmtVezRNbakeg6/r+99dVEpDNa42IbIAiU0rNw1lzdqzMWLmyybeMZqRUcmTIvM3mqx
0vvW6nKUqtgPtf4Vq96eYIJv6ACCoseml7V2wTcdrQOQztFNwz1dhotY46dLwQ66sGmSzS1MOXcj
K4sCoLq2LxzxNojqOObj5zxLLoox2nZQq+xi+dQ2xTOtS1z4DZuVxqYUU9EVUsZrN4bKa3VncyUu
xtX1ifQd+tDjtEQ0j7T0Ex2pq0EDpdDLs0qYl2mmOBdWydwBI5EZLLfxukXYLmfreW7NK3iPl1CG
J19DZc6MX3RB22kHNhKPTe1CT2Mr3tfPFM8O04qX6ld3Ccl9hygaz1UPzruwqevqJLlxctUf4qgO
uzIuOcx1pCPm00W2EOXjVsSeqiWcbgip6aRuJbxW6F9wz3PDOnZWpW01PTZ2GSGvgLLARQ8So2Hf
u6DWiOBgI/JsTmwoRQMSvDCpaVdYADlsNe2xKU1uS1Jh6M7TV5K3hhBsBonGNvKd2XzOASwGWkL3
uxBRyJa0CQbp3ZRZ8VBFvTc+eRyj2Mqm5uwt3XYpirEQ/KlpHdnhJB3Bw9y7ZQyt9K6EGVtoGxIO
p7nH3pS2hhHQd6vy7eKWaKf1Jm+X7ahAd5SJOxvbFMdufQbONE9ghWXmw1KiZuZ52JazMUdbuy8x
55XBICC0c4Srm+eWvXqxTZlhJUeuMXqrnWgcSFrprG9p1Tm39TKMt0Kl/0kJUpn4ztk9Ob50G+aI
uDB7ypkNHtSNTZPreQSbC6CYiNOak5RbsdKVI/zSbFRuxWg1T9Zi4ZloC/xZgQ7C/ok8HeRfnkzm
dJtDzV2CLGGeCFLTTR/0KSKaT0bSaEgqHQHKx1O1RPtcCB6jN2UVbwQNtVbsKrLu5SHD9K/5PHZj
2vS57KneV66ym+a6/KxnZnczuu1ypU15nASVxp73hzzk/7ps/+Ui7Pn3XbZt+7X6kvxxV/dd8rWt
/nip3v7476p7ab906Zc/zvlb+XMDbv3DfjTgHOfPNYGHrFUHiztIdOSDPxpwhvcnAnUyvB1EtNj7
18bXPxtw2p+IyXBr8d8hfqV7968GnEnjDkWTzT/8ror+G4Sf92Ifl+wGUon4kyyCkVzCFE6Um1k6
Tx1F5SQwLIrvueHkV92i2S+DakbbwuC9pcejbn66cX8hgjVpLP4kMWJUZGbIX9GBMzwb9BMdE+EW
UTGZRLJhQgkFr7B1XjivrXe+ZLcmwpmhvZH6rejwkNcIJ72CRKh7Ud2ZaR4O43NvEb5JcFHZvrZk
U2FphjG516ND4UyHMuE011MhGLZDlAWjGQdpdq579/CiNxX2WgV6sJcvG5Nt7NxXO9p77EcE8KGd
TnBe53zoMDoxkv1yuSeKKqMV9SqOzALnzr1ILwVJ0djMQ/aoQXvVbIyb4pH+nhagM/pAmvbRyCfS
adDVikr1BQeZzXptTONV1D7FWrbBjvkN6/nBlN9+/2xPs0t+uVga0T+rtQnrmcrSYMjmIDdbsdl2
IQHNfrG1dtG+Pth+ub37/ZC/vMPv36ZffGJ1PaIbZ8TkkG6KK/Qk2/EDxeJfDgH+jagKQpzw/by/
KK0fFq3TlSyYnC8LwEjbuo6Z3uv6scyef381p/mHP27gT2OdvC2F1TpiyBgrvsQU3by5O/HQ7qcz
+IZP1WX8NT7qV8SymmfVTbKLO9+4n5CXffr9r9BWTfO/tHHfP1EODLjuCKxAE3oaQWMWsm8zFFyB
VDaGFrqPA25cxwcnzdGWYhywJ8zGvx90vYu/G/PkbSXzyVY7neavNHK4m/2uopa7msjLAHv89veD
/cWL6hA9ghAfdyESgF+sGC6aQqXANeqQ6xvEejHdIEyN2PcndkiR0dhTXe+21dKUF6Uz03yZ7flh
Fm2/l8IQZ00p+6tVfH+lpG7+dc5t8++9dUyPxA8SGMZkicWa3f3JW4fXnvkvVWh+JmhsELqGnpdG
Zwb544EbKWmI7Mb6YMp4L8bgJI+VeyVcEGnFX78E36ha6RWaTuxgn1g0q1ywv/gl0v3v7/46C/z0
qNGAcE1oPZBerivjqeUGJf2Qpa6c97Y7s53Sa7unE0Tj/r5VSX+ghuOctWjl1TVFDDqbusAc+/1P
OH3FcftgP9OB06CC51ecUjQ6FHDY9jxtr/d2t8nMST+TA2zqXl+I9SdZaItyPj9DLpaFc0yLu86n
7FaiZ/pApXwyu6B4XXMvaPJwO3jgp1lDCzrBKpZxs+0Me/GVdBFnWSPEwWzdr0bq0L1JiFP54OpX
Te1PT2AdlOUXkS9mFIxUpyb3mtQZMKEJg85TeQftXd2mPWUKR8/yfWJQsvR1BGqhGUeuHVrZbNBH
MCSdMHdB4eX3GofaD37Tutt4/5vWBDUEQGjqTcIMTqa+gWpOTWlKbBPU1kFazjmVMc7wgsrgVo3c
N8DnR48TQKABdg87RA83H/yEk60JXiNmA+S5OBUMyuZom94tX9ZCP0RpBWSXzNOSwBwrTSWYfuCk
mzh1clvZmT5uiVyi2ZCaCU4GFIj1eZS04sVRy9reetVI2ZX2UvT6wW9jC/n+9vBRWmtKEoAN/joN
EcTCK5VBwHslJnGctovtLbdZVaR7AODlrWN1a03AHBoNg8k8felKRKNUhI2ZkjSqgGuX7p3mjzoG
go0jluUh1Q0CAv/mr+RLQlKNdmNFTCGHP9lSYkTqnNGp7D0TQHQ+FW35pJGY6k8l6kJlII0lNzSo
8A6FkLGbqkOHZn4j3Y6UhVmnygZafpukTb6b4q7/wA516t9dV3A0sMjgvscwuafBZflM4btHsLOv
ohkBj527BOGkib61ENf7eRY7qzzC2NcpbXzXbctNFiM6TszIXVVW4wer0OkjXX8OFr0VLAa7jOi+
969bI4yuIwHc3mcmGG5viola7eml6ei/P3gwfzEUAWLU3ig+kNVxyv1SO6tPyy529h7Z8Gq7dOFo
tM6G7sJH/sPV6PnuRUXKD/sXRwzGSnAWpzARjZDNSVh5tJ/b7MvspaDiSy0JdQM5qo3Y+GFsTeNz
Jgpq1V1O+yYjKIpcNzegCEi1ahT1B9/19yTzn6eW9Sc533O3UBquwLj3N5pTe+Q6iRXtow4F1FQY
5o3XWwc1LmipGHm9yxIKC0XSedtKafUHjUAnf8yoYEzoEcKGEOUzhOFri2TwIIxVkh7wsrhbTFri
VrAOb7Rh+Shy+9dnxq82OJ0R3sqrsio0f95MF6xbri7TaN8PznKepl71PRNzX0Tq/MHrcboc8mVg
sSTVEZGwTnDTL1FsMDnSLLG9vbTWymNeOe7WbuN+79DOsPze6+LPllvKr0lkGAi8tXxfz0tTba0h
7j4yoXy/spPnxcGYOEv4uA6r8LpN+ckoO9s9qQ9Y1PeVHMWneozyG3Oy5A2geyMPC9RqA6plkuGD
zhqUt//H3XntyK2k2fpVDuaeDQZdkMCZAxymL5VVyVTphig5em+C5NPPx9JgRpnKrhz15QDd6N7d
e4tJMhjm/9f6VsGntdRJKmszu7rWbjs0jh9LG3vF0vpv69089DCO7aoln9LMvHQ7dIN53Q9N8pLb
iQ2hc+FO7UppV6EvSju/cEo55dC+Pl90swT2OsSIidNDL5SnmigJ7ijo0JBBKZcrk5zHva633cbO
s2ILWmwC9GyU266ZkbIast+9PTmfGU8ct5cUD5udnXn6FXTBlI5Zz1dQu7BwY1rkHH976ypmDbsw
npbN6ckLZG8Hm5v5jRFyai7M6iTRE6Vr+6Svok1PkNJaGDg/3F5omxohpK9K/TNYpvbCKeLshV1v
qZ4AQ4DYeTxyzLaaPa1utb1ux+EaZ4EBfWgWG8gMxRo2u77JcUTcTU6S/ZXLkcsBCWX/5rF1NnR0
0ydjli+5TXB2hgerL80rVbWkv6HsvC9aXDZw5p7ffpmn28bTy51MaWMX5RQtw/AAU9jd13pkH+B5
Z1vao4THE6iEJDpLL7zWMyOIjSpOfVT6OGNPbd+5ObCE9Gl46EJCebtW+yxJ07nVpaouXOns7QFD
J/wXljRn0OP3OESG0bmIug8OR5I1aFk00zJ+lvMQXJk4V1FUzRd8aCcHUF4g0x9YU48DENWp00kH
waKrgpqbi4xK7Xi2H8y8BJWtlnZQb11Cc58cgn5dbvkMyWTjnHHqY9ZM1SicduFhnNP+hTeWbQLR
P1bxnJFyYZvFxm2QhuQuQCjS+C7c7J/PF4IvDIVX7AHcg5PnO84ZcOKa52tGbnHQXJoRmTGMtw0K
47UZVwgdxzm/tP86qSss9wzWVlDr5K0yFZ7sDpPEJQ5vcsODG0LlhlnW99QYSS1IV30ZjD+Lwg0/
GuDml64zuvJs4mOm/FeEz+DqLhUBTkFLy8/Bte447PnRaEElPx5kzNNU2+mpMSE65VpZbb6PGjah
TlS3RArANEblZK+NDDi+1ybTlfCafFvh8N4FUq99NK3BQ56mRDCh9dnzzfdXdaKmp1wmDR0qvd3k
o+m8A1lV3WdooQ9ILNMDZrBxnXECO3RTmN+LEXJlN8Hc081YbBI11Ffj5GaLgUoe/nbWYFLEQLoc
r0jiOXWrKisugWjr3n5Ez9gYtzNy085+Kupb+t4XpuI/hxjYMUpmgKKxdgLqOH66xHHKJm+K8BBj
u72pe+9JilB/JyqsaF6VfWjn7FKQwJlllmtC1sCQi7GE1fb4mjEi+jnsvPAQJsH3Spjh3unQoCzT
1d2s93jrZeD5meelNLFNeR0QRnbhEf85jfATWAM4ri3G0tPtbxnXSTcbWnhI3XLwyUh70VARrZ1p
NjaOSi8lO/45JZssORSwFmwF+/qTD7koEJxWcJ4PLmqlK6HF9c2MIOg6wzp7oVLx54y1NAwcA8S8
wBukn6ytU4coTdEbPIwujdQyaFDv5nJtWS0uWp4mO/kgeHR05axrSyUXDktntqhLZYpZC3oG5uRT
2Dp+W1MbaMAfKprZqwL/CO10PDilh66X8T7v2ynXvrb4bDduiW4aP/7n2BnkJaDen2/Yom4EGRpH
FUWg0/A8mWg0dVI3PuiugTQ/1+bnPlPmzZBXceJPY9VduPU/3/FyQVgq4EkW/PryYn7bDgdNolrM
nfFBxH280jyLjnQWPdWqcvZvzw/nrgRVhx0b7DWXyfr4SikNfK2ol1tDV7Ex5IiSQCItN2e9u1Df
PDOalkdIsYVCo84UcXwprzGVBe05OWRlO1yhIfiQ6UvBrUXx5bD4+FWk5wc0oXRMShVfGMvn3iGt
NRM4CrsL57UO/9sjBVMKZtStkkPRjtlmDOpyW2OP9MfSPMyDbC9c7jVN5XhDbIHmcimOMP9SdzyZ
mJhmQH2MZXLQZjNaK0eOGxts14bTCTqttghu+2pIrkSMZ7et0DqOw2STh4I9qu4bELF6jzwOEd5X
HXgGNoxS7qfODjCMzsFGxV51KDW2C3gJ3F2nJ+GO0MLxJkDHs8ItYr/YQ/cA+qH5+PaAOTPjcmNM
tPQql/rUaasgTAX5ckWbHGh9oiQIHbEeeoo7RDOEu7aP3rmqNw/g6HvEik6+GeNJv7BXPM1qZR2n
p7jEq9HI1G2Co46HUoslRbhTnB7w1qEepcK9rozRJEq3FZ/AdiR3Wj3xcqOxBL4jCWAyCtt9EoKH
nTdAEGUpyJGAdbxpI4coOsdB5hza9t7VTO9asxDWSPbZV8XixpZN3D8Eg2v4vQZY23cr9WLyp6Oo
KXatM+sXDhZ/rqPcHcglfZl02HufzPDEnHMyj8bkgI8HnHIlis1cT9FGyzDuGy1mIohz08vb7/Xc
ROBCf3dpk1g2fa/jR2oJ0ulsiiXoV3rb18uxpPKLiNtr7EsohjOfInV4qBPYTdkmvLZqfvsU47Dt
RdLhW4JXjrYh0MN3DKBsa5jjuEsTdSmzbZlYTj5F8GF8gqy9pNS4J3OcVzYWHRdGrMBcuDYtaL2R
jTTq7Qe4fNB/XMVlqSJiiaLy6QSjzbLqtHDGjaWcYQ+9KlohGASnmQHg7PTCu9UM7It8PcGFXfbZ
+6OkLxkyDt395Xn/9jy7MBmqxHCTQwu/4QYNeflJlV5z//b9nXtrdKXYzDMumdFOdncTxHgKHVpy
SEZPbDCsB+DDB7R1yOYfHFI+L+wmz18PwQBnFsEBf/lKfrsrUnXyhhDQ5DDEi1m0LbeG04crWmQE
rCH5fvvuzr099hqLB9q06YOdTNcpiU6hJ7ka2uf8XaT6dI2yat6PKaZ3MQGaH59CLbwUxHz2JumH
8ZWjzOAsenyTHi2gJijs5BBVRoQHUtbbUGDOCYNJu5Gxbj+8fZtnrwccZ7mcoDq1/P+/PdSuLiwv
HyI00JUgNxRMBbGUvDrltbitSuWt3r7emTUfHzpVIZrpfBWniwVZuqUb1xyBKHxqKwXrYj+27B47
IEsHTbfKjTeJkqKrR7iHrkUXthxnJjW25QSg05lwKMKdvNUkKJx+Gp30QAqAojpjj7dj0nyBOnKJ
9Hb+SgwdS1L8ot12/GAjetgezrPsIEgW24Sx1+ybmK45eIb0wud+bgUG9mdZbMk59dBBO74WCbSj
aDu2FpFOJENqzrgJp1pu6zmpD7HTVwdEZe6NKudgxZaofUIQePHgtVzkdLpj+ffYO1KyBSd2/CMq
oreKQEzJQdds2HlOO+3Yrgd4H715G8lBbDKZiz1jP1wlRVSuQseMGAZBtfdw1+/eHmcAmv/4PaB2
6fCanHepVJ0WcyzNFMJYTEZxUgu0+TIqf+adJe5kKaMZLXQwEVVTpdb3rCF9YudYqDBRbtvPbVeN
VJsd8egUI8aisZlmqCyj8RkB6HBlq8H8NFkq1REbd9k9CPwYJXkaTWjRh3A4uOnz0BXvDaPp7/pq
7t0tPc/8RxAXatwY1Wg/j6GJiwNSD3hG2xdRNb83epHdot5vNwGbivc5JtV7zYwgzRQq72hN2Tqk
2dpie4o1y8HVEodKpOzLkSAOToHIiXakO66VZrbFtqFji7e0zdpdj2GBnY+dovNME8wta9vusm8l
KTqfcM+w4uZjr7661ZTduBhdP1va7EQrkq3pQzsKM2HfS5r0UV/mxhpYinOtN6K6GWujSzCQjPkT
MuHxqWnC0dnReeS3TWMIgGGyonYj3MB7qSccxTl1HrkWhHPYftx22mPHzwbrkwKcWc9xLp5zvQgf
+7GM8TF3WK5Q+3fxI/Ya9PJ039zRn/uw9DOR2NfKrRBdhE+J16PoGqrOw0KUFeKp7uJi3Bsg9Zxb
Su7qK9rObJPqgWP61IsTkkzwnO6Xpy7vsPYjnlVR2L9zKfIU5ISzE3vNGG/x7cTTZxcjz1cZGUO3
cVhvnq1SqnCdd870TIYFIm464VYGLiaWt9U8AWZK48A7NJoUB8zYZkFg/NDfzl3Zgq3IVZH7TR03
wa6wS/dbXOYjLzErEfxoTg95YnSaxwDvLCY0ZBCCAATYpH7cF5IFT0sgXWixNz+Sv0EXtQ9KF/N0
t6BYsmgoPuYIwssdkXjdHnpp+Z7UZOcwRzblpsTRb8AlVe+ly46Xya+mBSGHYXioirlOVk3r4eci
2ECQlvCaap31yfWsN/o9/MOcEJBgJJEG6kQ6Ap9QerQjqzXc96/mkyCfendN9MmdBVlmSZiD6ITv
v+7qdWnoWc4IzvXv0Ryg88aopRNE04fVE2iC4WvYElONCk/Wid82evVs2nH5w7Oy7tG05/6FuAy0
00E70nnrpoofEarkLunCyV61E1YuG2Y5rq6xJn/NaF1NMQ4jVICj3Tz2uPRjokkRJK6K3nZeWqS4
+WpiDnpJk1QlG01I78lIZYIpA7m6b7rkuoOHWv6cLMnoSaMTsjgRl+JrmREOsvPaNHqg3YRToUhL
i3BZTjZrr4usT7El3auiJtF7lcWiD1bEqGAZjA2r+OIpSqy+W8Z271fxFGINMzLzKmL9KFFU1JPJ
2EDEvbFYlp8kESB45b2KT8mK6Vetej1qwm1f9NO0ycjeNTEHzBmdsMTJ7nOzaO/LJASlACgwXDMP
NN/Kdsw/a2ZiHUhHIylZj5B3+kUwtAdPjeYnUsqH74pKMJKuGP7VSsQQTVZtKlzAJYGmoS2Lsv65
UToiehMFyJcwMXF+Gmp26y1BXcE3lfTdJzVlxJsTUVdD2jMzI1jxu6MceBH7HOrJOPEOfKndJwKa
89tM1diS3LoZ0Xfmnf0+0WeTszfBvxx3i2a8jyyYFTEGXF5oz6jd9k1u/MA7aH/XA04//lyF032T
NJGGqiDpAKk3g80oj6v4nhk8HFazbc4kxc9T+KIou824/uKBrsjQpdcDPp2vA+GBX+UklOHrA7oT
P8ChMazNdPbeT62iz9uWbqHecTwiqKiXYEAmFVIoRwyviw0fHQkqaupT7Goye8j1uvtmVwmN4fiz
PttWvyWQJ2w50RAli+O0qfR1pal6nSNABTCH4E352TBWDQKjuIzuq8iCMSBqWUDTnYfwqtUiKWEp
GdpDP5tOgu1kbt63cR+999zB+6p4mB9w317ntgdnyiOn1ulZbVYdszuq2AKDjqnP0wZYnPVc9QN8
AKYr70nPQm3mhGtM1ipf8McbrOtGjKQ8jj8kmRk+pwLDKH98I30KU7ynOZ2Cqzkc8DbEGh+LT2Wn
/FlaASQ5II75xxxp5Me+zWryHIdsxLdKxDyGFI3YGT8o2Iz4UWtPoBxm037v4j3aZSOu8qxOLcb2
qNm5X/QgCjYurnnoXHYQMJgiWuyMic7DRl3maEailExw4oXJhpJssOa8HciaqKMOOAJCpsWyqMKI
nzd6BxgJ4hm7fLtToRpcnxjyXKzKUFPvGMy4OKRZgScremyIa6fsRowbZtnddj2fOI4yp3zOiQy9
q9gh9it6RiO+6ojC88rQ0hwFSxWiBzXqQTxBBnRvXLqP/9lK/SvJ/V31o3jsmh8/upuX6v8u/+i3
EqNLHEbd/zv+y/bXX5M/sn7pXo7+YlN0cTc99D+a6f2Pts/4R39BpZe/83/6f/6fH69/yoep+vHv
//YNE1m3/GkMz+J3/Tvnln+upf//WfijialH/PqjDt///d/4+3/J5YWA+i1N9nMEttpU0Tnm/ZLL
a+4/lmoERVBiZdm8vwqg/lMvb8p/vPbtoBAvpyYK1P8llxcuankErXSbOM4t2qS/YoW/1nb/e5+L
JpJ2EcBID94rKsY/Ntu8kaDJ0/iqVFodpugVW8u6GfQRKCPWkclQI8yFim87x11IjhHMHm9Ox1W4
3K7GKucprTNvDW/Sn3OmExNUf+5UPYCroTVDjLVhN3py41nUyWoIg/xvzUsS9UJ/kIimqFMhHoiV
8cUevXoonqMm8yKwQ5pBXBTlPzuyPhLYoYBGUi0eH9kO2vla5b0Nhm9W9rChoShHHxMkiKTICIC8
imyIaBzr8+NE2Ia5Nr0ovHVSAEorYaU5TCRkqjNslCH6HppuVu9K+vvRwcIHW10LguWIZbMMwFBz
m2DkFyjP4710CxCRtSeG7mYqNOBMK8sqEPo8W91YjRFcxwYHpESAmXwCLQdHFe6RVOJRq6bR3bWp
ZYb0jXJFTFzltXuLyDbvvo6Vp2+irgB/89pj3Kqud4p97uL9Y4rv0q1RjPyWjGBacE1FNTOZdHmW
r2nM25ZPHE61Z60pgLhkOe7cqmxqoDGT5YZrgDTFsLPAciNXGzvNybfAg52emg0o60b4QDLx0G5y
29DD+aomxDao4IRWFrQCAs0OrqPZGQQB0XxNqY0q8AWSgL86zoFmePycIjLCLXSDCNvepAnRAPEg
qyXDaRZaxfiIhVGG9zkWI7ENQs0afemluONBLoqCwTVAQrnVvbgM/a5qkCPmmsfOIbVCjc1lGxR6
sZ9TEAM4xMXcrVg9cKopehbVPhcmTDPD0et0mzqjnDckvwzpKm4XBzCm+Vpd4VFqb2sqLGy6+5FU
s6EY8nGvOo6eDzTjWU6yLBMYhsMBFXxLIdReKfiQAB2NqfjoOIRAhXaZPBPD27mriIrmR6qio7FK
Ulndz1pGempOct61FjTNzcQewfVlHJgSmxRdV7+3K6dfz7QMPB8NQ/Gpc4eIDVhUhT9l5CTFbhIS
MBAcCkunYGGk7SoDr1Cu9ajNnEVVPBHUE0AvYQl3tDt4mLWNngtV70prEq+4Am0bPY1JpYxNF+eN
vkFw6fYrYrE5pNuFAteq52P7LQVKBFhz0MqU4Zpr96KCp4BePOwTPyuw7W3HRAMxBPPX+SK8HJtZ
7YRgajwHaA4RG+aUrlw3qAd/0RlBQgnjnoy9POKQxXbN4ndFEi7PTBH4peWaT8OYaz9TN+lwPEKW
itdkf4BLiXJFKRSAhGpIfnM1BlFYJO9ZFPt+zR63BM0zjtFz1tQST249d2qlj2zrNmbV04QcpazX
aRGZ9VZrmDEBnZXNztaLAD3o0Gef7DLFrZoWbUGPScvmdwWG25fEhfdAbQjNxIQugfm37TfsI63h
ykozM96EnZ3y0qBZOvXWMcak3829NyLY8DA8v0QYuL0rrZ0JZcTgXgr+w+JbUxvVAFv90A9lot8F
lWqzB5fNPDvAVAYF22lv6PJy07hZH7yoQQ1jsAqDbkH7xWYYRd/HmlmCD2uuZ0zSVWGHa8KePTJW
oG+ko7W2s0Y391D/jPQzxCO32HuawQbVSSGkvY/nQeRbsHrR/C4vq7YbNxWtu/oxjUyJJ3tIsmWy
tYY6p51sFczbzBTuPLmbEWthjp1RTJO6yvnj4SvJZtmXrcBaWeDUCguAReU5QfUpSAbHwjQuIu82
FkWXrwdjeWRwWUCZflVO7jl3bpB5NIs7L0V4qAWuVR1GQ3Tys4yNztgvk24ebHpXizntJoN0w++5
xkfV+Gqe2KVP+UDgpBbR9dhGbI6KTexaqVwlVdJgrFa55UDlr8vq0KGxgEAUG88DAaHa4zDY88hE
2lsPFj4hdY8gXLxEs5a662JMpmoHPiayV2YKFORJ5EJvt5MKetJ+DZVBK9NIGF1HuLKyW7fSJrXr
HbO3PnhuT9KAVTqwsmj0hY/QewQtPnaFfmfE/cKMK+BYVWks8UbBH2z8FEUyoYudDK6zAOWlnyVa
TsAduzYWkspQoEkLu6r5FKkJrBurTjmGGRGYP6giH0GORg2uSauOD7ziyPNnBWcBPFEdBxujj8gi
twxYY3ClGipxFCOCGv9tBrmIIcTJcyDPqhLPQIpHCI52PS4PW7O1XVjz9XCiy+pm1050J+BopaC/
MvBas09bDP6QqnIoiX2gATGKiszl2URl9j4iW91GwRQ3W91SY7jjFKjjvi2aMNzDTEPqL9NSfEDt
ufABa810bkRr9ZYvhso1d6aZzT9zt8cAbQeN+MI4BjzgtsT9rYs8jMK7fhBQsGJJwOWVp2pw3SKb
PsJ5KdMtmlaZ3k4DfTO4yK4Xdb4eRwJabWTxxHU9zrwrwjXdbVjXZQFyL6G9aNNerlZdKltHbvTK
S021KVLc4jyPSG/uCqezIBLkFlzCTIedkjhJ17EKWOJn7yYc92ONjviacK8WdllfjTDGYHndZ8ng
gpjKPTvd8nSHD1Pe0sUixq94HPB/f4lqAQektiGcrLqEapJPyCcvTIKBoZBqYWtYNjkO6E2movek
LyxVCyOHUw2BZfw6G0HhUikJzAcxVtDv+qpwy41gc+VsIGDL9h3bq7G58/KZ9Zz80UFYV7UH3u8F
LlbbphuiGwOXZmvi5OrjmKgmIey1DL7NJaWolR634YdOUKcm+nyOi9tuqOr+WzlK9dMKBG8W7ZqT
rcDSadE6o54Es8lCc0iN0DIBn9i1vSes0652bd50zrpaDtSriCpY9hBYU6rtUxvFzNYdSjaAc+E4
5Z0IF3ZLmykOKA4R4Fu7Q+S4DmJKcnzQDWdzVYy638dTjGSszEBtprkC5lBScH0ROQ6GdZE2TbMP
m1KThw7mznNlgHq6E7j+q/dGPnXNoxZpbbMTZtn8JMprxv1P8msAnQEh41WqUIltOY0WfLtxoxzq
2iWn/slrs+QqdpPJe6H25sEpxnRQ3s8oqw2oJVqDwMhM2+zecPWkfySzMgri2Fcg0NJJ22iYtt16
CZdrqnLsd07JbbR8yJrZx4JPksBXMPurYaZueh00UfIz1KiHQhrRZbQzJpEs8CGgTeBFObxVDdUE
v85CgpC1REqA0u4INaDzOFX7+NHnjppLY5hs1JM42zetYy0IR1ArbICyAEKIE32eszR9YJMFDUCG
Zg/OFA05rFhGluPX7TThfMe2hQ8fn8BqtFErr1IdMJc/ektiXdtX7ksVRGZHxaezFtMKVT72WFS7
fdY5dUPxrbmjdW5xPA7E8MLmZRq3cRSBr5wnq/4iOQJ+wKqBvoxyXfiAf90Y16XDYZqTbA5CvEnK
+Znpse78wUMusUkkXplg0EJ2WMQBgksEWfkUq0xHz15Z4N28VmnouU09+WmO2EV21ZC3OXxCq/k0
oq7uVmO8RMNO1VQ+16LSv/LfMPtRzYdEAWGK39iTXcxBeDE379GJVuGaSGH9KwIIVZEGHUw14L5i
eizzkpIh6dXmdwnHmyNRqCjRSadakA9lSKkAUScrfohhPl9FkTPvw3wASu4UFgmtqa6JmLUlbZ6m
kp3zSscq1gK5LIoMh1ptvXRY4X+gOqIKVsaybzZJlrBxJYMOx2tWItmHbKRBbHo9sP7Vmfx/Z9zX
Ygz550f3TRNThTg6ui//wK+zu2X+A127bWFolzSB3MVD8Ovsbjr/IGFx8Ra+Br3T+fsvqzvn80U3
7S72BmyYlKb/++hu/ING4XLWRkZIw1D8zcl96Zz+dm7nkkiWaXBaBt0/ibfyuD9FlA4wKs21CObV
jK0KhbMBidpd6Dsd91P5Y1GA8y+ugyQPdelJFwxUT2lgaKIjnWb1U+dl435hLl9Feb8IRzqVr397
/Pe/buD3RKnjPuPrBREq28hpaYtj5F9u+7cG7jhLjpec9iiA0bb1RskGL1bdFZkxyYVL/fEEF+U3
9qEl7ldyJDu5FHLCJCu0krkDmuQXwtxJP9eq6MPbN/SqVzx6UR7vHPsQsAQJDdxgeP1+R8KBEy9G
NCd0UKv7QgYlTBSlNY9sVutVlJXlDzBB+JGt3jC3o5D9NhNt8cT6LreWmLMLQukzT5ixS5kU2Tuj
57RlDQgT8UTP70ksm+o9SRXaqmy79iXsjb/Tcr6+TYsKhLnAIhhL9skgDYs0z4tE2QiQPHlX1ar/
UMnUXscy08SvKeyfxsSdOKB/XYxMHAL5cIHi0jjp/au4maYSBSFVWTB/glD0D45NEgr7g/LGxgp7
z+G3vqKpTKJmI4IFvkVqe1wYCJ+1xFnl+hD0fmkkwzuI4tPWqoJLGsEzY84hmYXfiDqI1v1Jw37i
RUMjy1lwczLNA5NlrTKInHh7zJ27isNTwPa0uHBPrcB6wWkkclOSz2uHHT/pIR9SiUHkwhNffuzJ
yGYEMZsBL8Uocqo7gmsJDSkNAVkbGMsceplQn4TxrZyS5mDmE3HrEYXMDbVH4/HtOzz3Vbm65aJ3
p8yI1mMZ5b/NE4ZFRHAXRpavNxydqFc5OAFDPZfbQQbiji2ZmP1woJLTO27E1sprAP44cmkyOqr8
MdjtJYvQmafOqJPCwebu4sg8kUiE1B+dMk2ZK3M7eAD2O66r1s0/vH3nZ2ZkqrTIMJZgOoOJ5fjG
tYiNMXQI5v0lCQqFn6DbEzcWu2THnreAWYJvb1/x3H0t4aYGGhaWnFPlQVBnoM3i0GZTA8eZ58iJ
gCC29d9fBfUaOhZCixcj/fF9KSMWcg49C5iJo2+qOQPgVGru9l+4CuY5DE3LwuaeCI+p2RhizKmd
0Yob7kWZxRuXTtkFceyZKRa5Gs5D0hGx554GemsGiKYqZ2VBMWTtqJnaK/ROGDKAsf79DZFAKzlo
GMiA/pj0ZEGZTutyG7HmFCBITYM1B/jywpd+LHN6nVpR/bB1YcB56GJPpi19bPIcFipXITuQeVIh
KRDpxoSBVTbGIygotr+mez9E3l8pnH5dWSxCykW1ZmHkOB4Wrt1ktVbFto/+HoY9zvBtPw/OyoA3
unp7bCyL0cl0xpSMyAYHM36SUzEVQibZjSzlMP3KLefcYe2ZxYo0LwpYhXFVt/2l0NEzX5bHWoDC
lx0Pq8LJ7sr2SrfrQMr75mROPklI7bqlQnrhvs6MRjIZCDYBiISL/XSfYzh5PRtKEl1fDDjB8Zpu
+y5vblXfmxc+4nPjxEY+icKWJVg3Tz7i0MrV4CjC6UbdCQ9e6BqHXO/VDruWuE5IrljajNmHhrbr
VqfDcOHy5+4UfwoJ9/hlgE8sz/u3RaHkWEohx2AOyQGSS6jyN47XdDeZCKsLD/XcYCFeF0UxImY2
8yebjULpM8aOgVfXqLsxKN5PcYDzu5l/OkFy7SIXunDBP8eKxCfB6mLSSMTddfJo+4IZkgoKPtMg
N7dJGhjvYgqum7e/gXNXoa9IVg6yN8eR5vETHFOr7QOKvQBxqnwt287YkrwlLwjA/3xPnKdQaYKB
0TFUuSdXsduomMMQ6gZQSOeRxpv3DUdE9z0L5vnCAeb1wHD8VcvFrsu+GyE27deTMWGkUcOtcoJh
byhxsMZu1aPfoGe/phZj33lq6MdV5KqhJK1rIPYKQVwJoqtWerfWrCH+Mgf8KVQHlrN/rKfTIQw5
la0peDafqrgW0WZUtWxXiehpLZqk6jynSLAgRztZN2yRKsc3E46ndG10AzEEgBfr7x4VVZOkVx1W
MSGtdMW60rA/BFMHJz4temLXi9jKs20XxzYBa6L7abIy3tl2kXwuXeVYflXx0/nRhqPe2QgiPkSF
zb6+y7yi3Yb86mdSTMC2GkVsX3tSC7lPpw6hf7pRumZsQ4xAGKvNfkrbJlz1pk2zF22T5V6QdJ4Z
VkLgIZOOzm6RTN3jYZWNiYyjUDf9obWNm7yvvsDJueRTOzOqhHCYegDxwMQ4XSrSKipbiT+VCnc6
vUtM0K0uqTWrOkc1+PZncu5S9PQdXEU06DmEH99PUsd6A3QZAPaYU9VxUpCzAVEj63yYMvvC4ntm
r4s9zcTbyjGcU4N5skwUmQFHJuMUVchKflO9LSCoZpV334yVysnoy4Z2JYm/XYlF8EPojjF9N6M2
3oVk7DzUqOcOb9//6/b65KviSRLivIiOISws0+NvMy05GlZXss/1q87IrrrKaVuiCGN7r9GMlDQ1
MvemthltvmknEhAGwSe37eCQEF5Wc0fuXGzTsx/NgsMYlO/goR5dfbowZ/45SfO+sdZhgcYaSr3m
+FeWrlG2xci2Jahz42tbw1BNK83+ycnf+KEm4dzC2e1/vP1szo0NTgALkAA7quGdvC0kPDHcn4lH
Q2DcdZ701jpH77eHPKhdIAyduz+XqgIMGKhHpGIf318qkoRDVmH7dsRpVndnioNyfIBh/2Oyk1uJ
QvrCEz13czhoKDktWhFE2sdXNIPczpNwqZmQeLBvK9tYIPz5ihxw1GR//yAXpBmDnsUcutXxtQrQ
9OzEWvbqouoPQmnOylZmda3Vc/+vXIqh7GE9ZQY5hae5LHnzADfNnzuhQGfojI6M41tnXdrynXuA
y1hcNNxURF5Zkr99OGrOp2QaOExZk24SFJxRjhfCTbYlJ9T0wm2dm3bJhqTKZWNq4caOn2C0sFiK
gAlJySq9mUYL+Cwn5a9vv6czV8H/x6EK7Bab9NPTjqDRM4iW6YlWV36XNmm5n3VSPf/+ZvDIsphj
5JTwxU6mHE9XFMIVw2GktkEEm2FeOxTL939/M2xN2JlgNxIwZI4fGRMZZTAMEL5NiNwDffFpHdae
ceHDXSaek+nToAaELQtzNwXck3shLqZEs07bguM8i6KV/4SUcC9ieV1q1FPevqUzQ45ZyFxWXmgp
pjz5joAsT8FocjEWGPNJlIBwPD1SuyYy/r68RT2VE7zOcWOJNjuZkEZLc51EObYv9dC9bucRr0AE
uvTtGzrz9EyITJzS2NAtX9LxO7IJKSmTmQONm+kSR2PTH8Z8tB7rzkXmbCIle/t6J4aU5RDKvy0H
tiLKFA+/8vEFiTyTE0+LYlNVkFcI88D4THe7u9KoSj/MlZi/x+ksHsWUlo4/hP2wV/y+3ds/49xt
L6Q0l3FJT+L0fIpedgwCtnik51YzicFGtcG5bXzquihZgTtSFz6Fc9dj5kB+yOdg4oM5vmsSso0g
m7nrsNGLQwMUYesRN/Oxm1EIMGFrD2/f35lxSltEX/ghFGj+YFo1w0hF/LVYrLU9YB1PrMUQOhvq
bU//wpUooTGdLFCFV4zGb5NwnBCVIkmN8enEIvsAYbjygPu/y/rhEmr13E0ZGBcBW6GmZR4+foiE
ZmhE6vBN17p135qF/EQrc75x3PFSq2aZmU7mFBYuzwNk47HNPp3s7QgkrxFwpYYgvHtWhUcSIogX
tBo6NZFEzz/ojbNXZHNemGDOLADUuSh0LaV+rO8nX33TjSqlw2KTWza6H3kGgW9k0XxheJwZjtbS
6eKXs/Hgvx0/yUUvi3mZucWVI6nE2vwka3a/oYh+tIH6+wmaIgaTJVUEV+C5Or5Ybc4czAzmTCdM
iC/p0L/ZEXGPU6KrTUVJ5UKZ69wjpN2ytBPpe3F6PL4eQXHacqSz4YPW4/sslNlO9dGlL/rcVeTi
3mOmXzxtJ4sbm62MQAvGfTZHH1PEURusEpfOBmcvsqA46ai5TJYnh/s8CMq2xopIHkWEr7Tq7dtG
F2Lz958wpX9KrNzNQlQ7fmAAbQFb1q7tT5xmd1bsWFdjbSUwosjTePtSZ2+ISRDCqKSt6xjHl4r+
g73z2I5cybLsv+QcuaDFoAcNwCU1IygiJlgMBa0MBmVf3xuZXVWPDGZwvXlNMxkP7nDAzO695+xj
S/SPggO96pD/lukSXBaj5nzQM94+8NvXl1M8DR5GcjRa36y2Qvhkmow8AagVckQtTrrzBzxSk6XU
CaGbE3tIk4U+8xC27odtkneuzumN4wH7FuvHm++Y5gb+Zx0j21SX+mPVDekL+FTzpgms5G+XED7H
ng1QxFKPIP7NL4dgJkUN43BcnPw1GtAbf8rasTos1pR+sGP+viRyKWbwxkaGYv3dFue/rPNzb2Yq
J8Bgizvus2i2MMQRBOW85IhHUZhsHXPiL7a54f7Pz8w7V97gJrxnbITc0zfvswBH6mr+YJHf4yQH
LFBETLaO/0AN6uOBapGZctrLUc8QcvDB8/r7lkNByAGMWQ2jdAZFr7910FTFWlNdAAI1ibGnMDtK
SKCntfXUB5f6/dXYorPB4lEReptX9vWlksSHnmDT0vK00bstm1meEol75c83852rcAJDFfAvChKu
h9dXodPaFSQeWdRMBG05q6NFfJaPlAfvXoVR5nYo4F3/VxfmLw+LTxYvCzPHcehY8uj2tQotWX8U
FvDOj8OjzyrC8J2y/e0kxXHb2jJQQYZJrfSdJSdMlKsgDG+w1enPt23bEF+vKAEYGhBDdN62hsSb
FWXNzLmeaZbjL3WaF4SddCHJCH2xk3y9mUu0VAj7jL+9kXFRJpNsZkxrWJxf/1ZJ6hEVLBaanGmS
fl1WlROzpaXf/vzV3vmtOGagS4EfBKjFM19fxVg1OyeIiieCMno/IC6LmQx9xBB9/yosyZRP1Hxv
r9K1bqmBvsLE2OB552dDx1BXKv7zd3nviaBvSWm2jVcZ0Lz+LgO3JyulaYXMTtSOtqWKSNlQkeFb
8wdL7zttO1ZDCkGPIw0n7LeUbHAT07rSKAt7r+1pZrc6maZeicafNoJxWtgBvuSz7e4GqNHxPJv1
D0pVMlP7xRaHSiNE0RXOfF8MjRnPzmr/7T7xtlrDw0ARwMq5ZYv8dcEWbrvaC+dl0pHH+og1WeeT
5B+tWr+fJLkK7wMNH2am3MzXV0lFkuRByTuYeqn7ZHlecy4HRQh6pZO1wwaZf/ATv/MgATOgU7pd
lG3hzU+8AoNOu56fuEsxLc9kjO4zDO0fTFXeuwqHoa2hQNWGD/X11zI1KYlVxBVeerX1wMd4HjFq
fvDmvdOM3hZi+AMMuOlhGW+O4QuPzIo9mRe87ewrwl3dk6ua7tMgJDhkL0+bJwCCXSTqpr0qARL/
INwI2giE/OEKg2P9wSr3zutDp2GTi9F7osX75pFZhe+UNjshKem6fW/XXn5o3V5+smHWfbCpv3Mp
Nh96d9tyAEblzc9oV9jVhInAg0DA7KYuhurSXathP6tEfPAivHcp2lDoUZAKUlK9uZTVes2/53B9
6/fffLcZDmuR9DGARohsf16A3nkdnO2cTjOQQxltjtfPzThra4Iahu6GkYhjr5biOtM8srgmV9sP
a/7RlPad55TBKY1W1rytLHzziwV4wji81DZd+cTZkRiaH119FR+sdW/vIPeMaBNmpgDtOAZZb77V
LJ1egmtk7jcyCOolKRi6n25mYETLf76Bb78QABagkJskB5Q94Lc3X8hdGfsNZcXUm6ldpJV6sVuw
bH/wMxnvXYZWsM4xC+ExQpzXv1MjBzWVE5eB5Bo6tXMosWxZeRWrhZgx2OcqMKOl7AqMWWRt2cmD
0tNQpSKuSXr881f+/e7SG2WLpyu/wcredlDMap2U7jHBxVjRRhbzULZ56R9AF8q/fXdpBvFg4rUn
JYrl8/XXnt1GlnWOLMOvO+wgbjZcDGb10Tz/95uL6IgjBby3bcxuvzlRWFXVky9gka46uMtXw1mH
p95unv981965CI8k7FA4wLzcb+/a2o8ZxlidWO7Aa+KsNIGyOvnfPbbQqjNYl7GKBhu33n2zvbnd
jJUUtFpYWn6/cznXXjgNfNAPvov9dt3YroMSwaKyYvFlvvv6hzGHqYYpUFohsRPO9xZZ49ep9qqv
ym1RxivT637JLlgeyg5iijUb/YuVtwVzMQALEMrQsE1EVNfAF/rWW29Z8Jz+qM+Vd8YoIrzP81hg
UnSbzhOHPKm1U6raLj16eSdvR2PyFlyezINOnIGby6Ypamb0y2R9XzGqqF2ertqxmVrSfjS1WmPU
8KoMNMd0c9gtYADGGK9pf5k5GIywOGbyiyUSznl1tYzpsZunTkTsIf6xEoP2MoxBVYbTVBd2tJhu
7oA3rwilCyu8memR+Boswyj2zfRmCcbyulq99XGyoTJG0mmdm4wXd9jj/SQSvaqF6kJDXwHs6za5
g0Aa6/qplWP2Cepft+K1VPlVLXrrs47P7gVXp02Ec9UvczgQgViTJeGlyc53FnnFgaD8OvuSkI80
W2xjL4LFCK76ImHdy3ITjlJRZpUZCU526SHxySLeW8AEiBmzTWxemtHhTpSL2/h4d5xsOphortKH
jPRxIh/drvaQT07VRb0wyCeSNyfkPOnHFt8TXpguct1+fun0zni01plg6TJLgs3o0wSfbWdxh1M2
tOp7Zrno7oaAKMiI5U3cOVlV3toTiZaYfKHucGzJiQctRJtEq3Aw+Mmyw6TmYM0huRCX9pWpWfaj
2TZDGy4OOZTYJ9CqlHJyj4NWmsQSLn4/7pUsJhFPQcLyXyBtrsidVCUHA9gZxP628wzEQu96Dcui
6X5LisZ8nJJctHgrG/5i8tpl5Yzs9D+aVGTJFfIqVUa1RZpzqpc62KO6SJ68fp2So2d02b03jf5t
l5TWqVjH4JRntjjr6yQiC+0cdkHL+rpqiftIC3+AV+J6ZR1qFs7XKFFWwQgo7+c+svDmtThIjHo5
DHQ2fuiLV+bwMuaFh90nMZxFUGjf2NvKZwhAQUfsdA/QxUfysURBkM33wplUF/cdJ85w8Pq+PtM9
w4ToGlt7jOp34zylk/c4DW1Bkgr//vs0LVV9UIm/XDaBL3D8Qqc4VnqHd4hHr+DnLoQRhA2mxh9y
IdxuM0+zdy96IvZWV2RPC82GJgYN2N5uJHuCWnQiwsPVWPwEx0zT2Vq4FiBUdowr1KXw83q5QUfh
vmQid6p4DjDS72XpSrlrpYvCwe4b373cuH/zjTMIy/rsVIbKIszQ6ZZnXsmU6NiCONbKDbAQEzPq
NXfoJIYv2TaiOuCfyE30OM6UfCmsQa+vcpXNU4SDsnwWNvZxwrh6R0VNDxepIvW+rTb8TeF/hbOl
gMHkS3vZuHU5Hzvkhw3TumEiGFhlLQ/HisFdymbCYex02RAOyySeR32Z7lPDaXGgci9OjVUA61mH
wc/PnUMUUyyN1CM1rqvsOdRtjs/odUgPxI5k+nPsCzA9eOqFREQBGn66dHBBGccCYNJl24OfDidZ
8OOpyv5a167+ifV/+NrJmmmJb+HEQ+TXbRqmrvvSTesQ7C3ykIOdlZkEo1jwk0SUBrO8KdbCcaKF
nGds92RF+KGDu+MRo3F6O61uLsNVmgpSHyPqir43CQuhNgvnVxW0+xQ+zIuR2+kt+eeOiYtKb9dD
slTck1QvmiBcKQ+qCLuYvcS98lvAhgEZQjuZ5taNrHsTn1+l5pYYMhMUgMrXYI4lit/0CF6gWtPd
IrvRPNEXrdIiUsQQfV5FMt2lxkgsspcJ337s7Wn1w8KRxtcEs+lXMbIUnEfDWawX120ohU8T0bbz
ofMDaI68v3M0N8L8ohnT1LD+58RgIfssnR3YpfKWfhrPZm/hfN6XjuZysw2fKOQ+qIY7mN8F9i64
Mv7BHKhucOSB3d7NRrFei0BNKnYmjqNRa+j9suuXxr7W8gTqj/L0MkQN5zlnNxunn0i4VI/v0po/
leuCWuNpbKo+O/VS2A816SydcM+jbtW/1lR0a5hkjjqX5YQntgkSPBvboMnc8WoMYzRSz0N8IBnc
CoOEaLNosozybGVOsODJNf0T1krdiBu917/OilUgLrTV/6ZlyPf5fkv1s4N5Q4Czs5jLfqDZrVhl
bOS9eTutL1rQZg+V00pQNZi27V3KC0UvvKpyAt9VV/AA11Xu7tAfe/cqZ2rujXDKicxuSTbQdALw
IJbx2e0UQ+XOcd3uG/7Ldjzgrnaa2LV7ag9Vj/kpl/6c7a2+HmjOEolCazZQeNYXLagxXS9Jeejn
Mr+TRj5D+FkCQagyHvvjFPQBIcIlptlhdRcthPumnNhIWTJ2NkveXbfkRhtl5djZYD8sjXcfHOYU
AanVLsqlm7SwU5Awjk6RBXcqmRY70kmtvSZNXlyP0iPh1ob2tdMRwwdR3w7uLQ+6WqKmYYP/blhZ
lkQ2Xfzpel1Q+V0NS9kmNyoxiK0M5Zh4v+zK0bT9uHS+jgHWN4vdgM/E/rpUrqwOPNaevNFHO9/c
6zylV6abFSZSeDdz73Mb03qUg2xbSZNKbPd5MMtl3dkjMPaDKSo0VfmgnOJKqzCQ3gfB7JgHrUwy
80TJ044n4narbm9k+ezsYWKmM9ztan4RnZzHmxVL432nkiRZSbbKbP/YVguMw8QDThVRETvNlzGf
rF9/PkT+VkYYW4mGVoAhPuXa27GXRSjOxrbAzLDO7S4zaycC+1HeeO6c3v75Ult19NduKKfVbbiy
FS2o/5k8vD6tgk9EN2IpO/SQmrIvuW7sCotn3ZbBshduMp4B95qnoVuBJkOA3v35+u9+VUQLNPg2
IeRbDQF4xazM6oEyJlfBvpeO9dAn1hL74C0+GHv8VmbwVZnGU9Jv5kUOtK+/alY2rbn6aJPbhAGw
Ztjroe/k8jdbFNxQAP1bLgwZaA5it9dX0VxAG97MzmUObYlPl9PXONoS0RQu7z/fu3d+O/ScW79g
Y/MyO3p9KeB6lZIAyMKqtPXQrAm4CrGUr6GfudY1C1m+L1SXXY2F151nJ/G///n6793Qfw1zkDyY
NIDeXL+Hk9lwhENXDvfksK5Jt5sdxqh/vsp7TwjeF7oW+IeQIL2p77uxVlRSs40duO129qINO9vj
YAGcIvjbTwjNeYYZTCCQUv1WIgppY0FufKQdeVDsFFOBK3dw/J9//kK/37btKpgb2NnoLv3LsPeX
iYrhGZxg6DiFZo642pw2mudSyA9u2+99EXDNSLxBtNrkUdNEf/105MSVkr7HZTR4AjfU397OqtJ6
z3YAA0gMnX+9DMsWeEocjFuT19SuZamFsJ7nkz9ME41moDTArJoPhiHbK/B6zWGSD5ObuTGqDBrJ
rz9ZvfaD3XKABtrn6i/p5Gh7nQ0YpAZHdB+jmgzdMftICPLebTeQB21SITq19pv6Pwkg0bGlbisd
cbBD3XKIXzLrg/Xs3atgvPPhZeODfjvIWspxlqycJGc2tb8f6vlJ15ePBha/txgwqNKY2fJs6Wpv
KeR/nQewoeV+6rI/IOIP4KgY43PTkkNlDKV319bG8u8v9b82+H+wmPxnF/z/bTjFv/yVX8ef/9sD
b9qQ6Dx+Xoo2SHX2FtXxbw88ZDvG90zgWD8oD0Ct/LcHXrP/ucnymBkx3ieHiE33v03w2maQZ+fQ
aZpusVsOPsn/4vbd/vvlAfn3H12/7vYI/M87xg6EIIh+POPnzdNsvJWFtth5LYbge68wpX4QlQrq
ivJqzJEU+Fal39bJ5Hxah41ZUyxKnjhMMkA2+2D9kWquR2Mo8+sXWKXgusahBPxLlXizEsP3VeYw
4GJzzuYnAbrcjgZZzNfoQTIfrZgUdWQHE0YMg6L8+2RrIMoCBPBLONb0o6Jeg+McCsjF3RYNH3wq
nGUU4WbmWyLfbtdpN9FZsw7J7KfBk55rSLMU4KLPLUdWsbdppPxKmaHUMUxhDnuQ0yGY60OVP65r
0bewSHKuQEes+OwB+fKiQHOcNm7hmenhkoxjEU9Cp2kDzs+3I05gbR/5Xa9P2J4N+WjPebqcu7ls
as48Hu2XHnF3ACFkmef0SitFdfB0umis3CssSGoAzSzyXd1ZRfPBWfD1gsIPCRuajU9nsrTpet7a
TClYlbm67inXG++mJIHtKSHr/aM+79vHZZNkbAbxzVCBpPHtBDSoGjniAb2ZJ5D4sdbafX0U7Thk
xylVef7BodO1t83nL48n7fF/cSDoxiKrwSzyZnNq6DsxbRy/uRjRqri3yuq5Cbz6JQ+CAZ10rrUZ
EcBY0Hfe4JoNKLuM3hlzczHvsiXvLtoUkwS69Gz+UlDzQqbiR+uHnzD7fKN9TtM1aA4dDrdbluSW
eiiV9D58uSb+BdQaOcPXAcMSmpxwgdNSMwEE7q0KXJdYlrMllgYUTF1lkLnrtLsiJliTt5Y02iff
XnMULJO05ljZnr9TKrWNqNL6JYhH0Iuo7yDQ+Z8T2rCARoVt1TvlKQswlA8E1h5ZwIHgStHRRLXm
9eyRXtTFWocGYu8U7fhDr6G5rDxbZeQIv6DAXe0pOw4AGI+jEnAN+9zR/IPjVM5P6WcOx7tuJm+m
HEsVFiXqoUDu+mFRyxqbPbyzaYw4/RZNVEBLvBHequWhUOYyAOZS9TdEVtQAKVBt0IKLq02xDWLa
OwR67dwuTTME59ylMgfqyi0ADlWW3yQg4WYPeiX3I9rapR4zF01oTNptje+Hzs2LkaXrHI1lvRqR
q4ncDodMS+p9tZaNea8UBgeadJk3czva8Xqw6sG5dKEBDJE+zcl5cJKUDa4ay+BCmJVv0vGwx6fM
CtDRr8LrGsBHfM6z3VmqQANT9JcKknF9KoQ2fhaQGtNQwz5t7uH8WE8KMpQP/3fUgBjTZJI7ag+v
pbqqaV4VwAFEuAw9YA1JVF69tfCXT12aIBjK0s7CujZK5hSr1fjLYWEijocA8P8Q9f4mugS1QLIw
+bcI1mVVM8uwrEU7ZeiMsjhVXd4dClrqkHGaTM+jYu4RGhCKokM9A0j4WEJa/Dmna/mTUnNU4BdG
mfE2Krc/d6moT8LURmpBf+jcmKVPHSUm2ks/yKc5VEKvIkrda7MAoXPucsG4y7eK8qyQKegQtJXz
ZPlqeYAR2Z1xK8tdt8j55wKZ8ynnLpqxZ4uiow1NfFyczmCdkETWYx116GqBdpqToI1ZrhiXKvrY
u7lZCzM0Rp/YT4n06kYayv7uco+fQDa1906WCnVkXcEgbwqj9KN1yw45MHzLOGj2o8QBTnnpQ/bK
fS/WSa3rmEU086cVqwRgZQuAYmiXaz5GjNDppOojzWGGC3m5l7Pnn6Sr+l8VqwwA9raZsR9KRzwo
X1uMXWOZ4rORlctPZ5zhic0WTXdnMbT0wNRcOBCt6uonP2Xpxcma0v0OYHl1O3/FUBr3q5vcIda0
iiNVFCASSGLaELU4YEAo0AmklW62/jffHKsrbV0X42JUnf8rM3P7xq7c+WfGYEbstB59XayLqtJ4
wQQo/GquGqjMllU+ZGoUV16nll9jzcpHS6dOnrt6gpDOM5L7cWrQiGD3m81PgT1090Ca+DPeJCsN
zTFgSsZkxLuh/Q4mrkpn4e0r6WnN3l+79HuT2t2TlZVkFkgPp1UkNLMKYuXTY49oAPMQKr/Oj4MF
Hm0PtTG4T/xGB9BMCAk3bCI+MKxWW++xz+v9Q8IeWYZaaSc/XUXeUoi+ynTDNqgwqdnV5F+i2Gn9
8XuzNBCmtL4vMOLxzPI381D7l5nptnf6sACozkiPFsegwgmNSiFVNkD7FguBukhMtfFER7mBZnVH
m849zUtAr1AdtZgKkdYqa4TnhTYTw4uyWpUGV1N0d+bazU1ksRZMsd+Y+Y3yaPlGLv3Tq6XIU2/X
4aP5WkLE8I/aWjU/c5fG3d5Ns/VB9IwiYIjhasf4KpAHNsMAZR2MZBO3KX1FcWgGq7umYhq9GD5b
rkOAXVfjwMgLlDxyVLcDOcaBIE6ysk3jOcmB0pKgoz/OgzR+iqT3fzCj5q4SCZndcLzXnpepMHnI
Ey3/BdbdUmHiVj1tlyG33ajjRjJz8Yc6j0x/dMbIsCao2SaHG5s1wJnaHZ2w1A9TPeAgUlo483eV
3Q8jLZUcNdOEL2Gg1OmXAsoqWr5wSlz6WVMQsAfkq2o+A1zVvsNLtb8ESsob/nveUyuE/r2h89WH
AdRNzj6wxldeVLCEcTUYs9xslbDYCTaH0+5z43FbMip8KjzispAipk4e29NEMxsIWUKDoq2dfpfb
tvUtc2tGEA7pDRzkVkAzvabLm4RFGOZqJTlp2RluhAsHWsRjuqVDSB54pkK0o+9EabL6d5We3Jg2
8y/SCW0C0tYs53cCIz5/AQvvAA7TmEjEtAlUFtt1V5+dhdcLu09mpzFbYXmLdWpk61mD1onyMpO3
huJEGSPEqr7D2e8EHjRL/9VPY/NcTmnywy91hqUuYfHP/jTy6xsNA84NQZvK0PRa90eVOQNnyaWj
OrMC2Zi7itCAz0pU7osEUfqllrx1YTNI1Ap6OfRy7+hYvUMzVaAQoegh6Mz9gBMNvfjpuW4S9xk2
t3L24J9xKyu6Pf1SXZTz3M3thvNnGkyHndgTY924rvZgXjOKbb+2nWd9d7xZboBKjZgGz1VZGjMa
6su4rkpvuux8rxLs7HMmbgc/KGDSKknbPC+LIwDjLLtkKJSskTdlTRkt/YSsx0vGstohFCOMYkgY
Lu2yxEfZxJiaBCOTXFvj0rEgVh08vFzyIlAk/T2tqZUwItZybbpfsiaYonSem0+OZiXmNeF4S38U
mpI8kY1tLtDoR2Js7CWaHFsaU9ShrzO+NUmfThDpzXRFsowLGWJg6PYr/u5DifMHcO0I2dvu+BhQ
m5/KnIPluXe6emWYPPgpfvUmnZ2ZcIWJoiGsIRPk33IHSOZxTStrido2SZzLqkOPPnPyMz04rBx0
kvpWc9eZGTSpjCZZ05XjZAzwgAeSAFFzdtWsyK1yU7td1ajKS3w6WpJugySV/TCFU2n7mrEcamAB
1fIHuHW+DzPAPLd3FYgLn5DJSSf53ciWUieLYibsPDIDUiQIojVFF7f9wrdwcn+loIF/vXqHwRv7
/GEIAGVWcdH7xfio1l61DxBqawbqA8PQz2NRg8BgYUAEt+dAYsKGJOS2HxHL4F66y5lAm16IeE7Q
T1eUICn++4UTOENnj21Uo5UvYhKxyqyDWeu2w8Mq5BjAhM7odoYWGQPeDiKmPVxpWZuhOujFNF8x
ZvVkyzDc32IEsoXy95TYotdvxp7hQ1TTG5rvum5KzE8m7SiX0X7KQB7ox/QYaBv01ihp6YflWnPI
YVZSR0ZS2NbTnC3rr8EQQ80wQsD79xhYV8cGk9vzgCs22TlLMF307srUcCiTmUOKJdgOG2jXnzVO
2EvYkEXh7hBQMO11HWmml4Xr0UOZKTL0qAXQe6gNdM9R58/mc6bMrqdpNtrGsc/sijFLq5zuFDhZ
YJ6Nuc/0qAeWCWLZ4ubzfBHegwvcGyhd7U3uq+qlHW96WZFkKmEFb+EGHMzjvNbs7gwEhJiQIoB8
3ZK2AVjWb0hCYKQv7nWnztURb0Bt7uxE54C/GpW8XXyLT9ZeFFOd2uzd8J1CDu7IQpvZ5jDcJxlD
YIYM1f1sOON3swisH4rqN33W9D5/rjqR3qVtk5QMM6eSnps1iAXA5jL/MHH5FLdJa7NgO2bmQZls
gnHlq7cg0UlX4DXl0f4peCSy0NDQ0vtCEcNRojukpCDEiPrbd8RymjJvfFhsSz46bIMbP7pvgMlO
ueuBchzmO79thyIkiEk3D9lgVX6kUfOCDQUBfGMUBLDGepCmn3Xh1l8U5yXc3OwQWgzW26r2faZl
vEJZqr4pr/DTEOI8wdrtkNBNmPQlt0+mU/jf+8RL7xKssUlcdIRchK4oUXBU6LbZlIoad1bJMOT/
R7r+b+vsH1tr8z/3zsJRjM2P/K/Ns+0f/Lt7Zun/3GxpW7Yw4AYPgtF/dc/M4J+0wBDhItWlJU3n
43+6Z2Ai+d/4vw3TxF5hbRrcoaUC+j//oLNGCw6JNGMdBkk6Q+O/0z0jFe9Vf8JBicYHo4GO/Jyr
/SbiKsSYsxF3jysyv7sBnkwdaHNIXa2f2UeO2VrZ58yVxOZQDffzF8s/1K2MLEbFoyx3rvNpsj4t
0IsKn0RB3obIzFeKV/7BZEa+di/Vpw7Cqi7qc1tf9DK5bMdpRKmVGk9WerbMe0N7qaR7JCV9ZwlX
xuM4aY+t8aObjFiqi948Np4VOcM3rRdUHnV5agQJVZ4hoAEXutzzfAOakzvPLyJOfDHczp+JaMLG
mIG3Djl1pNUW8ZgUWiQCsH/pDZEwwQ7WzanaCLKMHd3ievHFvaPucwuZTeemn7IU3P00n/tJO9u4
djQN88nUs8SWrRbWUsb9OFioZmkoiIKA2Hw6JKI/anI8CHOj51SHzNEvepJXkunr5KFJovZS7Kxa
nLnpj7aGSC6Lq9m+anXCnIDmgXEQKatihYsiUtZ4HiY+P4D6AmK50aRxNs9hV2yscW0/UzaRTxPp
5rqb5S82stivf420+m3VHlrx4Ac/2PNCqmp0VYQATbZxLY1eDwcetsOQSAIMxqvScR/U4rpHy4BK
vqCS3QcOd2XjSth5aI3Zz2yYYdy7ce0gtGGTe6Si3/dQu2lzHn06g6GxAgrWTK+/0vO8A3GTnrX6
0rRfysV5dt2SktPUvtCAoT0aa97VHLSnaS6tnUXmHPuf+S0ZVXOo9Hy8AIE0XI9AzKzGeUTpR52A
QdflR3bQCjpwdVNH/9yTyo0I7tFogPXk6CEy58nN1aEd5ut6nABA2d5wXh11G0iVHXL/ommNLWz6
RFYQKP3UuVgwG5DFU1lX1mTv1mne27MdL4wVMtVftAbqF/AgfVLxRLfijEJup0Oct3hI+0z8MoqS
iWB9IHISnnG+N+hthJ1tiEjjBB6mqGesxL9ygUnPW23TJbGXEK4WlUI7aHSeaxtSfKCnB2PivLX2
oK/9ozcSBjLPUaF1NHzneBFLmI1aPJN0p8q7EbYV4knG9JwSfH89aJ2/M+38JvGKnVdO+3oy7kzb
inT/k52jMRKzGaUiiLUBqaB10qkb2buOZtr32LbO+WRHBRoqLd83w/eh/Tx4u0x/TDJahvZyWpNq
RyZScGsEQ3OipRpxvqK7oV10vhGORUAG2detynWbu5FzgplRLjX6bp3d7saqSY1psvW46PP9uDgH
Q7U3dmdEJEWHFgB5wGqkQPv6/dw+Jbl2Nij5i8qJ0X7EQV4Pe325LqTgLzjE8SoNxbIDS66pp1wn
as0Iqy7p74BQxl2bSZpWM6T0y2Y5See+HNIsqmtSq+R4ZxQjaPh6b8rzYs+fxr44qeGOpLMwn4SM
ieC4JPjvmEOKTLwbYg93uZtEownWXpECvdIEZN/MSL4lle1fRekOW/UhKdyTRfXUldptW35xM/NX
koLCswlfnj4vSf6cOLwNvmp4qr413hx5hAB0VhsLSejc8k1STXMw2SG5yEPMB5ythjAxH+pZhj2v
eacb4drP0aJ+JtovxGnhBEy7c+5BdR9kcVcU9A6n68nJgwtlGc8OcnCnaqLJSL9BIwAZPTy0LiOB
HiuNo5UEa8lQFfB7kYr3Gdl9a3b27flWgFxPeFxqSa2lZQwikDsdJ9umhTnTY7D0ZY+sM3IU+YlA
7CXZaoQVSPUU+C+BBox75g5nzR71047nLtil+nSAwJ/w4YHq0SIpk8irp1+eUGfaVpdq+UTiDtNP
JC/+HV3Yz4OEjZ2KL53tHbIUbLxBLdfWjUuies8an5I8dOkbwo5NO7sWTi6vpUPMWdbn1bfByW41
k+6YF/S3Xh18nXhr80beoSggosvVvwzsNaIpl69izkknbALjMi2HHZmKh8AiyISOQQ+EC2dH7dyZ
nL4awkUJU5zzC1GU14JIwK9BoUd6b5ySergikDHuqCX2ncyn67YlbMFo5+JcmiNRpVI/9rYx7toc
W4xKh/u+zgx0rZJ7p3vVCbzYBs8fJufS6rLlyRX5QLRSJR6sxiCZjk1Wd7Xh5zQH5pOhD+VRIKUN
J3dgjtOaKBgbkvEo98+Joy/kWCaxTJBnTcOQHAbikdCKGXu7Zbrd+9/rzkgvQOGnJ5SRqEbnICcQ
YBzP5BOND4njS6SHivmPz0pEnt8U51LywE8+PWiMYtm8aYDzx2EeImxVyz7w5junCngjs6t+MR4S
olHxl6Qc5VOPCHHjMVi5d8Im3c1ND5Sft5Py5xNAibjQ7Sf6wuhCe3Pp9ou8AAb3y9ZJwPGwF30z
+s47p5xrEaK5o0HxHZB2x4MFqKzV0bX6mfFgOsm5nMaL1c6OS6CepBBxopbvueQczTew92a+RKvj
ngIY0ob08xjTGkveWENuy3f4YAgZcDQZIb7KkU6PseyzJ72Zn1vHfOqga6QlSdptM52yur+tO7HX
2uFJePMhEyKLSYYhbcHQCZpo+mOL7pskFKYyFKsoASvO5zotsf/H3nks2W1s6fpVbpx5KuBNxO07
gNmuvC9ygmBVkfA24Z++P1A6LVbxHPGqZx3RA4VIsSjsDSQy1/rXbyyznWCOCXEoCdpLCPYDyUBf
ukkzxnU4g3btfCsdtzsrmkoGSt1Xj02E7yksE5iTptRDdcAPw3cLd+Fc7VO93xuW7G96oTdBaUjj
qiASYN3laQIOpfTRcF8ZdRIawICfIdcluMzgVKf6pPEttSdxUKCzhZupkWvoNQubdpPaU2A25Gda
Q6NdV5FBQZSi16qm3N53xmLcOF3OmICWY3iMGstIjgRmNDeRqdeLh2clh/8y6ukhl2nv51O1z9eW
EYO2ORmwhToJzNoUnjUYae2eULJTUdoMM4tt5Fqe8pb3yMPP3D7jrZZXOcKhT8YigORk2Z8bTPoH
tjBpfq7w1iIJzAHNwI+o21mtGJ4xzovCceh7JUjaSCVS0m1GxUP9Y58YXxXnxmDY1Ip5f2RPJI5y
jJddviY6yQ4wQB2Q/n0p8vWs1+P4RiNtz+/VpboQJB9Ckn/tXPyT8dijvHgcgCmPvTE1uyVXY6+G
gXSuz9F0J2QyfzL49JdWwoE0ZRHh8hnJZ46U1g3Uc+fClXN9w0eJjmk239pFNAZlBiJXZd1jvqju
MXMLeLjlANufD7C+Dpg+7gvVPjYRwIdbOtE1hzGK10SXTLP1iHpQOcsbXVwOal29ANRWj4ld1+cm
DG1ePaYWw+JwvQrqe1BLSEY+fblO0NkD897pPG1a3DmbgPYwzLGU32W6LeBMO+1JIYcjEGb+EBfd
06KKaO9u9iKOJUg87kKJyohEh7U+gWWkYVeZy71Y8/pLCW5NbKiMwrqGOi0VKmWSh0j3wIhoBzPN
erArN9mJqdYOJAqpfttOIudxUVstjkh2bh7fuJkKy5TshQuQlOGs1sfslmEDCbPRqav6p2lMd6lz
s7bQveP7tl6nUInG/IJG/ThlKWzCVbUPkTkdyblIrvoIqq4xjfepE5GeBsDBO+om58Zs3COcnPxV
aS9ENNEARXBoCdJB0JSmX9uJpqEiug77dvtca+e7rp59jKm/14YHmvbo2ADQnKcxBXuRvsYpho6w
Yp/VwX7MRsX0O3rtMTOvI2OSJ2s0zrMcEjW1/1KktzAxe4iknMRRlkJJJooyzED0TKE9VeZMaZvF
JHAmRARpfUo/4t4WTuyzDZ4tLlFvBcgS9Iwn1FfXvS7lqZdbElFbYIxSaXu3BcMajU/11rdoNCmx
nZ9Ure3Aw1HRW1N+MVozbYhb0TC5xjwHCVmrteWeHGkXd2ymFMWduu5qUS5bsrK5Y7TyGKckSZfQ
I47Q+d3s2nZlE6ys268ISNpAT6KIyGBhw44WzsUcLVW6I2ymPXLImgxkI3fa8dLLi7wYhktCOrP9
gLYGC862znkzSuSHc1sFcWeTJFgXG4DRxqS6Wsk4+mS7qWHZpyt9lFNq5wtpxBr3RHZv4zRD8i6a
WgmQgk7B1NXJi+xb7raenJpFSHneI6JEnmLEmL1P3aERXbRFmypmembJGbLWwWS0AXi05mFLlLe1
qF8zpdl3Q2sHeVITm6Van2iKM5JV5i9wa0Z/Yvh6/I4j/C+i8g/kuH8FqVym5Gn+CKh8//nfERXV
JE/Tgi3xXfpvYw39T0RF+W0T0aNpx3gG2hE+Z3At/sjT1PTfTOiGIOIwP3CS3uR9fyAqG40JLerm
q/lHzMffAVTsn/xmgWaszdx2YyRCY1E+Uta6dkljqDkRu+J4VmZrrfvk9+QFU7POfMO5OMto6COc
y0iFHIEwGI0oJx2antjDuVUJ7srHJb8mdmssTqR8m8Zbwhy4vZ4c9nn2ijWn8SDkOjCIHX4qGhBj
b7bm6tWcexb7nHHS9JXqkDtYNAhmZEtqFIal8cukqU18LjR1PTlaX+9xcIh2BfHJ9tmiIGjboceD
xcdJ09mrGboKOdbHpTOa7oI0pVEeTILOH7qqs0boHgSHsqdU7RquMslRzsdVsn5bVgqJc2tcVE9j
aNAcHPDmLESCYSPqsDIxrQFZZoayX/A73Rp6hjpfK8QUbcXBXYyGQ2xu7djMRJkNGIdysXs97LNo
jj47vUYNU5iwtS6JVdJVPxqHzEoxv0/IO1hHdEJ0tWb0NkCGeWpzuCVeu5Bb6i3Me3fDOEK5mCxn
vF3seMop5heGZDSOyTU2CMyv9QGbnbqmOQ1mrWWjhEoWUVsrysDop5YqGUWNdtt0S7nrMQI+iywF
Tzigr2fOSDhktXCzyx5fTsXXF6t8rUcjn/x+rpI7NklsHubcBX3vNA5/w8w+l3qMZHcq3CEN1DpF
bqI0XXeMWkGyZe5qDMuSRSHxksgu4zIvmFEGKQYHamBkwyd1mnrpj856JbVkCvOln/dpTZAIfnVM
Ocj0fkVIBgLVtVB1vFytnpdeTQ4r71cVlCRmPq5Fab5VZu6qUOEQLZG0pwiCloxYZQib0Z06aqLd
lfowKhMZnMyrDpMWb9KNKeoJ49PNuL4vxp56lARce/jM9H+m1YzryTmvjJ4hIUvRWvQIQoQl9S9o
qdArgZy5ciVknrH9ruvJuEaiCFng8rt//vZe5PVOgUF7v+Jmema0gBhmbp3DRrtY3f7bUJOc7jYE
JC9Y4EKeSY/x1vRVIuKESc0hUFrIQbMznBcSBWGXFNVLZnboiDoymeNYCYYGxN2bbed16hh76DO5
UG7LMYQ+yDzkZILvOnPexxo9PjFW4yGL55VCWjz2hfIIO0Df10Yvd+uU59AHmmKvtMM5UayBOm3E
Db7zAfbfXpP2IzyhsK6gIGDL5uF06TLuAVoQSjeH+aq8ybl6XhfrpbWKM2LIQiC5eMOjnK9ovd6I
rwRija7Fsmp3VafYvjEx7U6psCD6lWHUoKjSFxcnwCwpAuJy32KS3TxrYVqSUNIG1qwEKNXavTOo
VzBlMj+JNprHLGPoZVP6MvK8z2a45lYZn7tygy3RkDxVdfzU1/HJdePPRmvfTRlSmCktPrtmHwWt
QSEDfeeyYYD4qUnKGxj0R2gJ+iFTMxgsQ3fahCd+34grYtIOWVQ80dxnBKaCijACmnypKdFDrpYU
rE3zAL/rkyj7qwnFZS77MyWLUeXUA1VEXT6wqzN1hjHxzcpUsasnlGVaarJZzPa8nIh/uc0mgLeC
vJcwiUnt7uJ2Yn45jH5XGFqoMZ8C9amY3owK5X1jMd6NZsBqhKjpzrFqxau0oTlkRf9ZT7txlzHG
dEidvGhXpbis3O46rsYpUEddeGpkueeyG7kjZJoSgyadS6WyOr8ZzNtOqk/FpOyyWlfgFhjAJW5/
yCCqenptHqXioqCMPiWW8VK5LR1Z5ipBYcxP/QwzvJxJPouhhYTMq5KLKkVHlYORY1KZHeKRKlOY
ejB0bXcyG0ABLQXGTGkk41bLToNNRW0ndLFWPp45ubyjkLpuRMYW0qRJMNjrK35Lt8wmW4rSottP
9vRcwJunwGU8TDJfG0xK0QIEaNpBjfqDpsKfd7pCD2JsPmhvlSDV23MyE8JeI9hU4paDe4xOwxi/
kNVn3I8TzSmhBiibYbhoLNOsVd1DufF9kn5sDsDJD1Dz30oLr5A8PauaBYbYMjyWtf6JSFjHZ7MR
l3O/2B5LrvB70dwUqTl7qTY/9MrMYMFQT8q0XtTbRj9BVx0izVcliG3O4C3hjfIKO9rDxsAvQa0P
ViJ3fU0Raehg5KYbFItgdbbiehzGt1opT0vcXupqe5SrIo5jZdywv5WXRCMyIHeowYkaJbnSbN6W
an4gbvabJpcTLXG4tATHEdR8PqJm3HfqUuzWStyQJ0kYgdvxrsORK1vj1Iyyf0lGnASjcvbLGk83
ldkdxKKC2n1tX+t6uS4Lp/bjpn+FQbew47vFmUF74DlTW3u91HYQg28JptUZNIDMj+6bmNcr8iSM
G1T2J2uyL1aMhVfQ08gpqwNHe55CV9QKtrtKMfv2m9Ir+X1fsxiZiRQ1hD8aFp6AO+nGTq9XEoOw
4BH1K5B4b3Ck2Lr03aRf1UcjKRfSnO1e7Zm9aKypnaz7dn61SS6VzD17yHBVuKplg49WbOtDE7ir
k27n2OQUjn3vDHk+nSMFzY54rpbC9KHmmql1ozll7bY7RXDi1N80+qi6PLZsGdoaDvRsFumBMkN3
i6X8lAUZH1ZSOWlyIhJBneL1MzSufrZDZkCzo+5nJXcLba9XYjKzfaTX2lztZd/PApRRkqHbGaP2
wMPTarR7sVBQbifu9by0842EifrS4hLaoMqkhvSpH8yEJtA28XM72CKxNK8sR33X4vkWm09gH4WF
IUY+o1usEO0pNwQFJhqiE6FPSk/EeB1LxsyzbYrQWrMygxCrGA1J6dGCYidgTPygqOVUiKtUARRU
jwNsnE9zVUxjH4AgQULl4DO1iq4nWAbDaOfzLJvwvtWjlJn9LZqUKCA1AM0kOpeYyPamyE107Trj
pz02oRAcfPQ6xRAUkd4tF6WmDK0mYU2ZZRsUZWM73F59rUx8ypLGViEB6GRxm3mpm750CqwIgnzl
oLkkPb6T12B1HZtsh+HLDd5zAEm6bHEp6GOSLGOXbNdPldp97jkI0gc1lrV9N6vkNx3xSG7ql9Rg
oYaUUNeQWTPOk1WL7G4XdX18kUgBXF66EC1sjh1Ir3CiMqbxpJrLsW/JiQVl6kFrOzMagEuVJb2e
cvxVn/u6nMtjxGwcnKSlLPPnmZtuGGmaQzaF3njvxKZh7UYppuwKsmBBFnKK5NiGc4mRfkUWerLP
pxLgKrPHbH6CKCNvMUGPgUMlJgah1TYFyksEqMZlMs6Qa9OCNPt9hWFdQ0Jn1suTXgjrELlFC6wd
wYHi9TbUIKFkLskK3ZAAskRKCGxgFP6ERUgd8KZvQmDdJSEeZbvmInlv4VK1TOjMWk2WKxi4lb2L
lDIvjhg4aMZjMqEyhRPR1YxDCNN0QxSPdc1NGx2oDzpI+VQDQra0y/g6IG9+xmOMMLoZcpEk4O9U
9prcDebS77u5WZ+0SG8+DaRdUqvpddG5Kb42qEqnPAO7jUQsg2YuSdNI5v7oZhIkS/bifHbt+gi6
apyDz06H1Zino4Ajc0sbP0NdhiXpSYnam9t9stbVZhTgaAe7MJMTQmH7gm8pQrh4TmB3FjTSOgL9
ttqIc2yN8zOnAMSyIxhaemoxr4J75Uskgr6zOVKJsSmIg7aHU5YIBpWzrZyLIe6+VUtLlQiGWH0t
IsX61kFGzT3F1sSLMwyIRlQx2k9NktthTXonREinVXcqJE9KnlTbJXaZ7VqMJl+dNG9cJtgASVnU
3Vg6JRauHC+cKC+NY8HEGYrIJ6LduW5VK3+hW03CpiNuG3AjO5DrniAl4ZQ8diljFTNZXkQNUMUc
ezmYnZul0OPW2BfDnOFjwpYo4tw6xogxd0s7OsylqmcOnMI3lrl5NvCTh6YG7FGit39syHlHVQof
bZB9gAIm23w0aEzswcIWaGCnAdrSxydXkljTka/LMDoh0x37w8Pc9l+l08Y7xin1zTSBe1djeR7D
KKUb0+FjOZzi+VpkvlqS8uyB1GgoZFrjYU4ZJEwgw8D7InRKa2cwCeA2juTqMsc6qTFTSywf0lf8
T2hh7bK+KCs191SY4UGOndZdG3d0jRNhKJMxNk9bYn3sLe4w7muSNeghmbdB/1kvp1I2xyHC9MjN
x3mva8sMP9ju893/YjD9cnz7j3+oGlyUf09rOX1Bg/L6ThP2/W/8jsII2/oNZzJN+93iFPTkv4gt
wnZIObU3MyUo+Raoy5+6MKRfJno+2nqwFoRNPxBbVBtVmLs5I6F8xc8NNdkHFdhfqcJw8XvPazFN
B19Ic2s3cYq2FfuD7kbrc4h7jZrtVtwYiPYFSP/iQCaHIIzxM2V/XTX4zmCMdstgiUEpkZvtyIBd
jHB/laXtsQYYMdYqWWmzR24vi3LAAOCCJHH7HDmCXnIqWdkazrrTkzJYCKyJcNn0pmFcHirXZVIK
jRy3m0WO+RMUubgKQalOZHWUt0uR6Y2PRZkFQQtub+ZPZoGaslwNCAKExTPc01rqbAQ1DqNn8vf0
x7JzFT2odEMnTl6rn1tCYDzZRCTSo0KKrpyCaRUWJsTz7YU1uNkeiFW9pvkt3QPTjvnRcgR+XQmM
CKjI0C9Lv2wnrFlSudijZwjnso5VgguRMsxfY9Wlc0/bcn5QM0c5zGpeQEQkwPLIb1EtaNWiPsV5
q73YJGf3nkn48ZdBs6gFWi2PmfPHJqOBftDYyNR1UB6XQRhPDImg4tPfuS/wGdszY5pMO0ztikIc
z5kWZ7hhTqYdNOPoRfQupEoa4vwZTNCYjlVGdBC+NQkPR4KmPTf2FmFEyYZ58qopUvNadfMxoDal
OcQpVnx2Z+pFsp8ixoLxOpIJqnf2l1rA8fZKkfbPaMqT1wgOpuNBbYdvPcEVIdJH6/QgAWz4rLaY
D8Kk0bBzaXDdWs9hr2TP5B24vrRGh4GpmmeDDzpswnUcRfq5M8TGiSlNmjNkevrXsR1myO2M0hnj
o1rZSWmmzyPHLLaasdB8YSzQdeZIm6qdgeuZ5nXCnSKfKqRLdtEwGjfAJ3O5T/pkOjGWm3pUP+U6
/z2VnMnbA2mNf0zeVKLp3O3t+kG5neFuQfm9pjs4kVUIuQZyAn6vux5ikP/DtvKHoPPHwF92gx8E
clzKVTBwtdWN1sa+8R1P/eFSxZDiF6va2a4x22thr1lQ2JPwHbMToYTnwlQ2hb/NL6/RD00Xf39/
v2q+VnekQH/tL740/3eD519rgsjTOOn/3/vfsgX9gd4HX/ov734TYnvVLzfD1265/cr5zl/9XcO6
/eT/7x/+n6/f/y/3S/P1P/7xWg/Qjfm/8epU79DwTdH973fu8/Rleb9vbz//+76tmb9xo7GHIKIP
vJVf/hM9d3/jPypIdvEv5I/Ygv8LPNeJwcZ7gf0c0iF7Noj2P7Fz9zdsQAHcvz/G7U//zqb9QeyN
gAanfRIzdVwlLItfvV90ckEUl1AZePNYMvjtAQZCpxLpta3G3R2l4PwLdeZ7LaitWRAsCfDiFXUd
UHT9A1RvSkBPa0yQA85FFnSqIQJJNThWAC8/PIF/sci1n8cCsDVd6FEcR6x0krTffzk8tIvM6UEP
QMe1WA2LxooS5a5x8RRb6NzakTT4BLt0nPJjd1YytBxOCem7UHdlZ63byCpFX5eCeDMSPAwpNiL7
qIqxAyJEjwCtwkKxYwvQj0hM+BlIRMR3Q+9gOlA4M7aMgjNKP3fntGiPSeFOhZ9AIXdpTEt1a/Hp
lncmIXnx3rJXi+egsVG1hyqVZryrMhUbNZxdI4a5hrMMGAvgEnQZwaeQ17VlpVoIOLPkF1kTz69D
k8qzLl0b+0uZzbVxQeVuXyOUiS6YDqSvxQwx2q9M+lx2FjxX5iCy3RUdEE7lsmcjd/OivioyJbqo
qdNR/6d2jn4u6XvuYGBFHQewN6lL7Zybpd3pvoBSDSqXCCtBRzZbbXzYFvVrHI9q8akSSc8gZhJl
1p7Ny0ADS0YlemjfjZZSPXOSFimLZ861AzfeyNXVYoSqWdJcAkQ9xqqDZTiVMe+LumSqgbm6k6cZ
FNCmnp7bBELkhRmjILh3phryGy5zzDVc6l1lVB7xScmBpBpNn2Fe2GmEqD100GeQm0wZVYuOdgKW
BqZbkdATHSylxVsxzBlprsYpK1Hr2WA7rVViRCXK1i6gHpnKEPsKeZCO4pWGsTS9XyemvV7bfatW
Ocgdw/zyah2gFN5G1DflU5zR/ctwaRJUdM1KntKXLQO9xYUcI6Xlhi8AGIMNoBwQnuTQSyDZYm9W
YzIHDEL8iKep5tLeAujI8rpMhXEV9aaQO3yaxzIgYqp7amNmK/t2lIxImk6rRcBztBitEClA7HgK
cy6w0oI8xLW3svIw5h1Ky1m1o3g32WX3umaNXEP8v7JxvyqNHj8OkAM6rCOxbxxHqCb9EF+JWUmJ
IgZWxJmNe41Sv8oq6L020FIw1C5sfgtL+pq6JnZ4WVwzPegQcEsGA0h6Ub04+hWUSYLme/TseVBZ
6aC/ISKYsJGRpVlfqlbhUGyNcwsov4yJPoJ7LsL2FQMV012m91IeorbdfrSY9czTeCu0S2szgWWw
wDgFtgkRAFpASGCuHLKlwQqFbspqvip1YeQbsr3EZ9JiGgUQrnYvcmBs5+VmOuOH1RjKqUHkHDUM
vTSkPifIEJCMQtnlkl7Jidx1GHfR3Aur3NUmroh+n4/luAfcZZDfA9+oeykVysl+aKrZ0xNE1doi
sS1YrCZHwJeaS8yIIDEHb2gEvmaKCfYPj3RQ/KnLTGIUVWaeuxhbUShAcPswrgeXcK8JtHflAU7J
dA8XRosvIl5kxNqtNqh38WywfENRQLF+RG00QzDuZxhE2Enh9ZeBaAlRCL9x1bEnEKciXEOZV5Gi
AMlMEQx4L/BZLKTgGCMmTOWqDP3YkaKtaPfdFCVvVMIW49IVwYhnoRajuHKTGAxvA6lxql7vUrUY
k51pNZDaWwK6z3KwBrrLdTIxXygHiG4axwAGC2o6zHesyslGYGcmBuJhbZ5mT+2LGF6cMbts0Z80
22nKfN81rpGtn5bNuuQ2StQVBoVw5qX+DCy1aNonVVTxBulMGW+zJBeySXH0gkONY6WFwSHElukt
btGbt44/GltmysuqaskI45T3tS/nt1lLZNk+/P165yJ97WpZf+vfFzffC5Y/K5//aVWRSSnz74si
v2Zbfknf1UXb3/ijnbWs3/A3MVUaFCQRKL/+bGcd9TebMT7JLDzMPwxQ/mAVwEWg9NncrzYRBcZQ
f7IK0GlsHASoCrShUA5gBPyd0uh9pUJ1ZdI04y2NgRlpj/zqffVA+9sANdflLi3c/cJwF3+9HgrS
D7fkX1Qp7wuw71ehOEFUgm8wVbnO/fmx6k+deSrQS+Cc5Cq7ysnPJ4wRkOldFqN6+9eXUt9bI3Et
AjYoRLlDhDoBmn2wRnKGLO1LSMcwVLOkfaJFtmgvsGbFdiLngLskHKA2d6ZYo/Zb2TizdcdZ7DbH
XBZyfmyKqWW8Y6/1Is+aUvTjoZ4Hm6ko+bnjY+li/gjND2LP36oZv39uVoi5GR9jAw/T4/09Wm3b
acUMEti4D0VxxVACjP3+Fzdn8xP70zTk+0VYhRa1HvmAhvYx3GiqqpYk5CjdYV7xplnLoVrXS3OE
Y8nAq2NsCmPD6/AAUNZfPZef1gAe21jqWHjUfY/M+bDSTITgWa256U73Prdec46+xZ/8MaBOCtd9
fM9cy69+0QJ+yBT44/tiAAidR8MrzPhQiCudSiyKWxCCGa67JpjCKMhPmBGfmSctqH7fAv+tY5C2
LeOPdxfwiTx7ACfnp5wEC7tafNH0dIfk75Ve/TY+rMEtUchBerQ8GSC5CBPvG8wP7+7mF0/2pxeZ
24sNDCuHMHtT/Wg/o7tx5fSSa3M2R8Dgj/YhDcdT89gey6N5I3fzKQl/9Y1/BsPeXVVTtvX2Q49t
ZOqgDJmW7iYfakOgHpgDIgPw0KPconR4aMm49KifRm/1+4soFAGpMZkP3XAnD45vX1cX01l2Iw/x
zgn/+o7o/2qtI3bbNGhsPYAI7z+bXdVzpkdTuoPff9B36FR2zolQvoMT5pfiWTynZwjmG6A0z7iO
rqB1n4mjEkzn9X193Z2QM3u/2gd/fkgoNrcXfMuSN/TN8urH28VTG+VUIG51VuTm5/hXdrf41sJF
GCxoN399A7au9v1qBLPDtoO0Jt51OtL3F6tFgUUnzgu7tB6gey6FNuTetjz/8Db7t+v+52+1MdIo
+wiVgJb+ERGdpNaWAPpcKMa6pByoO3hH/IEBzC/e55/2EDSLKA3xoDPwjVE/JtrQcYvKgWoZxq3Y
I1cKNfe00RcQNvxiu9qwh/d3b7vUFsHNv2itP2ZXYIukxoUcuNQX4zQfi0CEWdDsoK5YfnyWhrYv
A3u/7KrL5lL9sj4wpD8DFT0Tv2jwt23/3VMkBQuNNP5PBOuB4H14w6DiI9qeCxHOO1hVe1gnXh4U
v7ivH5eKpbE98oqYjsIu4nx/zX94jVXo5+uyvSpV2oUdjiZUyX+9GD8+Oa4AW2srdzR82bDker8Y
kyHRqiFZOHj82neui0N9+OsL/PQVDBXbEmzfgEBw8vwIg8TA9Thnw3EGcoGdYa6uZ/RTE/69qzB2
UBT2d0BvXl9M1t5/DWxtmQwvdRlWmVS9qekmfIu66Bc36+N32a5CUCkPhPqOmfqHm9W0KMgJvSnD
ObIFii7JG+FrEAV/9T59XOTbhTDMM/FyRSes2NtT++G5j0qvVZbZlWFjLWzagLMBWiLpDZbV/je+
EzCVjWcfphL0dR8uVRR93QnuXKKZ7YMYlOayqOJfpYj/fOd0QN/vdp2AkJhjvr9K6/Sj6g59Ea51
Gz2zX9iXBl4qv3gnPy5m6LwY4HLPqKT490c8MZPQgFUckUOiltd7ZerGi8Yu7aNTaFro5Oavol5/
/lZcbyufiF9lN7C3P//hMdmQoMAiLKiuepcGOEaRjmIhYvjrtf0vv5WFxorhFhHI2oe1PWS4LJno
N8CcFRHmmmgOhtlnBwP869BITO3++nofC3UWHkb5FmNr+pwNOX7/rZZmLUybJJGgJEfBmw3jUoEj
6lk9sw3NEldVgtTpry/Jd/lYFfC8OGbJ+ia+TlFord5fFVAmlYULTSOCR32pQ3XQkiuMiPoFHVeL
Fqv0dNu0S182xDJBTIlXicmhKIUn+my6LyAKrDBZOkXByV1ZkQ/EmPcj/9ZjcDh7sr71S6Nf0W+p
RzJssI6MR6m+6KiLklBZYuU6A0+tNzXEptRwkmbnKDhLeZlhAh0ZrdYxJ6wNJkyMt1CH4y4yQIVa
RvPe6hKkw7j1qYe4XKfijDgBtw9c6E1ziIE3VlFMJ2WEv06qrGekdSmUuQmyj0ArlHZ+5BlHFsb0
OqZsOn7sRC8kKjZRCHVx6SL2uk9s3yxRY/BB8vEGrzlVC9asza6L3BpmdLaGC+6XTvdIm/igkK/x
uiIdhI9ITEHxpYURgQwc8+nJx6BQ3lpDbF60kdLjfmajm/LHxlaB6QYckGDtYl3tpVYRXcGUgELC
06vQDOkjyqGeiSnqXKUZ32AywzOA0mlfWs0wViEEQEQSdpVaN2OTrYa/ZisqXDNRRwi761hfVnyo
xt+a76eo1buc+xjrPZsczh3YzPXNtENqUkp+2rJsX+3xffZXlB1VMGZTfl6vq3ntYF0Cer5sU82V
MdPs9YYmCtSRbdWcIOBytWmNsS4q2dHwr2ksTA8td2o+t6DvKfzGxVZwR1QK+5tmwrD2GUQptTfY
Q6/4JJcx3IxBTqFYMCVYAKk7ASaeiug6X/sIdz0ModL0WNijG2eAU037BZeeEqaFik4lxFt4aX3o
Xcxr1XWZUYKBMwcT/GS2cWfM4mDIzNoOpZFhDgDZaf6U5JAHvWxWii7A0aS8w96g3ng8Q01/0sBw
AqAXGCE0YJyLj3oI1xytLLuHuBkRHWvGoDOlXAxSC6YhatKDDWXFIRpinIswgWwHpajNm52p1tp+
KavJ8RypggsWRgXXnUQOugIkcPqTrVbVo2qUxRvcPPMLIk0bm55+KHUf73tIzDYH4GHSU/WOd3o1
D52lZ+oWUFB+Ka0SGrCgb34dUphB8KZsRMDquLbBitKQCJLaXSDw5/00elKTClYBs5nYx75iaLKL
daLr0bqhmPIGlhM+cDYB8MEwKe0n16xnljcwpMAVwJHOQwuPsiS/xCzRJ6PpqQ64QqJJnAaOWE9Z
ohrqqTa6Z2SbAHuO1ogH0YID1ooHQNVcZSaf1FOmvoD2LeYuOc4xgABaYF15lVnJQF5pC3Gn6L2Z
YPKYKiLQahtGKly+qPCwKHJ0v7VaNEGwv4pin+JMuCkHFkwGxTKquN8wPf+UazX2SsKe7QcNhtan
xmRwEsTCUEIhynz0S+SZ+0oUw6VjLwq9IreeUYfJkLk2+/5h0LXx1tkCSLiPljt4LdINuSflpT+T
ooEvztGrfNXmAf34ZEv7MmuANAJduMhJY0w857tkHkRsBWoUm8RPJAy3/WxJs2853YoSEnU34aYx
1JROreaOC5xnrG5DE4qYFtRzXKrw7CPg86VDSh+4sAibICrL09xr851ZqeJGk+NE8njaCy0ca2F+
ZUZiuMcmN5Lu4Li9tVniIRolnFw1qhDaaDEHFjMnSAAdvESPMku91GSKkMVFpTZ6cyWnBAubFqg/
AVCGtqjYlRkMRcdKF5FDJE1cw8aEtNiU8X6JgaaDPusiqIsCfy+EABEdg5E02XC0UartZdzkeI1o
UPdQR7qM7lcCIkPXEGt5iWKuvGNaxXmXTHDnfGfqBuwZxrZnM61LYjCcscFZYl3ljDIyruWXeBgM
k5Qpo9DPhiVB52i0Ksg3tEXn64S1C69aJrshyLLWyqBeddDTTb3t4h1+QSvULFBxHCFcUovtvGnO
i67RVH8onYIrO8SskNo0RtPFRGwRIrWZDKLLIXYwEDPwvgA8d/QmwrbATSVfXTOe42rQTF+fhvQb
dvbJlvBpRSiEejXOj0Y1OvilYQW47ZODIO8ldiTpPSPWRw082BXfuhXTE3OZ9WusYonPmCJsLzAR
VFLLy2hL3gb8FS3mIiapR4kxmU6wufVp0AsdttYqHeCd5SD/qH9me2B/WhQBt08WJHKAof4ne2ey
HDeSZt13qT3KMDqARfcCMZFBBmdSJDcwihQxTw53TE/fB1JW/Slldabl9re22lRmSoIYATi+4d5z
u4aNYti84BVSTpRCKGLPEyd5FqEXtFu4B7Z/wYEycGO0lULCA27L6oDLZTIcXhLtTM0ur4KZF4GX
K72FDIHDu29k9tyogoMnHpPmA8pIgnFFY4g/ppMgZ9XucrxYli9s2J3jqp6GT/OwhIOaIFp51kce
1voiDBQWDyPnjqLscRBrVOwurwfWAemmtUeIU/Bl28PIYKHb5PEMet7KJDwXFJLZQzeYkC4N3Eku
LIV+LCJnTNy3yqv9b7MfxhOXTjFu9ixPyXEZJAWED/zr0HTrvx6113wlryQQrJ/WsqS3ZhNRphpZ
xLLGmbm1qp7Vcdnw6J5N9cJ3vHHEYLwoKPxx1PZW4ezTsK1fjQaYGljFym5ZO8v8WbmSk9dEYCk2
7iTz12FqOH+6bqGy4idpvw2iRQO1IF8GxFq6GGC7oVvcHe4381MMNnpmf3SljTQYk9fGNRf1IisH
aahh9NWa0mvrp9JeMOSzclsI680tCQ077a0dbobhPp40S6XYdXHXiIVzzqf7fnOzeH04fPiQPAxl
Nn/k5oRvvjdM+DygV4iVupLZwMqJt2+DdJXA6zc5VXjoHB6pcy1zKLIcrN4XkiNAq5ZKgStQ1Rxu
fKJlVg9YzT52tFZQXTq+Z95oy41XKFlvVO7FSFYnUJl5PPoPmVhXwYkT4Du2Ck/t3T6r7TOyPyFH
A/9hon3Zhal+xWrbd7e1Nv3PhRYl3fUOFEgsOaoCDjAMloWidXT6w8JZgScI/fpl2HXUg7YEgYa9
yMuWnck06JGlbLscHCPxngutJmReTZ+m+4a4Eo/2DzQHmu4FWqXb+9PNap37vrTt3pO5X4jiMKYW
Hsjk2J9dukafTbIJ6x22LUA6Zp4Pl+BG8xAIQOUdvbH0OOI6YI4XJRe+4GYfsKSJHBPcsKBU2I9J
oUjwKZ38MwbwDGUP/BuEC9XO+9KlGDKHmCJmtubqCaS8tm6yOTeK5CyeR9l9ouQx5kdm9c6cbyiM
zGNt5sb7UlkKB8LiKFw1C2U/eU0VGGhuvowM0qumSovxNNRm0F45VRIXt6x/hTrrU2WPh0KMgxP1
XTw+p5gk3B22kdSA4wEf49BJALDbvOCx2+RlZ1IkjPmErygr/Ow2MCQFI3BUE3tOac1s66uYjajt
JOm7nwzBt2laeB0lCHatA3a8wn1Sfh23m8p3zReXv2lyXlv1Yp6crl+sI5sJfO+bOUzYa5LuSEMI
ub1W/QXowrYJNxVv6ks0ah7VeJnj2dj5Ayt0scXsXlhgkLBqhLtCZPPXwZ4QACxE+r4qmbhPq4Cl
PRR0N2BGsqIzTmj+veAsVGMsN5za3kojsHjFT1sfm6QXFZmhs4OZl5b6orwhnbEIuTHeDD+V1nMR
6ACmZLmUycEG5JpcY21wxjPDXTioKe/9aie1J5a9N2XDeBRhwzFu4d5HedZ3sj74bQwoIQUOVHKg
xuGDAuWcPddJPT8bDmMguPa1vxzZ85rv4ZwzdK5QcI1nIh7cZNOXHo7SCCTl6B3yBbfaeYdiB6Rg
tVi4idQ0W7dMKAf/yq4LIswG2+AAMQnJMiIMCgkIsBog8l1emS2Cuj6u/AqWFx50Oynq6SAlJc6x
ju24PObWYtGT17yXr91iqlYRe+/cAsaCJIMGMze/DIvs3W3YQzwAsVUUhXcOqFKLl8zku9mifhYi
IuIsVKfe1Jy+SsMRfAu7UdkAFcywiApRd2Jf2ljLb2Q5p9iUxKLHHfKHIohCoqSKHfwlcnzzxTao
JCvW5vgVRc+j4/RNubHwFPR8mlMBFgkiSLwhPoCcAM6RIHvROkaAWatm1ncTPvfqNPH+19choSb0
MxU4+61wav++NuVyN4Q6uJl0j8+pEqZ8Ryaz6KM3gArFIeSMX4AXkjiuUYOG7NwrZZ202QzmrvMn
1D+Gp5LxxR7xx54VAKDHXV3pLiFnObasO5RI9WvV2Jl1sBEhfJLS3ZZHd6EzuupNvqmtz7dpHn0Y
tmI/SplY14Mvi+V8qGRDPW0GZHhEWWiUVokUJ+ioDwmkqmgEpgrgEHyYaQMU0f1wnMLojtCzwNlG
ehnb8aJBJmBsiWcAypiaAy/YZGYWdyUcqcrIMfp1wdGkSbLDbJR6102Zwb+BVbNMEexSOEuw6SHX
RzHrB4obE3PUEGUgwIkss8vAfWpck5cieKnhqxsLyo/MCZ6IU8qcbdaJ4dHxEGLcey0Kik05OOk3
VLgavxfAhXfbCMDvpvW8HEsyG4uDk+jlHj5Q220AbyTflOmO4PGNqnQ+qr4Z4ic55tXz3KVptl2W
rD2F2YISwGtWoGghR3oUl8HBR4C9Nz+vzDrDdLZ0kCnS1mue7cZ04FkE6O0vmkoaL+RaYNyeOkTO
kbeA2aYLybS4qPWU8EAToffo1ioMQLXYo7xh8JiS8VYmzdEq/BLAXqVyEHcm+J+OrLovQxurYU9z
Slap8swu3gaBiyqCRBsb2LeJxSMSw0jJKUSL8Go9oKprYjl5u9qyHa1NJQf6h3myp8uy4vQAhVN6
zqbkvcLP1hcD2RXw2R7TigMBIWxW3ONv4y2fFl6vTq4FfO1+6lWd3ZihrO1jviyqvyQvc0pgiYku
TC5bw22+eqYDf8dWLbaDCjp3DzsaSMkKelmgU5GvcFvRKSjI3w2bdDdbILCwrajyzYDm1NgBIwk6
hj3DzGul6Vz7VIAwsy4y7AvZO5VZwdPSBUA45NAO6nK2vPpGl2kAvBebBj3cIrRbwF2R9TvEJXEj
hF3Fh1yRTUrZYVufTFxm9NdBr+TBDfI0jXJ0kSYADYjfO4cXLEgy7dTlWuXTWfMmtgHEgUkeIO3j
DD9j+rYALBdUKhHJA0O+RSQOblnQc97MdiOXSxZYJpKpwcAa/+JD9X+YU8eA6YXSmAhQHlUvmmfP
7I9+omIi0Yw2wcNFBgcEHzqCAdR1Uk6k3aJi3+LuHZn6sYJ/7VXAKloaVBQRmRPO05iihRFMVZ/H
AUrHeeDnFrNPc+YBMxIM/9imU7BorcI4cjMTjMgT4EBgGTxg6IwbUkEMG8K/cMOHPpfbGMcT+Gcm
FeZ5Qv/kRBMEj3fCpXl+k65KTjZCrYLY2Nqad7qzmX/OQwFiRRr+Kxjs+E7kEL0v3NRAzB6z9Tos
qTGyQtQFT17hFAG5kUbb1wdJ134EdTypY1+o9CYbupS0xqFejmkStiupET50RHtBo9zyWaPRL3sG
eRP5FA/ZUABAIqoUsDUu6+HV0rV7T+2y3MdVsfAXt6agR5bUWxMt3zi8tW47fXWKypPblOnkEA1V
1p9bXYnsf7F4iHZW3HSP6D3MF4dxMuWj7bHPatGg8Yt9gz8IJZoSiED4gC4x5AJnnNoul5EdzNaN
49fQToy846VIpml7j180uJVJWl1PNWuXSOL6fA5nZOjc31O90n7TnmTLNPZv1lyXKZocP7mTne/n
2yY15g8sjcx+6zERp0Kb1Pm+R4oG4Q5CXGUl+r/DIIA37ftcGwShVotceY1S3qCy4lU+dXiQ+mUy
PrMEBSn4LkjKuyZAKLUVvlsC1i3MgNFqwPLpPJbspXZeqmo6+5TRAPVKwkymb6122tBBheORx2dB
rDlYnCx97frZhjGTe+npnr066PK2ikzCQ7C+CiKZIwluiA6iS3KiOykaqHtEmCI0ScdXiyySdNPh
cj+DminSTS9t976Jhf8KRNJvoO+6fLmUPd2nnxgceqQ+1opMddA9ka1U8i0f3P49xIjd7iqdZp8C
KBbzaWusHhUB2C8wk6trDN6wzrCgquvJrklZ4P3Uf6ulY7zgkgNUTvDsXDKmFt5tg7kFH7yqaRmx
WelI2iQuRArOHseDGD0UquVIrjd4++ZZMWvFim2V5jEjjpUAUPxt3AxxDAwYHxVzVMTCF6LrsAGG
WRseS6f3DMAba8GkIEO5O17Y1B0AR0NcFg0z2yDsy1dYc9natdbWRGWCu3PjkrtCAkwim/eeaJMZ
v0ZjcVJMMWj8zGPIFflspSy+yxmHuj8N9ddybMLz0HWHfCMCjmuY4lMZ75a5rm/nzCSFdMKpaW8l
PXa2HZKREpqoBI2n3uJcJR5nqO5tn8kFpA9e+OhQ/Yc8cccHrW2gRDLJvZ2mtLS20+LQHzoKiC0j
5HL4SNMg3hodeLOab/iNOGymgNR4+b1VxSDrHdzYQibJvnPqVOPjxKQLJTqMnaiMxfjFp5iLaW7z
/LoKgvBFMXv4bOOxP7PJotY7Zsp4KdnZGZu1q9zZ6T4hoxPFYtiO1w0C2oeF6O9rJmzxpfIAuEcd
HIlX22VatPd5Sx6XZPI/PDMr/Z2JQam5cPOWQ2Zp8uVBBsq8QDJinYzRRN6LYHL5MNKAh4jhbP+c
LJN+afQYMBYz8vktJBIUwr702YNkwEUuaeSBGvjMlpPIQx8dbHIw9W94u7AIDb4zfRITYfKn5Xp6
nMhEIk2bzarG5WOGX1018ODx3BHyPXFELtul7ZtX18jKZWONMWpY5hOpxQE4+veOpn3lrdbqE3pl
2FQu6P0yMgdflJTSgUtApAIBVU59TSU9yOojMDv/ySTIHhHHMFcPGXHEj7ZikrG13AlygD9PPgkO
cMyGDdHZVbqFJ2Ku3NosBrIiey9y28xpoH/U4WuYruBKI4iZZDiL1d05ftp+TaifSHiX+TqgMPL6
2+LI6dGfQ/nsjVPNk+mm35hQcsTFbMaRwYSuvISaXr9XrNyxWjdVDBaqtkj3toa820GqyR7ztEcg
aza2f0eyLR1wtsRojR3l8DQm+FGJOPIN1L5SjL5PdvbotLu2szyK34waYUMUrfsxg/VaNn4bVh8L
gw6e1dFf7E3R5glv8yAlRgzYoMOjFBf9O46OyebvNzQn7LIWURMM8A1cawssq8W2smbfxRlCKqPg
w9nlboiRKCt4lxsit3nmhD3cjIjD+22hLIunX1bhrd+E1SM6a4xXPETx10mz1o4CCmHNQgu012r+
Ma8JA/JeXHstynidaaRSuTWSC4T+sbfR1Kbo8prJwAwX0KN163YsBbWm12fWcZni7SyL5MMdLPcc
pbgeMxN8ngaSnqFBhp3Ih6ggc+h83oRFb5NTRXab2E5i7sGyDm2a7QiajvWZWmK73wQu7ciJ0x8L
/p8vIP+wyUU04KNSQJJGBAZb3Z+3j9pvUxNEfbkzlnLe+UxvziaRPf3Ni7BmR/tos2FkP01/+PNF
jELIUmM92M54ffdO16UXRZCpvym4QPyAJgXpKKo+l03qL8KUnPMM/Qw5FnZntKfct+K7pCqbw5//
LL8qFFgSI5BFzxFwB7rffZ2/X31jjy5TzdZm2zRZfIahhOml6r2tA0PwL/bRf7wUygG0o+SGru60
XxU/Rg/RQ4Ch2xp2WG/crmWpSzIIa83yr1btv94GyFOgovPl2HiTXGykP39D3LdiVsJ1t0acMnVJ
ZSC2Eke3+gtdzx9/JFISUQgjWKCPJ4Pi5+uUM/TZMM7cbTE6zpnn80ax2BVHeCizv7jUH7f5jov2
BsuWg5TIsZyfL9XOPatPNEBbZsvOHY+1z8vbsKt9rZLu1sH1WLHwmcy/+UCt8iy07aEdIGb1ffcX
EUFeBlY8zkwnatG0sJ5K67zDVbL/87vwj98XCrCQB4pNPE/Wr99XlnPU+EvhAgWUw7HwqW5yaTV/
Eer6n67iW86q7uYB9oJfPkKDdBUGHmQSjcsSRIVu9b6Wo/yLJ+o/XAUrHreFwzHuckT8/EV5Y+eN
zJ34oljCAJ7N5YPfTNO3P//E1j/l97I1vhfUh9xxaG55eH8V4mSKAl2r1tkKSZK5IKx8n4Wr89hJ
vG1lwpz78+v98fbjDPIdPjoE4Jg+1yfhdxKZpekrCg1+KloH+xpsk3PQXtc/xLVv3CwFS4Y0CCgO
/vyqf3y++BhxPLK6RQyEiOXnq4Z6CZOBfDMkLNYShQlzudjFilcPOL6+X+o31+fNj8/uhxP931aJ
X/7xv///9Fesz+yf+CvSt4/fe1TXX/2b5dQB2PizR/RfAbLOP9d3s43TgJMBNdi/HafgGpE2rfmx
Lv9VEIjyb8up/0+Xg0QgsbLBQCJR/Fu+CtREPz0BPsoiz3PhQnIq8j/MGj/fGyQOalaz4qgNRuqQ
pa24AsRhsCk7DzD2bALml4YZlYGqigcnbNLbLIYathCuxVAg7ooNMUZL+BBaieeeCcH5us8qZy4u
Fk1yzEVT590doyekIwLzXbjP3Q62bLkshprJxaoy1KrMs+QjmqFQsZfPLIop0p+YNCZt4tFFqVLM
xQybOWsuvFyOfX/ujQXLjNxZJPEwwgTynSWxa29KEGF4tIgI5Ulq6ps0a8lyq0wgeUQjHvrMcdID
ziYe8QSruXZrvJR0IUTYgpS9mqRRm1c8SBzXdM22eVljZXtGqBNWZ0WpLPEcwD94S1S7bI1JDUtk
drV9I2xSE8NZho0EBMeKV5bxo2Zs1gZRBcqHMt1YPMv44vBHbAvf4OUzMueXV3DdG+NZstASDqSg
hGl+3Qdyw1+0ZVGDSqUrL83GZyy4iZPKua5lGqR3pjFrsuTymEXFx5R5+beuM8x1kjcULvgCkxH8
fcJk27vzDOnWJKXJZt7PMJ83rTONHyguLWfZFrL5mqJI/VSE/8ESKjWysh0kOHHtzqV51se4BSII
L0TM49bXJ0haS35NcCSBokZv29ddn8XGGUlyRrrNE+ZRj0Fjjt9y2ypAlcUiRdOUqJH0VBvK+UOX
hfCLjZkMSFYpZybt+W0NPvBsnOmjPUW8InV1PxHYZKfO/QzohOaFV2o17bOMdSVorRYKqrsZi3hq
+Pyyuv0kpaqhvZpquyfGLi2nijF4kvqmCzg5HBEXgJdPms2s7G7GNegEsh3QqrQhZ6FpOIpl4brY
4uMlaQ8ot4eqbje5jR1csAVIrS1C22k+TzA49zscr8K40JmoygPr0eDGjpXQx2XK8/QomBbGURcr
PWx7NGtgnAJfl2fM/rv6fDHT8U2Ny2da2eN+ylS9LU1f34dzqW/8fNTERAWLwVhBtJfop9IrAwDH
XkFpQo0VyupKI+CrYSQsximGFy73Q+nM94jcQFI33iyhVDTDbZK28zXcUW9rF/NkXAV9p2/Hpkah
O/Wsk7ZVUiZPlmGgD0obj88MwxCjtrkyDu5AZ0ZMoSzv7QYqJyqTtDtvO9u9nWy/fUvqRLzE3GEI
P4ipg+ZajszaZhMp2ga1rDFHS9k47bkHM6vYQgtiH8nYqkaq0APkusx1ob6wwU0fYIy5V0hRGcoN
dhf38Ml/uP6Uhjk0faSAM2J2MbFy07Wn75TBQzWSDjZ2anjncHAZQjAN6/wwwkeRrl7DFl0gtymN
2XfuGdPyKbAOpD+tTLT0OyDNtr7T0tLeNRVU0hWmpn6Q1QhIXDlr8SQXqGsFoR8w2BBQO0MOcLCI
SYXY9igaxktzqnOw5JBUggHSW80ikt0i2Csyay/iQHeQ4QLRTXj5R+s7Pg5sJfujyRld3FOgXcvN
Cqhi87ti6OIE/r91wp/rjeNTFYO8deBsS8wMEaViaR6yuqdSjZLWTboNqgNmNL3PJO2xIUmxaaPa
Jt7vzQWVVT+htazFC+DMpngIbGCGe22hYzqFhcrkScQEy0MOYg8K4W7Utb6RSKFGysW8keCSkCzV
0hp9NEieeNNMytYMw84/q8LMPUCJt6MGVOBrypcbEZ1rkKZGiArpdO3RGZCHIUOZWM6UFU18lRd7
3N3pdiaeYnXVF91p8cA2BoUI7tK6I6RxIKJNZo5EYRsEGteERrlGCHf/4jjkt1TSDpH8OAsz8xFI
e6aHEJVaX0O3wzj1lM4e0ahqrsl7acBK2k2P0EslPkx93z2vySe8pjhGBybt4iwWtTjMbRKcm+0I
1bCbJ+8VEae/USMTlkpD6DUB759h1G4uQ051I5oYuD4U0oNGG5ae2sGtd7bxUJVjZNuTfbDr3peR
O9vh3nVkfsjslBFmUd0tiEbIhKj0kSnlp3AN68FHJYq/iDBroG3SOQ/Ttn4q51xUFzOfNYg+/6uy
ik6+pgkH8hEb+NB9xEwtm1ObNST1FbnPF06F2T9N9pDmm6LhnfuSVQwY1zVvUyN28Co3Pk1AP5OP
IuvzN489jPFM71gkl+SA1ME+znMjRm1Zg04duWWiHoPCsAmTjEGZm/X1LdOn9pARODxHjRb1lcA/
bG7d2rWQ0AR+zdTHjTM28mYSnMps6UGaFpypXQVELQcMuemksqIJ8aix6cJqviGxxF12DvKQcDv1
K18ZrSCLHOahgbM3qqZi5kvYEwKk7lA6bfDq6cXcMsi18UfzdN5Wfedfxnkh7pRcfERtRcgKjJ6Z
sW0W1MaZSQj8Kxx04v00cRh7eBBzu1u8uSCpK8BOreNUvQ3C5Ms/q1NeNyi4smJ57zE+p1dxkYz+
fq5YuRwQtc4XTinsy6pFkB4xlUqjGS8qmGc3mQ/9Ukue+lShC/7RK/xfKf0Py6dD+d9r6e/485+t
yt9/x4962nL/+b1zIq4vpMdltPwvhIvNfwj4t2tbCpYFi8C/C2rLWZ3Kgo4V5yFSARtfx28MF4zK
uO9g/YRk1JMGx+/6F7rmp3Yn+db89s+/p/lQvv9cUCPIsHEoAUrCJAvX51djr1/2NlxqKlwq2HY6
zOYERRTOhhmeL3C1AurDtYiZBl6LJ60YdnBQlbI/B61MCrxkPiHYOQr6XUaDEAaLMRmvCa5llmh4
xF/iStSdGRxbZdVol1zbtkFaTXZhOlurhya9CmFJsypsX+ZnPvpnApPMvBEnF+WoibSxMdZgaZMJ
S6UMyqFGEIe2GaacZftkkKNBwcf4OepR06k1oMQ5uV5qvCI6EExlUB6jgPf8+eT2MJELKvV841T2
PGxqga6QyCKX8tkdC+SUBUt5HBqGQkAPB7xa0AbaAP6cMQ/ldhYsNlmF+8Q9qQzt1d4ZBIAAYWZt
s0Ym4f3lsClZyhT2lZu6jbVTVC7XclHhW2oF3nOTqOCD4NRQbvrZW6sVCW4smrWmWI9tLvklsdBD
Y1wYp+o02wipj+NQlIDCGjCbW+0hRz13y3pu7smTJttsaZfR3hX+EhJ0DAsUMdoAtCzKPR1AcsDn
dO8xuF1ONCP6kgSPYOI7NJCrUOBoRA9d3PXX5BCZ5bmdazZ7rbCLC1s4k4qafpzQCFEg7LswSEcw
zFMdPzVM2Nz9GBppRdGdSmTBosudHSFz3Vc5Iw2Ili7w39nGxnQCs0z6Teyo9KqUtoFYGk3prs/0
TGg8Dch7HzcNsvkxA3gK/AEIW9iSuM0U3qvMiOW9vMg9DyiEhazC2wcs1VlxkVfNvmIWSM9qxO3U
ihZ/r4PXC8SokrS/M9UYxkcK3YuV65hlF1bcp3eGyvpP5g+PKkNIHKFqJM2vRLoHtCMPsntN4Znx
CRXdviwtsGXGIqWBYNx2vtjNVIBld00WWf7seXeaPRnJ1bk213Ra9BEoX8W6zrJxcEZqqqbnqaYx
Jr5L1+82QcKUobRVVbQIb7ntSuHxd7OsjLAzp4FvVtYDJG3mQPJbig7hPR6r+tpnTPgV80le7sOg
AC5K5gwr8X7i0Yl8AoWGQztZSPlwomerSrn6EjN5hwY3k5VFAli9vLmG114PjqepIDqJjKYYGnKk
TITWITteIlkiIuLz5mgrCXcvA32RbRKvZ8NmMg1keUGC8vJMpHj8Xo0WoV8tgqL6wgs0GU8zEt3+
Hl3k3O1YF4+fg7KLmw7CfnKkpzI/um6wlz10TKAk/ZAHz7mXiFuFAuK58f0SnGpr+dl5g5iiOU+p
mq47EMcF23s7dnna/BzfiQqSb7ylWRqi5wnA6JQj2xegHCxwyTYCzBxP6DDHlF6SU4wU+8e8KZMX
na/fDJb1zGU/akqaWr2gwkDB7b3447ysgZl421IngK3jWkl3CoO8ejRtrrgjqm9+WubRSa+HqpeC
u1Do4k5OLkp7xzQEvieASWeunXbjgQE1BVciBbYNLx/lvNFdQ2hB1+YBCYw5rKaI5qCA20w8d89I
EjdNZIQaHn8XTi61bEO/vs8oikitaYr1JwwzLIvoZQZEeYjbT5TW7P4afKfwOJeAqMJAYkLa864f
XgzTb14qPE9rzJtB52h0dgLAdcoIcS91ADK61Al6aeH34rrs6/Frzw7ookVtRB8aerUCdt9O7Rbs
jHMXh/OC8Hey3Ri5eSqsXTsxYtgORUriUMvjRtayA5N+E+NhqRE4o5zY+X7bptdAs1JAqZpw4MVG
pZB11YAMP16YwtLbntzO5eUTzCUKrIoVaXWKF1E3F6pCb0mlmyd65/IK0lGBNbDagzNF0ipgCL1m
QceNobNkQvzbhf5dT6jZQvMhUrEt1bpuox/LXrKMkMqN7JGwbUMetAfXFdh4FsjSx7iyrX5XJAGc
vMRFNQXva0FeyitDS5L8gC5ECro9bZBVGrCWE6KBoya3q6esT+N660OWtFhxexa79clsn+ysCYkt
1QU34EC8U0qLWXkv9KQF1jN3KDT6VF8dl4KWNGIV5H5MYWaiyDat/AX0EMnV5+6PrioWlWmDmqLv
+UCNXBOyuWa+4ZL0z9GYIBOLM7v4zCe7vPIm4T0iC1heSm3L95R0UbIFGpLfLfzWeAsa03yampzV
LTLI5tPFQnIgDL25KK1leWWKpU9hTCRmlMbMIPBx5JIYwq7ECJ51jXWHW8v6IjykQVHlN0VIC7X4
z5jA0Bm5ob3coV9dPhG8DkdM17i+ZOaqw1jmC5TFwQ+vXbvKAMqyLULlJO0uZRaVNkOk0gFPn2aa
sNNjQWzowkMDzFGvQmGQzuKhAPKNCFjGbD9KRsHd3s2TVm9Rv48VorbCPBGtnL73k4Fuc+pa5MNe
CRz6FoqyVW6ItHOcKxDiRFaAlhpRPUw/Ii1cjIvOGwEfKuU3LopEBaIyqulmQdUOTJMWVQeXCcij
4hLk48BaiZMzrh9ESaW+JePT5R4o/Ck+0wUHy8i4ujKt89nwSvNWojuzNr4rSxBW/hrgUWBSPAWQ
hssLBOxCQkTJrXc/SEZGXDMk+8umjMvVorQGiyBeJWRkZnLkrL8TLwsiVecramWy3R1zrtCgYwAD
8dZ9Dz1ZJmXG572edfpFkFmPuNqAD/Kg5qFuYIfnJBEQGpmQvwKmCYNK9T2YJVRrSEu69EP8Cp6c
CDtErwS5ND9SXYYfGS/Nj8QX6XnEv3RFx1/eYGtFLMyPjJgBc6iCDhdUbnAZZipmSBfCcr/qOSDk
XjlVIE9ZgdXnRFY4fVQaQm37nt+libBZvufZpGOr/YukyB1sCUvSJJf24JbJ10YapIlgHzL5mnKv
UptVGu2g39DxeEZ2OOMuGO2J437oSenymHzP5GHbai4bhDCBcQDdRG4PxCsyfMyZe/esJLJF7Lvv
YT/cpgT/OIvIrKfeXIhxSzqfSpgb2ZsecfzVq6fMGxGq5jbjm5dwtKznKTbopStSzz5NLDziUBe5
mDklihnMfGyio7IXbuatgl2l9kE3+OqsLuUaSWcTbbeZTYyzDPvyTl1jtTTLizS39TdApOMJkY7/
Sstq+nsrmAvyamXfw8UPhnDejTVmBoyVVkzSoidY/8CFyOiCV5NmGwBh383aIjqSNNEkuTT4wTBO
GI41R4zI/SmSrd995UzI9N4b+oBb3ULOsiGpfgiula95zK2gdBqyiVHiHzQvedZAsd3p3Qqf/Owc
k72QFWY15XexdA5OWZvQsqZOi3jLlh7l2qp7Kw9UBsw6O28CSw7TLSVujffmoxtmIf/XcbsHMlky
dOTkBpG+Nq56oipGQLpr/Sy/I7kn/WRWlBcIdzEC4TZ05wtFFEMX9VTUatvUPkrjRvZMzftOjGEk
oVgERytN+Iilb6ZfDKv1W6C/SWFuFPMOVNmeLrJoAKqb3qCESfR57TXZRHU7azQ9Y4n/Z07Ra22W
ERHKWTg2LThtXt9uNGhd1MRoSoEhqkQKfVGEzQw532ETsRs0JoFN3lijQVIA3wKCOFHAlWvIVdwQ
ukEAMs67NOZ1ABUuQkZRY/AbQfpuxzwlF8Psw/F9QMxAEd2nzbekhSO160hFyr+2+K9muSVfgd5i
xmeHyEeQw7tsusYfAk2WgSJBPmowXUzYaz2/tYY9XUdIIqHvJUQvRvXkEP85z45iVNX1Q/goeInG
+6JwMvMulXPs3XrSdUqkUj7YPn8jqf3dh2aCj0aBIDF0/cYY+L/xwT8EHf//Pj3YJXAef7+KW3/5
j9GBA+WMFTyrDRiNDkcpi9DxW6/+6x82QwWOUwg07GYdy/QYUPwGOXMsxgoWRGAmQ8guACf9e3Rg
W6z2gF8EJKtBJEA083dGByta4v/tomHF8GcIF+GZT+qAza72501cYMyNJV2RbMbARVDonFVNeWx5
q6NkRUrWkzf+8LsP5j8MK37esf92xRDUBVdFCiF+USXg3AvgzWJYK/zgwjGxSRDk9eeX+I7q+sNP
FQpvhWkQWvcrrgEdsyLWAbF4uyVyGgcaktfP+JidZdH1FH3jJ8XH9S6jI83I+V9ce91d/nJt9DjU
AXx7UN1+3XvPpdWWso7pYajf+muyPqJUtBesVvDcGlvXvKrgn1bz59+9LgAx7jLPhCKGfheU+09b
/kwj2S5Mrlsr6oy4ORjSgiseXAhn5zmEwOXtrV16h0C8/vmV11vkpx8YfB1QOZrXVUdj/fph/w9p
Z7Ybt5Zl219J3Hcm2DfAvS9BRqtQqG/sF0KyLfbc5GbPr7+DRmbVUcgl1alKJBI4SPvsYLebteYc
s3UVEU2TnvlwGdjt0JaAElGtyYK6F9TRA1Y364sH/OGtZUjUNDq3GNsIKJiza+3Zn0QdQ8KwfW3G
sT84cH5XcUeekOo8SLQ4t4gestXnV/qHYT3GpK9O+1qD5/R+WHXsa0ckaUw+UpSCuNH01yzsGvo2
2X7IhsDwDubgKD8+H/XDB+Oy8UZQZkDG+p2l+H7UWnMpSU1R6ucKuzq/g435NOUurcnPx3kvS+HD
ZByXyYaKkIZOxDibCuwot2VTI30M0WRyVthQ3VuRDH0xYDn4fKj32pBlKAv9ARrXBfnFnHj2rtpR
T8O3xvpbOmgP59OI1dicvxjk431bBgG/BWwOPYN3dj0gVHJBrxGimsQ82jqhTxGsX/8PrgQ+kA6w
zAPidDYIUTdU43pKkTIW4UbpOW2Mc/ViwEwN/v5I8MNZSUyEQ8gk378GyBjYU4Ix8fNY9Zm3/Rbn
Gh/fFxf0p7tmWkA5QeXxHiwLz1/FQsjQSaCoBAdpPb53LHlH3MEXQ2h/HIOviM0oj8Y4v2kKCvNK
RTrt940mIaEY+nUe1mLXS3EHqYRY9cHLgkmjmQ03gQx2RA4+jCz1Vpe9pvtjS2mGeFvxxQ/7w+/i
I+P2guDXQe+c3eIxAYCsqqhLgIA45I4V4bAphBve/u0nuUhPTQNurUEI6tk0UiiaETWRm4ISIweI
LXqzUFOk/OL9/7gKuoR9IM5jLYCOhKb2/aNs1UprcXJQhhyHV+k5IzDh9F6lkxioGZFMuip+4Tuw
v9FopR4u7AT/AvXWQ2Kp2bGO6mRnpqO1r2HFwGQx3trOkGRmGjHnvE79+fldWW7u+2XEMshhRfwJ
A81jVnj/a0ExY+01He7KdJePP53whIvtZjIePh/m9/r7YRzT4kStLZEoHzmDc49g38h8q0eAVPXD
ZiBr4+SKcMmcpoxfU2WiorOa9BGiuDFKigJ6t5ZKBNZCyWgUEND3xdz7cWVha0graNn0ubpzvrJQ
dNU5YzSsocR8u6RMXY9e/5K1u87at8Wg7MpaU75YRK0/3HBIsEv3ij2m92ESVoqSVUUj4NAkfIl4
OOz05SEU7eHzO37+VdlsgvicCNcES7hged8/2FRTdK0reLAVMW9XHla6oBv05otRzlev81GWX/FX
kWMmQqPg1EpTutbx60WOn6Mzu9B7o16DpOq+eGLnd+98vOX//8t4seolUd9zVZbEJ3kx14+IvD+/
cX8cgmAGz1mw4bZ5vkoKFUsAOSz0/o92Oa8KUlCEWXw1TSzTwF8/CK4EBKbN94DwD/jm2TRBXHCX
pSWlOcuKhmNjKPY2D6vxW+/E/UlVZfPSNI2K0aKGqjFeNxqz1iy6ufnih5xPAL9/BzJzTAAa3+X5
5Y75hEOCEokfNfG2L4EluCHMjJgszlZX+3XqiS/emd8T+odLZyPCLInuVz2f8F1rgMpY9plvOvC7
zKoIbwq6LCtkcflqTvr0Lmw8K5iy0AxqAzAXCJLNmJFarEWk5qSnuax3hnOjaXZ939bh6W+/AFSx
XeZvjmcUuc7eMTQLnI3oaPp0Npsf1OmyjfAalsIQrvsXd/8PL9u7sZbv6y/vc+0awtJTpsUJL9uk
Gj/tyUMqJr64pOWd/XDH/3JJZ0usahdDTLOHxD0CCo8RoDA8RURDm1eTl9yiw6LbJroXR4o8+Pxm
/mEaWhr0nJzZq7F3PxuZkjuJCbDOfMtWOpgcdnYhdferyU778DWxrOhwvDkMLZd5jo1kcVSh1sIz
yQoUKUlR7CaOfbiZVBIdsI+m0QMNrp0Xloe+i7fov76YmH6LZ9/dYsfAqLFIdaGiOljC3z/JSCko
buP78sco+um05ik38jsESsmqK+IrTbb3aqcHiFKxrIX7z2/yh7fobOyzN5aIV9LLG1hE0viBLXlF
K2PRVn3xrn7QD3M6eXeJZy+rVg0kdVBG8OsBp5DTEQmavLSUWFa2Xh1IUl5TON7Xebc3HIVKX1nG
qBT67ecX+2HCWn4FHE0Xx8aCrz97ozKnbgh75lG3WXpdx/0hwciuaOmdgdGS2OS/PUEy3jIPuGyP
VKo2ZzcXr/mUGaMF6MnGUkrndhyBKvFO2dZmxPL2+dX98SYTfcPVLRlEHKTev0exQmh7E/EsCUXZ
xVVyiK3+hhbmoTTrGy31LitbVrQtnWOFbHZVTa6+IMm+mKPPd0bLo3bwL/C/dNH0851RljhDN7Ra
7c9xaXb3LQ61zJ9JtrxCO27Kx9Lohuoux8JZb4i3qazbz2/Dh2mDg7BLrY3iHedj8zwEoKQbNbct
m8JsHo7c5YVeF3//fIw/vEgOCxDqFQoalAPPVmCRJrTgR5X86jH/ZlmUkav42m29W1vFaBxOX2z8
/nhJfxlOf/9ghyw25jiCD5gqCQbGrD6MfXf3+SUtX+DZJPTuks42fSMyQ4oNs1xWVmtlY/+HSrPu
Q75G5oQvLkjTvA/jcTCGbsN8Sx2KDc3ZtxFaiovuE8mvtGtUGs2ka4HVaYp862Ybhzd9X5egKXT1
4dprQ3EnOHpaKxTUlrGqZhpK9NRJQLF9102rKzcK6b5BUrPyU5JqpXOg45QSUd9O1nynzw7xDIOm
PE+l6lwYM82n7w00pDiwW1NcodpDoOwhrnmTgybftMbtdhlW9WvXmQqC0dxEvwrVXmYPnjaTS6Vo
3Uzug3frQClcN47iPGC3Km4GPR7cY4Js2N1NyHS+0alpxLYZGnEjVVpdmtbY4D/mfnxUB71nQwKX
6gpdS7EfbcOCmqiHbwnL6jP6pepSFxpAQsdaRMUtAqkse7OsZjb3TTZ68Hd6jQZ4FM8ROU2LKx9H
qZqtpzyKkK6SoUJ4FLv5mgQsiKMYD7KXPHMl7iVNPxCG6wzr3lJjSp9N3D+rlae3Cy0CQNeSroo+
pwv3fZsY11mbAuxp44vBCsNDrWX9BlQYxv5a2k+qks1yZ02aelQ1gsC9sTCCKZ3v7Ey0pzop2z36
hQbIk3Q3DcD4sE7LcK81nuOTzxivh6GM250iQoEiwsoJ+kKoP2z6zgQgYCTOlUTVct2GWdWtC6sw
Nh3PM9BwhHZ3UVjqD1Y7QncwQcJYwehaXrHv3XK+wFugrrJaL7hxxRpRUgcOD9wRrXjaT0MxHSBl
tv5cditULfW2qDLn2RZ58ybVlk5eLy81tK6ou+YgJuzyuhhBJvBeoj/OxzfXRrcsyCcmHzcuafaT
5VxZ00FXBwVtu2n/BNCFHMBG0p6lM9T1ZLDXzuxUoC7MyDjVBVodDYTFDc8L4AGSCe3Sq+dXULxY
RnhoaOGjnPts4ghc0e06oI9/M2iWsZd1r8VSVRLk+kYpurlB4Gwpa3VJjpxfQePb39LcKI9aAzk8
LJcfmGTVvhd2tU+EM2tYbZS9XulvdANBUWRDjMolS9bA9UC6eislzx7SMcpXdiVwpiPYjzuTHJ9f
3tSgmFKjSXkeLXE1CZ4x0xKCjMm4xzZOmPI8VQcHoo7PH1J2hTMNB7ks9wSVuBdgJFdWWHV42zw8
yzM57j5JlWKNFUjbYB6/IjkV9Y09abuh4GSfDxf5WK9RRt7DIgCHxVcH9ydail64tmtjTL4je09W
jVV0OODrH4YqU1RxOYwgTZsPbJyyq5wv7OcwdvSmDTs2D6H8TkLvBWU5bUDjRBTRszNOIBuLq7yd
HwrruQrXQ6cNDygH1PIGfjHwRBch/KbMk24XNx4OISUrs7tBoV2zUrVav0O+bc46vUa3A+3oBW4e
f5t1/QWiJ7tYDeSEoyA759G39xmFLXhLTf7QhCYQuTqFOAmmMDu0TGx1j4q4U+pNB+jlR5MoeKbq
xtsXEbMCaHjoHZl2KStzjbKfrunwW0T0izboBdSwQxmTE7YomtuGDygz17GLCGyNARhdjarPvW9o
osCFLh7x/VUBQSs65LJ2pQ2YRJKiKTjHuvz9Yd6acbwz3WZdzggICmwfqofgWt9MaQ7ZOAFQlGx6
s/QR5D2NTkYWXMJwhFRqefuzQ26FqQabkGavW7NC09QRh7VLEQ9olkD1MyBNCwOWgVUvxNDu+so2
nmr8EIjUG7hNduDZudof1Ck6cNSVnDHnNxsLvZmgHqxy57Gtxv6EkwUMHWKZVT1nYERYlbRXTR0G
tgA6QWhhfTClOV/SQrfrTZLiGVi5M8emPuoasLX1D4LOb2Y1z3dEKEf4/ul2X1VmGwLdgsW4tkv3
zoh40o1lxldpNyORdTG4bjoZ1rdj1s48b4PEXDHp6rWu5Uv2tJm9IhJgIoX+6TZggIuotx/VMsp3
sxEjtwV5ESuPpWU+pwI6kptOq8h1r0GUjWsHXHk0zfW1lfX1ba3gCPC8kem1VAZkgvUIdRCZloeU
p9ZkcZDTaN4UHuVBbQwltB2wDSjRWR/mPHwiOYjcQxdZHtCnehgPIcearddH23Dk88Yt1L2ZBQ6E
NXzbKb4v23K6RnEwboHtKscItLW9nZvCuWhL7DoAv2eXNPPCvMxN/cAnFx1dlyA7OGZ+RYRfG6cQ
D1oXcZGm/Wi68UntR7s60E4w110/hD880BU1vDh13s6WdZ0bRcV5HT8Q9PRLdci0HZtaPHRjwGkh
ANN9cMmvhfO6bkmCBM9pAkOKgUQ04w6GjdquPISVFP86V/iky6hPaV4K86DmpTRvm8gwfkmtZoNT
Dd2aHewaUeKlocaXFEi2TdiQIzz4c7QK61PSn5KGgh4+MqiIsdgT0SYbAojp5kOiqm8l8MxDHkvo
DqqRYA4ciNl1o3jKDw3GcXgfFkaeuBjTlZy8MeeD5hO1wlqXe2mh5DbkozdmMCWJ71hhZdFr3y3L
3LsApoywgPrEipdZTf22WeAjE3UcqqT2Ko7nXTxE873bd4ILrOr2Acp4j6/PrYGcuGWcbLzImXdh
1DkgNbUfkWqA2RJz3/hCq56ZqV4oQWOahBHbBN7oTTeRrhBDbxMqlaO4cgKEyeTwNuFknBQjL4jE
icYJjpaXDXkgF07zmMIOXpEzjKRjVMTl6ExqICwjfVBwDA6rok/HHWIqBzlMAcx1VC2Z7PTa6Rpo
BF50ShErfwcINGxHbwm5UCNrjAK9cdE7D1qp4eNJvBq7mCWePKxCaWo/N05lk9euOFhq+vHY6sre
quo7XFHie+JY7TY353pT2YrmcPeGYd0mw3ACfDRdgz2Bz656T0ba1qQcKLuRKK04GGOr2Doon33+
VHSljfAZ/IV0rkACW0EQLuaVLuZqo5bFQwMKNMNoUqnBVHvpZVskAsNHFD1HumCDEibg51ZFvQNM
FCNEsuZv5jSdyrFx050dGbvYrXzQlV61LWCFBGrpYaPRw/EmNMOt04sLzWrrW7B8aNA4mwdtTP4h
xKT4CBxl38aqoVFZJPF6Lr5J2MwDyqZ4XWc3Rejel1XZXHmh80ReMxDC0tjMVtVQCBwt+tvUIhW0
dwVEHG7DRY4Efgv1nfdmmMNTk5kOdKceUGJ8h91OBMXUsSHssx7ANKL9W0Pr4SRlfDwrwZ5XQdoL
WLLWIbDZikrUspAXQPKa53wab6NcuzHC8QkX63Zw8jbaoQ1chXm7xvEnyIfGIPiSDbPRr0N4VWCP
kWJeG0iFmXD3cjb766QVaO1SSwk9LAKlfB3wgT21oSvRJ8FaqZsSZnkzV/eAny4mBWhiIIbqNkng
CgOd2hpZ60DbqLK3OVa3XSjH5wpkZ75CtJWsoIk9xlY6Bpaqv0BO+lUQEn1EvRpVay+xcKA63SVQ
nWGrwYHYCpy+mzhLHg1DEGSSdUWAfQjbYU+2QzfkF5ElrKsoT/WtAht1gVShue74LFupr9MBQLvB
PHBXzzFoy2QcoUdWTpCK5IUsBLx6lfMmHZvCAIrJK6KHDjbU6sq1NxxEfZu+tdkJZdumrP55bYjj
oBnlrhdevwGB0+xskldZdV0ZeAogutXARx8oFUo1uyDy1IYphzg202uoODYYtSlDbGVhgt16GWfZ
ocpZpnXavP2FYfUi9kcZbu3RRqWvtW9jKijuqpOsUeKOarHNjHaKfIcjyI8uInt9sLDgmTWwMHjO
XmAl0aut4wjowgiZWNzcep74XtYTUi0SOotjLQlAZ8aYkDuFcbaXeA8v64otFem14xV+syhwrWoU
m9Qjut3u1J6wVnCHNMOoDSLjjvt1pSElRJCKs5vZ0xklQayLUvRNN2JlL8cKICqBDyaLpBO369Rg
Di08SRGqTgTodmwO6E+JXU+aV2LaKQ2FyVPmhf0qRc2+mZKaKTuL+2qTy87coaUm/5R3AKRTNj7C
aCfzUiinaMzehN7JG4whZb7BJpdfJQmL4q5l0oz9BDcMLKiWkktgQ5oDI17r5cs8eF594IQcRhf9
rFflEW/yNAu28Zhid6Sbereogxck++BGY9Bpbp/7SYjLHmVcJ0ffcOqyJkyCFbK9zIrWoSUVjkuM
RpXx2ybNwwAnqdQYG7orQPCTCYsRjkMYv/ow193KUNOuDgY65d62NwvXWoF9hOfnIDjvgK5MT4k0
dSSKUKCCLgWLD0yZZmvVus4qa0vw5mqZifmJrdWYbg3OciPaTJhZBoSgl5oM4miVZhmMS2gG+QMZ
hk6+HsZpeqCUnxnbupq8X5Ge9dDtTac69hh0r50mx3JrR903gOxhuY5mOLHHKgWxy58kq36I3KjY
ptBmHuNi7idE1yTLviaA2645Ywim4Co1jCt2H87wGHd6uQ6jBMV/CF3ZfeyVqAyv4goNJlbZ0Umw
Gzd2dBLGpFoBU1PFdFQsQFOvPVaAjXeInm+HUsx7pawtrkX+km02QlEHXLzCksFiSptbGociK2vv
SZR9111Qec5LX6kMbwsp19smbL7a3ThD8qeWA16gsiJSnpw5JP4r804TWl4gZtrLoKUXpaK1AepD
HcKfQgj6ilkt+zHISD4k2hAfkWgifqQJwxTY4RK1RGuODwlekwFfSniveHdJIg+JLTh1p0wqs0+c
ts8qsmGVq/r4JBampvkrieo7mW6M8GC7un7kHB4dWDr7IDI5sqpbTb2xMs7AI8kf47qQxCXv4jmw
LB8LKKczpdEC4tmQzFtAvRo9cY/hNIMHLVtt3YMyLwNu9ClPwgsjsdaVillSPpnO92n2/FlqySY0
JnGKEmnkN1LqdrhDKjp0ZAXw2p3a2BI3FdkFznzNgOJ50LVqA80TUxl7e4JfOFddzuGTBOhoV9DZ
L6amC4M4tSjGpbLexKn5SnVD8QeCPiCayPJYNckxrtX2EoaXQnJFpXCX7AF3qxYSGga1YQANrW77
cVZ/NTQIwN5Zc+j4BlSA+5yNvwWYd6HAgGi7gNJh3Bq6Vj8Oev1QXSBKlkenEzkrZcW/XaZ+yuFa
ac2jbrRVrvriN3JVJZpIO2HhikpmcwxMG6h5sbbJ1Sy8Smx7wv3TxQHH8xQ3UerHyquO+tUusYjZ
iEFV5thyJkWnrHxAgytoZeuhxxo4T3nlJwhi0ZSvPe6QYyBrrehG7i1vrvN1IgEh00FLPOa3KKnJ
q4T5OqmFoWxMKeL2srCUQ6zr3z2SWH44UZ4FQkchvYoGA0EtLyQnGQA1L2WG33xX4lhbSUrv5ZHE
b3gGypjHa51vDhCbLtAl5VNzirI6pHpjhGh7YpUfzC4tB03qmKjlx4sM/bO7csrq25ipe8Ji8Bkk
Jjr1tYh440/YEKdV3cX3NXqyaj045q/GNLaF0zy1NUeuXVG0sUN9CiuKQ2fyRCILZgbW5XXGd3LP
BjS6bT3CXHLbxGAUh9ZeB8OO2Fg1rtypaeQmV6LaXRkYZsZ7cAqQ/sym9qEgh0PQgHVQo/Yeym5l
vyL0Do9p5hI8MCekRrAw+/pMYhzs04b5rtzE0CKUfWcpl1nWaBsRy8Mg+lNPGAtlNg+cSlWdOtVc
lwIs49QBew6sdu6JOOkUSOXIuXA/dbw4VnZ0FrNP0GLyov5ZWpdVLbF4sGt4gXOQjv7EtvrglIVO
8SBDXEflYFTwgOTjVV8SQz278PK73hFveR7n6U3pzuqdB4yv97Vmxp6s5sqTyNL4OCqOWl5lJRHe
BJ6P4b5za6mHK/iaNb63UOJe7K1GPRqoqdz1EstcslmAcOjkpDNlfTamm4xShQCekZX3ceYNexxM
8ZMgmKk8NjFp5zBjcmjWEZ7H4WoKewKBZn1ypoNWRfdmbxOM6CkDUVLmOJpvajYVwxoAchP0ip4S
YxJVe6/U2x+haQ/3DWv+z1yVmULwfLjABshFUsyJuJJqbq/yNC33pVq1p1RptU3GrzyGteKqa09L
4e7PGAT8MGsFsBcAvcbedV1k3gT0We6GhLSxLjcUqKvCuq1aslDGBSXvkXOC3b3i0PltSCB/lD8U
eCcwLrTGYXZfkTuP1EfbxOHMv4LmbKYo3Xa2Q1rXcQU1eGeVSXzN5sl8oPB9bWAT32WFYVxMamNd
EdDQBVpnKJD5syE9RG2e36c97xTlB02g1ld71+QYBmRgjamLUvsOrkQ1cP2Z1OFevwwDEhlFNeGh
o7AfrDxb8e1Pu7/XOuDF+y1bsrHAIo5yzvpOmk7IeywG6TetDAATroju8m3vPhy/aO2ct5aWgejc
ER6ng9DzzLMuoj7WrWf29ChoHbS+kxLNUWjpUxbbT5xNMbMQ14RKyBRftCvO+y+/x7UQhdOLVg3V
Wn7XX1rtMarvSMmRtPUFLBdVRtmpmET1RePsvKm0jGIhYsOk4ZB4d34boxb3c5xzG2MTLmep+VGh
15vZcTdlYff7tse49vmDO2/+/h5xaVA6Dp0yFLLvrwsHGEy9gYZhWVwp04XXmL4df4UHPG/0LIPQ
/fQsJM7Oov59PwhbyhLZ3KIHTPZUlzlrrT0cZg6r2edX86eBAH+Th0cJyCC0+P1AVa6bBQRpOliU
iiMFlHiZyVPWlfVtEqZf9M3/MBiBiSAEVA0KLIL/94Olo2LqBMwxGNw55OI+G2xCdHy+3i8e0geB
AjcQDBxaD9T+JgqBsxuo4oIlsogDWv/sXWEXseVDSMgly0IpKYsnG9fa29pX7/wfLpBJjktEz4T0
//wCSQuKInj/0s+buAziplafRszVfpnlIghFqnxxQ//wjaF6xNFgW5wm0Pe8v6ExtViyIHhNvCyC
qzyrJL6Z2vrzV+TPg9jQD5ET6tY5TNRS2Slgdpe+o1GAaOuME3ls/otu919GCP/h1nn4CtVFLUp4
w7lFo6ON2gwGt650r4r+thx+mvGtzB8/v5bfH85fO7a8FwzDLIjlBBvQeQdVxY0L/3asfT2nI5Zm
j00yvOQsZIOdH4w0vUa5szHUHHQ8Xl9Hujtcckfd6XwKTg96yW1WGhOIrPCunaH5+18jHyKqUHrk
DnrCs7klbuGvdOwXqDppxa4qqcz3U1XuJVIcn1Qnb/f57Vg+uPd3gxxb5JgOLytCZet8ERocQ+gV
X4nbpFuP9MrcdU+pxI7eTVDD2s0Uy9c2y58/H/bjswZJimR38TTwxZ9n6Cas/nXmSD78qtiycgQj
jAycl7dh+1UG+B+HMhcQH1+lh7/g/RcylnWm90uJoqD6m3HqRlSiSQ7YX6xDy5f2/k6yICD/ZKGD
jsLTez9OSVeLYDXmUaNOA7qxQUvMYalBJJbAmcD0sDf+ao4zzsdk4wBLYRHmEIrJRPB+THew8fA5
rOydZhKoNmpbIquxXCcdHXH1gViub40gWJ32BZT8jZFRqzPaW0hq9Rc/5cPVmzbT7OL6wuUACubs
LveK1kzZIu2wEq7WuBGwUOgIrgzJAS3flV85Yz68t8t4FrMEXhGHbdTZe2vRzlKl0GkOrPPr9oKU
lQBJ31O7/fw9/bC5YJhldl3U5XBFnbPPkeTDnrItpzyq3uUKL4fjo066rSzlnk1o4rt6H/zvRtTf
P1KvNFzg/5X07fynzLEO5AptEnoNSrtJSTv7fLRzER0aQXPR/aC7ZYPI/H72BqFHqtvIZQWuRHcg
tO9kNEVQcTqlMEJogT57m6hSNjHMut8j/y0H5b0o+O//Xf7Of/BOf+OB/vOftr/E6aX41Zz/oXd/
B0bqv8YNXtqXd/9AUHHSTjfdLznd/mq6vP03fmj5k//d//Mfv37/W+4Jo/t//+eH6Cga8W+LElH+
1Qpp8nX+187J219V95onP/4h3v7Rxr/+QaUiEud//V8QJvefgCqI5eY//C9yn387KTXtn7hiHA02
E08OJjaT3b+dlP90WDdY0VA3a5y1NL7Af0GYFOuf6jLLLxJ4tpLMgX/HSen83lH/50znEmXqOSpw
U0RqUFKR17x/RXWFk0Yqqw11FtA8kZiiS0+fDOMIxq0uj72Ef8BWpIELPpBYOh5GfZTPMaFImMeB
NdW+1ykucb3TMKXBEHZdSqwNCAKYucIWVEsnIvSQbRR3RMeBexmntKYU0UzJo553g0dERDFOa0Gq
IUDpLA7fSqgKcoOTxrxvHICeqy6mB9Ea1OT8WTVmY9e5mE+3jinIuzLH1qEX6cxgRkYvGh/rxEH8
0vWNNj25jqw5TU+tIjkzC3JZ6kSjhK1BZiHEB1S7X6XKMsvOMvyOF3yuAtIV6WWkVYFQcJ7R9K7U
RETEJlgFCpO4tJJLT5ksvOd6Rxt+1qZZwZetZK+FozvfVbvX6eIb1lQBCXS9xzlJk2fqFBDgIqrS
J5o4pB+5xMi9ibYNNVrTUiC+MIW9H8YBYYJIRH4dC80Va6PShesbVaQn69lUxLSOBq1VVwn09NG3
wK/cJykVfy4pmZZIL0709I6y+Q7mkK36ZWmFm3mwhGDp4mICDVGZvUYs0rlbteokrESj/d4kPcdj
zy6da/Cq8lR2tk56djPDRoHxj1ue6Bgc7aZaEalGvHP6Ij0pb4UdAdbAr2MLX+ZUFqlPOsaxNPq5
26pzH5msZuACAi12Oyr1pSe1jVQdVEJ6bUPGq107TW9HxE327VzUA27XXu2b/dQpTgVPIkXYXZh6
Fq8JxvImskvw/q7pXoSEa1Y9J0SW6YwJVipoTHui8KqtZSfmtLaidla2cMDU9pjRgG2PCbSIgoOK
XSGcssmOCVCQljVhPsD+6txR0lf4NHqzBqWT1FSfvIreJSp5bb2oveJdlC7bgWI0I3fpTsyCEFrY
lcuBR+2OUxp7CHYSA4xPjTGgWteVpCujFAM8WadPUfwQA0UVbTW3mOjvkXkggo20KiNFdVKa9CCz
QXlKCvCbm5g+rokwEIzeMakMzblNurrpHqxcT+nWVu00fCuStKh8QkLahGpsPKTkT4XNYRycvrhI
klbvacoQPXiFI6Md9vVA/3VD3ayLeV8zI3xudS8z3/jditgSWeVqQcMLZG2aaSIDzxE0c28saqml
H6mTnmxi+I/JepwGi9DUOGqTvZa6yMGolXZzUNhTDQ1GFo57hdQA+VZcjopxMKBpeJDxcT5uY2+y
3hyrbIfAhEdLyB2UrdyHygFSQybkDWxqtKpwGy0Ak7vRaFW2sgbSA9+di1FeRiE1AD8Pu6o40aRk
5gojrdV/CtKIKnLIwq699jTMYH6H0jjeWOyVojV6VMeGlZMLMl+bXG33SMYITKqIlYzW0K+yZGeY
Zl1cQgBt0t2Ag0ScsADFzkKJzeN90wx5tctJFbN8nfeIxmjc9+62nCuShdLGqkk56jSoTFmiFUpg
GaSdBKKhL0e8RZ6Yd7DuKPZWiUn4QTPSf6Fxxs/h6fOXSqdxD+FY9jVIepGS+ezItxoawhs7Ma0K
ymYST9SxGb2AqlYFSrxUUEc1VBd3bSFNQi5CWEw1+rkqQOvDdBPjo+NJmCQi1iFRwBuTkv6VbrXw
gyH6Oqe4n9WflWmJeldMWYXeNaSbRMHVSX5paBRO2cR9pRyIxCK2hXxrCXsJd41pyjdYudYb7OKS
tnQtUov8cjKA/CLOxZOLeFQnk64hRRdOF8/LqvhIy5LYaXqhlUxXBgURiLDzBM4EN8vi5FMnn+93
JFpkjNBU0WoAuq4anevu9U4dSBtP0E7sJWLXbkMg+Pg4qGZcH7Uiye4rQpKy7WDJQdn3MhkFsA2h
VIERmsYz6bOZoewQJ9DiA+inYeMswNUeuylTMW+UJHSRt8fL5sdq0T8UcAd+JYOZqYHtddNt7zRo
jFDoRIOPyFa9j2OLgkNIo5gAaTrzO1NrwsteN42fsstpl04aSZH0AtqGhkSYjlMAoErQAoBscUTM
ZZW+5pGkvokbV5y6odORA4LEuYdQS+ulN/TWA1NrImc0y0LC1CS21u+MYrrBAGJClk28zls5dZgx
F02j4QTaaBjlRR16cbbKR1W/rxk+AypbWvFm7ib9IozGflixD24Sv4uynPKsUsz3JFI3Ny7KwCcq
tqCyTS1xL0ICtCEhaZX63UT9hjUe8uzrMoRAsGrS8kf/3U2+g1azgILY5vcztecjmcYuoTIyld9a
w40uB2g15QZzQXaCz1Y+VTgDn8pc0Z8VdfToHMFmuu7suol8W3iw6YDVhYvoOurrtZ7I4kFrofut
DC0zWGNcqheAAhTIXiiba7o3k0K0PSWoFNSiTpIkc1ulT9GaoFJLg12U6qgIdcP5qZPgqG6wR/Y3
vVM291VqkXnIBohgaJuEbyIg3MG9YhPQyp2KGFj3o7JmeavcOUPJQN6N6sOqck7dSF4NzJ9E3rZ6
KF6zzkXEEtvEV68Sw8CLC5EVxCod0TDlvXLGka5Uoj2ZQyl/5OXyKOkUJ9cImch8jFB4FH4PAubW
Qa31qkdT8pAn8H8CRNc1GHJMvv3a9aAAbgF3ihOkOu5sU8dAL+nfN0i1LPndRc/yOndWfv//uTuT
5biRdEu/SlvvkYbBMS16E4iBpDgPEskNTByEGXAHHHAAT98fmFk366bVrepaXLPuzoWyrFJSBBEI
h/v5z/mOm3X+Nyefve9dXI8VtKq6+/BDl0l/UxfgwWQ3e2Bp+YvVMYhrqL1174sfinVY7aM2c/lS
B9RDdwDrrGSMXA4S7vbgSHCmDu8FON08cecuZrjWUly20QsDgT1SqOVAEQqCS2jr+YH6J+nS4tWU
Ewi5crrFWCHEwWFD8+mDA1wuuK3ylzYD8b5j4kJ3k2QnxUZwWSJ0Uh0wkxntCMDW1CBX5b0lbrWZ
bW79rINhHIMZqI6rN9NQ60ybk9nOsMQfIO3T5LjyMLroJOzu3WzkGu0du6sODgWh4iyt4/K2kxq4
eK34yib29jhljo/dIgEEZ14KJmTfxtL1GOrFW6Fsvy7UwvVmyxZbhM7nIyC0Od1hXVDh0e9rt9p7
vqyvGKx31dERnbmnV4np3lJV6W1Dbgr2fbtmsDy6YFDsQgoB68cpsmfLyjws1/kMr8su8bW6Vsnb
mUlGPbHxMzct24JpR/HgchXLpYdLuGyGO9jWMFIXgKAN3roV48VAssXHcreQ4JK9aX8W9aiac/h4
Ru2nGmPZDqRO+CrTWXwvO4r49nYOGQgDV9eOeMe96BDnLVk2yOeVYaIxQJDusf98lnrERlZSLpvU
2LfuO78e3r06Btq3dPP0HNI5Ddo5BnFKtXERYnfzKcRKCkww+K/kWHZ7uH/NbY9R+T0S0OmcqKQR
FDtlRKkNCyz77MwuJUl5Or933P7C/dax17zLGloSd6ZRKWNg5ECRYIMO7shdhi8AVSc2XXaQf9g5
+vFeldP65Nh597QOmRF74NzA+e18oHbMTnsJ5hnS/IFNFA+heOqqzc2eRaCml5GqsgKT5WvZbGjI
PGopnmydIkgPvt8299nIY40iU5t6eY4n1TXlywFuWzsHQAOWqV5hCjZs6LH8iHeJORySot9Nz1oN
HjC80pHvRvcpoXSgrdmu19jq8GraBuSSRWxoN6iI4fKCz75FOVxY0SBTMJbEEhbcD/6QvwGZmjAO
mIzAzVKtd34wUEpLOQDZbxh6fKIwo0e2676mOG+Ljuxr4P8OTze0x4QZVnrZcyImTTcG9sXg04VA
PmIGNTp6az/iOXKzu22kQWlX1qFcOIzR3qH02pBBl3rYDLj0l9Y00l1qa2RdGSrsLDuMkuZKR4Fb
HwOvGh5AkhXvBfmLaLektfkeyH78MTulesO3aFm0MgjWqLHHt2SPunqg2BiqWIxDSiGxTdWPkgJF
aL4lt04yslG9E23sXi+hF700VTAPiRcTgjq5OppeQro0AJpCi8v2q8U8H8YWGxfa6amHgCSev8XI
oyApC/IzmEZiDAWTL/TPhja1N4ux7NswxPo5q3p6O2rLATI8hlTjOT1BlB3/d3vfRJV85XhTQ/DF
BX/j92J4jsuydu09NqByfB6nIoMP4nF8oySugZBgiaZ6IqsSPNltZ73ZjH4kEm3hP69ulFkcgF1u
+2WO1vKYiXy877uKVg789f4VrQ7Nr9XM84+Z7vi3cB6I6XGiHz7H3FfmyI3VMPDevBAKjjIc/XKz
PGfDBiUwgz091wrLGXVf2OdCdn6Av518jI4RNcYQBWEVsmumGxovZdUGT9r1enMdlyHjnFLWcXQx
NjBrIQGyFTXWnGdUD1rOB+cwiX3Oy0R5l6+FFSZuN/nbAtZMx5ziC4jJIJB/9S2mLY6ebu1cz3mL
zSCMdfdD+CO7demkcXYYbC97Z6rt0HA75NUNm2LXvR51yjVOx8L2DttUen2gCJm9dJxpVbP66J47
xF1I1ACO5YvSF5goN2hRihOpC6Ep8lANDqmCfLYrxi6U+0ixUTw07tqlV/HaDt6OChQR3SPcD9tv
mnP7ZaYglr2UBbjSIbjBuHmFhA9n4eCta+b+AMlX3GaSQlI8Yj4NKpf/vpL2/2crkGM7AMU3Lfm/
1tW+/Rzh2lR/r6T9+cd+19PC6DdI4ajF7H0dYTPB+puexn8R0HlEyIgBpNTXuO5vepr7m8uMiKI+
36UpC1rHf+hpnvMbpoDYJ3Ic2gjvyO5/UxVvf9fJfi9t+sdQc+er8O9PPQ0qhEDII8r3l4kBnN7Q
dMOSnrLaXA0Bng3bGqbNevJGseYpcwOche5OTWNSFOF54bTQvNicVA8Ko+wuc+4MMaFdOQX9AX7y
T84qzhmdotsesALY6zvtaWXhdU3jfmM75yb8j4M3tM9V4B7j+E4TCaLw5jLke0RB0eMqxienWgXr
wi16AzET6qOTsLoxVrsccpNzYFwSL7p3/fxjDlLKKxmLRWJ4AqzwrhrvHPZoiS+87C65rNeBM1xq
Wi/wXfdYdxvMtX3O8ccLv7GFmHcrxU3U2gTl3l55sXiJUCZqcosYbIds+LR6eR/X5sRQaBfJSiWd
LL4Zo3+wrt2kS3Cm8g/grZiqbPfArOBhhairy+c0/zUOzWlto2eT+wTR5uJH4dwoNlp4gaeffqod
ujWfMGh+wDxGFPPcO8deDwuutrgbyseqidwrvqz2xewvN0vWW4chAwQftwjhGNVfHTSnc3zW2F1c
CkWkf42IZS6CwJfPITU7CRaf6aRZy19B1W+H1IVSzL4PD2HRDbRL+AFPaowuQOEjXM6swCeOIsIh
aDxEtyt852uOOPxGZ3hsKjNciFKQYzLq20jw63NJC/nUWG7xFHRreeZ09iUbUkzbE/rm1KfH/641
5h9r+v83yvX/dFnZfzbde/9TI9j/a+Wev+kPBqLzG+M/liw8iy5J5+BP5d79zYFBQ3GCFzJSCmIm
SX+sNP5vqPKI8mD8MAcTeGMG8zflnmoFARDDi2k8cH4fBfxbS429Daz+XGs27BlNnbz69g/T3m1K
8PeeHPKdk2XNMY+uZTa0k2QLI9FhLBbZ/epsUqa7gad0i+jQ1Gq3cBInYNa77gvJEHrCncDgSudU
wrbBtz3YqSn7V8KuMX3aTdzU/Z7Ux1qcYphot4IN1c9gHLOHHA+XfWD+aIUHkyKdoHPXebHrU9vx
dmxu7HPfp3clKSj1IafooO0ka8cMmWCaKS7pwKXKYIrHicjAMrs/LEG5NSJiTQaQY1126Dx05iRI
M4AQJD1X60jOtc/PRzNpTH00QmGKDdbgPceH9sJF19G3rgoqymc4t3ykfVjpIzE6aiNI4QHFqgKq
w+M17C86rwTHzq56rVETUGYP7cI2aWd6lT4VXtG+s7iv49nkRxRaLyC1nZ09oG4MnUkt9nII52ys
rBZeMf2iFLM47snWVPMy2ZDtsWccwS7F1+aBQnkELA0NR+3a0KgfyosJbWEaVTb+ONvnV+21mzrp
GDwIyl+WU9eQvUtczWFppxBPnk3rco6i854YQbQW9WskOqpgJ7fndcJ6Er9IyKw3lEqgLq54R9Ea
cJJ7aDdd+IhMJH+FxHU5+ePYn8+VXGmyslK7WI/xorKWkcrWuyCE6OZdqXvfPRawvbguFDI8UN1E
qZhNsgW9pPJJFxGTxMquo+/+lEOnoKGXHXw6DO8VQ0meeiFVdivDzk+vz6bvk4fSyf2B/W+H7cu9
yzuqjMNxUg5d45lNHDQWHM16f8LoPUpvKQ9whHnMwI2LwN1PYGrucp2qgYNlK6z0vDEkIkAmFabA
7o+YS8isyTj0NZ2yI5SjyD5CL5feacK++4qYvlzbxCLX9OTINm/PIEBkCzRvjeDuZXFAl7e94IJm
L06MiVqKbCukRoWCtwxKYjeFpqBuifPREN2lQ6hmNLKKiqpLGFyEAOlXaPz0moOcIiRpC36NYsV8
q+XcSuYASrg5Z55CdcNOQrT3XxdX8HPSHe0Uh67ilvy2Uvg3Xdo5lYHU2scIVdJVOCUdqcbqgIG+
CxOF+aG7kJFFgI19ghfB8LCQw4K0BkPOU913n71WUGe3ogmQdQpGQWqij1azp8entp8m6oPWZGrd
PH2t3bhovo8qcM21nS/QPsGI4xYnlhSDCDcoKPAxRiXRlCitLu/rrUHrOONdEfd2w4E+yY1M1cme
Z2OupYQ9TKqZAN9+3noFuGCxZbEejNRZH0AMG/tBKE5OyOdlSb8Gj8mbkg+Rl3HCsURs1J7/UuN3
zehoV86A6F0Ebw1hzHzP2I+WrgzxillfaervNBMGJrHifqblZZv9rH2zRJdLgAW7DDX6f2OI7JyD
Z9KfsO+b6MqEFVb1rEHoh+jezXC9LDuCDM1io48Edrzx55KL9SEtCyxErL5lsWd+IosrR1HUcggm
1Qz3dhugitRdJO7Y8kXVMScqcxfMlMvwuecsTdifTcmP45vLIg2M+ZXBdj269FJjoK9LZKvC4yPF
V2wQB8BAuA/Ml8vmwS+L4r7AuDqDe6bVwSw2ia+kn7LJyXca7/2R0bB/x/R0eF+LaHwWVS6R40p7
PBofYl5EYSLdG0S/WWlJX3XpWzZDFT3z2CZiPIg53rHxLHgPHG5C69Cboh7u4rZg2kkNZUWBJSNz
ANFLwWWykCXY46UOVZGCU/kNn/4gTsUoyHaBMmmucpfBEZGDfA0TdMOw3cdj3d1obEIwnXdSxcsv
V+ZNdSoR8pGCsnSOkimqG5SqrojkaZrs+gIXl0Jsicn/XVetrp6QENr+QPCKRTdO7eC2roIQIYaA
S0E9lkWtSZYXBarK5L3UIaAHhG1HvoigDPyDWVrJHDWoBwLDdi4v/TXQdeI4TTDz0bntNrBeSWjV
fJG/OwqR/+BMqIu70S0MemQZPjAg6gegbKWzXOHHrq4LUFu/Os7tW0U7yVPI1oM5KYdb7izwyN3t
0ijPbLbqY0NJXYiYVswjZ9aeZ07MmNeZw0Q4E3kIFITu5Kkx1ruQ3AJshHqoiyQvdcGoEN+72VlG
huRZONAwskplPR1gTrKhnppouXN6335hqqRIbbkhgqVPsjopZDq9F8KyswtFWC+gMCCmmCeDvzMk
eT6GTzNOeplgMUfb9yhzJHE3u95ZZw0EfFfyUwjysGmaQ14uml8ttqKNtHW4E2XcxknrFkOQaKbl
wRmCj1T7QtpTu29WYzmI8EMg9/SoQfmBchzudSmjR7dDrycbuMT3tbA1fU9lUb7VPJ0J7awli1mT
rt3t4DokIpDHvKdJrh59yaYebrgv7NdS+cOwj2QB72Tgiryxq/Gtown1/FK3pnmjrSrMeSq7ANgX
5q/brexZj/kg8mdQMfEHyqxhEMMWIWBam/EmfLV0+KfjxubRmUfnJfHDNqlqOlcv7V7xMRLFqyZk
7KBh60A4lHsflNxugErYHhpmSP5DxPfGkF518nVnZRJv2DBTJHKJcJg1Sd841ieNOWSPpDbs+LE3
y/M1i4jcdxS9gG0xTvw8xWV3Q9WxD4egGrBVwIzrb1y01ygpeVgXB3cux9s0TJU+zdIjl0vIyq8Q
z7KWAr+ibuykyliZet2lVODk3ejtKstpmGFPrV0chPT47WmxRqhWHTbJXaEke5VqnvP0mFV5fWkg
F8uzYZtkEDvnQp/WjAjhNdLO8jL1HoUf/jStv7w+ZIImhiKaD+hPaXM5zCAV9og662XQe/IDgcT6
UaVu9pgtmQx2kTbxm0QPB6Lj1stnY4fpuF8HqV4I3MfN0ayWd9mDJKaPY2EsQh9NU5xN87D+9PqR
LJ4LQ1gnfQrkL1kjm4HksNjy++iEfD6LO4TXNT2cnKtnFpTE1EynGRT05TdvVtqFgKHSC9uf6AlQ
+AzoUF2LD5M11G+t5PYfhr5WrzGdXh+Znok121OImDpPXvGqKBSrEbL69mlEvPrs5CJvqYpKNdNo
O37sw7i6UMaMP9nCpnx+junfeSb3d50MCEhMQCpIUfay/F74hfPL7Zf1Ie7Uemao7+MdK8t9nRjC
3SM3tf2OSTNO3CXHeiQGTX5PDFn8hrCX/VjC2iefm3FCnsehfZMUQ9XJWC3xpfYCdlcEeQBJssNE
GeVOIYiOj5DIa1mXOygPmt4BXa80v9rYbrbxb3RpAPusO3ias9rT3GgaZiChfAuUwh7MPBjQgu5H
+ZhZszmDDEdYt6V67bZnLEm/j9sThhXrGj8sbe2TFh/W5dxh2cc9E1VM+WRGRRQOBAbVLYs3DSir
F7Jd8oapO5Si9vsDEyjrB2lG9DdFT0R1CJuejpAh6n1z7OHXf0p36F+FVRKvCQzztAOIlq7cCVdb
P9K5Me+0oNmPJSsGVggNiIOI4Bo+LWXVI6Wv5dgdYx2sZyutO2wV6i7OElC2Vpqkeg7wifiaEq9K
5oXcpSk+xDNASCJGaIGBR+apr2gshTwUn6F+UDG0Mo3Md2vIbjrpqVZkve+EBEC9CBgP7I6tx3RI
aSRyLCEv+CMpjqQSXI7LLstiuEZ72s6h7M07IGUu4mquU3KufbxujXFWbdhcBlPwI3DE4Ow8f5LF
LprYryeTbqS7ZcC3TGZTdp8wxIP4kBp2u3s36gUbViL1PDoCr/ypuUvod/ZmHkCS4MTrbNEssZty
OQSsDg1Fy1Ea6iiRNi96KMzsPfM5y1unKvyXPkKVSsYRMdiy4vo51e7oUhkTY+lFM80JnBIRO4ar
la8UB9NFuecUJla88an5XG2Efd6SA7eB5L3OjnxdxrOUjlz/kGKxAHjDnK0DJGyT7Ow57nX7aBYc
IumJXdqkqclx75jLBflRzFCK9lOqOFwObsOg2NK1K88iuyEx3vka4EVQUQu/EyNrzRF6EjlDl3Im
Ppo8o0219p1GnoZl7lFkHE2cqRSUJ/uBnjlzMAjA4SYoqsLosI79teXrgUJNak2vSGhM7rEke9Al
JMnSbtf4LGXYgReKTOppJrc5tmR6twx4TZ0TOhqxYIZjwUPtMRWABZ1xLA1Jx2VnndfxmKIHWUtI
RcFUnhq6mOBGdPAo9pPXBO25juoIu01bcUAoyabQgIabjp34msbj3ufJ4lE3NrftiQ3N8Mj0uqsu
aG6ChOvVkki4qBzgELWUrLJT5vvX8dp40Z4Rq3U/N2xsT0PPHG630CMWX41Lh77lZBE/WkUS+6Ps
ae1KVLidiYFfyfRI4JikfM6MabmoqGkqzmqhpydVV6N1koGMyYHHg+teuLkdZ092rLR9kEVFMgyI
Wc32Fb4AjVY1NgPm8Tbj53VYIrUnqS4YlWc8hph5FXF3AkYQ5aABp4KB9BSVm7xYc/+KLzPNAEnH
2nMgVOl+gp0kEijm9BFPOcVip8ZhNHKRezSTJkNTV5h1qNHJz90wz8KzjAdzd52amqLHNcokRh8w
pcUZz/8i4/u9mYFijI/6XH6ZhEB+YBjSavuv+stIFH2ZilzfGvRtFtlma2iKlfuRerSNHWUAF+Oa
id/aJraV1Ypph8eT0qmbtTyVX2Ym+WVs4g1W3bEiwexRtLqZn/To6x5HJA3i+2zzR5W2WZ1TuD3e
9xC7Yu8CZxl7H712fnQzclKvr62w0KSRV4X9SpMZKc5jfxE0fH1ZtKx1s2uJL+vW5HL33w24Eot9
VVepfwSvEzp7K7YpXBB2mobjHquyRkeCZRYdJ28czLmZu5BQoqQn6JrS5LH55rBG1HdxJ/viMQ1B
rCe6SCfzMvlUuFDoSJlXeI/xL80vcWzhXqM+apiP08ISv8ipLy8Md3WdGBLf/tGLizR9hGW9GeJa
eDw8jkeFa0lxwO05pKOeHLihcNPNDP6oi1no1Lus9Jfj7nf33ZcTjxO8pE6vCXR+5pZCOge31jj3
4npjTAx54Qz0BrVx+VZJCuSjsGnUheyGzQ7gRt28X7jE1LvBaNOX1A8umidqsQCZWDJvOcAHMPIU
eA1nzIhGIhSpL98hsNaYOsPStM5BlNQkYZDAmndgXC6LJFAwfs6LqhmHcx7wI3ea3/fBvfJEXt6P
YYv30cPgBHOl8pRzpN4Jf+T0u1fyyzfZfXkoPUBHl1Y0j0QQvlyW8stxOTGmuy83G6Yh2cucf5A1
lU5fTs3+y7VJBzGzgwCexXW02TrtmQH6bpnq8TXSjAjWecC9Bp4JNygN3jhDW95xd+g2w2iWdyxp
phXLQ0HAl0HmWs5iTyOo4pPZTKdAHmOC/8bBi4oEyUShRBQsDn0VtlFSfHlXRbHWt4gDDHB93EXn
yG+MxXGU0dyyDGXzEs0z5RsWfcrXBR3iC1UETv5c9Jhm46ldsN9+eWlTpndo9DCkli+vrQK5w1nr
y4NLIeF04eBY6neVy3Vmtdwcu9WXe3f+cvIKMlVy7zZx/FqTfCX+6QTsVpwvD7BV4sPY9RgXPvjy
4xKOw80xDHAJ93D/5SReNlMxpcUEyWXQY7RjBz+zFa0mM3ZoYVk1lld8mUjUc33JzF/XcizG+lTQ
C8VGilizbjDpwSIL9oHVFPUM8yRAXjulo4NB1HODdinvJzH1Sp/b9Ck0ZMCorqrksYobqY92MPqI
tJafDfKBrnaqEn00pODgU+5s3sdodR29q8Ox9z4tS4h0HyrVWt/y3rbYuKeMGkp6Sme7fQR35qsD
aIpg3KuggriG7aEt5LFbejvFyytGBXqSeLIUpOAJ6jLHmfIJtllfWCNPgLgOzmpwHfV+UhAfLjgL
TutBVBzgcpJGKOMn0Tp+1J9KHa7Oz6le4um+zuwmOhOkzQUfdpCF921FF9rnMJHMxSlXj5wqvxlc
r90JccDmCNOozOfJwyE5Z7mopInG9zzOJ3NlQ77Jn2Ew2BN5687BBohK12SutzPGdRmX4XhZ1Bvg
gyV91W5QjY8V9Y1Il4WdckrYjV2ALEav7aBBjYUtlUfPbKjz4dHP1q3lAMZs/uEWFjMnTCf5HDxQ
gNmMe3LcYs6wWMeFi4KJ7+wm49bo7nkgpT58g76Ucs9jUlNfVqsL6uSWJ2LhYEGgQHQAAyIcZDY9
4ehgIa4/YYn1jOO/wpvuWqOfdFnfnKdg4BXZeOqGgR/NE86XOa8/7SVVn7KjKY5JPhVvhVF2e/CU
YHtY4H2TLK505mApI8NO5WS7Wuebz7bd95YOL0Ope+eixrAFcU5GKSQvR+CAmb02mk+Rhzeevh/J
PtnhHM4qZsnlYbAifEa4zYzGyjvWIM653uxhVQVfjPvMafZRHBPCHhZncBMZoyghEdnqOXZk/mGV
tR+jJ1XWg8w78vA4YBhdLqhMWD0qvtjn7dzlt5PL35SkxtJXSEWZwR9jyPmbThcH5MzZv23dzgVl
qylG3fUZXCWoNKb+oLp2/j6sMaVnBbC+aDdZ+TyyrlDxzFc7LX45aKD8CGGObbHpsf0n6JdYB5hg
ZAPs7mh6V54WLOeuB90hYqTogH8z/TMeGTz+UT2596XR87SHX+O8c0zLjkVYV/dVO+cmAesM7VIH
6gnvLsHvcfXDaa+1O3B2cLf5ijOZMtrbMoJHOGgakrmbOY3PnkObMMWf4SsNZyBOw8ztP6dwpFtZ
wfq5W0LI3IdoDcubpVqgCOf4ewG4VKF/k7YhOEL6jad7wTGl23PUyz81G8V7RBGu0aR786DjZQOf
WNAfuTCDfwsUS7a8xTll7S35PifsIcriKPtoXHYBcXz8o1ZnfjTUNnHSkNAC47Ag8LYhusFcyZT9
KBW2nB2Z6gBXS+vUNhy+SgFbZ628N6uIGcR2tmx+4WfVn5MHAoMh54YLY7m4xAuObb4YW84zU6bA
7oUWWdsktSz9XbAnXvbwgVD8jbWYR+yScX4eA6UwDKSKOdoDGaGGUsA/u5pjCywoL11+cpoqaAmR
XXTp5UXUUD3ntIi2roQtprlBz91CRCqp47r45bc24Y9StwxufEn+6yC8kt1yaZgd70tphxvJoRLl
vhCBEgfgQrjSe9bA/KIfs46NMuENCEgx3Em+W0zhVscXXBJlOY9ZVsMLg5Fs62PcRAC8YhYnAWEl
Y7/PVAznOzoNg6Eg6jl4yh6zALdmEDykxrO/RzqN12Ozevmd19uKe6lcMZTitCs+KlZ7RBETaSKJ
3cShHDFD2Be9lOo9ntX85PB9AiCeOsO1HAnQJ2HQWXeYtYoCbbxbMKQNmvnXSL/xYy+cdES69aDo
EkDkSK9iBiHXbAyjO8hTowCrW/MnU3yACvQd9IMzEHmBDYBC5c+xwqOYNJMXnK2pMPIYRWjEie0q
haATLE2VaJCYzTknQPeB81t4gTMuoyCUuvV5b6eyCbmzmNDBsisdWs+huRD+V15fvgxrp3+VamrA
y1I+/BGKtanuAz3oeO/amxSMGMMwCOLieA/mIra+BWHrXVM5OIc7JfAPBA11qIZTmIb0IvricuD9
XWJSjsOdGdP1u2D0JEGxEAZF9WnlLyE76tdAE5PrGSy7h5UbOvk9/cvdTwJUipYfWw3f8VUBibVl
3b3/d83nb8AuP+j+81Nf/ZT/L6TqSH7+1+6fhGxg3/0lh8ef+CNIF/zGNJ2JeghGIaRrA4fN75WE
+H7iiEB7gL3ejba0/n+M4xm5M1YmxeriGNnwAfx1f4zjKSvc3D42yf4YVDt+on/H+PMXjARIDJdg
KfcBA/7YFs5fYnQdaJsU6Ol+skcGjOmwflOeof6Dg9jv7o3/02T9H6/EC3E13Bi70X8e+muHB0lK
j2fdQhlMckU1NSjaojo2of0W0BjybxbIfb3gFmEMtpwgGM6/pEo5z5lcxOU+B/l26vXMyl0yU/21
RNuEadhGo6yxglASLunvf3cD/OGv+h/t2Nx2nK6G//U//9FlDfwtHMlkisv7l8uaGqcA2ocHyi7s
ej/w/V1ORC00yMiuyup/cWn/0atF0Fs8jxox34kxfPy9nwIxXLd8+fcS8QlXQtq37I7NtqOgG1hN
t//8Z/tLyvrrurIW8qO5OImEveXB/46ogoMyNx0giT4sm5NgsdnrKmSgV/rs/kLEZNhttxX1Jv/i
df8Sg95eV/BhCt+nARGu3l/S1lMAx4ydGxkhJ0PNVAk2Ruiugfee9vWQ4LT4V815/+gVNxYEggjT
mcD/y3V124ghdE9Fmt1iUI40Vm9acqdvvnTzBx63656O+PHqn19eysm4gH/aY/jBaB/kYUS4ll+3
4Pd/vsChhzA7V+5x0lRR46/tV2JHwkXRH7egjgnd9Cr/Su9QLkySx6EW+zzf4j0Uz5L0MeGW+lF+
sNwvlltj8N1iQQ5sqif/Kyski35at52tjXS4xYk8uidwJjhj+2agWMb4z1xxa8VBP59md3CaJ1ET
YwFOawbMOcOcdQc/UoSBgjmdQuhX7XIjTDnd56j/856kU3tH0RFOkbGv/fQA8UleWFR005ZZ1mRH
7QKn2g7cq79wjB9Sd79W4egmOBkgrOOy6LpvUVZUWIvnnpHe0WV0lJPta2JoYEm3lDjbFikC8ise
MKVkRvFktDS2AbOvyTQfuu7nZ1TBIjgVTlHdI44Pwd0US/9oRK/A2tHsIfa5WWFkqjamqZ4nNXlN
Jg+okbIMDYeBeJqSkq4rtduKIQkI1eH6OnUABigpZ0nfmVJ6L900lB2sKKtGnMYF/ZoF2xi7h5zg
7mNOGk9GOgJa8zAAlFOz41RH8hShdxhcVCisLJm+9rEUEQ4YInFuM/X9xKWiCaVEcfmBKRtjuUqH
cj24wgkuQAtPgPY6MYnvXp61G2Euq9rzBvoDGzqOEMsLbFIUe7NMvvMceznHXE4MQ9hc+8z2lh2B
MzKph3Ie2vw7WZzOJpkKrzHdzyBM5R0bFtv6tihOQQgmI7pHuqsmUalnq8pMeORwm+fXE1y5lIaD
dlSVAZSrhboBdZH3u0Z0ojzCEmFvWxfo6InTzYFhHaRbMGYroqPq3vaLIr9obMM8Ic+njjkp7VEd
5DifcRQeULtsMoJy0reecWhrfBD2bOlt5N4EUVfso8Xxlxc3K+rlMgqxa18a5THd1uU0qQ/VoSAw
nsYekHGkCvTktXxAfC7XjkiL7N0e6YR+EPSGe8eIzSJTLKms0N+TmZ7N82oTedvJmMHq3sUyn77w
BeuRbEbbzfZLqGmNbnQX/hrBhVJzrqsqThZnNXwfY+q/EybQFXbswEyPTajYstuZh27jYbXHhxCI
5TmfYvO4gPgtSQTTgYjhf4WjV6St9cDE1TxzqlX3o+ApneDKhNPWx5PElIQielWHffDCUChFkHf8
iixCh/q0WCVHwrmJxbUthxFnRIcblokXZ+ldw9gpv0QJgvFcl4vzkAfO+tR49fJuObPzM+6r+sVj
GXlXbsxpVPGe9KEjpXabtbn91g9R/FEtqfxp3NSfEhu2qj7OW087DowlJT/fBNZdQFm3B2jY994z
XNEueZ9WPBDEkoo4S8z1bDhFPBYO4x7mJavH2XCgIcNzc18myOkMDRn7ZTAkLXBpkJqW5lUVHlFD
4gDMDdpzmPXlizOalb8RSNaHpwYoWxbT9YsB4wzacC4qmo9b0jprrGDiqrFCxG/8MrUwDTCKlbbP
6SHQ/GuXD3na7g1mie9V1hUbxLq2CB4pF5tD3oKPR2JYIXlaIl0RDz2ZklpwKz64uHHRapfU6y4M
maLNMeYUj5bfItWmAvUXl/9EI0FU0aIQ5yF6Wp9a2IQHFYf3mokPVolIpdzvQjSvw1QO8YF+gKI5
irLLxl2AArChl1cEjYbxWPctLRdCv0TrUvQBKwcS1DvZcpWSHSB7Cur2npk4uaOGH+s8QunPb3A1
FgYCKF60khmGK1L8zdjvbsm2IMN7DlSAi7kZXc6CYg7NxebXC06bOSE4znzbUoy9kplTb21HQlfV
xZWnK8TwfoCtegxax2tY3vGIPMCnRMxqyjVYd0XPA2nXmMHL9qI0/ZJYKpihWOZkWA6GrpiBgSfS
TPYZyymLnzIZ/m/2zmQ5duzKsr9SpjnC0DeDrIHD4b07SWfPCYzN40XfXfRfXwtUSBkRlaU0Tcty
oIFC8cRHdzTn7rP32kKclKhwwx0JQL3ZmIsj69gmGRZIwn9Z9MWSsW9OTU1kaeFBmyxwayxf69GY
hvo2rdrKPPLMdWJuxLLi5A1nP9/RJqelJba7BjfIGFXAxiYLsvQXhiq6dydK6cwzv9g8v8jOZQ/X
ilBMvFBMK26vaRJSe9HTCC+DTB/s5KMZczbFMEddpGZ+tHOqFS+GkA5ns17wnnqvBTwJTMzWspus
Yd8PvQFcopd5vK4wkd2XrgoYouLZB/mw1x8FgIrvqIqi6wAJ4YgpM8b4VCrKl6w7udOoIsY8oLEf
3yYjmTFfm2xuPT23OoAPRYYso9v8qE1qWahQ9HI3x9JlX7PivMlX61QKr1m2kqPckq8qmzUdFtZn
G/NnfMzfDleIrvT+YrKB2dkISQquCIGGEif5lFNR8gSKZQ3Om7d5kHqyNlam0ES+E6rbmpthLMIn
O4MKCWtawMzdDEk4vhi2QdZHIzd6NJDJlm98mDO2Vux1b6Y5mw8MAHG11AGG7riG7dGdPCJr83lI
Ck27N8bIfZJicQ27lePOAfk5V/pkx3odxTJBeBosALP3PSkxdz+bNLatRTxitahTzckPvWP2+bkk
7W2hslptDhtZzPYLj+8O6KJSUjCjVeDJ/WH0nC+aIqyXem69d6u1gUSTBuarbG3tglWRvTIZuGln
qXEF24P1uh2waCyNTStKknCjPeIUnjHvNWsoojB6Sl5NVJeACfxhpVv0AfGcp/SDG2igcAY6BPeV
O/a+tGu6mkXZizfSGhMMcwXZvO+Zf9i8RMqbXtn6mZ0i6lxtRSa2WayY1ICH9vyFzCBPZYrR+FwX
XTz4qRk5ysamZCf3lVy4zfOANqts8OsY9sfoTl6xxXoXZjv21Da7ow5fBIt4lt8H6aZjehgVl0cn
Iwb01yidpNgo7bLwZtNYW8eaO6l8iC0wGSc2X310VBG6cEIoCq9N2HMdanUSMUz4whTcGewFORgh
A+FzWLOUNV9MnlYhWa428XwDYGvGbEDOGetlFkbMalIcTNB6ht96UfXhaPPk+MLRJ2ZSbzrPU+82
QRPyMmLWyVNvgyd5itZ5m/IgTujl0fCOdAYWhqoNO/sLl5BWszQuzYZQhmOI8Dsxyr7Z6jSsxGs1
juLkOffQU7FP8fG5nx4AjizIuMSe4EGVHwoBPH4dfcJjq6tOubhXdPW9hDUxH7BtOvE6iSL9ux+z
+NIO2vhK03d+nSPLM4ZrjC2nXOus7jxfFjGnp3Zol9tVmJRbRYOzZeMDAglD/muPPvZOQAS7sSG6
6S2uam2kzkfEb85M1NuvGHYMQp1GdaH5z/2255JNpwKaY4MZq3mt9SkB/91VmFgapcAwxVQw3kRN
zwTIA5io7TSlcNHTamxfpTTZNOhaTxia5wHKEyXReOoZjqGnZKXU34HCzM8ZSDXI2JMTf7kkVslF
A7rmK1St4RzVtaQzIq3d944Ck3vPrBVrxTev7lqtTMqgJSl5G+fImLzxG3U3qzhI8b6IoaWwQlM+
osGq931VsKcbB9U2fIXDPZu3Kc3eO9l5t+bANtv0YQr0BOl5mUd7Q6auRF5dsvYqyR1jxWaNADI2
tzrA/4bj3+Z4wcr5J7FPN2t+S0UGOf4klMZLuYT7qyXmby6Bf0Yysv9MouIcLkCAyek8wGWxlp6s
BRjA/hxZvh66Fvf7D1MAtGlZ+habgQ/jhzrABkF960Zz8SsuWIL4h1Ag9dB+1qCV30maZx7aH5YB
7KM2xk6wMA6mBXdg/ZAPqmahIERJZDxgvkbbrrD4FcckGk1nbf/wE+QPS6H+4SqExTTdZT+0BZOF
3CnXFwZDZ/zwGH7YDOaCaWiHhdgAr6C6qD8cB+2H6VD84B1st8BH/kN9+DnT/s67+lPe7J/UrL/H
z/75X//3/5/pQIvD+79QBsu8bEr5x1zg8gf+Lgya5m/kcAxmUx4PlkMs5h/CoGn8RtzP0/Fo6vgX
f1qCf8/pKNC3kLTAiUPy401meKgDvyuDiqb/xrOA/nE4qoxgi+z0bwR1zD8LPS4ZQQMssAUolXMf
p/6/CC5NLbFepDZmaNE1NrlAa+IedudrRwPJ1WiFtQmHzsJGoNX9p0qrMfudKr/XC0llfNKo874s
itcsK8ACmKLBeu2ZENF7tQCLE802h5IBPMItz4E88j0rcs4FZlreqCQy8DlJ0T1Q2RM+UfIVsynl
3nurmiI/lUVTdmtSFSsy3M28Fo45nlmFessGJKzO5ArmlylyzPuOVYjD2qBcx3n0iD22fFYGA9Sc
mlXYLVVeeluVK1745eAGqTuERGXL4nP0Gvu/6wDX/5p74uNE1AEsCilY9Qz9LxJo5OXalOWTxek2
0x5oLWoOlumSUufs7N6Vk9S+WtzDgT2bMyvOFl6Ez6G/vs7EZcCAGl0Jz8PET9Vqs5mxRTWTR6mP
8yFr45z3X+1ov2Y2TegrfDjkFRPt3yP1LheFRVqVqKgOrXPpsP7bn9S/DJUtq6eCWQRuEWg1K9xS
ezEGthK7Qc3iaP2HG+a/UFJ/qoL/Uw37v3+g/ecfaIRqFDkDwgoHfvZ+2J4RIjRQBkZn3lHQtWkc
9o/m6B7YvW84NZyyObtkmX5owumZ8EKAKdMf02H3r/9iS0jtr38vQALkb5F5od/+RQbVGzkOXPgW
MwYLSc5h5YHgVPjfqIH/5U/BCm/RdwVe96882kqRvE6diksGd9+paSgyq42u9//172L8Wen8+ZCR
VpcNAAKrav1VWzWMdIbo4dm4+l2Ft3FpKv0ScxdHTI8hFRwRy1tcVtOzajfqU2PZoElAMIBTM+b6
O1LR+GJ+goFFFaMqSsjMGh/yxS9Nz5hQzDnUgrkbcat1EafqZRHf71QPOF9onDtPdLeaQVo1SFAK
74F9FC81+txhAkQgfSvMAlocMM8w1A5yNbOfZvTXsv2o9hQYack4742CYsDVz+fyP++tv8Fq/cMl
snAof+dLLqDL//gbsizuivf/tXmXf+JD/vyxv7++eNeo1IxBXPE0UpbkTP/x+gL1aGnG8iKC9uhh
ZlnebL+/vzQwkK7BC8pmK/J7OPX315f3m4nhxWGl5cIFAe/o/DtvL/Tyv+BZ0dEdFFj+wwrGhWD5
l5hpxjFI62qGfNYVvkat8HwxGOx/tQoBFa6xnsuyWAo5PHub0620xGc2Nbw8hG/V1/ORxpl64tQX
tqArknC9CC2cqHFraZXnHOcwou0P73ejT+aGCvd4V2UMhrAoodyEjbpukYX9wnxsmvaALoGwpUdx
kLlOvetIroB6SO4jZd4CuOsx3wh6Q0rs9y2CCyC3FSYgca7ogA1crRpu3N7s/BIphEqZmBhW17Qg
Nxyxrqbwbpqm57DoqaZx/BaqTx6Fw8bmDn7Grwi0yylO01KtAYxGXQ+zrb/ko4y21QyJT6+xU83S
GInesfwOVflI/Zt1M7S6sc8MFYnFzr/zzMG0XQ/yVrWT+dtS4jfdnTLsgxorLsonsCkYMsj5oTeJ
15lHQCPpHbRQbZ9HBhQ1T/aPsQNiBpTaqB2sUJB21yzLupoiV3xcU3dIIuupsok1ZNrXmEDEXkmg
QgMrjEq9m+DMiXUtocC4ABOh/pV4PJBVDYweMEqCQST2RtCl9l1HmhVEJOPSwGodl2RrlYvX0pUY
cQxWGrcCUt1zVocEdrp4nm6hr+QXGuuZM5qc+KslHGMPYAY1Sc5jcY4b59tr4eGtQHfPfaC3w7Sf
LI/I0FTYE+dhjqfxFoMY2o+fFK7tkwyJE99gd+Qb2ET7NX4H7wWrpzt+sHAJ1zzc1ZsqN6SJ1SDT
tYdaFSoNI85dYStmgKYb1yB4M9zR+P1wi4iRQBLSw6mM5wZR1gBg1GRjfhj1zL7pPb4Nlp0VBv0Y
NkFTXRgXSQHVvKsvGa+wlYK97DAL58khnpseYp2lRAlYtAdqQEo3BPVZ6G95Fq0JJ6h+S9vRM33j
cGlKeHl4wlZIptt6tox1qDt71wvnm4nw9WGaqQPhXzHEXaWiouddgWvZPIGio2bFoYuJPEk7vTh1
cqZALBBufCw63aXqxWblsiQnEcpRQpkrlF1E+UeUYC+hn2WOGossq1WfHSAQRu9sM6ppXVLfYy4f
6ErzYW5kW+Ih6PL9eBlF7Lf2vjWufXkPXoySPGqW9c/UmCFAovZm6otqJfLapd1N2Ier0SQLCnZo
05CPUEP9mJHlwbB2FsDRsJCMK7BVqyrRg7bIewp53F0cJ+Euw7s2I2QPQvGOLtLVnq9qQ2XLMSPY
5lKDu+1TS4PnyMJqsI19Ekfy0JPSvrUifm6UpBgqSQAHtZNV99w2Jzr0JkGvqfoWp+5jBDAS3OAW
ohjStbc3MC7Bf9lPbXKDARgCo+NPzXwkAr2O4m+Tp4ozaiAfjXh8HBpydFqO4J/UW7N0oDyGEDoi
59HJwthPZW7xnJNvoaprJ1JzbNDS+Jso+22WsF6YE8f1FytcVQ9fgAJDZrvM2etmdxxBfXVjdilq
+c7KZKsp47xrDe1jKtJRnDPyKsjosttONEVnd2WqwpZUSrqbVNrRBq/eOuoUG2jn1YUgg48oEIu9
LJDRNkzvVKb0aXSUOakTQv5JIx7FT+mEAgUaRF0bpWtFnYJJZvdEwH7Fikr7Gx8VqFZ6FGcqQHua
90K8nYXNCSEhlng1p1B+GXNzVRU1vDZY6PUVnZmXBN0VTk8G927Vq15/tsIpXeuV0uyGqsRJD21r
j7NQe6J1Gz2TNdmLQj2Yr5tNGChU6l6LJJH0Kmrze9pI72waMblTnYgevtCgqcjCwEwD8maZZ6pR
7iO28/DJ3Rd0b0LkWTLuB6/viA2ooK2SmCRA5R1c4ULB0pPqFOrk0KPMC4gkLhuiBy0bbjOcVVGL
f6iZ2+xUh0WCqW6pJYsenYk7o1Tb5zovN2b6HlNcTprk3qGYHMup+suN7Z2wQ4SqctfH6VZD+vUp
zxmPkAurQEnrT03Tz27afUIKlNSL08lCWOOuoSywVghvcepAuNRQv7q0OpRJy2thTLHBz/QD16mn
Bgusz2cUN5eSLXeVGZQYGh0NFKxY8MfO1WeoqekGKulhVNlv0q3qbjl2fXkNK5S0UTd09fm5ZfrU
UGPyUiPgJPllyuObmlgsyTQ0wL6IgtSZ/LCu1hUyb2E+aePTPL9KKFk1taZ46V4aAsPLxSYdWkj7
4ZQ1vM1aMwnabtxZymusFBRNUoln6/Oz45L2VV6Jz+66ejhzqCRCNjR0dbAu5urA6D+uSsvZ0vd6
12T9BvQAuUib2wBYo+n0t6KtblDqjnGF8zVOig/ynZzTXHnWZ3XfyYbGT/zoRUZVuPkYYkMLTQXX
Nv5kLt4Sd6poKY+zPWzXcJwMob4BZbnYebU3p9nPnfPsdM+Y/A+6YjwoULhXTqNcHK/4Nff3HBWi
DZWnOOsq6BH0pX3boRXgD9yG+rsJUNFNFM6Gi2NxtO5Nw3qZ5De4uF2fizOdZCuKG3kCqwmkRm1X
gdVY6W58m3Sse7roFq0LXGuUubi4VW5vTJCObDHORefIOA4GIbc8+yR7shcVtUay4jRe+R0LUT7y
YeONbyxKoCqS1o1Gy4BaQ2V62G/rXFH2rir3mUutJpw8ossrlYssks/RKI7G9DwN0dbNxWakPh2Y
EdA/kiwHFZQjLev9ta+9XT+Pdxi+Sbp5RdCF3hc3KwK0sQ0zSWk2yHx6lolfx4PyZVcViyEyV+Sa
uDT8CVIuRn5egZBxaZhMeuCC9oOlNO8N5aNGoqxnHhdCha8ctc0lRJFVi/aqN4DBjMwvlHo/9YmP
PcEPTQCJNRY/DPR4pdOzK6l9mrP8NZW/3My+jEsvtjZtunramam1sajnQ/iFDlaUazXbDm2yF07v
gqlTc9+MGm/bUBF8Dydw7bHXxAjBI8o8oducJhUNU9XEXed0jxSOKet8eJ3xe+d2Vu4IdzvHUSoJ
v6g3Hdr8i69yn4LjDAm+jV1+5tZajTJZ0zF+sCUaOl0Dl6ZWSaUPzp1NOBw68JAERmdRulsTQogd
Vi/6VYBh5JuQ15oBo2/7WyXidThqaysaKICNWHSqKLKD3Gpwg+2B3KUh70fcLuuyJdOMz7Vay6Lu
1qY59rtZmi+QJIqHvjAxhlvSO3oKl5/dq/hRQfY+QI180coHbx4vbWXclwRg2JdtOqW9Y3d6tCk/
dOj9I0zNpGl6a7ORBzzPK1vUd0j9Vzfud6Mevw2qe9t2+UbxTjrO62hWt3ocEryGNWjKE5SOB/w5
/WZW26/lQb4B5MB7oOy32MEJR7ePdaHj0CBTyky6IW3q0eXuPnpRGDSuuRrsfO307caZnhdACPCu
bIMNnIZq9wDGeeUSROtpBA5UJwbcBDwXL6a7xg4XKJ7+KZqPIpriLSN6xKVkGoDfuqfCyF+1yX3T
szE8EKYD2EBuTdF4XujJs1EUQezZew2/7Iq6ODKq2gqmpudrls4bI06Ra5zwvWVf3/XZxcBgwVTi
O0WMii6D0Bg2MrWxDJxzI7yY4hLGb9SNky68yVK57Qtlb8n6lSwWb2TTZyXuK+jbBk62FDf/4gun
0jpIVWxBJX2Mc6Fg3Wg2Ze6u2xBnH88Yyk4MVpZTABvzzqS7gmzhngAH4ZR4y7kTZjYpMN3j4hno
Bqv0bVFQBBUTvaECMqgzyw7S0gm3rVmxJw+vTg3q0p3gGRbOZjavdFYYgVUjew2puwkJAddUyfSx
pe0TFc+645w42G1CS6xiduM+DoqnmuLSeHJ2niyfogRpQck+PFzApvYuHfN2Mp0PTXxmqj1u7ajW
iE0dOu2Ztpp3i+U6Yf2HuEkjDM8AEnR6dBMFh8poYvEoAa2/RfS/vrqi5gVakApUVoM+bbFhgNPQ
gSrTonvfjA76Cvng5Z+xwZcjBqU2rpgd7Lbct53ghYntesW+3qDogHLxrLCPBqkixTJeBp7P+BJw
VAlluSRt5C4R39KE8JHTjLoe4/oefMMGZvt88Ab5rNdsli2zeU7U9CtZ3qVheqIhnrXPsIUfeWdN
xCD1Kr5gKGPnrByamBSQXdhLaeYa+MlXbS5pKLD7o3vWbf2SQcaVWar4fIrOSlXLLW/+oBdL6Xwj
bxOPY56uKekZSnhyqbzG203S0plKs8aLgz5LOmBF5A+aCydcZdMXngEyKbXus1aXG49K9JfWdtK3
UJnRPwsc4LGpyxNL5slvK2V+U0gk+0PfKwHKq3vuZ8XbwdRjJaPpFXtoSdZ4g51EOWHEzQbCrR30
HaKIOcUC+Wx+9xV1sgvSYrikidHdCKtR0qWmwOWGKmtcDEJ2Ahe51mBC07CWloGM9Uo7lcy3Q72l
SLMrPRxZY4fno02F9ZSruU30zupFsyWPopxDInDbePRyur1nkvpxwtwxM3rfVgOgl9XEIxenVRhf
vNigPdNR2j059njVS1D2oDYi7eDqDaaYNhOU5zQzZZ1LL6i25sPSAIT2UKiCHtkDaYPB4rnjORrz
vWFW8E0SczvS5nArJhESc8hmCVEBXjZYIE2Y07SOMtPeDCnDBmECCUImaXd2ElfmxampaCPPaMf7
WSr4kySQhN3UOM0RbIoHj403ARtlpWAkK2cC+bXgik5zE+oBrn7nggtfwUngKXyD/I87GjT6VQ+7
4twJFuWrDkDpHdJRNrlsfpUhuXE1xbI3TSrZlFlmHGNfHy2Fk6OHB2CClb/Pa45pa/ws01NdUE+5
sU3upSadlrETVJKd4H86ilnlBeY4RD+FDx5N0T5dXsvqvgWFTNIGk1KTGrtkTlWsDJZWa9VZwSgm
CIVQHDruw8IrslOCGj8GXqPNmJ6SGerKqnZGp7lkU1sP+2x27PE+gWKt/eLgFjm/4sLj8TPIwjxE
OJbGlzyeh1NL2HynanbeMYONA9WbbkzDTWlr19rsGtL9SacdQ82gBzqOx3rawt3Kwq3VErhYDSaT
NYaGYnmeVYV7TmC2wecj5W6tezyQlLvzjxgJPJEjw5o234U9J/Jsy6Xp3Evhkfk9fcYfpWWYAraC
13YLwN8qNuo80d1uGVFIimHsrW0uQma9qbXIuJad6txUIwirNWQ35WrLzPgFQrv70HVDv5u0Uf4q
WyaUzKOZrW2qaDtCKDtUal++VpoG7BlUiD7vB5hVLCbpuafNO5v0gEB90bJEmOsrq/fq0MMHuUvC
MIwgn854BexRNBs7HvV9MWH0teoofgFHJI8s2GndkWoTmCpMiBXNDshX9hxyfkiF9qu1Q/qy+9S7
r1rLvdaxW571trPuFiM8Z7Zi0A6NpEwksHPLe4Z1Yt3VxaAvx23yidD/JSwGNsYTgsaUTAc7zwmZ
q8kARLKKLe+Wc5PljxCv9xIHzKqOHAIsFiknczPiSH8eraj9VhuXa30I6QmIjai4L2iHuwFcpGzq
lHVvbgrOC9opViPULidlhshJmu1tSD8Z14dqQNGEtXtP4YL3Qn8adAatFPdhC07ZN4eFct31qGwW
w/glj3UP89LE2zunOhGjZTiK96LIom2fcyZOpNQ+UydjfdT2Wv6UpJOFvCggXiXE3C6zoTW/NFHc
cB0RzSeQ/K0k8EHYxcM3A1gsecXwOdsb240vaqYijhaLGYpAadVdkzrXhpUhhflqlBJYNF4B2z21
lcviGwhMgN4hV1NlYIzqco3jG04dsAJl56BX1NYI86too+ERrRXagj6o/U7zaCHHr8GQbN4YNr4M
LTPMbaUaoM6Mrss23SjlDvnN2FujsG4bCn85rBnl3pjfouY6NALOhWuotNduJ8cZ7x0oKQd2f/kB
BolBJK4tcQWJkvFZ0eiQgCFW+aMWTgc9a8StEK55PxgFBwQ2cyu9iCV9xBHeM6RnuRGdNZ6zTpgc
W6vrnJrTRbNq2rppEjhaVKYDRDXbO4MnDGNHU9Cg/gBlWgMjIYj7k8Ynl0mrrogsubIbpEi+C5VK
ZUNDd3GbfgOTIfRraDYreyhUH4oASmpL/0J0VjNep1ay5bbKoCSmL/Vk3TfqEkDcKqN3HHPxhWNp
KzMINYw2tLNjE552nWcyVISMHXMYqCER9WHJe5VxovmVWepcnNQMuAtLXCub/gwUPjyQY7A4/KTG
l53DMUmEEeUblT6Yp6WVYTCoDNdvobjEL7ZMjsASmo9xzqNzTtPD98DgAJrQVPtjDf7/JSun6Vdm
GtmrZrbmIVwoI2OEmacI4WGjxDjNro/cytu31JTTfAGlbdxyfebAHukRe4Hshje6taKbNJ2NT3O2
YbbWjhIHTmpmj3hHtFfKGSr6xFSoIEMilXfR1GADHGXckwvpHrRZwzztKl5/M+livsM9CorIVVv7
I4HycNBjxlj+pW1nDepOHU37q9Iy5xQxIVHXDQHmvcEOFRCyrG+MIst3bm2p23hWHM5czrwtlMUr
WtyNlH2KLjxOE1m7rI3w4EVj9DIBW9rSIKX7HgkcPy9vIEdQulHFtm8TLVwtxfd7FXsy6LRDrZJx
4EVO5YO33JJj3G6iuT7jdwe/VNB9LXpxXBoCfGpv7cDMNDATAm137jz7aZjHYCxwG+pK9NVCCF+Z
pTy2I3Rp+q/aXRnawOxni+ScQujWQ6kXlnefK5LDbCv7nYTXwKyAdRkh1LHgAtPY/Ei+KdmyMk5O
pYbPkI4fO7DLab51ZPk6xs2vpB8B70rOKtQQZWZRHDokeF/vx3KdauLQt/mTkimBEdbGuzN1Og2p
Ca41uhW6utsKtwj3lQuLAyn9kWhIe2n60LnpigSlRcmbDVpWMHUtIx0ufeBCXXNjV9Z9PwhSseoM
sEU64YfuFkeWEPgE23mrlsprXaFcllA8TBqyNphPG3+JM7ad4QRu/wX9gsOFp9OASc/F1PZ3sHIh
BxV8LtROOUHn9s/Y7nGBCeuCaJM8MX6m29LqezralW0YQysdhUz5v5murpHgtSw3glKgTd97Jb6J
cgKu0lt7WtW0vYfIu5uKpn8FWADog00rLwyh3GbWi+WWW4lfQCDp4jTmcGPY4NRSD16oSI7dZIhd
O48GEH8aJFZq0zr+mKcCcobL/GvqNwboM2eMIcmk3EslO/HMKta2Q3/g8EmmnASqrW44Xld7WqHx
mKIXQh7UrlnUBq3q5IEu+jFQtDpgC/M2ueWEylYxMXXtswklS629GkOIzg7NtIZbxW24PJjD/BbY
i6+GDncg7jU5toBY0ByTKG7uhoErJs3GC6uElmednWyyvMOm1qQVBefqGRCctu+U/EFq00kX49c4
Ooe6qo9ki0/gHZ+8H6lvaO+Z4IGFlnl2h+93/BIId3Atmgu8COUtiVPnxlZprJrHptvx3O0CGPLZ
0c2LhOGDXwYqwnxHo/lH25FvDbnTIraKoAfBX1LuDlVIigvonkcT8V5NyhzdXmey7/YOXUY0zd2x
GtzlrrOLiJCACiTJyRjvg+DYpbIJpNLdFBhjqjF5afvZuZvqjuTqVNwlsrbe6aFwr5aHTZQNE5ct
mYXs6LWCsQKv9sPIScDPsh5f5Lz0a5WU0xjomDnblW3f0s4zOMZBR8Tze3W4yFB2T4Tbo5tQkRtL
b+MroXoktxaWYVeN5krrIbPgTX6va9aJfl1O+nmAtDv6sg/3amkiiFHBnqlv01xru0ITKzf2MPJ3
w3YwhLaB1gYGRVfWoxibQ1fk7ceYTA7DaFpxURRXUg6+Wswn+KlXRWofuiG2xGe2GBV9vtGDQS+I
7t2D79+3ApdzO+j7KVSOIjX3esF8TgFANQ1+XPRHuGMtg3jTrgm6pYGckRMrGkuoQmWozyhKkJX6
aYD0qzJ+mySpvzTDuFZNCuUpvsmiZj0l8Yh7XLG3nJamnR2p0Qb3wNOE+NhHuvHY5R7kgnpf4MFZ
dfmPLMiNMEa6fKL9Tz6PuRIAjzTXbiQrvxkmfQNBzzo6Tf2aiOholglLAjbbsw+9tdvQPU/twMSe
SFWHF0c6zzIv7znOZo/8OiCPraH2K3c/VJA/KEfnWVFRPChOhnUYoupIODy6HToVVtNkwRz9wowB
bzQhInRTT/2G/gR/5ED4GoP2/mia0brp46H9isXQ2YFMjHE9jhQm+Xlce6GvcAuaq1JBJF1ZxPvu
8iJsGYPd0XuC9FkqRzbjyo0xucVrCYHpXV00t4y/JeAtwAbwBCp1qdXJtUYGZFfrdZUrGQ07xdQy
whSZ7NiiaFtLH1CdQ9nfwCJ1ASBG6lmz7XQmM8giyszU+dOJGDHQY/JfDKOC/WHS+62TAWV2M02I
o6CxifVYCDpCrAipBnDOh63OYEZg305eoT1Ow5kajglxU5LzWgxJGoxMPJn/YwJpp/3Xf/xNs/Bs
/L/di+f37H2I/2he/PkDf7d/GNZvHhZ4G5A4zeYqj7h/2D8M/Td2m7brYCPCPIiz8Z/uD8XDvEj6
16NQSbe4QjyMSL/bPxTN+U1bekF51TkWzkhN+3f8H/QZLla0/3RokRK1TLyLKkZIctLuz9/jj0HV
PFx4vTpQf4QqWkXCBWB4wtOobsI0RO8r1IGjCqblIHLNZjNmlLFHRS5vsdXa1Bfo+VHqDXbfNnY3
Y6o0nBhgLBSsA0/SA4Rk2Uuv2ixHuTJ7DPMgA8t9VbUTR+TEL8DkN/ZwtOxc/wVt9jVnvqjn8NrO
cDjDpPLLEpHfHnAwqWP1ZLZsNcFgw4CrzUPGT686zW+HgVc3EjqQ7nqvoERgOWmhhKSVtyHcd2Tk
p8dMU74V3XvuqG8Sc8e7JtL2E2Qx+qNorgOJE4D+qQ7VgBAfJXEZzMuhqpfuekqb8KGu36cJ+OYY
W7tOpyBKmDY/v9buRY6V3CgvLbwXNPH8YbRphaiIXTI7gVHetUm79hrmGI23fAfkJ0DzkByFo5uC
AEpDpnwdEWzsYvtM/dpjSIuBxA8Kv/1Gy+LniDNRjfVkyBamtAlqvXoL7YnFNWwzLAf6L1XK6FUV
RD3Vlgf3ZGkc0yqIC12dGftYOO5qhAYyem7gYLHYkQIwVnERpdeiWR7K8Sdn6PyY8noOlA7XfFEj
ITcd7wtG93VrfUWVfYhU5Y71Kn1LhP825MfOsEHXeTYM7401dNtFLrm6WnOpU1SN9rkAXweBb50s
owHuI8jfQ7kfWg13wVD4k9sfda+9FnpxqgYARUav69uss29ngJwAOJO1IYu917P8sMrxQwzTLm1T
6HJhehi6aGa3m3/FcfcpTOuGk82xadiO5SrFokkMBTKfhm+i0rmfmOQ+gV8ZOQdmSZpoU5pdshuz
bE2SMQkaRHecESph36pokptEFXiHRJ8dMjmf9MIxtwVZow37u2tjQzcuNJKBBiNQGKc7FLSLHOKO
Y0f9Cffps+Ag3k3T3ki7A3U7BHbAkpA+I2YRtlXuVyK57dL0F7zhO62Zv3W6dcHDtGNQcrI2WfJ7
OviJmXZdq/IgbMr40TVb2jvkRVTqvanwb+T/h73zaI5cSa/of9FamEDCJbAtoFCe3m8ySDYJ7z1+
vU7NjBR6CikU2mszi4nu12QVkOZ+954LklIyvQkM0ljcCs2tVEzo1uYYO+UXVQHrluJc53O02i9r
HGHRmhmAzlTcwoWm0Kh98irUcrRxcc3kCq5bqWKe04PHBrho6s5j0s7lXRMBy2enAcypD2KfXn0i
sWkcY60FPTh7dOFBRGWwnh+bzP40IIK3uDDagWn3cvCIHo7J3RqdbEwnEtZvmaCXib3KPGKa4o+z
2EdDRbt6OA5MlMS8GWc7CgbNcHn54Q+A/0JTOpTtzpTASNY2qKjNIPL9IUyemckVDV90v5nykWib
fi7zV6Zo1SwD7o3Ie8j2CT87r7yfNZ+TxS0/Rxh8HV3nDy0mHCOrUer8IWez1o1vkRTZkKqS9cdE
MMXj9aTZSWwyhd4BjLJN0bjzyh6IGyxmzJ1FXzSoYu1KLsQ0wdR8Ezy2PBB9rDqoxyWuX+vg0TAZ
fwC4dTjuuovMynvd6azyVqJjNe94iwqxjxMSt0eSn6K4XseKWu7VYqDgD72pshMRKCZQ3WRERqDr
1zStNcbxVdqMzK+2LtxbHYGHyJCmjfd9PFiab9hWfZjTqzPJXIvR9nsScZxS+9SNd3Fjma85Nwtu
MVB32x05Nec7wmCV+G0JdpXz0TiyOqdr05uoLlHj+dQ/Ws42J0VHSXRkUv7XjYtWYBbQ8jTkYiyo
QDUwAdRNHSmKLnuA5RsUjOoOto3cYmR3d6jo0TvVXJSK5bzwru3rIuYm71hjSZ6EKTdvOVMWBBAI
mZ/dKm7KNL+1mM1fqo6RUqU409aMhDhTOcujKah7sS3Zv1etiyNJqReTxi7m2MMfz7LqfV/PxS3+
Rl4dEiMt+VnXm/el0R61IvaOzRouE8GrOTtBdr9YCSWqnMwLmrIc6kPJIu7HNN1G2cgHX91NZkfH
hbfLTL534Nhgk4otK+2yj9ajmMqexpgQamlxGb05JTjUPyWI80wp1DvOo62nanlmngGrrPvBpb6X
Lle8yYn3QDz3U0uk2LDdYE6TntlyFl4J+o2JxwSCPnHQelBHLc6p9Jh25jDaHxLi7MYAmbOZbacP
V96igxMNLw4Zgha0s28lx+5af501eLlGXsnriMtJ1MWto3Ad80elwyEgM2hCdo6L84wW5RvkNp1o
vqdCsjhY3AO5cNJ+Zs3Kd2zEw3FSO77N3VAN2NCW7kfl+a+bIYSblB/s4xE0H8jgfA8mLcdCILdw
Dma0j4X7He/eio3fVXFxBwMWS0bx2w4aBSL9TjnARFv9xo3fTWtBO6ySU9HVd31p+6YZ+5k5YFhJ
d0N0W+ZIrSNQwVibz3W9PjDSVxvOF2PQtgWbjsORuc52eb3upd7+6kt/J80ivyWuyXTfWnedaN2t
mLXzaA83su1Tv80AdeLcrpIngmCfarpVGYKqnWrebioE1buF763nliH2gJt05LjEVooYAq/2xUpp
EappFjpAU4m3WsF0nLLOUMYMoIlPPfdyPq7xuN4ordg7ehudHXMJ7cS4621UI4rmGFLNxV1hZ9lu
tNKnNf4sxx4q+RCO63SQgFNI/9EtAC5Czek7pSL+QmEEniu2l6sJTuCPcSt6ssHm8bMkDx2N5u2w
cyTr8qwXe3ppwR/XjnfSsvhX4vrLLe0rh4/sVjxIYDahgQY1F/7ea5jnNzwAwzJkuyxZXmqjCZcq
gvgh9pEs3iPVXuoq3lPeuI10SbS+RM1CyCiKbT5yFrP4V5MqezVtRmWkOntV3gLF4zXUI8rq7Lk8
mDaiZVMx85zDKfa+oKUEdKh26nxFN9dNs9EWHDvUW7beE+PfM9F0zjfPRD5o1HJ2/fRKym+vL07+
MtBRU0F0B+K9AzxwaJS2NwzqYzSyk2iAxHhe9eZzLLRv7v5s/eeK3ukf5pwnI6OSF4HXhh2cK283
JNpzIQq1pTOAWXvmFi/15L2KSc8feSeREgFxk+AdLzA1aQdzfp3U3Oo9R5oGZJ1vMIhiq5z9EoUd
Z2OzBJ2NgcmuXzU0a0z7YusuU4mvy1KcocsgalkKXcY0eqYAVFHISXmO9+FQZJ2duuQeUsQ2BYdB
L/sKIDlZoztMeK82c4aBaXVg99aOR404T0xTfaKGE+3rnHiqz9mqT3Xv3kDl0w5NAvluTtt9hreU
vh3KIJkXsoJt87YLi7Rb36YEoaBqPygKrCDPimjrAT0a5C5ieI5+cmP1WulLsjx7RTnKczqp/dXd
Xc5va+Hc56KbAxyN717zNebQ6o0YB+3yd2HuXl49zLqpszKgJdJYSQFGNnRh6igJbQQ5w158C7cH
s6+NUzk3sJJ2kbd2AeXfQG0ggD4Tm8qZpDvW+l27FQ4fXrrxbM5jGgzNvIZub0xAYBmpd+WUB01t
PbUtW4yo7TtsTPM7CYn1N4FbnAyAmIUZX1KeIdo67+jueF4XKj9T7yjX5gCdBXCFAe1YZP7SEF1d
0B9yGY41w9dyCmyIkLaV98SHpXZPdVC/8Yp4fMnj9am4ug+05dT0U7ctFQpVFee+ojFYU84JhOGe
kcWh7dsgdyGJF9I7o/Cf08RDeUpvtNJ9HYr5u+7Sm7i89wb7C7bxdXN5g5ESxIV71aW3qcv2NGFG
e6JMToPhxuyOpOpBi4C69tVJpOvFSCPB6g+2lCjwldC3JQf+KBzjtqAIZIbssBJn2MxcXMnsQoOt
QWNvOu53fgRUerLlHQU1uxhxx1v6b1Jpzp7bA+4waHWNE+3RGK5jkckfaz68jrA3Wnu2EMifn02d
cgq8Lmigffbksclee0NaQx3MaXjmIHgcCAqGOCkZT0BpTa6tveK1cQfP12PbuC0769tOtOPE+gVU
/YvuXYIyTH3XJdn29j3bypPNX2qtYdpmpoHru7UY59iMFUc1HOt5eM1MzXeS4WatyXzZrfid2uQn
mvVwiNKXwRvOA2NpPEvJm9XNF2uBfh0hN/O1OGrf5wsnjg8lw6TlToB9aGX+x/6qk9c16Inncrcl
yPfaVIP3QtlsfzYtsKiFnP0mH0KSHbdrwo6cyAaESsqdMDKnV6c2P8ocfwIFecCYtc9mBbVbFs8x
PR9+WmBQSsSfofd8OnHlEcGIwLKvmPs0eNAAUuOurq07V8btY2OVIX1dhOWNaxhW1vc5IPdpRas1
E6pqVoABgzIqlgiMML3Buoq11NxS17VtZuNTV9nAFNf8o2KHqng7tn3wDXsyW5Rf2RQgqx6ERTVu
TJfLhylHwNFzxynR+rRkyTriudzw7eXRXc2vqK2euN4Li9yCHMlNeGE/DCF1ZVnQZRJjaPQwDXVo
K+OBYTFTMbm1cSGgmf4pu3bvTvOjo+q3moM7dHCOStyRytxv3JOXW2Hb58+qOjN2uJee3TwoWwbJ
OO5bC7YAOmEdfw0roN7pdaDu6dI2xND61Uk/ssxlGI6IW220uHmInHHgpnBHrVH8Te0MnCRqN+Kf
yBzWC+qiwhcJEeHAE6WRzIae9NpwIKHUfjIPeNS97ZK4BtK7Ud/pYtXPWcaz16gGTpGeDK9FCb2Z
CKN+yKWzBO3C5VmtRDIKjrhWLR2/w4QTcp5HakVV9bE4CWYOuALXdejYK/Rw8vQvICkL3ns9Eoes
EJ7f2M28b2SS7xj0fGhGXD4LrdW40EXGVz7nzWsnhdzFLaWtXiSTXamAnQEg7qDGDnSyQIy4V6Y2
7ZVybNAGY8xnXzRmGMeu+cwQntGOFuv4GbVoMWBDqZSCZb3imqMhNNGEYMfHusTaR5EJc1IomCzz
+QgEUyEes2nArz+ztWS42dM1D6arzEHJ9XCB3SFuS0dNx4IWdKajwMP/OB6kjnZp5gMrUHWIung5
jFWkHVe8sA4TRL/q2gjBIDFCLJ3DVo/l/AowuTjg3pnfuloC72UAzwbAj/ngYB35xZdSBAnUwR3I
FbXXwZzfzqpY/mS2x6VXLzDJVyW4867ENOPLlFsQjWd2dc5Qq7eiqtddH0ezL9vI3QENSj+joXN2
nr1kXyzkxxHL0bZZR33vgvagLEVY849luzXzi9H2fINw8NPkoLjOlAmcTXOmc62iCmk/wmba63Rg
B5heeIfaq9g9goFdKddgDyueXPbDAot2qsKBD/9SlBRl6JGGX1jAh9qOcoQadNUXgcuTVH5EhFEw
ylb7xjF6+TUbRfqkF2DSFscESe3ptUb3mK6eRsgkJ5w95rlIxiwohH7KtCSDxwE1aGuC78n8Sa/6
e2nhYYzseHiPpUEZA2DU9R5gLBcSdyryrwj+sMQdiyvA4HS7l03vgBhbzH1jzVxiCzux/5R6PoJS
gJqIXRPj16Gxk/aEayk7Qi5KzynHozdSvcshHUz7BAskov5OeaSLK8NQR5N/dbO6fWOFedXaHNer
xnzl/lRtGFVUhLEoXU1KuvbWA/WN98LmGaCg7WEeqk9DtbumVVfLfLQjook9wBVkpvqsc4tDr3qG
DEs3oABUsmLqkhf2cqLigGUEbBtXJXqV0tWPS2/nJtMYcJEfnxxtMoIWt0SykdzrmREyKubuUSoK
STTdt7hO7ywEXDOgnU49VFMZ4z4wEeaWESd+P+wy1Ud5wByWyw79DWqn8e+ErUtkq+hi2mBdOX26
9CkzBhV3GmN1zgHlKTcn4m6YpY0s74PM89L7K5v/olnyobKKsHBpBScqt+vNtR/2VdOM0a6dBklp
TN8UARjA4TEq64+MGDlv6hT3hyJJiVeZxlJLCMBtcmp0w6ZBPWNJzd2VeNBsfdHFukyoRO58iWzA
E5Q+FM6ZE7KgZVFDbS1MAwtmMvbNUdRVA5CnVzun9Zg7mXVZ09O0onliAYv4RvGJYd9ntqlz1DYM
7lIcRobxPa4L3KGQqCkpWuGTbzTK6FQAqR42e1O2z+TBSJ5J/rugZtt0C+Y5P69wa/YU+jEOk6Bh
qR68TEbtbk0xGk+mtV6PHqs7Hggj52iK2NyPPUIF22tWd5dZWV04CMs+U4lBQmodhReaEzdE3q1V
IKr0/QFRZpsUXAMhs+HbHPRdK8fhSzRDEnQTt+HUAajcN9XWc0Yi1uaOeMS5GozpwegLbveDqc/f
Mq8oLoETCNZ/yeyV+zV18Cmb+IHrVfNjJ10crm6Hr5+iAMbPUGMuM5y10+p0yCWGEY+Mw4YqOjpL
dWe7ds3hp4ja+5ws/UfEHczbNEODFVKjcgWjHMkAwYoNSYZJk4xerKF5zqoOYbGP7mlg7PHlG+DJ
iR2ZuFd2yB0WH+/VJCcwMkjzsTew46rp3VNadc5NlLZc5keDtZarTfJhCi3eT3n77hTpnZj7J9jE
vywj/sRHybGUe7h2zetRRX41XFnWFDR694YExh9Z1BsFmaT5c3e6dgfyLFWgtOkUpXSJa9jwiquL
Ye+1jKqR70ZlkcjIxU61DbmZ3LybZjxtOjaegg70Lqu0fTLZL11DOi9arf4enekuKecwQVtN9Sdz
FfJc2dnXzPonCLoYHBCt5jwQTrjXaLpjCcYas2JXJErI4QRb6c69pkklel28TGFsKONDLUAG2Awc
Ss5G+Zy0ztbFugny7mm5lmHBmbmdO04OuOG/wd7d6FaFV0rRGjcQSrPsdAlrW6++bZ6VmlU5MIf8
Vs+YXMfXhsmCdJicHnPH6nerXtYP40D7pWHN5yYzXplRf3e989mnz52SuAaqbbKOJnPj14o6LZxe
wMuoL8/9KKuXQNifq4c7VyXyedK9y0JWdKNdYTcE2lARV2zoAjElpVy9n4IKbcyOqrsRlW/s6v1c
E3ii4MxmRcCety16HBBZzLRXsq8XFkXuOL69iUKihBgqgqv1IJsS2FrZPk0D+UGPslou0OdpNXcY
+GI/yQ19myz5Fd/IwLSXD6PepPuMc9oZvWFfQbW8ZIJDnuuaoamV6s4U3Aswuf0Qwir2FCuXdwjE
DzOnfvIP3JXVZD86tn1casTtJiGG22Nf7pJpz0zHehuqkVtB/ZJTOsS9qAl6t/iZknTa5XHdB+xM
UBMII2nPuJ9L4mbKKXZ4dd9RDk4DeQEqtqcX1xj8Vc7zXh+7e0rm/tTDQKJDTRzRquK3o20LfeV3
LsWriz0yqDD58cSnIwEcG8CuG2chisrzlKCa64QuIr3OjsjP60VLVBMWU9SFVk7cWDo4sJrOPFPh
80Fm8uBFgk8ONWwzFdUTajz86kKnHSjpd+1M5gjvE8MjhhkHeyn8Cn89xDNlVxfaQnBoZA7pZXeH
H1APdNHwySm/Gg1sSiK30XLmtwXmZVCO3jkbVuOidYQWMs2d7udBaH6vc4uNvSVc1sracjNYAEb1
Gb/h6rLnrue6ye9xZLnbOTKepIHNSqSp8TEQddnrIIpAgkVRsvG8Jb11Ui2FVOLgGWGy5s/9H7ft
7MOqZd3jQjLxnY18PlEi+LVqKnm3KOW4oXdrXw48LpHmcD2h81xfybVGdXPkVkTel+m3IgQqBiy8
JoyjLYmy5ezg5sUEYgRWXp3VUO6Gtd4K1/ucGwQ7ZA8NSYrBmGcul94Wm2mefgzWZRqQ3mLmMBXj
IR8O+35FxWFFU8TTK53UNFkfw+E9rWcB7Tz7g40mLIkhCo55GzmpMDez56YlZZtDILcEQjXkpe2k
aXxJpD007nHKfE4oeab0uO/Qo6Ghdw2dhh4dOzINlghMfdGyqXDC2JgRXUMG1iSCecey0THT2qja
LNExN1z6ecYPch0tFbmUpKrSfV4n83uUyQnj7VGkcp/m2c7DhyUz/JNVt49xz9uZas6JFjU3ky6U
n3kRwxyDpZr6oDVgpLFAdYzARSUei1rKL4l2VdXnZlgPRufmnFoHG+/pmZqsAlpbntEhomkYfymn
dersaVHFq2bOv0yx+HXXW8coK5b26wkBujwCE87UOTCLlqM+HbJkO5/nVjN9unwPVrMellmdVCku
duvsUoZYG6Z+p8SajmyMWGQTijKuc82wt02CdDS7rZLpRkqOmTIQ75QLouzGar92VyhlNE3gXmZb
HBmHEAws/HEApNtozbtiuh2MUlmXjN8kpPpEI1aJYde1ObdRggyufvptOoYdGo9+LFY8+2ti//SR
8wE3e9NKa18VpmCAVSL4wkN5xjxeHG1ywsxrbij8eaqS5LPS23edMh56Mevt0OGoim4agvycHIBS
rnlsXRvJ3MDjhomFfGOYA/BEjmccGyJBnJ1dsRP3YwMPrOBzSJMpVBHRWBvvq66f+sgq9jVGWc7L
SA1ZRZQz1iyMJ/rWFuHkND6AXKqxQE92daX7MebkgGv/TTFjZaJNjUlXMh9njFO7uLDcZwkMgW1O
xIGWye7WgiU9MO0YO213HXGOGs2ENLnGATiBMujq9cNOq/s0PU/ZjPOKXog1t7jA5NVTw6dwXjPB
Ai6cJyiTPp1RbHmr3uJx7Bmn0Ta9ElnTfx39Ox3b6atnfhjakjhzBlJBk5uuUt6NlO59CxM4k+Zt
SpUqIxGIpAY0VeuKN3LGR42zxn4loud5w2fL83UtWJheTATZtHERqXvnHj7tfu3lhj+2Q1NlqBFb
TMjZ2mfWcV086LRIYNAg0Nemz80akaOcTPhxYdnxG2+shrY4mn/ejDYNSecyWTQimMAMG2fYDU20
PiiOIBYeKrNgRBIVv9G1bS3Ba+ro67SzB46tbDUYleYPogo707WDZqBB1AO2RInyKZqKk0kTtS9X
On1kVuxBhx68mr0607v8mw0l8kfPqsNS63ZVgrreXXmV+I7QZ66mKlWUt7xaWYBz74G7kO9g+N9Q
QWMRQLCqgDQ7DjM5PaEAI3cN9V7RiiPEHw7++yLWLmXN3T6V+Z+omy5O3r5anuLVMz3MuXdMhOBk
1ttMsCBXHSXwS3MuORQWr/k0HDCHk6pz0dScIXkpRB6a6xIFSS/UA1mW78nMHzr8zq7u6AfL6REf
k5NXYxgQ0VsmmeDXov4tYCtyxYh2PVuIL8DFMypbEP3tCPf7mFyKWHwNmUNwgXAI3CPrpEfDEOQm
XgZo1V45LR8OjYKvydqPu0lD/JOIQgFnxn2/aO+zlW3LuEGis6cAH8jkt5RYEzM4WsWfPFU3PWl2
D2BiOc5PsRUFVMQ9VqICatITi2qYZ+qKF0stzxO90h80s94tXFbhhJNbpNx31LgOEcB0+/5k1MNd
ub7D9cDWVuAdwG2ay3tku50ZWzuiTdurM8bgWVRmu5sF4l0laQDmvhqaOSkazNw7c+kCqolu+tHd
FDRaBYXb33Q1WzOZOewKt4wHDnUqwrkyv6Fys/q1PeEyAvSs8R4xu6G7H2mNnhCs6zIaMGYD8jVf
iiGClUgvMyRiWZEO1Y9xfD0KWJPy2bO5AeoUXbIjutqb1hTMlcV46uSE+2fZASjipNSd00qF7LKB
Ow4dVlmY5ZCMaG2xbZ69xKV+Lf5ewCv2FQX0FalSPj6dNS6P5FOHlp9VKt8Nlh1aNVu6lz0YXfMa
Lw2t6BH9xe5mtOl/Y4OMf82IVTaCaTg72YE7/qYtnO26YmmK+ujQOsQFRcKbZUxkgqJXXRuPmUBa
Ke45bk5hypQYiAoYhfTTpuUrsrSnnrynPkYAEhjtEgfRTe4WrWBsYJyG1jrUztoHq2ai4gKP6Pgx
CwMEftXpsW+Pyb5ccQJgH3W7dSdUdyxSnFUrLMe8+LRz63WUyy2aWx7MaPtOeRrbZl96bF52E99r
HTRU5j/wwqS+oNOn9fJjKK5OtJD+zhQZE3lmva8fdC97XO0jNOVgyY1HLKA3YAcKFvaWG1XdbWcv
gTGXZdgiqh2jRkoAR6CQq8uTvbA/bssmuzEhSz93HE9ZIGMEV+QUK7KO9lJu3SHnHirW746DEyHO
R2r3Ht1u2ieDy5y88C7p6jbnRh/SGyxJ6y2NNaeZqryNUH/+k6vuv0Oc/RX4/3ejmiHgE2En9gyg
SlcQ3/fnQ1JGVEuIf629cVUZITOWLuqRADg4IDvKIftTyjZ/beYJITUpoQvPYz1yAoyxWwJOZtS7
/V9+kr8S6nDzXZ138IhtF+KJ8PT/QndLEg7aRS/KDfa97tPL1dUojCaYb/KizMh6wyFGtnefctC8
j25PcJjBZdcH2upkP3//Yf4fvvUvwgKI9T/7Ls/J10+bfP7FeHn9G/8wXmoSDyXfE0Qjvia+K5PH
5R+FMlc4JK0cbDr8CwZ4PgHy6p/gLfdv4A9BQ0pdN4VkSeBv/dN5af3NtKnE0oXOnQBpyPP+L8ZL
5jx/9V1KR2coodOZYVngAnGH/vVxhgllDQIfetuZsgql5tDlTgwBxVM1yYw6Cc+WCt2phFutUWFB
fVlqZHdYQ+HcWTEqa+iaUxsWjlJFqIZVJ5NB0RND8lV1OgmVOp4DSZrqXEaxzDjyy+EhNgrU2aXs
4ij0yJRqIKyTdjeqKuFaTJ6GAnctq7xgdEfAAipytR+8NNJDcoqKUxW38OXQ5qajPtE4uGEghZtm
yIVGuxl4rpbuNUA/k23gKzJ77bXoORVyMYjSJ5fV74fhEUQkrZTIhRoMlKnGhGfmJN690nKhzPdr
gotTpaSz6vIJ0nynQYp3p/c+g1Y4ZjUYAicdMINXSo4fUWLRIGDNSzaQJKFGZKsIhzAL7irvF2rt
+DxLzbZPVTOhi8BVJ8pKXJKlojKoIGvthTtpr3fuIzkccCBxOVOzoRVm+0Dzh/lZdl59gEKW6iyI
S/WZzYYGYiTLtTOHihqfKBmr1zkfEhbILkfb4U7itozGIpCaQ2qOp6hp6cPtB2N4R6GcTlnTlshb
CKlr0I+yviPKT36sgspzFRcGmOW1nKhu7kQAlWR6UGvvEtDF29QIE4NaOrpMwzo3SdgSKFyh9ILS
ReDWtW1cuMOLm8ZLoAzai0fRgbXkBH2AJtvBlJr9ycxE9iaNss0DOyfdexz55R57q5iXDSYvQBXD
UpOnEDE1zRvDqhnjY1adb2lctSl4sTvrx5m9z3IxMfpEGS1riBX2xK0LL87tVHsAohXm96fZ9dY/
I/vYPTquNeyKCjXsREFdX++MqYjIoUcN0nDLpdaiOdNkhJeUP2WHrgLKf1IE2LB2QCnCqUPZWHqL
1h8N23Yx6IZm5jgbe8xrJtNguvF4/pRzMdd6AP4Em8hgNhzBZV0mewHvNtrk9OqE+mldFOXrwpCs
8o1Gw51jxEb03PVx24YRlMmnop/dCnlubrmHztryLqCQrsxdslrj1A0xzKSkBX20qPi+9VJUtza3
uYzEesPBwY5X92PROx2rXCkzVCccqONlEeOVgZLQvwESSKDjjOi0WJtbBkh0bU/lEYcpDkiX1Ey1
lQ1FoD6e2xRWPSbzjLHgSDHDklLEhg+TuV+AyZY6dr2Q6gnfY/FLI7eBXCZNelA4AGtvfe8xe51m
8j6bpuuRE/rBNqpwoZb1rTJInm/ipRzA1opJ8Bw23UPVLuLSlp58B+sxztiRPMUgPoPHECpVz794
AIm9F8Do+w3gDO2ug2WDGUkw5aRl0e64u0O9IkKB2TnoOT1wZO817RNIs+XDwKY9Xc/gIvoY+5yL
22B2CIjJJiHh89UKO7IgBMniXNKYbg17oC8rUwvLqepQm1bgJsyy7O1idXXHYEikv07XAtNzXcfy
i0YpcNPenOsPnhHFn64yWII29moDQyWqtIKFFkLmmxrzXfcw4jpJQjoiOZMTN7RumoXF+t51sqT1
MWxDzgBwRNp+xBUU9ivhlU1GkkWnQzVPS0bRXftWIL/DhYGovmmqcrrFRqPfJKif7dbVYpxXq+cm
X2qo+/dxpkx7owaeAb66aqIym/QzVrNJ/3ZxUUp8V4vXPCSGAfk9jfX1heuZ/lZwQKWtUQ0euDaR
NUnP25bV6e009eZyW1CavoT5RNsEdBAJ2aZPYcCHHaRFF3kNFzldGjLFPVdFnAsZdZbJvYkGzP14
6ZIYaVASxwL3mC7n9cr3YqTX1pe6Kx3Xj3jTPrqKzyrQ+tSujlLT6QVZ4rLxo8auRyRas+OTqXBr
xL459uSglrUVBfZTrcCITrJw4VowS/0A+m+wwooxVNBJDJ4H2jKq99aL9XuVcyg9lQnyKUyiBOXL
VUzWl3R0uPeyeF0W0Portyd3andeNWa7aI5gZ6V1ycbHoLONQpqF5uvol7xBqRP5ua7pk3JPAp/L
fCv7XukHnYyfB+alK+tbe11bVP28tOg8dLPuTuOLzH1nZF1bMGkosHHdMOzgyIz7/z+8/SM0Y3Im
/p/PbhwIos//cni7/o1/MlPdvznXPAqpcKHbluP+x9HNMDiESWF5ZCuZxtnXtrp/ntzghBuCY7mr
G9bfud4c6v795Cb+RuGbw9+CmQpRUPyfTm6uwaHyPyVmpAHxyzQ9wc/IP2QxH/nryc2ilJJqyZEK
sShKb5nXG4HNDGkltF7pO9nE8+gvXe9SnzNUcOQ51VVc3k0SYUGid+mr4zYOGfDaBiJlJfT0LkQR
SspVCyTY1OjXN2FpCfs31HS8+Rm3dN/l/5Z+NrN6+70xt96h5sr8sJqszwFOZQsNz62NdBPHwr0f
NBsDv5gNh2x0e+0ELY0czo/JEOFPI/h20sKeX9J4UWekdv7ZMZqZobR1fX1D7ZyZWqZ+DHE1KGcR
3T4ya+KwncrXscCtwQXMMIvb2O7ftBVD8eReNDvGMUGMqEBSGLNQgaRDjyYPO29Zg7dxPbNPE6bv
xJ4/R1s9Z6NtPtv6oXGj1UdmN/u72dPNL9t4aT3ywXQgGZf02g7i4agFzOhKZ9/p9WfTg0rRYCC4
KfEb71nP5vvFxQegpf12FfzNQTLhiupth/tUzK6vzzSNdRW2K/5n20Syba+7wYSRCUciJPFAxQi+
rQfL0HyLOJEvJd4A16tFqDUo8GhhcwKyU3MWTg1C+1nQsXwxFy8JPNw+a+8Tp/piayTaWZN3mvKS
NPYVTFocamAPbvZkIWQmg4Vtu4jvu1WHtZMfWDzv6XAmmBC/tc4LaHA2zndau8O0q476aiBiUVDS
OxcaC/mQZjYTlGHNnKI3t1FtaHdwlNwIZqLEYLo8jwAEjSTeRSXmtWSog5wWnMDFd1XTuxU45RBW
mLidNdsiFh51NXLFb4wTZXGHYrHuLPxMSlS+a5E0GjBeIZtUifPg6PlJTpjc4AROEr8YhrKSM3xB
KNYNEjnRj3fs4NzXqR2u6YsO5lNgzZ4L7HKD8TxE9anDmxoxtH3otQ+uI5eK+pAdKMXWnW5t4Wwi
2p44Hm4T2d11UbudW/shncvfwWpJJHcvFvu21dF94uKhkFq+FVZ9e/XKANblxSEDnDoHq/Ak0DyY
vPNNQmqMcd6DC7Xv2r49qgcqqBHSyogkcH7njXr2HE8tHo8l9nMKXpyMpBFM2Y3U662ha0eHfvX3
trkMmDc23Qz8bc3aF40/ZlwJyYsabq/yJJCVs3StJ7CrjNdcesOTcWcg+SBbBi3ozf1ooQTS4tXB
rJ3ITQuiWl1ehIICoysH49/YO5PlxpU2uL6KXwAOAIVxaRKcJVFDS2r1BtGSWpiBQmGoAp7eh78d
YXvjCO+9vH1DEwnWkF/mST31QMYgJ23mDjsJHFE/b49OMd+7KTb6yET0AUYIPD0fVqajqYN0WJ9z
PEcbPQaPoTSYSBnIUQKGWxGrjr0AXSOkEevqIV3ykztbRxP4P6YckqjR+5knxMXYbd/yCrV6cANN
L501xo8C8awbprsZaO5/Jiium8xL/lIFK8biSD4Vi74IAE8wOLR9tOAVZar+FyguJwiVHFQ3HEgw
iaK/Z1b1sdjQYhVN1SW3EeR59OABuNi0pMdc8IrWaksIZtMpAlaVPHCNxWWhoeR4V00BDSezxMVQ
Yqgnp+9rQroMrA2gvZfSCV6akecvdV/9qt2mlTrUVI7ZUXYOGTOUDIkKREpgK05xEap9hPTxsJj1
XnT5nT2BerDihEPp1g/iU86gbvC8o0sVcl4FlIaJ+b6hAFli8uaD+2MogbUsxPtoPDojSzvORKd5
wsyEvR7bJqgIaBW1vnjpckWxPActx0hQQQp/VYTw3fkNCE7IhYhFNlmeoxrGpsBSzFyKRGRb2zhX
AZ0Ku6c3rfM/V0Upd05nORM5QH+BAmVyY0wVnMGce+a4HIGZY4XVP1UF8l0CMGDlzvYuOauY6XFq
l3882+Awy8m/+dveW1/oUbxHxN5ComduhbVN6PMydzxOnOe8yd9DuNqaRT3ZtfhZuQr5EOaJMs7m
yNH7OgyM3IZoh2//PaxuFdgdhUy5vgun4CRsKqZyihk6MF28A8UW8s6Bs+d5DKenDqfFbTkyTItw
Bbon4/2Dm7sF1RJxZf42A9R7elnD4tG3zcysGQYiow6FBC5VubFW64f2gLExZ28Nj1OEdUxgipw7
dZp83nZhGGRio3SbCpff8sclRFmuOca6ocAqIjjKYg5mEFLI300v8ePk5ugRN1cUXsbFJa1sUNlW
kwxpw5CDCpglOoemMyyIplu4hOmeZS8c9QzDsku779EE4+9cj/LdVSH1wFql+FUcLeInUdM3jsI9
sLXEgaO+VSzUm1nj+t2WI56cdPb9RzP3Hq4oEdESnzfDu1oa/3Np+dE4hNRCUK8cWip1bhi6vhoR
gog30g8Py5YsgmJEWGvO2lxI3Ph1ITzibBtIgtg96nz4jFVovYhpQGsOW8e+E91CcymAOrfDaZIR
UqsD+L5kQWINh3os9c4Ym2Cih/90S42cuhu0l9pcDSZeBG7zrC615BN+19Ve8y90XP0VCmXnDzEQ
I+tPh20eTkvLnKUHKQbvMIT+cGC8Wvf7UHVphEUwc7ykpToJkMropQr65iJ+j3gki9sJif75PvV7
Sl1xM2yKoGoRsjRu8zuoF2Vxquw2GE4drZHRvUNx4bb1mSk+1RMli0wyi4GLfWBhNM/DQWNTG6vF
Ogory5y7tYTsC0kegR+JWuULOXlG3Q/rMHZg35UNUdxkZQ52HEwaqwGe/Rgj1LwEG3osudzSYn37
sCMFTLSzpFxVraawrV0JK7L5xXuHbR9fpz6G8+p252rQlbsR3KGjOwJkugCY1IQYaxyn0w/a5Mzc
qEEK2u3IbGg4hJSkpuDOPRX8rgp/rLc4rSNa7NnBoRbOGaWVEtNW94h5LCWgNviFfS+xKLKKjAGS
YZDfeiFg7I2kiW8Da54Aj30YpJTZLnNFu8RadFMDYPc2ciAZwhmnniybPk/MGQ6MRujbR5oXTbmb
Y3yndJLOTCzJdJZ2wufHRs9e4/XHoVe6uWou1dmRNx9KApKqp0+rMw7Tljox62xhUJ2uANAEVu2A
IVgllWz3UrYBe63mW4HiTBfo5oAb46cgsqBcj2nBQWBpU/xF/cAA/gNLJsa7FC8coOjFEDy3In/C
Bdil7SPP7EoQyrEWGyu5x8gqoqt60wLraJGYyCZQGbaU78D7pN6tbC7q6K+ueo+hE9/B6scr7sb1
dG7I75D8BCWGAS7jVd4v84Ayt5pxvkgQggxxOLmzmNBFZbajanqfsLk91VurwoG4aQIDh2G0Ku8P
6Ukv25XZfONN2YuKqfQGCS64yl4mIy3SFFYV3Gk+mGVipxQT42xIAWlYDrngZJ2Nx/wKbAUHGHAb
IzRsmbOVc+zlXxrRyqTHz2n2ItJuuNU5vtHEW8VMXiMWw59lChmCxDLVmhNGGY7bCIZlSB1Q6Xi7
FE4y8NOgyG9lkDmYygD2Xs3r2Ydql9Vr990M/fw5CePfOG/MqNhBU/+O0L/8N/QZDbHApUD3MXNK
odNmfYL//aVHbN85TR5kiY148VL5gneJjG1zBIAID1/Bbbpb8WG8ex5FexsXw/TqAPwB+qPdTx9D
AuDHVJMOktSDo/dmwwWey8A8q0XmQ0NsoKkzm7GeFrdZC8A+Xfbhh28ZT8gWv8L0PRbT7D/Qgzw9
VbMSglrLmlNVFGTxlwdQz+PwOy7XBc9qA0lSu28lizPCdxmyO1sgymhpo6zwJZSe+BLd2GECAIdE
lxI45a/oVnhNxYPqxKFJsXJuNOQpjiMODn9sSQPysGnG34ttyXDLQYn1Nh6dgBKwSPz4qRbfXpiF
TIN6I/64mlD8bvTCaEpYmmeMGhXdbphXiE0kcOGcn0xL7SHuzu6yp4K74rgOCZF4bTziYo58avM4
k3a4fwfPUFu2VsOXGW6qXqgn3j6MJTNyEdXFfSICly2JyMe4w+0Lf/wW8IEoUj8L1d+CfnUNjq7r
oUBs83BlFggTmY23X8pqou2DkhB4xAZ5T62Od54lHJSN33ZZgBRW6T0GYixYwZxaJtGi65/ytLBG
mu3K/E+PZfebQQHTBV5qSchuiZTe4rLH1CUCPZdY03PzXNte+8T9efprLRovpeSDXOwm2D7Ohltg
HmK+SrsTXFQFvy51aUw1lasMa6SfVZuwmWkiGMSwejuMHdhEKaUkI+3R4niVXeBP2yEQVoDPW2EG
iWO/8P4/DKX4H7qO/3/Vdbb/2lH9rf/Lf/tRxdff9r88/5PTZ118/e9Dutt3+J86T/hfqapnoMsM
lVldKJBs/seIzvFouYF+ElPqJhzHvmlD/1PnYXhnA2EIY4+qeaZm9v9io7j0wWHG4Q3zfDcibBH8
v0zoXFsAZ/k/hB5+AerHPP82p+PZCW5z4P9t4jwNJWEGXBlFh8LLdE37g7Cw3FG7iVPYO3rK/hMM
Qh5sNrg/3oos3hP0uErKud+dcDZXlUlsWpR0t9QdOPFb5RWfpFxVmqwSy0YwcxjB6InhnyWv3RbK
9v+FAoam36Cd/+c7GqaBiTXVn0vlEvu9jSk4DkcdzPdmLE6L18qTPUnDAijHu94X1bOnlX8XOAsO
r6iTfDVuS7zzUC0IswSvaZ4vb6QkqcCZhm+Pwhs+Lr6bnwYflyDBaXFPEF1sC4evZXrTklav2/u6
RbBN6/FK+rm6wur+JsAWPoR1Y7itCveE04s8Zz18Q0S13gtQV1cqI0NicSF9cmYKH3I/w3+ZWzNK
QxE+TKMcfuh8/CSJm59uX0m4PXwAnOj/sib9TWhjuVCmXNPEza+sNT/cQDn/6S1C8sTpw2O0lp8s
pk6yhqK6qmhdBWkq/gwSsMFR5rxO//ktydhWV9vtwweGdt/Yfj9xtRG7kAJNbpiGpCM3f2wZ9yeZ
Nfo/XkkHXozuQO7D1eN1gtl39Ie8uvoxjA3XYbY6hnwHE/o/vKum3ziKP8K2rFtPc+84h5raNUKP
vMxlk9t7atX1viDd/5DdfvHR5fddUvoxANxXV+1Rg8yVuwwfVuhqV2Xx6/uhtC8T6FYyp0ENnlzl
NTpCXptd6/AFG6cPwTSnufvdTHxPXQkMcIFvEdP6z5vXQ6neqC6sDrcXt8wj2MamAWJKF5L/g6Xr
sydCC81UfzeKoubBchG3/O50e1lbMYbH2ONPxlTBJLJvPteMBpHZ4oeGMgt+omhRP76XFSfR8YbU
dAkeS0GFiEmDB8+vlofFUt4ft3N5FaP5oRp9/YgUQjx0uCkHYnizU/vRqVMukHPfuSc2D7yjE3OM
F4XItytzHV6toq8uDodCDsc6ptl4cqI3ir+xDFIfdfVHxjNyEBGtrba9ywLmAptY6G7vhIHFwEL7
D31jkxaTeEkDWrrusZGAn8cr9lFURm8DzxQn2Ch4d3xBZwjHKuy5Q5h9r43yj23ITDhBeE2P4RSJ
bwH2DX1j6aSLpjF2uyZVfiK6dbgfM6ocoi4a/5XahzEy3/y0mYnhLygypGEUDVfNAx91IYzP2Dhk
IlbhH0KvCp64Lol3OUX6ufRCrGWZm8MZ4Xr7N5v5IKxroC4R/kwqpBf9jDm4fOCpn95VfkvgUNAz
kz+g86SjIOlhCBxJdBlfOndwvQkGvHmAuYN+17napbO6T5/jLsS6uaD3QE+rkr6ssEDavXtfLfEK
ZsYoeLyuSLxqHilnp+poYdnIt+y73TYb4/mY27YGgcM46VCIFX60LoMHbiHiarepfrE7uokZCdnb
1Q+zcy1pqoE+aYJ7PVWw12/QtsXU/mlquq8pDIZnh6WSLhIAMGfO/D6mgPghKChsaDPuoE4//HLg
nuudrlq1E5y7IKhJUpT8517Mt1OqHfuJW7jeyXLRXQDu6TOWp7fbkeYxnxznoQTr8Erdjjq7reV9
DnjmAOfeom1WYHO/aPqxOjeDG8hdjA57cqTzOmAEfY+ZSL5PQJDE6nubddT5r7CgTyuwsC3Gghju
ilxwhF+N15S413j22iF98+GIbotqXI7p2I2PU5BPR9VEAptVg89ci2oEuirhjjiwTQLy4M92tZJ5
TiVJH2VPcE0CDUhroON6L6kVRQyPivpbyvSfGnH7Qb44itwJkyVYi5eJwtvjZMnFvg0kOCFWFvFB
UlYgeXMVvA8lzQzO2DZbrTDxKcOBaphs9cDrj7LmDTVB46a80q/Q7pnO9q+Z7skpGcc/5xwi4fwa
i44aVDfle+bDCDzm3IRRV4cp3jHWxKlsmJByKKt3udvTZKZmpnMdAgm8hOzvOrn8TQpVpnD7MbFX
63e1pqvYGNVhrvBMV53XaG3uGRBniatc9zS1JkhUQVJPtS3gCO3M8Q5bbLwDw3PMPECV2Jjnr9mb
7lUZoV5ymYZY619qY0irD/V8simfA8ZVczFGWesudUMVgpoWdV/1HW+HQ7EWCJRZOJecZtPL4uak
thxFGQejJ7jbtszJCoR629gEs5c41Sdlz8G7mm1qKbB4fVlLFnEGkL+GuS1OqpPN6yDj9Y1RUnRZ
DCo9HwnxgEXdZRH2FveMjYxYcpCBT4NabPlP8AioTF8t/2Scor0jaLQeGYrRpeamNXNyVOMJRuHO
pVDugRg8KB+wEoeGX4RqjIi1lTNv4kVsyGomLb724sx5PL66fjzuYC0SPLvtVOx3dNHlXvmEMPJc
T9PykPk6vhTjWn1PmmtBl9K6QRnHr7SpWZ8RerZSuM2/zFna+6AhADgsQGPT0uv2alq7x6YeXpps
QQDpwDjsG0rb/wmV4RCNbmTILQv+cIxTPJQR1W1PkP9LKkW4JZ0DfiDlAXN/xftrf5dM8S6DF+Vv
bmA+rOXm511mHw6/N7XcgYrmqaZR/W7JWNQCEo6krUFiK7/ongUzO5JNDmN36MPpdeQSYjx4i64E
Ax14/VMRUjACE4SnXY0u/UYAZphSP06WYQg3t/NLq4eG+ZSlDzBirjL336olNEQwU9QUSuiArGTz
No9DCgRutZ2iueezSoFaz0M8RN5ZhxRyNlI2V7wCj4NgAyga91fOlC9o1k9OsNCLDZarLvb/xKnD
YzpGYifRn/jQFtiva8hfMqxfRBE6e6XijMiNsc/NYvlwaMBgkUkc3ghvhhdWmnaH4HiDjdIf1spq
/kQ/6P5UpWZURCZGXVcfIJDVpN51aElX4GmIkUABGA0drDu6AtYfFauz0vb84vgDhnS3sB58mDY7
r3czbtliSZqefS7QEQ0lfUSJSQEhwu1ukROrFrtcQ7EpEYj3kgH/lyiidlfn4dLvFlQEaM7Da8Dm
dt+UhoFaugAh8VysRlRHWIA6eu3626gJ+mRZWvs1Mk3wtTiGWhgOviBbhnyHDUtCap8Gcgcjs7Qo
RP5A59pHMxV42OUaGnrMOY+RzQifiu4sfJRucjDkPGpYnzTVnsuybQ5d19xTEVxRLhKMh3ge2gdi
OCBLiyF4FWPzXioXqcihVHIMPeuE3VMefB9MFiO2Zkc/kbcta+oaG5TrDVngJ9N3lJ/HRYGH1zNb
J7slFnqWuKxDTOtaa6F9pYEzvRBjj4gmX4p8Li5zT51e7+npGDljdJDgVw+kY+zvhfnDoRxAv9mD
gHhIhXCSFdN68WHfPjKt+ttWff+VBQ01EoX6g+jD9MFbyqeV88pBxMYjOeZxGp6jBwn82yJGyLwy
1xvkZPtlsZ0r6EDSrC4erG5aogMbAxmZJXThKcXW8BWb1fuo2d2+0nyJT62cebo6e3VObQtzbW+n
y425VVnifiT0w6Ta9yM3YXyhL3GEIh965DP5xMJKXj0f0pQSWLCpUvtthwMt8TYkfboFx5Taet/8
mker/0uni5VIF5pQvLKkTANsbuTH8h7G4HoBOsG4WeFTTGQxrN1mmkmy+Z5qnxoqPz8ckYODtv0g
hb47zN2OXSWsUDTb5XHOeuuZehK6R/NOpJ9+V4EDkIwVfVjtkMcGYHVWMXivRdf6V6qCxj2Z+/6A
IZg0Lv0SDNrol4sedSztIxYYMBuqHXv6tECRoGDAYtoM7Tyd1iaUn2ij4TcbBYl0qBQuBrYsfwxm
F5xAx5PHmH461L0O3zSFFJjGct1t7Llz7pmQArtL4/KxQOYDXjcPZKULyNj3eeXfO5bCLxUO6zlv
4Edy3QkFpSxunhiuSs+WMybOyMEqmDw68WTztyqZkDbDMF8i00J9z0GKmQCsXTbjpVwy/7cZCnJI
lvPaBGCk2nD+VvzTLmsA4WXdwiLNPg03pEIct7id0E037Pow+kvxwbrr1QwrWuUz6C67vpuz8W+F
14F3mpoaM3MazywO6ykP7fc8etU2a+bncJWHqOq5w4z22wLEHomtOmdToHcziGEK1HqLyRJ6Nh0b
90wsi3uCqvqzwi73UOcY4R1m809YMIq72C0LQFwIsJBgst3NCnfk+PMUtsufxYGILoo5uzd8XpO1
ZPyz6DRgOuhnxOhGYMUCAkMx9XcGMX1jcylNVOZ1B2nl64NUU3Vcwtl5S+k52wThEmxLi3S17453
oG2+WTuJB7V5dGzos+hUXu3suNnXVvyWquZXZRYGlCTKxgDCeVksv1qmu7ZihtbO+pXpeLQditL7
kEzNLl1Tho9iSdtXi9A7qRzxtpKJT5u1fZx8atgWCjC3Lh+FeylLdvPpu5B+t4MH8glsAZDpFM+4
mPBZ2CqYthrf2L6k0vHVtrrmruRvO3Wcd/f9Wr4gMZzCfKpQHDWYPVpYZyqirygIIjGF+sSL9dne
zlKFJX4pwy4Zp1VScbI9l6BLtsav/lhVW25Hx39hrE7qlWdw7a6dbT463c37wGgoZt1KHoUkJpQR
xuljlO5X8qg1xL6EcmD+/BZv2ORY786MSYMT4J1msAeMswpZbvpyFw+Vey9KcjQ9BrxzBVIIy670
z1YFR1x6sj5EGQEEY0F7RDykJcmkwEHIKssgk6fVrQvmPBPE6Ln7MmRpqg1JbRL7pPuTmE0uGWNj
fllZGEFMn+M/VDMPWKB9mDRgl4EhcNuPxZfNznUm57VxfXsf1d195Tf+Ne7b+VByFt4iA/0szDlP
eoEMOlrlcstZufgmY57jqb2UQfyn8+aX9caowTh8XxTxhdbXH+1PX3QR7MljnOk5nzcOZ4pi9OO7
rk0vRce+iZLzkMfpAdJQYonyUvZwFTwbxhrD2G6PgPfW1tbFisvXoZAgDGlTesZIHVHv1P0EVbnH
dfjtW+sJSE9O3I6b3IgFaZqkTvIJ6/Yy5PNudJz33o6pTwSGPbr9cW79i6zY5gAxZRvKgc81wwqq
rDi+ayt4mdkkKx4IqAvWB5hsoLFxhc/D6N/abm9VIYR1uBZmAWxsq0ShtabukHrhtbPAmLkRaTNR
YlmsRyjZkUvpUh8RW5HAuXjAMW6Ui2QPsA9pY95k5jdPIsZNDOX3TFYEAx8cIMr9Dk1tQXovPJhf
/RsuhjtJtPTs2tM/9DnCGnL5wOQ3EK0ZxC/XSt8bYa1PsrQ/wMqwXOnhtwMEoPOdf7TZvfdx/KmX
7Kf0mNw13FwEIUsR/2S1c4ok5263dl0ifYzoAC08r9P4N8dlftHrytMmxbQP6uGUjYH6LS00cFDO
1XVEheSsaKd3ISnBnW8JABtZXnHQxNZS1QE4AkVNIzseGdyhWQ4eIIOY/mW7n2bKCKzDLDFlUNio
Og94TsatzgqORA2/29WYLb8OycB+vZRp/8GL+TK2+RE/8UMb5WaXU8c5iZptdTqBWAm25PtQBCpV
H3F393u6FYNrO1lbYlj4ubXzEt8sZE4/7226ewlK2nLfFfE2C+Uz1tUPDNZbNE+uTXX4OMLi6uLm
HM3BSRVMIrlVbGKNozwO1NnkxVtNLspa8mFDyOzvjZTXh7QC4EU5IDalr4zVa9gI/q0godnMeOOP
nOOfmPrf83k48F2eqWm6ugVk9RXGjZeWQBaZISxRTc0Kdl46hYu0u/g2B+mY2sSuXF/lSkpwyQsr
ySh1TAYvf2rYt+i3W95ck5/tOr162FbTTNgH+tBJ+lV4QbIq3UbFdITqkRG3j8etHUwfQUpXlubG
MbeNtw06J6fOXDgH4zI1kkPI05tTTnvopJ3S9VqHfxUZwU1VlfF2DK1oYFToyudBzq+IhA4oWss5
51lNjXRkewePKHG5i4pKw2RzFBzQiZra/VxMIZJCHyYuOjErsswRINfW4SUc51bW24Uul/c1ztQp
og+qeFamaV9C2Gxf6dA4Hyhj3rGmS5p6UquZrmwm/nSOJjAyzpBRrUMhNN2Eccj/RXf0SOPBsU0r
nhiWb/J7+NJdZ3IK5lDl8FEqJuSATflvAJn22Z5GfSDV0FB0MRJFjRkQRTerwtQUkb6EA/RgesBJ
gJxKwsHhxh9m1xza3MloNKATHj+QiIYsYZoq6l3jeZ560G6fuQ9u6AyXquGBoT5m+o/v2RX5FWYG
wioWSuLvEbVmmwkICq1pnA/3Q+PuxlaJJllvrkaIWyHB8BycAPRoo8InJMHVxpA/NmiuKhvzbUZi
ziT1Mv+SdZ2h3MUuPXt5ZOGDzNrMHCAcIzFlI7E7ZDw+MX89yC4VILKICnvmafDEFd1ohFItY9M1
G/rLYZkhO+aerc5+1Lov5CFRQqHopfDDq2npT5H2GBLYXBMawR/wIjydxReRQY8eChoB/nGFC6ZD
aws94mMOGofg7WgzkPOLKlevMlJZcJFW9ZnCInD+ULUcz3f5oIPo7EF4g62IKZxxQxSVg31nmAR+
uBQu5HdL56tvnl4V75AvMK3Cjqb/4RSCGtBPXjyARbTJbVMxJD2U2EoRx4iZkSTrrYXgsW+CgS/N
wda5Llq1AUCCkZXW9+Vo8qXk4ew6+wsgEDraSuSetmCmsAPWEyHmX0YihNv2sMSHrOCdOrpjEKrD
4ksxfk8B1hzrqeFie3GJZJptVtjRmyPQgHB9rNijxBqOh3qdv9uyzR7TAYEhkQ3/v5gFV1PMZ+uj
pyNERfHZr7xUbFwEwQ9kegafhpXCO3JZoTRS9BLzu4lI1t/Efp6+T8KHjliTXhj9nXI3xcxSt4xe
m9ih8sH4mBILW2bmXtVtKFlvvJ+lmaEUIrfn/V01jkyveTH5oamzaPUQG1n+W1tcS3sq1WV9rSlO
THTUhc6lXIrbnJKtMH9269C9ytQWA9Qj28EDD5IU00dLxdq+79ZbgQfthd4K33cybynHwPRF6RJ8
nRVlz+BIXRyJyL8BSHZtIdq4i/omAieRlAemOZxBoGfDCc0posYhpn7bTcb2zdW9fltZtpMyHlZC
W9mqw3eKwctmT8K+0smC1/5Sd25HeKyRPAVQ24EjyLCMf2uf6es9OtPr5N6eD1BW8m+T0VX+4M2O
Hx1MF7HWFOQH4MuktvNWGHjaLFmt3Z/ItmRLousSGCpvy+sKWJsVZ1r9XSin8rftD/7f2Z/HB0vP
loCPnNE6tuIeo245zSCAFnOXc5Dq26coy+wtYpmToiFn1uQeQ56oS8acMXHYYMltR+i2ye1Sso/r
8Tj01mW1Cb1p2jbUPp9Y2NFQS2zUEP4OAK6iR27nxUb6C06yKdcjgnm3SD5enjT1ux4o9T54usIH
FA/5DcGJflNPB85uLYpuN/Z3bt8rbltlUEOlJz82KKRHx6uTfC4LkUSMXW5ZorzBYgPg5B60COY/
kXltesdhL8L7kQfBP4y6OKMK3bET1VxeQRuHcf1JP5G3bKGk9d85YFtxdasua7eBm8sff82cq9WD
V92E/LBnkjNs8iJc6X+Xbdk/06Zl7EvZiKW6IP8CMyXiU1ylRwB4N2kKv85gvhH06Puin8keEQzK
9OZzBJLw5AFsTHKPx30jujCLtk0mMOUOLr1UBGRUTAdbuIbMJ7FDa4ooCSMh92Ca5HtJ69YsbdBq
fkx3K4JQLBShD7uHzx8+l3RJrNRpKKdbsBhadnDlSDccrG5s75xuwnPNNHHL6eawwu/5xboveNHG
8t+AIWLAoJhObGcLbFQZUF9Q129OX9+vHHyUqLj3FsFy8hyjEov8KHAwMNFdb9onXk26YoeFBvsl
omdgeaLVGJBujQaQSirrrUl8Iahirunoj1/RaD0U/Xy5gTvwv0FZwNA6Ok8jJ7BvNbFYSKaDY+w1
B0cPTF4wuwRcvy8kVEQy6yC9k4F4aRQt2YUXnTz6lJPKBzrhty0HK3LftwL3fOXYlneJ6cKIfL5J
iIBu6QZPqOWkqGDAgVv1e9Jv8ccSthJgJvmz1ePwwPsnfq0E9KCZR7/W7GYg7pEEOvw3hcUyhsC2
Cw2EaToPoveIvZpgk0P6pjSUc5fwAABBu7uBzlDSkw0rYltwjFXd2j4UhSreJRoO52E51FCA2v6X
P/vNfb5kr03vEeta5FvMFRN8ANRXixJgTD03/imu0ocoDaM650IFO83uUwfGk4KyXw1xtsXU4u+8
zjGPMqzm89qhpY4oAYdx9Hd5luL4cDClT/rJb5oE3/mjt8ojV96TBf5x13slUCSbgJpy1FZ3Xbxp
GvWUAo5PoirEaBSPWBqLifYkSiOfCRFCXI70HnAeVCSS5KTQCwiYznXC0b2J20DuK1hE23Yl1tFT
LkxnaLhvjWlf7Bl2opTG3VJj4R7QK+0tV1m8XnZ1aKnt3Xi2TZ9tMAbeph/wy0T5CtGKsigbZkZO
JpA0yWMfc2fL1XjIbFk+NXVAetTheOIupwxKGlZDGqeK8h33VKJHGmK5x3AkTzm1nOMy4oriTN0b
Yq/+6xYdtwAAQVyxindL5tWFkNQfQs/5s6ndDwMtfDtCOwPrTKh30fYArC/biRgiWb+6pwVLxMYF
9rTadF442uxAgerjQAfTQZZi+heH6bdDEwSOoGZJ+gZlsxbyDUyFd8LYFj1gq+AWseb1XU31700x
lQlArFMNEWh/S9Ykrs/Zh7jP+s3KBHaNAtPneAh+XHIUTG7iX+4QPC5teLJaAINEXZ/UIDTgcPxx
xCjwv7lt/jo5zNB8T7/6PlUQOcW/KEEzfCw7jK5egVo+esvfyKzVHb6ucovB759wG86nomup0CUG
HQHL2fOWBtQTMBWb4bcA0Cn/hg3oC7RkBDsXrpOgkoDXM9ZbzP4vaF7ftQWwWxsTcUMqxyRc1vux
h/WyGtwBcglfLS8kO+tjhGCKyNHdFtFHV7nhwRPoMIt/RDQGc2m8P+VM8yaVeC9z9VO17h0pzK9o
YtgWuLTVDSzTmyaDqVZOyGIOgP3YsXYOkbfJpnzOsc5LEzy6MW/7QIHzaemE+7Dk6VPjzp9l+dIF
Je5+Tkd97CVcIy62XT549IslS2k9upmkl20kKjSJ5hOkAinsjEl5ad7HG1jC7/3mQISQlKsJP915
TKIwPAp7OpZd9zp34jiXN7bv6HyRPfidFfn4SiV4gsDFabWKv/yAYjz4ZluQWAQqbPInbba3cQhu
8tTsOWCfl1r4W5bj/Cioc8lkUF+bMiuYayzreXQ1kabaXLOcIWE6NxBVYr0bQgfxBYphISpoz3bp
NRvbM3dG2WbTz/E+wO1L94BLpHl0/Xv8uY/NZDStW8UVBMdrlEUnutOLxKJOlvg1tbtAeVIzf8al
5OpKO8Sus8oHjJrctUO442N+xguM01j+FRwDq94aNuPQfpF+Ocz0DgExMZB06De+pqNLgqZ8y7Cy
ikxiiBifYru7DA69H4U+riBSipKChGJ8KClRuQz2gOWNaRlnoBlaYOnUSdYWZ6/Bc9C1TDLw/SSh
cv47e2e2WzeytudbaexzGmSRxSoGSIB/TVqaB0uypBNCkmXO88zbyVEOchX7xvLQdu+W1N12/Ock
CXYDDXRbXuJaXMUavu99n1fQNylucH8c2LnjX9bpkG2LydjNjXPUdslL3Isz/JjHXu/gU9B5TD6L
i6Uq5xlIQ0oZGm9GEY9PFtiWdcHJnIT7Qj7YCU3QPkRO7NOeWdFMTQmKK9S6yoS7lB7FrjZGOKCB
Gq5ACNiH/WBxzLdalBtWRZZ91SsyEyvhnLhda501DisYFuvZXwfSJ5AMNzCooWiDGb/NCIONkpna
VGUV4PezRcAYOrT1zMlzOAjnh1bon3O0NM6HNGnA2yNHSnhj6UCJDsPC9dzLq1Qmt5qNP2ilnHDR
zl8BJGZRJ0/ZZR7FeXVSg2OmO8x7rEVqrK0lfVDl/sGow+6QUmx/7tT4k22ljIuuQ2MLNJ4iZQKJ
r5MgjTKtT9IYN02YDJektBzMVPU5VWDTNZNuwfb0+qgjg/4Ar/xxa9dnkSVvWeSOzVyqFUreaBUh
bUSPY7n7BFXpMcL67BI6iH1R9ajYuf39Wif+CZT2LVTRPccUqqx9BSm2JKqlHkjOeBLtUjaJW2tt
FnrtzNrYRLI+bDFgGW19ghbjlHQj1PHpLWsSrfeFrlbclOmAWKkbCmoW7LjxLfn6s6Mrma87txXd
lq6ffBkcOzqNvTw+odDqnQZUdo9CsL3A+tgdbvArOJ9dmx1dVGVfCMkY1jTRsk2WR+zhVaMB704N
UE8O3UiMvA3LD44lqn8nmS6yf6ssv6sslViEjyYBcApfiMC36v3ITvsfT9PLmwS6v3z9d9Elv+mb
yFKoD4gAPCoZJid0U74y01rmB8vln4VxIzUmXPSX3820ZNPBUlFkrwuPZhAZdr8isrT4Ra8llrYN
/cSCJUw5RC947wX680piSQ41jYOyfZjysXS3Tp+6VQ1pKTDh942JUrgRCpcG4pAb+tquODVxhMrK
Wl81iQxSf2XXfVrWD0VTYC1ZDVFSKwjHcJOCTWWGjkKbik/5l3A75+VL/rGtX17a08fy60uRbpPp
G4Ttt9/0r/9t/vWbN4/t45v/2eYtX/Zl91JPVy9Nl/LS5/G/BC/F8jf/d3/4G3pbfsv1VL781388
Fx39WX5bQH/yteLWUghX/96MfRZ1L3/6698GCxR37wMUHY1c5Ktz+g8r9tcfeQ7fm9CmIowQV/Xv
Gl0q+h88SQ+Eepb71SmNRfr7+DEs7wN9YAe5LaVuB9Kl+pUBJN6xmBT1QA2mR8GHIhXTlryL1wMI
hZAKUs8oaXCV9CAiqkicSTk5bn3CC54EfpLTNvIRV2aCggMNY8oWeS0sWuTuTJkgGuMKccaMIRSV
BYbIIcuvdEyZAGNPewH+fiAuQ5fNaQnd62mes+T018fUKfF6jNEv7fvxxKD413D6b/+vjTyxSKr/
fuR9/Od/L367LrJ//o/fHvPPv13U//yf+XNUvhmNX3/Ft9G4yMWFxYzoUtigW+IxFr5NZS4/AaJE
V45Z86v//19j0frAtGJDa3LZMkqBdPyPoWh+oIjGkOEfXFsuqnFH/spgXIb8m9kMGZfjIBVn9tbC
Ed672awvCVupqg5jg4PhhpRFb9/YccGefqr79dDGtD9U2vmHKtNICDlmEh+GHBpHeKKyG3MMqgtJ
/iyBlsE0P0xVT88CKcW1sPV4SNIg5ZM2FZtXN/2iSKegyH/Lu+yiiPIWVprzlqymbJM5mFmeBHLm
YvdrfOnrZyhxChBB6h5CDlY1H2faRch6Tl+XDOzLwEZGjno3v3Rsn6Nohr/xHE5V9QVygn1qp7Zz
ZDdivB1qClbboNLW8ZgM7HaU0Q/3fQbFiS/ZxPVMnOEWZYJ7YnEDoTpFqfFc+3J4MaO+vBo4R+9k
Z3NWcUA6GgEitz4EQk2MCxuSiSTctO+o91OpW3KHqG4TgxvMzRcgttCSokKyszXkugMZVXzba3yb
cv/iHi00rm93bomAZYaj1c6Yw1kAsUu7elnHXq1TrfB0qpZbhG+HhfuMEh0LES24rVAtZBM2lat/
zwrfPSTc3L+fFNaP5ctvty/15zfTgOQ139ckICAuubnKg2Nkudrjmf0+DRhCQn1btk3SFa6gRvDH
NKA+YDJh3hCg25B4L3PH9xUJswltYmGxE5JfN0K/lKjrvF+QTKkVo4E3sPR41Hs6SJDhsJIO1O/R
RMOZOBn/6aNcu8fbhmEqme2HcpoCjoW1LbblUsWLvMS2d4ios8fCio/wAiLTNgwMqXApqflmqZme
u2VLxo4uAFBqM4OMEw0aQeQs0OYib9J3PtWA87hLqKAmU5F9Qp7anRgo18eCInnVC8ve15ZnfOoA
NhTruJgOQgCbTygmjEeHzB/6l9awdRAfY4ZHyAh4aDpUpl4gRSK6efWl/sUDJRZKyh9PlOR1mm2F
sB2mZxenKOaf108UuAligHIMcewwsEnkZJOnQBwPJARXIjgxZxHDlKHtlXlFj8/tnsGZUUZPHYU2
Fc3q+NGIYsuETCv6W9NNsmmpCtWoc8LTIi3KdEsVmrD7ltAvmLBw2rc51buT/8TnUMtGGRiMZ7I4
vf0cdt8EVK2LL/SRwqvM919CGwxqWsYcUV1mIy8oPtfEZ3DYDOyDoA/dKw/U2rqdUCJMqsRT2gbW
k5/6/ZEvW0INMhOn8CAOdRDWx0neOxd2HoIMsIro6Mdvfnlv774DDJns0jSPjSOthVH4alarbQz+
FFq/5BnpCrmpnRM6KFSV216cwCovfrLQWG8XmuU7B5tj4afiwZA0bt9v1kgvnjyhXpAg3BmJvAnT
2drKMm73LRE8x3hVSclgFVuTaMfYH7Pdjz+v/edB52H6MMnddljvhX73ZRFrN9JgL16iOSUbAJ8M
QQjYvKrP+IjFlxmijrn2m/4Q0aOMtlVvTk+ZQydlDel7ehysCoFMhnj/hMTUc5krMLlETFUPPc2Z
7UzJONxQcccXMmcG4k4t3JxAX2XcSuBlQ0hsxgaKW4FCownVvRdD0+ih+cF/jJPikXpmdW34GolM
l+ry+McffmFXvv22IZVqLSVLmIVP1Hz34R0sMUEYts92X/fVqhDudARwbLirx2oIkXZExa6wI/NL
aI6iR9k80jYqodeepehdP4aIReFi40ainDQUE+4txGGrGgbiJ9cw27OQIL55N0qNi7uRt2M4Dmf8
UY0eglYdk1GBhDSsT8nmia5HrS/Zz6vDH3/GPw3ohQxF3BGPIlHnjrV8/68GNI8IUYy1fCorxIDS
T4m1TGCTWAGw1jKGm/fjyy0+xHe3lDB2DuhMY9YyqJfF4NX1qpiNA7C9pw792J30A7B0CU6aPG2z
GFOLJx7txFP7nkZA2PrltE785kog2KhRdTIrkcfSo4MVMXMskqLnunWau7m2oRMlpFceGaau7LWl
dNutu4RmxDyJ5jLSVX8tKAIYq6oNhmtrLIngDudqZRagGJCmUHUEot+jxkDUjTK4+8Lzb51TgrXX
Rlx77k9uxJ+HlqWV4zome3A09HrZPr26D5kTOeOYzc+gzPtNEqCImLhbYEqIFi9XQJdYX35yyb+4
9ezZTRZzTqbgWjlpvL5kGEWqlQA8zLTWh17Szhva5wFUEcpOP/6WrT8t6Twvix2VmUssD867T8di
Tc+rbp4nr79z66KiH9Y26b2VQ+uCxgT9PhjmfcLBYFghSk8fojpOTieHyvNP3opYVsU3MzbjmsFm
cpLhDVF+efupE49yOpyPpwLVzT3tuKylCO7UFyKu8U2NPdr/dUgwy03sD4h3DScw7sK8Ge5ETPB8
jhjkfLQ7TNyWSYIDsZL5C6ocqVcpImU0apj59zQH62YFISs/Fn5kl6jewpjkIfSbXDJT9U++yWXD
9u5D2SiIFueuxyabcfv2Q5kRDOnUcB/TRBTosFOigc0GMQbhPN45gvkWoLnO2ecsdvhtyZPzMtYa
dEXkOLRoAxGvq9oioYUyRnwddLM6CS0XKRgWrfhp4CzzBWc9MwLo1pG9xCw+4nJqzpJgcu7m0e5v
q8IX54bR9WIVgyeDwHuZhEuGgiKhHp1jAdQdZXCgrFXtF/leTN10nwAcsbYAjW7MspXHLtzPY6cs
uhNo7hn8VNS0OP8lfjOMd/hsLNdugfJgGch/cgf/VAUxPduiMm0Cy7MoqZjLsHn1/AFcbIYmEI+p
ifQK8jj+3VUWkSuiNGFO6IvgTTX5RGnE8sbsmEDVEekvnSVK7ylqXpDwG7NXtOJTuEGqZiFHHNv7
pwEL45fWXsRAdZagcRgDSuhG2xSXXx+yXyqs/f9ZBGG0//1p5z/ml/rpMYof31TseMm3w440P2Bk
X75WFG9LSYFH41vJw3E+IOaQHDCYDTTVNCat31GI1gdORctMzG6UcslStPt+1rH1hwWrSKkMthMQ
Q+38Sr3j7WSkbCYhtnM8u5r5kSryu3LHHJohIaehuVUzQYYGlqp7o3Oys1c35OLb5Pa6PGEtc9of
c97XyzicvsG3LkBuTn1vB3fuUZGYFWS5xKcRjJavhAWCHM4V0/Bpsp3PgxjKfV8DGQRXOl24cUBo
FZTjR5Am7ak794zuNo/cPRYywj7StgeK6Fc/2Uy/XQO/vk1pQT6kokRdXSwn1tfPYMSk3Qjatltp
Ow2aJ6ZdzL1ecNy140sQpv5ppHuU5pAGfvL4W8sdeHeHJBsf16PGRZXLfnfpPLaGaNKoOOYwSa+G
tGk/tdlAwpbd1bu5U9V6JorvMfNxI6eh2X4q4rD5BHSyOc3cemstB70ff2l/MTQ4TDsMNd7UV+Tm
m5sR425hhcmt7VSLTpK8bSa7ZVZ8/vXLLKJDCn+Cc7/77kBRNUg4nYZkN8hZ9WHcDkRDS6Do/4mr
8LwoJIImy++yfr2aXckCyitaZeM2SvHlEhdm7LTpP/34In8xyl1pw7ZwGUIu9cy3F0FfNWiPdPVt
Gvn2qeOa02bq8+IKAUSwsWcf0Zfn/CzKYLk/bwYOM4hm8RBwtCnkLyT8159MwPQB1OUvOQnDQ5kU
0cWMPITU6zzAtk+Em5qSDD2tXa69vpC3P/7Ifxoky9WZQTxQ/GKpnL69+jwbIcA3T2zdPr2QuNEv
XKihVz++CNPh+w/pOAsvBKCs4vBHw+DtZQKqGjyNTbytCgOloQyH09gN4iNKMVDSJmQ39743JVtc
YvVpPdjBwSwyhzmGxNq0a148MbYPJbS+ZI2zHvW109vDQ9BZcp9SvTymIZwedTqKd+z92UH4fCIF
PQvYlcaPl1szO0Z/7tx7InbREhpoUA80XqMWtl0fbXvp5uiNhNO7qz4wu5sO6tu2bm1x3NQyvRzt
CkoO1u37JCnmgzj2FL35NP6iKqJKwDFPOyx3qDj4mjlhMClvY4S+R06qoHbUsbu2p8neyQWgZ1fp
C67Z8qWTMbXb0T/qUA1NWxBGxVZIyycFqsBfbY+xOjaH1DuyK3cJp+rt+fPsfIVkNSUlqgGXCc9/
hbeLOIw1OAhUc9ypDMh6ad135EfS5QIXq3CbFVGV8ndGR53EWUSX3kXM03H22Rn+RBW3DIS/C3Di
bzQyWZSZU/+JNvOENCLzSM1InTMzgLq0gU89PwbWZKycumnwOmeEQa5Lh/jcmgPm1YTU5a6xU71F
tViuREySxyZyx7122bZgkEpW6VQiOm1ie684wB7i7iSEvJAGIEW+QsLBx7uwqPuta9fOAQeMYF8y
iRNQZFqHNTW5wxhaFCJXwkQ7pysP6OQjLkXIvIIkN24h1qPNaYic1cpGp2t7G7hn7UUcdx75Y61L
BRyOdOEkJlp+gtp6/+PUGVdBR/GU/K4dDUww4l2xmyOwf520Hp2FueCbeNEJw3b2tdELvApJd9KO
Dk4TWZEvlBIFN+F9jWPD3xpV0Tyort1jSbRgVzKYoC1leXcS0pJbd0P0KcWQ1yTQRSLxhFcPQpMj
L6KkuYpdHH1zEJWHHsnnF25NRG5hOOIwL9LjsEjOrDxGmavsfu+Y4kHH+yIunls7PWmM7jYPWnKG
pvbIN/M7tNw9RSxuXgqTBCyY7EFxUcIbQhjtlHBFRPYgbuqglt2WHsm87cdm3GLfWUk6JQVWiFXh
iI8FoR17o47NvYcFaUMRD29NSCra1F7qCWeSg61ngxDtHJneGfwFknlNJ9vGKkeinMB6QH4RN9hF
UM00lndIdIKNYVDMV40xCqBdvX/h12SCarc5iCY0uAIuH+XCYDyaHfLXOgM9VJ8rAmCz6bQvJ+gl
oN3Wsmx68rbs46ka9hUwhAbh4R7Vyh1BS5ilRnkezxhYclvfeEXRX4jU9O77jmC7mJpulcPeAGAI
Rm2o8o1l1PNW1P1nuMnkaynetiwvXNwHeRJ9JuIDeaJR15vQx6LYGxL53hzcFAht8IZTPiPyAx3O
Qx/BmVVi4jyVI6LN9dOsMdI0Vg+zl3MY9rVItB/bkWqbU8zYt/XAU4ak8DnAtJDaCtFhaa4Tr7iz
irn8ZETjZ0NrLOh4FDdpauydQc1nzWg8E3NLIGLuhQhmIHGCvkd+VWJ/WzOqQJyYDC2I6/hA3eYJ
zzcPoRseQHF5IOz4vCjqTzoKq1NXpe3OgBwduct8OMlDAcoLH84YH+BDgXimvIPE8t1V6RpbgPxE
HqeHVjXLHQL9FFf118cpvRgXUYyIkZHReEJi6TGXN+qgqdujoYpRwU1Hneps8qKWlNtseuwrA1sT
eaxQEdJNQTGrDsmeTprpvvNAFJG4vK0gg3L+kf7WQWv15GYmQakU2Q7JMr3Jm/huQmz/kz0d+7c/
LVu0JQU7X5vNAGLdd8tW2qQmnH8FhcQwZuD+3QA4UUj61auCwMoAvRCxIyTYy7o6CzrykGCPTm53
6Ll9HW3LJKtIcCxE5e/Gtg2vIP7n0OVqd57gexTF0wCu45EamZI7qyH0e+jb4RqFUPMFiXDhrC3D
MMw9VXlQBFXT4aWNvPDJiGYzIGgXB/5aQmXJdkEny1MvbrNHqmRGtx1zVz7nEzvxqEzxyQ1YADEr
KZ19UYTLPHZOiadshpLDhWmJgnw1Y2qiEG0aA6vTmD0x/MR5a5j1hSmDkom8DwO5m0IjuigKFNYo
zSs0ST65UysrA/J6FDX9INcTWnCcR3qE32DgVz4LnFFfcTwnOlM3oi8PxyEYH0M4Uytbde78OOAR
xKakZDRfhmSjwhGpaiILC82xa+M5Q6Wo0g91C9whGZpVk+VK7QbtF89+pqpy5/WGwMyBVnOgZtpm
59qJx3idFpm8kU0GsdgQbXKhIUWw0Mie4OUKBA4a7lR4J0YSNoqTzAhrB9U9gQmNb5JBV7WDRnzr
mf2VDSmbBPu0dqoVqEdiRjiOgS/NzNCHUpHUGEVFDPfRcGtgAq2wx/bINtWAPcceXCyBCFNB6xGR
kOMhi5NPJOLgFoeS6MEoaAuNdEug0iXtJxPxTsPMmY49NeJirmUL9MgNpEU2kUWjMw3x2qxr8Mbl
od9Z6Z1bufFnM5gE4uo4YMpylR98lirvQzLdggptbD8V3gZCfvRC1YXpPuvTfANZFgCuTlMkegHY
RnUggDSN29okyZEVvXfIhovppu35t3/o0Ki7x1E2VtUWl4kQZ+5sZMmJkrVGB545eWMdpXSp8wib
wlj7MNFiwhn7ZgQVbgQiOkQQ2c+3nu4Bx3scVj8ZBP7Yaz+EGARxPHKOYrdy6s2YYjRadzGtDHj5
7HG2GHe6mxqzSr4plD9+HPoKRCfBi3hdKzlg71OMhctKhMA+gyRApztSPmrX2NMSm5ptQ9WqnkWw
FibK/bWw3ZoJvgomCzeNDqiQqqT+CJcIkrBlGZeuNY93/MqgWydhnDx3nOMeqykdH8VUyQuGPaDt
3ohkt5+wcxUbM4j7czzHyFy6ORsyQnBrCkGl66j7oBLU9/rYq5NVPyxUUCbSyFxjWZtjvgy3PY46
QLQb5JXDcxNJJjvD71qWSjscwm0mrdpizCKzjAIFXjo1CvZWUU+RaMeUrtyNJN7pk2Ho1AdTWi+B
yMXc00sa4kej6RtakK5gScNuAWcgqBrj1vI1N2IqrZEMAOylejHAANQ2gkIcUYhtk3NlIcUdA4Oc
zWXXfZInqoTOag1+geW0DedVpr0GapMd+Kd4TSYJeKR1aLsFjX4Y7By4AM9Lg/cC98B5EST4jxW9
VnnQtJmHd9rvohSSr+3dzSaIh2PLnUV3FNMVXdo6CxwD7UWM/aIzx0M2KvpROvV4M9X0TnaWlZoN
6zaYNKTsWt5mU2z2u77IyuRgMuKZSayDV4SxDQo8mUbqczq5CQCFeqqOsckboOhMH89mKtwjj9ER
bS2+sIFF3wzTo9GJvRkVedBxjohGJiPUsuOwz60awpWc6wGLNGaV83HAybUO0VxeVqolq6c1eydm
t8IzA2NAzYTp1ASd74zEQEae8+V9Zo51BHYFTpSb1qpMvWq8yPmIPz4It5OymwuZUhE/6+3c7A4S
eBpnvRzJ57LThISCRsSmiZSY/ShJy1GebEuKHteAeZzrdLCNaN0XeLg3oR6TciVVNcD1mXDWiayk
YO2G9WdzaudLK+sxRjDW+k9FL+1zx/FFvbFmK3jC8eXgGC0WiG2mk3jjDQMFFZTqDXzRmiMf6n7p
+2i5vOJWFQq/cgV5JV+PnMLqY2BqCPfNNByewqI0YH7UhiPh1pF46bl5QCCpAQMnL2bbXtddh3jZ
7n366oDTqrOuMlpk97Ix43VYCQdbZOKN+0TYeJPGHDfauq6m+t4YKSavVRtXFWeAtLyZRNSG295K
U0A8A5cnimpQRGTGnZQHVtP6z6ICek6LssA1ZRv9RasL48WTIB45A0oP9kIcDAe6CFg089KWD3j0
inZb2V3wKWPSx4lgVqBN6npxp7a57bIVG7LuqQqHCObCpGm3uU6QkzerPCRutYiSG3pO/PE8WOwa
04lopxWAlLk/cMYguUk5MAxkeiYqPNQkUpwroEFXSevb1lrIwq3XOJHAV5RJZwFbtzo2EgFblxl9
Q58igm/GXTCYEaM90CxEnnKHVaai8KaVbcC2yk1S3EVgMVOeBxtXV9gYuA2TrtQlNWiNh34u6Rev
KLAAFJnC4Rr+UAD/AcjL1cAgYBAt5xha2deCPvHVApkbN7HOsouh9Wi0zCyk8JgUtenV4HJk2kRR
mj6FPfaKdYGLo9vUTd3gTnH1uR3HoHFqVVicV3NAPPhwhhDHEXDFS1Enig7tOC7NeElHkRnFr5k2
8bU+lb0gSCpDffSp7VvOMaNqWcENo4ciZ/R9Wh3kXlOF126WOuz04/DeyCx8H0Fs9MeZ6lJ5PNDV
O8MB4uHSzkW8kL10x3FnMaGnnZP6u6xXsly3YwqGN/B8/ZGlgQyMRAO8IgSEWtgucgd4NPQsaNWY
igfBEmX8OI5Dk67yLm30Jw5F1O19bC/zTePbIgdE0wRHarD8+14UcbK2WXzwq7MYTluKlu1HPFQo
KLoubt1PWgOQIXpkzudhq+OeLt5sDlQiRuBWu9YS/h1yBVblzE4H4Osy0VvFhoEosIyWzQZkTM84
ZtN2YPceSTARaPh7W/WRt5viafJOywGzKZA2BMgrOmxoOcCGidOmI61rE8whvZpMNyaZwfzBwYwr
HJWMGKuPdRz4nAmiIXxRkWDRG/DmQh0LQ7x3KIjLbu0bNY5xr3HSlzCpcPuLpArclSdSBDZAG8pz
B3lbt0ryCHv0j0tOX3UTb8pqhEja9ENxKiJORXLwtuIkXG/EbxK028aR+TU8Mo8eEo7tBVheprui
cqzrUmbWSewsaIuyrbddVnbVWuT4R4i9aPRh5fXjYV0aRM5JXNQDL80Ge5sAY/mM0/d7Z/Hf/Zd/
uBys/r4Bs4mjp6Jro9cK6OUV3/ovjg2IGKmpydCyLEIrKWF+779YCKNRm2rCRRGVKf1H/8USHxTM
YhuKGyMAcRMnt9+1ZuYHD6EA9WotUfbTVf4/6b8gf2NsgYPhNyGjet9/8QoDrnarBKSlIdiDBmw3
scq8g1f34y/6L++rtF+vom3a+hZ1aaSQbwdzFUezN0AFI8LImU4CnKa3VI++yx3/VmBJu+LdeZdm
wdIFXoQUAlez967KnvZhZIvBBbjQMa2s4BxP1gbGpb7QXaebgylRDomHmm3sSMF3HZRt3HNC69uL
0nObpUbZ5df5NEQuUlNpFaeYdIV9VCUmWH07qEesmrjZB3xnRUQjpvXZYNV5N2KMkaI7hIzvR/t5
HrsDiyBCcpqC1po6WHV4bnkrfVNCbup89sFweCts5SXFD5utHv5wHNOXdIZlvjc7ap4kmORkfIEE
s59JpG/03hlb60AR6L1Yr/KaJKkuic/9AtcRuMRhPB5oMV1JFeno3CxGoFgsC5z13JjFuwdtuw3G
vDhzoBGnuzaoACEacTY2B1XrwwAaOhN3qTMOOPTZIKJESHDr6E0MAl3hu9XEGdV1aHGIZDPpAGwg
c+A2H9per6VAAXBQJrogein1/Pigy1wSpD0f498xBzdQPy3LVc42YCJRWwxzezJI5uNHpyDSc+OS
npHf5rVTHpOb7lR7uKPTBYcMRHwWFXUoFN60xEOAnIdiHOTVY1z63mNTeuNNruvyS5+BS+MnbfoQ
9AIFhdnJZ8BI9hfH8WR+TwLuXK3LdOytrZWbQu+9EOMlKEQDoxQ7xmHYtnoJky0FlcIrz23p/8PK
6+HvEtJYHZsxmoFVhlYm2TiW24mHlh0hJzox0vFoRUtcg4O9UByYXkVOBGJDNpBz0HnQB03EaCSJ
+320Q35kqrUdxK0JRSqwhjvdaU4uIfFD5b4qMVliu++/yQz/PT3/wxK0ff5+fj4q6s9vm+NfX/Bt
era9D4hG9PcW1jcPyrfp2XY+IPfleEsv1sTlu1TXvrfHbfsDPWRnERBLRSagxfW/T88Cbwr2dg9L
lEm7yJH2r0zPQr4r4eGqQmm4XF9isZJMSm+nzp6QybYRXUsEVG/tpci6k3gu2PE5ECFggMOEXmwC
ZnzoNEk47wwKPSCepsUC5bRL5O9w2Fj27ZCJ6nBg0b9kU3WPQnJjl8ZwlvfRdGNkyoZmVfN0Ftha
D0o7HgkqNeeTEWpttGrK9oJqUHXaSJAtR/ZgwRJNR45wW8BRWb1jFsvsIxUlrdjpxM5KBCPofUnA
NOvmtAN6hPgM7OySu6wtP3lJJfiJR183TqOxczseEKAAVA7WZjz/24kA5QafQswcojeFE4xE8ChK
P+vI5ExiD446HqrerY5LFertDPPSpHZkoVvx2ekArssyHzhBIM/SehgOdZELh/05yn/ysvPTiN9L
bseIqo0KfWS147psh9k9I/cnFGuKP5U4YFZ3nSs2gVB7VrGpi8vAn6JDWsVOcIQ5wTKrFb50qmyb
ShE5U9uld203nQ+cPOE+OTkm8bA6lkm2RLIY2T2w4VGdpFWZn1XVqFG5cXw6H4n3IfKsHW4QZVvx
qePFY3eWeuWCAW5HhWE89+QjZ7eazwAmPr0GQ5xnR5SvOhTXLdzGct5GQdeNxK+SZxOrXWMgtSI0
zow+dUhO3WN3wc/LDYfuKTiKOtcy2NYAw8boFMpPke2O86aUtKjpSqC9XBt0HO3j1PWLcs0E3ddr
O2maeWt0JgIIoupqzluiFiN1bqolq4bAxmQDeTdp1mNc2HDcBg8Blt3SUAG+wwK4Hho39lh4OgkT
tSvhpIQoFtfzMC1whUguOcNJxvReUq9P1qMxP7eo0qbNOM4WEU2+Y96Pg4TPmClqCB9FjXHlgGB0
/7bVffCYOoCFIH97MLFZcTwHc3KYfOyCgT6p1MSlAwRQBXRPS3W0EM1Yi3WB3OpYgxnkS+o6dS5h
AcKQc237HFl2Pq8cQ3okQPYVwWIGhJVDf9DOF0Q1GdXViVRYf1IQtO2i8HushmUSb4GCqxPDKAUQ
fdoO+5QuMQ4YLC1X2Qz1k4RCZynZjY53mnB/kKXNhD0mtR1VOzHHTg00eZ6uawjXOMuGpHvSEXuV
DUNAfSaSikZgqkbzriaF5saG7+HDVZ4KgqlxsF0jmoD+UkSTpGBWFdQ4ORSYxWk3hbZ3wHEUPWsb
+nl+HNQJ5a/KKKqXzofnvu2dbGH6EcdsbOwsaPM9ahHr1OmD5jDWmgKXwYS4M8qO+hBto34mOGXq
TeIVTKg4fp1Xy11xS5qPYU2ANvUYk6DxHsXLJne9JRZNlwdWIrJbFl8c4zMhV6AOkCVemy11Q5ec
7zPS/agV9HB0dhGkWJuxClh9Sz2NqqUjzU5dctiH7DsqaBGqDpqXDs47HerZGO8idGZXumBPJevR
tkggsNVCbO1HqB38IrWrFEAFWcc5eh6A7RtrsvxxKzrXj+sDAqC0s5v9sUl2tjgRI3H3ElxCnbWu
3k1NCh0AKWCw/boo/dL6/EN33hsf398K3Zbr/cvu93+Je9TEE4aK7EeL9MWjkUbGcxhRzm2610cp
ltfvr/62YivvA84YdDScgTCtITn5/UDFT/i7KOI5belFmcb54NWKbUsHP43t2rxEcDT4XdAmPixG
gsUPiIgETbH+lRWb88ybQwg1BkchEgUH/nal9gRJz2Vu0M0unOjAdwmHzo0IsKCY6wdsoWTcCqIn
pDFke7OIoImzPGxZUkww8akoD4tOzOg9dPSo+ro4Aj4R3Ep2x0fBnN7FQ/MwdlVzRi3QOJZ5du1i
VYF0URNZSvr7CgrKhMCW8Aj8/FQEgBNAIvSOQiwDV6EN2HRTeKM8KBp9Tm1+OEm9Nrmlu+Dc1Vnu
FIRzEsHe8+ZPSfR48INOr/VsM7P7pb9zhOFspC0hez8KjDXr3mKLAYzN3/hQEXIBGsBqmviUvUxx
mkN73helD8SaSjV1+Zx3CT6x2UtAVc8yyv2PYVxj4OutANfs5LoPATuGoyCZ1RblfUUEKSXvqZmy
kxZ+fLDJbXLJ7cQvXiCvFPvYtYN9Yaj6uCSD7nlGWbyrZze49klmv1VkZa0GJjFKNkl9ZHiWtc+D
yL4kBsreNrBQdmmadEehlSNnVZNNhdjkP0m9bCiVuNbaVbn3kc0HtU+//WqPapaKqBecDQE+I7JT
+kNf+vn/Yu9MmuNWriz8VxxeN15gTACbXhRqYnEWSZHSBiGJFIDElIkZ+PX9QXpuS9R7UmvXC0c4
wuGQyWJVJTJv3nvOd7bOqPpPrWMwjUMpQrhsGlAX2GYznuiw1ifahmLnEaN5cN2KHZyGnGT6X6nL
2RDVDfEj1ZFQOvbIIu/MfSry/uA0dXXpdsI+QhaVVyJohscefyM0oNh/Q9ZieE3khXFRJfXwMNdw
e1CfECUI32FblmVxvShUFuGE7j8Wbn1BSxxovLIQB5Udbb4ugacy0uq67BWGAO7AUGFQmGwx7AOZ
5cqDDBpbjWnqBbYxCk069Q0T6yEj92ByHkqChHdtGBCoMzjyIyYjBRRluA1KWk0lsw38aFkAuD5O
Yc508SHu+LocO4P/MLcvXslYlRRjHJipPR5/fxv9283x273xv7EN85/Xbun/j/unQCj69/eby3r5
UH7M9CsP/vpDf7agkAA7PoMFgVlu9epyifjzjmMSeY7NJeSaw3+xB/7vjknL9A9gCkj7UF+ubSuH
3/fnlmnY4g8crAgmLfSiaP7Q4/8LPvBnO4iT528bN2tb5t+9Tn7NqjtHx+ewvvDf269kCgzOPIPs
PcwHJltCYuDCLcE332rRBr/Sua+CwNevRcNLeCFwqHW//36XzgcfVH+hSNMOcVxFcRMMxEYQYPip
pX47dwKiyjfffBu/7H59eXuB42E2D1yafRxZ378kTe1SSluTJk6/fTs4s7GryGj+hVz2L95Y4Jn0
EdHf+HhRXympC+6rJJ7OI9jBsErPVoUo16/A6/epXaEXHkHBVdHP39lffHEB2Fe6lDYYBpbD9++M
UEble2BjmL8hXkvcuUTJk8L2ZF7aJ4efv9hfvcGQezjb73rur4v4W6Ep0E9t2TldKaIW1BU0Xe/Z
rUd9ZKysTn3WhOEvvrf1e/l2qax3e9TvduixTHh+XimDWZCw9PN62gxjem6288cJ1dR533tvWwlV
u6zEeUre9s/f5ffVA8gWXhQ2Cq+IbIdL/6tnAYvXhLNCwtmUFsENxIFiaq2LXyyWH18FsaHpY0Wn
o7B2Sr//LLHnlIQ5FNCtLDVcoRDKLnXrf/z5W3m9OijphR+Itd7Cw2a7r9b9NFfBohoFpo/x/wMJ
4vMNCoyadkRfHn/7pXxm2qsPFVfoD++ndcnbJS5r5vKam8uqTVrzL515fHLGtF9+8R2tK+37hYFf
bFU907THU2G++vTGrNZlDZsU92cQH2U4x4+pGpB9aZlcltZMUqSQk/mLh+31+ufjhG8Da4KSV4gf
pM5JJ7RWEP82hSW6W+Jtp3MZhNWFo1buOoEnv/IE/MUiocqmJcU2yfTCW//9G836JEluMkvYzVms
g12YOfEx8OfpF4/1X78Ko4y1YLd/eKwzzzWmrFQLukJMr520iOIMaYr/fIH8xYeH7t6xOMWQEbAa
v38vq0QtJVyRrKzG1oc694wrHFr+yc58/TntK33z89f7ce/Ap0xjEe/Ciq/BJPPdZzc3rShrEIgb
z1mOfMrDJlhQ09Rd/6RK61oGTbftGusX/pG/eOJWNREXHcuEevfFvvvNN4a50i5hHcO06GafXCoP
Oy5y9mNsLP3Dz9/gD1/bukeB1BTcl/AO+euf8s1LaaFQGzgzKceB016OSyIPVYWg7jdfhfxMcCLQ
origcaV79TEugGclijZnk8/ZTLBuSSas6jrr7ndfhl0K/9M6o0NC8HpuJBGahEEHBHVtXGzEGAac
0Hb7u2/my6RtdV9yQAv/tXka3QEqIpdFHmppbO0hJnil5tbx8/fywxrgiTVpXHOnpZLi0/v+i5lR
iQ5k3PDFuIFxavJlucF3O0VStHL/85f6YQ18eSlYGQEFFQO3Vzde7qdEE0uEHI2XOjTeyt5EcAOW
2979/IXWDfW7DRe7PwUL7UeTCzyl6PfvqRmCvu5snO6AeGOLPX0mVzKDi2FEtj+PCyETMwRCodEA
bwx3yvtNMBI78tvvl8YDT5bFfIav0H/10fK8OqAkkYjIiVbSaY5VaHKLL1X9i/f743coVrQBuweF
Kq/z6uQ0YlkmDcAz2pV1tU9DBKRLv5CQ4yj7/ucf7Y/fIS4IQcvMZjpN3fiqqhI0VnVTcnvFFqGu
fcZZxzoP0l9sv3/xKkyXuWTAW7HY69c3/M1uMVeJgA9OzrMMKjTgOW2FqkcY+PP3whz81ULBCuRj
4uIdQZqwv0zUv30dD5XqMvgAQkmExtIFoLJsd+aY6mf87zFiqzUnh3xnTX267TIVC7AmTewmh4Tp
ScWNv/XLPfoQzfaJdpmmn712Tuy4zM0LhpjLM8kqDjEWcs6blzguaokI0G1pb2St2dwlTjv4SBor
s9ktEhg0Jt7EogdhTvECPKBNsc9kpzZkwEtwkjXMeNy5iudueMUmncyoNmwZZrcyndxhP7ZBQtAN
55kebr0pngmc4Z/h6VZVb936fgYQ3QIUglpf5SG6YOnN/mF2Vtc83jz11iNv8QAVEuOt5t2p69gN
Df9d2oxzcWm2qJA2jLF8xO6DIB7TnOsuPOYZnPqbBeXSfDa185LfGrFLa9rC6zBdUG/PmJMrv588
FGpShYehGvGBo860Y87U3Kv9XTfZmfembhkS79O2C9yIzEvDvc1LrwEvY8f6VjJ0xXGdLeyJnmpH
ul8txdWmzwPl7XuvtasnMjES81STMuM8YEFLQScTKpoVH4rUFelOBZXjMGJ1UFqiAepLXJqB7o6N
O9DyXYGg/qYRY7IG2QUJ6ciTnW8hhGYPJmkey1kQKsPeknnmkklqN7jX/DkVDxjkCzpYSwBzfGh8
5/PSDpMJy/OLkYcZCzGUiJIxUrRZCdtjivv0FgG9X0eln5bWVtR5UVGH8ttvoXOR6WaUYsQ8VXoF
SbYF84aN6EHdXuUpRIRTpezipte9I+5nN2jns5b5EbYUwy3HsNw1+E/dZDubRUKG/Di1qfExkE2P
Am1xzKm9amDWNudjZnhEABpyaJ6zktiwhmx19AUKJ8CGaA0uZi57db1Z7EzYzn4qg665Ux26uI9z
g9nGWVV6AYEOnqM6pwVIEBp2QmZzbTJWq0qdkCKZ6CIciRHRiTk8h05tdhfMjQpa8FoyLMNy0YVL
sndnx7oyS7Rxp1YlJMcMDbpI2NpD+4mhR+Ud4tDPboLS1J+NdlVfhEjUDKJREI6jZYMIXd9oizAy
lyuf4wyfFsloC4R+Y4TGGdFyYvhoMtesDkzYi25rhxr4GFAYBjNVLRlHhLKRiAXMBbD8yn9lAD9k
hR8tAEmTW9K8/HUgGA7h5dSh+j+g6qqfAx6q4ZB2PMOfSvTLZO0ZGhA/ycUz0JbYKNDuqyE4c9Lc
Mhnyw+7ZFqk3XHUY/5LziVl+8QZiRm4R+z2lBiM2re0dwXLJqjFsJIGXCPJAfsX5oAg+oq+INjMv
g0Mq0Y9G7KScYFOv+BgMcnQpSepYXINEs97ORW0OB59f6e4IImLZt35KYFjgkkhw7OzMgWgPUrmO
3FZp4mfkAAsmbv38Zen8jAI4LRArqLJ2GSf3YzW+83JXt2cpN57wmBlN6ZyrtkzcG4xSo3jsOpka
fFah15+JoAjInmsT1JSs+8bbh9iPHrXXZZemCo1khzaufjGtvk0uU6VnHs3OJTAO+izCkDFxg+JO
NwGeScOsrfUL6kfMaWHnb8q8Tu/rURIdWzU+NP+cx/8qnyrYib0VZPPRT2pHRlbrMlaTggs/adWp
5W0rMqcggPM0PtX+GslpELpw2/ZMP8lKKIyrfM71HRu/DzHLCYzk4NgDuwYpsFjNUsTW9yrXCp1q
EkwNqVMxWRkLcSeKdG2bsVNqdKLdt1njgdd3sDGhVZaKxmmFHmTvWgrgaD3JJn5KqGq4utc6tS6c
sDOaKwvjzxkmJd891pYnZYQMKqveMQTFY1n1S/hOFBycEWn0o/is0a2amDOsqiPxJm1wmSNktbe6
D0rjQtDRbtDYFoU4IcMlaQ7FLKEhHOJrh7ardL8DuNzNe3MYiCUjYNcfIkV32tpY4cyQMjHrjtA/
nhYSQQ2J+hyrBl4PPSRNtpkEisJdMAMcXH2EMcmTRSHthw7+FbFsjLzCk8lRPm8mCJfQVWkKUaOQ
iUsiREXjZkcukY8ZsNDmJZYTqOKJR1QAD4sy9ySpenmU+rXrvx9kMYQMeEszP81Q6/GuplZNvyPF
S7NR88I7GZO+rreKLAUZEbrmES3UuMnTHFu00uaJvIwotlYzLJNAHJzGOIKgT6bVwLoQV7JESLqa
F7JF6VW72VyMEQtKUOOHznichpaRxAA0X2/qEQ7svuMMeJ/NzXhHJJHbRSXKBiIQisa4VrTdCTtR
chghmvmJ2mKWCeUJ2IjRbOcQcxt7l9vIPREZ2t4OxKq5W1qN8jOEeJQGHZYD2O19OX8MlG6HCOnw
GBCIo3v2dpEgfBhNCykEeYRtv7PNwi6OENp6Bv428OZ6gEoQERZU2BGbbhizIw/iMSC6ojrLygrH
VJtaKKXqilzCyGf0e0vXbybDo1WMFhrbUMEeeHtxTvqQEUQCecJbfxlWpiluRoKhiY+Sa+4mkc9r
6O6CzL3ubtNlyckJNlPPAsAu0YJoX8BIlRXk5sgvFgJHkC9w4zQ9UT+RdmzxyFcLNqFBNwj+Rk87
DKwbLDrGiKyEMnPNXg44CTBFlFjnombhMNg2gayQdyx59WFuXATTyqmt+yEIE46CwtaMwxom05Yh
xwJftfR3eH9b/8pprSXY01uYAgqkQkc0SZI43PSQJ2DjaZ/QOiZzsb4h/Vsn13NaKGK0AOV1zqaR
wzCe60ouzs5gf88i3yQI6jLPEXFtSNaU0529QFuJ8HJ5kO6li949dzs5HRfTZe2UKXGK53GXh/m5
opbo7isZ2iVPGnzv7CRQbSik3WnrErmB524ylz1cL9INag1QIbmA/ZR5n5qRUoHz1dbwh8KGgxQf
t08XCMG84bjqPWWLXW+bpcWLIvUYx1uXDK5jxoHYHgaRCO+YJeSCEKJW4vNPuByqTV8R5M3ZUTEo
dLkJPmnCpftTUwRpx4sRcEzp6c+3QZ9pGPJ9aBWb0EizfN/Eop+3SwAneEvjp1Fbii5n2KRaEsgt
NB/Bjm/GO3UtgcyH3u2KW+IhBzK+Geo/1uSqgAdEYaiRLDTum6Ych5PX5k4WQSjpL5LYcVGFzI3o
0MEJgxOKAL1mNyKoHJ76xHaeZu62LDc77NeY2I501NAs8zXHbO6S3Sq8xDVBBKKDJvuZXr8QeGXn
ngAp09E3qYugneZLwzxUtRyNiDsq44opls8QjLjIL/RCWuQDPYVk11qZfIoJk8VqZ8QMUgkwACPv
tEzdEPzJ/kPDoT5GmDpsTIN2SYZPU8Tjo5aBu7AN2yN0MEuJ+1YuRbGrLKtn+MhID69TXWKVonDF
ET7bzPKOc2kRYl8surr3DNvBx4UTlwhiDD43wkyIwnMKLIWRk6XyCYtzI6PAGyYHV2JRHWFZ4xlo
CoYzmLzxJlqjRFaBcKMgPt5MSpQm2JFfim7N3UtmxWMotcT63ksM84QQ+t1bvJjpJyLIaJkueAGJ
HxPe+LkKZvUoMimObhxTS5m5xW2Ju0DdRomRtxeErPKsEj01recNuXmormiCbobeJ2VWcB36MBqd
f75U7lTu7EQSmTwVXnozsdOphzBrtIgmBCwsJbxF/pYcCWtfelDw9g2zT7EHHVkyF6w8MqUlsq0u
IhySUy+f5XLbVzLpNiGH6QVk2CQ5kYZtPGiR+OaDCjB1wHnFp7Vo17mZ2n7NBUxd400mUXruhDmI
fZj2/YU2ofhvOm/WAbuaqj+6TFJvhp4rIyV2TjhnawtNinyPy5yvvyqc9TiI44MN8GQ6k4KLxi09
j/El0VX1uVADjIDSaDk9M48kq21oTdUHzE4EtbgdAb/qPCPFioYP4FmknQSeZ0V8Kvu5j7GdZrI5
T/LZjt/ZAdfKW7D3M3kInVuY07628j5/wCQz4gRrqyawqmgq57m7Tisys1EtKbPVOgLCkQm2VzZ5
RrDT8jBitOt2uCM9AhuVU7TbsfO8p6SVwz3oA5rGAZdQB69UVQesJCRoEX75AImLYQ3Yy6jZQeQu
3EJ4WDPWnIntakYm43bpS6MNJuKqDpYPk277Z6k7Ug/rkEOHZYoze6MMjbEEEVHeYqjIq3MsYGm6
LwEpdxGp8yLeFU1LAbyUtvMWH6X5dpBs3uy1hUlSI5Tjo6zIm9npgji8CkxDyddAFBNJVEn5nPRx
HR5gmeVPyoMvhhq7KvY5JAcnYsIfPnkTwfA3di7GmIuXcDz1scfjO90XJTOy93k/zwCBjFGTjT1R
eePO6cVDqsge3dZYcsXGwA2XbWOnHIZ9AprQXd033j2a/X46TFSCVcE2rbvw1qCbIc8r0hn9rfBz
A6jv0JoH+rH6kzXj+duN4CyQL3eIv7kn55gW6TVRj+PZSRRWMGXbO6ym3tEbl0JsNOVmi2xwWu6B
nPTvE4GGYFPnpvUEr0BcVjO/JNJZx0mRYVZ6O2brhD5sTO3tiF6mdKB7St590BOFvQl9WmgbusOq
22q8L8VBtyQiQUobqk9lOCxsfAxpp43wiOyM+s5H51mhBt3NZNSriPqTOGb4GP0HY0ybDO12jS9f
zgGRe0w/URVQafRvmnaFc1i4k68qqy3DnV1rI+SM19Obpcus/LBUa8zROBhGdqDr5/BW+8BXLMNR
HH1/9AZaEfSdEcqY2OjqLAupusFH+kSoWskTT0AdY/JXCs+sV9r3ADXKii2UWnfTItmkdCMJDqNv
P01bfzHkWyq+mfoz5QiNgEXz7OvRJ/yscauy2Hgdykh0N2HvR0PvNp/8OsGlbRFiRJvHt/LigNWy
U1vWJbthPYVkaxhJCUaiSKSZRzke0Pd6ZJfZtLNLlY1ytngwdLBcxzKZXhpc9BWVabYSBNQwPLMu
E2fnQCjOPi8Q5fXBpDQ2TrGVoQLvuyVlPD00VnEMGhCZYEC4TRKnFfTgQMRgmu/L0l1wZjoy19id
u+XjpDO2nb5MrZsiJuDtDKNm8w4sQEPNNGRNQII1cFEjvjTmYLLLuxTMAs+X7md5GBUVSX9lqmAm
NozcJqRCCxfVT/QNZPnelGKwoqTBenhoE0WXaqMlV/X7nCoOh6wabWE8Fa6ZpXfMFH0iqWK15Dyn
KbqW9g3qRy8E1jExb8EAn6nLIBbj53HKjTkitQF/M3u3u2/8nOtK5ovsIl+C+MUj0uQztW3/Tg1h
aj8OseqLz3Ki+N4j+nQIkBG1bZ3NrZL1XZomSh/sIugwzmEtM2kCaPnYJd2bKp8DogGHDuehx9Ig
Ep1alwhubkVeuo2VZx/5nN+Tcnqhq+a6qt3PYYXIP1X+c1XY0zsZBu0Op1uI2nQ8tWvFaSgLAg+5
QLk12u6nJHDn9Py/FI9SnFdkBWMWtSrM45lxg9DHaXeeLXvOSOXSMsSC2r2jK+FxkwEZzt/djt71
fwX1FDcNtz/u5ySGEpyOH5g5keyvw96x7riYEZca9CnV6TwGLa4VQp9wJ3BC/LyV+kMj1fchWlsW
MjZ8SD/wKgGmeaxMgSCbTzuK6VBGE3aLLVlo02/2hrkXMnZhhISUgLiQFav9Xc92AjawqBH3oZHl
lxi+p63bzdNvTrx5FSYiEIpXLYuFken7V2mF53Y1oYKb3vXJUmXrvkDX4vziVV5xPgOY/UDzuJ9T
mzNntF/jiduka1y7aw0yiw1MmDjDqcPjwa30zgd4cYUHM7iqDGcxo3lovKtENUBeAo69z6ZwqH9+
/2tc1ZOOtU49Xf/VpHpAymoZBl8j1TJR7p0fRoa55sYj+f3afP8t+er/TXf1U5Hr/0P51YqE+3v1
1U73H7q6yT4U/zj0WfXy4Vvt6vqjXzVYloUNcE2KQBGBwMMxeeK+arC8P8TXZYPRz2VovK6pf6lW
//jy/2YIj/oEPO6qKf2XBIvfJwIeGLSL5vqkMux9Jbn6mQTrFYaYv4eHnGkTUizWLwEFr1ZKnjOu
7qs5iu0UGThNEw1pvPGnl8VMEQUSMV3EWwed9L2aTaLM0aJW06GsrK65LFTij9uSQZMHeWBczM3k
e6m/o0eRP4WZJmRzMkHPwJk1+k9ZbRofPM3RcO6aKTYPOth1u11s/OsMXdzg3qxmuhhukALyAkoo
njqnh4BaEzIBJqMiJtkoLJXuYzedzlzl2ECufMMBVqHj5lcbx/eT/FUtx/zZA3lpovmHnvlK40TZ
N3kK+gWTv/k0Yil/y92uPJsIOyfMyyA5LpQe4JOyTh6/WUe/1I19fWVQc+xVwDb5hl9tWalFe5/3
teLlRNQL1V3Nk6W+Jsf8rfYu+H6n5/ea66JDusv8GQG09+r9zZS/TQ/Yt+2RXpBdpiGK0YbxuM9b
c+6cebLFwQcoWTMFGszhlnMzzTCrcTDnO4Y2gnEOveq8ZgbWqLHG4500Fy6jtnCTyxnMjFEkDm37
AnjOvpxdmr3obilQ07GlWnM97T9YsAG58TSdLqhbJ1j37uQRatJ3XFqwjDj91h9m947bmvs8K2gD
W5pSdPLeoBgu3vSjNb1rtJ8yTkntz009iWyraNgvJxen1gfcSzCWU5s9d2Nbc7zVdVBRNM5afcRa
WbyoalBEN4NQ0qeS3Fy5NebJkLumWEx5OaHxWLYu7ukaW9XACFO7pn7HTMnVO5yZzUsggAzDjYB9
uMuXONNYT1rUwCQL0Y6p516YR5cZyXwbs9pvwqRIQSjZ9YCRS9nWk90OcYzjfIUjZMlQv5SIwafj
MOrpDp6d6R5KFdo64q7IQMGjDAi3iani/BxoUzZF3BmGeusHDaIxKowEfDznCp1s/dEl5GqOkJ63
v9KqrS7kb+fyqLrQ7LAw6SaF6EHEqxVqwGzNi/a5DtL6xBjZuB2mjvMuDeBOjMWwWTQmn543/G5M
8wnTqnNVVoW5HTVMj8JKk68ysP+cQf9c65W/P4Pu05d/HFYN8HeHz/ozXw8fw3L+YF9f/YiEG7Gj
rHvJ19OHEK4/qFeQv9hIbf6U+f55/PBT0MNQla6q1RAYwb+PH/6JTplJ9hvCDNwYxLv9xuljvXJu
e4gpaJciv8GEgUILnfL35RktOgtJO+CMKRsVAxwZvKdB6d06pQ8GRXsyrsAtcD8K7/0hbONopX7e
A1QbnxdVzC2TjUCeFhWQxtASNvDIjQ/AgaFkeFa0tcPlIbMZhGvT3YZptrypxcJI3FTumJ5Yub5x
odec1uM499lD35n6fWMBaIT9No3d3mviVl9mRgqzJimLREcNaj2aqOyHIo97e4tkIHiP6L2m850l
QGQRVTodtXqNvlgOiygjNxvLNhIkZQPoGYBtM/SIgYSGZC5FQWM0TgQ3MAN5F4RFvFNL1QCyzAL6
RUo7ZrVpdOBugtqMP7UL9q/NaOdwYbCLpckuqSyuxdLBGRbOAZC8cHJpxYhZl8O+FSvUJ05GmpJe
3g46MuyRW303DLLaGTQj7pXZuVddj2l9o2HigU3pB3dNfw7pFTcegdc0wvQ0b61OG/LMcdN5R7QA
UbZOF5aPuex8nvnS1Y+jyumXMVQwsp0g15gJVIPVEJemDbSLOS4oUzYq/4r5uwPMJQbgsjHH2JyO
MxkWdjSPqUdzGJf+dDSKmo0yHnBQD+5iP3tW6ib7cA1O3ybwHlGwOnUOUMbnqgQMajS4aDGX4QJd
mn4S6fVyvg2wEt4z4JlN6y3R4hlp11Du+Sky4LujRclONm4x+w5TCzs+FdxBuj1ALnoEuQrLEbxK
CT80yNtTiVgYvIa5xrMS67oEuxZpUspxtTrpMiOGOPLlUf7PpvbPL9ejv9/V7vpXtu0v//+vOxoU
8pX7i/4WrdvqLaNe/bqh2aDLkRihnMa34Avc2/9bThP7ZLPLMfjx7QCB1apI/rOcDv9AxQaIg6Q3
mx0I1ffv7GfeWs1/czL6zrqR+qvJgK1uVYC+qqrQQxAn0YknMgh6cU87XvsB2DIpzeYiqMrEf0nM
kYEWcpWFVux7txsNe94l9EXn4+xgLqZnVsd7YU5hrgjGLgOC0wqexiU8tO5ChmWMXKOzr5xJz5W9
j+ngQF3myXGLqPSEjXij1P0COBeJHjQ2RtjyssdLLRgeTsQ6yykT/OreyCrSsOcayEO+16K0Ukbg
bSA+JjHOn3wf1DODcjQPDujzI5Q5Z9jqtmCeVQgnFbTCaOJHqE4perIQSVwNeQo0VWRKdnNmwN5c
JE20JIxsc+QZ0j/RWEj6giHOTNOqSTTNzm2xfpcnQyvPe5YV4uvL2mtwL8zznFncoVN0BHvfbktv
w8SvMWkbThJLVNVYNsVWBbAUzmpZM/1srG6rWCHMwQLVXeo6WXNNFia0L7U5jndlK3P1GcNuWYPF
9koEMaaT+Pqj7JdUX4kkqZtq43k4JiDvNbm30RO5cWualLfugzpAroymMgjOulYG+ee5div0MRlo
2h6nQElhTJeUISbGvhzpr2PVj7HVTemGbX44w3q7dJsJjp/aNEWhEf4MgdhModvf8ZV5/UOLBsU5
14abA/yRVe9cItXpM9glS4W7TE/xueyTVkQwPIxunyfLyJ9nF4jfEM4wZDgUVcVuyYUftnHQQOLI
kQAqYNQpu2VHsVqdSrNN6h0eOPuZeVxFPHNcO0HkzxINVpU7jAo9MZqPgTlAd3OlzU9mHqghZ58t
wArrNF7PBvRJiIvgc01DZHaUgmjC0P5vwm7hDVt65l36Q7WEj1ZRuv6W1hdE0iB3Bo8ZGIFsMMoS
K0WxEk86ha+xMh830EMLIoZSZffBtVB5xpFgM1eYttxUs+cxBix48GmsOebZYHmT8yEZc+08mapO
0HwxWAYoGIWLO6zc4XZx5GHIx3jcTh3+NC4jC7X8lHB53PY4A68r7HLxrlmApkWWTPijlgzQUlSD
Xwqh3cYFIvsSBN0hDwzP3jAwSG96Eo+f3b5Zw+LlehaStMhBOzu0wje4GrMO9d+Q3PDUTm9ZuXyM
o9lWiGdm6eGxD8buuoG330SEW/OPcojRXtXD3IZ7Gn7qHRccHCYYQ+PDaECq3iay6aiMhHkHzcR9
D03Lf4v8hNE/88HqomiS2kKlXyTjRZ+mvU9X3s6YZyEZHrdpL+gWLq5ksRWqgBPoNTbz0JBZ+LLV
KKOzk49fnxbjiE/D9QrML505DW+CMmyeCk+lUGsRpECE9sl7xJGfs1T8VAzvtMs2s/FNdBZHZbpz
fdEsxrKnn18E7ycCA+C2tcQ/Ttcd6JUuspGErXXQWOoUmWvQVqdOZKLfs13N+L1r2+vuahonxSVE
aC7+mOfrMgTZU3kGEatCuhL0Vl1ijI08B9rOI0N4I31jdGE3ZZHBkBzM7WzPCyqqZnK1e5k4PKYW
wz26G1snZq4YIXr1koMdkqVlsUpzk36rixajOQOXCJZmJJU+A9lsaXFuJIbbneW1p9tLMisC45zn
NvVPo1ujOdyOoQZ8ZsAXEJRXJt7RCCpBxSSsEEOdfMKflw7vpzBu6o03xr2K2rC2jMcqGKQ9w85U
TTZgnjemmfFD6vrK+kg4brDkZ5UEP4qqLXEaStRwlCJ5wM3gXWdJyZSIUBn3YcSTXlwkbeI6B1sM
TXNQRT+ZonxCO8pGFg4gpGeoF9aCxugOen1KaO+53eMkYYSRd4+yzXPjYuht1b8h6sJSZ2naMgAl
r8hO78p0cEixhVNQbgFngKZ36pB60k+7Ptxzw7fTnd3Rz3iTlC14myCMQWsjUspgI8aQCUlAktMh
RIvB9VuO5VVMsQUUANPChwDMYbMv4x4RKWqT8qoFjEXXiSId+E64LkkoCCNMtsaBp8jL9OWVhz7D
2Egm/4i+V/0cpNMiBzhpYbh2YePjZ6bTBQW4LeL5oI2iHA/tnALqrrM0JqKgHuczTgWzjkzR6ZdW
CPUEsx9UchhK/3LQs7pMOJ/WpWGapzJBvUlAtBnK45LHzMzoYCzmWSbQwICO86S9jS02lb3PUCrZ
I2YSBVpkhc5ov8zd8MGoS/WchFOQXxoYUcRe9kAVGQeHooXsyl17M4iRKDWQGrFDbeyap3GuZbPN
ag6AGslMG6PWcYwqp06vAXFTfa/c/DHwsm1A7ut55ugZnIrvje8DTIDI0RrY2nsuUE1I9e937KpD
kSBJCFSWY0+P85PrJy6IlWXR5cZjuR65x3APa1OJegnaZz3t55T/dURjYp67beXau5qcsCKaEFgt
R7MtuuWN0G0qIsJjnMPQZ6LGlRdPPTP+SZDE1IziDm+0ynZ4o9JnxAI6iAzUaie7iKtgqxqbFDvc
TENz1Vdxc0qc+E2BSoZfWY7FFSYaNJMAK6sPZd+qe0p9EewmZMuaOSaiOueSTiPLLeMuND/M4N3T
rWqz2DjGrW1fo7KbcLNracnrIs2XmrCPmUOAWiS9ZVNx3jk12bBHnFDZi8cXzmdbSsd+GjrG/jCm
wrA/GAJRAsFozKNOweAO5qHyB62PVecvbEdhyQ7pu5qkmU6UWiGcRFXbPWcVTZQxEh2U5Gg0w+Uy
bjL7Y6qn5E47ENSRCFnmpxiHIcPOou85eDCZ9bu5yP03qBVBNsdj469nYNrci9Eynxu3R/YNapyb
4ETY+acC1gU7rleW6EXaAj5n6lf+h3wCosDlLaW1FIIuOjcRU/Nlt3OFeICChusNFKIz8Cvo8ETl
wuCUmTtcponVoooGZQ25uLNWfCCydSiUHWWjsShGUSMA4mRXMeViZ+4K/ng03fojYVB+t0FP030I
rbo7rVTpR2ONIrFSMRNtMed02ApVD5dZjfhjw6qk4sJeT9hh1nW621YctmetNMvPaCvSixa5/Gd0
POZTTyWoDvPgeAdRmD06HGj9tNuCpLHPOjqUL2M/CAsbu47fmtnYfqZPWMePTL2dnENOldMuHPLU
fjcVdjnc10LkfhUlmMAASGeNZW7pLruB84sx19oL+7eHZb0R+A43FrKUAFqSVPaqwxEO2ssM3hQa
KptWaRgodEK1Zba3mZ+v0g49/A97Z9IdJ5J24b/Sp/bUYQimRW+ATM1D2pZlacORZJt5DiDg138P
WVX9SSq3fWrfaw1kQhDD+9773N74p9cEXsUhxLTwVfubueltVQXHtz15Q+YGdLGrC2G13slaaPT0
Y7US+DD9qiC4NQnefEeuh6nUwILMBZ3317M1hfqJoR40S3IgW2kNucfjDkK7v0s0BNlSGQQ4jLW/
s9gu3ryqed3+cZ3XKU9vTSbc4Q3IRZcMh6TFlvq9A3otukWmRsFGunH0Hfg2CrJm/fXnF/nbwY4S
FZBBzp246fGAUhJ73a3MZVuninkdUKtwwnaB9810jNQwKaaG8tx/jrs/+EI/vpZDM5HiGAW4bUi9
cs3ERj4gy22cAPWFH8lEq+672dcvRxrCvzKnHbsJb5/dVuHDQruFndvieKJ9dTENVe1aqhZ1XMfs
4yxuzRaWvO3TviNfuEL9tmvZgEcdYffnbmV5z2hdnB1+FvaeNIC2JUjcK9XJp7asl/NVayEU/vyG
/P0J8xldeqsbe8DljXp7Q1B8UeyZufk58cM7amXlqdDyeH+8yv8KLr/hDHx1w6Mn+fSvb7XM5HL9
VH37929Bn8lsSP/1OeuTrP7X2VA+1V+H1/3M4z/4s6bsiN+3hvrWFtMt18B29VcJRuNHmJRpc9LN
JMqe9uR/ajCG97sLbhFxAUsNFvTtBRqgp6b//o0f0YcxBAIwV8f4Sbn5H9SU3863vJm4zzeXNMJj
wqH+qNC8Gs/LysKlBgfJgujbUOCZCesBVe16MpbL91e36Zcv6h/X8vBTUndi9qOP9nZcsvuh/TLk
MdUce8SNlORoZKFl0nP5/PMrHZeJ/39N/7zUFsFL54XW5Pt2nVprH6YmX2ud07C2/IvJ+1wDdQdh
JYp91W8y/on04SLWonhuvyyUZddYv02zpHmsrO9T8kEjSXJno70HxgLdB3KDZVF2nYRV7dI8+vkH
3l7J95+XlQDLJDIPnMLbK/3qMWB0ruwZYGA0UtUK1oF0ZEKEqQjM2DmJBiZdhj/a/fyiYltM31yV
RjYjTDCN0Z+A0Pj2qqDT7XJksY3a3LNDr4Pd103fScsoD47qr+Y4rcFFz80VJjAVsm/aicXxryZB
8QINSdQhEMoy75BCeA4Zy6E1ICFOuqt2+qy0Yt5nhoHflMWXTTMmIruquxB50CPSPEA+bfNx7p0D
JgO1k0LDc5CuhCY5XrqDzgoMX0d1VCFQNo5S3t4foippqSS35f3Qa6GlpuwXIePGD24JiwgPwsfn
gjrl3RjtZ5XMABp9iPqjinq3skNrKZA3IeHPYFpFeHa+VFI6OGziSz32z8teouIkluvk50/nXduQ
MeyYeHQMiwotH4mtwtunszRgeKup9SPdp3ww0RWJllZR6Kq8Kly7XOKy0P1dhhgN2myA7oxAcdjl
mAnu58npf5Fq/beZ4t3H2ZbhV0OUqhuVz4mAEV9jm50gKAfS0vuhNX7u5zX/xZ5s+3LvhiZBnEyJ
7FVAi7ynimQqIXBs8oE7dgDI/VliqGud6RdvgLON8L9dhkmUmYJ9GBPh2y9VCcISjGzyo1IDDtYN
vrgyzeHcxr+1KM86b1N057Fhny9ui9I/cNzUPh3YUYdpg6XAUdWHTVgRYtQ5rWv3q4WXIMAoN5ZG
fLXO5Pdo1sih0px2bZOdaEJzgnTZhE/TtbVmU9il/l1vGzdjPIiL1tm06QNd3y5J88DnRLlrsUMu
TiWvjSXyjGw865KqimI0+Eip2YrrlBuH0UsDjm09XpP4SdPzrwWGtSTRu0sPDJ/mJyvNHb0PbJ/p
pMjupoyzlOdwYnco+rGrB7FW1N5A+aP+lUv7h+PYBrdA09LAsUIP9M3ASbGbzMQS+JFblgvQ0rDJ
EzgWtY0Rz9Y+pVPaXBh66uydhagxnB0LOTZRNhXnpiyff/5SvZWp/PFOMdex36d9yv57G+SvBrHr
t6P04pgs455bZg0zGzm9QaX/4s8B3loKd6n8FZLkhxele4x05Ng/fica0te5Yn7gonVyO0np7xNn
koHou6s1wyFL5sbIcfHh59/0hzOZQ+AMm1XgQ+I4+b/6qmRiuGLqclZ2LImDz+TtLaqgvFsGyLZR
uA3jo9sQCzA17iN6/uwCB8+ph1nyF6+ysT3g9y8ZbxebIA4dNP7ezamxtFdUUwlSjH4WlId1pJI6
Bb/UJT9H7zAGr0D+wy5R/XncI2zsBulx2tau6Turc8+JNKKoAqX6/PTnN8n+27rLpMawZPEDmwGN
8N14KLIS+i3yDcKiCUzoyptyuV4KMKgzHgtEmLw7envSoIDE9Ls68XIlgIkHkw0SN69sCZyW5cnQ
J0qoPcay1n8gw9MOyyHlkG99yMyexJgh90+Uv/Lf8Gbj2iDuyCO8YcqvOg+DG5ShB/J6osTvQeIQ
pot3jeY+o0OVl8W8lTIRjltagrmtofEtaf8EBE8/UbfSCdle9kNjrJductO5tQq1qjKDOhkuNL3D
BU09MSy50Umi8ohGtxtlK4lvRlceskL84nD5o0XCNW3aihz/NkjI2/fLTqH2jrHrRXPuT5E1avSW
JAXP7C4zzf6P2ft/J5DfPMbpf47AfzuAnDw9N29SrLdf/1M/KaB0gvABgLS5Aih8/3Xa4EChb21d
ZCioUVDq8Rb+KWAxf7fwLm1H9Q3GDRfnP2cNzfqd0F8Esa63EcVsSjP/5LDxdiI4SvU4pFs+feNt
kLxHvInScztYCoi+u/yABWCIWhwKOxDZ1i+irN9eCZDWdmoi9WFDvcGx26Cqr+d5SeMFfxpWMAMD
stuRr6umFaNjisv11a2//WMa++/llD+vtFUd6KKjHfbfjfgtVLFSNkVoBKEYXrHa9Wr5MzPkv8oP
f/B1sDlshCQ2pRz93m3UE/il+ESpS8NhOk3IC70ZFlQvJAg3v2IJ0b14M13zjWgFOBzPbHLQOZy6
25z5auGIrTbFkFzsaP14SEAa2cVXfldlOIxU6cGmtDGKBck6OLsymazxAvRNPARdtmKzGmNsJqT7
KGlGLZNQF3gJakVOMz02OJgHzfqRfohugXTFMBRu5jXzOkmH4qaYLbM/kfSYXzqD2MWdbY80RbXG
be59O6Ypk8yqNq7pWfFDM+mc71m9Qi4YaIVMe+gd9vdszTQ35F+I/LBUHRc2Ms34usGzCB2wTDIb
cEDTVCza0vfO8YU6uHZMq5+v9aJ2kDRN/G9LX9mD+YRmUTnupftCIoNL9qVJrQmMrI/5vijc5UEN
+vRlM63SQs3jPqVNPbEtRzOpCON0rep8Smm/7GNXH76RLFPh5dLV8oyIUd2ruaq+VxzB6Lxj9yBd
LR0/KOWtpBsnZkLRuRGpFvrkxH3x4BCwStaN9jyM6EBjURV3rKssORhoDXJGRyORQeVX+fjFy3Nc
j5GRVvJL5c3jDd1a7nTtFe0jh576g9kntGJNOeeXBEZ6RTgTMJUFcvDllx5Z0HM9ZNkzb834lC4+
gZ2g9B0gqY2JekC3zOHJNZBW4R/nyehagqKhZFMKNZqjEs1K2c0PlHYN+6TyFiKLV0q+D4lVW9em
NfiHvk+mnJtpkSxP0624V/j56JMVCiIreoBwHWXxsR7p/IR1UYnPxqQ0LTDGpXvOfF/eq7icP3eF
FntB5izZC8X54SNSDLPEwyznq76gs852gW16UCCouPRorSQRuXKobNNW6d+QN+QvExgCOgWURmxI
1X1yMBOTBXMk4VBDy+VNxUlM4Pt5lzU1cXgy0y4xnEN/IYcNDILyZdywvNr1Qer+OIbl2ltxNPYE
BQZGk9A28Na1Wg9qnROyZ43psZjd9Jl4lMT94PVZ8mV0MpdTh0xpPKJagye04JCDND7qM65VaTYE
9XYF/tRJ4s/fYIfty9AN4OznzB2/GPApxsB0Z+uFcOR6DjsnBRpBFgrdYuk2LrlsuVaAzNEnKO9o
W2gWqrX6QEpuehkXAoo/mC+O85ZH3CbYoWIBOkBXA1c3+Q2BQsxSBm1c8paVXLHcGXHffjVSEuEC
rbfzFECRNosoHcbmrkfAd1cw7ftRrzvpVwK2Zgr5NI0fKqtzDmZvGSJsShejIR+mICKv9/vDFvRi
XiyxTVNIFkbREpqgM/71lhps1K4WEBhfVPbDMGjZiwcy7nZpyZyMlqZl3PhDQnEiy3V8ekidKzMk
jDntiT1V0xciGhsC2Hj/XhQD6IOVm18aP+ZpFXKcrwdDLd+8KWMkjV1czGRUkr4c+UUMdiBp6jEC
yYB7sWjykZpurMTnninzsY8RJQT2aM1dxITTV0TBxvUTMJlECwaHeIWApE5IB0mDeCS00I1k2I3b
LYOvxbiPjM5arpqqk3xNoc03/F11R8ANv2CQn0KfQ09VFYF8AKpjMFSUryxOhI0DXl/RrIPLUVI3
I0VmQQ662nRJTDifHxK+QLGnQ7+GHufliHQZUD4CrQhpB47AP0RuHLkVlp2Re1YvXuGdTIOdq5D2
Ol4xh+b6BUlL84NR2wS7GFXGZ0LFOaOQaaXJZFY2xa0dG5o4NfWmgHjYEpkocGKjD7L76lxSlmiC
rDHww2dZCqIF0IOEKcL8THwaVYPubBm93iK9z60Ros5K9wNjy9vsJ1QrJLj32QtgZ1z5rjkCuy9T
jrFRXowW3lnkmVDqRz99wFCB2YCQwORbtrlHd4mdT7eihJ2DAqRsTWpSUn0cHVGiJfAEDtYKUYc4
xXnmq8BSDVhn8JcyxZ0GboeEcHLhUh1Xe2SVLZPvoEm4+HVC5ir5k1kXtW4viHurE2QarjtFFMZ0
MgHIGYNSJXRYGa5zahHF5lAqMDFMilVap9pKqkgh6I1iT3TSy6lPbQTfsbhYRrv8hJfaf8aF2j8a
nioHohSGBBtyL5Mrm1i2a2nprXXiG3Csd42Xwau20zTLoqovszvNbfXnucnUB2HMtKFZ3clZbwaZ
3VZ1jMtUcDJ5aYvZuE/SCSUoEro4RyuKyg6D4tQXVNwQdW0wjV05elYdoaNpnuu5nA9Nr1tY5nuD
lMrCvUaCR2oHQd57Exvsy8z/B88DV8YMZ0eO/SncWe9mwcPLOE82vQ+gLZJIZrcePsVDlX7wK1st
+56exdcC3jZVtLYk5N3tzZVl12X+wvXbwiLPIMCGCRizBKEr3aywN6WnQryJ/Zlk8D133A3iXhwD
xcxkuespwBg6/BDhsohcQPtGGXWGbmsc9FO7NngjJwhxH5PJdZ+yrhvcMF6n+aoVTr/xo0xp7yyS
VM5Ye4eTCuk1KRFZvt4zNo2nxu9IKl2VwQKS48iXJxZJF8tOxxlLtm6bY1NciqSIUOExA2T9NCzI
FUZ1g9bXrC6bhcQF+CLAU8K287sHm8FX7N21KQ8LgsvvqW6110aTYV7WLB83qj8l2aMzuas6EwmJ
0PWYb2KpSuhPK22lh5L69jW9n9E9iWMJsISo2DFCHM0JW2V0TQP96BWZEXPeYdTFQQK6fSTa4+gs
wfo+or9YRpMu9tF9MrOZ9APwTf3lgnaR5EXNQk3BbIbMJ8M1zqK8m+Tqp4CgUdEcarJpioPRIUC7
GHC4YoLp4NgczKM3RjcHHp11tFPYR2sFE3z3PBVkPGorpB3vaMJQR0MGIuPNnIHiqbioJ2t2znrw
SwXjpjEIBSZs8zZPTLM5GT00HRdq8cnmVLOrIQjvEPUFhuv2n9qMbSc9L4SrG69A3krwO+nOq7z+
tCXNkERY8mZINoUvhEocDzN59ljMn2ttNp1ooUNznsOgAvqekq8CFGnedJ3eQIIt+fHmcr+SnXgw
B1MmeywpS4+R2s3NWwgSbIwGoEQD+knTu0QL4E77TDq5E+UJ4UnXqYv8PlrUwO5uVIZTXledo56A
XHVA3Vgcy6jQLDeN8tybvvYm+dYB+BGAg0IiX0XnRG4PK/32ycclIX8G76mThskqp3OhmuHruJJM
EICXIYanSDTyrRFsb5HPQz/MYU++dUvJx0FAoyQTsd4s+tlMwjxlxNmF5UC+TdsdVqWG4UqCq/eJ
dIwtf08VfjotpyqlXpZq7VRE5QRBlaKHYz27szEAvln7Quzi0jchx/b2kFs3mSzNPT42cz2rlqng
7QBbEYk1Q1Bpkdyj9bti1GW1z+IY0Xs5mpM4jZ1Exm00QOYeQ9dK1ipq2Fg4TwbFVmhgRAzELM5k
FDvP2PIJZaeE5LEmwO6icIvsn8wYIy7bLwaOcmO36CgjPuPKVe1Thu+8uy3E0Lm3rSk2LWubsBCz
uXOKb8cj4f/qEkjRf9oZ/fit/kZ+0JtW6PYXf9lrjN+x0uMOI6FLoAvejFB/2WvcrW5x7NWhR6dO
SF/mL3uN87uzqTJok+t4Lq0N1/tXK3SrXKBUBwH6Zwf1n1Qn3tUCXcr/NApdKoIA/TdJ+ttzbxPX
mQLNfnA4MX5Bi1PesRoi32yExFkoWH6eG+XGJ/+kfoClh6s61Mrw0FO4wfz59qqulyxZV/uHiSZt
4C1V9rFbkuwXvZu3R/o/L0KJl/USLQZCprcXwa3RcQz3DkUiBL3OfvhUJLhUgp9/lXfFv+NXwd9G
gQesMnWEd19l9OKOWdU7VCOzd+CZiTgIL6Nx48/6KavP488v97Yo8seXoqHOkML4u2lp3n6pIocW
to7uwSgMQgeV9TEhc/mSXsj8i+/1o7v36kLWu+qLU/smBzL3MJe9ETHjOIHea8UvquQ/Gn2ED4Dg
coUw3PfleicZmGNT51DFnv+BX4IdqOZ1PS/XVtsvfl6WoXCSNPr5PXynZ/nzJsK293kjHQtW+9ub
WBKpCevLO1C17qNZbBvTTgpBg8mGotH45IL1fryj/OHe25y99jaomueMnRkVaYSo6CDhveTm6J2D
TDTiCOErq87PP+UP743H4Q3zBPTd98GoYw/qC6XpoRm7YW8VBV1iLxduWKF4/W5aq3/bUtv/RW/g
B08d+r/J0KKMTdvi3Z1ZiLlOG2UeqA21F60J2i/z9PkX/eYfvDL0xXn56Ucx7bynOuBmm0CM6Ae/
morQhYp0vPsveZ/1dxbYqV+Rz98FJm/PG2kQF2MSpqaLROvt825TpPF9m10qPBAQcGx7/uLnXkmO
Evskum6eTwRpaeSAfyfTGPOdUa9sBkVnGePpogMhRVISJxH4KTB/gytaxPo1D+cE6hqhihB1YwiM
KzUA1l1aD2TaOh8KMLrELgGsv13zWmpBx94GRBVnxztIee1dL+C+Is7v+u/pNMgxsBP8FMBtLICn
yaoKNj9aa92rCV9xoEyZf5KtzjCohHGG98mSu0QfQf3oWTaYJPQ4626QXQ0tFQjRZQJV79AqLzYj
EmkLGic5G06qXrkRgn4HUdJZ1l08c0QLFs23PvRWZ6k9CRoYWXqjr7Bz8zKeEDxqbUwRQI8cW5EO
I/9eYJR1NY5Hm7iIPgQYRHu+WTJ+hcBY+Y0AH/B9hSG1l2Q01feeRPQzDyVsHtlUIqfN05h+5D76
ZyYgZP/MWCucQrxsyYXT4b45a5ZUftIRn1BPqGV8VuvurMFrM2tc5LRckl1cNHN6UjcG7ubEGYrv
HlbyhYwYw0x2WSfX5tKcM2ugXlb7RNkDnjvuDLVvvZqWIuqZHU59ZzMdxaOYvb3ybPOx3jzTFBXh
+kSi02AQ0TSFSmRLUp+szO5ukyqBPVRxhTAv3BKqH/wlRKaad8fykpzw33XcPK0zP3jaPF5CZvOs
CBF6f7tSdbjodD95gpwEjC3P09o4cXpVfKmzoc73WWFPTjgINV5m3jAVoKJalNQpNcL4RNcT1LWV
S1xGlPpzG+Xplj3cOo6m7bFNdkZkOwkVGWNqZ1pnGSU90EntM8Jwl736YjfXZJbJnLxGRbmFcgLF
jzV3QT0Cck5ebCJFs0DU0J/ChBDhF33uMI1WWI52lirMe7cdnQpObY59wqUAjoWsm60u6hsjvm6K
EUcGjAAXAY09N3NEnWX+KLNCXuLEtKCYmA45H7YxX5hJMV83udUZ1NLMBSJmXWHEKhHDzEE14gYK
cAVx5OTARVAUvUBD2+f2WoKcE7PQ4ZVscqapWhoVrnLUP3QGrMug03ucAMY0m5Rc/GYaISRQXcYC
nLrfZ6/mOLn5qfbaoPPeDJAmMlaYzPMiuKR5voutUb1kyhB3Ju71x1l22Ud3disCB3NncUKTWM0n
sAjlnUAlcyiQMzz7qvKmKBM+GD18A8VZoxjNZ+i91TWUbxQQGRlqZ/jPKNnxXdvnzJx5QKtnV8+g
VJMHPsFwX08uAhssBu45EMGuQPjQ+I9+udXVYBNQsm99WfWcJ8blIa4hQW0tRo6WMvGJ1yQ6Ur8q
C71/zMSKC6dWVf5t4TFAXDLq6ZNh5s2LQ/34wcOR0kI2NZPHdjDEZwVEMkOfntc3eZ1M6AJ8yGch
WZDFhmRkTQyR96vbzdukBVrtZg8xcOErzoTEdFlabDsBki20DHGz9vMe246VRJSPybPWEte+a8Q0
fdLLbQwqffysBiwr4TLoPgeXrMXCLPEp6hzrxPzZUE58wFtRFiddRj0nWA2E9ycVSVSI9OYpvdIt
PBUBNDV7iZphwtJYxDUQZ7zDBl0EOzO+z/0IdgODQgq0r+doFZn9jOEqNc35VrZJeZibZUnDzNaM
S9jGcAnsiYLTDjJoRxEd7Qi8rpLmBbdpKg8F494LFAWGetdLYd8ONJgtVO3JemckohbnUz4XZ1iG
Xe9KMZO3j9XYNyvWX9xhGiRkDcYuvjVKcG7oNHaVXWK8S4aARj0IBzBZdjWuweiSZv3RrkByhY0+
mNeyZxvO5GylVaQBPDXPNahUw1Um5kHfA0XJn+3WBFrqyrqOQWT2vQoIEYJP5frrRnuzEzRjrTmj
oyGXttxNmmteGFbmfofgBiy+RJZ9slozbD0o7s0QlKJrw5n8q/KU2Db9QquxatIASZwH2iTLpaDw
Sf12dSYa85ajfZ0KbfhcTrFv7we1rHKH2zp7HKuquKWKPH3jjG18YyMugALXGU++7dN0PhtjBDho
HIZS7TROsYfWTNN6ZxEcihPbg5j/qVu6vIzaZUiy085TidytRLfqIfhX9D8aCe6Kzka1lGjHSzC9
bplbX+0tHCmiPI1D3LEhs4aUK5AwrkcXORXOAtzjZjEvB1oSp9Ircw7NVtfgUDz60qejRx1DXXef
H53rOJeq+/joZ5/cfJQXsc/oiTTUFXDWxDawhNOBMeuqlswAYaXE61KHN5H71M6T6uei3sXmZqoX
R4M97GzMUf3ReA9okjaeEhWuSCUHzPkWzlttR7YJzn1sHA4jUVdYdby0jF8suMoUM0sc/3R1eXUo
U3Vyz84DKgB2HQRUbGagBbhHcoAAPxMHlM6w09lHxEBxxA34R/RAxvmCPsERSQAenh6ge+QVcFIt
ILAcWQb5kWtAuRDGgX7kHQxH9kE8NCxUTuktOaRZ+OmXetlM6bliJcCmCBBYnVUbXAHJtnfmpEMF
rExz+i+Q5OAwSKKG4xDHkZdGFP2ANtTkBvqfKosoxPZmRahBWXOjPKyV4T6a3QxsVQxivikmTggh
CzP8uYBuIygRG3cnQP+OJgnIe84OwWAs2o3plAgxKZ7lHQ/FYd9gzRMmC/jIQt8nI2y/kMVozDen
LO283hWAqwcLNWTgUkqZI1pbxnc1WuN4asZEGQeKDvIJwb6aus0IUlB7zu6kLmkUW7TT2cirjw7S
N++0X6jTQWDc3JYBVj5zOu9BaaR38RIXxBrYq1+d9BS313BkDan3pYTmxyNOaSuBW2BRG/rMy16w
NTXkcadzbMJIN3y4kfC4O5pXfmfRGzdX2apiPxo0gm6WvLhsVFGf0+TDSqxW0Y+0umhSkgJuWnUo
8qT9RvxzX/ARQLQDckCQFqJzhfhp4uk0EDYuxiVRKvkUIFP2x5At8GiEsmqTKoAayYlMytW5yQ2W
16CKoRkWq5/T8VKrxrRMBGp6ojS22cpLtU/KNtBkVs40yTN4G8UUYU/Pv5BY6f6ZW/a/AtRvSOlf
HR3/poy5amq51aD65k0NavujP2pQpv47tSUoVdhSoBigQ/mrBIWsHu0LjAQqF47n4Z/4TwVKWL+j
HHwTVv9XBUqAUeAsZSDQd/CmIe//JxUo85iJ9ofG5Ozrv39jSHjUt+BYwUPAJO8c9aqvtBcaoGO6
iqR60y2D6zzQgJHhOElB4zrFNcLE2CowCJk0MXYsUJaTfMLpoepSJqclOxtn11Jm3k1Va+o7NgPO
5TBIEslzgNAZQ27RP8Hx4DxVOT1NGMub/XCoKr+8tE2sR3OJMS7qTBDhQkICcIUy1YnQfBcmlbTx
TsZ9F+Iuo8/cJfN0w5Kft4FCbrMFm+TLXalsPQDttMb0VLs1PfGoCVEvXxGairklFrXSsKzXGbko
gH5X2lCL6h8XA1yrsBLKzM3gDnfkNNKdE9wBLXRjRA6BaJtNylat9DZsoyLAwLDbNmgTTT/NLc06
NMyY35yubLTQEEQDc2YBiq+lTcZG3cu8B86cgGd8S9ITRvoBTrWeiQ4Bv263l74PZd/T23a8LhfJ
5OZ2TXqKebMCW7/CST+lk5Z8KleLZHh9XBXbopLTgVtY1XXhAPgKU273g1ZK+34YLNaTZVyaC1o4
E7QpKP20r/y87XbgKHfQMNuFHJqllWFLfiF9utmcbnXA98xFopvuOs2hipYmywKMGiQ6ZO94yBN2
Rhs9pxVL8b0YbXGlbFXcJJOwnm0ICOMJDAyb+ZMtDUvviCP9akkq49zMJjPn8Y40NAFrR3Am1YHt
qDfu6lVVZ2ZhcGIlwxEMIvEWw22Nm7XzoZ1vYuTi0tNEdk8Oov/ZMaVu70YknOcuizItpcwHUdqV
UgMDbfsfAPuWnxngKKpHfKdq52nFVO60uPZZAmIbSbvsi77fYis4CMp+vTDbFQ4ROvdpjASDzzuj
r2l8rkzm4XGyjWRXzrMDv8emPwP/A8AqqO3kSXfika3TMBt39D2nJ0zHYo0GhbZlXyIoxQo8Cc4S
i83uG1O+r4H9pon7oAOfxeQvR3WVsGujk1JbPck6TSE/FLQhrvDX61zDF1mNdCat5tBssvKMOEtK
wpnLQZcmNPqOQPPG4nZAINSGnqvqIWAMNVQm1hT5hTR7QsVmFiFc0NrAFWBq4vyr8B5ce7XmUmDp
hLwR+dRou1bNU491TM++peaaNmer3k5XPu3gc7bTBi1ODWy1g9SDzkix0GtHmdqeDY1bdXsbADv+
9RqhTYggFcXGChBjiWcdYWmnDi4kVJvjY6cxMEkFs0NcuPoB6rpen61dXdB8YjlcQ7PzDfFJVphN
WcRczPbHKfl/q9Nvxta2+O+6zaum/NpMT6+XpuNf/LE0WfrvtMzoPNA9o9roW3+tTCYNEGoRQPV0
hMo8Zy7yZ29EsGj5JOb6Bu1wkDze//dGhA350gWHge5pozPyo39gEzPIbqMy+GppYkqlegithzOH
6SKp3Oqlr5amzu3EmKUi42DfX2oex6KdGBZ5AK4MaWKejE47sdrkVoOVhuzINXZZMU6hOzvypkAa
QeJ75ujDvh/Bf4WEp0nzFFGlBXu48Xf8w68UPIEbyrzb6wMNXt9NvCiB9f1ZN0BGNH17QeRF/CWn
AXGy+HH+gWQOEbm1uLIdzSfGPRnO9cGDY1Fp3812VleGs3x0hvZrbIoJHAskmZnGqYTdaAwjxLGY
BUqcY/piVhDmeAc7I7kWdjxEbmLN+q2dNUUdASfJiijX0UPuvW7W5EszZXr6aZRECO9nzginWbcU
fMKy+jQ1xmMKcUDRyM/RW6XJjJzE7+LF3bNR1E+NkS1yUKP0IknHbkCgrQvob6dZrmD4f5ZLpfUn
JjvrDy3iIQRgyo5JLddcwZqpsjNDG0VMcqoDwqsgqiMf5J1ZAX72klFcKmfAIj77Bj/EdI5Pp/ZL
vm23HVFBH9VFT397eiqLxebg1ejTDkSpe0OHt+R1VzHpNIWKbwYCf569oqcEJZCT43gVm1sjvmGe
TNnCJ759Z28yiVPN7Sptl7qx+uSzIh8GUcqS2ADbeNHtepOc83DQtHTDeSxJ4qp7CpnoIDeT/DjO
45MNvO4yHTT7fBIJMgugp31Q+rjvIAhNL6ndF2f52CDB6fv6sYhtH01pYSDp6V0nrBzNvphkYV9Q
5NBuMN0749nsE1KNu8DuI3oud/H24UfHIdBk6EeqfxsPHHPIh8W/hYOTsDzXeIAKaeePCPYhSM1s
NIbCvOKItdiB23bZJSL+jEAc9DI5rPxwWUkdwcqdReDRYY6QQHc6IeUIiKWhhzIQTRXj999LKPMB
3ilE+tV4oRrvPnFkE5VEjAQLOUOBXc97bc7Gvd0DrumWK6dAuJyRbgU7ghWbgsiJr6GborbjBtJz
Q5oxHJnzvdgKN94AMYG9wiGOTVx7icu5p40sJDY47FheihUKKRhP9KT6Gkd2vT4kajUhZTAa8A4s
Jy1G56gjRm91fGpdOBT3U0zvfV1tEalWz85gBF3OMj73C3pgtX22xBwy4amPOGiIdKhjKc+9TiQ7
B8X/OSKxIsgK/6OdLv2JAGYRSKimUekreUr4zGdDTmwuzXUr6bsfLUdxtNL0Bc8Cf1gpq4CSAGIG
6QI554urk8/mXRmjc55LEi2S9N4m+WwPrSLsgYSb1C0927ireEqfuoyNKmWID6XmfQfwKS5mCmXB
IvKXZa1CK2NPqRsY9oZhuW9964YIG857efHNE83DUmK0a7qWH1cq29E+CdlEPOeVnxKGZgLTolF0
gcKAA/3ofFuMNpxSHsjgJUjBZm296VUrzmxFr6iaFj6ioX+zrbLbU/kgtsoeHyvfvFazsX5OEvq9
urKbj2RVVFOQtC6fA9YOeBn13Y5rwKSVQ3hANU7KPK3IpJojKvR1CCto2rdDA3Ynzq7ZgqDi5G2O
C8p8SqTYfKbyboEjWCALHlobSH4hb2oK79IoLilN0KBZ5pgqeGXvEgG336Koa43mYZ209YA6xwuz
Ofk2zm1zTmLbfKoZmXNS6g7yigWtyyk+9uXayMr5iaqAc9E13SmgpDQ03dbbjSZmnatsXi0A2rwB
n+3WWcso18rio3Q3Io5Wkyl3RGft88pF+dsJY2dSJzkwckxIx9J8EDoZjw2jfafmThyqAaQr9vrW
Q17Y/x97Z5IdOZJl2a3kyUmOEAe9AFMFtFf2NJqRExySRqLvRNCvK3dQG6sLumWUu0emR8U8YxTu
TlJVoYDIl//fu695asCGs3Iim3J2Dsuqty0RYTFzLuB+aR5CnEkUxM4xqZn2OPYRsfKw7Oo6MY6F
nfZBt0yUp8lsKgSptVOjfnZfkVtGO0CZxFIklXMA5AGx2FugxArUAaxhJfQeRZ9E5xhCEU68TrlH
WCO3xTBF7IQw/4dcmNdovJqLVmKmTrp8uY8Hzb70TL+2yHDw8w5jfKnXABQUKACOaryv92ki2C2m
McVX2w0C8ReW2Zt2ghqkOyXEdyePsPcRV8RzeaVy+QMqz4AGC82PPFhGtU1qN71iAnLLmLTeSp2f
jYphOeeaWdx4IwG0a8iXDCwaI2EBfjdoXbsMvd41QzJo3G5HwtO+Q2gu2w7gUhRrp0RX9W0RG86O
ox3DO8UCl1oVbUMrNPvOpkVXX1Z0NR2q6qYcpmLLKK+56Zt2lw8aUVljqBeIdloNHq/DNGoGkLSd
23y6QJbKdlXfE6CTKVibBgQUOkv3kctGJJwHPKBvqTdbQToM2kEJX+6dSaGtXhyC7OSc+QWGDvPW
t7j1SBO/xkJxa+l+c7IKCFT9pNkPhP18qtz4HAyjvjTaULMM9FUojLYM+uxaeFOyR37vHmicmfet
xoemQl8eUKHhUCfu8BJXFRMlZZrMx7LyIghyvK3IiDx5ztQfi4ILbzIFY15QNrdagclSEJDwZngt
fI8qGnY6URdMr+2rVPiPBL/Uz6bRJgeixbgfe/NJagvhonXDhpZms7lRkJ43NE4PfY6cCgdEe9f2
Mn4olix+4mj/2afsPOY4wu2ox+g6JZWP8Fuz2EDCoZ3ouvfDBHnPZoE/0E9J925XWlscQxzykGOi
qcqysEGCdWq7UQ9aG8VXBTzGKkcP9SvHUmJCX2EXNo9ictRdnjMAR2eJP9uslqPeUD5VRjZeWQ65
bF7ddicpKnngW4qCtJphK7NieZfIXk/n+nSqdZFddHTO7Gquj+m+HJhpLsW7Gk1k6flMv8AYvzW1
eMpiGoCIGE+DIQ0eNb+6FQMnyBQ1+xadvPg2jv54U1Em3yRF9Y3EQ+jRlggTe4GgzUZ/r81RukU/
Xh9q3a/PknXlwfPi6bw0GXrpmkNhYHqtozZ469NnuEIk13Y8Hs4+ndPmrPlR9dB1mrZ15typgtJy
zTMUHyiInFrHM09S0YSuWxevaOOSNKyl/7pIv/5hjHp65ZmLNx67Ihm2NGaX13GwcpB1M27LUsXO
vTstPH3dVD+VpWPfzj1wKjdx8Bw74tvcac7BYn8/4wSiDQsR7s5vjZmxiEooOOckfsb4N3wOlltu
ySLSEQFDXduQKplfL33ZHjhHj58NY677AXz4OW+zdB9pPuE9/OefBPO0J1zXyecSux9Z2dNtHt3+
IPvS3cUz40k9Ht37znK6LVZnyhwaGUZooPUP5taK4oDuinmY7aGnvuhq7YrA0FIL3cIRj0iu+cKz
kVVQt5Bcz2SzhoPy/V2Fw8vZ4lfBlxChcj9GjjedoWDTQlDJ9ZSiHbYB5HGdhnWB6pYdSkPrepGt
+Z67jcM7qstHJn3qk4eEMZENcH+XtgIHQoeX/8Tg+PtUi4Ao0/yjc1ic68JynzpwQWfuv+Z29Lq3
DFXNcYqn6JIJsrpwY9YhEQ8mtgNokrRlih2CpWfa9MQ3GX6/8waU5In3LWYzr239SBfo5LiDF3g1
QrDEVM2+GfuwWvILJPKWK6irx6qHVtVBzCIijw2P04hp34kY0npUXAYx3MVILEbn57SQK+lW0B3d
bWRE70uUuHsaCLeVp/eHViyvDNKv00LROqhMtWsyTd/ZFJooZal5WpN8HVtRdJtiq2xYUKXcJ82S
His1XIFxakjE6eMt8VVp4PbVz0apH9QixyjVarrvIgZprIknreP5E4XWhvrMUG0mjqUYF+MmGuJo
O/V6geRpzgirK0liTn21m4FrHFJ3gP0gE2xD1vRmCfoqzggr3qOw3Sin4K0sxvvka/AgwVoAcgRZ
1bvdns4r4IZx2+rOvNMpOio977e6SPJTrqJPI2tObRL7x4jDRaDNFhk8Sxsd5xGXE5lCyFXpJZ26
XOUMf8Av9M0Y7/Is1VjXgEouS0XOsBnhtBJjenAM7aRN3OUW2aoH0lqqC72YmJ4/wgsmxG9GMoNO
yNAx5YTPSKcCvLSM+aXt0ZWSa1VsGGkznWwIWAgwF71ib86uSk2zbliQv1ddKx+qzCHzrDMpuOa8
OInZPiy4T0J+iH296NpwoGy+ALEgZZnB9SlGfQHLL2bOMt32yvMP9Wg/FolJk3PxD9IXYW31gY3t
uIxaIBiYondt7j8RHsZCrrkXQyL2LW16M87aH5Rx3JO2mliUypPajYvGMlrTGXMSbTk0foW9gJQz
XWhpSI/Ku9B/jm48b35maFMedBZpAfQzwZPBzr9OtB2GxQfk6BBtyZ0Lxsmq95Ht4oG2oHNoENSk
rbcH+r5IHkxfHoq5+WZbSx+UrTYefFC4np8k3wotL178+Cr1OkOizxg9XmkYzoQNwblyqeGjLMEc
4kf3bPXDbrbbizHyhxWSaqZ4Bx8jFdYtABhCI2Sk5iutvjmQERn2E2Em2/ZQCyo2feypsv3d6PJz
plHuCyvHaZBbT0WGdLpbp9JxO/ZnWHojJ1EH6ndusjdSaAiJ2ttQJ8ajO2DhyRZhULWLk2W11KFq
iTUg3o0ERhId5KCQjUddFqqq6rZG3JxgcapQG70i1E0JPA2c7U7T+mS/QMrdTDZvnpX/aMK/tioE
0NkMEIX2vnNYKkVLH7XXxiRJfIZteciRNB6w7tWHOVMRpba7HIs+vSsXNASFoGJG2RRX8zGbchfb
U9oxtMp+Tol1W+LuSbp2u1o4ksGgZFxJ7W2ZHHKFs68xQKaU1kvLRwwLCGDhyCJxyb1rkb6PHGXp
WKxJS2RF+Zke4sFkK25+5C65mG5JNHhTHxazPmAMocmDnFyv3J91V74wRx/4FQ7KZtl/y5G0B2NU
XCfTwYhHvnn3uzV5bySQyJCMl2Q7dL6/GaGrBSOCIpZhepVNJZej1fAwjhZYDBPzwbYsl+5Us5rt
h6LFiVoxMhUlUL2BhAwvQq6m94SmVBj8eV4W5yRL1w0rQRx7qhtM4BgoMxwcH9wiabaW2W5imvRu
ryYU8v2DLn1rQ1oYLdx2fHPG7MoZvDvQxjMSnCplY0zMrZYRLAY7YXGdLenz9kEYXXdws9gOcnem
g0TFZnqJcUhQahG5N3eEvLrDj9h1L7UvA12aW6psHQq9v1BRNlbQUKfSv+GLigaw71mpzkX3xKw6
D4dBjbfAkBmv+gv6FqM+F2hKVkpIFuotUeVzXSLtITr1bJSTH2qJRjWjQFcSJMi5ebY0526AoUGk
9glThrdlEirDSWtvh0TdlM14Exc9pz62Ta9NaQzQ2I4i0rrSCKCLGKev3t15IHmz9Ht3m8asu65v
PTIhvyIp2d64ToLRZBjxw8ztHMCS87aJvqBL4PAdIkSY7w0nuikke/DsHxLlNW+NmUm8nnN11dP8
OWha9gnpFtEYSqNTu9B69p2FNoXGp2k4YOEe8j+rHM+MU1TvQzJytsi4VuRCaSdD013SRxTifaW9
G7rBqrSyIUWdDJuqsQu8Z2a5r43ZRNayWJvENdQ2sxQlf9pNN9GiA7EZuR04ZeRX1O3rEdR64DXv
PA+Udh51VyQ6ajQ/4mEbaThCyhWijZryUTSMBojrjGrnPWrV3sm0+5Ij+KHt0ntnVDQf9eJeJnCp
zWI+zmV8x7gGdU9ZnuZO7mInfsJy+lMnG3VnFLVFWm0tg2JATWk3EtWHXY+c21yXELlV1fPdTWd7
l5jZw+Q25P/gfmy9+Q0j9gcR9VUQdSAlEmKMN4yWvMAw2EMdtW9NKwQ2jjgP9aMhDkqvTsCHXwnI
Zgo4j8N+jqeBREfyAIakL8PcZvaObmxikI7ZAlrFs2Vo1d42tVuVeC/FbGrUzVkcToTXNM0tUb+4
bRy/w5eM9d3p58+hZfYQ23EFgHV8nYvo7IoJ7YdMceLD4wrxLrPUTdGyL+tZhOh950PK5HXXD/gK
LCLjiZhECUSOsbT2DSztYLAH834imT3o2b2htcR3Ks3ZDj3tefCKF9f1b2lA27CaihQBRb8rDQ0z
D3ZocpYDLevutG54AtSN7qNpMNFWkDtXKfVGuJG9MckIxbqbR/t8rm6wxiCS+Y7S4BP6ccfBn+yF
KClvfZcVITZFcQtsQNtZRtHuE5smymLCQWIeuNFnta+btNy5qKxg2RicHDhMIs1BhynPetpBBcrS
jZG3HwhYn2KpdlNmvs5ljvgp8jgE4UJbLf4HSZMlJDeTGjIp21Ax8wyG2bsp0ukFxMpbP3PMnHpx
n/veHAyC7ORyWppwjOHKaIjvNgWinyBqZ2zfZreba/YsL3OOwBHRCBry3lNMlxOSnre1xe1dZN0D
0crY2Cuz3s6zy3C1Q/dg6m0f4HozNxGZeqRCajVZmO03bdRfYJPi8ptS67GwmicOY2DEcBLi486u
21p7qAFvkzX6DpIkjMm5CFwLe5YxpwOrbxIFjTBBImIEFMhZN15HMq6RZDs5ljfu3BXhFBNORGsa
i6ZR3ZGyRJJ8jJaxyct9xN1MYCutUHemB8fLBVWVzZvRnuKtvgaWWvDoqcCRSFmLhlx5ho2M3IP7
ptV+2hHsczMlp77yaD4KIjyZqmUqgACN2sfsvufA1ozY4rzNkcds2k9MujZrXU2AZwlVoIwo3GNd
O/S0TDklstz5ZmjHnYGW0QD8jUhvR1hqF6gMgfBM9judXO1TZMNRa+k2NgjJXOM2mvKjFP1r7M0M
GBfrKRWkb6KbQsGCR01LDv3UnQvFI4cQaAr0jsyUmo39Jq/r6ICWgX9XZfquHHiGBTnbu0T38G7R
mQqcrHYCZ8YXLqb8nl7EpifIVtrNEe+a+5T08szZ6o1D87hP9cswDfvEl7dpbH+b8tk+D0O89omj
00TFTPrTbKTvRpOdEmcNn+bral9T0//ulf3LYEfuUwkzPhQC1aahs8fUdnTs2iRjiK9XATL3fJ/r
M2wrYFGhEtXBgLI1de6TY9pvXWc85ZlKDgySyIpvvQMKG9REHx6FU5MUDDKKHO3i/NJJ+IQlPm5O
iCUTC9MJNfTmG5pXedih1Q2498PRtU7Kbd4btrzQN3MwQoyv9rlhOke7HYlcR6V3cI3xBi9j85ot
lHdtKe/mXqMRXzx6CMa9RvvhWCQ4IJSriXfvmEg0tEodZ/kJqr29igaN76F/8Wokc97Qoxf1iMwW
SZRvkxTdpdRmdzctHhQMzZZn+ujnqfBBzPqXCk4ic+TlGQQTzIQa82Ut2ANLFLYrda/9EMuKMQAr
sZOucwO5IWN4nt9NfccQxjY2Rh8/1pF9W/b27ZTFt5R003ZQOtLxcTlUpXPTURVtKgdBl9Ibm03G
nfExd+XBo5TYaBkGaz81OPuMxh0o6oUXB4pFRG9IAnDoRKni5kKtmTVk/SZKAARw8YHrnvLvE9oQ
QV+N9U2tt8w8GYv+74T431cg0v88IN4nr9UfxsPrj/8C+/zNwOWGbsk0ddv7zY7yyztn/c10PI8p
sLHSQGGN/j+yD3GKWIlAgPE/F6vUOp/+5Z2zAYwCeOG4iuRJ5477l6KpbPPPdhk8bLjX+GsMipHu
rnkyvx8PY7gdisR/Tci6XiUWZBuwpLompGsr1b7Rx9GohwtWg8HFpwVkVB8W6sO1dTwDcjiWCYcP
WsTGQEGCh+O1M7rS3FeaXRUnQto9eWxbmXL4tMp0uInK1hlOSlt8BNuTTv7cimtfxku0UBmcQEMC
GKvaPB/O0WBSGTAW7MKUKt0Per9ZFZAVMTNHmhNqOI1ONPBY10732BkA+etodrvQ0qePzLMj/5wS
jdSEPofyDHdBWj4DUlWY+xGGdWcgPE1+WDIK19diXmb9emkXszl4ZAmQ6R2zBIWTYZHckZnG8Eko
i2i3foai+FhnHLEPqKkY2Yl6VTFm/eBpBzfKnT3Th2JAvCztfSOGod96i+joJRcVR3OWSvL1wD40
JnzQnkccZIx7IRcMl4czRM5HZVTamXAW1yRZ0EKwj++2hU6uL843aB82Uw1lNKfahRGHRQMN44F5
8qRvSXhvXxY3LV+JphmKwKOVvY/pIa6unLm895dxgTsDfoLpXGLn3ygNsg8bL0iNiLlhBqF75R3q
qr5BHK2v9bhOGYTlKNZokZFa+QFsA09MoVztG5E7CUkfhadDHxw5LnGVCuHsk7pN0YeRAwFNHovf
ror8qN26nd292ZkNhqWpM/Gg07uh3ZiaK8g1nkCrrRLTcotJXkSHYUYCSLi614XOiuPfMGCWb7TD
KbQWvhcCNmicPs/M/V8aoXF+aK1O54CFpDUYCFik060nxLeAFVgTWzBd7xCwj0dCM9CRwzC0+zDN
KxS2jlw0nPeMpIhtzLLzmMcpPXkaxMkxX9PWN+7Q81bJNObqGYmmmRvaGQN6nk7lWrBg+6DCJJ7o
dkFF+mYNOJmOMVbBj8FD1ISEyezeINBVP6TFGXarEePBCFBfN5spacdzo5b6rSThiyYO6IM7PfUy
QQsNTn/vNu615cH92eacG5vALO1pAbToSYI8JDHxWidIEBtmYWISQvLGQNAaxTeUd0DwC7C9SRDl
XlefnbozvtPtLa7RHi3MzQx7gl4TVz3ZDlGfPzRSOcMmTdy62Vs9R4DBUW/AbHM0VjAffugZHebQ
65hv0fpoUtqZncQRg1mb9iHmFAICFju1OQKTBb3J3YxOCp11+TMFSM+78yV1pOJ0IQMGmx1x5BFy
sI3h9vGn1NGeBTFSt45BGWEc3HuqvUSRs+j7mHjK5AjeNVr9LnXEVxL7wwzuBQLpvpaDfFjq+kt8
rJB6rNpoQvU6F/CBzbiMcBU//VlkNLw30s7HeieZR+K5kPa4lW3NnB+zAOdTe6w+ozhlSdFyUoMi
QQD5A/O98VOIdPxMWp0pVkJNwXrn21HKNuqRV5/b4ofTE6USyNzwniQUCWcLxbF4Qbpf37o144AN
fpbsM00yM91Fi+m/sk5VnGQAHfQIZmz/yo2j+IPDcTPdR43JdXG5JQswpE55Klv0lts+nmCaanwt
iP566k/i7pkwjI6vvSwoUO8auGDzU1za3g85F0S9LHhugrKyWb3VQuasiAWqlgCUZZLuGetPJeVG
40q69NiannFA5O0JFqY4smpEUAlqVGSriwYyQ73U4rtASlNcW6LXxY5JrvdJg4oPV/WdgxajW6wr
I0+1Ye/lqf9mmLiVYGYmM+4nOcobRIg0UCUunV2UcBzY8P4sRJNWwpqGiluQzAo7i31F6269JYrx
ADhgVZFRdhz28p7cpVB3cm86EFNKfagm4T46pIrXwdAhqUmHiFGYRcr4faUReLdhDuEgoWVWgKy+
KHBoZNXkE2HomCYjXrYcTsKqAq2ILboJCtLQeV5GswQCWcnuMfMEzRkPZx6cGJwN11i5xq/vvb70
LtkD3Epl+5PNQFRhajgxxXudEWqFZyUn8oSFZmHObc90eV0WtQ2AOw649SwTFx5vHfFEk4aGZcVQ
mfgBgL5llRS21l1xvByTY8z9OR5VUy88bjV5HUHeCqATqmrtpzbSkNT3GUGJ59Geh+/CnGg/J4Ne
eLvcMKi+C73J3l38ETW9GZPH7cJUThlPU04lHkxQe5wNMy9ruWtkRPOwZoNpwyIduu9LNk/jvvRr
MFh0ktY+o9DGqNlYDOkucd6yLFtWnLxkJelWfILGvIu7cf4k/gU/pc0J2I0AkrflC1Af82Dg8+iv
K0Mz8h8Tb4vzp6EtOXeF7tDzYCo7b+vYsz7aZkK6MzruPnWn7M5d1tRGb3R6hRvPvpQ077F7bURl
9I9KzCwqTOqm9CJZc9nsixb6dQQtlsLcWKbPqLB463aGvYuLHQGf6Cmw/KMH0RzMXBUl32s9Lt4w
iG3I6dFehDdXt7KTojlg3pEPUULSyUVjlMh3EHnVD/TTWCtJOI+Fb4VGpPrxMzOXmTyr1vlJjE5d
7RE/uJcYa7S+KSuMLLyojH4FYPxvvf3vQHf/quAO/s9/dh//9vM/jkOdSigfv2H+Vyn+1y/+4laY
iCzBT1B/00ykCLP4m79qb+9v4G8AEHCch5+OUxyD939xK3QqbN2k8rZNYcK94Lf+XnszM0bqya8C
3kTj+C9pMwkR/oM00wFZgXSCfhvCRwfNp4N09Pe1d1awVBX0YvsyirtHWhbA6oIeaB83did00OVz
42ry2dWzCj9aWqJ1UDFmU3nUY9yiHalccZd5P6dWy6NolzSNU/8cSwus3dW03qoLI6g48L/u4LSa
JAPO9b6mJqtuB3Pw3sAXFG/6+hB4SAFhJX49G32K8XvjfD0zEalrLO7ro+R/PVW8ZZ4w9fW02V9P
Xm6XI+6u9YEc+gWvUtkavRPCT55slMt1fgc2WCJH4+leYn1gqC0NmglcFAPPz9diUH8tDObXIoGw
FNG0Y5cvzm+rCDsWS0qyri64jfH2FwtLzkLR9YJZYK0P1zUJqzLLk+t3vN8oJyV1jaAlI+YyQpts
Q8P1cj2cFL1lGJNfK5+KsdWJzuuNJ5LC0uaSNlbGUkl1zrjMQJ/t7dyvRdUmc+57n2Z2fp7zxG62
OovQU/G1GNdGnDPR+m2Rjp1mPC5fizfSXxZy62tRL78WeOtrsW9agDwBPDk2AQe1B+DAr80Bgigb
hfW1abhfG4iBj51j/NfGMkNNqMLBMloqk7hPd/hNmkv5tSFxIoivCdlim7JoxwKJNqzuETwSG5m1
uG0eNJ1eL9eanc2Pwp4iSOTTpNvv7BhMRFCG1t7GL4w4Pid+QtHglHhNQpJYOKAIs03UPusVoVyL
vbbrRNdnXHPH4A/rXdLf8KWP5ZauXRmBX1pGiYu5ZwYLcc1wt5nRV8/SK0BzCTKMsdoqE/yA0pmM
4vnEIUv3OzqOsc/gINYI69qgL/XQORHx4wHn7Ox8b2IlNgCoKXpajAq9n2Phc9MVfiEF6pWkn+mQ
9bSpi6SLxNm28yreYU31bwkGXl6R6CsVzID/jc0InYhNOE3pei6NPb14mjndG5zvXhX6GuRoboyJ
fMjNKN6NPWrYzUyGhAOvaIheM4MRz8btE/8J36JFMIIJyi6wY/5G2wzqR6aVFbMcCNVw/1T+ka2u
nJB09fQtnlL7YR49lDg4Bib4TEqzN1JBVtoAmrD2KhXxcuDqNJ9jJgmtTCECf9OSrHziJ0EgUU8z
5hz67iFPUutSUkyN3CCUUKgQ6RlvVFsAcsVjGffEQ/jDc2ZRgdGFlLQue3wkYN2Infw0yGmCJ8nD
HUhlkyis5wvSJ0Cg3fd4drMlcBS62h3dKQwXMDyLa22SaKL6rFPvxNLrN4UCJxLOrb22+1FDXI+0
s8adbBGBHlXJuS3oNdmRaiei13KZMm0rs56+eouB/8ystwBtNSlyAmaZjnwXOsdGxNXZfHJFNT/r
o+rerEnQ7sLCZ18vdjeQUuotLfO5HJXLZqj08tuC9gAyo1MV3jGOZXfJNU1/K3y0YGuzXSCQ0Ovy
jhe1UQfLil64UxvixtSn9DsNfIebjtjns2qE+1Zj2GWzbvk91CXJ/KRADFyrNmoeWj9PWmo3UaEr
0bt7zlgWwuAWt4+GC2dXixQABr3c/keKJIsOXjxX7anBmKl2CCGdZ9r1Ag1NSz8bF0xU3vV5uRrq
YxgAG6v12ogobL29IhC4qcNKL7RrLJI5bAi/7B9KKyUIBTeLfOhJu/M2idOVZz43kQJkdy9ewEsh
GseUid/Ky1pZXjl0JZ976VVPrQYOMCjVgK/EH1193A4xgP/titS4ULrTH3Vz1iLgfTWzE+RyJVQ0
y4zfkENxVLHBgYpQRJp8z2WZzRfRUw5S2GfFx1QmzJTcJYquS71lLQVOw9APlfitFTfQ/TBRpQwS
6dVzdkyS5N0UE2OKMR/wqiTNDDfM7TEpES7zpWr0GyEYh0c4VVUk8b2MWYtVU5o5/gC3f7aw3zPf
cdQC5SHG9BzUrmM92hYMFSgZcS82IM/MKwW/dAgKMn5N8hAt51uXR9Y9dwqHGz1KrJ9+VI+SFnGV
/IjjwnosJ32cgsiu8YOnc37MhYogteZYezYYJqK3cmxRuprKKp+x3M1ib9g1g4LeabitiBwmVIOv
aQC9KzhudrNIbL7q3HvvaPzsez8v6i1BpEZ0LjV7Na4aqoy3WSNBh/D/HRB4nsDJrjJJn61S5Xiq
IZsk+0xLzVtSA4BZRuhO+UJaprWVhb6NQ3GSaKHk05abXNPHQ8fYjFmpxWK+6Rm9jUgEqoY+UMM+
ODmS4OSO9VMFI1qSNIw8izYE8nYJ+taj+q7UwvtRnE6XDcZ0XWxUV7sjB8rC/SGUlKcC+OsnxtiU
059RRNmhsSN+2GJE0249g3HHrtRHHNO5i2R37+FzNPbIgm21pjTj6K58LIUGR7MPBQz6kb5/DikB
VgQTbnMqRwoMkwg+/iBzEKOzKutsFDFcDtv3TZgpwH4fy3LgMQD+5XCpqqKwmNUkOOp7TY9eNLM0
mStbpvMa5QuO6rLjD4T1nJtvcSMFc5t0XL3NjmfeRXZrfFZg+u6NLhUfsoEEHcIcyT+TeswldEI6
eZumWCYkhb38FI3Vv3v64gE7xGl8O0xwk9mXDNyTWCPxi/VlNyia72ohtdTM3z2beVYwILzfGr3J
0xZlJbIXPx5nZPSukV13tDBWhabHjTNEXvFuC80a0WW73bg1J1uwMRlJ86rUiFB9tDof9UefX8B0
I5ZJWFrO3PnRuInRXxBv2HTNHom0X579niHKXubVdAdXcvnpG1I9DkS/p2FaFe6NhekmRvUqFWNg
SYYk525lfzS0MGHHWMl0Y9iNmkKHdc/jpl6N1C7CWYTYxjzOm97N9Ieu9xwyMRNO+fta67ozBrXY
CYnHlkzZJAOklHvIYpWJjWtEAeYV4EemcX0pENMgmUevnQ6ewW6QjG0LMEZ0zyYNhzNugeFb2mCE
I3+2yvZwViCkVNwxlKFMUW9lTukQsuDRRuSfx7Pqzf6ZhDZya03As2eTmkJQZVU+O/foM6A1UrbL
fQyi7Hs5giWGJNNrl2wyNdyuNLZfJbJh/SQrcmKnXLdeBWCK+7iaQBFh6025b7AsPbQO0LdNUiPl
oJGhkQ/ajZIGWYyfYIeB3nHOfNfjN0Pa/qc/V3h8/BSrFiyaOe/3ts0AnZxhMbw4WQ/8c+m0lE0g
6syTMDyyYOZZrkiYpnpsWWceHJzrBKEyhApGq5hm7JVNdig0fSugmuBMcTX3qHdm8YGlK3vsycnS
D7mFOGxyTOt71Jr+2VUo34OO03ezYS+n/6fH7qjTB1jGE14kQJQ1Y8KzMWWCSjL2tI+scakNGlrY
uG086QBkSIok2cV2imAQ4wst1Eol8c4H5QbOuRb9fRknkJ0rzV0u3ijjKRyWSOlhkg3o7fx+ARNV
uFFU4q9p5c5KaNjtHDKi0BShH7iVZm/ChhhhymwcM6Xc99t06vCFxq6GWM1jz/jXp1c3zQciYfnx
0V29Nl+Dr/eaQjyNk+63Odjf/1H9fS62utn/8A/br9C5u/5Dzvcfqi/41d8SA9af/P/9j7/OtI9z
Q3TdOxSDbv1rMczy3x93ibz6q3PyI9QHlf5hNPX1G79mU8bfnPUETIAKEyD2xr+b6leqo+FDWcGG
qCPD5mD663Rs8Z9sA8M88ynH1R2b3/l1OsYIaYJCJJCTGIvfWJD/9cF/5TFwzf7H6ARO2b+3LZqG
ZXnC4hQuVpYbJu4/nY0ne5n0GXM6FXr0szDR4NBdJt8r6oeHUcObMMtluhWVPp6ROav9767TfxMP
8UdIIYZ+PgGfhfQMA3oOWMQ/vjyN9xltPW0mu07027pa+jcQH9ODL60m/BdfyrYdH8ck0zwEWZhF
//hSpRYRAbUSp5hsFY9Tl7lYW3pSpI3C/yef6h8uKn5SPhXjPuh1xAaun/p3XlBL0gKQEzUiYzAU
wIaWajTHh9LBUebUu4WXfEQmXRq7OU78DzWq2Tr+9ac1/uHK8ilpeFiGLTxuvD8ntam0jxkXrd1f
gnRQJfpjQsR5VdAw8BYQVBu8aPoDjb3i2YltzFuDlTdPdDRWOW5FrRUT1vUEFgdgs0t+vLmtRokI
5a/f5h/Honz/NgNRn2YPySuC4ex6JX93pdLZK4zFJTCtEou6arRsOGllW/4Trp/5jxcDZzCTV52O
Ez3UP99mbc+IvjUwzeZaxcKPgB01pjUsqNwdaerPYorTm7LXFNU5p+Nlb8YULcw/DPudWAqZ3LUE
it+C+Fcoy9vVjC5hI+BUiAr9sUsNigsSrNbKo+mSPREY1XXpi85CemyJYd/5A3LuObGGFSre2O9/
fRX/iEkUzLwxFDmOi12aRcY2/9TgIvqwRJZKVWr2eb5zc93boR8XiEjLcau6ZLz969cz/psX9JF2
OL7OC1qm/qcXjP2sH70ad7+R6HtoMFjpLDeEDx+SA/7iRfKh9px91iqO5vbziCAR5UdYeVDa3Ooq
BuaINnH4J7c8S+IfljKuAv09w6VgZd30/i97Z7Yct5F163f579GRABLTbVWhRo4iJVK8QZCyiHlK
TAk8/fkg+/QxZR8rfP9HR3eEu1tCYUrk3nutb3k/rSWeYwjHGGfo98pJHxpTlGEZzd+ZbPgXVMYW
ZsWu2P7zlfj5+bVczyUyiPeD95x3/qdFZRmTis5OQPRA7tcnPJD5viq68frfH8UTMAXppCItWINQ
//yWDCm0w8wiFgKxfbmdBtWHkdu5v7h+f3cufAskNxZlIaqHj0eZtXRR3HKUlmD3k+n0ADICBpn/
+lz40tFlMYGQSb56H4/SBhW1uCJoJk/bV0IMpxezVfK3XxzE+ssT6iG3+IGdEaz4dJI/HkabhHmY
o/NNBQNLvkgmJz+6wDab765Z0GJqRPzUxdRcx1hKA/ctrRbsnuYYE2QxNcV0gxistm6cNJXUnSL3
6hu7dPru2LnZHG/10tftiWk7PLlMKxrKFi1P3H+dVzj3OP3a4gJWyrevYivmz8oBVN05ge7BB2gW
JorFDgL+EeZUle8qFLGMWpJK3i5tDNt2KRpB83BIsmOcqyA4tABhEPlzQ9oNhRiccRVn+q13zDzb
KfxZfMHLtQnddhQZt80Y27gPlC6eCGefvW1fe0Z3VSTA4z4NdruIz1GdxNZh5GFaQgzx6lugDSPe
K1XS4hDA2cujl+IS2OX0wkai1MWEpNgDOLjribqhEIbiX+7bxvHjwywX9SRwEJa7AU5hvy+jxrmt
WpWLcFbIhs/R0owLynF6Qru+IDD2mloH88Zk6XreOan0OnI4zOTRdxeUYr2TBObemCHDbujXRpi4
M2xp+EhIWN9FNU1I2iYYu7c15bwZTmYxUM6Ppn1E2y5QEi+oh0++Kbk+eecsJz/3DP5MF4uXmr50
HjapHCgCcgfZhYmXkTyRZr2CTlEWfYgJIb7vteaTl/LlvpmtFGIeqSWrSKHpfXIs6RjQqs2W8aue
m/y7mmyy0L04y8Ga8es/MzHnISikpNqdTeOWv4zoghxPcBmqfCz1wWp0MwOCiBYkleksrnWN3SM0
dSWoWWddYfggpuJEIwRrFTlAVK4kg+TFnTF2bOfN3MrTHTkzOSZyczCeTYx2c2g0bYnprVDlV98e
y7coRfyzYWeaptdzuyaRZGZPyhMrN8S+0VPz6uYU1Xemb1kb9jotLikUqXGrEElYu04wfbWMeCg2
k8rkMaVZSR5f6zKem7qiOwEwrDLuhEO+Hg8XAlOaJ2ayHX10JghQC3zHo12qnt2kQ1QgpAZ4PDUG
rtDhCwEcll1bv088bRZU/jlqby+bsjMsvbLcaCQ3mKGwkUJS8lrCdDEp1SQuVR0f7LT24tfZazEf
ADeSKixnw3pzs4amPJSakm9widd1F6MpJ1ZAV96JEJB635tVUoZmnttX2SoFJsMjwC7RiqmiyUtT
2trGrSJUQ2SFae+8MfCi/QioPw2R8fDX8plp35tgDm4sINT9Dck+Uh+qeVi8u2HsrK+u0SIEjzoA
dp/NvnPSM4qW9LyIdiTfpBnTdm0UVgmedk3WRwpcqMHVb+iv2dQZ3Ra6AsBa0EbmuO+CrnqZg3S6
tykJKdmsyCM60J9ah2Y01Ad4Bx3m1rAZGxT/VLH5ckhQ1kDjyZe+OFhJ7gAwjk26AEqMnn2ktMPB
wzY1eTDamRm5Bytk2i4OmIsNmjmTkTxWcSyoQwzcVi+Bx9ikUv6lbTqYhVZRBvg/+7T9RH46QmPw
I8zCNSkcy53lDzRtfKuVv4kMG/xB6jlN9uQ/xE/ab0ckbnPGSN/uvWurJkojtNFFXfSggxWqHHRI
ljN/Nda27iM/KbqOss5HY1RXVrRRIFftnS5wN6WFgt0q6OITdIKc6yG1lTwZvgrgAYhCXufNmqLT
Rh7NLrdqcswfBUlMoJCb4GwlRa2uEcmzW8oSW9knSzTRAwMNznhEof5bEA9kqsnFa08QoJEhS7+g
vrYktfWBZBp05TazKAwkEbS7k+M2klaDMwUwD11UOLRcuvZVOf58ESVxQVtJcLG5HccE0oNm7h82
rGaHJa0IKaYDbLf7NPC7AXkyD3BsR3RaEb7eLoin4rAxHOIq8A66cJ8tp9wlgzTPMDBL+8oNDONS
Id5duBBBc1+UWJn2OIdcnD3lhDJ18awCMW1m4rbM/Kyn60Qn5p33o3uepem+1jDEFMbf1kYaUKJh
3ZJU1yPZQrcI6hCCPd1kjRF2iz6HorFBISRQoZUDRIHGc14CiYQYv8XodzTqxx7bY5f0Fe2N0rib
R6NmkjUxN9guHPObrKYu2reyhsFhLIk/bLu0VGAJsmaywh7Zw3PGx6s6M/VJmEoZdesAZXGN2ziC
87orAYg9QGG2EhY0VD8hH4H0Me+1/znQTfReDgGqdTJLLHFFzYV5hzlfWh2WpInfO39MgFHkdvkF
agMFkRV3zrBL9Fr8uGlk08miK+MTrKHU9UAC8ZXBq93C7qAXhmJsYkeJePJzESW9v2V58b8ufdvc
OwbO6zpncrvNrcRytpZAIo9ipUIr5ETuPIcSxal/7zVZgQls0Mzd6O8p47BekBsMzvV0TrqWiNDE
V8OqqG6nb+UoV6OMK1oS2iOjKbkH7RDQxllNPPDGN5Hb0+iLkGOQdJ2jKdyoqBLVMZOxUQFx5vG1
UTZ5OXwHa32tAIpxV8eqLW/kQh7Qzg1gjlmbIQXLtSnUbJh73QgvZr4gK/1gkPkO3st0vd471/x3
wElnM56R91QeQnrQDTNywJ1ZVSxR+xodCGvu3NnvQyLNcqfb2K/KsMtTFzj0jy3f/4o0/sdcoxv+
/6roy/dq/tB6+vH//731BH9xFVBIZJyOjVJglUb8Ls2wiS4lL4SwUToha03MPvyP3pPzH6onGiSC
RGoyR8gU+W/vyVhl0YKXYRVnuNIL5L8COq5orj+XbNQalJCO79gW2Z2+/0O58afyP0qMlN6T+ebo
KjKtZ41alTEWBXxlPOHCUu2nIOon45R0NdZEmVtVhfgYscfWNMi6/23w2VSI81h1tv76p4v4687U
j5/muwQfg5sk+XVVjf+55lo37U2UDzhHYTuEsKslorOywGVnkg3l/aJj9LH28tGFuyDN6cURQhLw
7v9Uu44LDaMf0cl8oOOdJD7yC7TW5v6fz+nvjoIIRzgCiaINsOzjOSXJnDPBrujtzG28RZvWnYrK
G39R4a2/9f+R0H4/F9pOAf1EzyWKY73pf7qpvqiDGDFDhpilzPYICMVNoJPhWLGjvuSJEYQiab5L
/Hu/OL2PXZ4/DkwfxIbpRkfT/6nma1kwu0mCMZ+nuDjMzExOqjPwEc4wOf/5Sn4sL/84lCQUDzA0
XRfx05VcKs2Ib4EVxlwXdFjPRgof/iuMo3dhl+YvumR/OTHKFN7qtYFM1gYBNR+vKAMkIieEmWzy
OX7qZStCX3bfZ2Y5vzit9Wd/uHWYJDgEmd+8+7Ztrz/kT7cuEzlq3RZqQWTiErSytAzZEsqQkQ7o
K3bGl0BF8y9Csf/yVGLOEDRJfRCmkpWA5ebPB43kmGa6QAmST8pDmj41w7s5UNP84ir+7XHopTue
Kfm3+Km/Ma4NdTfjOAv5Vs9OZNebOG2yt39+Mn7qjfFocDqQCn/8S/CPPx2G9LTZwo/B5DhDp4AG
pGAmPspDGuePjZLXBT6AIpOHTqG8aWETleYREzkwy/p6DrBbm4pWg7v8omf3d2ePA8ZCckuviqbw
x6uMFreiKDXYKS1ORXcHfVEOx+wXD9DfPKl0cx2P5dw0CWT+6V6KJSPhQHKNy0lNeKXNGmma06Gs
BdnLKO4Xt/QvryHX2pLAQH/0IqkcP56UDKLc8DNiH4wsNvaT9F/M0b90vnMGHRj/Yo3++4MxrwiI
U4Ip+dMVZNpmerLlYBM1+bFcRH9vpjWjW6LpLLDtbfurR+mvr+M6nyHSh0/kD/Txx9OLINSryeR1
HOGS3mSJ/9yZ/jmoJ0yV1CdiORj9c4oDTRPqskTNsitFfiy7wAU+g7lGxvzaucq+YINXv7j0f32e
LJs7bSH4QGBHQNLH3+b+wDT7yAgGlJKEH4BKsghV+UVP8q/PE0ehoUtLkq8WA42PRzHpXEDwXFOA
O+HOF01ADxPOrIgmLDdk1v3ipMz1q/5xAeR4xHtze9fJ3M8LoA36vyUwNd00Ap3HeRxdt9g67qyu
YAJQjTY9mBwnzuAmqy72wxbZ4ZNIMunvFEl6/6rvuy4lFt11ogKZkgDflusT+aflmFZX7JeKsy/z
YOjwfi6Dpqtnx9YvzvvvbuafD/TT54z4XmReCQeqkGIfa3YJITryXy0OPzFS/zgfEmRXYx0KX/nT
M1Poqa3bjKsLkzr61KcFZSMOiORdVbbQ8OJAEiFuG9Jjj2hkPqFfo+cWDDmwv39epf/uuWI4RtcM
jviKh/14ZWuz8Oa0ZzWkKYjRh5VxX8Zevwua0Tj+86HsH1FYHx6q9XvA7YMawzH5h48HE51NNIaN
7h2CYwcL0GRQspEq6EqWySoW2En94NGS5G9SvXUefA9NWcV3Ci/hbyYB5p/TMqoMylfm9HioqcYX
9Deg+/36jT1+W31TqxrrJlDNsBpKksSmr0cjuNnmGXygr30zD+YZH0xmrg5/WAXAxXR+b9A3hfug
4J5/SnTKJ6hi1qfKTdwvUXUQqnFwwsX+lBs7MoSXntarWG6SZtWzDhm/aWtgL+n3gTW0fThqtx93
k9L2ofRpR2wJok5/g0QdwF9CUkp2ch0sJKEjqqbtNfV5fuhQKBEHX1a1yxRphiskMFWrXS90v0Yf
kFZEaErhvLA1ssurXBXKIoHWS8FrtsB35o20AQjRoCq8ZLVllJQVMWBZsnOia4XcMC7uEwZDKrgI
kJcq+5o1lRkzHiuSfMSmkpQjzcM5MLVBvrFS/uzvmOWp4QTXsH+VmN7uGqLo7z2/8bCsd2U9kuRF
AUVwg2zgoTDEfMgDcLMHkVEvb4emyl/Gvix/UwqFHG2H3CS5c/aycjtirb5j2hB9TQktZR8w1FD1
Bl68lHZUQwaGWSg/D32tUndHoxSGmpwCEjPcyE6/joYr1AUfDyIliEuzjc2LHSHsl0kyb8viwvja
2QVmyJ3PZVtFTphKuMAJ2IhoinGMbpAXyrsYu4R3xtSNU6ZAU46rudFrIqsfFYdlLmpkKxUiJESh
dvza5uWa2SujsgBJR283DOICHFwyNvMX6ZSAQaJWIkQbdCSPcZuSHhsDJUPjaNYTeVOMok2xaewG
Q/Xguyhcs2TQnxIFbwIdNfiGzG+De6am2tkvBHTneK5krLudmqwGXJo3Nam+hkxmOAHiL0NpmB4B
8CkOjKOIJ86b1BPdOqz9Vd8390ZdjAbIF1fB+JfkZLMzMr3HyqbV/WkqM9VtSpi/waGR5lIERNjH
Y/WFhFcUvWbciwdE964KfQtL4yHQhevFZylro/JJ4XU7Iz1lfLTSE7VN5R7BEmfFdkqGojzozBd3
xCxlb9jR+uS61rjydtVYQOPDgOffJGZHI86jXABBXCOI2/IVgJsA0Jg8aAf8KDDAuUu+I+uKEBsm
nQ7CoqLa2mjt0H7MaOLhHHDgYW3qYCTxnvXBBYI7NoikA6sXwz5psfTQ8qx0yiTbX/9Kc1UgZwSc
r9pbs4944bTUuwYHAeMxv7fkzur85SpDL7xiGQOH0BVG94qc+aC7paqDRd14LTaprMaGxzwIeTEa
rbi4cssKVV5fxbLZRQ3pObinSEihzGQ8vibHw5txdeobmzLtl1fk3c5TMZuYAzXTiVMa2xaar6rJ
8p0pjOZrMk1T8BW19NI9ySgrkl3PcPlbW/gmb8GiXOhUdKWCS61qQHkE9TReaHpeqQACdHmGoB2a
E13ZwmRItfDVsQMMHLsIm8e3hBic8VDOiTjCvk6rsMmYp3E6ueswb7Jwr3Uqa9s9+wEoygnNFfT0
vNDzlvIEp52f0XKFVZS2N51Zy+ciGLL3uncjFGPdAOcrbluAAAkt3+c8EIzKpxJQw7a0K1YJO7G7
JMTMiB4ARwl2UqOvy/5Q06T/FA+IBbcFujsQHVAZacVNGeOOEbFIcUHh2c4PPZ5fyyTfr2/lAXJW
1aDx7rF77EGfCkX4RZHVm2nS6a2xeGaM3rBKl/zL5Aaxnx/Z/rOdDVvAgg13UXn20PffvSxy1Ncy
aZy+3ZijAv7Gs6h4wwZ29cOdBnhxwp9bv0xxZpKUHK0Aa8/BRn5OakdWrDirWA53Lc31rSJgBNm1
ApzpIjqR3hTLQ2DNIm9/3yX+b+8PZP4/9v6ueba/ffuQ5vLjT/zhzDL/QxuEHhaiAbpL9PjY7v7h
zDK9/5gC3Q1RLmjQpL/uxf6v9sz5T2Cu/iPGYFD1PfZGf0jPiIehGcZGHMaCb0Ha/3dQBPdjReVA
ycdrg04KdRIsKfb3HzdG/hLQmJ7jVzVIY7mUSIbLmwbvTI6blnCUU5xWmWS32JesKb22KUU2jSZD
EXP4ArCnwF6bWhWEp8HGYT3fTbpXTXSVs/1sg61Q9kCgkyjVe0neWM6Hhw01dtPJRuq9aWp7ZbC4
pgXIik/Bj/x3t+2C9im2cviYxLyaTqIhn1ipztclzxC683dWCUfJf5QGDJdxg/hb9NV1QBJMP+6H
xSmGB5VkQ3EHw3xwnuk0FlbY1CAC79i1sJyDhRfBa1oGYHKlAz4SR+yg3TAoNYjO3IvzYp9CtBbn
2ALKw/yzF22oZ6ne2dp06jBICzO2Y6ug+RQMk+hvG7csvhqAfhhuTqhkj6IcBd4GLDavWTkN7Wq3
RfhaulXmbUgO0Mxcca2hj54UZJ4e/vwOi2679384ep0BJPq+siy/vvXGGkY5X5bM2wfkqhjHXvFd
v8dJD03GH9vBBY3YO82BzEvn2LH7D7Z0qVA0sCl14RkVuZHsyMzMnzs/n68ZB4oftnb93rjYOr9h
osmrmybSwryYaRc/Gp1N5Evu2xEAM7vLDrZOm+lzQwhjwMge60qXh6lAyPZaChbnM23gwsfSOifZ
c4CmUd2i7g+6ixj5m8Khq5mzJcBF7XOJkeae/WLjAzNV+q3EvBVDBIjYb2TE5H4yagfEoTRHNr6E
1VhRmC4VQTZNnGjSTh030du0NdnfLLbvvDhVWj0ssGtBB+l4fOx51RjQZCOcj1zF3p1nRfRATOl2
czj7ubZ3/E+kVsZ1bb2Plt9juRbjyNwSqxRErcoR2zwR6hbtvA/qLneCFn06H5VAiU1RT8705lYg
+yAO2Lh8kpa0wEOFlG5vCrATZ2Y7MyH3QB+6sOvaYrnuK59E+UXwShMmZJgO+J0qyG+ywWzy/WgW
8+dmEM114pVRdi6dRi+bjFCx+BZTEAAvpjZph6naNV8Kf0CivCBgeRdj49sH0clBbkRL/ul1QXtP
7uYexBtcIdM/TRPSbPCEFvdbxJLIUxcp8z4l2ctZaSPFJzCkbFLgAgSUGaky6r3rSojPmgRlACgY
SVBRBhBM6CIhDT/UDrgg5quNZxyKCKA/tn4bv/oQNebXVAk220ZRr0AIy4la+9QpdgQ7x8pHbqEV
4MreDcOQRQAxR0adBfuKAEyXbNPTVDMy20u1TJ9bCRztYCCQvk/AlxhIJjVa+ZYrM27kAN96k3hu
Fe/KCCT5BsGIcVVYdjxvoIFobHk5ETjbYLbY/g6oqr0t2o9Fb1p6SI8svfGDrAZPQ0/HNBSCY4Vv
imVFAJoanKm4SQ0xJLs4ykugiFM0IEhg99ztydhzkmfVLYmzrTUz90O64HrZkVBk0nx2pulO1668
zxjasmuYLMN4CNpxPHLiRjhUlf8KPRScjGRIz4AbTAzJHb7MccCpqqlCiiZt78fKxrM3oXrO0bqY
6Ac2U0cY0THV9djtUw+Lx97CEOHRKKEVT/Op9K3mBe5idSGrXtp3WB26ek+6HqJXqUnE3bTaSAFB
O6s6ymNVt7Q7eId6aSabVmncvntYUY4jK37zBKmbCoONXusf0pYy+MqmZYp9IU7m7AATPXieo6h+
lHHH1como9FXNLWhN7gYSLytlwkjAwkrRwWnDP0UkHQ6hMj0XDZvN9PYSOs6KwxvNjZd41pfmOh4
rzTV8+GpI5Ku3zO5bNnH6iTPH0iXClCRGOSJHicX/sBJErM47p2YifRNpWtKBc+m+GI75ML/kr0Q
exL9rLcxsQH4BPkEnttUSE1uRZlMZsj+tqt3CHnKZCdnz7BYohZSJ3BzzvNWBWlvf6/8GhzPpkwK
Eo62iZ6DBhRVTGTnjJ4tb+c72k4DCJOoROyLcHVJI/op/TID/QLfFkFP36hkMMazXxALcQHSkYJD
XbAKeVeoCwz15sfgMOwtFBlVsDQUSJgQRdP+eUpcPVHHkiuwfHPzWnzufJDyQKudMcNWFxhlxPIy
UhF4tyoeZgmjtyjnvZe3vYCcKsfkCIm6i3d8BfNqm43QtO9GXFczIbcz30rAKuNAYBepbFG1Y5eS
jTMtRLzXoI0HYr+saQHdojX4Urh8znID1MfUJ5lRT5B7IYf4QIAXFhVyeax7yNQeRtUcK1qMbdtY
zINjJnggCkCxzhWjt2Q4LDG73+ectDXQKVkMZIgZPtwinySxIfG7ZhuAWei/p7FBNFmXI6L1QvAR
uoClQTRV/+qT7I2OIOYNI/lmTKWPOQakbfUlKzJtWzvUc26CP5ib25xIDLUFGP6Iik6HQd8n8zXe
Fi8KadGU40V24I3BNM2TC0myTLlxS6KEnLdeiRQmlHzxSLxkgfBliJSebMlNLcxmyHdpIKgTNoRw
aGKB9FCZMCstg1jpTT4UYqEszWPWJgvGT3JNKWS4L23vzN31aIpmuJ0qMjfaDdnPkXrCh904Vz39
SOvaGpThXhLIkPmd3+d1RTrB5JGp4pJTO941bmXMj22EhuhrjxV5yclNaFEcsEea0xMZcK3Hxw0d
h/rkRB5Qzo3nmPVLW0qVrqg+owolCLnoK4Q5TGwlCSGPazP2mgvnLbvFk9Vb4w10E7ZLi33xZXI6
qvMqieL5EjS5K88pO4P8cU7QJb7ibSzfWnK/myPZHcVIxA+v8SkS2ZSGFWlS011eNnArRza87jEf
6iq5zLEty3NkAKs/enm19M+l6DhTiDaxeiIP2XlQJW5qmpim9dklOqyAhTivqCkyx1I0mQ7Oy0lX
Y8uSYhXogcaJfhFeotR4LAq+0p+moHaA0U4lvZCjLxM+BSM0WH5U306fEsGiH/7oNP5vGfQ/6G/+
1HRd/T1/+HZuXkt8Oy9p+fb6Nn3/YNlZ/8jvdRBah1Ugj1zBZoTA5popwu9lkOX8Z/UeiAA6BTIJ
JuP/rYLYBQGvIHCBAVOAzBuPyn/rIMOCeUFCH5JsAX0RFbz9b9LDfPvjoAf+wjpw/ZGTGfASM4T9
WAjhsvLnYMQcZmKwHY5zPUR99RATu9RF1xqno3FIVJqZ11nUufvWtOuLi2T3kczwNaWWWTvJZOY+
bbMa9mY61Se2TOqSNrg9qr4B4pkK89Ps+U8OCT1eR2Zl16TTofWJvPMiho7sWwiQMcgarJJ4PE4k
ZMRD4CDRkkArm+4RTZK/Hwb9RQg+DCoSiXEP7rbuNoPXsitq5Fx9s8VQnGYpzKNySW6RyVKdMn7+
seH/8tCw8RnCya79i1Ub7sGKJKHuUW1tK8Z19KjEBEnHTHa1bJ6l2b+RzX0hyeGeW4o/ZfDZr/l5
hB6xgdEIXfbCQe+GzEQqW917ysfGzWTGTpPh4s1xhml+zqsWuZcVpe82PifIkXES5wSHrorEWoOY
E0tHQIfI3at0MJ3Xdpxoomqsi1rIh6o1jdOEWf/QOzF6UGydYVVWxT5BOM4Wz0RV5QzeXplztVcT
EmY0wOxArTSFazl+g6w2EVc9N7ctn8ENKW/BDSsSfC845iGgCQYQXfQZV9q8dZsmazZ9TUa6Aat/
WyTd3RL0zak3bH0yBXxqk6BzZn1jfTEMsNeDztstBIr4lBn9AAw2Nh9HPwLe14xV/01NYOintDOf
F7Rjl9lN7Bc4rMaB1md5XOm8J78fsJ+DfRYhKjqGeU1fUWlDKyVNU7If8Zwr3LIUcuxE2VBGap8z
j2w3YprmYxMIsqB6/CxqS4+r3zpIvB8nlv4tKLTuPGcemz3CfY9eo9Id0CSHRJomv/hEum9E78gD
tG2uIewPjDhd4X2rfV0/+ygfj7k/A5NqtMVmy84es9HT+3KpKUSJVkDPmNdn9OvqEkSuebKDknYl
Z33jpyj24IfE0WZqwJmE2syNPXZZeTXVwri4WWB2u5J9IzPS2TEPkSrq13ma+HpiIDm0w6JqGM+T
e7RbX4xbO+vZCmPRZaMQxVc2cvmTBU+O59rPL3U3041OYIMiYwAOaoz2t2Q03sw5OMBWiKJNxhfv
C8wPgmX6QB8iktpegba3nw2ZyAcenIUnxaNZ6uT6HqK5s6f1Cq3R67tv5NwbZ4Bw4yeCJw2sSulT
VUrv4FR88mvhwx9NAC1N2FCu6LETBR2V9r5h7xMyK1FsUIURkqFl9hshiKzbsLPz3ltsv4cgqOTF
y+Z7uISIiQG638OGOozauFVrT1yV9bEznPJGK/fc9KW6CqQ44jevHjzojZBikxvPcR+yoHqtCYXb
pEgZJhfuP3XEesHGlxl44PVSx5/kKN8WNsswLSQ+1pbZwjaw8wfTCEBpw2q58ZX57OE/+YL6Jdvb
FQEflpLH0Stf88gSe6uqzRuN83ybGcs3Wxnj2zQWt3kUPNZ1fWhmxIW+K3d+FN8my/K5DLpD1OX3
CERfJyt+nkfvc1QqOtJGuff7CnVrrcKOjEA8aQfHVe+YB+NLLZxnsxi/UbLHjEInAj6K+I3J/i0e
9OQlxcIGoK0AoWHp5Hvk0n1JvJuuLttLoY0nZKz7pRP1lup817nphZQ0As2NZ2OcvDtLGkj90/Zp
xDLippJZCNTAuknuEq892xS0+6oSZwPoxJ6J+JWLg2rsRnb0drM3yGAMW+Sbeed5q8dDPri91R0K
Mm6IJzGX9FG3jvPeyJZwBS9+WAkBm4mROTwYsScVHLFuFdzEvYRKWYEk9Bbc/DP8L1od2sXAH+hw
GfzQL3+TbF33NtuWLWvGtT9jPKE+L86zW1tnyJg3AZ5jgPo+3LEmWI6qcK7o9MIwILQoC/R3itID
Uc0gTmVyDVbznGbQPrTECe05yTdYSmdsLo/+WB0ZZtEll0QY+dG1XbeKoDi+KeCTvkfoWZlMufdM
Ah5LuMCMZhgDjZb1PBi8T2CCiNTyuqNO0Bx7iXU/WXYoggnUrxu8Q9E2iS3B7pz0AfBFZdyAE3X3
Gc74rcdfgA+zJLqB5A6PzfQmXnoz7CUEA+kA4W6BnpB14l0yPeKDSJbPggi9jcoYaWIhLflo9d1D
0hKcPtvLy9CZsPAzv/iOPLz4FBjcNJtcEma5dQWPkXrhYOKd+YYwXW+wkkgo9rn6belwxdScKZ1x
oz3g0vG9XTwCGb5MWB2C+8FzecCXpQdjL/tg2uPijW7IhwIIGKHqMbdtMRVvQz/ieWv5z50SuDy3
lDvjdEQgTR3sufdDEtWhAdqVbirNgwGyLIo1OOEWXpxt0LVjWI7ZNgUyc4Wk3yNpBWRoTr7v1nXa
as/Ndm6Y0B0sgxfOqNpla1ookZFGMHXBJ/PaEtOMrLy3RSjgELBGdy1mJwjklj53PbOAHeDaUT+W
tE+CM9JjYiat0u1xnJFxaDRQmlMLHNBCWF3bbKfJLPdZZQ9hGrHjHglNHOpXZ0jCVsU7K6h3fFm2
XpN/FS0uW3B8Mapn+YR+oD9xYe5E52y9doBLKxgLO20I2jKMhvgGaCf8ugwkSsoXYEtPR2xlal5E
Mb8143xFR505txZgDOd6y0j2zjTTaVsLvqw9mKPtMrac45oPQYfm3RfA7L2aXolrAnPnFgpwFUug
d8M86R3ml9fMnYH7RET2yJqsvVaHeMbgtVTWIz5S3k3XNlhVCFhyJuNtprVz69Y0esvAfiY4g5Wz
CwCtO1UMqXIqN3PtfiZT9Topov5Ie5BYRi8mfMpQNLNE2YRRwVMq4TUAf5mXXUS5csr91D6SZ0x/
RDgRU2sZT9e5QWeAsiU/FoHKD+OMV0x01VebQIJl601rqGFEYzJsSLi8qqUf3UiFKxycT/ZlassF
DHrQP4xo/z06kfuWVuPVPPbvbZkDk+enCB5Jo5wQuCWW+5J1pgfdV/Yd1MiJSACUFwjeDp238Bj5
O+nqp5zUnH0BITZUcZtsSWa/BIb7DKisI7lszgCS8MKrWkQ8AhC1kBXyEXTa9A1wbnqeyzVt1vWo
5ttcja9thpjAswAr9KBK+bA11Ry66GALH0Sl1QQbB14n4zPgPIcRwilVYsz9CDPDMMrQmnROGxbK
kNHem3S1dQn9q+RrI2WzEJ/Va7yv9mxqBU4VgNO8zfuZgPeNndfa30MRoS9ixcNzPKeAx8gkIemF
stcor32jysfNSOJYfPLwf92LzMQcQW+uU4BdlhSjVzzb5kuHPubUwjnsip0qPc//rIWRy63dl3ly
YzYkXiGAoJX0vUFkok1YY3bUnAPaq/2hzbuJJJrYI3GwXMi4vykJu66fXW7ubxqOP1NoTe+VSW4y
gpULWG2Ss2E5frCzuSogzpBIXyohkvYN69sw7TSuQvO4pAvMU6YOS/q5YVt7btyBga/BSrbRdpuk
xyizu+1CjxhGNVVKR7FhXqCKRk5Yzd0Uvbhd5IIw8bVPJ4h5qLpBXZd3F5UT6NalRHpIMBBhBzR2
uMzzmOrzgBoWlJXtq6OVGE59ipmkcK6DTP8Pe2fWGzeSbeu/0rjvUeA8PNyXTOY8SanBkl4IyQPn
eQz++vvRrq5jq1w2+gIHOA8H6EIDVZapZJIRsfde61ts+EWOqmfiEq+0mhKwRJnsKlhmlZUMR3UO
ueN0TPPqjKqLrnupibrf6Yqf3buJab7R/wkU9j3VKZl5A9dd6aQxhqSQySbvFp0xtfxldKi1G1pa
QbhjhMvzNYwljkAS+JoXoosZdxaWEwmcoaWKsqSLSu1pCOgs7nHjWKxEOU1hT0dVl0DFBUJUboOx
HsU1CWk/L7OxcpprHjHE+qDaDUu1jlxJWSu0AtsNb5cCzM0C3pYiQCkAwMVsaoTg4VoXyAxqoqbz
oshzNv82sE7M6CN9P6qYnXC4RoRHaCKxOP+yZtSf9L4d2HdCMdhsSaN5THR/Ysfz3eDRaHP1tXVm
6ylhjfUDcYKStGYD8NbWr/2r0qqK5dFxRJkxmBORWGMxqZ8wHTrNRhmlAnalRUpMTVPJTh4mUARn
0bL9AVoSFtAlIHILZXREvDHC2ukfRdMqpRfH45jfKBhx2WYzSWGsk+SEqLEk6MQgz37GxJpMuf2n
InOsa6Qk2Q4us7ls592mxkZEHdtHS1jIicfMy10hy4Vnq8+FnaZ1O2fSkWhUSnKjKTXsqgH1x4LZ
YQaPTNGqZ3fw1RsmScazT0wXFRPPp9oxBxMhFEfa8fCaZ6nJ09Bb8UWNsChimhVQdfIaCZSjWj6S
cDkqr25qGdJDla/TarZbd1vN/VVqvRYLbQV2bV+mjg2xZZLdAXsiYclaU63p2LcIJioV6m4CnMvd
E+Oapx6A2+Seucdrm2jWKSJEaV35WPU6B3KbBgY95QvIg+6kxTZajzC+bZBqhU5MMgXxhiP4ZzRf
9GzjLzDY5iTvInHXEmHlcoCPtKoq9AY9hOhi4ehO9yqA5yz/t0/Vyq9Y1Fmi+c9WnePnpiAE5fs2
FXO/f7epNPcP/DCW4jBcIbUe/8RfbSobSw6iddBps1vGnQ0Afw7rheb8gZh9bkIhNrcde5a0/jmu
F6BiLJsHC8OMghf+PxvX4wr6cV5PWwqjjkklhNAaybVmv5O2AwtxKmW057CcmZRhBXvaw90q8Qec
xzhvgSOnx1TR2hWQLXI0K7q+/c63+m3VNIT9KLTgzaRfa7VCrWwQ24O8tl30zXhX6Uwr4jI51ppz
BVdHuWK0Z1Lg7llc2ovgjQCnwUzN/uRU+sc+g1hSD+kag9lNHaU7rIYvgBgmBoGkrU1kwu/IkoPc
r5skZur1o0/XJbTrcBH5HMDzfrjoNIIhSxpeaBTHHC2BJZobK7EHYoVUkoGqaZfPymNkOwdcEDuM
dYz9uuazyXkfHvIqiVH5N9GwJmDpSzVaw5q8gWUWTG9xkl6shIOCKNN0zyjcM+14zmLqPIu6HKP/
FzHRq+Ow8YTh/qbDBbV0lQbWnvvRjI4Uo7sofBxF1b/EilnN8NSKVtOEqWagEQV0e1j2raQtHQSl
uIdow0caFyOt5cWg2lcnsaJl2cTVspwTH/GqPHGnMd6PxkYBop3qeubpI+21Biy23jWXHGsxkIyL
DvNq0lA5qsUpcW2yvYr8eapRmzF/2rtJAEtAyU8mic9Lta6j1YgbeuUguSCm3Y83k53dhnG5SpN0
Az8fy/x0a/jpSa+zs3BJnWEkBeG6vKu7+IqdnoC7YJ764uoeDGF/FKN/I2yLsEGnAXrJH3ZSvV7o
raw2IiWQuXd1d4YdNOLAy7DoVEdZTBbdiiw9M4KhIVZ2N3mt3wl24DvgCZzd/IDW6uDmG62bHoUR
MAsr7qp6qpIFqv0oHUmFGXX1i4AJD4TTGmg9uASX69J/jBwcWbkOdYtjMP5gOey7OJ5W6UiTLkuJ
JJcg/ZexOVZegsLJspqbuva/0KU90QT9kCd57dWFMSxGM7nQANCOOtnGWm8jp5CNXAt0/su4ck9R
LbdEiDKubu19mNUww2V3JuEd9WbZK+siUMVtPvVXAwHdmumroF8c83tVITMt7pHmMIFOIhZw5sTH
pKuf6tR9UER6stM5+giZ6BLBzHg28myXTrhdZRc/D52akKFJBaiQVAXyPuOZL85DSZ9XIPhcIfR8
0+PuBKgX9oFtxatIV7ZuzLyf+Ycf8W60TFeXWUdJlBmDqjHypUcZkyLdNJZkayeNPWK3XNhjimIG
6N5AYvAij+i14VQg0jvuDjCJH5Cn9V47ZFtSpHi/w5D9CQmrHY8f3Tw59i0TTiAayrrEIK7V2d4e
2ZLFSB800t6g3W004s+WVZfmHoceWDCOuXUjNDxJJ4nETFdheiF4oloh3YN0fJv7Yu26L7FaMZ2v
4o/BcOw7oI56VN9Qb3fLNAZvaBh1fuxgy1DFxXN3RevLrZ6o1REQHK1Lt4ToMA3NGqFDuIMIv6v9
vn9JrXJYSwTcTzQQ74iAO8pA+ktjnGVJ9LzPdCgJDh7N/CMe+7keREoDVzreGbRTlhIS8OgOPT0Z
N5+DGy9IV0/JFOwrFTg/6pPuyENAeK8rDrLsD8zJPk12fx/Hw+N8GKqzsPCAH3wmjtZdRZmC7CHw
L4FFa37S9kYvD83XutWEX2RZEByko3ORgjzxNiHNHkHBpin07KQR+EFrgjlCEC2zYtiiPb/BsH2O
C4a7yHnSbTcAqQygAHYmI02KAK900cVOrnLsMvFU0a9aaFWvkBlDzoGDBoYRrxO/kQGR7Smt+4U6
jggt6vGopDkQzwxhMjlYgxc3SIL1yl7LPr8jWuM5qa9Ymbf5gA4siDmcpka6anv4mxNgins/3REa
yNLdqX37KC2tOYlA2+fDRIcr34dyoP0MAwfzgUnXajCNYd1FmsnWAK2Crnn5UUlYOmViJafECi/I
CyA7pdSsyDLCVUk+9RpX9GXIXrWENpFJluzSTuQ5lYb12nflpyhomw0CSn1ptOYWVCwBmBiUGI0X
PlmMJSfYNrT2Q0CNrUZnEUWPkxlZaJSyfSKSXWSy8Jp16fUwqRYWNh7YH58Z4NBPCNIDMlOgIFZO
mRVM8TInbTTp8xV9U8+qulPUOg+1xU4w54skwydFrZZT4C4Ts+Vc74SnMlA+1036oCKyWRVGba6R
juarAvTJGn2TSj5JTnILQRVr2fprNydFqGl09L5j1W3D0I1obnX9su0GurvK8xhN2P0hWbhF/Zoo
ol3mKi//oCfWuhFpcnJddp9+Gp4j2y/pAjaquqFrg4epBRMxQoxaw5kzEbgQT5A3FrLcXExPjL4+
OBbYEX3geG6WDCt0INKMUM1yS2O7X8Jfivcpme1vEX3yNfTPnD9INrcHxSIA+5DQwbGi7g2ZWLbD
U5xsG6UFHa4WlUe3Sz6SEFw8S7BEt0pirlxaxV5tXsxgLU2S5k13XLL23unC+JDlSXMfKz0NIPtD
jkp2VzClpr2ICjAgwpjtnFVWJHZL8hBV2Vzfug0BaXYJOZnpVuZhrgTlUexHWMl0mD8PjaUfMXjA
fBUwY3tpvsaxu+lz29xltALuqqD9oEmLzcy++na3aYde/2AERbQ0a3HCCUTOnlbl+0GFsqBXau+V
DdtlmpTtDmTVWiJyGqlV/CK4tDniFFfZdcgMikxdFpoKRDKHoeGbXs3wyi6nJaCjY0Z8cAx700jN
Rzua82FoEGvE+lW0l4aGcsFXm3XaEzBMfOlWJup95howq7OB8xLdBKR8w6XVtU3Yzi+lFXglhVUi
q6VSASqPSS2UxVHpmE4EIYhR3giXwOWwuws0/UWChgd+w+ZaE0eDlMYwHpoUsoyKrppZqOfOhAZ6
cwu3tyGKpqs0VM8q7sIcTpCZCi/GLU6j+rPWpJtCO+aKg14C0UjX0xEOtoZ5E+TRx1QrD1NjUVJ1
2DJGDkwBbwNyMVsEm8zvtn5EAFSlbVImLZy71p1l7UGuOhuVkJ0FVopkHckAHJExXZOcCKGCLGOy
PatNME4PBawGfpPBpBnTkVjeDY+UhYgtJTtaK61Ll/O5TeUtsK0D6i48OXL6QtLpKaro2poDQ6W8
wS4U7PRIu/Bkc+aLCjK8IfJVRDkX1irNmJIwI0bI/VY3V6DETFktgEcEQep3RZE+92XwgenJhr7N
unfr3STSYxaIHbXvuQIgMgraFwXJId44oHqHfM4AijjhrJZfisR5MkH3zAtEYlXPhV1/NhT/YA50
Qvzi2ETpZtC6jYgMWDMa4ZwMhszhUw+lPqK6743+eaq2roJSpwo4zQMgzdyjnpwJyXrppXZsgqNi
XAlxvi1G99BB5jKMZu3glaqJxIJ1wRtM5zdUWc2KsT7UBocbRqkE5UavFofdZEwyBFMOh6Yyf9Mq
bYszgxDMUzuVPprDyvRcJ+Fz5fw1UrGIzeXB5jhtHCVU9XZyT+gnL4Ve3/bCXLOIQIPhDyTOjTli
Rq6vOkAeJrdzJz8lYlQSIVppJyWSXluTIoueZc/BilRKVp2dK5/pJq99K/0QRenJ4KRqNurB1uzH
yAgfyhzhG1aEYCVVYlVVdq6ouylU5TkKzNTrSVBjX0AA0OkXW34kpM1z4hg2UyPR8opFPbq7Lifo
3OL0UrXdXtbKetR0JMG6uO119aEqGaQRdGa5H3mSIo8c3auGxWTRW9CgqUaC1RAObxCn3ZWD+HPG
U51yWeqbnKH6NGpnYt9uBosmfIPNoW4Il/G7IVlk9mcrMskV6uRjJNy5pAiXMAB5DXgse/d55LAU
s58pOVpIkPrT+IAoYVMKumemS1aiZfT0tHpPKs2lokUZaN2BzuQiFAiqjJ59oBvNnY+JRLWs576/
uGl5lkF90oVz50LqTGr9iWjxhcqyx8ZR18tOKx+66S2xXmNTfJ70QyTo+1srq4JxxbJ3KyWC5Kk7
FQTW3wI4/jQW0Ykx32Omwr8yDUlqdbtkSL4MfXE2kQyR4rXXjH4lo/KLqxa3IxnHRflEN+Uzpo0t
OcuHIFLGc6AyQBn8S4lnZNEgLGbnplybFlobhV4S88/oryMVURDTFBDMn/IK+k3YFDvYVUSAp7a2
FENzSkuxibRpRat7W9f1S4KjtC6tZSJJtTcVWtZOrUVzUNlrmg07MQRns+ZMOgkWG71DbhA1JAbi
l3cgYg0roZA1kAw9ffGw/IKMi76gX/M1KVfM0s7KVlnNI7tvPbsd9J06IKuI7GKJZ+zeL8NnIjw5
cfUducjauayqx37CIjjq+bAvM8tf+tJ8pHQnTiVhdKXr8VvLNLIQzNHyNnkNNQYhtNmqTU8SfU9k
GqiqaicyidBA1E+9Xz0T4ckUBD/gsgnHjClD/DGjal1CmlX2flHYayaR3YJo9LdgKK7MI0xP7Zyb
OqY7jQmoZADSXDSlO02BdU4MBSdYjEFnIsZpkTaTufKxkjJ6d5sFprxnYbEMiMaAaOeEwyYGuUsE
0zhtFEcite8ZOA4lxLTQHYcljIB8D+IJi6+M/A+qGtyHFQxBCmTkhVXQXYCIDsyaOCVrc/qoxrSw
FsCakeeVC6djWKAbHcnkHOFFHdwSR7AcB+2aO+goLHdFbmi5SM1h5RbVZ91Wb9J6WvtpoS4l0TCE
SQWMX2umQicbstFOrWLoYw7OpbGXMNIsIhqtIrLvot7AQ4QPjvUB3R2zzDjgtDIW403rQ3kPrN4/
RkWGzVQvhXYw0P+uS2Zr2OaGnHDVUiXhDAWmWVXpi++M2c4SCEzs8WOAEdJRYuhzPBuJ/VQI5wi2
ae022t4yGXmx1+oyewkBtG0LWYCfq2L6x6PWv2TR8OjH+U4YFrV7oO+nhq0N0D3aHv2o9TzmMIYO
nE+RFLJWMc+Ilgm67VIYjN5Y4Wy1uEeZrrgrmaIL0gcR7thaMoFKOVBhk1Wmxnm4cNaEU0WvgJ3U
1Zj06caluN4ELU2YMezA2Ze1dHcDo5BspcDUX9YOSmaFt4/Vwz/EgX+CTYSyt5qsJb7JmnMdUmA/
fCNAwFNH9dDb+dngSXSa8DXgUcttcR85je2hm2faS5RZna/DvA6Y96loOtsFeAwMGxhWtnFWGJi7
knpJMwqMBvkGXbC11OGAs5ResyvXpSoYEpLZsCzM/KCq+jnmqJZp+b4eos+Gi8fB6PcuY7s+Q79b
vUHyfsCBctMP/RLUw7pzAJjXHdoovIMdoMqob158N1o2afZWJ8O5SsNDKp8Du1sWubzVjeAyyuRJ
5OWxTKqtyaHNIgU5c6M9Yclksc/yKbloiFb2cjEcoanc6FD0y6a7CfoPCknZCIStQ9wgTKcI9fqG
syKKNoPbiV6CmE+8rKp6g659Wnb+7AWEKsIxadqjUuF0DCdAteSKCAz80FQZPCKTWKclIzvV1t6a
TPWqWD1XwlinjnViNvbqtDCjdOPTLETqkOELjX5HlOVrNZ3AgTnU6Jz5Jr10lqODYZEi7xwRxkag
hF2tETN5WCw91M0kAOi8f3TR3M49VnF1G5bxphg6RoB6siITZznI6N6tmFSQorFoAPj6NF7Rp6vb
UukOTu9uc4OlM+wDkG3ROiKGYmUhT83UZO2XyV4x/NtaRp8nmd2p4xCCw5y+uJF/dcLo1c3rp8Te
J7pWI7ub1gpbuibsq1ZL45blQrmQQhg1HUbZXNU/JfbkM/7I71wrwhifV9DkJDwwmjBmQSGyr4Ot
OX6Qw1G0mfSACwJu1wdk7ItOycwNgzT/FvSGtmrIFlplaWKsTWuIjqEdodjRZMK5ASk8xw2omODE
7GDXBDnv51S2m2kYwv9t/EffGv9gVX7V+H+4+9djVGNX+9euSV/zT833I4CvP/unY88y/mBaDYEX
hx3P4ldb3p+OPQsuF9hc+o6wZXij6Ob/ewigOn8YM23FxToCJRiiwV8zAHx+CFu1WeFqMOM2Le0/
UarOgIb/IhmYzB6c2RJomoCIAEmZ7zgRAn04DnJS5t25ix/JjXT8byLmfwTS8yl+eYl3Uliy3FRX
H7jEGBonrRw3USlWtK/uvrv/N99+53/lXXZTROhw/u//+XGU8e9PgroXfyTpE9oMAvkerSH6JMCm
4Xt+OqwLIzsWUGgT030URffNnfqPn0j92bVQHDHqURXbmJlpP1wLmXtNsqhErdD3h1BtDwWmgURV
vMqXgH1BmOr9ocAcZYTJPsrkucVOgUR9O99dd5AbRVi/+fjzXXz/Rao24XwznZ7fTf/xV1JjQ02L
afS9IhTXUk+34RCQfdsdgq/jGechSMf/CAv27Y5/f8n52frujhsacVdoh30YNVSkkssCTR6Jl8hp
nsHvWbD1H3/9Jf/scf3+kvOz9t0laS1ZJiNWauE0XsZKiDUn2f76EvN47W93Et+9xosBaN96/yDF
JGMWTtDy5frFDYKql9wxtoJrEQRysjLj1FvdoWmZXLXFDd6o312fdeZv17cVU2V71ixFf/9K1obZ
aVC7fM/qXxDiXqY282STbpPcPTqzGiaI9rHpXgc33VaZ80Am22/4XYjdf/IrkG2BgUIFhfYe+Ob6
kmMemgpPZsHamuJnGvNHsBsLBPQPOVSigr1Y6YaVzmkQSkoDFzbaO2Hqdaq/yivM8ibfDy8ej8IR
J/0hoW7uQRmBMFmYXfEbFNb8vr1/+HkPHc1EQ8lr+e7dr4gdQphY8JVJ69Q2pJWJYGVonA4G9040
zcE1zFOuNG+/flR+trI5JGQCjJ9Jbta76Wnm27xwQ87TmA9vLlO/suhXtRVef32ZOZrkbx8PGL2m
25rBmdF9t0jrgaOiF4ipl5X7IilvSLGBdDHpq7It1kps7uPe2FdBsCYM+jgvMXEBzUOKI1ah45Cn
t2U+babJXIho8kY7uKWFvMpaplGiY2wrWY8kUVMMniBsbN2yutA386xJegPPnjLqewUtJBeXZrj5
9WfTvuLh3393qCEUcAEklijvXzcgsU5CGLfr5ap7j1/1Rhv7AwGwJ4REpDFYHkqlOY2gX09Ruxst
jqMUpZxvcFfHewy+iOuj5zm5PDX8FT1cXDyXiscPRPSylHSQfaxCgtaHHw8rG6E8gMR1WuuskAwz
pvgqa55L5lZTIlYzShWP40az0y21z2rUJy9ogk2OZM90+tV8J5UoXvq0Ovj3C7UZ3uwG4gU+6Zo7
OrdAQnc4U4Fd/OylssczTYZdPGZHvFzrbgyvcuA4ZzLY9ouM6G80mkmQHV0btSlTR7eKn5FOYUrA
ZpkVTILSYweeHi/lGbq911rpc4V+LrNJctTFumnGTRVZS3zSe5o9e4H20J8mjwS6LeRq+g31q2ZE
CHYJLo3IWRZhfTFV7cRkcUMLaWMOGaL3dGMH/t3kVq+iBOdd1uNZG3htDYfGSnS1k/YSVamJgiq5
72VZLKAz38SusXWNYIXikJDt9uI4Ykcb7xOqFmzN06YIolVa9qvI1j6A9qIP5zzG875gkm4q3RVR
5lYXr8yNqZ8SAsl6Fo95ISmsLyH3dl5353tdSpS3eMyqF8di0AVCYFnq5ieARdu8wn3Ptre1kW6r
cXas/dTLJvtODMMhjcS6pnc1/10YBDfB1FyIItzboU+GRnqEfrHPhhYFsik3nTDuSTMi3C/cN3Mb
kpjyTEwPvm6eLAYDo5ho2vanNuiYoabHEul/rrlH0tG3lXBv51VHRGSuMyR20nCjWcGqik2MZXTd
u/AK54nClwHash7GN5mJdez08z9UyTnbZtPt4tS9Q05CZzxcgT1AtKPwgCCaPcaVssH5Q8uO91Zt
dk1lLRUfA0OMqq8d1nkSU8XTCLR7eEwATekukoW1S3voysPkNS031rZAsnRXnzBHp6ovDl9cgY5J
lyng98zLB36G1piPwHCJnOVjk2eIrHHwRFq96xD8zV91COUmsjhYOeJR9O1ugPZCmulWCZBcwUFp
GIrB+Fn3IVMSJK6rvO927RBcORzvZ+GqO/lfn4HWYiczgi8z1bzCkp+Gk2drwZ3FOI7M2MW8sVra
vaNS56rx3lQHptbhpp6/moDKso6eGSXyigyLjOekx2Biqv5DhhHq1yvUzxZ5HH8OOh6LLOT32zEd
KEIfWo0BsgODwCHnMR83nan9ZtvX5s3i/ToIvncmdeJtIzyJ//7d0Sb2jbSsIGJ5g0t4Hm9xTdc6
SIsb0hK9RsUjKbMtXCIAzUW3Irz3hqDWp3lPRfv7AT53v2jG7Arz5wMz+aOvoGAYpffrm/EV9/j3
35IgIjgjHLT1d8dMBDthnvnISAE8ge5QsfFLdyJPj/aIhiSR/xeuulet7m3StZOBA8UmDwM2Qrz8
za/ys3MS5Ebt60FpDon58YZpJip5PbVcTw7hlQHpvZFPb10iN0B9PIuRnaa3B+Bnr7jbl5XNYmGI
1a9/h58+G9/9Cu/uxthnImtA5nqmPp7tCt4QbIHXuLHvf32dnz0ctqICmzMtW+UZeXcC6BGlCK1F
xTAN6XOpGCfLFivKui3jjq/vSN77K9uWXscyVOnhk6wvhivWOqsQXvCdUPo1pvljUUf7DDU9VKvD
r3/Fnx2b2b/RmOFLxD/59cn57vm1UP6kdq26tL+ChZA9UdUsPEKs4gRMf9ojCvdpbroPIsCWlrG9
/foX+ElNZiOrNm12Dwg06rtbJGKbKLxRcb1MfRlhMTm+9jHiHASJ5Tfl309KLbJ7dFU1VQym37yf
331SURp2kaSVC053l3X6yiJQI/Ydr9TkRi8NVuSXX380bS733y8OXNKFvUzdj3P13YOWWvU4xzK4
XskgI2Hj6Bh2OHWwng+6NTrghV2J1fwf56ozmphs6jSnfYbj8xMx58QalbmXYEek0WO707aAyLaI
9Y6Ta+6bqd41bfA0ReO6LBSUGv2qQqYSA3Uf+RlmZSubU1AdBCdSNo9ZJB7p3t4xkFnFFTZGGc9u
7GOUsPmF5r5FgMv8a5800b7JxApE3+08grZ7c1tZ8YukqpKj/aik1bHml55/voW/IONw1Zb6tmW3
cQpE0g7uUoM9bgyf5tNYx/XypjuYNL/QbOz6PDiNGETVrr0QKQOtEB3xZOxVQKoOZfb8lpAYwH5Y
XxRWTDc1tvNhaRg6hh3BU2AITxRULPiXgjD5wshqq9fOgwHHrnKnmy6HqpPE/ZpAsy1el53KOXg+
adlstm3fs7ulWwg+q1ARKPQCAAUBA32ocnL8aGjtYQrG87x+YzTf+9pLVPnXqUwR14lDQ0e6BERA
T5LVuneOehzs0vFkhfmLCgnBFwwEC/9RaTiCW86RNsRS4nqfT6M+7vym5Clwo1uMj6uKU69dBJxq
3CMcBUD/4X7QW6Z5Jhb1CkZFcJ3n76rmbuafiyYOhuyoymhu+1E/IeM7iUHcDVX0ZeT+gQ89ZM59
3UsqPSa4brdulQjkRst8QQKmTW7BKXl4ra+T7a7qlvMTFpJBkZv5IGPE7qNjZBoyF/3EsNUDH/7g
U4/4bnvBRHnuI0gJCRt+zHfKsxa4PTHa2dG0xrOZXSY7vkJv26C9JyFtWQ3ZzdwzcnyOVeawIdx9
PyBDhQ2019mFsHh5YZTcTjIiR2Y45BSnhZnc5rO4za0dT9TcNn4YLwSH5DK8m3sh8zNijXITsEzR
fYcpjlmKLRan4U7ayVE20wbSFM8rcx2j3Vmsrq3P8+kYC62eNjWmq/m7qUW3sjILu5q4swtukKDs
jFL6uFDZyBwfh3te6YdfrwjvOPv0XsBegyAF5kXoloun8cfNz1WVuOOzk1UciLu5HtAYUE2cKufH
AOLKNkqCO9ueNpEhN43PMVB3f1OW/m3B5VegaYm8GRExC+FctX63DBYK4kNFH12vYQSNPXmZaljg
zHQrs/Y3ez2V7vsFcG7GWGCaFejADsvgjxdTc1fkOeEdYEXivZiQfoSSCOyoCa+2wtCS8C6Cj5Nb
YeImYx2OK/WxCseXqgqvpaw6/Fja3i/FsQ9R96aUwiPQJbxwzhhYeLgoOVkb1JitCRNJsRAWobZJ
tGdUygDfmY85882lSCvLYEN+21aVFAURmnpt2AwW6S40uyaLU9hIbLNVys0wGDjbs2Tr+90Bcu2+
sPUTJN69qdM/sqMr9ce14dXJ6uHsWjxRMEUWYYu8BuTQopfGqUiDHKqStWgym+FLGHyInSlcWNZ0
zlV5Htq5AkXrilC0RSucswpO2dGordPQhk9kXN+KpLgB7pUvnNFf1SZFRcl6SXQwayzPKrm/UvOv
terfYZhfoL8jKwq7O5++lVTUubgjg0/HHRFeiZXVEFykW8No30QdfpajhX3V0beE8Nwg6tr1vL6C
VkQT4HuJE8sTvX8H/wAFL99AUIljloC716kIqRxz0JAr8mdWrAR78CKbISIfyslvWpOiDvDYPqRY
wyh8MxT9Oqh63NBBcIVGs2ZF1hP2utY5Cs29S7gmLbNb1W/XypQeK0XfE7h6cqinU9IJ5vcCZC9R
R8Z2VKXHY7aHegZ/hVeUOqMz+3VbhvsyHtYQvq7zMgt78oEQXYQl3bJnir8wgEZ9/cvdGFMMAYkk
06Dinoet6bbV2BSnGqkK/6FDSl857Z1WmvMWHC9p73+yrTbwOsdES9oIJCGVvmXe5xB/RPiV86VL
saI2JV8uceD7VCTbpBnPukOQWmsuGyV/TRLnLqq7s56mtxZri90Wx7nwjlmUJwqpUmnfQphpCwH0
ASjpJPelTG/b1n40tfDaoMKvWJxXAOlZsJzsJoBTMJfYYZwmyxEBl6i7tcqKpqGNFBZxan7AJIyd
knliNwyoS6itCcrEDr7DBxQyc3uxIsp4ztup6mJgYs2EYe4fClXf0/Lfp7Z13zScTqppPCc2AemF
bYMOqkCn6E787OZ9uNZjIuYYkRzmnb7Og9+cnX+ycjiK/ZUVonJ6et+rb2lvoVRQgOe6A6cjbiYb
rzW/gkZ+ZEr9m5Lg75fTmApw5tchiNJDfjcawLUXjjo+BU+k3WE+n4RUzU6ev85Pejn+SYj551HE
36oghkua64DNdyw6oNa71qd0+HcAKGwUX8Y2pcCuUYIskknZ0LNZkuv2osjwbnCSYxRmW0aRS/K4
br/uRv8NmJr7IuN/7/Oh+bQf/0qLPkUf66IpvrTv/9T86/z1x/6npEjz9f6zO+j+NZ9e8/cx0vzI
t9mgofyB9QYHEBx4ikjGVn/Zg9w/GAgyFyNFGWkUzqG/JoNC+WP+lvl3mIZsOP2UBX/NBoWq/kH5
hXcIiDcBrfwl///DQUflMbZo2DLogrJDi/zdpttHiRbggItxICPKg0BRFRBpyEfdfHdXbr61D/55
dDdfhzEDNFOIOYZrYX76cXMHsz85MK9I5bTRRsdVXj8q2FcfMWUWH5LKSda/vt58MvmvJsa369FL
p1LVLMPGffXj9RKNTMWqGBANYFhez5ZkMpW79Dezqh/PR9+uQkXM22mbYIq+HuG+Ox+FDQwTxQVL
FhFfeGs2FdIIV4vCS8IejqyIDEbv15/rx3YEV5wDT+aFYEYcqeZXbP13V0w0o6GzR/ZybJDRhhIx
Gr1Qn4GrqCDH3zSsfnexdzexUuQ0SJ3vC+sC04OUzL8HXNZK5JFHWf2n3xgDXXbs2fbmMg9/v6qG
DHZzdml0aGUlbmMCAL1gMOvfXOUnH4mwiDlo2CFEi9n4j8+FmkksDWFHymEp40MS6e2mRrKxbEzN
+M2J9m+PIB8IiB3hPLaDOM1+fylyWDs5osIMW0RbJh+GKova5tcPxM+uQiyvwoKhs8q8PzWnWWem
EmQSPlhD3SSdky5VgiV/E8at/7gHfX3umLy5msW80LXwOv543xC8ZAx4ElDoQYjLum5GWqbcxDJs
NyTbdu3Cntq+OZW9Wb0GNdGSWJkgMW3GqkQYnJFzW99rWAMArQDrhcw3dj7Qnz5PTzJXOVNDNu9U
8lnBG9IoaC2kMFGHlNq3lQIR7aAGX4Ym0n2vxetCvkcfu69WaldyMXEKnsCLZs3VjRUQxFE0TY6X
d4X9HMCh/F2AzfxZf1hb+GJ5RGmAOQwGqcx+vBesA0ETCiNhwJEALjIZkaMMKoDr1gh3rR6LV9r+
P/bOZLduZN3S71JzHkQEgx1QqMHmbrTVWLIlWbYnhFv2fc9nu7N6sfpon1slbelI8AHu4AIFJBKZ
yLRCJIPBiP9f61s9VO9JgPyxjNh7o3n7wjNHbGKCYTa1tU6tp79A1w5UlwlH3sATcDeK6IaNQHD3
xvx94VVByCiE5GpNYH7rlHi01IRI1gdHIJTt6x7I46CsC7MjDZEsQ/v765P42TrKYiYsIQmZFhx1
9clCk9B9iS0ryqBfNMUPZxowxhc4Niv4hWZ8W1iBst5QNrxwDzUNScrbGhnOsxY87qC4jGlnb6RM
uERNaSqO3fmND8TpKHTWIacqKHUcAIAtnTypGNhybMpgfTsNDHu9FbfTBkbw4G5fv4PPB+Kczvdg
/RTBytMni02TEp0N/jEnU9OOzuViyY2jsej+/Sh/tgsu9QAERU+nRDkVdRQZNeQ5bzI3fV8ltExw
7P/1KMpFsYQwyoTVKE72JKiKQRgo+HYQNmlcljRJEIIaN6+Pst76x2+xAkK9fmhWFQb7MOvkjiVe
DGIipr/ktUv1PpaccIxezT9k/kP1ENtIw9y9PiKisNMx+SKgJuAjtw5Lx+np/SsmO7RGu60BTDaG
vZ75CoA2eUF9ya1kXBzd3rMf9DAEwRYBNrwiVho8QqgTIOLlVQ+TWmQK5Q8frn43CAnZvCYnwtgk
Td1j4CCb3d21Y9IBg+jz+VvrSRyhMkfd4WM3TX8t9Zjp7WDjg9i6uMiSvW0uCYE9Ztc2W1sUYXZu
peQmbc0qGUZ0+4tL/EyijGuVrbbkAtgnUaWmOd7is9JfQmIeqUXPkapRQQfE0ADeHc8aCg/mpqQw
MfqF0QTNLhtr8u9kNaKwHpVNvMQ4YoCdK8fMfE9ifCAnY0wFEQWSFmAVZNGnzCWveie9taKh3boi
hQ2Kd79r3SifACXIEoMQ8jYOqo0p0/OlD0cPMjtfsC8ojO3ULwe3Enuy3TFk20sUYRoEg3rlLtr5
RgyMUd/DZHWdTdIRXIJyFNVpWfoY6xJN07Sw++VceDNM39oSpfOgojVgdwoAf/DFK0hMiGdpVYcI
8hjRdKQlEXyMetvXOaJN3x4o+KymsgJjtOrpnhOz0YhkS/7H5JyFrRnhIa8K87vJJMi2hjvY30g1
j0Y0bXnw1aGpjZEY/Az8KuKIPwCmMH5MqYRD3ed5fQeNVxvfKlssd5rNSOx3be3mZyWS5dvQtYbw
SMWjzBHDRvmyawyvNu4hV3JMd41YfursNvpizBVWmMpT1ecai1VAl7GjFbBNxtFJwZqlRGDUhYMA
3lD5qH2gdaG7t5Moi4Bq1H1N23eYB8Ks4RZ/6YpBVF+cNO/0jkpREO0JtPGsQ79UJlJiO9PUCvBe
GHujXZ1websEM1lwY6LQ0tVkVHvCcL4YpWzxhtnJQrktCpnnXmqaHzIRUdwH2Vx3PzQNM8yweWAa
R9eqV/6XyMLONzzRZfu0Tpcb7rtMHiBRSvEdfG3W3c+cTNuzvpaoyxR9ebmdg9n5FBJmasPwqpLb
HAuBecRew40tvKwejvkcpHqTkCAgEFuMqekDK8pJ5YN14/yyc5EDBELsnHxvHZhy72DvA+xXMRHZ
565Xd8ll3fehBK1pD9U3UsJzFBJF0y9Y89BnLGcWb3z1o4ZSi/UoHBsbj/cyLUBrZFy9n70xKnZB
kRvxSofD8zpYET7wVK5JQUWvG9Kl6l632xqM0r1Uoa63VlblJD9OsCXx6S1OuLNMwMebhhgEev66
ivMrmuGqvYriOM0LCuC/sz7aP8kfLcdZckDK+HcqiPc7IiT+ExfyOzqEIkyebEMOeq1P7FQJW4Gc
kTxxpv6GJSfCVT38ziIp/iSTEPhnNbTzf2eWNP+MMFF/Ek3wPYV0ZdZUIdJOEjcl+gRfW3w9/A5E
kaSpLNAVHZmEIZW+Ja3HcTNg40CVudh5SFk0W7KvAbd1tW02MJirSnl3XkipGapxPzmbce7qjxO5
B6j+8wms4VKa8KHhXw9yM2qbUIUm17gJMPp13kYbpkR5YGG83XhRA+2+xdg5+m7KQeHM6DzSdWiH
2P2PcWnmzDcJVGgvuhTvx6ZglyoOM6Xf4EqH7FN3VQqzzK9qEeGoX3LOou6QCAqVsJxiWFtt8s6Y
Sj7ZljliMUm60KqOq2WhoD3kEhqtRtO7yXRIbnndSX77hF0Ldd42yW+7yXLHD8IOOcDQTKqpTAPR
R02uNCkFM44BeHlVJd4bAKaDc3RsGF6YauFNYmf5dZzwErCbDuJbfoYNL7SfqLanTdxCysxc1mY5
g14FymGP5OSAz5BHgIkTSv6qdG+5UwqvijHmn+hLOoEPDTf72dU1mPliVATdZ8tqbmDRKeJzs3SD
b9hiZ+KaOEOYIIIcm8Sxwai+GaqHXNHhibozSWDq91M81OLYSYlBCJD3QP8qKNSha+OQ8hfhSOvL
knvZ3mFV+dg5K4SITHl1B4eI02MlhwiTTx1C0m1Bf8ndMi/214pPZ7XJhYpRzxuq/JKXHZ6+xZT1
0YPMhFkJ4pUH7qJntYZWAXwCWZsJOz+KRj+2uxGOr4PNOBFFdaXxxa4GO9GL3QLq2/IjUYcgJyvX
pOba5C0XCYj2vodojmmjGMm1FVOpo59xyTtyz68JDqsBipgxgYzE+rREs11ddLlw+ou47XLwJNKp
s13fYAby4c9FwRfNH+u3sq2d6ihbibWpwbwx0q/rNVq4aOUFIilCbUNSOQ0TMycPwncaNZZYW7JU
XOH2xz0cD0hE/dI1BtyydapKuPMFgSaiqvt0V6ra6A8etRSxX6I4WI5z4nnDZZGWZnLhsvCAElF6
TuCtezO5GvjINO3UwUrHY97wTd47GDPij70ghHNXd4q/jwTABe+qnICB1DcBbYhLDNc1aESvwCfz
3grrqvkWRKRH/xqToO8OBalK+VnI14H8PBbm+GxpCR8Dk1cp8j5YW+QZlavovknDoOap2uPsLy3i
3h2hFWSnWYFnZLSrZ9qG9khbabPMHX6eWtvw04y4sdrzJKv4GjnIgEY/6mNYtFZhI9vq2DuZd7Ew
e3okUwEEh9wyJZGaEE/Gp3lYTNw/CHqPySggVVlGOg7bGv7lwS1N1lBEdezVCjvlG8bxuGQPA0dx
OLc8ZPAbMBfprxkk2oIt3hutTU31710TW0GyG9i24ARf+G4d+rRMYuQ+TvlrZpl1fTeOwntHGg1z
kpUiuEDF0Nh73n1itAxRlR52uda7CgdbhX5NiagGk5AHmkxAO7mPhBxN/DetBQItI+9rV8Fc4/5m
tfExzxfeETfLiC8mscdY9nwblpVDYnAsb7r60gwNICNeNA/mrhyhBPuDZc4f+3Ywrtu6du2t8hr7
l8tDI7SmXrJyh/81ELshgOuMPZVywfQLZ7X1OTCEPdxN0TQZBxGw/0S/6M7zZgitptmNbP0ezDSw
vseWqNZyfs8qj2bbXTGg5jTThSjI2tAYuw+lPZY9DIa4aH3Pkm6KsZyQTL+vWu8+abKo2GReFJMf
QWzip6R38MSCHcCI5U2NyvcGAR/AUYLSvNV5bjbHUJtOj7NK5s42axwO9U6emSHe0cWiK906hLuV
Rs+bbpWRdZfZSflNOzSEDnVIBx81hQ2mpiSMQ2+gL9rOjsrC5L53Cio6ezscWucdARTOSjyesp3Z
x3jJikzV5+g0wOiQdiTv7K5EERstafF16JyC+9NNsEXY8jSGn6q6UVwP/PwNPSzykjgTFKTPWrX5
o68bR2GCzHSxkcSaQTPr8cU2YwpCw86WnLJhkXqzH7sNCi5pw7PghBHxKeL4nzq7AqDPe2zKmEbV
0M/Ch34tk23WSq/GwJaW+MftVn+segGqgt1adoGPvHH3VlvRUAWyALUW4+P8px3xL3si5mnFgIOU
pLoGqQ5NtoOO/ulJSlhsTiWy+Y1Bslp+juUtXlluQTBflmET2Ps46gzvMFfY/LdOjOph06fLfLOA
PWUvnzYllIyYxWQbFUB1DhgpNSpOG7n1TYZyv/igh3ZwwVCE1rJ3iSFRx3BIFPEJRjHsALnGwXuO
2itZZS5iLFwl/mca6RHBCItjHq2uwKru9hVAPpVMH5PFDLzrOYulOCR0IO2DEQDoxUit0T7TH+6H
z68fN5/fIovmFEFiIPQxG6wA/cf1m6iO6O4VFn3hQsp7w16Cs8AjHWdj5Ym4z/Tc370+4GnBSFEI
dxFNQbIUhCysvY7HAw6gw0U620CDM5F9J+wx33LoYJ9cQul9o0bwwliamhH9EdSU9EhOilNB2FQ1
2+sS9Gxn7pee97AH8H1A1ej9bWlFWTTfuDjbkhRa1UkNxyvw/lp5SJ/XrT55MVlYsxs3b9y755UB
W9BVXLtEa8/HWf/7o2IbJKm8toeJjUlEJmGeqOimIY7p+PoTemkUsAW0o3hnsJidPKGcOJjY5JCD
aTobzmScxmCAivzw+ijy+cNZfz4llVW5AsXuZBhktqlntQ0ppEPHwo+ygWAj05DEg8FItQzf7UVb
37Qo7Z17e7KVuE04yq14LonIQ82zhrfVWrV9JAF3do6RDEk7CshX+fuHyzspbXe14ln87eS+mx4G
Zg7T3Hen+0DOqXFsjdJ5o4/y0m13lSM1dVRq6KdVQDl4gyLMl2pmyzGEfW2FYmmuKnfevH7nn914
GH981xgIDanyTutLKbaHuulC6Fp212HbjToAzLWLk1uTIPW3ryAFOktyRFybD6ut4+mUjZaewpW1
NOhuFoLKMgKPst792KhSbF+/rGelutVa6VAyE1qZgoL305GUbgDaiBm4gBkSwjyXIxKLPLkmjCy8
CtAnbLreE7vXB3320NZFU4nfYYc0b6yTWl3oNr1q0aZv4rwKttBTy73SzObfo/wX9NWvq5/Fbdf8
/Nldfa3+GzTOmYSPbvj2NP7l6uuPr+HX9vvX5rGt9vcf+tM6t2idrz1jzlZCrjGYzK8/rlpt/oMG
HnIP1BfUUs21s/afZE264/y/ev3oaYGaX/PY/pOsSXAMeja5rq8IzKiZ/lUAzOn8wCjgUdjnN+Tb
gMH2ZH64VdCT5hylHLay6bi4lAh1SL7Uo5ty87xvfjr1+flcDAuTa1PZ55qfTn1X20JObVKwva4v
OFneD/3w0FvTrgS0sml0O7/xVp9eFkOtwgO9dnxwmZ6u3ZNJsYtOcu13ni2uIzZQB88ZjTcWqmej
0E7iQ8eyQS4p+oYTOUCCHWqck7nxqYlAjBQttT8KaG+U+NdH8LjET+LCGh9EYZT1kPbSyQ4oIWUv
kw1ngTSfCKZC4dVhdkx1fElx5Q5V8XfQus0bl7YuRk8HVUS3MnPZlFiaNfLpE5uJK+tGany+BmgD
AcXu9g515t2arXBZCqd6Y4acrvksiSbCDaq7rMF8Zdb//mjn4MyzCFzKoUDmnU9OUDoQwSDg6zDt
3hjp+UMz6dJZJh9Lij10tp6OFFA6VUCe4cRZ0XSOCJtwxoqi9esz/qVRWOoVbkuPTf5prNKQjokd
r1lybGDr9DyZ68BgMtbt9MZAz14ttqiKd1is30pLnc70RHtDuEQeotasD1G/penBG9DBYcBd81gI
+my7Lj97/epeeFrsJulxInNgMTJPnpZwAnspexR3ndLFztbFtAePRYpIDdL+9aFObySpWbxgyMbI
CkYvcjr7aUJBG69x+iUkPx/K0jWPwYjs8vVRTqb7egZTa4NTsAIKQTns6aSAQsPJTy0pHBwE9GlI
WKECVvaQB/KtPf8LQ7EX89jx2yYog1OPrMWhvyKSM/NFP1+YET0Fb/Ccc+o25RHce/bGo3ppuFWx
xTzktbJPX+S6Hek49TLzlW1bhBisBczNENUcccmol36vM7qHr9/Nk2fG3VTwBljTlasoLZxu0E1O
0KTtAkN1Rts4Vhrha221f31hihvIdpSbiCDr9JGxma6p+iBKdaaxPYYi18c+65JdFNQweUaCDv7+
otaFCW23yTQ5fW7aXZf73KDfYsp43zu4IzI07f/GVbnrIOS/mUz6VbXxaB0sTDBvlXQxBeNbAMJn
ZNuyUbNfdjmRS10qd399VetRzV5rENa64Xg6nqONfuFlTv0lyAHwuDrdZbKa/u5zzITgEbG94K91
H+CejELnEYPnTB+zrmJ7i8JmheIS0vr6tZysSuso6BQ4MbA9ItTu1HvWkc4duwt9DLeJIPDwj7sW
RikpRmbwxgW9NBT2ptVNT3wfbI2nt61TMnSW0cn8aclsCq16uqWYNCKbm5Ovf39V3LkVoo6xHjfp
06H6BcJStXiZH9jhXdUH0wXJIf2mmsf+r+eCSVUWuApfE+be6S4tELKL+zDK+TKGCGagRxg++hLn
37ggVnWL7we0GS7r6QVFZolxF0qUbydGe7UYYpHvFPEp4TtReNUbkq/nSxE73PUz/1vCwov1dLAx
KWq3oY3rC7hqhKdgjBZl6P5dRWKdeavUFZcLCy1szZO3NqepZs28ov7YVM0OQtVnPWfOG9P7hUtB
7YfGx2SXhDbm5BsVDzKJAskg5HRlu7ho9HXY1ePVX0+3J6OcPB1VhWlc5Ogs4mCMzlDSm5ulq8l2
UKNz+7dDodS1FSdvctlR+5xUP8kbmuZ6WKvOI59eqjlWuk3ppj6Q9G288YSev7CI3VnglKAav2pm
ns4DL01TNWqR+q6V6IsUcf8l9jdAnixXb6wNz58TFbD127Sijxjr5A6OATlVc8lQJevqzmoIek4V
DebXb97z77rG1cy6TS4CZzjzZDZQbR8zdw2Hj0LM8ETnluUn8H1udzGARAHKrIzMfWMGPh+T4weq
bbYTVBJYKZ7eRBokOZ03WhsVWrRNkIpma5BcQyFdsVU3aeC/fo1yfSqPTiG8VxR8kW2i1CRhApbU
0wFLno6Mypqogd4LWt8xK48cd6/CTdR5s/vRGG0vPZAf2aPAGbo15j6pxGfVVu2nDjmm7QdJT2hB
BTiq3dhe1F/r3suB1xORkB2QD7SgLjShw4s2wzfMsM+nHEI2tsnroRc15akArEkwAUmgBf6I5omW
zTIQCxXVC61jNBzWG/PhpdEQwXtyRQER2bE+u0cbh7bJqqmp2OeNidPN+zy11H1D/EPjN65n/ROn
9i87Fy/MBMpYgrq1R9eC3ezT0Wh+JTHerIynTozQhCQkWS2mxNvRtZ7JlarK5v3rk2H9kSdzQSJ1
FhaLBVW0U2exgNQbkR0EbdCDy9zbP+dFoAYT0TauUZJrPb6xPL10jby9jsIzyHbsN3vo0R2l2Qs9
suZzCH3T2PSh+eBN8VWdxYGfZnSYXr+8F54fN5MaETJr7AXPSrjZYDpGo3M/5JQS0xBqqzuD/Kcj
LU/zDeXtS2Otik66KtRJON0/fXpuZTXjvFLDLbeddmA9jQtUQcDMUTHtXr+sF56a46r1DIxNZK0d
Px0KzGJou0FbQOGskH3UqXOvMBQA9HDljsNjskP3Hb7xDXv+5FzqaSuSihdwffeeDlq6ZG3EseBd
sNv2ql1yQs/FKI8eOcYbDyPd/m8v0kVXxKZ9PRIj9zxZpggdw5nhskXrx4l++VDGOESwwF1m0SjO
kyCdbgwFB/b1UZ8/RVTstFtQYdJvIQ/+6VW2etalA4IcTsuSHVBhoZxJQd/Df39rcrr8qKfvHuuX
6QlIWyuw7vSGmonnZJggcz9RRQ//d9b5Te2R9kgc5VJ8zMg+uE1bsMxYSPr+rRL98zm0em00h3NO
k9SHTi40i9kNxRVhD07TdFhNiZeoNTVL0uJGNEdWltwFFmqMN1bUZ99xTSkKTBfvP+yEZ83ZdKjn
uQBPjqYw946gjrJLz4zcN977l0ZhDYWYgQkKgpn59Ckuw6JmUcecz3Or2jopaGl0ZP0bM/TZXKHk
xYuw3sFVMXDKnOg6EgKlxd5RNjPECTZkG2zBPK5oXP6doaimcFaEvqJOP0TZ0jddboG1R2Vpnym7
m7ZazGBwE+Mt4s0L944NlsVXCHW6C07j6b2D9+TCKQbjPFVkWOaC1YY0maz8y2oyRTzunqI8xPSn
2nW6DRlV2yd5sXAwakc0DCKIsi+2S17E9vU3+tlE/z0OAX844jSwtnVde/TFCY2paQkrzmFrqRiX
rRsMdBkrj4zriZ7eVBqq3Xdkev/9TOcoSyUFtz5us1PTUmomVmIXhF43llefN4GRfLUgxf6lIv7P
bWQ/tB76VhblOkkfX16zJI1jj7nPAYR0eKcCf+0blMMOr9/GE8ILd4/7aOLDwIiBAx+L69OBUicl
3WrhecGQDt2ZxM3wLosAp+VWdiyFeVbFFG/Q9W3c2u0PjleoN16Cl2bmo9/AOfkieNnUOr0tORD2
hj3QKbaLBwIcrQ+vX+lbw5x86Ow2nnAM8+AGc5qucs+9N/NyeKMk9fIg6/Kx2hDZ/T+9m2oYFiSL
615rDtNm74qw8rFue+KNx/bS7Kf4gE0YJyeys5OLwWMypH2tct9Kahs16yQ/tFrhSjfZ8WkM2XVw
KaPirUPGi5cHPJJFkd0eteanlzf3VumJkmH1EkOfiZZkecjC3nxj+/rSCkxfezXprD3039a0R5Mf
Cb1BxZL9HbwrMiHKWe9np6PMokcT5fjfzgte5tWPu9bOeRtOPiokfOphtLgmoxpRCZZRFYP6aIhu
+TfGYRPJIR4nDd/Jp/fOQmrQ65IFC3sFer120JBliBd+Yz/3/N5xcl9hTSvAEg3QyTBOOelKacBt
Zkv7PFmAxoFtI2FPlvkbV7RO5ic7HbyHfPDXKqW5ShBO7lyG4NmwOUr60ZgH+6QkGLtq5vw6smUJ
2DRv36hPyfV3fzKgw+kdJCeW/xVSsnqkHy+KiVVZ8BbJrk0QNSXXxGRY5deMkzEibtNruveRVYmH
wum8cpdWTqY+OsncwzUAtFXdvv44n93nNbGRcowUlEpog5zc56ZQSVSV4CuAlxv72BH5QVDMeB+Z
yKBfH4q9wMmFu7xuv5HSDg4sSlongwV1UQRdEDt+Rm4uK+VcGINH9IjWLUCQSiQZ7L6x7slW0GTB
wdR33GW5bobI7TBVDnDaMsqwdzU5LPHXZG4bCCR5SKBCu5TWOzgPzgeLniJwp0lMLd61UU47MsPN
TzpJO/tiqnMPEV1j2pOvmqkO78mjcX53R+IRycmwsN0zdwr5H/AMYuVwRW1yuxA8Gm9S/fguLin3
fSDUUQPZ7fopCD7mBOWSB0isPCg5uCzBN+1lvZ3v+Eq5QOTF4uDX2yhCxEhXiaVTmd8CNefOTPIv
m4z3c4SiufbL0JBZu5Fug1ITW5DT4iEjVLvc9Z20CRAfs9A0r9o4CQxk3xhgQO2Zs+Fc5kMaEDbn
eU0+xeherWIJfTdZehJILCOYQEK5WeAnhQn6yXRDsuo2C6Iz5PjFNMRoJltcC9tCLHnyYE5mpIn6
iufA/uAMpecRL9cU1k3Zj56zr2cbZmjHA1Z+N5ee3NmVnskgDzWxhdux9JL6gETP9t6lhD97/tii
DrsM0rqer/EcZAaQtVy1FwG5m8MdwQomcRuIC8+hdhQr+2ZZip9QF+efMHoNdblgGm/9PBCzPmeB
y8SVrdOkOaqmGPtjGJY4tFrSFu1PCUmaWJWHkeRziKHhD82myl0jcFZtd1ITgndhjhOBOFuKgVH8
YOgoINONRRk5Hql78/cC1zjUVpyPUfKFty0F2V1bRXAbBOQDnGOYcp19m6pJfc4nGSdgW8hY/jo1
ESlylEDiHM/wjFocvnXRuvmGiOVJfAijrg/wZjStfV0gfIVattTCOa/HwvvVoIf62ZQZ4TQo0vLw
zOxFhLC3rpxoN6ZOoDEsVMa1Z1L7wzoxxtOd2TeB9LNWk6mkQMI0P+s4EJ9NM2qdDeYaQtUWVXV8
COq4qPdNWoyXgiQoBJtqFMtDYww1zmf8LAl72xEIoczZvGxkk8afVKOyfCNbXDObljiJettTZATO
EYUAnJDkCuY2IltzG8Hf/S7hW2Jo8IiM8j3aY+jMvQmpM7EByTUsavldqDaNt+UwL+ZhTI3pzgsK
tzlaUJrbXUTy6+RHui21n7YFYSk5sElrX1RC/QwTs0u2bqic4bBwELewsyzTuAce1312ktzUV+FM
rrmPQQJ7GxIQG2xNaMzlrklRIFdwW4ZtqUtvPHcqizNXE6UEJ7jBLOY9Md/h9xHPk7FTuTILcuTs
7ouzJFZ3H7MZ7v0mNODsECzHLogCcH3bFqWYr5w0JLS0HiMyTQdiPjwYVgPRPO8A1AXtvrBSa95k
uRsJIvVgVV+haHVNOF+di16/7kPth3Fi3kH1XaKHJbYLHkZCaPQmjws660kn9T0LP8nN3kTwNZ3y
dA2qQ/5OmEbBcuPCeD8bWTN/NUJ3n60hb6YLigZwa4Y1j3oWI26poK3tacsePIAPRNTmT0Jj5H00
0Kje0MEC52SFajAOFNFrEpmnoLS/DOUQi/cTkW3tQ17N4oNojO5aLpLi0Wh4erlgHSqu0ZH3GUE7
lVeeWUGTLj61oPq26oY088vccH8Nc+CVx7kjf/LgJb2KL6tIis9GJKzwAMQgMw5ogsKf5iglURtu
62G98Gr8YUTHVQbpNfhs9zKuk+SS2CfInXoU1oMdidbeGL1Wn0jHq3FThC7WXl72yV0B5MK9kGB1
lsuqj4pi21olNCV3DE00nEFElAkE8cgmrrBszZs8MCK5Tes2XyFvi3Z3uQuA71tAO7++avPSQSDd
R3gFWEucEfV/DqquNZLlPeLrZvzSiFaA/g3C9B6xUyovstaw4enriCW/Di0C6b1ekq0te5IWD6wl
g9rnbkt6+mYOFltuQ2P1WLXmlIefMjml36qhVg92huFor6WRI4MwM8naEPMNaHZTPw419RgzrD8E
Rtbmd1lqNt4DMT5xeHAyXtfNVHIUIUrXVB9MtQjtKwiuyYUMPBOra9TkjS9g4ydbp7aaaNsQsBNs
CwKriuuQdMfswV6dIofUy9zl0gkRjN2DgsBKNVYVX8k0GrJ8m9ImdJmISdP5OM3I4uuGxBCQwpjl
nyEMRbaPm7c/10Y4jUe98PB2nhuLdocgJw02nlfO6VmRT0v5q6HbP3NmGvKvY+Q4P2vPdpvvUzpK
pE8DUoJdbJSp3FSLUbNJqHLb+siysWb19kEmvPesVrgjy9wMJ5xiHPiwt0Ilpyg3dWh4VZg1wYOq
7Tq+JVhUSCa7CyqYbC23gS6ehsOHVGrwe2gmO32UJZk7i5+7vc53LsE8+Z0rltIjgZkcUmbJksTl
VYNXJj1vqwbafRiSoOMPiwvrcUOgZt08FEaXEDTsdUsOQzDFqIXJ1KOr/9XqICV+iAciJr+bkzvx
CsVBZL2rMTv91GUw8LEXXmedx8g2sKMlcsbBZA9GvCOwytKHgATjFMUARN2BTINyiuuP7IwIwN7g
ihscHHqZ1Hc6nYW8bnJqiQ92n7bh7cSd7g/zgJn6utFLLfe0F6PhkISzSQqT2WcPo630DGcMY++W
y0/qb3Rbu9D30ln3RCMpvG3gG5aRkJ8eOy86Z/PcauO5/VRFZGH7Cth1s0Fyv1wkYhldoOYJxfNJ
ekXtJ+0gc8TvmRjOmnkg0066sayu27nBCzZWI8/cb3XHi7mJRF8YX/I8NQArRnU47ok6WKxLreLR
2XOuzORVivucGKpuyu1NPYhE7ZGhJLhzw0VNcMSMVH3EKma8qxuwGpcD7dzue+WJYXynw7mk2uKk
Wra3EVbFZpO3o+r2neFU8sYpksQ9iE57X41OiPYj9hiSrLBaeCrbTL3RWzs+T1REDSMpNY6WwJ4J
2uzGyBVfq3Amp7wGM86nFMrX/e/N9P+X3/4PxG2PzhXP5Ld3//s/2IPMPx+Lb3//kX9yq/Q/ONWv
tWPa/5BG1tyaP+LbVUS7YjpWBBGFSvBR/1d8q9U/1oMJ+hvkdMhJ1oyGf2pvTYuft1JtsQXQ43XR
Yvyv//mkZwbt68m//2uYlEOFFNcPwgHGWsFVp4dnx+tbdssmG50q+dxH4+WQeRd5jYh/Gr8+uis3
f46TT4b6XcX4f8fMP4NRZF6vx+FGnOp8UduorqgtcnNLI19u86SS1XlLhhlRxV1ZFxvybpS8iiwv
+dUsTeEe8sgErIt93T2DHmqQZ806i/9L9kH13kBTZh3TMEzaGzobbnFWxGUX7S3sXcaRL6g9XeCS
7Ooz2xmdKzCjJF2mUacuWRu68F0RJaRYjh7HrovImsEwLVplBGjl0P63qlusdo9VmZVDJs2yS2u1
FNupQRy1ZdvPuYasBDM9dH3X3cQdKrE9OoLCPO/J0kshJ9RQ1jVYyzXoebgmtZOf1E0FEQY2MXSf
vRSt6QZDm2n4Na5NzY4t4lYkPduABH0I4P50tABYNvStNjU/wB9VNoR7r1yE3LK0iGGlbUbG1ThN
4sjxt+y3TTeOce7zkU3rQ2GXAPE5BViF3mY91FAqFzase+UVCfHtFJ48vqFxjyYB7VBziJYSB5Yc
DXbAbchD3JCD5zkbq+3DjyNW+oJs6UE/JEaiN3oIjW9hku+kNN7jx7S3VHgpGefdzMYZBu0YBxIP
8MI3XhtkF3NcI4A2wFBsMOLgOocYAZEGHUAYaNtt+2jCVdpZ77zKIRUVcgaQyo+eYabcODvaGZH6
FPXOnT0nHyoVX+Ewr1jW0x+W4S3E26bDcVHJNk4XCAqOOLIXs44eXZkNWQ7s1BePaEiGJt23Po/t
/tybAfUOk9rDGsG0B8KqzOleGRb+UMe4hpB8RuVx3MYjuMCWIPs0Hd9PdXJB2zfeRgmkzBybczsV
2z4maAeZOxQRnvOYIw8Q7U85qmQ3imHeTEF7hoVLXanJ+qALzGOzCr9GJArOTnhVuVm1TVsbuysi
uIMs2r2urRt3yLbJ1FfbRMJCkP1+cZsPsww5yTbGWSbV+TKHuKkw4AoHyAPHUA6jyZkpomRLE/zg
jPPZMhfslhm9Ku3L0h5uIFz+hI7mhxEkKXKsbznf7SxIw7OZARvvg3uzGy6IcjszdLLAhGZbDlri
uFAuOLpwIzbKibf0jNKNsJf1d4rRBsLoUN28acLlnjTka4zR3iZ0Jk4/HX5X6Ro2TKKcRAdej21W
RA+as8zG8PrrgTM3cFCDVDghtl7Eec3wfkiDygiJju9wrCSHyGp/thOfOREMK4MgujWV2jYZ0ZGL
xL+fAsyS+Z2dlsSt1t4Fap7LYolvSnKXOD07bITEuwlP7CYn1p2BCIPLC9wAQVVO+8AE7AFe8KOq
/g9hZ7YkKZJs2y9CBDDGVwYfI9w95oh8QTIjM5nBjBm+/i7v+3Kqjsjpt66qzPYJMNWtW9f2qyj3
4MP6W7/3wNlyOn/yRh9Mlk0Df9C/fa2M8dqTdpRnf7d0fBlnbQ0Mf9p3yjk31fjpiOUwiPweck/N
kNs9qFGfrO41GXdibCBTt7Q/a3dHSZtnd+VDb3Ij8JkZY5yVRfE4SLVFaDE3IVtrz9T6tmm9yUab
+o27GoZXMRXBpLbDqLVeIDL3DzP2Xd167Xkt02fJamaYLbCYTdveAksBhxnZaqc+2h5gs5AObbZb
KAQQ71UgEyj/11au4TRofNbksVxWkmh9KPlJY4e4Ov60uY8oA7ss8IkJtq0xtpdCC6Y6B8JEwEGV
Z0SkuyZdmODfDPm5z3S5zzWHyGP2SYluz7gpiKUpthDiDCn04pgm5VlHbwpKf4DdQFhfOVoIBNyq
pls/USx3Aevb5Ova1RCWwn5PPSK7ab2zEMaMF+obkRz14rzg1b+ZNqHFCTt7QNEbk1Qf99UyOv+Q
eazOa8t7r+YlZKPrUGQd7Zc6rhuvJjrwOSaLDKxKG8RY3xvRLe0fR2/z93nJpC1damKeh+bvWjXv
reP+Jvtj37DaG22EqrP0zDa7AGse8dT43iqDfCPPDGj+APyU40Cwrbmz+McHFvUQg6ypODaTdlq8
lXeaDT3UD1Xq71mdZIfRHXdJKmNL9HloFclT5aYXp+6+FauzSTtVQZtn96ZFkU9MBet6iR7qZDbC
TozMnghSB5YxI7SOfMM+vUCwiVfkxtipsyXmkGguXPRtbOhzZzzC+vBDgw2Lqy7qPvJBJuNOJGNW
wA0MpqncVU5/cn1tibsEKnbhk9OmqpOSNJGU7X8Fogdco7LkXExN/ICeMXh8LeroNdpJFY1+tj2k
rNxKQOu3S0asPQz2qvtiFeORhv51wM1FX+juO5B8BMvfk+V9Jf6A49AuDS6AgAyHR7dqH5tslCxx
b0CK7XXn9TQBMnvFCmb9WetKj2xHXV1nXJ9KtVb7ReQ7Dr9fm9t+0SiqgKXQ9Ug3eEjMaonsRB4y
8A/IjdKLu7k9No6m00wnv9YlPczK/ju1/LjmJL1DAcLpNkHkPxuOFMTEeYIjkgYsTTgxRwbDIQAT
wRfFj9ToyxvdhRGME6lS/bwgfsln014Fi2/GI7y9v0xx+50/Shksq7jkSK1BbYGaZdeecM+tHtgk
tzlmu/E6+oB90AORldO6+Wio1UIpe+/SFWB0On98T1CuQqd0K9JEbS0gbmQlElWex5Swc53CNfTr
/FxwbaBCEeWZucVXM5DyIHX701ulH+vt9iOVNTDw/lfCTlMwQ5t4xAlgRgIGxYMu6DvNZcSxb5HC
W3O8bAT1eW3+RLLfo+c2L7aXi9hYU+d+AM4EwZrWM9TxJBBI0WG66dWL52xf9jLCxJ5oFvFP8Fvq
+UFLNRWh141PqpfF2TK1R9lLP2Kk9JVyR6BO6+MDKhKJVHhfiAOstd+zqFg3WtqLseTPdo4AkLiU
PL6nGe8M6nfNbOf46lotbDfna2tquWMV0t0NmdkGRs3PrrRVXEU37PuNzNBmI+Fr0pMjC9CxV2dH
yxyvhu//ZP73yBVuPTjwIyInqXZjlbIob/uXsV65T1YoFeXAKVEjBdSL6wZDmUYpkpRxz3Brm+l3
q6ODC2SY3O4C4Zc/nVJct86/FkP+KicYEnpF364XQSqr79Jn4xTpnAgYR4dwox+23L6xIv5Ez75f
TesTs/dd9OnuhRyPQYbH9yXxn4PHBnc72u98WjDravk1zeab7t6x7+58rjvj1edCrE29O1njfRxc
zXTThHZe67rmUvRJoWh79SWxSAT48c1Ly5tZjkQLUJTB96rGvdctMnvKvYKw5czT3CWcnLn5k8+m
Wx6zO3GK+WxVP6e6WTIK5gAywhzgCIoOkIczYrTOsr7BRkHQFsJ1DxY7CMC6u638mIuxnVSAmM9R
aaVkLJDoq1MSMuIOi45xRmS5TdNf9Y71//8yCfrn2PfembDjeF9fwkZIbIh5n8/+j8EomZ58fVUG
X6J2qXmLyWzhikHeBLmdkHWdr0sXFnbS/xcT3L35+x+Tt/sLu3dYMPs+WKhws/5r1Cc71BIm0WNo
GS1MKjBa8GdhzimylYl6E4GmfJdwwJWZeFg4Nb97Q/Go8z37fSRgSr6wwzntEaHEZ5mY2W62jAbC
Uw1AfSsHryLlTwP5VBabzdYjx3UtSuBA2trcc6A7W38du5ZpeqpNy+3/7vj+97dKZ4s7GL8knhVM
TP/8VgGdZVi2XDa06q56722/ep8g4mu1ySmsMSf6dFTp/bdtY+M+o/9nm+ljZEJavm9r4YT7l1cA
BXsQqU7QslNMVR5ZjRRvQhkW8OJlqZOgM+ErkHmRcyfV9UKXsaDYk1jn4CXlmvf/24rmP51r///q
wix6X9Vgyvq/bLFT6tuTZnZ6OHI1k0XXeOel7LXHggb0pjFJeVStm0yw/GDT/d8/wT9Hybz0f0SH
/2yXQ+hFN/jnT2BkaIu+kGzmgZ35NaWe5HHRbF0aCrPgV4fH5fw3gOa/r2ls2baPIxxFwYdA/O8V
mNlcOpcZEQD/ajuRndCQ/z22n//3B8MU8e/Ly4ZXQrqFjwPxzsiw/3XvlEWdJy7TtnDI1Nkv29cs
ofaR5ThFwm2TlyWbu6jS7NOSlVdZ20c58Nyrvbw/rGyzBNRY90MRko0aeMa0rt+fFjf762jjMUlH
OP81cilPVVE+kWGSRUYP3Vt02ccgmXt5ypJ7y6ki189AJDk7lOeQDYyXtrJPbu7cwAVGjgEJUmsv
MCIPQyXxf2vdsVWiJVliCAHRrajJHoelEMxJqc8ePKc0440MH8rl+TaK5LPTicG16xc48N+bqM/e
RMo3LcSlcuaPzl5OdqWbvPL0kYwzvvPlS5/kR0JsQyGas8ajLSrYSWNZLEPyVEdyuFDkNf81nc2o
TlWkJ/quzJ19ay1H3VBXn3HMufe8b1CVu23o8LACkgq2fqAGqIoXiAEXaTlQX+Z973qnWniRs0DM
8vUfc6JessH5SXjPw1ymh3UWz3nrh+OUo8A6/ReGuV0jug++ldd2GomFB99DTOm+WPNTrdmflEeP
vZZeMjK9V5M/rKXkysvxA9GbxxgwObqjXWppezvTvksON9NA0rTk9Iex2isPST8oh42AjPlEevk9
T8O+5xYR35AKOMtDvGXsMefucybMTxtK0DzW75vfnsbaqgKIG3ogl37nevCvpBNgnT2y/hZN0v+C
9nhMN+7hQl3Ysvpge+NemB7Kad5Be/xZz+jqo2ifRT6/VEUSqFrEem/8gFd0YJ5E8cgPO1Xbte+r
1yw1TrXF+GAAGbZZE+F8guX3Xbo1NBJF8+XkQK/Sgv7foUYKXT17oZp7Y3NJRchhKqx0riLH1o0n
LF4P7TxcB9G8puNKbAv5FQGAzuq7aYW763TjISna/WY2Z4dMC6IKkaQFVHWikx6szT0tPnzIhOAs
JB9/ixWKAXGje61b26Aph72stofVzkU4iv4JUNNwaRaNsnMoSN7oz3SjV41Nz8hZa2+nZdapAL1G
b3jyN+6zcXWLHaO5IjCmzd2PXSVIwjTzQ1aX67Vs5cNUlHvCXzZkAlI6An0uDhWBF+7YU3GJbT1a
nfZmIU0dLTVqT0gkf4tq2u5N68dQDT9ai4TMTVu3UK/rgT1M2ceAib8YcLw6dYJBc2X02PNd6CT9
8DwA6bcS+QTgjZR54kGIdxmS8sr3GjUtFg7sNj6g02UKTGT5QLWLE+YE1oY6bln0uI7oxfzR7ZMD
8Z3m+7psZIeBAvIZJfKfSXq2p/bDk5xECo3roZv9JMQUyEkjhyqqhtkTgTGQrbGov4lpn5oR3kij
EcOmDHaR3M569DOii/vxQ+vn5znr7hDbLXQTUbCHglAluduDNrE+rU5XJxYFDpvXzAgCNs5X/1EW
awwP4VXXBbtTBvvs7aaFTJoDZ7KvujNd7CX9wj0QjIbad+ZyMGp7LxPK2P6exoLQt7XrJR+Na+Lb
O5MrBf/Wz1YOp6pjRK2N0YRAoCmC0DwjbNbyOq75r7ox4qzVD8Cyboujs/yxnfs1tUnfqXa63+6V
Z3yN208jMz5gmRYnvxisbm/VlZZ99J0+7YfZ7QNXUJvPXRv1zaiBRuuk5AOnvLlcxaPr743a+eNo
ZL7SbUOmrZj7wO7Pt2NiN6KPnVFqP138REHSpXPodEXzUrm5/TzORYcey5fO9C9KTXk2tKl5UkMu
L7qWL3tCGlkT7ct3i8aMi38t3303A6TbL0vYmGbxaviluqHg/h40GI6TlqBhGBHbZH+10bFR5KDk
Ro7Ih/m4lQmkvm64uUAeQ2MROqlhKBQnLBjIjEmFCrZ4OmFHlOle6dPi2+TkpJMXVEvJ7UPbhMg5
Gc+6XvQJA3n3bczhHBe9BSemms0b47jKxz+UzmevaykmhTv8wmOiTkUh10ct0fFOsZiVhI27mlHq
DdcZNWOvqv7o+PkZzqwFCi0ZghZ7E2u49DYQox/zaVLxXGkP3uzdhhksZkJzErHJ24cZQ+sgHYtT
kxoWzJ/WQHugsMzK7n3oxadaFqhlXQkky+3NsHOUdhKeuvTL/IS37cHCazUGLk6Xb3Mdfot6YKSW
OEY4KQ0ttlYJ+pKRJ8MXo7GWyJ2m0n5VmYWFZR2QIKH5Ivm26ktnBnxqBjjuQD81/k5Xslyhkl6A
ypyG+cGn5esvXer6P5I5l8+5lmtppKfdtdRNcv9wBWySfHRnEBiLNFPGyPDdHG8cxXHCHBhibFr2
e+WU9SPmH4UgxViOOapmcO0BV7L8YMJE8cf29UYcPH8TLlFGzXYpOjFo4aoNMke1z+cjIfDi2s1d
WXM0EDAdJqrdwGni1Yj8xit+d3AaiVKyqpd2nZvTalipF493WiVU0xIDu199jl7nxUpa5evSb+ZD
Xyzox1w8TkchybV49FfXyZjVy1fOPO/B5LOdhNayiuYOi3GpGu/Qth1jDDqiKBGld3YUJaHslp09
aleqanfvae37hJy8eEILPHickak3eUxKKlDMVe6xOLBdmGvzR2Z3z4bPxkUGiIQcgtl5UqpmR2py
/U9tyID8iTyx/jbIm69Dh5clVqu1nx3tUm8t5YhzARGu76clo0Tw9XOHDI0q37R7TE9gpKwOkXN0
2v5Z00hMVZt3bOy1eQNl+OSIqaVLM/3hfcRyjQ4+eE3And8dKE2RZuyuuE0zz2pneuwtUUDfU/cQ
6WUJ0q4n14jrwObZspvZCL40rsuiO0a32otboxRfMzO9g9nZxjXPV7TlxhX9CfD2DJZOI8i3nm7w
zv4MetpGha1ZD2JCtcAMQ8hkW4B+THpOrLrKuDAZqOyWVX9XlewsJHxn3SeTHlRCPwt7+GGt9Y9B
2ZfRG767Te5Tigom126kNaLYYeJI+bNuNh0Nq7F+T3bWPCTptivcRqJn2/py7DBh7VO/BviuiWmz
dsKcqvNi8uCE6Qj7nRHUmaGMCrIeJ0JeTG1kzdN2BOv+lJROH2j3VXLl2vLWuusefkf/1NigI7fa
OLiTH7d5JY8MI3S80VV7HuftcWqSFej42MWamgcIj+VPTnzSd3XiMzPl7fK2/DmkgGYHn0xsZc63
vpZR5hl3Ld4N0nn8kzr2s2NqPb1CdzKb4mE25zlEZr6Vnv+tCvK/tWIkrTK3owmvAt6FbmWoYxwK
VUSdQGvVSi4+LZ0f9aargmL2T4WGeqtlw6PyvFtaamG+9eXBmnwVLtOyX/BvxkvKDI0pAidg3h1A
dkPmxrX/Rob8m6rKKSzGij/QzK9V0qhY2C1nbVNhADd86gaD1j7o+9H8MVN4lcG9ihRzsUENT5nI
FTmxkVJZ7P/nvp3fgIg0TFLI87LlTACI7d1AaYtHlzztvTbZ+if64HBKenYam9oNQC9X8aCoWQMG
gvSsinxWFHiYQu7W2e6RbwHqvqXWsG/cAw6SDXDYBqC7y7IpDZjc/M4L4so19IHr0IinqrLIFms8
8aLPGmk0i3eTrMHv7Npqfjhz/zgtODZWP9sTl749qYbqNLXLN+UX74Odr/BfCyK9N+vqJnqHPU2R
MC3WU0q4xA7cNs6joY9rfQDounhuf23HdfrblEpG67R8FcXkngqvgfGtT58NJtHDupX5Q52OTpTo
aj3YNOA71bFeAoSaPNOUSVNv5kVkJa23q8W4BawJ3u7P7BAF6tLqbfW7B4H7ZJqlGxmujMV/2vuk
PW622pd5/URlzdy3HnZNob1vjfvUTh1ft9yl/hgSxWsguPYecBeDw6En/2So4l5fQGImCaEsC/ji
XwOES2TDxKeCuxciPMiPWTUVeWRz0OVhxe35IsRUvayWPb8708BKSYrwPd4mp22xSQ64V5ahSmJY
92/zuCLOOYSSI10bacKEkvPRnJOLMRfxOPl7amp52AglZHBIUHJ/dTZ1XboiLjX5PBJLLtFR9nor
xh0LLWvY9Rg3S08SwNgMH9asTTiKXHDNGQ/UJdF2KwD0sGilFo5rWu0wh2GMaVkKzjYzlulc79NB
yw9g4kMeLT8noy8CDsjH1rTOxtiekHK+mR1YsZXncc6GaOwBTwhm1MDAcSU5iLPagmzpbkRRnMee
K6CdihcYyA+COWPtmVvgtzNsVbsJTckAy027CyDj7rZY/tl3u/LZqvoqMBvKhcStjpOab5WT9sG9
3YJRyRx5LEFQ15jRMVNtxy4Vx2XSIYUn0Oc70/ypKvMNg7H9zKibIgpD4Rc+LjNwc1IGoCSn/Mr1
RwJlmBni8NXCxw2YCFj3oBtWXf32yU/B7Co2y+LZ9vDOrE2y4/Y52r3fhrmZSiL4kAFw7immn4se
IewZF7elUyuy7FNvKRH9CQe3axcPYgXtC2PsYMzj4yp4zHBNMtGHkH82nQkSNlPowM9Ngml93HN8
7crFf8umvlv4Ty4pF3GubMqfFrCSpdGW283Fb1ZzT8w6mBRA6msz3LLNx2vZ1sccFzgQA5qgQqQb
QJ98JfOQtVru3QYnweD/Ebl2q6m+R+yCIXjWn6J3zqouuhsM2gh49vsgDUinM9UQM+Bj1YuTQZzo
yRCpx83bvavVlMHAsOQZIM2tZLDzOKW1h2oLElvM48OEE2nPng5zcHRLMxyh5p/V3CEwZ/K0OqS4
WKvcdiZZgyGeecxq5IUckil9YZygBdaA8E0BskskPq8ddtgnwNLHEefqJ6lXKdVWO1FWCT5vk0Rd
xuhQEnpBps7LoADQe2l/qaree51sUM9muaURRgjAzJVucDZsWO6t/p2Ax+Uwshd18suMPqpfm0Nn
E2eZNcnBbPNf1tYsv9vZaoO5sf3TUm6/9M70TvgEwyorvhQroOHmyi8Ax7cNpnI8pMCG3Hqu4hJy
f1SX8hWby58EGHGw8YyNm1r8tHP2SKUHyXVhKN1nsxt7BRaCpVfhJvNT1iszIFfyVuVNASifn2nQ
tB14pYvLbkh4VxtMa3rxlvHKN5RHk1Mflmk89CMDlsx2zsLMVuDkCn8nj2OU3msxJayegca6ooz+
II6sY6XBewMK+pcB3xhobXtkcfOWGZN1MPFcV0Cv9vS8WkzEgGL85DThYpsOSa3VbU0LxhzV5h38
OuOcwv0WCF39kj0y9QB7PaC6v/SWdUMaVmEjy2uvJJE6Ft+/rdm/bLfgJVwrO24OqwFKyudyAp+O
R6eC9Kafm3ralxXcZuzqxSmbjeZ3Vd2R9fyVySk+R5ObM53dh5Zb9RHuwEuZIW4rj0597OXFXCze
CejnKDPlm1L62+q7t7Qm4YAwCd6IuUSJTUqBsMxXw86vo+SG1vTqiTnzD5s0j8C3i7MEix3Ogmis
bszPBq4+EThl1XHDmFloL8bVluXv1OLOyW0tykqoF1nD3LpWOm6fXKDqTv4SrN29s4FbHa7zZIU8
kON140RZO3+ILP5dUMFb7lf5BhXrhUhn8goK7bWfqg/49ge+RTvQbf7HWt0W2XzOLBH6+A9DV7tL
iN1SRisGCq4Rf4mUYPMV6YyhwgAtT8kXCuC3akXa0Xr1VORsBrSyOxcqfRT6fBiLqTskVdHe/Y23
JDHO8FAfPb9/bkC5B11vv1uYesJOA0RQ6PVHo9uoq9W12LI312JexBblzmrX45JUPy1veSsKfe/4
uKByUX86XVW865bDPt2k7zK+mAfkeVjpsm4Dh1M7SMn1WMYGFwXSIr+4VRxBMHyrRRZhNhQ7IkJv
+ejyutOnTYHaF1i6yajQg7RsyU2BhquZFroZKtJi75lTX50U08HYY15JU9xHy8+paw+rNlF5FLLd
zZU/8Y8Isq3UXyaZkX+8/eHmts5WWxWsdiVVDAE/Lu+BDUntPZXV9OJy5foGw93ZNaadNw0HYyyu
zkJFqRFwEdiLtkvxXgbUXwzQaeZ3WZffGB3ndEPQ7T3Nu7G3fs/PqdodI8q4HpzyE5b0HBDz2kYz
jyBrZaYHRcwhcrdW8ap5XE5N8bNK+wfcctO+rvKdNDEgEIGQRSzM3JRDklTV2xdkg+fZsz+Vj3mu
ssqAuwv3uh9tTr2rFjS9NucvEj1w4jcWlM6Of2irkuLR6rof7M19VzBw9vRYG0/FRWMjMUWGwX2d
mAC+7eE08yiOTMFuEVLNzasNlPQEzDkQ7utqVw+rPj0wY3pMFZKUIDqJnmzxnl17fYNM0MWiGr/q
Ui8ZTIm97iQkPLO2p28chK1BQZ+MbqCzqXDJtsnHDef89Eas2G3Py9aJTGJvnJ8M2zaDwcX3ZFcA
GzEInEp/fger9IqLXgt8VT+wlZjjpy5fgRQkXBDNoaJFjkbyU4h17ZBC58dUVxc5exeZiDPheCyQ
VHmFC276HnoeAdlYvWSNvq8sBm8bEHOzJcRmtraTKntqqIyh65T0ZMi3fRMRrfI+WJzqmWdSsZsA
/OZVIY+bVUQmkxtoRNlHqaSTwdcnQovB6oIoo/v9YdEwd2C7eDK3dokrRjaPumheVnaiOCxT75AC
zqePbu6ZwaYdJ97yrrFmUpTLTz8HemD2yXLV2aHhuGIX0hK31M+sYO0b/bm3OO4AAOXaaV2S31OH
5cBUW/1rqQ3t0R0AAY66HxtzcsYIJ1A+m/XZSDb0a388t53vYBFqZbj0un/O2krsG6lJQFP5tS/0
e8AUeRx8XC1e3fG1TzQumGrUcO9JY6d1WshUVV4TLtnAyh0ieXp3ou70MNT1mSbf8af2r07S9re1
0pPbrBltLLtmXB4SB+OCYZSjCJbeW4Jscpf07A13o/Onz/Ru144FSgzFPZzbyDGba1EzKq515T5o
Gcc7PSMZPRTgugEbaMCLLaO6tmm5h4LdPARkVVs/q8JbD3jlkwP1X2RY+mezJN8ArJ2jsu23TWH3
xA+lAsOrfpc1rPqs24ygdOavrcR3sWXOjRW/NTLM8T11RoOpD5xzNTLOzcYB9kfpfCFVzrHyoSPJ
vg90hglxszqo7xpREvpqsJCVNd+MicqwqOVLyfnIgL3gjNer0+C0YjdmJtne2G26rv+72ayxu/f3
21XODTN+LH1wjrLXDk0LrH5pUf2KLSXjw25v3mK8E/HSxdwnDzWj9EhLFGsNSlBNddNOl/UfBjxf
Nm6cmJSgs853fe7L9FgIdcSn+E2u23zp2noK1YbgWScO69hL5qB73G111vpzFv2z0nB/Yinowqk1
IDJVjHeKZrIfWC/EGdaXJ7ls53EdbtzaT1vTZs/3TJ59KlYSS3WX8JZQq6ZfjZUQI2eYVzvLi0fb
JlCDpwL2SuSMZ6vtf6901CiArMq00ai44/YFO0Ls1Dg58x1jMMx6b085eUy8KIcAEUgdja7I8rOm
D3oESKWIk7t2nRk9fWspD8qUFxALBV2u08ab6vDOQf4IB0fclGRWxWPnODXuTmaU4Sg92w7R7h49
ldv1TkgqIQNdZTJocF3awmjUVha5Zn686WPSnF81kRsBw0kVEiryZqr7cqX/oqGbV+kbKsTVH+vq
suJvjcbVVwee9CUWSfKNMJxhhdIoZjOrHXiss8cXmBvFYGEk0bJpJnAndRx8iaZRfxHTskcEJzDA
rh4b22IHL3ftwNWGI8nr1DbJgs963net/9oJupVyM7k+p3d/bh4ndjlih2YJ2WIdk3DtbXfAhZR+
JNn0Oc0bzRzC51J7+s7Y/DcksZfZ0AJXQqNAekO29eOlafZDRlGZ9j/Y59AZcDVWzGZfEw1Y9wrL
W0OVtO94ROJhaojDSR7HSf9ehPncLcaDFImJ0NBjql3Z9ajEdGmw9fjuFs2WiEcJSoFNqmd4QVzT
A+ZG3vFfDKsXvcj6fZVMT+U8myRplNgr66XiJSvuPnFIN++cdHjC7IIarSynn6LeeBxNRiSW5pgo
wW21ID/J6SayH7VQWYhCc9IaP/ZgYfLOPpg0vyb9nxnMFAu7t0y7cx6+02Lg7IK/GGp5dmhd63Pm
8gYawLgt5emk6nN6X60y+xNt5WFcuh/GtsUtxCO5EY7SD4xbvedRFaiHw/BYOjqmyuzKUu/9qjnS
uOxtmbMQ2MvAxMJxrIi+G2wDc+QC2t861m6W7f3MfdkW7EYg0c5DsjY7hQROD7nhhsiLP1WS/pV2
/Rcl9ZbY1pWq/KPMq7Mh0yZyNfGeskAcVW5CmktqUbtvJFMFbmnMD1A8Mc/alHxQEd6Ken2iChsC
MzN2tBxnv64ii5ha7mPCJncFi698Mei+MLK2q0kM7aMxrIhs9TR9KdOhLRhH9Wyz0fViedyMQTmD
bF0t41TKjpn8YHANCllHVqERzcZuVNRo7gg5Qxucv31lpm9+2kGi3tSIsYOYrmbU6/mY6NCe7JbN
aXRikxBbrKoG7jQGvd2IHWHWoUeLupiixjOwTpZZs58cqUf3Hp7l6CRMEvc7SWf10jbIpERiOEko
KpvIRdY9CIzc7Bi7Ph+3kCIkee7I8jC5hSQ55A1rS+xzuymyTDXLaS8s/QdyacfdCM6Qw/W6uYJH
hNSNPZXdd1+5/tUT8nOzGOPoSX4Zsr4JOEd7HGFesdOJPUozS3/OU9OOxOo8sKJ5w/8Qr4x7BsvF
4yw7+ZIrp8DWXXPnWTP7g9iPhdR+mzInxNdJGNH3uMMWW7aXTBosLXr+HmvyXl+2KXbNLcPJan93
tEyXKbVe3SR7SlxKuW77Rsq0Y6NVWrxZmcsnTpH/7k2QcNPfEDvB8PVueiS88uoU6Ts79MfKly+9
tE+zHMMSwgWPSb3+2dRZOPKE3nJTMDm1KyzjY3mqO8lgY1x3y9IjBSDM7kUxar+K7Z6o15hqJ5Xw
kCyVluNec+o+wLqM2kesjlWtvDzI+PNcZodK18qI6dQD+wYqSLEhay2m1iJxSMYbWOpoaQdDso8+
NU172xx51Vd3DheT2V49EtvWOTYhRAtZnbbLXjFjV6vw+4BNsC6yTXqMzX+iNIgGLSXTIBMvdUXS
1bRMrE42H2nTf6uSkC2jZSDILvxmBUlqF6FRcr9aw21sRzN2K5flgQqm5WYwjnAw76eF0xFtxICT
SvRcSBYrBKvgoenVbaxb3QkESpxtpMUNyRIPJoNemKzbrlfjcfVEHfOb3yHf6ti1SOQs5V+6qThp
lvioIaBFPbiUXd6nt02MJMCtxVeXD2/t7K7HAcwPikSRgpFlUVjaw7NbNju/ylp2urMlHMk2YgBk
7dh9d2MbvYRBn1WTBI/LYJzUWTfGT7zdXGb83xAyx8eLPOP/UXZey5Er55Z+lRO6hwYJjwvNRXnD
onfdNwg2m0TCJHzC5NPPV701c440ERNzQgrF3iKbXawCEr9Z61tlt548ZVZVkofnfLB2ja4C3Gdp
8kQugb5aW96R0Og1Vfd9XordVAQJWh5v/m1r623p9RWz56PaFDAYloS9Gg2V3PNudPkqivL32bO/
JFu2J2+sMBFUPQdy4RgW8WhClpnqvuL9pbg5+zlqYhdmzHopzD2RX+6jg/5+WF2DCIHJYELpkMuv
pVzi6xH3MnXyxjfhGtEhlXcdvfaqg3nb0bAWccHuvOWp2DLDIIOQFD4Gnseylg76qvYUWIbElczC
hWGrZ/reh0IFRBbGpbPvFyRHYeUDvkZRpPM1YXQl7X0vAQfosbFRrlnC4xuxFI8rye+UnvnsTbwj
JBMRcYJgsvohiKXEANviLT6PXpgyWQV75J9LeZ102brQGxd5OVacQnUOkbO2X1yW4EonqMxMIWWl
3rhuWm1nz7PDcHI7F/g+Tmz343Ar/GpYZyOZEdwuLjvxAu+R3FAELR+hE2JnH3CkBluCm8ps609j
znWwBJqtaVoXd2Nhqa9RU9FYbcOh3Q780JvMD5d+G1IuXu0tBbdiH1Nc0ELl+VeQzXn1Ws3c3xgd
0BJtBpFp/aXKnkc9lHv/wDbUdG8do9ZyqMtXBqO876kerv+bDqgc4UkUC7Nn8k9WRKZb7mFWsUUi
a2n/9rTrsMHJm4wHrq43yVgrdTPLaOxOLIWQFYl0iX+kkCX63RyMhh+KsPxXK4Z8+ZyccYw+Z8Qm
rxIQUYb9upC8LM8ODiYFm/A4TqL2No5RxQVfLSwNkZf1fsbXsFxsEHneJkJFXe0DnN/tFvktxgvU
V0g0ItqkAioalpknX4zD3klC3e1GLaP8wDNz5n032KN3RRcs4X0cQY45F8aO9A9qvaxe94gp63VS
KkI6JxAf1vs1T9VezQFh8dyoQ2AzaJAM4Cy4JO6uMxDSNhly9q2HTozATjI4qMk61+zTpUQ/z9ZS
PBO/Fmdb3BTC7McS8zBBZb3OLk0QWvIYw0pAK4TnTv1mHiPnvWQug6ooDzSFrZx0A1Y3KqoxOeUD
tpb1TG4xy1bcSuoJU3pAScWeeH6oVaGXE5tYVRFKDOLnlHpJ5lwmItMEcxGWHUmTMxQpOtey19Zi
0znNYho/mWBVE4UWwcQX2hVqedsucmbWduHYjyJY/Pch7aZl67YagYLb5/FVy2eVFeK5fNpFadCx
DJW9QD3RCmejr0LNk6172bG6LQm0ZRrZkIQXeaODJsWht3DuBPLx8ZHUt8A79GnGJ5OPCzejbiIc
vWGZoglB+krK31I6tP1zs4wbC8VbxH6rzK07HMLGuilg5fOzunA513ZlnKNvBXV4awJCBA8c6CiR
Y1GP06EwPVpNeyRokoXmSOxaViccHMgG5ZNXGEYwdhE0L1WXSp91WWnqS2s30TlHz/ObUGLNE9NP
6wNLhekGefwFzo8fYRO2UJkAhBgeVKN6uSaWvGGX6C/Di7Fq73aOEMhvcztqsj0OcQKURe1UzEnr
sWl2qq9K1p/XdWU0ZzwKSybORAwP7GQjUAeUQH6aZ6QOB0L9QhwifmU5j5OVCxEC6SXVlLXxiPT0
Xht/tAFaIOptLiCIshlXC/0amnjemXvFMXYdPzbfbtWbal9lEYfkZM/I0nKUs+4x6gPnzSLDlEWa
CTFTSHipCRiZSOdHFKT06rmjSlR8EAD8QxNlWAh0YM2PfiCfiwzfOo0lRq5p5SSTg6AkUNN3yt9b
3FZMShizyZJOpfPqMTkqyZoKG6T33DPiaFFlFYgaHLJJDC6ErHOZ1XryM5xJb8QrT6qSrkT0oYqy
uZ/HuL/3PYtpjnSgSlxnV8yW5nR5CfOZ2zjui8G5m3NeDrQPtzwS0EcIZJ57w2ftOIi7u1mXzmVE
1nfwSoUjBtRIiOXMV8OJYqFgE9PbHJz2nBYnLbtiokhzEWtRLpOmgiCdvauXOby/LvmpNn7PmH/+
S14eZKjeFyXyfdRXCTuP7qoeX5JZbxhGtbeYiDkeWam8DAMQFXTEfbDta6ifB/K7+VjiZr5+uNFg
Pfu4cwi/dl33kLhK3gwMe+9rG68RgQqKMHXEB+1uCJV4dpZYj7xYO8MPYpXHPpmWJy1rcb+4DoNy
MuoQ5HZErG2iMmvSYy1cbsuR6Z/HcIrx2j7QFacaxILxDhFW/Y6wluODYRJ5jrHxqCpd28hhY6aU
s5HOKSEOVi3uFzYPQEFul3nrISvEuMmTxYo3bopuWkNOuGHEU3W7xg7qmy4z0QApYqmPSgTjezBG
6MWFL3gGdTND5bquedjWEZ/TTIjmzy6oczDznopq+g/fn1ZeL4iKXgL7F5Im6n0CUphXeDK9Q1PD
H/M4IbCVzDY5SKRmx2A7kIl8KzTG6zjDw03cu8ASG+VZ5JEuySxzy9Eyd7uswqe1WjAy5qtSx2Ow
bSpqkJMdgZt2BXcDqIze+ihNPv5ANoRsN5rmezzFUbShti9fWRWWy3YSPcpO20Iayn43RauiA85v
Yc9esmn6Ovq2+2a4HWO8WZS9ze0Q9zw0XXCeFe4FFf0Y67l5NsSmXLIQk3DXciGssQJwLSmnxCaa
pX0AuyZA3InYD7+ct0Qficm8d9R0fG/lUD3cR3RYcmNzqLNxAcDwGHdQ63Ajh+VzIvsbbyj7YUv3
TY3eD/NzNSzyPe7bDv1oqDwUJnNuBBHqjniYLdv+5ZeoDcpRq19ZIKCW5D7+aKsQNFCDaZj3lFo9
sjVBWGdbjUuo7wRAoWi88dhrUlizpqGIWmwqkkFNzs525vIVGarE8OPLlE/GIMlR9mi7G1Bf/pMu
W+ZxHiuWW+Yu49aZmpbfyJXTIx3u81D6DoeVNyFaHvwlf166pPrSY/mh4U9vA28ka96MjxT76b3D
k+ghYl9YnPOwQwg+ZzF+aRljfe0CEqDYiKIsIe7WDVt538pa37g16bVMEklR7wZruDUZHJTVJIX8
zNI4QS8C5+glKzNaSoOmZ82Kr8ByC0SIianpHpBHRL/5tdMHz00QFg1pbd34TW+/dDrMPmuUJhbD
Px1Hu5F1MOu90B88VGW1JnibcTmVgJXtZMo4F+WgzaWdk7/dEGFydcGWHRAo1Cumu81pJki/Q/M8
70HIcOD85U7I5sjHqYX7dOUJJe6dwHBdUulx3Yt5qQLEoH9yQ0pWDUtPVvmp8idGKKnT53ciLXOm
+Tau4b/+4JjFbG2xXkCRwt58HuMm/qmzASqUwfwF/SNuHsO5ZuvSFzXCO9a+3bEgB9gmYlhxxJSV
y3WMMlDu3cRFZ9OHqPf7vOXpU/N4Rmzk82329YbyqmxBC9C2yXFoHXhUPXiDlY9p9CFp6WHSZKba
ln2q+emMBzDjDoq5AQsS51eHmmbji9w/223AsTt6ZbysJLOwU9Va6NwGpFqfM2QUkKzah4ekMAh8
0VUklxqvL3Gt87KzCdLY5MAS1tQM7ABDw5RxNdtEeq2UNfNeQnmDoI5uCmZ77IzQ67DBVlsckOWv
qaJh37BLKF9dpGXhbkFYqbdxFgffqJKdYOWmIniFcq04y0RJcmglQq9ZmyhwxqfCjWJ2d27VoR1t
RbuJJ3t0fg9/3qxhMNK8MkApX7mDCThv6EPSVVgOM/PWBPtTZYTm4UnxHHQE5lJi8I4MgnkW/xgl
F4ThgKSmKFtXcTzfd3a2gLRDBI3lgNeGs79QNQ4uladV/BJEabrH2O09OTUb01nP/qsMXCpLRckF
kY1G7t0TBLJX2IuRLAWDfJD9bG6RVjkPkwnSbmMP1VWejk8zewjQxDK19+3W28ZWSn0E2lg+hBrm
+ckdlNmRG9y8lyyLXmUc4iHIupdr9hem6bb4LQyQqxj/7i+GusHFgJLErgdNCoLL0jn86QBTbIuF
vdxVYAwYj9nkNLE1KLmBTEJjt6prVoHkwtb6UailOyEtzG5Zb34KGBt6bacijrbpCN/itXbIlN3i
0OADLVXBg6ToBsdDKCktEkP+uMumTCOsxvzIvZWhZt803jLfGy1lQ5xXxxU+Ml4Zz14qcJbHM6St
bfjHYRZfnzWXirw2dwf2rO9WmPyZLP/5AQy/uSNqfLBoDfK6n++JdKPmcuNr2xZon6fU5NT8P948
c+cXRcx1iVVd2DCFamkNawRZ9q/ieq0gqcdM6NsA04bA5M4lIMKwuAxLNCc7Izz/7Gsy9/DFjLxB
RdLyQzBY8oSahmUuDm5XtvEWVoePHsNo2mJnmMbi0MiZ7//rFEiFlQSnCPM+efBR0eLO77wCZ+Wf
EwxPQbj4DKDGLFonw4RUTksvYTJSZg5/GbpYlDCAkfodcXqFmbjpRkdoQp917dkHxJuI5xEqsCyh
RGGYVpwMSe/JbkRXZ+P9C9RCzh6tW8z7/qcihLOr7Bc1mKI5Mxlw1T3CtPjKfESKuMaJ6hS7FAxN
fIhlMHR7EVyFkBM36t4ksOtQT3JfHGFaFq+WylpS6lOG46seWQ9XNQLNr7jjgcqiTTiwOMYhCNd6
oJJaERxn7HUlaarWWZDxSS52U1Y3zTKL/KBL/u5VZxWV3FhW3b1xDQXMMuvZT7dzCW3tymtEfuKS
UQH6y4vTp6EnWXodD0N6arIK+qMIevi6XVZg3WgdZ7nqqiPsurAXfWsvRYbre4Ui0BlefChV0Za6
iE2RbgMkUtj7uXLycCxf//oMO2bv/a7s00IfxqqwyYLnu+s1zWr8yWZydPcMgFgG227f3zuZX8J4
E9EAUkDaNuoVPeMCKmXis7wi7halNE7xBxqGJNwHc2bjRJiU+nQD5pqc+eDd1o5ZmLL602A/p+Ti
tE8zspzkRFvP5ed1M6sX1FDFa+/GXPIZY5dqo8IiOfLwmpw7BBZJSZMoYWEwUyz7DeU1jvlYz1e8
3izcn5T50XvRJts8Ikd+FP6TIXF7PWbWPpni9DWFQ74isut2nDwcHS49DzOIVbyo9DHNWV1jKRuQ
KA3fThf/wKTHaej7PKl3EMne/vjz/ls4qOda8d9/D1iFTfRZN0uXwZj8n5fss8O39j38P79r/1Xf
frB+/Pdvur6a//OzwB7989VdEU3/8i/basiG5UF/dcvjV08C2/8mJF2/8//3i//x9eenPC/N1z/+
9lnrarj+tBTd57+Qn0IsmP/jv/78f/656y/wj7891XqQ//Gkf3/833/qL14UfCdEw4SgeXH4x0mJ
F3li8/qPvznu3z02dSS4wlDy0Z1jfP1nWKtw/u64OKPJXHEj18YZ+Z+8qL97EQ5JsmuuOPeQ//x3
eFEiiv6VVU0SCa8BlBBYZ3ENHvv3SBIa2aBuZv06um64dYwXdTdWggHMbrG16REpk5GcSyuPZXdH
p3zMksjZL7L2932onAerQeIcuzS94wKqDMmYgZNWHlrJei/zig/k6/M5bb1jOFX3SL+ZYE2Wh4wx
cQ58GgGUDGjPiLe+sHQwi/UMW7J0vhuUegjb4Vhk1iOh9Hg3CsMKWV0v9/SNpvEuFeHtiNpz1XYj
8zmcEpMN2DO1/OLezZXzDOeRuz9B9XW2AoI69mTR8ewtEYOwm64B0awg9dSGWX3+MyUi7zwOrWCv
gXcx1IMPk49KcFb+D98rEVnEAs8mm+wMAkcsx5uU0LYDvg/mTUxSnWbfR6jGo2ARmxa10WqauvGA
4K87ys6pHpj3+R94J7B1+d1wANqXvzi6z0i7mZLoVmWN02/4lOTWsbGhqdL/ZiUXnJSxnR8I465s
DoaTOyhxd0yyi40ewncNDJW1fJXdZG12Wxt5Ml5yn8z5bdTrvUz9Y9jpRyt3nkRdb31/vE9ycYNw
+CEKx6cqlk9zZSG6ypY1/NcGq/n0bCOEXmVXMg2XqfZ3YDmX39Rgl4TcmpVdZgPbuTxKd7Nhkxgl
ynrKGe02MoMqglTfYT+6gO/DDI2YAnOaVX4PFELJD3hZIRhUKt+dxbLjbbZEnt3lPGUjGLympWvb
uklo63pLqGSYHbFoIcg5WGMBZ3QK/flHLZwWn0E1lwp+dpVgxF9PKDLb977r7LeSpFJ6wgV1w6M3
weV8nUQ+B1f9OgTZncwSv0AtLeAVd6oCnj4tvSHsBwZns0Ni06ETavUYcuGgriuYb8fSVVSuYfQ1
oaYe18w+8ITQfgXPgtnNc9+7KFObilrfRPNhUV6ElYAooxV1s16PnaOv2s54S0GJ2MWv6jvLdAUV
31iGeywdIwhh4gxvNb71UxU1zSsoSI8ys0ofVJjw7OismKvGM8KfTkBVFsbd04I+MlQjYhQs6Amb
ashZ2l771cLjZq1sVa4E5O2LRYeK5cdtrusumA0gtiqXa87jomd5sdRIc9nuTF6Oh6a185Hnpeul
oDoysU68iUVRmyimraE0p9qLmAGoFnmMNTPBwWVTPiUR0v7CFWhPnEYV7zTgrH7EEB8j0QIKi1gI
QPU0Amci4vn+p22ShAVL6vzUXumf54VIG+iNcptkZXGMEElo3OiXgTTcgxNDhatd1T14UomvdJjb
B95n5IHz2O0w3RUB5lJuGronPd6nQIG3A7Ukkz+piMZ1mXDumd83t6CUGB4GElhPYNcIH7JiX9M1
f4c+bJFxaOpPCeRgBxW02S4TH9CEIW7DK1zOjE30xve9eheC29pXprnSqX13L0MzH3K4xbxm9K0b
xkPePTCRAKEoimFq1uGmmUAcE/Ax3sqY/gJEgXnqWxw0aZ+FD2kGygHrPat1pyrxsCxi2fljFK0X
BeBsonI8sP5B9eCi4Kpjy2xQHc+bLGxYgVMI08DCHkOfaKOlJyYOYTxOcLtHddJPPkPuKlS/UABa
dw3H04bhn1wVwLCheHFVrnsv4uIxkFg2SqZhAOhncu9jWLAcp0m1Jx4yXsOcQpWA7dzV7LBMUpu7
wRnA1WDIliI55j4iONII2BeJz5y5+Xp0/Hw/Ve2eAy/77RTF19Ja8lBZnbdqUn/YzCUHaINMAWNT
78BzmQBbbBHo44XIWHf3tGHsIuMKBFp0JTY5u7hAm5fU1KFYMJwTzq9gnbLPYxHO/mDtZQnvAEti
bVBoLtacblVeQssxB+Sm34QirO0kzVk5NOqKqPOuEiFvM0nPfdRaiK3n59+R0++d1L53hA1S2rfL
s/SGBlM9X1ddR4Fdx5q1aO7szYxSDEHftoz857jSicFwxRSSyf7DwLgOLYkQqwXZ9wt314pPyaxF
22MNtXBQJ+rBHjhwpTu0+AbNhxW5Bm8rTmPiJ3/N+fRWFfPPxQRo6eQxBB4IZGzh9oXstApcMZ+y
KPHOTKuWbeKkOEjT9jfP5PvC+M65biaGMp1zn5lGH3zsNLg6ozvhg72JQrRNPn3XNujRi9W0dSmQ
/LXCTFMV1gXdLJMgf+Nnfb5N8YXvUjTFKA7ro0SRk7DZWUMJeUmqgvln1n1O0/CVLn19ZszCnT5a
m7i0d9YkoRgr1mWoApDFM8/o8D4tcgQzu/DEjfyL7BhVYpVaV6332cc82GZ5X6T2T63nE1g2dzOP
XHFNqR+NFZ2CplxBCAIRRFr0LmGMjfCuO8zNZ+L2v702WdPi/WxQjm2WOIVrztpT+J6HgtC6H9Ph
yaW7W6M2ms7whQcwfgwkwqR6D2eZrQfGBqs6iLHMAZCLw+q559M5Kja8mysyfcA6JUzoXWV4O4n3
dtVmqt8OJrWAQKYguaIKc/913ptXDGUmwP7w+cvAYsaZV6cx6Hz2SRwvraNZObBS4TXB/26i57mJ
eUqU5jDEHKaK5wzd310YFr9NGR6t2Nq7Y8Ast6PXjXWmdmHnvGYw0vgwfjVs0VeWFxxiq01Wtuts
xyC7IOhEpJ1Vv6FB/Cgtb1Vk0ZOjPXocNmcxiQOtD8RveUfodBeg317hyv7h9658Y5kQruj42kOb
C+bq8dDvK8zJbyZa+svEYY9eTsvXvEYOEMA/U8ymvrM6HTeyaeEG1am7Rv++y6Ey8AjNk00NqXez
5GnxLHD8b7mxvY3R3XNhJzcVvdFmmESzCzK6tqLuxhWAJX3k99c8uf2Ivrg8AXPYMQqY1+g8obSF
MYhk6McrRIlm5Yi62AnNyYJkodw4Duau3kkqNFlLsrWUPuXC+RhgyOyhPFbHvoh23dQH7PsXRlNA
ruUuT8RXKVEgRrW/WwhRWWMz+B7t7M3YvklZ6rf8IglBnAH9/3MFzJrCIfwJKa1jvxhHNzT3waYj
sYjdKmyKpo2SjZ9q69ZWbXVBlntBssr+sW7vR+HMl6QX6TlfIBzPobgXJu+3czbmP+zMdndiavOj
UxZI8wtd3Q5w3tBEzG8giKY1KJgC/oFm+gTaOP5ehLI1hlZ7UivVpf27tWQ+YmTZPsbCeopjCJ6e
ccyPnvfsyU4QXyOpn8ONZpm7EeW8PIdhi/nUDR1ULVKDjys81+qu1WnQbqurlGsYSHOIVBZ/9oOr
V8Aa7aPWQLISJ/u0A89+wqH+s3fL9jYRVnhvWnJ3LFygrPIEj53SwlpXEum4eGcrzcoVw6YNFKoX
nV/vj3Euz7gxj+h+jlnFcQj2IX9CJ1Y/Gbf5UaLdOs9KVNiS/GUjEUucyY0vdkUYTMdw6X7ZtMh7
z2qrQyaSrayIMepZ89QDSuooEXsxtxydSbUb8ro6gU7VVATIJLsPG3CmL4ufC+EPTMlczjXsXUG7
80Pr0pPTkJk4Otro8fAZPFbpWIwbonMJBZFw/B0zyf3Yc2pMrFU2rJ0laeFlgibRAy/pZM03P4/F
OwOfcH7HS+CEQEtsqHwrryZL5AnERpXtDEIXYPUYWwK9i5s0tFFrNb7/W9EK+qc+bdsej2IzXX+6
YcK+bG3o5xyIzAAaNFyzY6dksqux93a+Am2aON3MJiYM6b3AUtd7eOhZuzLdGCHjC1wZbGfIXpdK
ZQB5OV8ZgU3sUfAQhPVSoWG0GgYyBad5HwW/Ak2iwD4IwBYU+Lmy4uoApK6g2XNSrECbcHEhPl7w
47fqyCofMsuGkD0Uu97cLjzE2cO4g3NbeHyJ64BDLd43GLSFXAfukgrci6RxeQdEDXQajH0x5N4q
qUOw3QX+hpAjSdcBlYYCp0H6Ke6U7iYcMjNdWBe4JauuvO+D51QJcFLUAU3whdpt/qVCxBx5lVXp
tgmA7JHqUDpqfJ541sw7kES5QkZcRq+QHBhnaTJF9jxJ5veFDfWHwIqWvHWeHpHFJ+m2z80328N0
MxoK4aEXL9or7rA1ImLCCYCDFxW+1gfZoRw3YdeSxhFiLxTIfVlBg2vk8KiiEIdxwe6eeeS6rYZ3
7TAM7zAereYuGtZNP26yDrGDGsI3z6Z+izt/up1HtKMlo7B1xxN0a6My3C9FqDYaryLPqfgtHMVB
FoJggcr6Mth4j1VMmbgu9aAOtWgvKRayZ9eYeu3Tr69DeBonz9V3BXKDgyVMivEmfOUjvnfThAeW
PLiDDagkD15kLcGtJtMHBK4zmb35isPrbqm8d3YdzV7Kqd1Ebr5sHKJyUZxFb4WwtwQMQMmtAUaX
dBLca4QvdUWwtVy6ltF7qNlPl277bix1Fqp/d8P8MYJS07rBvYe9ERQEqRtX9GFksteyhriIyDQ5
1ePg4UkrsciF6tu44iG3rkKrEvwP2g0qHaAludVADO7Gl5mN2WnM2OfBic4XCDbg6PElOWidlyle
KQIH1tDP8oNlx+qAlwgqCogKlubDHQvvEdEZD/nZyW9ir58/aDRtIoCsbxvfdU08yUI9EZ20HVGV
6qGrUAzoYwU0VXgIcOMU/S7jIMyu6ufYVjdmKGhms+QJnR3wYm2158ktjlnedmczynufNea+DEhD
Xqb+PuV1rnTO0rQBJZOV3S4OcQxkuv7ZDf6HtNv5kLr0WaHxDX1QXuI66ml4ClbUqFYKiY8M08VP
O+SJtdg4F+FFkCRMvuhDk6CMq4tG7HUns61U7i+I+o/QS3eujUSQ11VtPd6zLSYK9QBkTR4R4bdr
PbusJqr5l90gJ3NZtBIulTOrCR3AQ87WNQ2CTZWwE+wOwUg0sss0M1Vhtw8nqW6WOuSpIhnB13OP
b1qNb9LCaJpe+0Y5awIgFqw5QxRcua7pt0dTuHPn+s11lluESe2qMyFGb6+U59ztjqDAka+hcgPZ
M6N8RvzDcIoKAcG9a7ffcFCeiVStGdg6MVvI/jdGz1XKxo09JNeJiF2fqmP8yK3sXTexYuEUnskY
MSvwquTLR/4qk/mFz+jdbmlAu7aMoC8GZmNGFPawwtP91E3VxgWcYXjJW4KFWM62eDksNloY9UOU
iY6zyix32M7A3BkW2cVhaUOcsERoojLKPUKaVHNgNtQfXUfc1R1dbmOA4IFje3TH9q0fWBzZmK0g
rmfLAQUf+mpvuHgMpVfa6etVXsTgd93xh+OqvRN223pyzboxxNdXSasfAreU5BZ6bE9Fdir1DLxj
qdZgsj8QtXSbOl2GbTdosyWhiLY4LM2RlCeqHdTsJwciBvEO+RpKiLUPay+/VBFKzXSWd9zy+5IW
TPrmDcH5eYnQ69gRRqMqRNZcW75auT7reN7FEerBchkbdxfFcicYBl1rgVXsdPCyQW9bS3KXFBCd
pkje2Nb0AzzLm8UUCN8UNZovbuOMhUIC54eCbs84EGALRL5cyTu7RrqDRH8Yk0N9bf6c4QAzKV1x
/e46p3DXVqeveoEULXjv0Ib2v3IKZxTesHPoSFRfH7mdcNoEchNnxSHuqzuoYNsqhjszduuGVDwo
WjCaRP3bn512s5Q+vvLvglpdI9bqIsrz3LI2lTfsQ0U5HzWnCM9UPzfvUa0uU2Mdiqk+V93ygrLr
kITDE6pcHPvp9KPwkyes1VwSDoOcZS5Zi1emPLlcgUkPq8mmqKnQQTI0gSNfBsmldNVd08PpTo2Z
V4mXvKYNqHdvQIIWgKUVOelaxp0enLYwdE+JvJM+X0x7fdfOVOjuVZiTxsxDqyf8Nlv+wifbc88D
6UzMIOZLPE+XxoZGXgUP9WBBSUYUwEQPrBw6HozUB6+hWk1MfzdQE28LtP8rTHuI7uXb2Pn4FRHr
zxwDfR9dUidm+tCjgskxKB6dTPxmcx2t2r7aGuygVYpeLKLMCtUFi/I2TsFIw+F45RTdRLO9w77w
W44xdwY6sf08pnde0n2OXbCNhL4Z8vK3jZ5kGQKHFDLbfcicMcXchRvHm266wownoune+LEpR1C0
bhKIJna9pbeqt9gu2k/UQ/soTk7yD4816vYucVN4UACCRD7reERhNYoIZPXdhx5gLXRGnZG8/QS3
O52raLlDDUCzHJYAwH2V76+GjtBdKKj8neqqj7jqnqMiPDeO3KqWXhKVLsQKxr3LOL6kJY6kVlVI
PqsBtXvdgjWv7paIRXXvCNph/3rmfjW9Y9FVOTzPg5SmbMSdk92wiV73yYhodGJ0MUa3Dpk3906Y
60ckpWM3oeBfgm5f56mjDobRUbzHMh3eus0sxmeyaiV6AqltqPMy95utZXD2fU6SEdOsCrMcyoBW
iqFjTnUmPaDZKgCP59q4zu5124p9hZoNh6w3hFtjSsY7Xtvm/QbigpwerNLOuiPpKuhceM8TMMZz
7Xe/r65weTN5TbCRlKvTfYHiNEEHbQqE4aWbRdAKTRyPN7ETKPGztopfTCDS4Ozh0O9eWDFfNRl8
CeiE7U7I6CPPC/W+y6JGfnVzhsLXm7jOSTXq1JOL4ZnueWD5gIQVtKIfJv7BjmIGN15UOTAA++40
jxOyX9Y9y94fIvsW3Hcb7KN8MBodcNTZG5oyRD1BVBfdR0rqE6RryBzdDtVCOu/RAVMkkG/e3dZl
mQIpXcZnZNq0wCg+wdAgQi+dFbM7Y1/s2Aoe0pqd5IGpN2QqtDAlw9OqcxUzCcGJrKbdMKhUrkoc
FCCNcEfikbSbkIF+IOTdOIUS/6pSOt0yJenPI2Fczm3peV5321U2pO9i8gDM8rFn6H1p/KarcErM
+zHVVbhaljZVR0ZFbnUcVAabKhwYOIaVxvC2tDsCgSp31ZIncKwbUR2jORcAyoo6hrXXWvxzKHsM
y7NZSFPDTd86PtR99lJJu45Cx1IHyIupIbRAgEoINWTIAd2RPkV8jYq00tcxVlTlJD1cvSaSeLfk
Zfb76GdPhngJNEPk7lY2Us6Y9Lj1eHFDuAmMB8toNJDPRYfYP6RdgWmvBeuHYUZDFeEPQh7oLHtb
8bxRo6U2btIUhwJo4wZ6orrPRNQciGnEX4cum993HE+CSDxY7n2x1zky/mVM61PruZcMBP4pWVhg
YQj/6OD6wYsyw8GioTqLssaPVIRvLcpyNN7GnMYC33ypmnHHbgucRjhxyqK8hn7qon/EsmHlSHAh
ciQrBtC0uUlAgRribSW+fJ2k9bLWqn2wrZ6lSvy/uDuT5biRLF2/S++RhtmBRW8YAxgcJFIDldIG
phHzPOPp7+fK6moGiA5cqlf3WplVZaWq0sMd7sePn/MPaO9qRmNKZXL9kAsnPuRVDoTfDlqaKvWR
79XvxniyftTK3D1pzRy46EvEyk2JEPderUX6mLaJvvNrtb42huYjpeHmNKqAk3ayw3nipaBeGRXi
oMi5We91W2tu8QxwDwNyL5Rm8v7Gx/P22tX1x1AZUNpC1zzx6wjwWfcOE5Q7vWtv+rpT94OSlpTm
ggIQtk9aaYxPYW/+ROpigC4VTFCgouE+RQPcjYrpYPYjIEg79QFCmN2uiF0HJdcq34WJSiEwoYNT
1pVnUw1C/rjbQXzsCeUD0oIgNHYU5qjWtLBJusG51nkN7Aa8cY4AFPJ3Qpvbx06db+0OsvrYksB0
wQxnbJ4q3CeV1MuNIbim7dQ8NaodHwM9CPEYbO9B6353gHnAhRxuUmqMkPIRRG9ATH2Hilcc4gg9
jdkKnJ3o0X1pYqrFfQPKbJf108nItemUAQG6s3MzepgSU9mD7GlPEUIRHdzpa/QPefxGyBm5ACav
1K7k+oiNcmcjuXNVCreEoQlNTlF9A2CVwh2Oiy1S0glaCJQzQXHz0d/QUFMfs8oA8Zw4wD2ADx/N
OB08UxNoMardW1xOiyuUV9wv2O1Et2US8s5o6aUkCl1W2OwNr6BU3PvmOO3BXNW8nTOvappDkDa8
RmbUNEG8EDmcrKpvKvB9b3ofFKPa6W+7Bm1mdwxJCqjiOOZ4AN8ISiugIUclJ7tqnDoi9VNhsEJL
2bUCSRf8tbR30wSR9yrtVZ7Do+p4Fp2cvcb79lgliYH+LlZ79NHc7Icw8qfQGGOyUyWkbSbeqdC1
jyOS0gg5BF8qW1FvHQBH6Gjo5We9yqaDaEgdijB88pMAS5dCM/dxQwMl9KEqXPH0y2Q/g/4nvc4H
KCzIyZpW/oH03PiQp4N94LEYfOxt43FMou9RpjlXMOE/Zlry0UbkHyWG/EuiG8GjkYr0TljpIN/Q
8zEt9e6WJwuM89af75HpgLFLVRHrBESv3ATAterycHXmtHzXI5e/x4Cm3te+m6A1Nkz+pzngzZol
mbgBWFs/5igHXgH2Tb7mNJSvwA65GD46sABtN0NZYbQQY5UI7QHRJVstxyN4NW2HnhIRKiHbuKqs
4GsQTu/StKWIpCrWKS4t/1jExQ9YM91dmZq/IOBa6Mv6xUPT+wkOkyHI8fAaYG79hPhetp8DkLqJ
KBFXH5qGCJK7pziHVwMpE6jRNNwaNkzKsOIhJQrNPvgoKR4AyzaoAmoHS/QQp8fmEZ8PXI6qZC9L
ZjxQk08UkoJbq0alMR1aGHqRTUehqOBPj/07xGxuci7SvUXqcW2ZU7iv9DpDMXRWruBf/UoDuvpK
V3yspxltxejU5eFP4EsoWpYVbNMmLv6OMhNKGqTKq6LqMs+OHRs1q+mhaRQaKQEA1l3a2x9M32xP
pqlaD0WHtg0ZnLLvAbcFcMw6oANSZ8k3cFqJoaM34XSfBYo4pRaHH9qm/TeNRIbBRu4WmPNdrRD/
omBo7/w+kRT/kPYyFCxIZ8VXoAqIbgl7NK7bSpnvqH66D4oC/KgvXftoa4p231RmcLRbPT6NXQz3
BRMq59EJqB1HvT48cfBwWmn0QR7jv8tyeFCL/Ind8DFsUOzCs+Qbwv3uPhgozvq1QVpbw3+F0fNV
nzTlHfX57A0Z057eolwEon89VQ74pNK/brmWD6j/qyfFRPYmb93sG4Dtp0jVfs6IipKtT59UQ3KI
bM3QPb2wx+tQgvhBmLk0tPyPtWXIrKi/xnvS8bQ4tk+l6eAHU7mBw1MCjxA46j/wykIXGYei/cgv
vdejECY/VUte2jxtiJ/glKOo7B6xVg080rrxOArlc4RayiHqrehUcqqvQeNixp41vu+RSogTx8fY
aZFuXc+6Xd3lRvK1z9LgpKIB8BEkHwXjcNpj0zhfw4HyEQVHA24EjL+fEZI9DvQmbn4LgHYN6GQo
pRxny5gOhSiTgxBR8cb2lVsxxogjituxKz5AX/mY6WZycDC3uQfDjBJCCJMS5tWNFg2YkQB9JSnp
vptgw3cxtpE8EWmEzW1NGbmh3enWSXCrg+83TP9r7WrD+3xw7xBx+YzUJkIjwX1gYPYKXgL9Wjdy
rsIJdKXvU2rVkbKaOTFaN143SHzcVzi+ZjuU7Whjxcnh9Yix/zs42NvyZ/6+rX/+bO+/lv8PYMI0
C2n6/xkTdv91Ktr253MU2e//x7/8A62/sA2wDCwEHao68An/Cw9mWn+pmqMbPKP5d93U8Vf4Fx4M
XYy/bAOjepfEyXRQh+LPeEe34X/+h/wz0Fu0VlRbNflT1XoNIuzcYUAOjImhq3O9SPQZv/PcYUCp
tF43EryxCgPVSPoAxl1nh8nRSozvfutk18+W5uEfG4fnLoLn6DM5HG7psJUMBxCyo9rSfOCZU4cJ
twgD6BK2RIM+BHhmDrwV1bvLo2jS+P2/PST+NYxFbR3gHGai5mKYMFXmSklb90rD+PUg+iq44b6F
laZEsugVDNd+0+TNlYXu+psx0n4Vo6nvL/8I8+XSOjZ2hpqtkRcjJbpwp8eXUO3GUpaYEbv4Fqdq
8Dgn3owv1i9YRtaPputNqHhpc5MhfHM1a2F/jJUcT94ctNCDDe3lCx15Lpme1OdA1RolsKgIb7Jg
NP+u+sx6x7MeGmHRJndRo1T0K4tUQw1b1ZAKhjblhK7vHNGpME8B9TUDDh6W91Wo+gmsQJr6WQuz
1qn9BIB+JPgR8ACORaB3X4idw5e5nh5Mt/Tf0CbSsJwJi6PrgBcTClQITalj9AadDJCDgGz9zzd8
FQL1/894YrFR/udwsuu+4cz5D1j19OM//0P+r/8JJYow/wL1C0pYxY5Fl2ak/xVLFMf8y7U0wJ26
owpbA2X672AC7hQiqg7kU9P5+7C7/x1LNPcvR7epnoMs5SyaxmsiyfnRtiyVfxKhymSr6xoGLvLP
nx3tAo540rRt71Hgm441fLV9FOrzxqmSJ/e/T/Y/o+BOQkHb0Amfmjx0z0aJYcDSykBd0Dbd71aL
+IcPKGYX1Il682zZV0LV1kiLyAitT5SDnWLOU/bIV1VFwlWKLyMVfPdweSg+znJSxHjHggknLB7W
fNfnk3Kcgd6VrndeUSBtrhWWcpf1Q0N6B+vb62nle1mj4jpmaM1nHE+NDW/XlU9HUOaqMZBDN2Ax
no+v6bw0UmXoqEFACFIV4L+YFBQbn25tFFMXbA7L0gXX12KUIQP3ruadlwCgPMbUnQ5+6BpXl9dy
5bNZz0dZfLamDCH1JlXnaaWCDEdAvPQRxN8bWpG+fkK2bbAZuatdix7h+YRyoysDR/gQ/lXffYs2
iHivU27fuMxWlg3Ut4BXAV5b1Zd+PJ0YIlS7aSQgOWreTtSGHjGPGjdGOTc5+n2ubCGArBMfYDdb
cos+O1dFqztDMaDCFeg5pVnNhM1Vqc4pbVNxE2C6tetE6O6zSA02Rl6bn6ODeSeqmbrlLlYRdViR
oXncemhToE1dmCXGsyCfXrstcOrSCZ0GyZPQrcVlLGYJ/86AbOc+1bgCmYo77Ods8HlzveEK9nIH
CkKtzTNJJ0lTfycnz5YSq41Jbcqx9KC5iZtZ73h6FDZayShnnC7P6uXaCazW2X0qdWyLNO78q/Uo
9ZYll7r321eZ9FO7B5OVvCppk3vjfBTp2PVsQtT/JrPN0tITbWNcF2YChJdOycZc1pbt+VwWQZBa
YmjOYOI9gS/aPm/qjJ6hjnL+rCsbW251KA2eBRPT2e+LGBFl8UTLhQ6PmAM0y7Fql76o+CxJW+A/
+ELPhpLn7tna4SbQ+k3AF/In4ZxEYM2eHek/Lw+yNZ/F4bU7oyoLxOs9RIccL5QSnHAutH3TQHW8
PJQM0uf3L3vBcXlc8mAgJC3mw3b3J191Ci9urBrJ8cy6jtQ2O0ZO9p1omP7J1nMNTi5lXlQvF18q
DJQ5bh0B9kVEyhE3ihwHaJgQlyf18hghOMEzDFQs2FDeVOcfqeoVkWeg6j3sxZ+6sU8OJYi74+VB
XnwkAxkB7guBlYkpc6TzQYo2pvDdqqnXOn2/o1GDawpaG4Cqajvb+EovJvR7LEhDunAcZmacj0W/
LAARoKVeBVrusx/4/ZUKNi3dGEaTy3+2GxgH0p9GQNXhLxmLKx1PEyjX6O17qpOEbxTMaBCfaIbD
gGvkHRbw3VsEhkZovkN1hx+D/hY5NOtTh9IDcgQKEtBgT2fpn4BgHhSWW26A5j0qQOXt5bV/sWvl
72TRbZ6GUDx/k6KenUJfRwciaqPU64LOBTnjW280u6g8NJTEHgqEvRFgVtbftRHyYVFUxIok1ev5
qTf1qM+bQKQeEJSnCbrCPlXF+Npda/CEFkJlJFp3SG+fD5LMcGFoRaZe4oMLElnVH3yr7zaW7vcd
svjG8spUTUdTyRHFYi+lVWeoSqckXsNn+ooLnTHtbcXAhjWHZA0BLC7RoRpqIN3oNP5tGKHrVUCw
PnA10Z3Qm/I9XiH6HVq6qKkZLMRVpfTACMEszghQ6cg5l2iNIjPcl4+Xv/vL76DrumMJzaRWohpC
nsln3103UOnmVkzQIp/oP9DguK6Vydk42TI8nK+QLusormnrOJzzADsfRQlctYOfT8m9Lv3PUxmj
fDhMAX1CO7qt+7q+g73zEyW69v3l6WkvYwojWyrfR4MgQx3pfGQkS3MFkYHYQzcyRht9jI331jxZ
X9EHn8BSdgL8mmMb4+MUq0mxr8oJVe8SQdX5rkT5hCJw27hfqP9UX4LQnkaE/hqV1vLl3/ny+PG2
IL8zacvzALUX91NnZdowBtBv0EYCiJfGX6jNog7QZoB5ZnDFl4db+x74SQqdG97gAC7CeeoGhVur
c+wlnW9AckDcx5KPgp3dRr5Hg8n80iWJ7ZWTnX+8PPTahmMjkMWSq9tYSZ9/kFCv46kJO+AeUoIW
f3AbwjT77/Io8qG/3HE8O4QgkxUO8pOLHQcP2qYEnMZeBW0HNJ+qATDos/Fd04wm7pW1cTNNWvhx
DpHCLGgenYaqR6W4z9vxpGuQzC//oJVp82ykLmEhLcA1ughFESZYWoGVAUh7sPLFoKB9ROd+47uu
jcL3JHnHE9HkL84Xt57x6OtSkMddiKc50JXyoMUo8r5+Ls9HWXxCPMumruS68AagFtDccJTXIcls
xIy1o8vJBUqi6dCFTW2xSf3CrJDLNIGX99lb5IaM92EU1BnaIlYF50WFcLAPJ8wfr7QM+Rv025W/
K3o3+dGJbfUUuXYh/9LVf+gcql/lKKCvv34lLIcqKnUjki+xWO8WGQS8bRzKwt0wXWdoyj+YqREf
Lo+yEsMMTgpb2aQswP45/6pJNWuojM2QhxOkli23Qp8MxtOBzL3f+LQv0xWdWjelZ1Wl+Ky7iwmF
Q9roidOGHtWVX+BB3jYRPK20FR/LEhE4R/92eWqa3PfnN4OhU1KRfrpUoR17cS4wyernGnc0D/G9
xMu6aIJn6QftvuIJ/1bT5gGDTru9HWNwkcAG8mNZGOEDn9L6dPmnvFxlGQlVJBpsviT16PNV1vRC
nWg0h16JfekHG6UfulRjC+gC85HLQ72M9udDLVa5mI02jHuG0kmrj8LNkmtL6yZPyh3d2V1l/i/H
Wx5Ys+nVypeyolOeHGG3Gz+iJIEkrdrjFbArY+Poyg25+Ki0McjtbMeSF8xivJhcp4VYgXpQ6GvX
oMHAnUNdxrHCn3rtngq+5MmW4IlooHzGRlb7dXmB17YVS4wwAFcpPYal33loJFi1auzjoNKrx3ro
iifwTxEMBt+4HfjKh0pkqZfCbblxAxQnOjoBAGb60+UfsrapDNUx0AyQ9SlZqn6eXoUjpstBWofe
KPXDaykf1wFPAIGHLdYfDMUQlioLpTw/z4fyIf9qsG7B+tZWskOrA9rhNDm7VC+njSixtn8Ni7I4
vTnWdllwAwQzOl0qAg8XwBDU7ThABLWQ7UAQFjJjGm/sp5fXmsFNQJ/IpZ5NIFyclwQ/B7eKjMBL
5lBCgnvtlyryfKMq9TL2MQqzocpMrxF53vMFrMa4bJtKDTy18PtPZargmYc+z1EXtN9H3mX7so5f
XfLldND3tGVN2dCFtRg0oPYikXWBh0li+R6Ro+Ex1IxhIwCspEOGYQPjFRTdHBvjk/O5KYqDWr8C
FACkafaYzMn0PdBMVNpjw3+jD5W4aSYRwozRS2pKmPNgAjA+CMMBN4jO1sb+0eRwywDBxjF1zqcF
5Uh+8GevjhBkJPbsUAIoRhZvEzK4pzycFW5QHKLcODHeqRCoMMuEOvWziOHsqJL0nSCje1/qQQBO
LAm37r61XWbTdqX+zgOYdPz8R2Wqho4bPUKvLl3jp6rmQNLsHhvDy+d00XqV55NvYVu2Rdebgoe7
GGcajKlBdyvwOrpS3wodbG9a1+WtC3butkSO6DS5NfKzQaMcyqwsH+dxwlT7T36Fw05waZQJZFXO
Z8tecDtf4LplTPH8dz5AtoIAiEpQmDa7qoNzWoxusm/nOEZTD/wpFMctj/uVFafkoElhFxpjbMzz
39ALQhboFgU9QZE8KjTyD46b1BubX/5TFpuNBh6hVaBsx4ZbXOzy2OH3MkDZntsnpR2b+yjMjnll
jcQv9/3ldV0bzNB4kxtwikHSLc6zEZXGnCCifBwhqB55kooD+YT1AJPGuSXqJ+8uj7e2hHQ9yI4F
KmximfGHbuxYHYJPR8pZGEdoSKEqEBHv/2AUOqdSnQfQ4e/w8uy8dijqqnZXK0cELnHxsWNyQX/c
Ktc4Kx/KoLtH3iDPxxIOECBy36H+pRwBjpv3bTm0t+DNXMkiNb8JY/CvG8fpPSySxPHy/FZCv/l8
5MUWob0SznXF/OBhxA/B5GSQCGTUwdxDUguGW0Seotcvqmwm2VRUDd6F1mLQKDZgRVD5PuIJNnpq
T9SPoZR6l6e2koGwGWl8MEG+oC7//NmnixIbpmc9ukcts9PdWGNGh1OBjgk3svGvH4p7jGqeYIvw
hjgfqvdrLcXDHU8wuAkfHdwyb4cAKylHBTV2eSjZrV8eapIci4SdcM1BW0xLR1WvnmvwynZtgG1D
QS8DeYcwfx6N6ndDG/LjHKvRD1B00MxGqw++F2anvdFnNfGEDVUZql/w0HSGElyhYFBrYIcVRbqY
lffYgEHM77rhbuNXr0QH0D0a2h2oS1EqXLzkVF42uEpGLuChtHxjpkPje7NmwIYCJNxlGRsA3skV
Jc0JKuNswgJTw+h7ouADo8N6eggnoUdX0N4RjYICCSfWNgsD2i7CLMHD5V+7snOQwOLhaQpCmbNs
ZHQF6jAuHc5jp0IV2AtdmRDQVgr3DfI29uEPBqMlSP2LBgMiKed7Rx1c1Ora0Tk6yAC+5bZoTroO
o6oaZ3/jK6zO69lQ8iM9OxFV4iJzp3XOUelz7QAFPMILXkkPQmqZ/O9mtbgNpn7AZaVonWOYOM2H
PKlVFMpb564Ku2FjqJWLABNrGtN0VVHEEovDp1D26cepdo6t1c5wQp354A5iK3NbH0WQinNxq2KZ
u6QMD12FtaN8j68rYpjQbtEUuLxsa4ebmvS/R1ksW+LA8xlTnLVhdFZP1VjR+vaxHkfiBdHp1iiR
lamllENnZ3hs2E2ycR+sTpMk0JKRk1beIjkaRKr5ptqwRWqEpVUwrFc+qNGNaa6OQuqFT59mWojb
nW/EeXYTLUpK9jzCUh7/LWRFs2Aj/VkfhYIraT89cHURc5wpnvw+y52j0AHPxnB5jlpe9RtNkNVD
JUGX1NnlU03+imeHqqOMw4uTYBHBMXiDZHL6NEAK9hp8F/aXd8fWUItQUdSZJLRxqKqkhRdPnu21
JrZF8YiN0uWhVvIC0h2k1iggO/SQFkPhD1HbouNQ2ZirHWeRVvB6M1RCjAbTI3Usd72aZa+/sR0p
O8idzYuNpuv5Uup2H0qsEXLTKo4GUxvDVkdvAWFhqIJ/MD8TnQyNpxyolsUO9BGzwL4i5qsNvXVT
TRL7CXzt2gSefhXpTn3b52H56fKga5egK3uhbHzB03cRfyGbQY9LbIGnBLo/siV2GFskCq+EFiC4
1iVGtBHx10cUYPgsnneqvVjRsnZF70wcgTJO7DfZMOBLDe0aMdtO3AvE4V4fPly+G0md7DtZy0S2
Rx27VFsOdlvU+R7pbYySiqHaiPgrs2JLgkgGsqiBilvkjybBcFJ7RtHUpMdIXgUCP1qodAhN+YCv
5dZltlZEYEDOggEWmkxyMSDKRmXds8hHLtc4o0epN496EOXFEWcC53OXEivN0sgfgqa0j2UkW2so
wpq3OO3pJ4XcZWMFViKBS3edYpeEl4FQOD8phtqZ06Qb4ugWfrTPpg5ylepXR+xj/uSTkqJTq9AM
g92rnw9lgtasE93BGTGpo8cee1PkAnvndPlorMRqHgIOmbpK5mX8RhM8i6IYqAxqw+V+bAXbs1OR
X4mwann9veNCFgWJKjF5bJPzuQTd3ACxZpRSUPqNRfcV7Zt8I4qtTcVG38hyqO6/RIwgC4KCcqYJ
DLni+WBMGKnUuIL8wVSo2PMvW/Z3bfkrni0YApZ6hAiXOBpuXe9cbCnwcwi7jc+yts+ApdA9NiVc
3l3EDwO/jtoOG3Fsmsm5HpRAu8GrIXvkSq83bpy1oYBcgRKSbTxz+Z6fgzw1hikUx1rk9t4O7Oig
8BI55qFqbnyhtaHo8fD2pPcMcmGR5CSh1iPVGIgj0IVyP6eo4JQagjmBgu3q5X29Vo+nn0RKR70L
wI2xSEI0LYa8Ad7jqNXWKUoU1JkKaJZB+LdQ4KArgfgIW7dD70clZjT6l6Gtvl3+DavTBW7CRiEJ
ojdwvlX8IfKThKYg0avLj4XlUN5LMKxHPm7Y+IhyNouKk0yFNIsLh0O8BP1Yo9Oitj/Zx6bUldug
sPR9GeAkWPiadm9FsAhGdCAPdRv2jw7E0D+4fug3gHak+U29RpzPNHDxp+fo2cfUQQpYmCj+9cTK
jeD7so4JYUP27ihy2VTMl+DeQnHzKeor+8iT0LyC+4ANqJUKHDB9Lryy8e1DDVvyYzeYPc4tXfOA
GwUC3pc/64s4w68gXgKXAcFE0W3xWWdMrcZk7OwjwgPZrWlHiOL16itTFmSgqZqDgwEAzB5eZurY
pg2lU/W9J5yquEc4ApJYm1ef0OYK3uWUxraKxMvN+ntAyuOuRt9IuMt3VmkFCT1tqALYdzUH3MeC
vd3CNcxr+MWXF1DuhueblcodSZggMSISqC962FgjhJaezz09bHP6Re3wx6yWWEjXQXWdYChxjan6
+PXymMvp/R5TuriRuDDw8iwiFJnX+M31npnWOiRZmOwoWyJOLxCvuTzUMkuiQETy7sqOLoBMXlvn
h8FyYgX+n115PhEe1QOmhkmPuefZCinQzt0NUsTy7MvxKDeDcAFUyH8uDp8ONR/v1w6dtNxovGLU
5xM0ZMyduygZD1oIv5g2r30auVJuaQOH5saElwfi9w+gBqBzGjiVyyuxcmN8Q+y08qa2EcmVRexF
6mPMoo2D93LfoJJO8dzhYpSgpcXBczqN/FeHeIEhGCo2JYZG30e7l7B45FNPqMwY+wyso3f5e77c
OgwLGUcydrhRlsAe09dBmdE28JI+/ZLikLmry+rDrGGbfHmglXWkmgEpyLB5A0L/O984RukMcP8m
HA7J9k4IPGMTgZbZ9eVRVqYDlwDIJX1ynkLLVuocDKpd9nXhAcocPiHIq5zoVyCumiuooG2Mpb84
6kDviJXyg9nUTBd7M698w4XonXloE2HBM0xlVD2aHSXHAygWv9nlQ4F6doK8ZHA19GWDHTzf9a3s
11EHx/vpGwc3RY9L9adsHw666ZWlATEXT3dxo2Kygz9DWJTfrALT3CQEtUjFMPPb29lu8M52Z7uz
kWSOtR+UcaIPQ1aPp6lAeKBX9fptEg9YyylSsuMYpnWeeYOYEBk1IjTMr5VyNp7UthkKr7GmGoUH
291PPr4RlcETFtAzFrGlXalfI39IfyqTiV29aAdYfU7tqt/CSpmw4k47/9pUrLk66KXUau0TQW1Y
N+Gdm3ktoo3w+nIbseYuHT/pUQDSTm6AZxkqEt+1i7Rv7sFuR2JcwFYEJblFtHkZ5RxalkLwAiGc
6ks4rVpMagREFf0JKdDtauj/0XXzBhzCEFbxt+ija5Pi4UAVkJY81Wy50Z5Naoxxyc15+WE83Ls7
OgHBMU3Qu7i8X1cmxePEEiwf4Yx33PkoLF2MMaFVeJizfbJxftrFiXndtPjXD+gZvvq8O5wsKleU
e8iIl6AVDDZQPbf0wqtHdX402mI6Dq76WrytfHAZEgZLZsiGEHJln62c6StWr1Va4VXoR9wNqTY+
4bVVbazcy6jCKLzVISwLiX5dxK50yqc6bU04CLPqH6FGUeLWkGEZM6PZCCorWwFGI8GEu47GzzL/
ilUL3REFFdW+RE9IBRhIA7+bX5nSymVjdwOVoBwLE2oxIYXitpWO2M2Ww4CVaTm3MBGUrTbg2oaj
2wEKV6Ls4KOffxx3LAi9pZt7Q1I5f4dTox26CXp04vZYMwoszi5v8LW1o7yIK6LBew8A9vl4aadl
SaXj99nFdLIcTGd3GU5VG5thZRQ2AtUE2IvsuN84y2dbbuzKAXe9NPcKQEeHvEkB9GPDujHKypaT
fRvyLOIQVaLFFwKCG9RaZBReOPTZNY8OlGJYNpCorbsx1IuXB7vhN3Od8AMgiJ13vm74q0SZguqm
Rw0VFePYAb1sfKJz/K0O019Z2t+GXf6+mNxb7Mhe2bX9PTZEGEgjYATtZXo11D7Gxi4XttsFyN1p
SNaGIt+a4tpqUhmDpkxTh1rNIsDqhMXGNwtGKRqQwi0BNm7Sx8ipt8Ley3zVIY2j0mBAAoAXvVhL
d0YGCJZE4QGICY8IYFpXTmN0HiYb8RtjDvRdAfDjGjxo8K7CS3Ej/1nbnDT7ycuhSlHzWGwbi0ur
rLqoQCrTnWDf69aRBmm7sWNWDjY7kisYkC46A0t4PQzETEUoiUu4tZqHeFZAf0ezWfEOJ2m4QjW4
3xjxZXYM+INqs87TmJqRFMh4HucTLcuRiJpyDy2o6tZGCfGqDArzvtbiOURFu9MRpwNysBGNV48G
1VmXsI+D0gtoHrpOTa74ISEMbbkrv4uUjxh+JzdOjYPBWJjRFeme8dBGeY2qbD49dcB/Nn7EytwB
uJM08zjgpC4fr5GZDRq67pmnta5yE49xem+qlL8bq4VYGuv9PVCBLfDBykYCvCdvB9UVHJvFiYEJ
39ZDSQZUAym7npLQvRJK0L5+u1pEa8pIPCZhziyyuYho7ViZnnlqNSFWEZYtjma9erh8L8h75vxJ
7lDOhx3FXuU7LrdrKBASRE0r8/yqjd4Wc6m/hfyZ78emDfd+CRkzlg42yDIF+8sjr8Qdi7eyxGQb
UI11eZCe3RVthni+gU65l5V6hWp4iFidMRXHWVeHjYfyCxAgkRQWCGIMbFR6Jcs+EH8XVNFQZh5O
6d95Z9xZSnvfRu4+TusH9DivbWkaC3HoVMFOT5T4UBnBNf64ny7PeWXnUKamBEphUsLDFuVw7L6D
vOXSgl6N4YEvJUXx05hfv3Pg7lJikc9X+0UF1IjhFKXBDOHQ1CKyZQNbLiwBN77fSqBjMXlxSPAz
hZ1FNFfHutKaDGSz2WHileO/fFIAo4U+ErnCUV7bJ+cTSnodO5Xsgnt4sXSGP2pdW4rEi+pSxdo+
rz+b/TC/ufyBVuKJfEEZOh+HU2cu7ohMBENkaEniIQA8fglHvTlMc48z6Bi7N2nVazdxH6ARf3nU
3y3rxSkkcku4LIIMwIIXk0O7F6U22BweQNUCreEuSb0MHs+1wKPVi+NgOPjZpD/OePbuYSrQhlbq
9Dg0JlZHlpPuAh6sHqamYiMFedGIY9m5ytCHkLUOUoHFV54UbBTAv2LWhOYuMso+JnFhjlOy6d45
0o7Gj6IjtgdvBVLicT68ySpHxwp6/HF5iVZOjqsByIZ6TGb5oj0e17nZWxWsNcVutZuucZHmnXAD
+INRkD+gzycraktkS9m3Y2chEu6ZFei41LDrG7+1vl8eZCXwUd6VnxqMtKwknwe+Jk+d0pzs2PPn
Hi37MMTovoE51bndxkgrR5T+DhuZliWHZ5nxGCOg3DmeYs8eEecOIuJbI5DBvSLzn5ExTLYegy+a
L2wXSFQasAyH1hIPjeXchgRHNbhwuAQEN5aBlB5Kk0r0HvlfyyvdEVvOMar3Teq4V+M0hbc1LgC7
2Y6yjZ27tmHQ0pEsY3SyKKqd/xKZKY2aj9azpvY4YReZslPAeW4A+de+JQ6TDphYGvBcpOejOCIM
EGJS8XLriuDYZT2mzMBs9pOZqxuh6eWEIDGSZcmbmgewsYgR6hSag/CBgMDMUk6mP35rBlM9Xd6b
K0kdo/AOYGuC4QTxeD6hScXRo9UNeMxxOX/qa9f+XMWWsnNQmHoss1C71zLT4T6p9RuRq/5ec5LX
dgtJq/gNFLFQgSSzWx4Q3kOpPsUWIRANQVQu+/lqLC0kVU30+S/Pd21REUCjgQZiicfxIt53Q4Ku
Ntqinl7Z4aGY/ASV/D94eQBgI9VxoOBDVVoC4N3SsPLKrVMvTHzj2sqG/k0KAWxjL67NheQG9jOo
PKgei7NnBglLOg9Qjcrig9qD+vcxh9xIpV5ueORNng0iL9BnWVuo44+QTAySRDES+rGTeChrhjsa
u1tUnNWheNXQM6LUiDLe+VB5MHeFqPsUIWy1gcZU+UcfkONVN07txqxeBkpmBZSEzEKGi2WwQCTc
mFQ75QPVZX6DdxTqpGGRYR7d1SXa3vhdblz5LxMNRuSOobpAfv+PM+yzdYyRZXbrmBGtqjHuBXX/
nTVhUVPj/7yTEiLHHnHQjd2+uqIS/SerZ9QeFyEkSTAew5Mq9ew+Gm76An9VAY2AS2HaatmsbEZo
EGx4YiKkI12+O57NzxmHfs5zN/GmKENJOtPtr0kl8KN89fkluMsiEONAvlvMSGAmpqq1wTCWPrzB
c6P53ObopV8eZeVjcaK41Uh2EYJcYmXIcrlgIDx4cYF9Fh5r2qlCaHXcQf7V7oc+svd9LZwNKNnq
qBaXC9hQkOemXOJnSwh3r7Onakq8AA7VEYlzrCMQTkfYNEE4GQ3iJ3t2Le/yVNe+G3OkBYQCPMF3
ERAph+qySpJ4bamhDOu2/lUlotfKaBHhNRpRVPDALJBmL6bGUuL7glKihyRycIcFRor9ndUXGxFR
3r7nafX5MPI8PFvBqQ1t3KBqsvnWiU82eZdUGM++o36SHN2osb00dkHiT1no3Bitb27szpUvyO0l
MDUnEZGb9Hz8Jtex+6z82JvxHnnTI0W1G82g2o19p+/7xqxPSpYFT5e/4ErKTh/Rkvc3TVkV2uT5
qFEzZXGJwYOXWH1UHbho3DdRWQueZo3xa3Ac6c2hilvac1gEqDG6wIqiezZcvHs1S/yNHbUSdOhI
/cZCmmSHS5hRRuzUR6WMPQjYww5mYHrIJ03dV6ERbpzTlc2L0ITU32Dz8lpZrHfm+JOejjwS2NiY
LoRVcsD/aavNtjYhIYsleIDDq7MXKZIZqTWanXxVP8GQDhOv8pirsXNvWMNWW2p1QrJlC3+DJ8MS
NCsKnE8ri6HCyv0S2E5+o0bhFjlobZcCjaB5wx2okfqd75duDCFKOHrsGQ5KxfFYjYcyn4I7M5yU
XRjY9gk84tZLYW1mlCxRsKEmTPFgsYixnxWdy7JBgUf1mxrb8G7si+rj5bOwcq/Tm+KSlfh6gC6L
OIMAl2/i3oMkixUNb5MgqB/y2EeFA+Pudtf6hrURcdamxZZAqIF8j8qLjEjPIk48VWXbBzUPea1A
MF8xm6MyqVv6eWtZukSGmrSnJJtrqVGZKjhmmEkfe27aDze4uIynIdOiO6PskocggFhMIpOekEqO
vjbNTP0nzPCau7y4K+eApUUJDB2n34pg53OFUAYUdw6IM85sPrkKtuWVirxC7fdbkP+VZeWwWZwA
Ji2ztPOhuqEbRiebIi8vVNx6IpPdiV/t/vKE1kYhG6OTY8DMJuc8HyXWsWstpgRJE0X7UmWgBo0K
Pv3lQdZWDbAHT2P2PoyP5SDo6gVJHkbemGBcS5mp3+WaPV1lutFuzGd1KPoBtpDo8BfQp2wecrsu
RehpofJ/ODuz5biV7Fy/imNfG23Mg8PtC6CqyOIkUqS0Rd0gNFBAYkZmYnz680Hd57hZVOw68oUd
sVsSQSSAzLX+9Q/P5AwQoznZmNgX6f/iTQBf3Tjv2Klhrf164Tj9unEJsE9pCT5K2kWZe2cmdQt2
3jkZwS+fEY02UNDGxDtFHV18QZD/kwK+uD14lIRf6RpZuP/rh/SLwgGLJEixAUNgtsTtt/jXz1h6
Y20TpnbBUApzA1j9qTjgLO+rPWKDeT8tfrAkKWwMQukqlAfwOQzvjM7lzeZF78M4bhszQNKN/JPa
VmF7oDPF94XfY/uOXFqFIkSkMRzoYFfXTfq7sPF2PejmG9SHXmKzQP/Xm460JTFmaoqLMQjqA3kg
JOWSTHTm/X/zACkgKStx/9zsuXBNen0VlzjtLcxDXFjR9K03hnFnWjI9U3j9/F1fVX7bVdAPAEOB
e3F6vb4K4DSQpujFhQGW0MWLUBAUDEzZCBh23ociKu/8iVxk25VE5xUWGSC1tOvbwMYML1OKhL7I
GofDqjJCgnq8SaUzIR6BTnioPMLkpMgJXydLw0gCp1/uyfv1zxRybz7f7R6gBnBy0a/RAby+hxr/
Q2lrVsrNtVK7vm9cquTQr0Q8U9Ce2Sx+dmSvl4wYw38wwTm7SDh5fTlXkL0LHxv/ENvGiSBb+mIf
kgZGEjjYSXqlgql140piTz+lc/9drkt2F7VTi7/K0hpbwm94hbS4+Z77jnHRLjYRairz2lvRBONd
XroZeXypuCWLmtBNvtx4RLeakDTsHrUmgqIZST6qJ9c5ErdDJttyTvX99t3jFjcWMdXxT/u817co
LLOxGNNjOdRW3t1C9Aghy5048x39fDCnK4l7M/UGrmes6ckr7hdOZlU4Kl+QyxzFw2ofzM5+n/ca
Vnb0UQ32NWqve/ziqnjLsqArPkZuNcZpI5O8We7nZnxKR5D2yZzI/Jjkoa8GJ14wlWmd+Qz08XZN
QKRAjPDG30rmU8ES8uTIcJl8EaM0LmPctG7dx8gAjDPv19vdjOtsDQBsBiSIp/q2jCjiBrF7SHTt
6jyKoGi+tsDQpOwh5nm/wgY8c8Ff3dimOWDSBjUpPAW/SxXMcuBoOKTRaByjgr7LmfPqdws+iq9t
9B6BTzEx8E++Go+UjxHWGnqNTk5HlyTQ3eYH97+5F4gLFOgbGnDaB/hOq9eu5l4KMl5uM7Of4q4u
xZn26e2GQ1eDxgmUg2qL7+T15+EpAiYFXPpDZqGn2nV2RSpSrkiejXUjzxElfnU1LGL4QqAMAb5t
L8y/nLF5aLdEsCGS0H3X7/w+j8ewfWngZpxZvF+8eVvtCKyH8dc2T399Ie1kus1V6B+aLFuup54Y
9MUJ6HRGb/rQL/65XebX12NItVHvNrXc6+sJ19PEzaOJqBG6fJ4GzCf9GmMkjRnlfmot7+NfFyu/
eNE3TRpcTKoEaMQn2w2RYZpgPK4X2tq+TsmU24NQzYe/vsovHxeFFxRJyIvc2+u7Ql4eYem13ZUD
cSaHjnGpyKKNvcU/J9D/1QJy8rFNbyQv7B1eX8pZQuz4nBW1B1jz1br2zrtxhqC73niy6M689G9X
b7PUw4mNufLGxjt5Wlp4beukwjlIe/HjXEoe1GQ4+99dvW0IhVIH6BUo5JQY1xbeOnMZm+iv6Ovq
E//lwfo4SHOozqCGv7qfzY+MWpxjHBrj68XTxImz/9j2QUZGBTHfG3Z1VqW/ve1xP/A+KcN5TPA4
Xl9lcTJzyjLHZghLorIoB+uDoazh6bdXjb0OExiQSEDeUzf6CFvGvE0n+9AtWALikiIOReeZj8r2
0jOX+sWywSrAFYu5JcfgKb1gdTEIbsPZpsrvj2p0veuhDs6Z4/3yIjwcyPfWVoGc7ERzn5rY9nIR
v2oWZgtBeCUm49xM6y0AuNUd27gX4JHR1in23owVvqd1bR1I7ZRPMtcwMjhadP5guLQR91Y6KRWX
Zkc+ZJA2nRl3KIwzUtEr4q1HNeUtE1mP9O6/fpxvb5/3kbp/O1xAQ083RjMjAleg5Ti4mV++VPAN
mX6b/Zk56dvdA5Cekh/cZ0t5OlXFRPVSq8prTBaZaV4YLlivZ9XNmPdd4tWVPPNl//JyKBuZy27+
3qdcbsLkUNbUmXngg1mPTefaB+HjV5SNdR7PZn3Oq/TNIrJyW7lBJcU6gte9/vLGVLiSxEvv4JJN
GMNmb/bm6v42uYer4BSB8gWxGx3IyVU6c8WUbQi9g1rEd3fUQSLV4qKg198Mw6vPdLq/uicgEcRT
vgPIc8oamDtRqF6a3mHu3CrBmb3bZ5FTndnp3zwp7okJEUYAsIY3OP71yvUo90RnuO4hyv3sYo6Y
ObjjOh1VF8CYdPNz1pQ/F+lVH7BpUCltNiU7WUHhycE8dbPhjCCQBxdS5rJf+8Hq40nWnhub40AM
JAmk35mCGPkVn1yPsHEprKuexO41rklvB1sgTXbe6anFtWnUZjRejJ5qfrRTUHpkegZI42Xajdcc
I0TVTotVjo+ztM0PgcKEcz9aW8vWeBZp5wae02cW9Kct7psbpMrhNdyShsyT/UwMTMHIykPY3acM
Zrt11CmhIaqSydq7CHRct+vIg8xtTN2JIbW9uJfZ9JEEDo9gPoKUPox1F3yooDRZBGRN2tpXrWU4
nI59q+Nh0pCuq6lbzs0Nt7L89DenF4SrjuADfdLJqT8UPLnC6t0De978ZwOvgpR1w9853ZZ0O6nw
ZkbMcwaVeLsx80JsaWuQUmi0oFm8fgOHOVzNIKPly9a8umuXMbqOsNu4Jrh6vMx7ciPi0m+nnZd1
RsMa+OEBbLW9c9si/To6/nCmU/3FdwdWBOUMSR3DhVOngQxLh9EtEOZHTe7eLVtKs1kt6ndrBe6a
H47NCFD1WzoHCKQmV0ZjhKHd5cadOh9gMLB/fw9hdIHNN45EFN2nsu+oitw6XCr3MBCFvVuI4Eh8
U5xTl/9iD4Edtm2LW1gJZOvXT7AAQzLFHDqHWSlyhbFTM2DOGuajnhfnZipD9/1vnpnbHIEdEbv8
AAHUKUFlLoPFImvdORhMZWOYHXzVOpJnFu8Xn0NokzvIAbYVc6dc3KlxB7MfTPvgbmbekcV19vir
Wbt0olyJBXt+DM1Df/zrm9s2wJOvEJ8D3g0T6TG9+slq+jwuLDYX6iFrzuJhmaunYpqDvdUtBJJG
6bBvw9R8SMPlx19fePvBby+8TZ7QdbC2Jx1GbwVYlTsjRbI9qL0e6+GuxI7+uAy+deYbewtFArxT
uobA42yVdKKvXxnRRTV3v1qHTXQUy4XY3QS/NcVdz51R7lLwy2+5W3g7uNjhnon/sPeLoHATlzDB
PQZy8goizLrTsl6gnBPwXGU5SS+BxtzXYPoYDa247vk0yBu1CepZKmme2bp+sVNwYsK+ZbeACXGq
JYuw4jJ5NNYh8qR/acwkHaYMoHZ//Vh+eRW8QhAVboyfU5MVVbsmaJS2DoYv30mVBvc6LawzL90v
PmEUcWy+CN45AE4ZDq0CGJ7NwToIY2WrFePXqCOmucvH46JAIf4Xt0S1GzBdBec4ZXw3wsmHVHXW
QRN7EpvaCY7lShzVX1/lp5z25IXGJmfrlNgAtyil1y9ZQxKQrObOPJiN13gJWnP5TIwY8CqoUvjV
KOv8Y5vbBUm0DqZt4LLzpA7VCOAbZ8VgoncMLfWjd+a0iyUmny9OoNYvUyrHMp7DUrh7dA5SJIZ0
vSqR8KfFBe52nFiVO6wd9tqR/8Wruyjauc6CiRn/Dxlz61ijoL1InSYWhdt8rqc0/B4xIX2x6O6f
RjecPszaEC70J8d9JqihnGP08t6fbqbQBaBt0VZsIsWDtWqHUAErNyM8tMbY9n1IJnKYEGDCmAnR
ZvtYial8zmQ/Z4nj1vaIZ1a7ysTqwplMT7wTdMwvvnj7fw/bICAOubEOY1oVfuxnkH9jsw2br2ce
zZutBk4seyuPHlYsc+jXTyYKq26FRGYeLPqHvT1XhKkboiMOaj7n0vRW5sBbhn0Eghg+0fDNVmN6
gyzV2q+HnDavT+ho1yOARMOBW9dCHmdZjEZSOnkx7Ahe9T8SNdJ9tdupvh5Ekw7Eyk+gzW7ZtN9+
exU262kGWVs/irvr61WY574rWvRISKd7O4lQOu4YxFqx3fXnBhlv93ZsjbbYD7hK7O+nzYTVqSyS
Xr4eZGpNe7xx3YNhhhPcy/Hcgr89NrnUBk1wiG013clXN5ja0GHrLXhsEmEbW33aPVirS4i962bG
PeZchO5ki4NZ1V8v59uNkioEwzaGrhTfTF5fL6envSpP3Xk5LFO0XpVt+iPyJvNMUfB2IbGzYF5C
SAFuR4T1vb6ITyLQGNoVFwFwpjLVAxagbaiANL1zIsS3N/SzNN7O483G7PSGBnCRySq65SDaUSbZ
4Ebv8imvvv/uslEYBrg/M3mEkXRa5lhiXFpnaeaDHN1b3Cb8Mo4Uu8BvPx2sW2j6SLwh0QCnzNcL
VyyDMXaWOR1M+JZMx6AFNeZyziPt7TnG8BSWL/wyCl8SaF9fJVy1IpGtnQ4ROvzbusjre1lH1ZWV
es6hb0PnDKH+F93LNg1nWLSR3fm2Tt72VfTO6nnZdJhcvNq9Mb+u5VjHljN/NBCrxGHTu0mPDU/s
rcFjVhcPha9vBvm7PvZegAZo47Y5W0Xy5veQelzpIm2NUqyYLqcO013ykdvffohcBXkTczzumO72
9fKWNqSTzJn0ARIjnGMZqF2VYQH612/km2+MnZpCBICA7gvU8QQiaIO5IiNyxCQqncbbosIHlD3D
u9CzqJK/vtSbTwzve+YfnPebjwKTl9c3pGfdZetY1YdeByqReSPuFQngZz6xf8zVXpci7E24teCB
jnyRKfzr63Rro+VsReqQtlMZXfaRXox97VpruXfSZf7sej0mIGabOW3s68j/OIqwMNk8Jx/3jF6l
6S5v58rajV5d2DGG3IYbC+30Irasycr3c9R59p5mYXb3uTf3T3O0tnkypWIuMBrBFueSdFEg/L6O
5v6QVQpnCg+r8n1TpYtzuU55VyazYvoUUyVWMmYcVmSJSJkD3HV1TVbSslZBkdSenX3qlzE0ki4c
83AXNV14Awc4cy/9rIfKH8g2irtysp/MYeizGMtOg64lLbJxP/qyLvdpVosHHxeQmnF3FurkZ/bD
Lh3MzIwdm14yxn9JvnTSSqudYy2ksJepXX/qfVk9odupHsYw87/36WA8wghmJNcbnfUY9Jb15+AM
IeLMrnHqhKi/vol71Xo+ogx7unUry0at4c3Ru4avMI2jMii8ZFl46w4q7ytMxwNjbW9qLMTgtKwt
wrZRGEMG4yEEvem7MBJ3gDW1iRdhMD5y1NlWTDKG+aEfw0okZeeMJaZDa13Hq/DqNBYORkcXvd/l
NXJOOy12cDGs9+4khbOfKlt1l3Uuh4+OlztfQM409kibaYuQ/njnG0ZexWFGjMCHVHTqWuSrve57
N5ryTSHaOheam22S0Cz9XRHOdRi7Xub+iGTqe4Bq3gKv180zhxzBxXo3TpRlcSkm86OL7Yo80Ldk
0Z43RT5UrTG2pG5YBKxZq61Bif080nGwFMal6mF/xJi+GimV4bo8l6rsWbTQ4GzPB2Mhb69TADdj
1HHuC8Eov2q9vEtI2W4Z8GTr1zHrlxy8K6Szm9ZS3YASr86hU6PzNI5RNdCtmbmmPsimKPHt2fYJ
4BvyH43Tuje2N4l72BoYuRhVKO4retb3YdZXVVJFQTPudB8yuTQLq/sm14l8syGo2AQHQ6Vtwjk7
ETkwOONVm5fe1xIiFnQCBiDcTx2t7j4rsuVHJ0vv0Z5GPyBywQacXLS/TLspAA5ICFNm8kI0Vk45
04bDegmzUdVJqjPzfvQNbCp8SFKJXeeAtvOUp3Nch+EM2bAQ3Q+79dLP6I375yZEYRyrKXQeFFM/
J7EjoCZseCx5q/x3wZjd9KJLn6auN36E1azKpB8H1SS4MQcvkzvLZ/KpbetCRpW7HOzRqevryne1
jidRyG8IFL2GBMs8zA/2kJciluFY3DWIGookcJfwS9f344sAZn5gdVJMfnh15sTEE/mljfIhSLCb
MJp4Ilv3C6EUw9OyTGZ30WKizv8aRKPeObXltMmAu3sar11ZPDFDYYs2oRRYcYOxxlcVgYfuFwJs
vd2wpLwXZeWln/hnAirtMPlxmU1FngivD/ZwrX26d88I3mu8zoejV5Rh7FhK31dOh2EfGcIBL6PK
t1QHEfEMVBPkXeygALiOJjvtjylpAeOBDyl652duSHzgvEBHcq1WZrHybXgcAjPMIGY+MD3RNWHk
ziOcCloty7kOW39579SFmUyFgzB/Mhf3ql8ji5fWysPpStlTh7IdoEQn+C1ndcwNTqRIBr66Njxf
PKS+nptd2VQeSUuj6T6meVo/+HmvfB5haxHy52vr0mPyed9GPuK/gGkxnRh+Yf1euYSQGJFu4BwP
4mbFpvipJy1nPfhB5/VXDTmUfaLEiP32oqI1SsRY5jdbrhPvhjv586Ht6mA8rLNum4txKLoGRL8J
m8sS91iYeqKGZj+36lPFKFMlOUSOizDNXPbZriFuoVaTdxMOEkuGyu6tOxNiqZ9MdYGxYK8w+qtJ
RL0g45bNsyFqU1wRY55pEojyybrw/JGtssff6UmWRfUtt40pu/BEOGcHPRaNuKim1QQyoQV2LoQ3
RbSzXc6OVGSi+8wFZmY3OZ0M8vPIeiQapxxjHtD4vfd6+dmdHDnGs2ssZZJXQfXJ8bVvXMhhDMxL
IqDtPPZ4kiUPR3R2Mkf17MXOkIZtjMRZf6pDYWJXUpjYWjWBu34iv54IxLXW9kNol9XRGeBZxWLq
2zl2HFw49kWQCXWZsg+bOzsbAiNG10gtRzIAFMfZN55xQKm7YxB0hkl2gFtVsV001UslBukCFIjs
GaKRvG7xck6huFqSeU4X0LYva7fcp9FqjGRFNTXbt0y9OQ6KAvuEwnAbHjVm/8dqTr24BTy4GPrA
TNaMEnLI1f04GZ55WGn9itgmDVBRKHUjS4DrC6GA2RZgCxdnuHfFnBUxJNvsWXlGPSSeHNEdMZsv
rszB6763wPDgPd7gFXHhmjTktM1Gt6uKhqY5XZbeirPOb8VuWQLjZqix/AV+9fJnx9X+7br0k7hg
t3TmXWfYHGW5VbBQo1v7iZa9VR7TvpjvvaFQz3WbVm3itIFY2FA9XNFBMrp0t0KPK+N2mrxxx0dT
RfusHvWXlTnsBXbzS8hESJSXveT82BUBPe2X0iv9dS/KKbOOeWPknwNzdLudk3t2sdNW5sfdXFtb
5dgelOiwTnOdsreSZunqG9ayALYRrWoTsRpZl9g6NO/WCtX5V3eZ2y4ZSu0/ddJzXvLIR+juq2oy
95UOyYpouNkhLixO6tgMJVuEbn31rpSyf9E9p90FBqMQZR2VLmBBbL3qJZuGkKPJZHbTpObyJ31C
/TKulk1h0MvFfSpHY/qm5fe8OlhFvX4npT18nqu1oZbrmBLNqYYUZ8PeCmNjDPx+x3Pz4IGQGvvQ
D6H+podq/LPFfK6Ke6T7H8UcjN+BMyjsOt/qpnixFYWdi3No9bhVJg/5sBj5xVjl2MJGROONMUIq
ZHDS08OUYIQz58k6r0gbzUiMT1LawZ9d6OlPZSjUcIfNR/MNA4DST0JlBTKuU0PeBbMSPzzd2J9s
x+1oX900/cHmxvmsbBeUlojlOov5Oc37wW2sD6VZB49jv5jwD2sjHxIoUFW/m9nqjB1fYxUdKaD8
eV+21nz0V14nxAvb21OizsJxKEc4HmY6eCBar6ziOe9yRNS4Ez6YbeVku8nQzXOXlt5LiZ0e5XMx
Rh8Mz84dnDy8+kWlkfGukUtzW0zWvBejVS77xpL1Fmoihi913fbfll6jhK3TtFufJoTA1lUwT92f
BWX1Zeuo4nmOHPcmyEorINYUw794TBlUcjPlgkFA05YfWLlyvBqxSfqYt4aoEJS1RndH/2YZu9Fk
prEL2Py7GKib06kohRdcdJbFqAOTlcyj5dK2AOBQdfHOnPyl/aAEu0eipOOuu3I2oZqzJeiHfO5l
lzRRsOi45p29a6Q0H5bK8MmfMSf2OeqwZok7hif0rDlJynE4FNESlxEGqDG0BC+7tCPCHwmFnKWI
obh0w77UYfaRWOnoe8vUHdZyMOdrrOEeP5a9T1aW9k3jc01O0Uo1XeXvJ5sjNRYCBHuWbrrGds7k
I57brG1jI+W58l02WXPlaWvOCZIZnbua+YF9ofxB/Jh1M4DI2WW6i4q5DpDYzlv7UTiWToiR6YZE
YrhrXE2k1AkcWsL8qQiq0WUjXIz5Iznfy3gZgQ4s+xr0iNBU0++h6JBEzJkT2YbH0MMfuoOfrqK5
7NFT3dhS62VXOgUTprWKykMq7FZh5el4P7YsdgrTqQm9Yzu083eI7kF3VbtOJmNlBCmQrp3VSYnM
65PjtHxSpQ44UVo5zOqdTbJ3fZnJoYoSOXmi3FnzOn9sHD18SaGAZ0k5jLlK7El3X0QkZJbAEA++
NcVKOPLQNKuP3y/PLxGE3Xuxa2j5pzahC0BVrcMvVTtgeIodJDh1XXvZDdEMvbE3tW8Ve0d1OfGP
HNNOPCPLyXaVX5jZzlizkeVZxeaQmpVrfTHaNYoxOxgLQXoRvj4XPgkM7DX+wKAmK1pnusNEppnu
RxX4H4wAH6nEXupV7jp3sr/AwZucp6AD9WO5Z+Oytxf9BPKfuYkpnOoxNCbOXrBnnxlrGgKK4z+N
sygyvgVaPzB74mVjb172qnLs54rQoeHOUKoLE6zNmtt8yfr2GJVLfldTW/hkFzRuE9Ox6mesuvS9
tILMi+e19YokMihgE3YCVMWrZw9p0vgaQ6TKhoETh/1SUOoXVfmIS1vlxMPYRCTsqkFNsY9Ze5PU
YaSmC81bEV6IiLycJMxyAB+7caLlmmqKRJags8Jj1XcmpOEGX+akKgL5WFnl8KMp2UF3U7n07yfT
9R7qoaRRKDI6yesiVRV7DeIv8v66Vuc3RmfIGe6D7EbCZusSZ30x82HO+dTKGMcu9wsOEirflb7X
3c8zWUWXBmXDRVnCYNm3o5l+XkoeyE5SDpZJqHvzoRt6Ck1nMttiPw6jIbelCYYHxltttNPloFUc
rlHvxEXjsHDasbOOGtRsB2qemfcNCBn+EBxlz7ouBfvTVT5K3VKxZN2fgWFqcSzRVz6HJuYku3XN
5LqroyYd4Q8sGNJScekLPTBcwXw8JalXL8H8UmNxcqVGjz53XAngi5HwYthldn2dsquF9ciIsM1u
FdL6+zDv/AfbCNnirT6rzf0S9qkdjz4VN1OaogyAVEQeca2h7JIoD6MuttfJ/BaOEktGu5v1975A
JHuJkDc9tPMapTu/Uc23QTnS3P27k49tRxbhdCi33rktbYrN3pjNcwE0b0e9TMxxQ8PKDmjIOpWe
A2q5tQKvA7SrmOGMnDx+8W1ORzp/4xmVHpz4c0T8N+Aa5lxmuCkMUVoxfz3BYauBJEdtekB4TVEm
Vl0YuwBWX4IJ9m/LGYPtMowsMNCDi3t6e/aqvDX19HJwSaGJBZXTxQpd5wxa+AbC+3kV5DGIWphb
/0Ro/4UyXRV1Mw1uz7yhM9Y9x/kar1b728Zc21X4vy02HbrKKYM0q4MpsHSzMDaZ/dijsT4ITXrj
qox/Omb/x7f5P7OX9v4fsKD67//iv7+13SLJ3dUn//nf77qX5lHLlxd9+6X7r+2f/r+/+vof/vet
+Eb2XftDn/6tV/+In//P6+++6C+v/mNP7q5eHoYXubx/QT+lf16A33T7m/+/f/hvLz9/ytPSvfz9
j28oRfX20zLRNn/884+O3//+h7WNaP/jX3/+P//w7kvNv7v9Uok3f/3li9J//8P9G1x46M/oJLbY
jJ/05+ll+xPDsv8GWR6mBDyQjaC/McqaltL673/Y3t+I8NlYRRiMweAPoTSodtj+yDL/hps8ph1M
iDGOwcn6j//7e716Qv/zxP6tGer7VjRa/f0Pvh8A3P8BeLHZ8/nNeAkxpqO0xmH2NcCLE4zOhlLx
qrNNXLZFoZpdNZtCf+K8MSmKhSHDZi/AmcJERLM17Ywy6/vrKDKGiLa578b3ztzZAVMLHRRHM0v1
+CPvqTmugykd91EddMNRVXZJNFsxOM0ho4Kfj26Y4cZhrWaO0ywxl8PHoDSIcZ2ddSL8eZUt7ljz
kEef8CxoUxCRRTTTY9hbXvk9nGYfhNaZiejE87qu1fcCsOgdPrWyA3KuJvF9VrbG5duXMjoWizu5
73IhxX7NSyAHMlLc4AFIkqpvbtaq2Ckvt9InM5gieTHgu7gTi/Gkp+hbG023I6SynSPLh9Q1biQU
njRxjKrowJxdHZI/ri1yGkytO3UbtlH4ESOLz0PUWdlxdlPHTGyflC4IYx9ckf/p9jq6WvtINfvO
myEuGMUa4iOXDuGSrMCw1r7JAsBCxFchaKdKZZw6xuweqq7T2fUUlf1VEIpcfXSNwlgvfEXVtQoc
xz+upVyhCHMHsjmW8NTftdR1NwObhOJIMOYjYCme1Yin6qMi4R4ohQr+SSk3mhMSGBsOXXCH9LiS
1NAmKb5zIEsuNYEl5hbfdKvN56+AbgLIJk1n82JeqB/vV4OuIamySH21kR7eOWmxBg9yWnMKykwC
LtTlYj/b/bB8KVUoHybhu3FR5bdTCsqtSofWUIS9/z4yxg8MHuzjIiznBcQf3KbI1wmFVzf7eX5o
Znqzby72XvSDuSqLC4+2d7jt8IysY0NH4yeBJ1EX069isYQlePW5EHO/QO9CxrortOzgQOipT9/n
dRG+m7VlFs7OGrMyeBGDV1n0WoE/P5aL7qfjIlUk76q5NhsO7I6aLktMixQxjWMAikEaMcVIxLlU
QYvTUhzYRWkeO3MW9jc/SIM+SxCOT8XeHHSd/9lpZmrPZDWa4n7Lvx5e4GQVAB+hk0uMxeXYNuOF
CqO0bf0YbNhtdzad4C3qszSQB1PyUUJxtKOCplKp9muUMt86eiMY6yNlghQfnEwpc6JXFBU0GHiH
lIPa7rW6B7YV1Z0OAaH6XW6alXWZWjK09hwknhN7kLqj0UocSiN6lTF36sA+QmRsr8vCDzcfCnlh
T6q5Q/1QJz2GN7mHPUxcDsXyqNcs+NyVfXYN14daO/DGz2XjqwTWYvm1ntCYiL7EJV7DNU2sdaWy
VVN0WPGhuzTKsr4oorQBioVdrGIKwZZS0wAQS/ElvbaZU4AyEUb/BLepDWKms7y+5TB8ROQmr9nj
iktfr/5VU7SQsaLpR1G42R2eJE+VtML3bblmV2YVsO5t1gPqDkzkmfPwPUho2u/qbnaewsoOgEcb
6V6Y7IRXU+iVTTyk1DuLMS4Iqmb/g+nJ9SGCy3pVGVrfyEXibq+kv8ui0LjQlZPPSRg545+IAjvG
R71DAcHd6PEQVlV67NGnx1o54bWnHDuOKoib/qD7/VBK/XX0ym9pGVm7JmghIaTNzm4Yc4021J0Q
oOgA3YWQT1fY5Cg6JOVZmh5Bd2Ydm7YyjnYljNthVPdE2bOAgzIPGVNViLyrl4xp6fvxLP0wsW13
fgq8bqA/1cP1LGcypTfEBW9CM/HH5XaZjfmrB7hz6QFjvtdMGS8NU4Sg7JaZGKM9H2y3hCjsGta1
K0J9tTDr/5QtZQB5GA+k1PTlAfp5ehR1/1gGMj34fgG/OYS3vXozwHk1FHei9tqbwpDyvTA6ccSF
Z3musebQMfpTYslyqC1eJA9inoZPWUjx3zOZZOTTOpTTS8WKTBd26ebXZlPY+7A2oyQ16vHoF9UX
RqWijS3+8vYNWLeMuPgrob3Gnq/Ebp4H+1B3aklc2ZZ7A/+XS2w0puMwB/btnBvuJ7uw/Ws3HLvj
KEV3pdPqerSl2q20YtsZ5u3pkJtLfAzQ9nrjdDv4mXM1j156m7V5euGA11zOXSu/EKoo95ZyelAh
NMvKrofLaNVfqdKWPRk/9vt+Gg9YceY35Kg2l9gJONfumobPlel3ZWzWUQCpx4AN65KXg7I5Mu+7
piqeJpLTn20hsLeqQuLIUUM1xzbQzr2VL21iENVgHsPMGSwCKabmo1t5D2S2/x/mzmM5ciQ610+U
CnizvADKkkXvmhsEye5GwruEy6fXVyMpdK8ipAjt7mYWM0NXVcg857dckcKwngQVZomASdx7Rrcl
wqrhKn3jeR5c/wiz4H0OhmnGdU4JXs6KHm+lDbDpNPZ7uPluUliYrTJ3/RHVdfXM7cHi+yH5S2Mv
FLZHbLEzx11a2M/wfUZkBbSO8k9jelI8yju5DEAQI2UuQ2NOuz7F4inaTlxUFkwwb4a2o2xo1Z00
r9c6eg2gRdIPqmHfaNt/7DOvv7XKtfi76MwebydDFrlb8iGwpxz+z2+nnAcUkU1nSjUdFllAzjiR
F3APZR9TkA1m9pAPy0Qydz/inBQ7JBlFD+cSAnUMUC1zRYo3AHwgfT+ddGQHhbQJv+FIlMYz8htr
NAjvmDzUV3NpyOku8MRY/0Hj7KVfADVbacCIuupTjWZ76nV/pcqbcE9CvYrLWn0CU2ysNEtxLEY3
fwhGot09T1YvsGJVcBC5tpEF4pkpd+E8ZHu0EkUdT0HdQj3xLjRlal6K0FO7YXDRZnc1uiJXjfpY
6qlKFnvO0LB0W7z57KHOPE4yVoE9nMx8mk8C4/utlm791kxrXaJQ9tufKz2VRW4rZQwa3QIIN9Sm
9dVrw/IU5Y7wz3be1vHglsVF+FkBQ1fbr2JiFd0pLGv7oVzUGfqkDOOu09emtXB7H8drOnhb1vt1
0e6fYtsceNNcEJDlI1XsGOsy33wM5io8UxusnqgQ59jgG/KxKSZ/wgWcE2ZMaAA5+BDC0Vh6zx1N
34lbgJDiZRTBj7XmsAVq8V9BSj/SdFPPDYNOFuWy8B9H6Md9fz20DGFdbbhTWu0rtbjqpmvHIUzI
m7KeFyete26hijQFbTf2Zeq1/FzX8NkkauqhYxzee3IKI3OTxUNPFzfQzTymdCGlIMER+EqRePCr
nyu0wiUvPOsIstNd7C2bYp8g1AMdWNURtM2yIn8IppcA19FtnvkqlgKYPDJpfzgFxdQmtUtx1qL1
twglQMdsWpELdvShIEhjP4XCjuyyhTvSVrsuAMCmux3VmMMo9lVoP3o6MD4mu4fEGc1u4k7KZu99
CXrnR9fG+MpVOTexWnXFCziVd7KRnOGrbZ5Y8c0XuQXWxYUaw/aRFt/lsGW4o0ASX2fL6I8+JD53
e73IXbMJ67Kh17iAfRuXGrrhXPItwtgRnXGra+29NKbqb5yNmhakW6XjJKZmsOncTb6SaZBdHDqd
9V7bQj3P5mIdlDu4wOZ6XRGKhnU6EqMEapOUVussf1bKap/4Td8HkbZRgQintCn5yU3rO+h75V6G
fhy2+y011uy9L1nQ7ovJnIMgWr1ArxGWmGV6Mes27y5CtGAzjh3YYyIz+GtONFYaJ0QZUBbzOax7
LvhpWIV7MWdDj1A+tlHGddWt5tnJFr/Z+3MIDTxbQZkdA3eudl46UkBswvrDMaTHwaxPgd1zIbMo
xJim3vm7MEstM4oeKmZ477kAwR/67lTbS38rFoHleboqAMr1smk3fBx7p7ipy1GCl4YmZtcFWd/k
IgHwnTWuTOIllCmyxO2KG0kmYeTLqjtC79Qnz8+8k+vWv2ZUKZNF2GnlcOn72/wrvWLAHU91AiEh
DsJdkInzd//lAbWfM47u2FGL9Ustq3w1+7A8h4uZHnK/9y4cph4zuAvzK2yDxCKvr26Ahuwvo3N8
dQeIt/6so+frI3EdG/EN07qYpxkKbUzMyhuKO8Z67xMzlqHPy2yS9eoUlervTfC36r3Ot/VPZjpc
fSi/g+pIYd3cn2SV8ps1nW8d+3nxP6csr5ud7aRhunfqfDJOhl2tMtlgaE8wUrweIm/ZaXVtdsPO
WLa5iKuygAmd0C33RxrjOnsX+G0+sYxJPsJ+bQTTaSqYMs7W6i7j/RZs/frlQBFZO0kcxg9EAcjz
2rfLFo10MtkRKXV1cDs1my+/fFU74pJK+nYehT/z0gVZpuKwnGyOc9eT61mHcCoRUneoq7bLUz9x
1s7uI9eeMv+xSlOziotl7LJHk8q89OLMQ+cm45ySO3yFwN2d4I/6M3tu094F7IKAvaUgM2qa9Zge
YbYDJ9FC8G4LXzq35GKaCIrJkuEe0H3VHjXoG+j7tE3gstObm4/VOUVSsbO3Kd3nRWjcd7LN971O
nSOSoOHH0Ep+TrMtI19X3rtQsCedNptDKtLuUDREFDOtB9B6lh82kazX6nubU3jdxrarI6StdYOk
O9zhevioBtJ6Ymn49VkOozhni7Xu3JK+Jcof/aRo+LKs6dtvQH40ERVjwU+dz14fWRbEK37RCnVr
Ww1H4Q7q91bp9mwsbvrdAalwBrqdHSYlIor9RnR8R7i50W9xo7TUu8xhKywMuyNoRm97D2CEEu+s
NQ9WZqnHOjXTm83MaPMTofWwGY0mAeDqBcnUm99u256Ab3NHnBz1x+3Ik6cb6zbYSuuSlXhAIlIl
gg90DOMOaFp9262YbiqD7PjVAumuy8D6LTo13EhAmyecNCbWwj5Y9ulGwAZ6OTyokztVRbzKZo2R
VLLQ88Dv3RoaPdNGwCucPtpU+ET1aqc3i7M5Cft2eaKreFS7tHTCW2iAIknd1KXnJCtfVZaVp2bk
BUlqZpoTseNb1CLQOUGdFwjL1/QG6H5JLMssj8osIOkz1e26OVcXgx619JimfferyMm+L1gIIAPu
jbFq1BmY0XUZJN1sPQuXhJT7rpdkXKIjcIhaQtAeqn9zp/2vIMj/Flj8f8DI/xGo/P8QgnSvyY//
PQT5fxr1Nfyo/Ofr/wYi//mifwMi/wHp/wN5vCLa/w41Cs/4F3wGCLURnyMmda4/59+xRnrW/wU2
lP4fmroQW4MS/m/ARoIb/5HA/ifc6AGkksvgGaHNLgIC81+tA91mlFZXBNdjYNqqkZSmM8QPuStm
fc7sIbXMNYDi7pa6RkLxt/PHXBkPKQZP8eiJHpKkj9p6qIcFYKqsr4xRybQvLrbMOjogSSKfCrAx
ykmcFAnQ6qyKDyw5GiwXW6vsAzV02lmfR1JtCrEDtJrW+dzYXlPLuyww2IyudW4brcPO1EtoTqGc
+1at5npheeGR1KEhzWMhWfl/GyN2s90G5bv9KGcOdMSBvtW7Yoa/30014+OhQwVRt2cyV7KiI6Zw
FGkZQfWSubG5Tm2u0cYtxbMD7bxga1+lrYxk3mqz3E+hq28rqMTyrlPTmJ+RqXUB/l/isNqfcbVr
9a7bNX3izQuTdiGFQCYFo5K8pCO45Xs5utvues0kjlxCaCoqSfudpCW6ewxnt3vlJ5DBF/bd3Yrm
boiGwpY1gzh34NFN/e0MsGUjOQInIQJpUPNvpshe3ZCy6j2M0CRtHW0js+CtowUuItsL5g8VVj0p
SIa506PnfJUKIniBLZVWxLBHy0FttOFhzYQRT6RSvM3zPGy7HAfDhjcdUQwja1awEa3KRgdg4F6M
y3kQEbpqZzwrObTvSy23REGTg/Po2r9ZQ/R8sdC+HvfLWKdJV7YNiscxNXZm5qbbsXBHpQ/YuAlf
eR4kn5+3UWtR/B1Z/pjmhBA28oss9+9FJdcs6Q0MLmSFEWx18nJMhrzTdhbeDIHVl9+UiNeHANw3
wZlaH7fKzcAEnD7OVi98niejQgrFvIzGtMn9pPdKcT9BmrPyB2geNjScwSbCSIZL+aC3ZVgio5T1
J32x3AithWcQOasRaadF4WMgmAKpRjIy0tYOSlhxu+4xlNqnlVzrd2vsgcq0tw0qSntDvtbBuDwQ
O0mQo9vp/EUP6zzFohvU+hfst1M7126X+bFxuXtYFhhn+s3m7dwJa+vbdGc3S8oYL8ftOG7MfIlC
88NIaSvzFnEJ27Guh/yCHsTjA1N4nkFfO98CDtAfvJ0nRSbWKJVjSIU3xcIBtwaDGL/lkM/tm9fW
zfxV44fdG9LQx3RBbXkmUcPEAWAtqfWHJ7jeZc2anmveOnErka+OR4cKD4fPBPqyaLWK4a32a08+
rLJck35I7d3ocy+OFRlLu75z5j8LisX3UOf10XKV+JinCbjKSjUywHluq4uydPUcdo6OU/ghXLLh
JPetRowST5OFzIBcQNRRkkjSG4T2zhLDwcPWZ1On1kj0Pu73ZYFk2YW4DNDApISdI3UrqNho8tEm
J00H6NSXbjevOS6VlHEvuDhwA8ajYUxXHJBZLvvxbHt4pzek6pBz9sF6zMQ8lmCOvih3k8R8mEjG
lCOtbNRjwmpb6e3q5NWFFSZ/Mpe1fe/nrH1Vm7W8b+XGnFPProHaVeGgGyx0Tg1glFnEW4vpY9e0
LkhUaaRnPa/OgSCb7GGu8IweWHiIfiyCrK0iwRofT4VAKo+d/nJtjqUWugiR+87h/I4cZbLffGe0
jLhOF9tPfApGEt+ubTzbxebf+U4GjY6mG7oAteMFqiLoE/zdDd1/lo10Z9r8lCVIDz0qniGIG1pn
7lCF11VStkRwKAz01ufg6DncuRuC+Z3ZcoDE8yi6+3nWlFaip9U7Ua8ITBDmlpz53I0Jqq/Cvyz9
7L4hpOTduvYVjwlYA8r3tbfGSyMAu6N1TVf3l0Xr9IPusnBKQEjNLXbb1USEWak5vRXpWj8jskX5
PaTrc+sjrKlGsSJORzBLHpx07qnOSb+zRYZMvAgzgzKhMcNT0dbXmddw6m56R+Z+lSYukcMWA/vm
qor7LF8pZGpmvvxtrO28j50tNPqHnjqMPuqLYWz3y2Kp5dEn6MA70soHPZDn7icqCGTq/IzFiNH0
luHeq4v+2Mi1S8wm4020G1MmbJ9oMuPSETaIjTUP60aQhJ8/IfkVNxr9bPmL7q/8LNJ6AFJMMRXE
nZG2j57bbaQnopVMZviKxzYgCYGwG9d5DKkdtNhvtuyX7zbLa6vYgF9yo0Yl2vSV/jOOpvshOaJo
8LKgiWaLhHzj+lxlZRjU+5EntdwVAU7QyFV8VKJCjcU9XGBn7NK1IBttckAoKMpawt1s+apLFlc3
6B9YVEisAttEAEMEYHn9StV+98gc+RGq5iK2cAccrXLozOM4w8TgXp0oAgj5b50ZicaV13HZLLjp
R9cZq6uQd4XmfAn7yUFTls1ZNAyIYtvIUt4QN2OA7IVfbUhREtlYUc++7y73QY7NNEkr0XT71XOB
PoOJ495rOiWnaGuMeuEQtKVMgB3tvW0Yej8pTgtyYVgdaqdH1eobGCpBdc35HIzjavFaCS87ZYCY
V8ha1cY3WWNG2SdNzV0dpzgGqRmlCPIBUkpUXMGZv9wzPhE4CLBJvJbi1cqqnPGncG33i2gOJzhI
oku6K7gfihbaszCPdjMQCA9SwWtTcic2cd6sonolUCVcd4QhQLCoJQVwLawu3Lu8ZXdiqatgjLut
x5wim3qIhzQvm5MpC2wwTJLIjbh9l5PobWAMk5iWHdcTb1OI2yaNaOEJ2ri05Dicey8N1alzNUBW
767OT2PqITtmfggEEhebmp8mOlKqi4HC/6EJOQEx2jTdemwMu0VcDFvzaMmuo3JhCjnEzcYp3i2e
djMeHS7d17TcjBej0/xqJIWEr8ag+Qj7VdU8SZkHn8tciV+FnYfdhaxjd7iXHFhxBcBxzeUrioA9
Tpf5Dv/1/NAvuuZeLjnokACXfv5eZjL7rvOU8qZUTYQ+biWi9NtJWFNzE2hhqmgGi+XKYr2dojAT
9m++UxjBfeTNE47Tfj2sfsaAQvS189EupJ0iuzMU61eHSq1CG2LoNQmUvZ2UAPfe5aO+ysjRe3hR
Hi4wjiLUhR3ZXHif3eQXVjxgChf7xRBr/TTbKqsir6bH4Vlbw/Jb5/n2sZkN52Qzr2ral2YPrO1X
gU9EZRd6j7PoF/cwSrNbX7dCkeGDJibk49vpItynduZV+wId6S1vsZqo1S2948BD9agh675Wr+tS
hKhktqAIRPMQO0EJS2pfu7ASF/mhiAa0LyCWBv2Nce44s7cLSBG0GXlRSJ8HDzRvVyJda28Go7dF
f81m19gspnBJW1pRoCCRm3rLyzY55e/RH0fCW9dK4MUe8UVXjQx0TIFLxzS+qOB5tpQwz83qlDn7
v9G0+7kp4NRM7N723aZTppQK+iMHigyGC74wn/s7nNPxokyn/UJW7jGO8OfLeDOt7Hsuh0w9wELI
9KzczjhslUqfBj497qF1ET189arOdZbUEwIKgZqqf1q9SfePlfa0n0d6BYOE04NH9aKUYrfXXi9j
FlvuIG9GN/ODePaqrT7Y4boaUTrUeY9fI1i+U2Sb5nkl+pr+9L6h72OiT/lVEcYr9hgqrFuX6cuO
dJE1TeRpgW7OXFBmIjTovT5e1JIFEX0UdbnPMtcpMeAZ+XEDa1/PqP+XA2HqnX8NFKvLq3Vn1k9q
HUnTaYSmVq8Bn4qY70EXEWrlxr5H8Y8fhBDGWwz4psvHwlrKfT/jHcorPBfEGXnuS3u9V6Mw7LK7
Yprs/JcntGlHltMA8gRuJ62HstM+kTrB0ksqiazgu1ZVS9+mm6Znv6oLByoI7+OOu9nLgZIL+WlD
goibhj8Ys102+OMDXgn7z8C22ETM0dOlX1kZTj5eyenGQDD/tbadvKEKzntERybyPUGpSF0DqKAL
G2gfd3x3FbXtaPFYbC07wanSeYiTayHn6WYr6s5OprEVvztLTvY5mDKj/HaoHp9/I4DBWVp0gz0Q
mQBd9h4uXv29FctG8v8McYh+5OxVUjKzZdk36U99DxVcu+/2GqgrAiXkm/C1RyQ2MPAjELf/xt9s
DJHXcR5EpJAA0nT1iAfeqUvfjPq0Va+zoaz0UrkKlxGnUj7FGZGs9sUMBa52H16wf1tsCM8XAMdZ
Jh5ZqOXTamz1cK7J0WiTrs1Y/+JGI1I8rdliGJcFT+u069Yxm9DH98iePS6zD7tox+zgeM724jTa
MHadiSY28jDIzXfW6qWfk8WLvJtnCVsHnEi+8EHnlrsmokUl/mcxVOe+rl5pjYdaryaaDHc+5Fuf
PU3aN96QS1mv9exNp9rIdffm9EIng2epXzb3U/CITFNP0Ry4V/EMbv5kKkrNbG0GfYFotM2HQ0vM
RHDK0GeIqAk6J6a7pL5fvaw8+kODFtYV8y51pI/foUwv5kphAuCd+UYgf82nckxd8MEG0iCa4NKj
YmaOS1y/Dicw9sV98LRHYNsAJ0eZMAUT+tDneal3JYQHaGc5Gtk1/CW8MPFOvxhGJbocD4wVyHED
iGMKQm1buyGO1sny923b5mbcB4PnxylqsD7mEuSJbkK3rd4ln4Xm0rkm28U6sv0ew1ozXBAGVbzU
aT0SZt05Fjvx4s2x7Th0WjTjeqqRnP60jP/EemT182pg4LgrVtLP/RzJA+B7f3GQCLJLIFFnN98M
O/J8o06/ArNiibFwV90TQ2nGcgpytO6ts94tZrtOvzDgUwxXBP2ZaAFf3gTBON9M1ah/a7vyfVSy
Zn1XZc5MQhuQO6rimeDzoAECSrRf6ic0LME8RzKnxNcLV/UMgYtPzSo63MJzo+lPUlKOv7Urh9fU
9mf0tkMrnbgrjZ6C49wPXz3oimfKaevYLllkolnYeGdzZzbTHQ6N7csVm/ksFsd8Q9KVoUXSCC6r
VqpDG1iIt5VfpR+jXcm/c28xmFmFvhtXVO2RDtQWjzATKROm5zCzYRvnXfGWKbL6tZgPopELPIAZ
HOBj6SD1c2oz+aFjcFJytXchrpz1drImN41zsv4wKrhWKWPWCWJDWaAX5qOxSowOvU40ylSUHy4O
quJgBMDFSYmQyXo0eybZB3bsIP3TzEX2kS0uK+jKJ/VM3EP7RKyA9XJlTHpybzLV3LcmVtSowH1i
7SxlGGfNdD4cGAe6HxM/uf+hxOxh3JoohbgVWdVdF1frUrLDrk9cau5nbxfoBbYZRw1F8PVHE7bB
dh5MgmOsHO6JNKgBIV05lM94eXrqzrEeucdsFIuPGG2Zblwac3i9l9ZzTqnftB+aaJ0+6oY8fcg0
6grIrZHNJ+QuYUjm0j/S/R28riHP145GvK26KaWv5hP8iQD9t8T85a6ufbEpnz7gKLTvnHyZf7Tj
dBUp5dS+ZSrMDn4+Z+9Zl6KHmfCXWbFtZuttNpvuUQ0taWLVurnPeB2GJPezFYp4wqF8x1Ts77ny
Q/PQ4oNCsEbA2z5Pa2ymvYt39dHo8qVP9DTQgojFjA+PqeB7MSf1cuF67j13OsmxUfdyAluYPPJZ
nnMTfs/EVGt/IakdbnAGBdC2BUnTZ5Mc7WfbYPzhgSkOgOXlifjS9NEVQfBAlHy2JGs71RBwRlkm
CvPKOXQLmIt0str9umHMEVrWx7qekFPqjO13Py0+oT1kWPWfdRpU5pvy/MW66UZAYc4Lp82jzF7U
aeK0quO8uoITuFLCgB9FO8KB6zJ8ltRdDxi1KzpMy6nSjynZmJ90fnPkXsGHC1oIoIDQaSu1R3NX
8D97AjV/WRW8XEsgfjFVNRCNXtj87rjPEkSeHbZ6a2BtF2I4S8daxRZtYJIMDzjzzvgofOta4WRe
jCFw0h3+YAt5vWNWzfDqq6qb7kstVv23bZf1IeBi2u4KjfcajxJg3VLbzZ1OhZzfiwIdS9zJxUk2
3xD9bnCrvCwSXXvLsMO2Xo13fmGrKulBVS+dcuvm1Za50yM5WqcmJwOjo8vDp4k7iLtceCDAloe5
v6mNTxkOOJS7wajXvXRGc8QpUJZW+KjRPhZ4g2iGfWg7fM1JTUrYPivZc3FGSfeNcgH/ziYMlAAx
dzYgbHNxtcFvY3Pr1XiAYnPB5WGDWf4uwFzIPfVZgffLpPGYtcSQ3DLnd0fPytB152DW9zzK2yvm
ruVJpRmIAMcKDcxwj3OSGxJ1lNm1zmFrAukAzJU5Qe1izna4JZyPlVCy2xL5B00EHm6J2Nz4gOyW
UJbBsesQFkYrqNR6Qlq08P3kUn30mYU8BC+ferDxxrxKNPJljETYKaG0ty6MeyfNX2pMFiPNoNMc
JoM2qQAYhtqbb3MyoaJuNozParymUamGZqfjNm7z8rqZwfQ5d0H9sbSGimuYqyxyKsgtuNXtjIzd
BVjql+lVYjxmpzN6KnnsPgiO6EnLJmnTMdwOnKZN+5iWIqRtcJN++ehUIWCcyELO7jXsg69CArtg
GVR5xilQdfdW2S3UVHbNp+6b7FZ49ZYUkgiIUHV2XJIoANA0ewveOGMjs02aRFORfoT5c6DM+PfU
19YeaE3SRNaLQ2ArcdtMaj1CirknbzDd+7kNjU+0RPMtf1d3L21LHGeJdbpoG8s/NNIU08HbhPun
CdqqwVuhtuO0ed1hs9PsTz6Ssln2uCovzdquM0b8LX0v6qp5zGi6PaZKNezX4TCekZil1MRiY26x
P+pr28S4oOduSOpqAbUsPDPDKoMfm/y6b+QQ48kGrD31ns+8nWO339vlVrzlvQONGYfLrIq96en2
0wKa5zHyW/MR16/MzwCcrXPOkY9igWwmn9BBdCdBUqtiPKpgNulRhQZFBC1DQhOURRj9oXLgSIEC
rNFOKiEd7v+23RjvTUeGN0R7eO+NlwqHkjVNdIGyCty7hU2IALBjPXKBkmcRC8tIUcthGLpw/RK1
KtslPCwrYy966e6OjAXXiQBnSbohHR7RQCFsDZHgYOyKNtHzyCHVe5yLSVlXn+O87OgA83I2CWUB
vpOZ9NAiLv2gjSx7yXvp5RxbElrCHZAwJq65WdMDkQBFEszMfSv6bYf68bySef6AasV/xHs0DXcO
WST4fMZNGn8599IP7eIYOns+ZWPke1kP4O28BcRLHYeMrOwEc5MnoxY3zdnNu6L7hXQj+ELbUV2w
IfuQ4mX/EXZdifI7DBhScWMHR9OulyIZmD3r/UzGH0Ea47I0Rw4acUtJRg2RXKUKeYKS5T1qoOoR
WcTWnEUf1HhLvS74snm8yW51beLjUlTMCYEO5d4lCyyBdtJc4KNw/HjOG3OMtMI5GZVlGXC3NGRL
EFm4jGU08r+vzwpH6aG2Ave89dX4pfXGw+uU9hRllifIYJGC4JVQhHOCVC6/wTDe1gmMxvgpVZC0
/bKbNzL359EazKR0VHEKQk1iB2f4tu8CW/yZCKf7bc0Y8EgtGcBl2LSnPmpqinYiRv7tG+FUcItm
UQD6im69N+fK+cmsCbFDL6YnzpU1WZyqppJ0Fumta11r7XyoHHkYi96pIt2AFeyQyRZxWRH8/0QZ
U+FzNy34CZEmghToiryalbLb1wGjYFKPdvjXKBQ8fuu27xS4y/1Vlda958qcga1qQZyMsdbuIzkk
FvJjMqb+Do63XVSp7PZszzQq8Hnc1MppWDntsb9aWympBL8kcw3w7RF0BPmsW8jswccbOd7QQzuu
N3KcpTwxy6h7OxRW8NKQJNQ/uGZH/2PGv/IenCAIDyAednDYUO2w3bfucqMc15qjLEj97BCQYxQX
DkLz6Nqi7SYDJMzEZjWkKEsDHhYO4RTyyytdd2/MU2D/kiT0+Dt8iWYeFdrC1nyN/3WIziCeNwH0
VJONgz33bgZgYh0D8o0VhawyVYyYW+c6l4UR+SfVQZ/fVcO8tCen81FYshIHbeI3fBA58kr5Hjr9
CB0j5unZ7oqZ1A7MwQk7JYsXksSWz/cGTeTNZfEsSwIekl6UJjNvEcyJRxTDjrVQXRMHgOV0gn7S
BZYWduESUjRVqYMq2NsKVIQiXHKk3RUAb+zJfjksPP3PiC0MRfM2bsRom7Enx74SGZ/k0voO7dws
okH2/gdfOz3J0u5OawD8CtM0fRFPY70b4bi9oB6FtHLSnlzkkmKLKbY6WztMSOvanAuv19VbtYSL
uEXjKPtH18ngQK18sjxoO699ESWWQm9o5+ZcFk59NS6O/u029w67v5+23WODGt0/dimi8ENaU89H
ykrnT7/SMbXaT1IZdf1Hj6veOIhw2SSOSRPwvi87NGF2uARLrGVoUoMiS7X8Hpqwm2OdTk6wW9ap
8OIVPg9u0617ejjQWv0AVYGYMbAsX52iR/PY8nJGWJqWC9EuSt5tiyfihasGYGqSEze8TXDjLjA3
t/rljb33ZZExpXdYjcpjK9Lhu93gUiKnmLqxI6oAO+ppACnH7+DX9hk91pTHrmdBdjTWUCBZU/6l
8hoUVPU2uSMLNV2kUA6GebARa8oXLhp/AOjBFRzzS6IQRbHVTq/oEFJ9Nua2PrjbvHp3CF1CSMvC
cglTsrXq5otl5V54MgEZx31Qjld4HejjNS8tPqU4kae/eKG0dR7nppVn3lTnBr4B/XFfD2LC5aJQ
2oSVW5svqze363lp+6v9mSyiX+k/cjDnH8z9+ptqJAHWpBDILtPyjEPa2qHg2D5oi2Ex2nJ7lOeK
02I+rX2Ohg6blzx5vdg8uDugCjuol/IbfF3sUBhaaxK2ODcP3tSWF+3aOfJ5q1sS7LP+9V1gnR/A
bW9EFZpPm0ezSlBKnmqiLuajVfXObjKQN+dMnQTYrKwIadf744vrp1uwm6oGz8EgzKU6mZ5YY3fF
xrRUpvGvHJ3ZcpzIFkW/iAiGhITXmqtUKs225BfCLdvMU2ZCAl9/V92Xjmi721YNQJ49rPOAP9v/
XEwluXrnaWEnjAfL4tGzsKQqEXnTrmN84By8LBSB2Kmgd64Sttq6c1t/mNkljrXBr4UggEFU8bAJ
s8+5q4YHjuIYaLNQ5QJqqo/qDz9e1t/umK9cP+QXfvDcozpGPxn19Dp3wl29E4cb17qbSCBHf2Z1
kxeHpg6G6GllumKwl7pbDmWnxuKNSVWCF5Ec/U5phqzTbKKkmdZfLGIMwgXKQ9MX14y09LjnHEHy
eq9ToEHZtRn9mMaPUD3AkgNxOBUlrByOkvRLysm2u9CptBH/zaojJsiBBRnGIHhOL27Oc2IlVaub
7NylbdIAEbjHyAhMelRSt0kmwvEhn8B5dNSR6U2355wr035WYZH5z103yeIzKtKlJhJAsYpEB1dG
1EJ28F3n5vtM1hCyhskcly7M2FdYUFg6rp47oHlj1SRfvh4TMunEHhh5t4vv9nZP4U+TZym0TPBz
0aYPVow9gZxyVvptwIMBecOlmZfvXlBlQORJpiLbg63qnWrediFluWU39bbL3O20UlLJd77ivDcc
E3RpSG1d6NE0oWbT6FtbBrL7r+Vbwyl/ofG9LzgiGA7F0kdO4usiQnutU04LaCj4ZYwIyNjDM+ic
fAbYySqHYTsMdZrtcktIR+5m4Ypp3AS6zth0MvcobSeH2ZVyyOLWLErOivpOApnR570tSyrNeGJp
CT/7KKaqeCBoPORP3DkM5+k7e4d2vanAdhHe1x0Ffd5GHQJy9obOh2xjaw3RGZxAV11SkL4d5IPC
TPJvJ6SS5D+LILsyyA7NnvWOebarSjg82wIVe30AElfzeAQw4BmuPyTmH9Q1GrOP0araPdY/N7c2
JEhy7gcwJje0tGA+JEZZe17z2KTHrk6T5K8iwtPoHXkm1uOckiTqgp1YwiVh6d0c3sNBHQzq0O7x
r6y8RHPVhB5ZGwdZELs4I6YX5IAraPEvdVkGp1xSPXwgTmb8uybtM4luSJMUf1SJPXY/rLc0OTg8
pw34Q+qkeWhfddVn3vqWuCoIjwRrMOU5KRnhHnPUmIDTOIET2kDU+MOWKCnZl20n23KioCAM5SRn
yMt9nhLmkmcMDNOdZJLNy9FEnRvsVVWDXRhUViFHdaYGdkBPLlLpkXuDdfVJuTNrybQz4AjX1eLY
v7gwNR2KIGaz2IHXF6pzvpIsebGWaPG/Mk4d5G2uiv6/IXPwVv6FxQDhqhZtC3Yq5LAMx4rFOUVH
7VD2bsaTyA15gjrbGX3D+atmEH672AZtdaxJm6iDAyfOogqjBuPLIett+mypx1tQwwk65r4iBDzF
S+TcSr1U3XZevSp5ppHU8hgFdeiE/Vb3tuzegAB1yT9Hg6E45ap3u2tdNJxQw9QQZoe0kvu/y6hx
8bsi1CzvIau04+Omhkr+042EYcp9sG32PvqyrnbV6vsUbeq5Gh8n+Cjvrs+wvKWGm9T/lbNrusMC
QiKsQADRJUFLAupQZfRY1plEwvsYGIhC+wrGQnmr0Ov9w3RfCw3Lrinco9N1fbInKTZmn13NIeh8
x9M7v+42QUQ9GPnmi9tjb7axrfvqR+rIRd300Eun2TSa2O02roFePkDG0rZFlfa7/gAoYpI8LcZy
nu7DRMxSphUgV7dP/RhscKIzV+zofy4Oj8o1n3/Hkc5IriOGhqBSeg7PBP95BLzVImLHUsvw4MxH
D/IwVblo1eVac8eSeMkYg9Azai5I0QL8q0aXgs0YUdVS5AlYyUPkf/Wymg4fx97kgpbTmfPK+Xj9
7AVz7WVw4D6yTrVVQ7Lrp6WnLETSa3icRhHG//jnwqDlCvbn3WCqc1s4I40wnM3glu2+YQM5F2EE
dbs8W/gBzgH805weiCpW9avbudm2GVumBO6JDjgKRqp5YqoIahszxKS8NbcWByv5CdBnWJLtSMVP
X6zMguaiSS+kR9/jXv08R/zLSbpQi8FquXop9UYMrKvM4FIQIng2ACeH7SpUphB1Fl+l54gWZXOo
rVc3bySr24BKmUeu4ojVvjavJdTyercQG+Z2ruumWa6ZE08uZ++poPTkNZIKuKiN0/1l246b/Y16
osuv3JE7zKhe6HSnuNf4V+UYdn0gVFbmByNYnJ3WDIXpN9VCjiqHykebeuJLbocP4OxJfcgWK9T8
Oua5Edfas8bsOWJioS3RWnjVJvLk0nwuRYeRunTlkq2XdewLtvIYv/L+CTn37FxxTfwCU4r7HTbL
k8wmnzaHX4b8kE/l0qSCkuvsDXN7BmPHQhiaga5q98iBw/R76j1D4IwzDBWj3TR6PWTDcKEwdI+K
5xO1d6CXydOyxnxOm5WwSZF/w6lap+lpGqFIfVP9ZShEhio64DM1QNIuuHpxFc6cXlCttsUwjGrr
V7D96TpK+mvVlI3YUSS3PWcPcEKYV5HXa+8f7d2hf/OrLu5P+ciTlDjOXN8pdMDm2/Irmta07/dx
YcluAqrKp3U+VC5WD8HzBi//MQu9UdyYohoqTl5OduOZdjkfd1+R4apOJFB6cug8w7PP1PcXW+17
0ywZrv6kIw6r0yRjKJxi5C9NiNe9lNOYRxtZ+C4WS0TObh6G5iMU3uJt1KqDPxRL1ddUaPECZyuy
myB34MkNfSR2oYhgTLYKSPPNCfKA+C5QI4qDIAkhAqVxGK97FbPurts0KIBmH7nKhUg4VlP+mvqB
Au2Xgk79ayZkvydCXb79AhsMsQwGViYkFEbJnLdJ1jRqjgQoR760a+V5BSOtK5arByHqNtMeglU+
0LQpjUPEE8SbQ1c8nZgrncJBGfaEem5hdp3SeMBGV2bIT2u7qttMPqyhl2/MFvmw2xnLjvNNXdr1
VZQZ9AKNc4UVM5RfIAqjYzEF0SUMogJWX6KCsxc6zlcUCf731EHhidY0+9GPidwVUe7+5rgpjroC
gOPxaWzdqQdWNPMkOowdvl/UhuKi3LAGqFSu+Dq6CJ7bqZme8txxfFhSo5tsnCqN8BaX8JbNgHL8
YA0eE5DieMdo0Ocunpo3d579bTS38tX3KehNa9LVW6Raf2DoXkj6cYf40TIZ72W5jp+SUPG2K4r2
KJs+2/VDXID/tfpS8sgDsQcR8KebqZ5uuWhR0Bwvx5yFzXNtvMGhUuj3covqWH+WZYu9LNv5H4t5
ouUJfwfO5apqccqrNP+jta0NXLi5vt8yc/+7FqtatjDMs+MQLUYd+O/Je2a55NIIi1s8BuWvJhtJ
uLBOOfwgQ0s+QywRR4RpDM4qamNSj3l6ZVElOqOTEVCh2N3wMSsBra+DqLQLupEoDaRVRY6SznDe
l80exoB/Kv8f10VbT1D/QW5RFVTuLZiZPTe2SuVz7hd4aV1l1btrQqK8/MD5Y1DNkDuTgm8jXIXm
saoQZ84eqZJtHKRtgDkqV9hBnePbbaxAGd0ZUrfITCQmJNA9Hwbk3msNkRyeLD7fj2EONjnrorcE
fmJxau0QHaslzrDcJAlvAFIM1o1E7y5r/PltHlQF4/pMQj7MJ0EUF+XkqKJcfKFnVQeIcvMxiNf4
gFWGYjiypBqsbFmcZ7IZT4ts28uS5BzZyylaESkJtpqrv3KtMuE1bzUEefbciXhlk8oQ1g9mKRh5
hzbe5DSFva1lTRpqZd6Q9YoAADDaVBi08BNmAgWx066H1Ec8AsTls+c7csL2hiwZPFhfYFVUyxBT
TeljZ8dEX+9IFQbnIqj0aXIrlWNf+OmZxcjDeTSqP8m1Mud8QJqs22Z8KPjFT/K07VsBDfcjXkWw
mwzSMINDnJ8K2npPg62KaxrnyaO7ppb4V8Kaam+yCNFuFEm4EwnRsiB0xKmbOueSyln85yLzVNxj
YKaK8+J3pXsICDp8dKlTv7uV6T78dklonyl/DxcDd9RbVtqFDhCBfTrlYX41Y/wDeDAnzbXciMx4
67VHP7mOttQdHo7nXW2R948FsZZPepHS36umCvZtE8Xe9t55iE8Crh7LYuuwutAo4FL0xqZ5UrUh
WBTzpMkFX3c6Rl5+VcRaioOpPdb/TfE4XgTJly2nv6LdxGo2twpb77MNyPfPMuxOTMftQS1rh4ua
+KyPmIAb8n2uHgr4asuW+pXYKyepHvs6BVmKhxDdDE8oMp6YnTwqMKZOLAHjcotak76jR6/XkTH9
07iivmBtq31HqBQ4TIdEmPlki2FyTs9JH69gQYNwq9FqD2FQypvgnHpN6tXsxFqzLJy2bGqetTWD
olUwlG+djO0zUA9GkRR++MHjnvMXtsHS7/2VAWsgMvebQ1iynFq/dXcdW7dfW7oepzgGlMoDMNLA
HIe5+FnysP0q6qXIeeg4PYcnF8stkYllsq6jmWWN1tAsjaLwu1dp+pb3IAfpIyw4OBqItX8KsD7q
7QJ1et6jh4h2BzIneWZ6sgwFYfOhCQ4/BFTc3sfYN+GZmul6HCULmZ8geqN/20TMH1naureM5gsu
RZ+8eAhJZ8De9tzhJrBfnY1p3oGarDhmiM5/CWKG4fM8a/OGDKmdQ1YMY7KLHdX7u8XKOtnBDWBB
QOpJxBlZo6RlCJvrUopsByFu2qmhaf9SCZ3OeRQ6F04GpXpXZUMXbyrYR3EuNSnefS/7+J1lSQmY
x3r2GDCKPOdHmUKK0Rh90a32hYa24nv6vwnc0sc9KhFToFlzlJK82RdZ1TZHd0jy5Zj5qbt+NqaX
bOqdZ/7/E59GHexQ1sT4J5tzH8OtLnAI8fyJArmzT4OklG5xNgtp6r0jklpbnJBOcEzME122TxAN
Jsh6xBSBAbm4EvfZ30uhbofjwoCZumw7fOBBaAW3aDqjeK3LaDk2OYRZNPFv1nK6ovfJKNPYzEZ/
2yUk5DlLzrD834MlLK4xPxwhBRxEi5XMf/2TrHnDOaYah/GBs1nCgr4xCp7DOR27FweWtss2lljF
Z1CDuWC05AZ54dE4b+dwHO0uldQNdkMWJ5yrHDsTbh4zNG8nC1X9I3e8NCd1R8L+YLgT0bY0IyuO
JJMhQcUk0V+ikIyQcReEBwckuPlDWX0EX94OtOejyPntcggZdks48uqdjmORJhXKFTdwZwESO1Uj
Cc9sAV5RCpmfUmr/F2yA4oXmNMWStXSN+OrNMAw/Y/Cz1W61AAS3uXJ8ZFMnxqrl4cXhWCLfFg8A
oqtyk5biHkucYRQMD0VmtXzPBW/DMfThAf5rpqlyCBXw/nOKHXgWwM7Tg/yFigslD5y+fWukTHKe
L31d/dBLTRo3sfi3O5O10M8JAA/fdG96wyN8ibzXXiEfXrFlwH3IZNbS2zVzJ7vzYnLKT3fEDwCu
LZSCMDyjT6p3xlU/pxxStReWCVY5wXXX08/53Boq231qQZiA0SqbH6ZsZLDrF8oM36GnEDIr2fCB
rHjrC9paJgwLnfwiOXEwgbS4YatLve5c2xVoyNJPRb9xJEplSwUjpRfX76s5sOkTvqkDBkJV3yrI
iOdr123uVBSm2bVAXdnkVZgq+lbtq5zoli6mrGFnV62GhOLBIB5Ht5qvDrJsirNR1cWeUpq230kY
zvUWyEfz0M+ilFDEnfQv6WRbniPTDDNeHk/te42OfkaXZd+NFpoXB0P/1s5udGL1T/m3dLS9YLtF
0cmwmfpKNPivq2XM3auURdB+rbOia4cwFjb2EBFi7QHzrpKfWeKHcTccnNy9kb1id0TOG5h9D6sI
9XF0pA7GHah2QTGOap4+BUueRvV26EKHcDrDXuKeRsGQC6sU4syhaUTqEJDxp5kJmaoVma0qTuri
ubU40UdIaKb5dEy/4M8NKlmrwzTLYvlVsDRMbsD3ENBv2FdFq8sfQGdUsjN/V5nAG/KbVsy0Ay1R
HVT1lShPvjjcfmCU7KI51Jo5UKn2u3e9fH4gNC1pgCSZCZ0P2iCJ33DCsVPyp8eWXB/7yhAEUrYg
3bKQDasewTUU7c6FY1UiZq5Gd0dXoM/sXX474oCqQbeuPbH8+VSoJkkM1KKw/W9YDTLfxc4ENtOd
jVhVcAmdJknXrS7dTrpEBtZKNOFbnS3jsjxE0lHoK5zFgFLthhRNnNiKrdv5lmtaXbTzOQIPknCP
EYKODwp5C77bIyqMBurWu6hYl5+R1r1+o9xel/sojD2+xhxpoqLHEZlUfa4qA5iCd6rmr3LdjC74
wIPnq1UEElhNg3nPxg/8zWWjZLwQacpl0KuDtn1r9vnkNAARnEYs7ZMHI4K/dvTD0ns0I/tc4Svn
ZSQ+kLHKaO/GKk+OhUB2Z3aC9Ex0egk7NWzjnOLZNSPCbNIdZKes+Weq3PO/PVD+TNbtQBqYfRU4
LoTdX4a6gf3DSOyFW18i+bywKIOwaucHrn0ASNJ4bwqZfN6zbG0ZNym97HNYEY7auN1duRrszIYx
hXRKdH5usDJZ4Xh26GY9cE/KtvGEa3UhxE+8sM+m7wq/cVeRUgp2rNvV1J5seZF5al32hrcCWIv0
rh2Z9+m36g33oL0OylQdQhYZsLd8FkLzEE2ItN4lEfhNZxa9hg4N85FI7Vg60Z8VaG61X1nZ/kvC
uzpOdl3gpgeNDBGRkDj4ki647rXKWf9IsAJUULbEEwAyOx76GlYTOhAfwD4Uo3lUNfVIbgpd+0I+
Nr34fdi9LeRmU+ZMNd9Y9Dp8Go1psOt8tt4C/aXxi4Xb26fAUURoFxV5BKOIx9JZBzL3UIErhtg0
ggOnS8ZjEvEY7QAGP8j38ji4SvFL1WrOqs7LpyrRTGZm9tnGMbKn9WEirObtlQmLZ7Zqspxh9g1w
hjnBSwWmtsIu0qt22b6Cu3r3Q0myV4zGrz0IEfqwtQq2K0E9H55VTF0/obvnnoO88+N9Q2FmOLQR
pj2MlrzfgakofgYeFHebjDGrHvMKe60mhO7corXWx3ok2kY5T+bLeUCA3Raw+ueNjnXWH1rh5ePj
qgXzHBU4vZJeqHCmqBbNvEZOcckX1Kr+XebgWLZs42q4+Q3QR+CIhBM4A0ojv5eO9gGtHEI78OXz
DxZ5uN3WNU5LyIxWknqYCHTREl2T3QAcd9r1LOk5o/0G+SHVSwsBkW3kmxJX/EdkWU9A83hc/uYh
dd6HgUUbr01uQ32W4Tq9ezZirZ/rjLD6+jTvDm7CZHlopBEnXZQ+RBcQMeJJI6w8t1UxXAZhh/A2
SKMuZU2DMMw5X5tGzWcXrPXZGg2+JKrDb5lIi1yRo5YLUfXPQ16XVJ0djwHpUqRjo/YRjY9vOWbl
qaGweeIqYfOQl1vOXhol7lIszHpnj7oIXU4Aisljr0gOngaHmMzBDRaObk3uYJ46xF3J0KQWt70B
wXOUQ672bsERleflBEE/mxl1mekj5MDVrjuPfSgPJWI9F3JvnK8kx8sBHUQAapdOGhVEUHWj15Hj
JfOI9hkiWnPsjSzY3jJp/F+T9RyYpsov935IrgD1IBkBeEPC3CWcBN5UUiL1BEOKKNZIyFRN3wyc
5H03eeqsTjlZU8PcsLoielm8ko7fPC/tvm4z9057cMbnFBAYFD6nuYDmUHsLGuocjPBXG6qRW0dl
RA/bSZnbUlf0XbjiBibQWtqdN5VqFw6cOTCR5XBYQr95GvjmbQNUzx3rf4rqomo/he6iM4f8v2Np
I6Gk57jIJvgYuSdp5FUpjnnskHkq4HncPflsRBYOaqJGCD+de1axgfobOUNC1mCELbLiiV0gqzkc
u0c6wmxPq0g9r7JcHv2i6jrY17A0KLUD5trkrsFk9kcg3aeC4DiVbLYacMDwRbLzsBVOxrXeoQoq
xDNYoM4fuuT5Mamj/FeoCOpu1tQNziyZJSXTgnqUGx+JEc0lSH8J+kY/RNWMDji1Ib7QPOsOecgS
GVe0SfllWF76FvphsRIbwLr4MThsA9CD8IJDi4XEpFj4bCzi2wE5ICxYl+eMY/Q8pKsD44aWsLtt
A4eEMAuqvqEP5TtBGfKFhRDVDq4iTmSuZ8IOvdP02wHb9sziluG5rBb1bExQp68FVukTyCeaNeSN
GaMqUkio+y3kFn/SWbhvGQdZvOGRqdVux0Bo2yb4jmy7pL/btkuvWAxca20byID5I4voayN5nUxJ
lK3ZGLKoT2PTmZJePPkIZ5nxEbknlO/5AJbvNAID3HsYRZx7Rn+Hw8zuTyTxc+nK9E2EHgOxobJF
OqyZi39WaeMCQcUA2IC/5KZKqcXZxSPlw3wIFvfgEyZ4W9KFxC0CG9s2tIqzvQBHxnxDAeM7dlZq
Yu4EL8ob9BMblopon3XcPLaAulpUEU4bj/SPe7VD1kxvM8eWH3YAscY+szDnDUqtIUON4uW3HDWU
qcOtjarplSE4jx+lMdm56VRwjX01l5eEjkXCxj4M/U009bSWXHaXDj/xTkrOplh36jwHam4PFIoa
sr14rjHr07HW2L4yhu5jyvdjOBFHGH8TLqgftFzCe09kGql/J6Hc+enUTYdoYAcaCFpxIwCCTpqL
AXUtmzt9sqZsf3dBA8cRLX0589vBLehagrR8io5/kajS3mNPje1mWRF0cQLdnBwj+0/G1tZclyGZ
FyhJU4js3fMApWUihaXFBcoU6RwExMXc51Q2S9AB67Q7lWc9Q3kDF179K3TLYNHPofq3Eltlm4HH
F5buY0KDiw1Yk39JPU4U75Zl4pwR4LF10b7p04KyAPtkLs00EJAgT1me6lhVz47oRHZsmnsL03qW
epVH42740PmyFi6LrpqIyFmzeCyEoUwFnJh1LcuWeiY5Ss2OYHAJ5FghcAUzBxHXn8xwpNnWyw1U
gopzYDPqE6ZeQtcGnggAYd8+cW5V6lOgPZMmJG3TnWOOTfFpFVN2WdnP8CuCJ4Yc4zZEh5L0s15o
Ar3cRWX7OchooaWG9cuiqdSvvsoF6WLD5Lp+eMRs+EZj/BJpZGN0c/PzxnN3FR0HknNRUJwU0NX4
IDozPfASATQwHKh/AFXSD3/1AOE6AzHAsi58gfvjgS0gmVmtW1H5Rh4lRklaQx/oM8ob5Gky6omE
jqb0nmHL7frFzZHtDBsG8iDDr6BViwuPDXrKZprUxyRkV/guaCcSeay5B0ihaxFosRtG2hHH1S/U
f3409i+GoALrgFjje4r5KhAHqEmevlSxF722tU63FAjHnWkXb+/0E9ggzmK7xY8J8BriZfM7tKdh
G66lORKwS4bXuHWz/CGXed4fAx4AJSpstaxnEE4r9cuFLvAOz8m/6gbryqEvc+6C3KUIJ7sFEdhi
6STIwYHmhQGgGJ9S8neXDKH824Ey88m2p97w0JpSCswx0ZuGDtLBndz7bTMH98CsITpsoMI5RDrU
0WkuxbSnRcVdxzq+atgktNIxgRJDaUa7xUgYeOS96+hQLPy5XPchL7rDbtiNGWzGepPGM0jZmQfN
ff0H/T5zJMSx/Japtic1TCAHOMmCwBH3flRHEuIvFyKAS4x7c2OiZNn4GIv6NSEs+cd6c8j3CeF1
o9p6Oq7dZB6JueD4apuue2oC/dOK/HJmxd90HID5kdZlwdg9dYujued9cd4MFOJ8k69EWMuYGACq
junYRx/xvtYMAXuXysKnm3Ft/lvcXru/nIUcpW9W0t/eAimTeq1odpOchieKSPFZey76UTUZ9j1E
mQuFroAGTWR2nZFrWgC1BLzfFOPMSQ/5xCCTg1QsUIhJ+N83RtMMUo5zqqXHuWII6fEfHOpxZrcO
aOTUriM+2VDHIcenauVbxi9TedGWt69OmpuaWv2Y8oFfCRNRPKtTDyBaryga50tDaW3I6J/I2DQX
Jk2xpycS/9FjSFNVaXbZEc1R6d5qF+sUJkdCO1BbUp3UD97DJgz6H2WfCyymWNpNhahSn0LZU9Ct
cl1zX4gp0OMgsw2u3MigyA69JwALMNHYaiMxBOp3jwkDFmPLp4c/j+twmljOHe892YJ2G02QJ6cG
abnb1xBcyMNIrHY6shPL9zwy3janNOQDW8GBDuvs2DuD6z3TPx2nx5GSyVOTV4y8sUX0f3alJtZP
clIQdcBsO4ICLND5+ORZoUOtFXRiY+ZtWZbr032JOH9ERLuHovXPGfPsnXMmCUchcnZ9kHUu7NWF
YUpqz45+eWx6E8eHLg4dfS28PvGuanVhereeTxIfOO1wgu/r/iTBWv6akwqwKqE4ErM8i/oP5TBH
uTy7C8J9hPX00bIICyKCFx7pzqI7htimdGL7mbSiXz5UY1p9FbaWf4JYRC+QxkP/cfUaWzwwFZBu
5Ok+N7scGQHNFdn51oKj+Y6DunjSfJwv5NoN5W9ZlzEemT8v0zYahZeeocP4wYskoBzsA98ouA1o
5AYQDc2GbWQJwmBm1NhELBHshs3E0duXG+yH6b7hkqPprFKHw3oyH1L+wL81SDoQ6+Tasz1b2EZm
AeVRcSxzk8QHOPY8Y8DSu80Pyc5QqiIpKZg9ewSS8zKW8TEQef/EMpxi5K0BPQJ01Rh6RiT2zrq1
i9raZR1/2mrt/0XxMHe7eomoOLcRJ7SNrMblKetIGmxndwWj0BGLusoIxek2Z6vl3Qk6YqiyU9jM
wGzRsEGj9uXjGmf1iyP7Wj46a0C8JeRLK4+OzfXFX51l3y1edKmDOP0Gojnd78KRlg9hR47tESxW
s+4W1x3kjkxv3V3y2rhPNSTtHRZm+tJ1s36vyBnrTZiSA3voOF/EQJVWgWVXkf+LVkWJapuwd5XF
glWDZJYhZ9tf48gbVN8Lnim593BwmxPWvH3KyjQdqQc13R6aXX8Kx7Z87GafnXq43P4nDn5M2Lri
5JCzm4r2sjGDeXWY6MU2ndI4Pi9luJ5wucDKgl4Sb4sY0+SJxAQTXd9R/31MKGWsqPxOsGsmSgp6
TjDIfY+43cU6rjiUjk/SauuksR991d4clO+KvSwzPimo+pKOVuJzPu54vVjonrhvDxhy752KDzcG
cg++/+CNSXyr0ok1Yywna5DnIwwQunrRG7n/ZHwhsg9DEHgxt4EYAQ+TAkTa8ALQch0ePGr2k2DG
oTHAp6Kqfy5HO/ERNL2TENKLQptszOTGD5adc+W2yztiFlT1zR1YHaeMiAVghj+emPRBxrUbPjqD
IbpCQUqHFAfGZsXW2iAPuXG4ATblk8FKIHxuBjkuoOm7YR+GGoxRPSe72k/IxBfuOB5XBzFx0wwC
0BAbh6r0QIQjvJQL5/H7huprQ9uDpsUSZC/0eXtCBx6HhIi587FO/ei3jcuhFZwXKK88+0Di4xNM
KWoEIBEoCLMmlax/TcOy6erpsYIx6e8l5Si1m5DYQUF4iy2uIxMEsNHAoHaXE8rXpquCYjreKYzZ
sTSDvFaK5WK/6M6EwcdAKev3EPKD5qppy0M/chOkHK11cRmsd3/gsEmLCPwoD0i47npmqQN4M8/U
5uJFLhVIC7buOgasCoOy4gksjnZewl/jbCPvxL43Bm4CUJgbuY54brjkHZY/S1z1bwpva4EwZTUJ
w21bV2j2QO8r+a82bVf+xHtwsxNJB9jPdyOcAMkQzYL0fliqQ9wHTLusqweoq+uxibHb5XAWnChw
qP1eN+tBkfLi0hfUXWLXNskDQ/A68Vrj9XfEKHuFlq1+smhWF8/ShvKGRLRWOzWpWMHpwfjqt5Q0
nL8N2G6P0I5UF0xN7mR4hc61luu8J/dZ0yKVxJ690pwUfOYdpKEOJgip9pJoaSf8D2dsCIQBRpa/
ARfcBzdblln5pRNvxqRcCLyN88yBOuLSyNIOCwfuDLcQ36fc/IOgLXEwSF7cmg9QoYiODii3cp+4
dh1Pc+hDmarRlH8GVYusgqZYIROFNiX31KzXCuUH8tdAtGrHi+8o56YJusxYYoYrxcVHD+O1gjV9
1FPWsFKCZx+1Us863XnSvM4NXJEq+Q3iFUao48mUzGQUFYRINb8ZFd49B2P0Cxfx/AKiybuUU1M/
h9bKddO5afiNrB//H9rN5pV4Zc8wOxiII8ykve+cLx19AvG8ayHF3fzMVxpsF8Tg4ivoEwkEevGC
Wx/inCOagO0O/8PqJzOVYqiBQRbVU9B0kg6LL+ZfcEkScKTEKe+LUGaX0qa7HGfBeeE4N04qwLb0
Q7ivl9L9oYnXIygKAc4vIxZsAHbXEnJcnxcNUSXiE81lDa2+DmU9vSv2BUP3xoarj1BxbAWJu2lY
XTKX7evKpLwNbV7fFBb4vEm8ONymREQASBBVk2QIj4bYzt5hyP/LhU9JytE+5y6Pcigcq5GVJP08
zvFprAb8dnpg60e/TnY+RnB1xWul/kfReS03rmNR9ItYBRJgelWWLEe5nV5Ytvs2CeYIhq+/i69T
M9OyRAIn7L12ysIuRsuab70QqguxasZjBh8AVvjEbb7wqnaxFz53KfOrLS15/R7wwSfwF4KzraCY
uEBbj7DKJhYDUDV1ttmaoFs+0dj337QHAPibfgYdF00wpXyX4WGMeu2w0Prd7CRbmBSwTRCHHr9Z
SiwdGT6wjlCXRwdpC7RyqY3GlG1KgoScK9M9EHwp6+c69jVCNOGlB0Jvm/vJ5uJ7xtFknPvQztVF
FeCZ6cNZkJ1RvrfyzrI9CEyhDJyvFG5FYGPfLmscCpZb1IfEb4KE0BKomR+hrLxz46IDhWk1dD5M
Bm2PL6a3iz9BRbWXh/GwIviz+i4rqyXd+RCEASyWhRLvY1JNP1FRWaepq4i5WcZ5fslJDuzZMBPx
5K4q3O2Yt63zhM9A5gfKUQuJYO7DfFKJJiI+jqz6ChW2v4ejwKIglIqsH2lQTJ6DYoj2fsSoKj/Q
fVJs9cFY1Me2p41En78o5rRWKJ5ze1nNurPMaxRV46ROBNTpS4HofgfWrNa0HdNyNpHnyUOEQBHB
VMGzjmQ3HKpzXE7hSVbhOuFHhQSoyy5fKxTavyEZGlsHFdRV11373+Rm0kZ6a6BuxELcc4UadpZN
+C5wXk6bpEGYxNOlxnuDjv1SMavcAiHp8HNWzJqfWNBgGLRHFnGXMGEy+TqrUqNzciChFF/zYolD
NGGQpDiPBP+0ALK0T5yanQadEPpOyvWqvk6xAGqqR+w+DdMNQiu8cHnPs6H4m82jdRGlYKvRNMpF
a9ZSjIZWPEvWL2N406wlrnVVZ3+0GdAT8+XDPXN5IYwXiXZXQGfyX9POYvNZj57EvuiibFztGKgF
+t4/kyEKrahBPI9s1m/zv6AScE8kamIMKoW/HpEzKzEgdvXPErbV86Ln5ScxvvpjhZblXwE5ltY9
AxPNy8IKUDLwKOW4dwVqmz+jVgHXElOVFZRmpju29T4RFxnX4bnQvjnHzP68AwmHi7Uj3XA4cqUm
MWd7OjxyCTesr+OwIFGlsMn+rO306A+kiRzSJhVX12TcDBYVELxHnigL/mJY/jAcBkca4sNA/UC2
0IVuvDsthOmlG2GASWC/zM+8mD0KMmI6WsSfapOHM5DvqESaBMyq5RKEeIZzJibckfCipi6JJVIy
/RUC+D0KfP9OsvynglbhGmLuxCjj2t7bVUWDV46HwWdDFoV4vAMoqpeatFMAN+CPSvy3eGwo2Vig
sSCyMU4dMI9M21IFzC3HSZtbWjYJprYas85znvQU5UQdpwcxYHr3BjE4j1AZFudot0WXnBcbrwZk
LS95rZlDA8ux2ya5p8qI702CxwVWKeUDx/0iNqoOw/KJPfHSPsJdRIMFI68LrlPrs9Qr56KRl4pV
Os8uSEbEXFbczHvVm6q5W+a50IhwrBKrmwzxz0dsueZt7EmM1X0DFRd7FRrDHVLiXm4haKCVDEXs
lP+aJSgfPK6vL5l2gPwtZU6KpAFiWxN0zbZwppKNL8mzG4XO/yGt8qY+oJAJHnvXLt8WUtdHuNTN
eGOS6CcvJPtxpm6LUgvzGS82YVa+CICAIz9umGn0Aw52A4SeoHodF+pL0WT8G/MZl2qbTiQ0VY7e
xqhGAhzqrc96KR/ksyxJIeCvHqfllQpZrjcWs5p8F3vd4p9yWqv6j0d6bvs3N0Gsf+gtNG6HjhTr
S7CQOrllJcTN67PpW9DNgmQ/5AFQcyrpIvhXj2745sYJPA3W21z7SCx4LlitduaVMSBv5r7HFPHg
WhBuHhEfIkkk3nVmUzzrwH33glw9TxQl1ck0+XyWqkT14MzVTWmDmkqoEDdjN8KTasKoJgRat/Ml
rd3gq25AUv2WGDN+ypZjlDWmV7a/o1uE9UOEuEKeoRu6JRoz2M7gariZ8N4iOa+/aOia+S+OKpKX
cCk7/zW24xZP/gr9IOZkkCgjy6gvjy0SIRzjAa3kRvpRcEk5ee/dce48sCC+820c451kKFGW+HUZ
7GXk8ZR3Q11uhe+PNnIN2e7hDdB6VVOIhwYmxnJOkUJNH82gvOYT/IaTUufMsfnqnGYcuZW1947A
YOxeeFLs9g2sYANKYgr7PthOzP/wc1fZE2cEPJiWxG5U2gzrG6+N9x0pk3cNFXgPEs0GkYX7bVCn
IpuK5JykTvwPhbtf7jipnSdK1uESVou/TrzD/idrivqDaDI8GGkcNycMH/1LBzfgWAdt/W3AQD00
iCW6WyBifSx7Y+bHXmJYRPysBWtmlJHgq6h60h+m8EQtHIYUdQq+WhmU/N/o2d2zHXUjmK6I//jV
ZOGOf8kElhCNKwSDa8AT7O1PTm7+yYWCKWLqE6kHlqXmfqZyci6tYp2C4mkR7FtGYWuxc4FRv2Ug
Pwi07VJIFnhPfH/L12h/Uuz5gFkIX06hi+Ew5omerCHZkSe1jIc0RpzygachRflnGWWeIYPy9G8c
jDb1dcATWO/KbgZR4/ZJdwxT3zAqqxAK7XAjag2/q8OXpQJT2k+uNjmleM8ssCIxDTCDzgNy7dEN
ugBdu9qpzkIupYsKtp7+9iXl+DVNAka/pk3j64QtgkRituzxPmZphzBNOGxPJZTT6ZirCJRaly/J
Mx068qeuzdiDddP0HEnI2uMWm5M4MTpld1LiDPiugjZebrpUBTxYxBxH2bB0YnvHwQPbLRK70Wnm
5pRw6SJh5okm3KckCe0+xZlSsi6stPufadJCcKFGGQ0b8lKemRUT2UTPeLKq/E+h4TqiSbCL9DA7
WbzPHeDFhziq53RftmlYQqTIouJX4OWz36W32DUXDszCPwM2huw9QH3AQhT1bJRcoFg6N9Z9IPzx
hiINEz5pMRVH114pkmo2NsEOx1Jy2NZ088XVHycc1xrN63Nhd3639UfLfWLuHel9ZoO2/e2dZOAB
gS3q9UdKG+wnMBhpd41zjihsnB0LJ2R6wdQm1k6GA64FJEb4MF3tbwSmz2OZl/WZqtJaTosTEPXF
86+6YzAksV639XZ8XaQFdE8Wk2ruupHJ/n3P09McMzKEqAMVg9ldHOv+yvO7vIHd6nLuoBpZctMj
M6k8YbMMsXXzk0ztkG0auUbI4rtIeS0CJc1RuLCs9vNgj1DRyIoEzEKPDsionM/VJFKiVFIn34dI
wBmb4fE429JFY+AHA1uUglxsucntqNq3soqvrEPSW+HWaEFSqYq3MIdpQodTJd/ssWLMvEoAJRkN
Im2Em/y2oEm2SCElzCnLjUmzPA6Lm3dfWT175rSmGuL7Yeq5J+UMPxPbCiyxuQ/sIHQB/r2t4LOU
2pm3ed9S64QbKdmC8kxVTrtHC2p2WMBgkmG7AMPEaGldw8OQhPlVlcvGNl5QPjKCx++vc/L3wDkg
/Zk9V2jmJw5mrZIpgfsoE2ibJAwtDW6HzjBLibxZdHuWNppV0+JG1ghWF1fav5oDCZBrzRTjBmPQ
0i+eZmxxY4VIRRDasNtPVB1k/ch0rC5+mNrZ1iGZ+huuc3ouWCdCpInM0U0qVumZmi8o8+HBAR89
zfiAielSKTuN3DY+Zpr1dRYCnv2RG1G7YhMjP2iYu7dwWlCPTONPwBc5X5nBLlDcbGL86CBYi7Jk
7XkkbgvPbnbukSPgjCMRhGvB8oI/Qa7Hb5gpsn638FfgbSj5GDEznUvp+f41ZUDzj/YyQp/Ydjnr
+L6Ub2nkRPLEcDu9JvTLNKmZbOMnFCoOQol5ZDcdj/E94yLWZWnMXtfFG7Zheq2Y7xmlnvvSgiDp
2hMOJMVYfM+x5X4gm7HIMXTQhKpOAeAFRXI/DdBQEiivrMjHuvquwHbddWXbHei9cDApUTgng7zh
NUmA598HeJ534CRIu2k8pYk1l3P+SA6os+DLxlO8zeyRzT+rL7lnyTtXe/5Ac5vpcF/RxXvi6GGD
5Gsas5qp+JQRDuD62aVzG986VHXkP3qm99lpzjHqQ9QFTv+WhAVxYjYDaHzHbYUwT3jRnfZnECts
H5w/kj16eZ6KZWxXsk+nT1AQSNDruAFxyK3js00f4ixaX7nO/qh8gIfflKIqfOwRi7a3icwW/y4A
Y7m8BmGru88WkuihrENYtaFdZQSiLBRXjwsD311gt/OH4+D3XHdf/0Afok4SDbza0kNnFQ1t/aWK
mWKjLofO3eo6za7Ak73hWU6SsUlFhQMGyxWoKUmEPGG2jZ1z21JvDIHL2ryp+C9ucmtuv0h5nj4s
CzM6mKsGc1JvjoBGXI+noSnPxnJKpnkuH5ElHNngD35gkNsQypPe2wFkmhfoGE4EIIn8MC6OpYiR
uiJh2TN18D5JijHPeDiJddME0N6nS+fQNCKu3hUUDbB0LD0cQRjQ3EOBzv5LQl7SIDBZ/DD2ZTF9
N2mAvG7yvNmHfjN0R2UPuTmYHFLwdkCOL7cUvcVn4zmgV+sKF/mYu4HcMKpTj1wT/i2nhUV3Qowp
kp0g+4Fb29zD+Z46HN2dfAJunO4KzWG9p5xYbsoPs93c+lZ5lDj896WKMJpG9pxhOYHOwukkjoKK
+08yYmHfxJ5RnwTYMMyyXX6mieZ+Z1s0fTSQln4jxm2+YXSon9B+faNGHX/g3SenCQINs/ssv+Qo
ZU4SwCATeFWnzI5H9+z7PvAfvdqaN4HoRbuFxT7e2Z0O5b4nd4h5TxGLZ6UC77trOLER/iTtKS9K
HyDG4Lw7TBSYFA2Nw/HQR97Jc1z22mpF+6BS4FMyKU7+LVplrzhX5x/okxbECzeSrPjwsjgCIfUa
1xo+TqMobx0f+xOkbftEmUo9pkAIYVIT+jk3o/udpk6NNcA34X0ojDffxTLx/CPmW1wsRHZ6x1HT
ACJQgp3lY9J5UHZJB0a5sFcJKvqtaKDygmJFM4r08d5BbE+5CQiaTToKMxMmBVsrES87JaTxdkiK
9HuVNMlbTusPjK0LH5I67251rUFpUdRk74Pff+g2d/m6MvQMXSfLezuK1GcF3OVPIgmkS/0+1Sdv
YqW/qPlvnQTjMY0X9zmv2zQ7Bbx4e8nV129a1/Efm7JFdePhwbsOgm58P/begJHLg3PZSL5Vv+4/
KELmfYtR5uBUcTj9uG0hvIMFh+VQwREgG6nRbEcRfKOPtdDIdfxaRJ2EJjpZUxk6O6sXtyBU44NY
Oy1kIzy/yQiaEmlxeOcUafQiGCdsljrId4qlF6sNMk4uHSFpZ4b0+1ll46FIfIotbOdtyqavDi7G
NAOYE/VspgQonJqrizXo+G023g3nlXVwYPbdC/TOp7K0gycfg/lxyavZnG2y03ecRTVNAyLpcmdL
6Vw0vw9UI5YH9kbJUbGIGWxqDZWXbzPH8AUEHr8ti6aEFU+rg3cSZxeS1lBpPCsuq1OaROId9QPh
Fsid2an6oEC8dhmy3ShVoGgh+2/0md1rmFYogXIvfUeN6ZxLFzRxPjgkJpJTA2IQPNYvi6JkrwlV
32gLOZzX8bnKCb5VOtgopumsdpWUkLEyf/Tg8o7MhB1XZI9YGoadSYLwJWHXRF9vdIwqzPJY2Kcq
T0jygeiFnqIQJyRZ418z1dO3TO2Cmrb/Qm447Z18nBCsFlH4ZgURYrXYel7WvxQNZDUTlsE7slJh
MFwUvsdeATI3/F7a2AE5QN+aU0YIzxaEnXOHmoJuNPCnYV15pmKTT5W++Fhs+KgLEN1Co+IQDvUO
KNRtZxhrK3jVG5uMjSf2UzCkGf6kE1VT62SS4zBuSUvo6jM4hI4kmKHvnsJ4OfFdh/u6WVAD+hbb
P2y23w7KgF1rG+sy6fGCzZqRZe316b/ATkgB7x0uv45vdQG6nN2WOSTkcvBGklGgIHSYmIindOKc
Cw1I10dM07tWbUPbrhshakREUk+EbASfVueS1tyYOxACsXMJY5tD1YZs/SAIiMOkyy4ExzxUU0Q1
9xRL+T355HhuPJQWP1Ft8327Od4jkg29A1kirQ2Rgyfasq3/0gZkmKNn4Is4DA4MXwwbR5RgeSP9
cgtUlIs48ItbVvkZ7Mssd84BI+fPwG+qu8kfsKVTE/9Qvpe/RVE95qvhklc38vkfE4e0EbZlf411
/lh1TfwRgDff9CxEH6PAKw4A0+1kM8agXrepGxqBtabiUtfqp7Ts/JkLa7q4VFr1hoRWSMwt6T+n
RlJEU+FCl5NEohqCedYrNOfGepOxGHeM98gtWML+xKhCMIXkYy4NA4xm1vMFYQ+S6yTFt4AmhDzt
3GeEQIG7oa4P35spxkQwVP4JFRCbIiJnccrmzWuXd3ScRAZ1aI/cFaO6jHpfeQTNbmDyrW9EYfK/
7KbCcq/m2H4gsTN2sDIwOEKXDoS+WfMZR13+QGHpJVl66ap3bfrkTxZFzgNJL+mLYmu+y7spAEhO
EzBtG8Qh/l52S0K2WzEk9K1xzXYWjsOGqr1dK4vkd4qc/kbD/1lHMjp2KSRkXPZUCGxISSYomi/2
8KOm8KubO9OlgdomLLHhBTCl+5oh75Ba69aluRMdfX8ztH8ZERN2HMiRLIBpqF+0JwJIVKFe1eeE
cW/8dMWNDpDgcYw7ry5ZnMnBbev8q0nt5Lggvt+mLWGhG3hn1XGGbvYUt6Z+oVXhLPFMbf4S9GE2
9bCgJDBlwbyldt1ky7ngE8gD9GffLV7SH1a1wpbWctySa33luG2inVVYyDumGBOik9EAIWUtWWl4
4uJEDHhbbFo7tMTdvjK6wcpQ4FwVqWm33jQQFJFWQdPv9VJTylaIq8jsqncDEEuOk/kNAB3yRzla
/Zawc5yu43udxC5r/BXegdgJHk78YUZsppD1Qjy/CJWTaTJgzlmzexxnuCls69WZ2d1IabKr8KXz
waAm+TS+qM9hH3rmaOfZEWrkqj7K+H1wizvJU1QyETv4DkzGtsGzsyWPDGVM1BLSM+LHTnVzBvVm
nTXbx+po9cwIlfG9W45J++ZLN9mFON9I7grhovmd8543nfiwQLhZx1yL9GcwCsUNt1bxm7ndeK8R
Y4Uw3wny2joM/Vf7OMU+wRwFJ8egH8rey+/UGLTbxhA2mcGCwMoBkCfqiWMHhTpsdWQ6tcrYoZfq
oT7pNMAtoNl3FX6sEPoRAjqhi8IneUkFPvOK6hhBVfrB9IV/bAifi571aZgVF5wC4aYOxu6dbF5S
gOZpZr6+ZHH3x2TzaxytNULKm3YckXKjA1buboYztPf6ID9jOYufGvYOn2kk1zCOwme2vS4cnCnh
+MTdRMkFi/3IpoHRRiAKsndE/dAG0EDTOWteR5gV2ywzst2iS7BXmWLyukr93vA9zMUlYvJBNRUn
FWFBYF+vC3T1Pfko3Q9+7NCw0YpLDrhQIwRzfTnTuzmW3Nf9NP1WTcoCc+Cv+HVHzZOlC+LYawKd
MWQt81dtsvGuYEQjiUl2A5DdLMJxofGAo7fVBVG3CbISWN2/ECmmd4Yo4hjkodsQhdXJ5yGo2uSc
2ey0D92iFBYeLHBmY2PQ+ufYiqtoQku6GxLR/+XxJfizYGH/x0n1WH4JY8rHpV3qJx8OxNOI6oTe
rgltjP7BmK30frA2Z8RsitypUADwTeFzjrsOSDsmHs9pveKFxlG1jDxqbnA0rqlz8mW5kvWiYrwz
0ziFXwN9HknFZYd5A9GSdVtQ3c5/G80rsPg+9FlGTqhEhiUBdriYtLzThBmzm1EqTYtnfxwMYI6l
zi7a8RM4epX+mZ3E5lZFWu0egNS4+RMWAGfcjyDG3smro9YyWN8OiVeWJ7pDJNLpUPqP9giOL+jJ
rWVBtAS3JM5cIHMGrd9NMP/VHBswbqgmBmmGPaqHch/1thVeEcA43rbPC3evU1fsx4a+G7kgTMNM
Ewp4oHFNmNehkJFhDXnT9QhZU1yHiPCrkPTushTH3kzqP5an1SWTvaYDJO/DRkDtjFfewhWDTDbB
AZJJ96tRaz4yyiHipwiVQi4crSHhAB7YQga4i8zOtIYxkABdEFFhTPZ2UEzWD27gL59IblzC1dXi
/TFdPpe7WJRe8zj22EaJsWsR4/abvHdBCLqtTldanEOnRxAvuG7yDGfcp/cSWF75yjbLmhHnrL7f
L0ETW30kCokBOoOajQq2Cvp+/uu1g+HUnayCkotgp27rdIymGoS8cTef6RX4mDik0huEk6QmrUUo
m0/HUhRnY6IyD7YU+NUtdp+SuNQ4S+J0h7YqmcjxXqfQ+sTRYMU2Y1IZy5cQYQVmYeSRyR/Yimn0
FhWDCT9HPPP9xYyo+bGvVJZBp20g1FUjtxFJhs4RiUA/nhLe1bRg0ZMYC1ZHFQl970SRFACrYT1B
eAuIhsjOWaz9iaCrZRE90UtNO7EBKHudU8LxH6WIzj0bIzvlRhzhBaMNMfofK0nh/TfmYFFGuAs6
VTWijtwbmxcykZsIkQX9ceaCyIMH0x6YL4MG5+JZXtCGhKt9hazMlzAVVndqInBCZKtwnWxowmzM
drUId4XXlC9cWLwsWGSZiyVTzBQZjXT3mcXTupzKHXNPhxuBWQeEQQWGwURt+tZtstNQjEt/MKEq
PsnYEMXZyggvsLEDDTsnFVl6opsmXdGbxyV9gH2X+se58WVwnmCvRSg6S2pOIDPOxciBHgVyD9sn
l+71Bq4HGuTGUnXf3xV9xAQHaX5Vwt0K9PSCrQnhcGk8WmiHm314yPrJd09FW4bjIbD00uzCqTKf
jjPA7N1QME3qSvcynjp8kajx89Zvb+0K76jsNcwRyatN47wKgYlmjDRDT6QN3RabR9wfbPheX0RG
oxBRIBu5awrXefITd145Wj3qps4jUOWMNiyYz20tveRgO2NeXPknvYbQ0QY9LseBR+ip1b+RkO0/
o38y4yvRRd2j5xvFH0U6DdwSKZtj2RUS0F3IRMZ2Ghp+F3UZBW0uRs72pPpDsVAOvwMcoF/S6zBD
OWzIA9xkWPfv0Sm073We1OBumbg/l9bQ/wsV9pATblcUrTmK0gfmiDJ9VI1D4SODac9jl3xjrvC7
s8V0dePVcfqYchzkRzPmSXYoycX78Tzic3YaIyLJF4wu41MG6y3BAKr5nDCJizsgYh4JVpajCaXO
amf+x1B+eGnjphqO4dwGP1DkBG5qMhYZM8qeGtqDtSHIZPeqc6XS6m8Ha4S5krDIreuWUdwJVm1f
OEmnl3mqrTdeW0KhkAwRfBYM6eCfOzeyH0a6FnUobZPdJeza0CSPNUc9v3yqDqrJWBO3DAxwbGD4
Z4vRpOF9Dp3N2sW4MmgVOYHsu5F46TcMOh6TfxolRNW2ozG0TL5N3+Z4kiaJ4Lb2gXSE1CfZqUY9
kntO8x0RzHF1XS+6DC4mci7sMQODY1e4CT3Y2ShwSst7XWJcHfx/YAIhTDSuQC4Ntn8lYwGrlGdB
E1wNOolhhJd7xQ5xm5u9FbDSx1MxDMWPlU+GKS2zWZ5ZPdm4h+AV/agUiyoOejvyX+GaZzd+0ZLF
QJt3F6JA/A/bpYc7MQR0ECJ1Bu2xLoPh0Ja1ax0CeuDquEiG7DuMKXSfUig1Hdp6ZF7IE4O/r8Pt
/amXMarvchdi8AUNbBL/bdukSPdWP/bx3hqbJj9HABs19Fiy2XBaTPYN+Dk8bo+F35r4SaE24AF8
9tuhYSBiRywJ8pyScDPyZYIPrUGPc8uN/XOKiOtOQOHUR5tb8Zt4RXpmlrjeC1UJkFOTr5+4HwTz
itIqSclx0xw//DiErDACQeUg83RCWlzYnNtmqR3/iM0FmjMnJb7ijpP3GSNB8WFXLqm4PL34CWID
MmlHgBh0Nq5EIiMaDqKzibWOX9uZ0fN+AKk1bBkfyCcNTKzaNfwNr7GB2LWbpIq34GTte6vXAmtK
vGTXqi8pvTqGrsVn61pt+4dxanm1+mWMsW+Ntb7Q9ql9g1GjPzJZ49ljJ1ZOYEFhRyrU+FcmcuJi
x5wadhKZb7sIcnw0+cLs08ZCx0pohom5PnNxeW5YGiKhIfXMRkGJxTfdlaPT/gEi5s1/naggJGRT
2IzwvlNp0CpQekrvREFovE3XChvJNHzm5KXPSr6NbLZHQpGUN4XAeUImSdNUhd1+HvHyb2xIqOM2
twozH8VoRenR6CCQx95iHOY0PDubemz6n8BmyX3w8nq82ihz6u+aeXKGqiFu+zPTcSu+1qSNekdp
Us+jgsrBx4wMF17ySQZInFpKbpylKaQ+D9MQYSes3qCcMJO1+ao9E4/ixFqg11+seYfmXnk4zU+O
oyr3JWXYLDaiHerllFcd0WOyGkv3NIs2Dc7cFiMDcb2CTvuYfhgKjcPSVAow61tR1/5riSuSGCoY
UfF3b4ayvsTc/v8Ib2FPw4/d3qwWCeeugw+yPKi4FP8QJk+PQzwCmq41TBd8D7Z4mhsL29M0wou5
tJXj/0PMwKrOU0L7Wx/tY3AhgWTxvxqIorshQAfVQzakeihy/eC3yoi94Sa26IvwwtmoerdznviX
JQhJS6a0Yt6QtgmgPzjwu4LUSQ6DjsD7QypYet4k/LVzDgyH8mEsfycfTfTGtD1CEuPCeN7bcclo
oFcD0MQyb/rHFmIIFWVhKIl1o91X/qboNrkCVBx3dihAz0VkPKVBUA3PGr3gOV1Y9a9MNfGA+z25
Vo39IRr2vbsepuPjMk4QV4jIazYu+JZ9U4kFN74lLwHgwZiD2kPoXgaR/Y4dtU+f50G48KqYg28d
zl3WIJbz6MMVEhifC49BWGU92UjQrynz1GxbMOg71FZKTuGaBdGWKLf2OWPyM5qJBMbIVIRHtGMs
92WYFh9LYbC3FpIkqeNoJiu7trNErWRsAGJ9E/JdmCha7D3wtKZmzxUteYY8dsGNVKXOf1mDJSop
Jm6kqirXair4XCkxD3yG5gFiG5AQybq1Ru+UZ85GjxVos7KYvzxZtMB4F4wqAm/KRTnyNWbUvY+K
YIVYGfuCfApeQ1WEH5Bj/kI5UqBZzfiE6JD3Px0WXgLmtu7jRBP1Akp44sBjonpA+Ri/9VavjlnA
Y5iNc0L2RaFtuPoJbYBby/weiAGCpzns/6vdPruUtfBYu2boNfehzopr6ETZqctT760Kcu5AttnY
jlrowZuxwTCOZDBI0g13gr/XLtpkkENRuGn60IGhhn/omAxkViMExzbXLy1B4dlY+ffaxuIMTAMF
m8ErwyYFPolUy96NFDcpRIMHnSXeY4L67RrYxA8xnYZb5DMyRXBZNz8D1cawo26bX80iASBRiYfq
u2K8Kil5+cO2k3QYTVVcFgzK6mPOIyAOCNejim+v4e6Yuwb2TllnU7vvnUFPZ9a5ItqZvOiB0VJZ
YIPh3bjxWpPCyGg5qw/GTwax81VTZ9/ZbNgjuNbEkZvC4YInUJBc+KqRRyG6qQ2oMgTSXgK2gxw4
CARIyM6Ae12G1JOoVHOwbV6/Hc1HMX90ok7Krb10Qfs4WXE/Xpm14OvwMOwpnv0QecMmjnCkHmNr
ZV9yEsCrqhmkyG3ujMgCGPqEaCmFCo+qNvnKtSX5h+sldh+AU6xrtD75L4wxlIEOqOc1FIgThHBE
NPMAP5yIhJID63PybxFNFHDLQqLR6LkHjmRZCkOIHkMzQu66AqGMmT2fP96m+1znyGiWtjopmpnb
qLAHxlcA0JCZo5relU7s3+BosUnjn0/fm7LiOJuDsP6SEWu+LcSjkBsEC2/90mGz5eedSOzcTwh4
sXvhRsaVil0WaEjgd8MBzaW6wSELWc0h34gR+6W1PiYZJc+eM5sVZdonYQBFN0Je73Mf8ZqT1Qzp
MzEjaMYEaNBOlY6aT1iDRrNty6mXRyyqTniUwI3OVQjaBXVHYgyjk6ZJr5gjmubYZ+xY9nZXk1AR
el0NICWwukc1rJkZAfn0b4VVI+frcY28NCqDNwthEG1wagI9c5LUQhyJlmGSyJNEFK0mqFjetUQu
Oji5yjb5hdcBmrkM5uhLADBDc9I3utmBxMjZPsmofRVkFf4ucwdUm6wn7ntUuxUNvq/s9bOZwH9b
4h7rD1VnjqGuhYx7aeZOEy5ILp88VPNChhCtiKJjcqjceF2JqDvAneyXHbJYWkQ0ypSBhP6aZQfL
2wHXh85jOtVwLf45/LBfJWPf4L6cU2u649DEHU1SnMJvR4P1zOuNndWf2oCdVUgEDBVBqC3Ca7wV
D4By4TlE8AyMLmKvw/MksvPYAMLamm4OP63IsZytn66WIeSspQvvdG4dVg1d/YnGFEQbFYI4DLQU
hOM4qBGIvW7D/qAQOqH6lMFcocAYuoB5E/3Mvq8UpCYnBxK1GYIchIZpnCS76xiOuAy+K1ef2LhZ
4uw6HjI+E9UFjENjgmA/1T2PEPQYb9iy4qoke5uie3FTdPKreXQUYPI4/DhTJMriMi1pb21q/GDH
OosTJ7dtgnVibI4eTGpicvd8D1UGmCaq1RnxioxvKkBf98iqvSN0w63c6dO1ZdUcYH86wzHLAyfc
Ih7xXPayaLII5Aq674SLpNtBCvDXkSvhe9sE8fFt0jl5kVj4evcYe9bo7inCW/lHg+wXrzYtlwU1
2tchDgaezx1ClDy7DmgBASFRCF8yz2p/J9mvePNiKo8UgvFt8HGN7OvKxlYOnmYKrsKzdVDAqTY5
mAbXlPPemyoYtD6iQJbz/SpVpSL1/sEhZplH5eAGl7lwon+TO6TkVOVS/86JXV8LMq0ZpQB54Xdf
VB4RK4qmEklQiBaoZavKkgXC2CdavKpjjOv8z9F5LDeObEH0ixCBgseWBEEnkRTltUFI3S14UzAF
8/VzMKs38SKmR02BhVt5M09COyLpimctiTUNUIabfqMZKIVS22BWiqRzKmP8WaQqmvmZ/8998nHf
NrvFxE4XJgjRxpZMfffDInbSAkYVaQeDlnTDFdk2T9ik9xVMVjHa3CY7XEmPRuyV9ocWkeQ5znmG
wGO1ivJ34JBDvp2ibHhQIwH/YMZ2Uu2QmBq5jQn63fFEcPvNWth8WmJbb8Vsz+cWo34HVbZxb9Cb
qauhj0P2VECaIwdty7IFiBbeQiCUQ3KgwaD71Yc6+9G6lFl47PBSHg3yxeJg87Z+mSFZ/kIpiuSt
MsjJbhqjXC4DQ8y17TL7UsUN64iIwxSWzVhrT/Hc1NpD2cniO6E1/p/Vx5SCyQaHLMJAQ1UDtaBW
ANPfwZenOkom/VaDp6Z082d1EPJ11dLs4rBQ/AvcSPzBqF7dvHjGoZaR9dsb7gqx1WOTVjEWVjDg
WvpHiP6lK1LLd52BNZqZM69ZQjDMEgI13ylz6bMto7P1VEig57u8crCtNZrFarNtgHs9g9I0mqDF
cfjT6NzLKafQmzdBEZm7pTAj7cLEkG85R/xfw0OPA4OWuF8ksSnxskUWExYnsQqHJMVjR1xY6W7g
zknCZpVUQt+U/nck0xYZBb7SYs5MdZIfUrKtCdPGcS6O1lmvADLveT2/QGG8FWk23bRpptOhncQD
9jJoP20SX0nMzpeWpyqFeD3lxwJD7tExFK4LXMvJsVOdE/KiyQ+YsuUzxT/znYX+suOSR3vl5Gpf
GBn1M/W9HNHG4OyajiqvDPRUKLxufo+d/mWsrBHrQpZtzcR0zxMRoken6vA/5552qrxJD/TO/lx4
VnaR3T9LkDVBBXUPewKFd5h5KvaziI+sZCVhGt9N1AeBhXd29t6fgsjTk9bDKmDETw8JjkoaoQv/
q3GAJcVCsTtr0G83UV0UHKxDF86+5XzZYJXetaRaKVaDUd4q4eqP5phEWxxdX5FHZw2sSLfButrA
gEANkQ/Enl4WXvrk8jyYTL7WBoQ2MsoOp/RPrYOWm+dBO+W0qDyVGYwGvWjnG/5BSjNajaIhz2vP
+LHLc54P2U/TxOA/sjI7tFQFXjU1LO8O38uAm6xLUshevri1z0deoUQcEpij71NKdhFp3/7nNnp/
hqq0ki7b6E/GMB/E3tKefenJB4NUEpH5rjrg4xreBlxi7HY7efWlywW7BRWp6W7/0tIgB0iD5Alw
nZm/V/XDw+hv+7Y0XnVM5FvPdowjaG7zYKnefIuy2Pk3kHXbtwalQbgQxM0QXf5q25n8MG2PK75R
ixck9erkZHa2pz5M7hepE2wgJ73TgKI4jcz2omz+0clS7QBJoOMVqBJnpcCFRzUOaVuZFoIvLq59
BDmBGIzV0dpD69F+LjDJMq1gDzNxogUqz8VjIVX6BhWowDTN7IitZAgH4fQH26nGR3iuUH4HBw2A
iiK0RB+BkZQf6wuUkyP8gxnvSzZ6bHkmb8PE7N94uTglpOvZvYyW9zyQMHnMk0U6bJlb50R/e/yJ
L/dOjqT5NAfyOH4yYJetpyO1TdFbnfuhho72aXMjOs9daexrPBFETBFsydF1Bx6gG3nhj7Tj/SwK
bfglDkhqlWtjYU3djWPu062W9D23rTGATIsaZUCBqmhehNvcIbAjc71NKUD7pCIFxAXA3huW5FwA
L0he1exccxtRqnQvAEkpUBrlTtR+cQAmLG9UkpEILUf3uJARCgvRHwnd6RhHGj8L6APn3tZ39uuM
LeSTX8VIEYP23BDR+9Rybg34J6oH+uIor7Gw1UDwGwgVVZRAHxojsQ42SDaKv8EUsmeuUG7icflT
imQmAtCrcBGSONU4vAtNxz1OyazDQjaGjRCNA1IldwHecGM6PzuUhtOMq8XvTiuj7UyT30uuEnpC
F1u6P3BQxmtusojcVC0+4R3ZOER5rKLGT9x1duBAdBIbu+kzSgBis/lamvIpaWzAAp3zICGN4rYp
Kc7gz8jJjkl9S29r/54llXrmd+JseGW7e0HuHY3ZVn91S/c/3BEvZDIBwZfSLq3dEmPqj+GIAf3F
NxNUSyxezFkS5rANwp5GRRsqFdl3kdW4sbMsXRa8nG72yjWk2XtGOQXFUsDIw3DeHJ0YhHnRYFiw
akRYByODhIx5LWydjWhXL5/6RD3IFGHMZ19onNnQ9js4iBxZBp4LF/76UUb+x2jD+u+5QN3T2Et/
0T2xUDQpEoCe11nopo4bkDQg88FYGCG7Nv2P4aJbM/RSe4M4T7GPdEH+1SZuo45ZlZCAIDBK7RA+
iGYB3ivlyUuw3uSOz/UP8XvbRr48xGP5/52UbAbXovd00NUHcT/Gd3ZW9YnTOPkqYsc4t636pysM
ChDSvlJLmGdpUJg90hcQRmDntqI3FIyPKr6wxSISarI2DzBskewv9DnU+766kFkBQJG37FK6hNxo
nTmVJDLNdg7Anvzus8x6zDwVXYU9ZbgEtWSrD/YbHNj4DQ2GLTSmt6umFenniLrwNImWRGEJNV4C
onykjeBKmYF5K5Qr9u08pTdTE+rdKPDj9rnoXUYFKw/Xgu+HSWvV3vch9jILmuS+gEpcCJiQAHYG
tUXmqV9qS8cQm49yV/uRsYXspEIkN+eW8p1gYE5oR8S1TYpucbvfPAIDhtNnNO8saCKi5EocJNpg
YBR9dF8KD1hDTGkeVsXoUbm0DnOjpjQJr5f5TRaMeM00dUyK1sBpRUrzDGcF7g1GjekNmFodB47P
pXNj62zb+ti0HuY5bR5JMbLOF7ERLOjuFy1uxAOcye48TZ48kamQ727LHdIRrtwhBs9fbZw8AYvE
TBt7N9i4X7plN1hR0es2pUFUx0kq4x4Bvgh7e+7OptHw9uE1GDrOYB7FXNzXkPCOfiuY9bmhsT7p
x/3s84GMbjHIbTPGXM48u/M3ChPYNSVWeVJYHJ5duxevfd86cOR11fW7iNRnv6kc7sBnXknOwesq
/cj0Lg7T3ErqM7jhH7k26YwdtfHpLGZ0zMn6n+TC7cdn0xC0kaN2A54OgVO5bZ/muuwPVTpN72T2
q4PXV2Dd+GBdGIPsRJ8n2SyPfstWXZ+05Nz6tfmSGR4/rddlPsoSv+AVqTFctTbXtrmWvEwptEOK
BAzMuxCTrO2oUxlBYqtCetGwZxP5Y69voUbCZbWSb9lFdSDGKPpQen8BIGY/GelKMivdKDqbnZNc
i3ooX6vFNk/TRCM5MRTjIuqFYCq3GCoS64B+nfIbO4AVcJcno7MQ8Gb7qFJO9poKDG2I7lR+sF2E
ffxDLbf1DdxlP3KJXR0IXf7FaQzoA8NjCKfAn8jWi27rxT1zUjaWtOoUim1nVUas+3EWHrNUaa/Y
MeTFllrWMnXXLUHtqC03o+WYkMxTgyQmz1G2rTJhzhgxecdEkinBXJz6T5Kofm9PvfvWTyr9g18Y
wwWIr8AmXv47VwJfACdIu+npFN6nrvnej0ReN/5sj2NABr24o5vkoMNtXXs2yKd8DpVSWCZsLQqd
2o4u6ehQDT5zb9jRgPyW9LKnUsOxbhieIJFxnufMf1NFi4BFOCOjgoOwDiubj4iihRfuqJjjzD4O
sCt6YVva2j4uhfj1sxHsx8pepykgYVKP7BeLDniiQYZ8xs/cQhuM5h3SAbJVOfVUBlPkwx6xGJhj
x/ZOhGZ5Aq6mcd2fXaS+olDHFBIR893s0vXQeAH1gxGWznj4ts1SD2uzqe516vgp7xM9CWIhuHXE
HnUIdVQzLLRpAqDZd450YfsXmfXtd8+L6WEsXPeVYNYQzHHPloCbuE0NlMnTINsl9zeoy/U2Qs7+
zhsq5tlNTQ8CdfmQEji5ZwlFikHe09+GH80fb4Qtk5CaTBZvud7fugY6g5En6Z/GMPFFacNasRVZ
Zwx82WXxJ6otZ816q3DDBnVfDmHsCzrsEkTMdywe7SvLyuhommX0NsvhUtdLf+ozgP4V1Tg/MVfp
HdkPTpG5MzZJxpEBOUXA3vHoiha51p8wS3b/3E4NIf9e9KJ5OhdkaVNON8DZPxlMEtjdaZRIY3d+
cCIxHauY1/j6XFuIkkZ/SRmTGipmVzyXKv+OczVcKpB+j7ZNqAz7J4R1fSJ5WJTZHzwAHPZpoq14
XSW/h4mqWSS+0wQ9awP+Of6HtpVfuRU0n/Ok6K+RSlSvizLeyNihZ3Q0FG6bntnbb9zh6kM+ztfA
eHVWbQqcns72W1ZG5bNdqOFVwjg78DdfTgSfoifL1cZno1HywvM6BXbu8ccYLUNim9OP6diJ+8gG
rOqC2K7FG4ZcbqA9efXn6v+8G/Gr7j55sTr1IEm6E6WKw4EmmvKxhRC6cUauXxvAuT18sqLSOI/T
+DO3B04UgmrOpoinIkzHmJsnavGb3bWcEX7GChd+6z0H6rmnocyDGaWvgORlbJKA+6JRQrZjbHOi
op+3lqxxJw8lgHHhIjbnsXQ/mw6Ve5OBAnqiTzJ6WsA8H+kmmu41dvqNmlLnlGIYTDDaj/oxYQX+
z5RZ9gCIur4gvs4hxnH/ia6K6BliB+Piwn827fR52yNEs4euvV1stdgE9dwE2DqXaKFcAt7hiekM
TGl1hl3CFMVT4Hh4FiP1NKFyfjS2ml/o+C6DujCW33jdrTTUZ/1jywgjvZntZ9ALwCe6BKqPBy81
WDcNtywZx3A0Fu5GFt40GU/mHgpad1ZSg+IgZ8UuF4rDpnUVze6NhBbvRuOLM2bReXFbh3CkOdUv
Je0mcCrYpuGijYHZbcGK6IDiogoicNzVI47wNmEdzUOEfmfT4mIYew9xjLyEGC9cQplcWH4+aYYJ
OYpEub/NZeQA6Cut32biVk42tCkeOPJ8lMzaY4YfJpObK36S0EpRZCfWSgRXQaHIYkxCQiH1oVSm
l4aDFE1I8gnEEbPAq5X5pEQNndwPkaVb1LkYSzDFH4lcmUedA+6dNKJ2mgdV3YFt2QDq7eRXW9z4
RgKV9G2ue+9YcK2vvkneRi8xjgZwzu3owYToR5n/UoxeXZM2YfcSExXZeHmJ1VAt/o9hF85R69fh
qjaa15h0NHYAVfYhHEkWBnQ/nBbEZWBnfnHJbGaBbZyxKlKDGE6+7Oy75MNlJyI1+OBMh3sPIMiB
yFS2rEjF5mCubW3QiPR9QyTprR8McYH9KU7xOGu7psSaU0GFRznuqlCfyc4kLO0+fGT3j1xmxq7s
5/Ev4weMg2IqaHA33MCjlwujM+2HcYBSXO9G3FwuqkvbP9NfSozXNetPveq0dRi1jzNEk/dpAIyD
fxJTGm0Srwu3Hw5IrgxP0uvz69wsNiciDR+e1MVVdA5d2qqs3umtrII+sv6C++po6IDw2pWd9q2N
dANNpkoPLmi1NcRQfXaTwT5jbeuIysRByrOTnxwjDJuRyjg7lF7y8ZopgAISeEBMYhfCG0yPW5Tg
INtA0XSOsXJMGEdV9rTyyDYqoXXLGfmKZqKBOULsrKMMwCi8G6Hy/oUMd/tYceGl8zQPmxFb82Ae
KElwQ58o2A4HcnyviZq9GmqMAGosbD8yXxFBWf23lVd/6CW01Lk3tUNuddO1zBr6Anj0DkT22hNf
loSmGJYnG3iH4rckphVIF43JyCwdFpfPTQVf5KdftYIxit3v1NOvVja5v/Dj55TJ+DjvMQ5Hb4pr
qL+BUPdO0ISYukaC5zOKGnUhCD4+LUncHyumg4qYMRUslkNc3wRSgmsaXgaLrNHb0XaxhEPpFPvU
j8ZXmwHoTLl4eRdrmwuMEwsbMQtzZ7uIGW6OSbIg2/ECsshh5SJ6alm8PSQgfj69wm5uWq2TdVOy
a7e6bhPBbYDGBs7C/qsbSDZXNdTys4OZXoSGhpdhA/BpOQi5JIehgUDN/GN9KMeYza1ttOUL3Dme
RpVk2qWlio7ozpTarDa6dPgDokQY+O6chF8iRsddW6dYpPzJoVdkDeiEFha092otEXhCzRfODvSe
ccLMx4INjb+06Vm0bd3fpXM3vLDIRdPrS5fVaprRjvdDInR8Yr0QizCpRyo0Rqw909lMOgzTdATG
2Q1bk0FbFTfHP6YjdHNbFmypoCPprOlo9cAAOY+Di+ded5WHMyHBOyDyySZvOvNnbiAAGlWo0pZE
y5yVJpnAfIQ2yd6BhENKg/wcUeiEDdzn4t0vk/aoihXhY6znNF58WrHY1+fPuW/1KIUiLVl95SpL
KDtKsImUfhs/jZi97nCq8J8kuUbcfKy0HVxGLlSuaVaHBucM815ReR32R9GyPfVBUR1LTax0Utdf
/pELIZblLf14atUilhOk0OYFzDW4vRYvAICKep1rM1dE3g2ELk85ITVGDyuB5wQCLtdg1tgj8VSf
myu6YkVU9GyQIyaUk/YlhVFM/8VBccglfK9BrhGwbYDqwb/X96PTkf/JqvxjxAPMkE0m0Vkt3zTw
qbrxz0va8ntJdY7aUVsPbjiHBrIk5ggMysgLbumzUlZWAk1FavBDdtPs6f/yTqNjhiiafk7BLoir
zvHr741yVF7YpbOAPlja9mnkF+leCEI1HCONoLta11ztPAtVRjvDEVUZtOBnmnMpfPdAAZ4uj2Ne
wBh0p1R8r+xY7hKqrX9Ne3TD0qFjZJOxvnlhs90tdPxApgglhXXjORW69aurgWthkXjNI6AN60r5
jfse05yFPIDG/NJFXEB3Amc3Tcqg4PZ2WQMM8guYB+mofYKS1Y/QfxUitlHWXoinVXg7t2RfHSAp
YnihQGo/8mJ9NtCy/2h9/kozM4ic2EenhhdAYMSCTqPmb8DNJzzNWN6j3JhxLcvpGZqNd+a6yPAW
I3u8k02gGcOHRIwxlWbRXO18UKebwjDfuZUj3qhS23Nv8d/SdvqdzSwNKaXhIu0M7C2s0j9IUgz0
GpAiYbPQJ0/YWmi7xeCR/DMHbDN8GcCCOz8zp/874KyTzdG8mWg3r83xpo8sxG0C+KD3bmRQ796a
BvWZyIk1vzudjTV0Gltq5KEO70psbIEYHFKRECVpuIyNEIMaGWKnyQ5G1xW8eb1hb9BDCfTTYfrF
iHhretYb24gONPAQ8xgS4/nAPzo+shPQz1ncuEfd9sSH1ffRCQoh1WGe5tefSyP9x1ytVrTIeikG
ZrNB99O/M6LJXifCTmwZnEvNKUF/WdZbamPk3oM3GdOjgOe4LWrdgctKQBDLSPIi2UfaG6vHfgth
8o50L94QW71HtND6TxwJdfPq7k/URo+gncCDYpDxzm4hmqvmAE3cYPVaDrxgGgK98X0yhPeUwNYF
xQWbolyb08a2KaEWLBZEkAKgGAju99Jrf31sCyHwoOhrBlX1L6L+HNVBWTcbZGSYR820MT3twLKR
lULp8f7XyT49DI4g0ed0vIPSqn6NNftpACdyFPBrwpZqzgvgjJxtNUcUa8RDnBPa6fxICyuD+pOM
ZUAbTCD7Hytll2fa+tA3vTsr2BTrinTOMJgjssaJnmytZXwWSzFbG6+FDl2MdMdWnDg71Hr2ORgh
9/h3uHyzGkRLGjB8zvZnS+hk0w/mm8fqjqGKXS90gKvb+NFFm4zHjGlvMxBpD4FR8VF1RR/Mi6vC
efKbAJW92i3cO7aD3TU/YBL7ELdwH3aW9Z7MpE1r1EXuQmA7macDokorI9j1HrDuOid71TtaQTdZ
G2FnVC2hckP5L0UMl4/mZqg7zs9CuhRkpqrMs4tP/VglifOO4+BsL/jwRZumlFLb6NWD+Jxn9deQ
+WMHYqKTyjCRSHR5NqMy25uuc8QMbAWOZ9foZVFywPld7GLG241X23NY961xY53ine10PgMuRMfn
mgC0yGK0WnYqseYzNtavRAwu80ALehwzeIil7DuD47LFxJmxdB1ActCetro3Y3K3ixGPt0FHpyoS
n+xFpJ/oOsE0NTVu0E6WIMJozpbcuEklPwWW7nCUNexlOWLKPlOK6jpb5fJu4JsB8laIzeThkGZ5
Zu/hThlPcrWOlLFT7vy5sHadAu4xrixCjidM6m3tXCTWWuz+Igl0KoiRLKmGh6wRCELmhA2M/sBF
AOffKNQmUcW/0uTx4T6n3VuGypOnt90BYM64bb20fojM/hVWiPUctyYyXoaDVNHy2kXmvnHN6Ufo
dolq7D24qIvcY8EyQRBpQ7h2gMvIQh4gS+WXDjLPvum1HwUaepOPWY8HmyiL5zgdPSQcRQc3bd0f
yhwx4eTFWJ85ivkrKHZ7hS/UZW6SR/LgVLvbOrcwb67qnWnN0bFwNaQDBvH0lFQDYpE1MlO4umA9
REakHFcSX5RJKoPpgbCIMdNWngnKJTXnk9B83+P7K2xwJa4YQsPH7bqBn9aTzxXpRUJ1CoF3yUD6
TfqaCO0HFP4wnrxUA0xK+PwXN7f+VAqo4HsiFTW29JReda2a7HBp6QtGlEbiY0znPVibwxlikHbI
3KG50XSTfaKOYD9LpcVniZaZNnN9o2jDfTBMFfrzH6tOLRS3lgv+CnGD87EEnVeTAnUcwzkqHxEo
04f85hWmvfE9Q7vzusEXNH5LfE3ZfkJ8/bTM3vmrBg9rkojneauyuDOOrNax1KSfQ2dFV4e30hnN
NsSr4T0SInmwTZdm26yy4iFgH/NeKXIOvGFBgPXcOlIalcqpwOVeDyR0efZZQP5NO2ZCz5d5wD/4
Jz1Zmvkslip+TzWqwr3IcLf45z1al5zv2Zz/yVGpJ5kgt1qwXja0lf3oHheLOlkevDw2r7LBSqfH
5YMsZcvG2cjxhuf6rqQSabssHi8z2/aakHHUe2XlTlimGKyZ/e2g7TOj5a0kXf/BWz0MQ0qbNrVV
6yU11sW5mVpegI1dvrC7ouGXr/Vk6TVYlCR/5bbGgcQ2k6Qgx7+FuOFmNvs7i8xD6V6xSFzjdWwE
wVc85ssgT2bVGyGZh/qZNvSIbnH6rgJDn1TgxORXS8a1L+xqFMQP/Wur4TksK8+hNLGGSdW4zFI6
G3zprzAXNIT7JNRJH6Z3T8ah3+Ngq8guLZM5IVZUDRt+o/wbm3PT0JyiAbRxGQnZEDz2aea+5Qu1
ONOcXXXb4ZUlW/tUjVFYtPlPpxW7Bawwpz8ozplfJiE+21bx305bhjOBKdhWI+c12Bx1sXzfZAWS
tvs56defoYuvjpGsLz/HtB80L+72sUi7F16l804fazgrVtkXH67jOH/0SWR/8HYArEnSepdB7vyN
3OiWpmSNdsPQf3TmclVO1j0UExvCbU/tQrI43d0xmj0Nj1+W2/7EWL23rAEz8miTfhjtSj2weFw7
u1deTs4Fc0zUzsYpuuUV8sMEdwL7Oh3rhYPGIvV+NNqZSM7Ux+mma2m3G1RT7hC0q7096B4xvWHd
JTWvbNienTaPCNzE3TnXq/y1Y2FwG1xFMyqas2IrW+evtcm56moxSWK4yofB8/fA7v9VmbMACu92
xcgTlubYV1PQ6Ue+JtZjrSX7aSZcN5pVlAVd68qgrQx44ekwaqzY2RnZzWuL1WmDJwFqjWDonfQS
EKpNK1JurfX1xWJfCDCO+gYj1raIuk+/UQcoJyWbq7KG5OPf8oy0mxvhbiErReuZO6dHKgmzM+NX
vJ8wpDyo6gOnFC734UWjA84B3tIQ6sL+YXLJAh2zj93aY/CuOkUFHhRXDarhfhhxc1ZjftA7KULp
WuWTIo65q9NVeM1K+rW6gmG4dK6xlR0E+UiSu1P3TTxC7k1Lm0NqFBm+DRce4jA0j2pJ7h5KAiMJ
vOwSWnazLhUMYdc/RMDTP13ePfMFEtShFtNLZZEnYINt/7Fb+C4bZEtxz5uifTSIelLfihBveMNX
a9tkiTZKpPdkNDCpO368SsUMUTlQU9jl6TZy0ubB79UVi+ZTI/CUz9RBbkDC/Piqqs9QfupdPydM
i2otes9Zyp9brZHH3kn9YIoJeLoVc1sa/8wlG5vFmqwQE8xLIqpr07S8SoeS/6yVxO5hZBy6D2yK
iWFNmLzZ8RUjInWnXO2ZNOmqhOMBMPA/r9998WauCMDMZ8zBAVscNDt5Wlid4XLK6yDGmv6kRf2t
yCEZM1ToO6Qffdd4Mvur49HgmOGL29t+vp9Eqe84QVqAWDjAdvSH2ttJasNTOgyKEqVuIcpGAzRy
GXY9khROilBLJIiCtLVCXZ7jmTUxlIVQ8XM2jeWG5HW46cWgjrkAgzZHabOqQ5slALIiED6O9xt1
yYOFVR26LDuD3PvmOuAcF+Aue2M0bRDyubeTLQzlieeiing5AogROyzRXGlRBvsxbCJvfPHsuA5S
28teaJY4SSnLR9OV5j9iS6xBhyz6QMQZV5whnL1m8HbsK99iTx8IMXMp8jaDmCecUPXCesIf55HV
ImbrQF+HjkCLmFrhHlBcHvvxCczzxdeskZUFqJ3cpIjitBA7fyxoJzi5C3hKntzG/fJLt7u3mnlp
gEUgL7LnOBKowP6Z+H16Tjz6DgwGjg2Rgey65GyhhoHOhoxvxysLvnQ7NaL7WFh/In9Qdw70Jz2l
Qxw7xxIhM6jRQ5jldXpMaJMav0Ejcd00isTcE1wrAr5r9R6OREtgCHaiRZ0fCGwXLzhzJ31UgF75
UKZJu8IJ5JOxC+2DKZSqAZJ5W1yol5XMyZbbKE8NllPCOzOvxrPhTuWzNcX9q5K2vNR5rIddsowv
gq6FmH0f2e3OQaewy/lcKOqKaqNkNqR4+RdQuM84Oa6RNZfarADXJXyxMk6HIqTFqrnIpjPDoRPf
uV+dbK8f/yjucGfylYKzl2zRxO7Q7H4TPuhin5eWg21TSrALabZE/Z7ujJHNdRTdcMcP51jFTnYv
EGuscLRRg46O6Dj2G67M5GdRITZJ03WCPVftvknCKTuLcu6bm2o4PJceIz1+0sriHZB3T67r/RFD
mqBVtea+AFe2m5wZy3du+DbsawfFlKtXuDBI7FH2MawPLoCqiYxWTLMS8QC5bj/1CdYQoWa0bytf
/qo+ld9z6f6dq87ZF6rNd3gLkhybZsl3Gb3tsEDmecrsUvvymjqioGvFA+DOJsHrGRQdQ5SWXEyL
YQPA9y98ZOKrBm+bFV63zak23XNx6reyp6qHHx7YSLLe67nL16eujhvQBeT2rZgGPBzqvbFd/Oxo
VylGRNkqHMezfODIBPWAGR+nuz7M791g1PCbCKlxWNIfWrwMJovfkzuOGZaYtuIxBR6GF7RnlRQj
MNC+k/KJhJihHHfv6VN3LCrsV1sHc94eV2DLkjgt2zc6d0hOg+yx7FMJWKIeLy7WN9bo2qCSdR7D
lKJIFNcpJkd9eFhwh8O1cVx7t5TRJ9P2creIqesbGADGAYlKHQfoFS9kwl3YLRgu36SraEHA5lne
dTWO+zzxcbT2/Ou63sW/MD6HnU/R6AniwBfBmOqwkA9YjYpI2CUcSQTozAY1FuuS9Y9bW3em9/6c
T4DdMLYh4PlKxNfIaR1UbJ5LkgSYX5oRtdbIPmjh6U4JC5MDF9wWNKwb/88wGE46TFeMCuiQmCpK
/RhpQ4LFk7JDukjI8/wQ0SOKbCaesXF7TFEUcGw9QkKIaygmGzSHfK9rwsx2hcAUQ1YiEa9Grt6y
uUKGnGcQQlAVTAyRtvztkhKUKiDYbGLJObrzNafAeDMkWLj4/gQT1P8LPibnscUIDSgaEKa0WKPP
No1VvA/+puYgwqickwduAm8xq69NDsYPUA93uKNclgF7TZNHqHLKHU9JVCybdFHFClMS4jzoLFM7
BuEDyRuT5iPor1QCUFQk4athDBxPk0iJwbnw3Avbvi1mvaAiHHTJQqDyk+TQe5IwewpF3So6P2jR
YbDwcvJ+MV2RFYh66zVKjHc+1VUDx/q8ibXsYYnc5b2ywEPW3YhdsDX0LdGw6iZyXe08NWNXz+Sd
rlcsEBHo7LVPRLCYdBWoxYIHH31PwB0A9MF/ZN01IHHzpgKcCvLG5fTl6ZnbwGuxRzV6zaSUgeik
T8+n+1BWZzpeBio/Iy/opy7fZeskGgGDpHhk8lBaSDEEBI83tZkxRfojnVzQ2K9N5v6yHfjXw0kg
rwT4pddoFMP9VeBk7S0Mtgu997vedg3uTja+WvCP8E7TrA4Nr1pdSUvFH7jYr0T8dPoKXCf95EXy
RIaWDgsBIwAgPAM/lWlLL6nl0qL7DHKFQMjcTxfev/JpIvg6H0n0myTV+J8Zx8bMqYEG2FPIY90y
Q5x6XMUHRNXykGU9BSwGFYjphIewLwiwUJyHDdqIs/PUF9nd86cggd28d3UTqlmh/yyxtleypSO0
AGIpxwJ9KzH8p3mku8KdqHQp5uboNTR9YbDTPmJakiFqtnoEEcRZADNK8VV1Q9KEdLdCZRmhsVaO
3e8ZQttTuWCjo3i0uXrtbBzadFwhGVTx+YYipWH6d5v6+XNFC/st87X7aBp1YEEaxnusoeEWozFR
ryRJEbRjB52np6/UW5G281dDqx21BpoP27QEZrMmTryv2lT2vJuyeSnPOlz5Zxeptj7hvECvUG13
VGU9Aoxtveiier62VzBodbGb6hyQRjKXwxjazkLqOGCNWHWkmkrjPLXr4S2VfJ7y6Z4Zuh0YUv38
x9mZLMmtXFv2V2QaF6zgABwOf1avBtE32Ua2zAmMTCbRA46++fpaUTXRpWSUqSaSTLyXiEAA7n7O
2XttPFuTWc8DSlb6Q5z8zELKJmB5PMfIiWY0RXGESFBCdthMVIaHItH8gJMtf06dNqeQPh2SUVp/
TZC/WBbGzmimj24jtYvB068aeAIRjucpW2fTFNGbzMt1mNkZ2hU7B/0U4ramW9OI/BwspOfKOR9v
Mi8HqidUVK9zExTstuloO2uUH6Scz6PzyrJefXEKWN4MxeW0bRY1PdFrHZ68BcJ7isv9IOhInnLL
fr1SyLdEeLTbyHb0M9LyDidVPCK8d7uWiadtTr5dB0cOExBFskltkfLTsHOIwHkAWDHnWL7rFLt5
FN5IdqXs3nIHMZ7JTZpPgGt8ZHGB6Q5oVkbNqKMu1yl16kExGL0VYoHc3ansfS5y/7shquniLbn7
6oIbXEFxZhDmMEPkLRoIZlozrIqw4IQEjBe0BDT8CFiexmteUv7itzqvzK4fvC3dCqarCz7oHR/R
4Vg2SDzmrOLhcvJVmFwSWHe3YwAjjp4YoDIInOm0S+YJP1Axymw9q6H9GVSztW5VTfuJlWoX+BTZ
Fc+uVSRzvIXmAVy/xu53gBBY8wxS4pEKjFqc0N402cDmQmaeBPPGxoVzSAqt7qol+wbBPdouuLVx
Hqr6FPvNXdEuzxUkMGdgZATzivAfa2m+uojuoVbVyjQ+I8DR9xQTxiK3Vr5f1BA3Ytlfr/Uclkn+
WeBh3eq6r1G1JXrBI2xlu74JvYMNQxs9bF69LX6695LiwY+TX5nPIgDfALN7l2L8YAzB/mXG+ho9
IhXZ64mVrqMYJFXaQzWOwK1uy5YGGv7JtngdOj9jVgbinD4sC2yDMmxnUfYf7cHNbpcBmEFL95nO
DYMiE+oDEoXskFElKAyE81PvJ8sDodQVD81MF7ivh12iO3mmfUPprIp+X2EWv4ngN32BaJYAm2Fq
0U7WlB8oh+7VPOsDA2oHPRse/2ViBN+q4EuRpH4mYokjBxT7PUsOAFyZchN4jXdq4oyAWnjBZOdX
74ZJQkDI60LETzfItWx6cagC50XoKa+wDOX1tykKJfboitHiLk+U84hq/5GgDPfUXmkUoRPcBcaS
d+gvmWYyWiYFWGQEA8ThY8yUckNsKCoKXAodaSu9q7egNueXuu/Ej8hHYO0E2M/6tBL3phecb2rI
2fah1I2/kU1V3Bc6nTYuxrELvEipdzN/XK5a1x1gkaMYOzPkNK+uVHWzG4Z4fMqG3Llb0pDH1U3S
A8bT/MRZkAmJ7+C/hw16naxzuGV0RHr2aCFx8Ou8Gy6jkuZ710TeN84x3SmLZmtvBpGeddx1Pv0O
y9vDMBOfNPHjL3sWmAlokudzW96qKb8dveG+YpAEqUDjyB/zJL8sZZ/tyEy55tngKVvr0XdBHVtE
gxMFdiyoePkPrwTtTU43UwXCT6r6K0mgLTkNyzqNWDY8aARMCUvaOaulLGHwjuLS1BN/Ce9sptv8
XaRtvRupVlKUBSMQAk+FO9z3hLSRkgL6RCMYZPJ5lKaWe1iLFqMQv9px1P2puVN7PE+4u0c+MNav
MMOsuCTnBJXb1p7ilDJ0Wh7qbqyOYJUjWH1z7ACL4Kz5vjCFR5TiD+ObsuRwnKp6vChLt08WgCFc
IcB/5Kx/NJoeqpNCrMaZGwADSGeF5jikyJja+TYK0v610K5EAlvWn36UeicniatfaYQEaYNklPlf
J0ZYHT4QX1y4oxtiHhTzXlnLM+FMRKMOIFU2JMwmB3zATP49oEFI99S0F22INHuRrE/12P7ffGPc
hTz3TFYQsYrPmOnpPRwMIt0NP8mvWC35sc9HZTFjYtktbbJgtqOEjRYgDTwDJdM73oT8YS7kzwFz
5zYUIK9jCa0S50jDzczYePDIz/4Qc6v9Of/SEs8gviDkAB29rF+piWjMdyIf9620Do4sclya5aNL
jYPbAdsKjSXCOSITI+WBCMdoQjCMEb7l7F1ThzdkJCdPYPXbeUU+FF1aM0EcY8C6Q4cJL2UqUfH7
gz/dLtiy6UnVMqSRTOsRqSmdWzfQANFKvzpEFWMMtPGuXp5l18b+tmlU+zEYu8jJ5SjmZBNOvVWv
MT7y8qPS6IdXmFloiLyqt28UWeknnWaWfiJzz98qUUPdLaHkbEkFd34JPN+PvheF/OCCnueAwOE9
bkErrrLYc2/rcO7I10PYv0t1soR7XAxlQy+qGK7JkqgFsqmjjzM5bZc8UYhO7hb6KW31sg6KTWtN
6buMnWznUs34H/QFxv5oDWZMd57dEjgLNg23ks/ucXbmpH6sGihkQK5D9UHWgSoeYhqp3lMrPeZb
sDyq+HFgU6q2OtSmvIepLik/SQvvzWnA4zvtBpla8trMi2/ahMBOMyap+8R8FfuSa0dBuwJ4Q9Lk
mnoo2iUhvnTaRcSF06BziAE3S36DHdglsry0AmqNSc7DSFOFGGcmZjRSjoWnMjovSF0RbVcDsLSE
5O3AeAPO+5xacKXMMjXn2XdE/jRB6LH2XaJGO1yJoa7oy0TzDzLRlu9NQQbh2fOs7jtOZGeXlzJa
7hHTps22CdtofuHICKeBfn9SfgZeKx85fBZqn3tBiIO1p5HVFrK9s3I7E2vISqP/jn29MveuEXLZ
M5ZAZbNaBD3K9RyD1DErml49gMsMwmtohRj+Esdj561IfDNra/Lyidevo2VO2WdzBkSGrcmwr9wj
jlT53fNSwut1y/mUrYp03zAV/V3CQDO/iaASo+hB73Zc0qbwEOBDXb4lF6O8UIRm8kAhNrL8ZxP2
8FBAk13FMZ99lQXgyQAE9SA+R7atmbYGu7bWRc7b6jlESvSqMmKDVid555jqEpxpm+JlbrK+flOa
32oL5YSme5gy+69VoMITUXG2OBZxF003zPpnSaAzFd+aDIX4rSqaiuUu7HEoDdzzmyKR3ngyvOwt
rEA3OCBIa51XDNyE1npkw+59juefSCGHV+YxtfxMJi+5GWXHIVkyxt2C58lOUIq6+3wU5cG+eoUq
m9CxlWXo8tNT8a/ODTBIrzT1MpJGSxWFHxWH5vHRR07O8kV8ODgEj8Seqi2vFXfRY1Hz2zAZf01Y
2iukmbGqd2iApu5Hbg06+pESYz+ebGd0spu8U/1x8GnaEhjV5FfawNigMbei8GQQPdkXtPbTBb8p
uMemHQhA94uF2ALyjmIKsDv0Uw5ivISVYnITNGiL9PrkpjSNld7ZhUNAZzQ76cnFA2DgD8UegzrK
9SGnh0lUx6G0U4Tboo4yhDpudIkGTfaEzBtUxH2REwPapfONhSq/Y+YtkzcLHeG88krir+9rN7Qy
cE5g0nzi3NVtOi3BW9+jBV9ZU6EJ8Wqz19oYuSmn0L4ElSmPMvG775GjfQXBxpHiRI3HCFQvcIST
BIIxXMN5KHsie2m60LJOq2RPX44UxnGIbATBLv4V1nTcJCw2BPh0TYgGH3169eH6Ue9yWEkHPJ0T
coGjiezxU/sxO21GUzXG0Zj30xY2PC3ZJoJsdFV+iNAcw7Z2UJXl7YLC367t6pQCXgGhm0U9/T5v
eCwmJj9Qw4FCAUNwF2f5IXrZja+EjETtLp2q9Ko0iROiWuopCdJ9M9rebUM3YLm4ws8fMhhWqlxh
q5KQHYhfIsFqMPVDPJO2gZSNbMaV6C0CnsqSPtR2YFxMG5jxQndura736KlGKrizyV1g+xaJ862i
noKlCbFQ7GMC1E41bfXpG/kT1gsyZ2gTZLL0AUTfKzE7XjeCiTmVZOuACT4FGa6Lmi5WSmJ6nkYo
G+ywuqaXixLSoQsVGqUEuzZS0fo5qyFoyDbs9KvpG1f/GvB+9/fYiSsSA+SAl8livooa507MrU1H
tbJVLk8BYb27KsSOum56+GQ3ydg7A6kZbhkfTcDh4NAjNdgim+xe3CYBfWeiivr5qvU5Kg8mh+VD
EZrJK1OfVCDtlog/dE0R+NQH7TA9PRuBevDS+VeRY4cQFPJsw3R1pRSBT3e9yANc9Qkef0LRuk6R
EjEVjlthrhz0URHKUx8HcdUm2lcxzy41Ov5FBooI7uiY+sUdmk8PTooWQY3XW9D8pxuaSoVXLx3Z
dVRsd2LnMnZV966OYoY7TEw2Ls6laMM5OZtvpo699cGuGhpvaJ3qsyrG6hXDzsQpqbTat9x26m2W
FEa8x0oUx4SDCcNvGflgfay6aV8M8ICY2Y+L3r9hKLp3ohDOmh8Hx7Rowp+KMAba+L05A0IPT6Ry
jzcqEQUsJD6BR2R16zZoTDt8PCkjRliwEkVDSy3IvI3/AnvoxjlECDVMKMt8uA94Itpp48US9CMy
Lg8Fm+sxA8aMGm8jgQ/8XBY6vmaadP0SnH3PQf4/9piROp4FvI2V7PN9G9a4nTAC2i9BeUVzgzmj
u+ksSbHNGJQWa13PBCJgqKWUzFlV1ulQq5xQwsZdxxzfX5Ne6Xu+JqNFdMT9Veo6x/eK+Zqzcnq3
i/ec/Vuy4arGlffNqN2jFTAbhiMwIXsEaovcLqqlzdTEnV9d4fmvTjyIx6zPmNyP18yJ26Bxm+7W
Js2mvO3oAoWfBUNGVg5HsZ5CHCS/7ECVS9OTdhdhXJFKcivZaFyyUc42wfN7sMbEZctBF/McTYW6
UaobrXRFRpGV3842ZRf8sRj0/8S6b1ZtYal3DqXCesRpD1wySz3cqDbk2D2aq/y1xzU5fqIPhnDH
hu7G76rjfAK7qDHjpUznmJifSSEq8rFubBqiIK5BzsrDeqWqRxcgMY6RhiJ64zsdFra2witzXop0
QIh2ZfO+9VaTbqnOzYUnIxxusGM6z2TMEDRvp50+Jox5FcN1Gb3nANnnDVI9zQvGDx+eQ3ih2HVN
vQX3gu68HC21dtup9Bh3OTL27+RApXYCt1nIZQU2Z0aYVUfJFRTiAnh4ocMSISF3GQzMocblbMfF
T18E/LUOaswtg7XRRXzGGfqAbUUfiTjo0Brwsmztua+jsztR2K8zE3rFfVr7MD7oqXH4zcfaB2vZ
OcwTHTuD51Ipv7WQmkmpME4GjqS33yIOhnKq/S15Hf70ocHQ3lmC39DZ0MIeX/uys9xyg1ukfYeJ
TjR8jU8DdBqT9XPU1epEp+Ja7HXJtWvhezx2Xuo12E4FbNFgJQLPSY7Sg/hxLNNEEf5ksW+saAaj
i4yVP25x7S039KKX96gVdrPv59qnB9TMhD71C7llWA7HNSpC76YEjAjPUcZlipntSuDKl7C1XpGd
hsdAIWg/G/Bk7qVyynp6TDD1Vuk6h0KF/S+ro0DuRCdM81jE88gMBeItdahEC8tDUA/gZtzhSGN4
uEEZ5pCMPcOQsaS8UXB+9AbNtIREklat+KiJEPA3fcOxeZ3CoJnRzYhE56DGVDmehL4Oy6rYoXre
VFBkNPW8GuXcb9KRZ5IxHPHiOWHrvBQUYDvnGnQSTb38kYJWuA14Sg/kr6uOFMelmi6eZVMW12MI
8L7D2wM4Ok89GAoNkwHf1VOzkTP8wLypEfci7x5/MK2K48/AEC59ixU+x13sEAW5c+iohshB0zbr
HmOvZ6rvdkGZ72E8CXmhWU9Kwajcch/XId6Ztg6xSTBavjUDRISDb2Mh3qZVWp1RMuTbobbVIZrQ
v26KikZYP2HdWakyVle2aMRtXppbUqc5TEdybNstCj93R09/RPzFSLKGf5T2xXM3BVl2g2VorFDa
L/ZPHdfiJx0jyM2V5WrBvw5k8qPmhZGbpQFYFE0dWPhV4hfMuLvce8Gu622wcfRg40rrbONq52hH
k7KyNiYPRAn7L89zws3haiAocsrw+zK143YAxdJ7YOeiBUJrV1rOqY48+2o/ZdDeYzJ88XPL+N/t
Nm5uUaYvwLVMtUcnQcoN86zURYA09ztochOqg6qngQQV0ou5H6nTb0FJNpQ1pu12skYrT/s0GC+c
49LqBUYf8gf22kFhCe042xg5sxfUQ+AHJMIiIp2rCYE7yQ7RuiIqFTG1sebskZTwJdgPPQe2Y9t5
oTwEVSTMM8Yu1ogpBRX0fRrmCfZjCVEsvUq4jTktoOjw/Cvb6akMlih5RJ7eeI+A0kYScIjrpRrX
sQWTaFXh4htP8DPjhijGksPPM4xACqmN41+Bp5W25Fb6Sc/Qd2GPbCluTBo/BB2Jk6t+QNSYofXO
qhHZFrMwImHIH223Ro3dl5dfB/IpPbtTowJ4RtSkxJs5Xf1SJZHeJ1K49S5yRBygKJPeczG1+qnr
s+5ZNDr+miBn2B8SAscV6R+In+gfR+TumRweOLrHcGdi3G+gseuR7TwG49Twt7S6ooNrdVH8bPWz
9a10+vmiaSCFBIoEcIzBM0J4uwnhBj6GVOtfta3pFrEW+M9gz4PsR56N/XyfA8C/Nbrjy0PGcInX
9YYi2nqm9hg2lJmGdRJOkEB7P66abSFw/a49kc9n/NYMTqJaDM8TBrjvGkGY2CG5j4uHwNggk0Md
2OWWVjZrmz1xpogQQz8DI7XkafaCfuIMlINhh2ImqxKwe0YcDoMYRod2r/Ut5htjyPKtiYgqfDKQ
zgWK4Jw0XZJVMcHEntj2pLScHcM8HFwfseqMFtn9tqgTw+kBu5J+x5iSvzAhH4dtwzD9qAqfRAfw
T5fFYRJ0ojz1i1PEIPZHbDfDa2APsDjo8c50MoKZ+HMHJKyOxNh9EGRaj+a81LSGKjRd7Fh3ycAg
koBoywzfiDRCL4OmaGGCB1QyxE6rbbRsQI0X+mQs7vDsA/Q5XmXV54nA5GqNToDJVNy3I2NKYslI
cJaB38CWRi443Q1CD/dD3ak7J6mKJx9yZXhvTRmRxE44TARlG9VpsSmFaTkDhkZXW6ej0CdYoU4O
SW/ka+yRTHhEM6Da55aTDHyB3InFRpMYpCirDazkFXbVEZqQRTCDmOz0EDZe8kPGon6RXgPLKB3s
zzzN9QlVTv2rS+zuJk0C72zyKMr3jh6Iw9J4NejajUXys5jbK6TXXaKBeCXLv1Mhs7a7FgeUpk7k
eHyepd04N0iw2/rgDnxjBGRestZxmVFnTkFSw752fPfDGzrrCE+hHV/xR2ubKQDFKcj+Bkv5VxVw
BLgvvILWM0OSpdI/pdd66W0+9imNJgeYG7ERbCzo/kJ3YpcRnAA2JYnRYqXBzB2GYUmGW0oQxN2g
ECgXpjQFWEl2rVnIil44dR59P0WiO85GE20/D9GlMaQ0bftZZIDjl9h179HeWD0KWY7/p4mAFK4x
p3h3QjcY7wY2iUdHLfM9idG+eSBdKv9WlhGd1VFHPnCPxCTrpb7+duCIEU6VuNQ37Vjn1sVzYJuU
BxEREwPIf260eQScCPTaSiWYxBUeOeFU1yTolLABGWvoLSqUFSJZNVIxrJjjjhagFiMnSG583lMI
15awDmn6YnizGFDGmOw6g1+NrlQyRYcFw71PjNxyHUR75Nre2DVrEIpK+nJ0k+b4NQIhaEAHVEuz
YcyPwZ+2yqRePALw4L+jZMEYrVvVJdAh4QuZFRuXbm4kE7A3P5ygtnTgQHK6JlVEwV/MJOOm4Dsg
hExehX8d3D9VppQZ2TAdfknxVhRNB1piHuLIvqWk7FAS5kCEmem7lZdh2cDHgnIv8BaL4UBKviac
d7qpnHonbl5b+YdClBhHomayiD8M5NH1VdZCiuFsAvsXxo3/dHWSmy/AyMU+GqXZuzXl95fCzo5m
ljiWo9IOg1L8r8XnlLpOSqEvls1Aur3aEN3O0zj2Nf1W6BhXm8aY24idKkqRu8RSprp3HKuvdw1K
tWgthtLLj1Y72f7FMV6JwC/K0G+SvYgPhoSmw8TzDwTVHX37CytpkO8x1rFsppT5Z3+MYCYnWV7f
AylnQw8zM91WnQaNvGq6qPafc6yg3hNmiiLHXupP1halHapGA7QM/aEe3xhMuhviBG1U+3SPIqQl
xnJucw7gL4KTSPG4pGXy5NO4pY6jffxJLAsHvMCLmkfRNmm1IUkjOJe819/wXy4QsmckYxRnNI4Y
rYopW0kKkAluflX456SK+AMyDSBJkrERgGVtrcbcMe1LIN3Gi1v7r75Q8wHuhIcXuCSSksaeu+pV
Cs+5zOpj65rMum+phFCUCFdO9xXrKQNaJgvFsplaFfmIcLT7nAB+RKCV6DLHwJ8ta4zipjebsUid
5hZxb1J8K2PEvB+e7w89kZVo8Nd+2HbjOktsK3yILfxKDPo9zgm4fSvHf6+wTysLk7brOG94kpjZ
oTHT2REtlLl1Jg9+ESMH+V2TBxjikCLsmkgnViN/by00MgpqHXr4t5YIs/BLV/SwwNKxKANR/jD8
ov6B16rpyKkobFHfui3h16+DpA++S3vHCDyhtlJbpmMY+aJuXLaYIoibVozFMJ933qJughmqBeyR
Rd2WJOoopkEzbRC9zentMMYBY/pM7ytGTsdYlqNIAGUBY5ZLKVXhyVBZf0oDFExHFrTFv5DgXkdw
cKyw5eRsGGvmhDS69/nilmsTChSWHBvjMnhp6VhRtZtCTT/poqOqpf6cEVHQejQZLUkC0Kbhy9V8
w7XwEvoVeurb5yyPS29d0Bl6n1mLmc5aflxwDpun55Yj9kO+DBZvVly/gUzyDrUR/XJTS/y0SKlL
BkAgNaIXT9gTjY1FZP5PKg0PLx1TLucpj+vgbSEQJIp2jrNAaJlY/WG6KJGBQPPC9Lmsqii87y0U
wgSkgMdvs+WpFym//sZ2oC68eFMu4q0eZki5BNTVZffItpOivy4gOrw5dcTriSkn/sYSE7y386ho
vuSLCLFYOd6DsKS28UbUw0B3LV/QbxSe9zhTJdjHjiCUjyrog+QNvROwukk2GaHhQehehip0sC3V
GYVRPHrvjh3hYg5mLL6cWmX03IFmCx6JoqXm4s3R3+dhAiHliuCGvIni3IirA4CGaf7GMXY+0ArG
1Bm4frclnxswJjEOHdA3VAzzbSHn5g3fRjI9ZUE+zg1cCod/8totpQHJAfezY7R+NRL4ZJyBIwKS
1Rt8fmXRqO1C3Yz/JqIiXC+ddpOvELzozTSTy3kSqa4Y2WWdb/ZOv3AMBcBo9nHSp8xmmlodhcPR
FVcvwy8iwSffW5djG9yRCM7BG0MKg+asKoJvTMDNY+85A/QUYunaYcvtt+ybUqux+SZAOVkvI/Z1
a71gQLuG0oKWn5ycSrKslDWQvuEO8U/F+TQ/NgPpQo4XYCeisT00Bxe/9ADJISuQauk2M/eBDkbM
edRblvxFL0riNLcgWZhLjoS72gqlsEcCQYWHjtt5ZMoqrTx6cC1AfnYykeyxtZa2Di5R2uBw5QwT
rpl0AnWB0gahLMHCZ21FY5S5NaNdIYcOWJlJzwBEWYUU95twkcHnwmSJdG7egpfI6VpkHxmUbewd
FjGpnAqdfN0uxag3VEaO+0OX+InXkLIZFoN4AkqCgjWpGTnBZ1jFNsZEmgZMyp7cziKUpGYYusVa
zrRydIqthMjWM1pS1AFw15DAOPGVSKzsDmcMXd5oN7p4xgdwte7aZSj3jGTfznYpp5PrwN6eg+8l
eGE4IMBLyx2z6RA/LcG/p2msypeiaxqGH2k/Rwg9r5BWalwEhruYAyqG4x5gDvTEKP/oWcGm+yDT
TnYWaZ90LZALo6w3A2FNfTO9BsHZRew7JwBriAVrwf+moUcr9Xnx6RW9xhye752pt7Nl5bmoyr5s
20+5bywsGvw0CL7lgLugC4Ds8BO/89SI5Q3zgh+BSUqLuH+qyIh8YoQ7RQRmBNEvcOp99ljXgQfM
HeHEPre4h5yKFfIru+Fv+SDdS5A44Sbz97kjzTrOI4atuFTdVTBHSMKVHVFCMKxA0iuiKL01fVR9
5WGgaQMItAy4VxN/5wcDHafrFHw+oTaXzVuTTOEXk7yg+j6yURARisyc45EVNs1zGcYuOQF0Ai+h
rGkQZNCf2D+cYPkONszg0eNgh8+QGHoSigyLjuxRyd76kz0e8sU25yYew+4Z7dHkXq7QgmbfOR0M
hY3p65nsmD5kHfFiDPxPhFMV8RPjJodr2hkWWNcim2g/Q8P8IoeKcjQNupgxU9rvah2o+9obsqOj
snpbi9T+oXAZYu3HKIA6jhSj+sZfHFLJaI6hF1t4JXfYJmwbTVey7EVVUgT1vBvBBG2D0CpQMglt
J3AhtlweGwvV18Yr5PheRsWk9xkxpTNgrlCTkOGm9CTWAPhLgidZPOBFkNkQOtPyXjIQQ7cqyiWd
cWWwt6+ZT/lXziknjNXgyMA8M6wLlmOEHzWj6JkD6Hqsi/UhlkPDGGk2t4wmywaHkCzdzz72zUtg
9cIDyjSPckEHZPEvduU8PPhl09+gKVIH8pEsrESZg+6iHCEjzFrpa/u/hKWky2F5czuTQCizp/HN
xp4t6TPhVrWHgkc44b56Bw5LERGUpX5i2MQ9LqwgtVjItMRtSgqbxCJcpKJ6ijTAmGPCEodys684
X4c+uz6CWHqMETz0fMtxa0GOoT3jrjNEweW+6pmIRkiiPWj4yB0PhT/JjPd+aOQ3xJ5V2tFzSGv6
AsuCjtM9eLgfuEI623HwiCA3uV3aIq/gLASD9TAswUh8Xa19+36qRWefWMvwNFKFNR8NSUcPmW2Z
8FWZ3kI249L0Ocah4+xqfCGnwvbnO8+bmc9aiX87U1q1sEOYx67pxzk/6bVUyQvZG8tLbSlObdSC
al0F3NZHsjCTl5aJzhpZrpE/mUMs5kRSqj4XPSlKa/C2mplUSuwUzmZyLM4ELGQP7As4pSgJXGub
qFozyU4LbJa7tlALjpox4RWdTjV0RJDPHv1fcg5JwCU3XPjgXFpDkzxdi5zTg4PeZYht75B1tq/S
TcT7yVG3kL16SkcqS5gpy0h1787WgwlmC9tzcW1r3yyo28GLpRiHCM3ScvgQEDaz57mdsgjaoN3S
lpCjxrWD74ueMrAnLm4NJKvaa5fwisJa9Z5hJlMHJL8QXWCccB4ueBOipf6l7KYfcFEOZsbViUur
m+heVsjoynkz1HFJNDVo5JS099BizN8+Jy5UxNcuqIbpFr2OZaKfmsN2Gu6YpfGCIUEHHxTtgx75
M3l6BQ7jO2q9hdAVT9k6yuFqwKU4kB6DE0POVJ93dPaDZdNXTvWRNKIa9qln1QyTRO16/T5lI+tx
D074lcq1KlCUugdGR3H8LR48VqzDTFLsbHaiRK4nu19//9v//N//63P6r+ireqjymeCqv5V98YAW
pGv/++9C/P1vLOvX//v487//ThkCkFQqEDOc2rS0/euff36/JCT68U//DzeLig4zmPke+l1db6h8
xn1u5+LNd6gnMB9iG8fHTwR7a+uZ6qUJmOJPGTOuBJXSnz+N+uuHcRStbpJBNBZTXzNN/e3DMMmb
/ZF9/1smUH1shGf0u8Bi022doZiLPbE5uJPrLOZI8R9eGUaAlI6tXN8lo8HRf70NjsckyIqt8Y2z
YrZvipkQHh+tnlJ+dNOP1qcIS7P/8zXF9S/9h3vvQhN0A+HROYfvp7j/f70o6ilaSahULsS9jO1t
4PY+jNDOk8WK2SwDKIhhJBCs8E9J8SAdbLDEHkidszu7YMFIBumZZxRVZR98mrUpTaym51BAnOpV
LmkRbp5NqRmeRtGHwSkqKGxu/vwlfvvJXFu7HqNoqT3HQ3Cl3b9+B4cbtMhosC+zEgMqJTN9gEYc
tq1jg0JzOdS8z44THf981eC3OyccWzgBPbPrgyKF+9tVq6XNYhn61VNO9jIWyDIoboYMoyOu5qVb
0xRWzJrJFz7GAVks/+Yxlf/i6q6nPJ5Wx1Ou9v76nXuku03b2tVTWI3dJStc+RS1V9Uw8Mt/cyn/
X10qkI6LPs/XXPGvl2od12Is4FVPbUdlWSICWeNtanZ9pqddo+zg5c839vefUzgeDySyw0DyXIrf
v5qEH1RPuDEuZIxio4j1ddhCH2ONzrQ80PZneuRzPP7zVf/5hnJVSRvfEw6HcO/65/+wCNHj4Isy
grtUGUf01WL5P+KWDjazM2v5/I+vdX1MfRVIAeJW/HYtm6hDiY0uvPjxCDvDTcGo4I5Lznnp1vZ/
tqy43E7P9YQKHOExbvWvP+8/fDEPT7pP6/oaA3WlC0AH/D5fzUGQiRzsdBTrhIjmiZi3f/6S4voI
/uPS8v8uHPj8iqyj+vf1jLCXJEOTE15UFAxwE12QyxF9FsLUW5IIknFpvhe+ePOuaUzrrO1IlAiB
ZzSstD4ejJFaLlyuA9R5qMTtnz/dPz/UbOmalc/3lRbgBP56V+rYRGMLROMyAzucV3Hh04/Dt+2d
y5Z4zySv6rc/X/H3lZbboah8+QVsICXSdv56xZgyeQliy7vwe4k3t8TH0NENQKfta9r40KwOnm8x
vMcG0+0ScpDXf/4A/+IJZ6EUfA7aWsJ3fvsA2SCwq/SRuvj95Bxzr6WFZPIQMe7Q/5tL/b6lXx+6
qy6IBRZVm2Rf++uXjdIpBAlv/Etcxnpj8PfuUGVTDDLN35epORuOfCt8uO5GiBAheVWhDWiW4vDn
7/zPi7Tk15V8GJtvbnu/PfwdmT34CSZ5sUbtQDGeAnE0ef6Oq58jfgVgd8jteYNXN/n/uLLHfqpt
ni/bD35bNfUyNloaz7ug+GAAaslJbSYaT7tgAe/JNOq+KSb5ldSBOf/5O//z7yzZktgOWVg8F4Tw
X+89u1KAbaEV/4ezM9mRWum28BNZCvf2NPt0UUUBVXBgYnGA477v/fT3C+6k0plKq34JiUGCwtHt
2M3aa33WYrxXNR6KEd6pcN7pUdP/e3+s62tk2bZAitDQqLKatlz/N8YFSfHCxEf2PwvgjAfRuDKI
C80j6Oh2m4sxXvNXrh4HG2ylbmPRaIoW6t+D92bADKxF74iMyl6gqOUD8pWxfoLtVSEdHPlmfbBa
uGUzhIzgsZoChAzR7IQFFdnC+Zlc9Pw1qsi3U9vK7XRrF13xIYxq2t7LMoyf3NB0P75rhSwLKLsG
K4nGCtFKYS0MTd9MXT37av6gzfl8grKsPhVKpu4owKWfg1CsXb3FjjCeLjSLLVERRjOEs9h9AdgI
wfukoiLpokGcD/TO+xV1SGegSAF5vHO4P0FV2o03dv7viPiRNoRiDhffXozYg5QogC5VD9SO21fX
ULKjYWj51grFeI70Wf9HGYwEpb8RIEiZtclxplq9E8Qse1PTxpeV75E36+p7bLwEDiTUitbiTNKO
EoDKgtEJpEyehai21vrvIS798D+/pOx2rsNR0gyJND7mQGUgjZ4S5YuBBJXj6ejZvv4PHwT4yNF1
CIxwFMXlJaE8pwKXbNmSIEv7LQzfwBMMlLg4nGYsPiIQCoiYZCx8SmhxTvrB7BTxX1rS1LLrM4Pq
4v0vWlwiuWOq7bouTNTgwDAWlx/kCmXA0R/bB5Wc/kE3NPULGkapJKwo4Xef9T9CJVN0f9DF+ycH
5T1QXcsC7qyJ5fuXdEgcdeQ3HirIsLMtNB2z+yGAtS/YUd9zvzs5Da7kySod0Rny2i8oqfb1ymHV
5HVbHA68WJ3uPKyIqbkLs9x0KdJATdg8hGM6nVvkCOEpFeNXN6qfcPUNOL3CjwUaxb8zWakh+NV5
nCqS5RYiuSdkseCNp6ozwvSLGUFdy/kv6GF7CuB83vihFX2ZdNs+RXoKGiQjvwh49uf9lVxecYeA
ma2DmdJAyo4jfrl9jZEInZg9PZd8OrJGlgmTjh195A20t6qm65/vj7d4UCzHYcMgIMFjMhxE5KQB
eGNzQ60ObVjelbPjuL2g45TU80iVsQpovNuk2cQL/s4T6jjSK+P5Yp6quAquLLoUyPQ7rWe0ojzZ
5LvRdpkgT2qNZmuZ1biH+LFYORzLE+owqkkUgG9kCoLhpSFz7CkD8onwhGM71A0zWuXMj1ZKseRU
ibKeDrCPKcp5bNSypVwPqmEbd9R9ViavX3+IK+A/0XhVTRbcWBiMXADsqWn88tACFMMHqmxh+zkD
WJ7xhltd84/RqRY9xh3pvh382yPi4H7fjtOL3Udm86Gl3Cq+ktc1SY/Abiyi74MuZZGA9UL/+RQD
9Es+V9CD+DtBVc391RiwgO5VwPuYoLCrxecSBtlwG+QNvCKog2bAmR2rDXHTygnKINz3UhXnBp4i
FJwyY6RiOsWFIiPQSETe0GVdj1ZnBM5+S7OUErzoA6TTrzEo+/QZ/xpuxBGG7E7bIBTiZOf7Z/bq
jhCZu6auc2xtQey6cEA1IHuRHwFQspqc0mjiD9aG2iLUPNpc/iaj4qxsmjwcbw0LZ59ymtBU/jiY
t4VhSRr6yJGdyzwxjO0niHvLL45rByujLB1r7qIchqBaUxFDtFVp2t/cxRIqmRjkeeaB1ECym5Th
uTb0gDYaKjE+5buzkkH4iNZ7+BSU2hNE6fbRDqdkxclcONbyO4gnTbAxKqkXV1vYoDHR4d5E9sEL
XGN4Nao0OuQokHs5mov9RkGtCEX6ovSSvqrW1kAe/8VSa+SkLPIENsHF35zWmzVQYQksykjNPZpq
JWF1PD9lcCrtB3kKR7o7zoB9bM5ukuwFqORtSkLm+f75uraJMrLROVxkzgxyspf7QD3eiS3ycd48
qXBqgQuFF48G3LPrQ1d9f6wbZ1kD2yZ4NQH0YhQux+qHorORn2fPZxoVIVwdrUfd8SfzEMRD8A10
P7oO7x6SzbVhb8SPcvTlExM34ViGWRh6jYEIktE3D/QSgq/vAJiZGpon94e7daxhhSZOwj/A7i9T
wLVIppaqWOgNVsqDOiY1ls7HjIxjcoB8otvROQDzxxSXHwKfKsHktLBL19WvlQ9ZukacawPLTz5a
cIl58C7XmtQlc0SMxQspEWM3cLAh7IWl5xedipBOJ85kwaxM+QjwcZqhJk/Zu5IaYv0LAhha+iHJ
nfyLBpbD39pOEz0i7424AorD2i+YTyexv//FVx4NX2wK2yJvjgtuOWLh7vbGCOyhDjIPKlptPg+j
PToe3UZj8o+Bpu68qdBV03+MDXDDLSGgFu2sgjT3ZnZMJfgN2k41SFzSfQEu2q1nS9lQkzH1Xa26
gQbJPh5x7MURSiBPM1iq/mOl2lAmuAKyqGab+Z2rn4rcqIEOgQiG5PT+BG+cfgIofDay05ZF4LfY
kakQ9N42kQd15qwDp0Y52Ajs5tWcNad4bKk6/Hd/xBu2zWLzIWzCtujaMnkxWrFGLlxJvGFy+x0S
TyaQVTvy4jyPDqWuNR8aPUBysgzi1/sj33hELB3aVUwrbwjv1+Vcm1RFIKuKYo9EN1z8IRpQBugQ
N/30/nFsDR/YoBNPxw2+HEc3geurqJV4ie6M55Y+yK06JWtvxI27JJNruFJYL7Jai50DcK0PnZsk
XusYhf0xVMhY7AfgSF+0QKP2OKIdib5EMforG6jeeCG4utSTbEMj9bK8EwOiFqycTc+rjpvs5+IH
SssprbvwOJlWAJfYBAFUaPfwy8BXsM2MwX66v8S3DhFPhLDI/+BYaotrOYPacVujiD10pFJyfFpx
bOFH3oWOquyyhvZWGqmMbaDNw/HdI8uTS0WN2r90fy43ty4NfaoVP/ZKS6/3yQAd6ATk/MM4xtaf
EUlAxDiCgvYTVxPlytt89Sy64IrJoAuqeY7MNV6ODb47iJxu1jyLrrdtwb/6NGs+9IGxyFaioKvT
hdAUJUOVWh2FAl0sTpcJ8CJvKqF5KGxrtMyhqkXJ3t2igg47fqnROA93xHvdSpwdOSoOGCB8sh2X
86tTMPWT0G0vhe/jgWgI5iu0mDb53EbHlgLFynpeP4yEQcQjvMEUb0mly1V44+todtbK5ImJdQff
Tysjeu5x/F9lIV2QTGDt8yhj9mUO4XtIUwatidqhGOG5uX+obqw2KDeb3BKFCx1DfPkdhhUnhh/4
hte0lXtsWuCXUEjkO6O2danhLV5yWslWZn91h5i8jqtp4PwIMjkLcxj50GiOwte9tImtEIRtN4No
GXCrNy4etgcpIgzWtpnZpxp86cpe3zjLLjkCMjaEvbiZixsMzXORuVpoeA5dXn8k3fux7Xv42YHa
QmNyf32vXjmmSvGS6jNhtk1yZrG+Qq15TmLTM7W5ir9BXwdtDezexRMorQTyjKCh++D+mLf2VFaE
VFlkM8zlBGeFRyYLetw6ROJoUaniva8U7kcHPZZjILnogMhm8e7+qLeW9W8mwQTNipVYBEoIF5Wg
OVrDm0SmC+iyGhSR4sAnVauGIGvvj3ZzXeGr5L5yaOmZuVzXLLW7WFFywzNKzFCL6NiWMr56iMLp
pw7bond/uFuTIyygKEtqjRqm/P3Nde3ocItgp9JhkpiybauhSAaLsbLP4S5YiUBuXQ5yvToOik0Q
toxwK7UaZoMaMy2HvrE16GyAbTmPD7md68iuTfWrmLtpR3IT5sb7s/xboLyIwGRyxsEUEofhdYrF
NGuIEQINogZPhxk+c8A7z2WxhTJnrFHtA6JOa8zUYIg4tQgrI9xscHGreI5O2hw3EYzsPv38G/5v
DIknPICTOMw5jBSv4C18bQUgcOsQ2LAsYErJwMISebkrfuv7QR3RJDw7wBJ74KDwaNjZKY8JblBj
UlbW58qNY3lwfKgtAke2cc8vx5uB5ZfVFMB+nrXtbzQ80fgy/WzFw7h11hyKiZQUTZega2mSW2es
hKgNry2q9gsaUNlD20I/FTWzsWKIr4ciF0UWDsP0t4i52G+kE0yYlRIbj7gXWz9stX1XGZBRR72+
YnWlobs8Wgylc3NwGvH2lwWeOjBjDENjewhkaIC+G2Vva1H7Fch4jz6g5uzB1vu7SS+7HYJq9crW
XdtEhietIoMqCrbuYut0WJhgpMhdbwqd+UNaGo9JCRMvaTd/k+oAEbUQfoH71+n6JjMmWCObM4o/
vgx+YYvMg36SbBak7z6LeYRnzR501Djt/Mks0Nhuhp7G7EL5dX/g63MqHTXedFUFbKE6i/e1cYay
qsAHoRKfWcZjaTQwuMPnXCVf7w906/zIuF5GcQSpf2PYN2axh+yrmnTsRTj0g6cBRfwQWeFrLVja
+yPdOj4soyEzuQLIyuLRTsJWRJMWOF4Z1gqYNqtFezSq4wd1GOC0S/Kq/5SkdvZ96ET8h0SE/t7Q
Cq9ZeiykaiyNzPniVpINKBUlmywPSqn5ow9/IUpLxNHvtzEEiPiiDjcFd2GJU+tj21BsGBW82Jhr
JHZNQEinhJTju60M4/B+Ek5oJgZtcUZI6c7OXNqWh4Pt/LCNOX+guagmchS/72/dtZXGHaBDUwMK
SK3eWbhAthGic8699Hg7lL0v1OxALdP8OtOCId2ifGWnblw7Fe8SQ2PZ+nWERsVHwsSxNDSQZ9+h
UYp3BlnVLdW57jsdGtkRssFuB7RsrQp14zqQpKQYRo0SKMYy/C4iBAiRTrO90M3pxlIoc01tmuy6
wYmO719UMpQW8REJRGO5fWGs9H/bLz1aiKlnBa4yQUjdAz41euhXFKQM7w94w4AyLQfgJI8tPG2L
p8JV4KkqyxibogYwPPfmuTPRO3Uj3YT+BM3kUetXhrx1cCiskwumyEjMuTg4RCZDBUub7rk9zN8B
ONoHQ6OFQdiFAe1M4q7YmFvbB+qB9LuF/8rDePm8w9M9i0mvdI/KKYADYBhQks3IpAzOr/uLecNA
U6glnKZgib8llsakncaqFL3uzYXpflP7sN855lisXPFbFwHeD5PUkythA9rlfCyQWgV9SzitSvpa
uZnyFYGCfBf0BZkRs9GaLfSQPwqrHle85RtnRZM22sFTNkzHXBhrOPUTVANxzlXQv/mGZljra1O4
3zQVpLUx0h1Ry7jv/preOC0aaQMeIYnxBRB1OVuIJOyw7BPCOlJjxzZIgp3hFv5LB0HJrqJDM1px
KW4NCDWisDSXfYS883JAmApo4x6IYvu2MZAwj/qzlmv+GbWk9OCazev9+V3hMajGkB4EHkPNFhOz
xHmJuJ7MyO10D5qfdmsGMXQ3UHXsomGgOWHEH9j0kQ75Rm9Alln09WMhW30G7jI0D2EzrCz4jSdZ
I4NBtYgHi3TNYpdtSA3Toit1Dz1qWtj1OpSqJg2qovXgloeGPoYTKvTpZz+tzA/wo4m1qtmNCwtA
hWwNIYBj6Euwn+HPjh91tYY+z+AfI6rq3ljVzT6simBlsjeOND4rz6WsPII6k7+/8XTgEtRN2BM1
L84c8UCrCTStXWd9LYh9/kx2PD22ei+O97f8xgoDsaNcQTyI0dUXK9y6pt3bo2l4uYBdGJpzt5sR
q4DPhaDL9akBQzL4FLStWm4hjLcfbGMIu5WZG8xs4bjzmoLsMSmJyfL95czhoYyh8SPoAa0ZfI8a
qQDeh9r8/tsEksYkrSrL9UJbvC9FOsDJV6iEvb5NDQP+uGNRoi0vEvry9JyK7/21vXV2XIwvsBX8
SsdcPC6oMA9o2lL7qhU1+z0qhuX5Rq08FTQgrLxjN4aSBX9NRvRYi6UDBJ9foNRGaniCxPgW5tcR
Nc0WUudACyFUvz+vG1YJ3wM8jgw7dFyDy+1yk3ju9ZJHMwOu/uL2RHIbugCRftIRlkB71nX8lSFv
zI90LXEVl5AnbVnJoS8m5jVzNI8OLvGhLsySbGIDn58F1+n92d24ESTusDXSOwZrvXjSmgilOT/2
0Z5SJVbHhH9jwPlR6a+MZhq99X78ruiDdRhgNiCsnMzP9z/ghh2gU84hf8htoA6xiCOnKLXzyC9p
sATirdAkr0swHAQ4kG9oowpXEQieZEt7llOt3JAbOWOsLY1OQK8JhEjRXG4tncxVUxVhihdk2hPN
gj7Uc8JCEmpGHxxFMcWBsS8Kk6dBU+MtlWxt78yh88dobWt/fx1uWAULICI0kdxVEsiLjUhGRRBJ
i+QBgIL6h5ORbcs0Nj/dH+WGB3Mxin454x5Wog7K/uTBFLG/09zRQIsk8DetkxVfqZN8nqOy9roo
XwN139pmHhabm0QtDat3ObCRA+10aV1/GGgMMx6mGjKHFzcw1S+UftMf7SggBrTV1B5XfLYbd4le
DNwYcqiyYCh/f/POxK2iWVBVxg8QQdQnJ2+0YxyrCGkE0dr7fV1NcwlkcXRxKWwsr7PYw3bgNx35
jQe7Tg0UXujHQUooyjJEN7qya8szkoKdfwjQrkRseMx55k9VRdvxjJ41fUWH+7t9bbpAUlJekkUB
ztTSK8bpSWZ/yrKHGLe/Qre0nqItS6R+mkpz+Ni1+Vqvz/Vq6wRRGEvaNcC1L9Ee9EYFplBidHLD
MTvmqYj2lZk1OwD/6crkrk+UDqiPuyIBaDjHixOFbmyL9BHNbbFVNT9DNcrh9uSKwuuTt3Seh1q2
E5MLj+L9Rb0xRQko5AUnlwC0aPEe9FbZxYjb+h6kVVCmkurKHpGkyottmSQAH+6Pdn1hZXbGJFoD
w21jJy+Pr07nKloo4G2hunWeUmjR9n7ZIWCD8jh8ulPXtVutlMh1Utz+r/uDX09V1gspzjJfW8OJ
uBy8oM3DHhDF9MwoI6uXdpPk/kyf0iCqVryHa/MnAxuQBGQUJVJo4ZkBkILFDpEgr/UrcqZmqh0H
4Cv7d09Iwj8w+riAGk/s5YQGW4PPF011b0L8/XkoIXSjwu/ue2Qq339OTJMXTZClsWWLx2Lx7MhO
S9BOkwfJUH4I5wxOaljAaVRO1sp/N/aJmEni57lHPKKLIxkPuYKMgN57U2dHP9H+Sp/zWEl3yjzH
K+fx9lCQ6jmWLJo7ixVEIaQUsF310HQW4zOUIvlJK4x8D734Gg5alWf70lEm0tZJ2QlZWNSWIA9a
e0U4WH7vVW3bWTBZmj0yp6P/pTAq87uoffUYhKDaNnVGEsMKeFJ2ZaYNJy1FjAarWiJViyjv/TN0
bVRN2jgk0ga32r6qJjhNj6Shmw3wIQzZEdbZel8lLvowroMJgOt7f3+8azvHS0JIiIvGiHgil2c2
q9Gq02IUuCA7gFZDm4K93fmJF0ImAxPHeIQi1DjfH/PGHKUzKDugpCU3F45RB8wjT+Hn9HTYfP9R
ADV/HasQAk3oIA5qg3je/fFunCq8ApdeXlpFZU/G5Rxbd4RbJ4s6r4E02sshRz6T0p9Ptt2ox/9h
KCDtgCIIs6/aTIa0LCvQdS3ivWn11JqBf9aVAF1Q4ff/w1CYGZnGB4xI8uZyViiCdzBfxa039lHz
7Ciqe8TXVV/IcTgrC3jjkNjknYEQkZuy6cu+HCqCZaMUlc2sqhH6eaV2T4ONwqsdxsNjXU2QVc3F
WjR9w98h12aRrCCbSNOGtZhg4Da1Y2ei9ophBsuyg/DE5yIKpGt+zrVKG2Nf+a2GtmqoksmAzliy
nOup/xt+lrJ5vr+zNw4tzhcPM4gei7yO/P2Np9d1KeLLdQEYHLbf6VOL+EF4zusKTjqiHAVC1M7w
0+39QW+cXFCfNE7L7jUu6mLh7WYi0zAbjWfr2XicEAM7RHDBnAwF/qT7Q92an1xn4lAX99Je5A0G
pBZDoU41hQxkSvM58ve5mufnNoSsMkR0bWW8a9eDTCMtvrIUJevmiydZ63oCx9CsPRcDAEM/ne4T
8hmnMi8+IXsUnRqpIAbNT7Nyb25OFG+A95lLcwW3gLQwnxQ0g72xMaMXjtPwTMeJCWI5SaFXLOv9
/YW9EQeSopaXB9+XcsPSb4/xNsqqLSme0JkF1CxO0E9PETnbTkML3UxTI1gSTJEDxWQ2j4RMWfBv
UivJDz6pWbG91yeKG0W7EYAemrtJpFwe43CC5BxampnMWzUEbGw/P7l9Uk1H0ajF2qG63mR5fzEY
eF4Elcsqch/W8WSklfDUqrBgyUjght/RX6S/TjCKv7gWBNyIYcXJru6ScqW3+NpqURf4W8OWZV3a
4i6nCppJnaBYEh5FkmprN3H5Qx3q6E+RK7DLuFLB2Gxj5+f97b6xwODRcal5TDWc64XViuOKTxkQ
Cw5UyOWMuHU+5pnW7JygyVZO8q2haPmUri0j0Ut8OUGnMavQMElPDUWi/8jtcTpDngIJoYCE7/6s
ZLhz6SzBD8KhIUZw6FhbJnICnkrJsz95AfjjA8VUEyLn3DylAAxPSPECB2gU96TE5QjbRJnv7w9/
Y6Y2aq5sJy+CSfp4MVNoeTPZaOq5GQT0DcHIZkCrZAO7XLfigl6bB8DbwF51Uva05i2dk0YoOi5o
Unm9AbUMDEfQC6LadMiQTELHqo4O96d2azyaUiWqA9oDAvjLqdVkgVCtHksPcRZD22v5oNrHAM7o
b1nJRX6ouS7Fylt2YznBGXAnQTkACLa0yzFBwqILGKJJGdR6C5dcaubNcwtb3q/SrYf0na23Dl3Q
eF26gU8vr8RitBaRRIFEd+5l7lBmx7kSbnbQJRDssc2rQt0WZHxXzNytVQWPJeutktzhr2/x5rUm
J1j2qUMWOkEfbgfpf4KqYoRcl1X+zhV3De5wezhHYlXkA7o8n+ooJYhcP/PqSm8erbkpD+2oZTRh
VdlxUJo1DoGrbgNYly1DEp5IbLxJt8blDna529tIG89ntGQCzT31Ne5osnGQMEkPsMDWzoNDslq8
5gYMT+R/nLZEJbyeYYf+3iEToD4Ns+Ogcm1pkfJdgReqPOg9rL17RdCBe2zoLgjqbTC6iGKHfh2n
z2oX2xDLF7I94IfjAiz73CAADP1bFEIed/9aSJ/8rcGhRgd2S0I3qNg5uJ2XE0x0FFhHa/LPQoA6
inmxt6E1ZV/vj7I0aywjUSZLSeYQZIWxcEJEUeQhreD6GfWupj+VE7y720yvLbi9O1hw80Clsy8z
nV0IEGE/OOOwYtmWJ4cvwOfiDzaLJ0pfbKTaQYtsjY5xntS0CNAa0BFHRTY5DLqnuBVpl29kkVGs
WIArpwTTgYXDllOstwk55cq8uSB1hbTynAXaGTWmlmR4NebDS23WQ3CgSpEPz/OQDM7BV1zfP5SQ
r6BDlpZJ8DiU1Cj2IUT/0Qo88Mrh55twt3SJb6anjJaPy28KAysAZVxO57SszE0RBPXDSGV6a9J0
tEUrEukgOoW3DiJd5ECT4FiiV7eWF7jeEInyJinG4SNSWxaaVPwjJQJgfB44L3vbYUAU4kfPtttf
AoXqFQ9/6SHJOcucCqecDAsbuZizMaEYlWn9ObSGsX5OMjeltyuc4KU5QBAdRmgg1kBnwy0SetFE
yRiFiZXDsHwO+AagduR3VIG9xCG//AbY/yMESYz+jN6g9p81T+nXtA7Tp7oJ1zAi19eaIhA2C++b
Z/aKFmFGNlE0g9lBNZjbCHdUzd4iij3cv9Y39hCjSHyBF0YUsUzeupmZg2QY+nPfl9NjndIeDe8H
Oj/pKDYOHIErPsONTZQcNrgo/5/PWGyiG9Pnmqtzd9bZveGlTwqimS7T6eVCOjKzUo8GQc1HbhI1
6k2Qtob4dH/GS18Xc0l0gSPIfebYLsENVpnYcLcHzZlDFqP3EBv5lB5oTqT5Jqls+MNyJerQFc10
hNnXqKmuzSivEIV2leoPh2hpTIzIjUAQB+M5G4zYQw2m8+YB6duxRUSnUdJwFxVK86HOY/2gq5Gy
4gffGJ63grqwzILAFicP3VtbhpBxoRmdD/Aabv9N0HQ0xM1C85EcErUZHqHkCgaSy4DC9/aYaAYY
0iz4cn8Lrg8BaEOaRHA3DBqel+1qoV3ko0z3nmfbpzuU2wYIu6fuNIeJ/xPRwGCXBGnnwtpltWu9
6tcnni4fAhpyeGBbAL5fLgHcfCVUN7N7HnsVvSBhZh/iysmeexXqx8ph1PuTvTEe5X+51gxJgWR5
4qG77cN4tM9NUiG2XOh6j/ppTStbUyqEAE1QrXiRV3gaklzMTuJyZScXwKHLKaqlnvk+ZvGst2Ri
nlFhnwviDzFRJrcrX4fGsgoLahngaaII73mKgCaPdV8/E+9aDqS0UF9A+BH74UqkeWs1XMpylmxu
AK68PIApNAHU7FkNdCk8JRhfoBCv9n4vksesVKJ3+wwGBROLNj2wrQAiFr7RkMd2izCUeQ7GONuE
Lb0hRTBZezVQx80k6EG9v9nX9wvYGxkMYnm6MHHhL1d+NFhXBGsCryvQN9jMpYZUKd3x6k+r8PMP
VW9ayH9NRv8KLTyCRS4aJvnp/jdcGziMG+MDRQeeil94+Q2ZRV3Z1xvgWqNanLoGRfkkClOUG8iY
5AG0hyn26Z3VXY4c1V0JJALITKlgcatwhBqOP0TOqJArGi0d9AAdzaLvUElMG/e9eNT/Hw7ySYYl
1F3i8DJKbCQohsCD0c/dZVRsj25h5wfoBdY4Nq6ffDiQOKgOWXhZRlrMTC2TEpkjTSERrjRnwF7K
Js+s5PuMj71inW+4ddhlUJP044E/IA683LrS1xEYVTvU3ExzPugJCp+5FcybUoVTvB4GYxuP0KXC
M4fmOs1IqPO64eH+8bkxXwIJ5mni5JOJWri7fqoEouxd99x2XXEYBvOTM83xBx9Ayu7+SDdsAXkS
3mJJeoFBXpipKHXN2YTd5tyzHkcny0W5qXUEE7Z5n9bbNMjoJb4/5PXk4PTBXSUXTETP/C4XOJoN
CPsHBUq1UdUeAUCYtOmr1YmmsnaFb+LGZspsHjknWTmTRZzLsbRgyNQAcYXzXDaTva+qRvwhP6L+
Y/UJeilxlrYQpViV2MxTJx5nQ4m/IRJorJikv4fmMj4kysTdotQiuVnEIm0SZ23uDjAdo4kS0Vsm
FcaVwoM43LZeZjQjRtj//QwWcUkhc2xdo1I+j6iWVB/MQSTVf36lTKZnRZNifR5QM0Vgpm4y/acd
d1aAfM6gh7wVfhdl51Gbyu7gqkMOi3JUIza0iTUN4U00AlHi3aCfE83fUf4JxWvoIkdQHtW6asKD
aSQ9CHq6G7TvAm23X3BiIYboQOVt79MhDpJnJy8ydPYgyljjm7w+h3QJ4BLZsOgQzywXqCzmVqej
vDqPpeIgJw+7eGDYiueC4ge3kX69fwav7TOkxtJEUhnReaIX+5Hrhcays1pRU/pHtOc/z0M7niiS
ZIdmAtwrRn9ccUKuzz1uLy0znHj+pin28iwqioEEtpXA7IrC4y6qKbGJ3LQ2gsaT/XunB3YK/4pO
MnAtZLMuh0LsMstDJUvPYzVpXw0ELYJdmzjNuPVtrRuPZT8CWJ5rrOnKyNdupTTPPPRASsnbL5Gs
mRtkdY2OxtmCFmikUT0QQFGUAE0X6sjJwTEiBCWrHmnXGQt3ePe86T+Hm4ByJsu8jKQCRa9q0mzj
2ewzHbJux94TFo9AGiakWFJn/pTLtu/7g97YV5fqBFU28rD8vVjsDtx0U+jIVNvaGFanPqdv8CS0
IoQvu3n/o0s6m8ed9CR1cHJ3lzsbBQhCTGrTn0UlzL3VoCSOe+Nu5lhfy/Vc3RHeQGA9NvcS4AGw
m8uhbHicp7EI23MJ8BKJzbTaIwA4PI2BUL08ThNkVpM1gOnVYko0ikxkUEcE3r/0TW1ydgbFvebc
+gFM+HNUmU92NbklpGpl8Hp/5648RWiX6EcFugS6VKIKLmcYTXE812i1nLtmcPeIyiZP2VC6mwDe
sv1E6+JuSvAdnS6XGt6VsfL2Xr9OMgIDckmbuMFh/fv7m0gwicBIoYBUnQud9nhI8t2jkQ8pHNRz
HX6kYyzdTpSgDL4AvfEdUsWVhtJIvIYeu150udXk9CklyDrb4kVO3AKBZUetz9msQz3RdiZiCOiE
b1J4bl/ur7k8oBcvoQQeumRIqZATgyxR9Z2pwb5ZtPXZnHRgrTlqmvEGEr8EsVUsy8EIK19duaG3
xgRgjp9DfY1gZOFOBQa0GrXlV+eqMcvwVGZqOL5atYLedUGO47NtJ/17a0CEO0SAOK0mSVuIPBdr
6tvpqCSdWZGl6oo/Fv1UW2sOrNepg9jj/pJeZ0cZi4eTg4xnJaOsy3NcxpFvmVlHKzc7HHcUass8
DbZp3TbkHxV/Uk96qLnZ3ilL99UURWnuwyTSms8KyqZ+vGn0qmgP97/qxqLjVgLCAgJPynDJOQaD
S9siep2dY6TevoFP7H8Q6IfKBgxffyTnHzTv32YysoSZlHBl5W2xzWU+m7ZS6Nm5S7OqoVA9qtEu
RK9t/uEbifFVbxGSXPEw/3ZMLs4zZ4q2YzooONLLuyOSQY9MShDnOa3SzN7MXJyo3JpoGE5QpsgS
hBam5RR6uo560SfLyuPhUJlkep6mSoNDpzWnofilorujb0tTbYO/2osxej+dRToEqkvhdvshdF2I
6FAFG8xNWCJi9iLscaxP1WyV7UoQdGPvJFUuPgS1DBgJ5NPwxjCFhd7Y+VilQHSL6JQrpnZKlHrc
a6X5WjphvJJKlyHVYg3JfRq0gbBvwFcXdrjMskIto7g5C0p9XjK2zUNuT2s1GlNeg8UwtPqBo+BJ
46VeEiTWoQt11VwNZ4RYevtMSiCH41ggOHKoHJt6t68A7Ld2o4JuwksFnarqBfhqcEzriLN+T2bE
R57JFw7+10EN3fBjbKAIN+1MN9ephSpdgPpfgl++Rfh2LJFpQ0rTOpvDiE2nN9SBJ36qUn1vRonf
HoHcU+NzJXn5Jq/ziq5A0AfaKSqNXkUgurTNTTKnk/0J1lsBH4+fuvOPtkC9Fl1MhL7+zRVVhPvM
14zyKXTVKNqnVG2GbdSgE7RLnWoev6aGAcFMpGn9fyhSZNPTnKtt95BOoaLDYquHsxptpjDPFa92
KziGNqoGr0ayAeJhuk/wIPrOdjQmhInuG4grVxGCOKAA9AeTmYDBZJEj0RpFSBZS5ovKcPavgkB7
Y+8zxxni9kM5mnEgKYdS8TTHWdbwEtoRFAz3v+HGy0dHLeaC405cs4xFgdawDsQ95xa+3/HUlNqI
gngQRumWHp7mz/3RrmYsUctkS2SlXhLTLM45beyQn1E+hwDTiovpUGiDIVX1gKWj9DdGyZ+2CuJO
3SlhnZU7qtBq9d/9T7gxYXDizJR2aYvgR/7+5mYrQ52Cj54qshtj/k2nx+NbjRQOYqwIvvwPQwHR
pFkIt4LK5eVQbp7ZkxXl9Rnx2sLvt8iy2eUuQjiu+Wes4854b1GBBjpCfPBCku/QWiaJhq6Ky5TG
5TMqdc1jViNSR8vtOVXr7hEtWOidEs1cMf/XPrLE5XB8pPHHsix21IghPUIsC7Xaesq7nda1Wr21
FCN77YNG2dZWgdw8QmM/37m0splNcoPzsJJSveaytCwqwLYFsi43Hm3UuL2I6is6m+2ac3H1FPwd
ysZJpfQKI/7iKajj0G+g8bBOTahUP43Gnes98p/Js5a1+jnT537FLNwckJdH8tCDL1mW9/QibKga
KNbJMuZ/fRi5HwdUxHaqM//ONBG93l/Jax8cODWvDglT9pAMjXyb3lwIBHNmZC9t41QIJfmkdqb4
bnR4NPs4yS0IHfO8QL85Hlr/rCl2q26ED0/WDklcbX//U66upkT6gyCAQRO3CZqyyy9xu4ZKXIT6
6jA39NzroThqZpMfeyA153cPZcouL1nWlCd3cTVRwkXbHlrJ00hxriBBFKa69QXhaVv7qUFbXT/f
H+/K8JHakbw/shEIbQNncYhiip/TKJTuaMXWsG8yK/x3atGWIstUH0OjpG/baYMHwyijlRhLu/It
OLmoDIDlIZcLx8Bi6DSfnRp+m/YY2g0UkNgNEh8DOsyK7pd7BN7KHd2u8PuodnsISxUFzcqnApgi
xohUTnS2ugJ1OQMyUers2Q4+PMjDsrI4pxA+E5q5FRKofWd+MsshOIsB5cPUr7UnQ43tFWtzdTXk
XJC7ov2cajTRzOUJiQB9BAYiiEdWy3oIq6o6p4WItzHqEAdkzqKVY3LVdIALBNGFw6sluyLJJl0O
iDtg5UMZN8fAMMLyMOVFSEVY97sUist5rrTgywiJZ+fVtp8EHzvQ9ym+AtiQDw7qHeLFHUNHOSK2
SbJto8CnZKzFdn/dhP/j7MyW48auNf0qjrqHD+ah49gXQI5MJkVRs24QqpIK8zzj6fvblLsPE8lI
NNsOV1lBSRt7Xnutf7iI6kyeVyR7hCIA9SVjsW0ktIONduzqfYN/w53STKpb12HtNlWE2zvR2o+c
JPBWngftPBY+z0xUHzZthcJvVsbxXulke6PoAQ5VYRi/x5Zb3zWGUW2auUiOyP0n93gSYg2KhPIn
py3VXVIZyYa0q3Iow8Z0DcxWdyAgpAMmwtPK+hVvlqveccAzB7xoSBMsZkCx0RAqpHqfBVa+gW2V
3j+7iBdlrW78pGvPo22UG7nt2ntiqXBlBVydSWJwSThBh6VifnWHJ7WSK9IYNvusmMCfVpG9D+tq
9npTW3tJXZ8RIE2pCmgEDDwGltrQCpS/sTS1+FhlslP3GyWJLX83GPUY77S58IsHWzVj7bsfhPkM
op4E4FoS+uo2t5Ae4c5hbxFF8M/LwY6MZJBTyv7HKknHUxgUjYebaHM2hqy6a0w2utTO8+H22fhq
o3QYBJk49pdohAHR2No2g+To1GrbRx68WiP2NLkNQ1ZfNc9/JaqaxYmXJ3rdrAmQX00wWkCsLlEe
AQKMPOVll6ehLtVCkf2DNCAH1hnYm2S9lWzJNCUrS/m6KXKJ1PA4SkxBYlos5ZDnjBllk3MoGjM9
kERU3yOoYQF9iMbt7TG9OigFFYmbVABMDAtBlcteBROuyLLlOwc+p9kGqNUf7F41T7M6fa4TNVkp
77zWHLoN1NCITGQ4ipfNJWOBB1MIzSQlnbqVhRxQip7aQQqxzpJKaw309cxgeXEqwECglEURjRie
/wDHumwQ6pvs69og3eujjqamXxXVcJ/hSJPswq63KxKImRVkLgm1oHZrSy7zr3gAD/I+wTXSPNmD
LiMqi4EJ+rIxBYQdQWw3fyt5lv7NoxLr1ng2ADDPPGDjrW4m5rQ3gAbMzQY/quR+HBLZ3CljmYSu
gyFA5fntOE6YYc3+KD04kJkfESnRu0M8wWH0UOWm5qH7oBwOVlwa42YGpRzso9a3Mh7hmTJra6CP
xYECyxCoh6i2AcgUMKPFxdAbWNGT+wnu5VTz93Vdf+5bw/yo+aPlWTocuri3gGlO/Vrma7GjhTQT
YC4ABeiooCW8VMhUeEM+Z5ZRKwvQ1ZCVHzBuJIhxrXpUQn04CG2P3e0V/0qbaHJyRmti4QORu1wR
GChHpTHb1f0Y2OYhiJAvyLvSPtWxPqHfHSQb0GSreWMxhBfrkLwmhwdSECT4kN9bDHE3CAfqVJ9P
ZVOB16WGpz31vT2rmPe0aUEpTZnCn0XtD1+rRNJwWi6aVPeQEDefAnyPEXWI4d57VWU2jTuhG/qg
V1Ve7/wstKxzUAb2Z2Ou1eBLEWdS2nIcA1BDOD0NNbzLs3CqHouW8ShdJ8Bz+QHprDbe9FNr2R9l
HHjzTSUXbfles8tZ+VwPRZ/dW1iKJWRW/CkpvDwFX42E+ex0LEchIR8gE1jjaIHpwwCS8okEHxoe
nlyZJZgdq3TGaqMETV5vOlyJTk0DqW1HXjD50pfI1bkUz4cjwvSzvI24O9+N3dj/TLB4+1XMhrlW
b1scPcjMEsGLdQZG/HkuLufdoVzSjJBTT2VXT09GORdfW7WrT6ZGOdMRYna319niEOd+oi4jHvNC
qguu22KdZRpKQOpYxg9FIwe7Qo/T0zyHkBxq1Nfe2BSVOnYR8sW8O8mlL6LdOfGrHDatf1/xEvwg
1yOsOTNsv6XjuMZqeE5Gv1zIYD0QK2Ads4lQxF8GHy1xnIwqQ3mS9ap1wD7kfrr3w1F56vS2lJ9Q
VbG+Do2tBtDaSkXZlbGUyxskNLNiE016mbj1XNjaQxwO1q6UIby5xMiWumvNzE4O2lRUycqWvzrf
BIoCJT92O9yIK87/HBTkf6teO1WFPn0DQ1De9b2G9buspVuyIep2UvMfUlyXK4kdMfAvB4sXo6Bh
kHyAIAaKbDExedKY2ZCz60Gv9KcBm9/z0JrVSvcWka+wvCILgCw4U4813TIy4T4ywyLMh1NiV/02
04t5Y83Sn1WZZgelNNrHoIui3RTNkCytMl5ZfNf7SgC7eVawygW4aZHYiSfcap1Z7U/6ME+IceAb
7fWJbezRmw12eV2Ya6nI1/orpIKEjaiotoovepGIGKd8LqScuBM3eMzJVXsAIaOlIyRR9C6DKpUb
d8za6Z0c4OjTT87aerra2mjriDCUlBXl3qs9ICnI68P6Uk6NMfcbKTFNl4fJ3+3srLG4X+kqZQX2
NBI3tLkEqrUwGZM87dpTKAUV1hcUPmTsmzdTD9UlAai5U+S+fshH65szmmsvxuc062L9inMTlh08
ehndjMuRbgrFb6c2bk+VU+efq2CUqi3I69D/oGm4JrigQPQ/LWWuY7dv9b5wW6fTHeROVV9zxQWs
fAyoMPWHqmv7aqN3RnJn16r0hZvFKbZZKwDFTotJmKlEgQ+gqsYsw8KhnFoQmfZ4a2V996eem3Li
IXRTvEdaVE12sj5NJRrDXZ3tzTFUTK9rR/+NFXZ6zmom4McQUZDZr0gksjIaSlXLJwO/tH2GUKfb
W37/QGlgcG+f4NebCCSm4PoJRz3oRouDom56xZhIbJ8Kq/87r3hJ+0OgP7PZY9co5eKv2+1dBUEc
30jlsWfB6qNws3jM+GDmBsxxkW9MVf3vEb+fbWcPTrAzIu1sdUH+SS3naCVfuXSsFUuJ+xdAMzlZ
iujLDKI1aX5UF45+MpBU3pS5HhydJPuJvQ6YKoyUPKOtsrNSKtLgWUIMeJ4nywUAXn7P7cF+X6vp
vNfKcE1FZJnafP4w7jUcgAgPDDTWLtd5RlW4mEpJO+mBPd7FhPhuoSL4PZhJ9HFQquELT+5H26yN
dyEh4r0fGcan2zNyfaZwQ1HlB8iBriDDc/kJjEOc4r5unvyqm7chti/HoBvsbTBG88p98crkg+N4
Bv4inMX0XzYVGL2tBwqPG81PSPcg6Hno9DH2qhIlDBn1/e+2hHHs7f5dr3DAMYD5yY+R/yfiv2y0
cMLBmTnlTpmj1Ii+Kj+myY8edJjShymKtZUE4Ct9hGUmcjEovV0XkGrYZf4IQQLJbiM+NX6vuxFo
I7Tl0mo3d8bP3GF/va2LhEaE+NDb0ApkfJde72qGloA5QW6K+Mvj93mX2Mqmgcn0ZxmGZfkIV8F4
Y9FBWLUCSCGoERpggBrEsnpxF872aPS9OVWnKOnTP3FBsbONVLfl2Ynjrtk5fj99f2svufkEfELm
sBIiu5ctWqPUpNPoYyXZV8VZbWb5QIWi/oKuZIcWo7YmLv/Mdn55CYku8iolWYBhIZJci82ZZHal
kO9vTvymgsS4prcZesWD9F2TYr104TNC7itia3ysksTQXQmpRGdfZ9bwyU7VIEFaAbe6Q2sDLYCd
jiRbNXXKF2425Y2sLzEdIEwQz0LFC3zbsmhIjNurRYbzZwCgPuCpr0TtJrBhOByLGv8t10SZ9JM5
l5I3qN385c1TA4iejDdABJ45y8DINnLSYBxXJ8kKBmU7tlLcb5yudMLzOBTyNsYW3X/zokfSljc8
DbIuAPZdLgdhup35loGB2ZQWn8eBt1Wk9eb3KFJ92Y1sqXm63cnlQUnUYKH5JsCoIpu9DIka3SRQ
UKXpJCi5h5RC/652QG12aTPvbze1PLNEU88OS+hYAYZaQuxK31EbdErG01Aq2rbS9cIrJkfeB3nw
10z6c+XMeq1nRHmQ54Czi4r/5VAKKMmgwYg/5Yhthl4NEb/bDKHefjfK6K1CnxYlNNE/EN8CV4Bi
z2VrvTNFug3Ce5+O84AHQPZlgCC86ZHyu0/6Tl+5/JeRLM2xNQTfAs13RMEXzRH+4abaV/V+6KT6
IWjiEAyxXO2IEnLKMjjtjCbJVSXX073l+JN7eyqf36UvTxHRPoBpKEZkkLHkXRyUNpHbALi22hfK
EMK9jTUne2g722ldcGYpzDE1KvdjiaGmG+S5RqlPQsrokMF9+iDIaSEql2WeuFWZ2bBxGnV4byuJ
/aWS6kZ1fRRfP8iNI+VenkkjpW0oibaHcXa6DWK0TUHuVeOPocim7RSgJOiFVpl9ut3JyzFGw0bI
UaLTDWYHBSxCmcspzZW0VW3qXLtpNJODr2bq3SQN8VYjndNuBkkqkX6L8n0+GeW3IJHXtMkX8Lrf
H0By67kORmC5VEO3jMoJEpCFO40sxy5X4fjGyiw/hWCLN/gxz+dRtY13rZr1x1ppgm0FnnQTm1K5
Em1cvvh/fwgVTN5mgrVHpuJyJLIq7CRntuWd2foU+smJoVgZoNfbVU1355dK9Vh1VrCDPaKvHBoi
VP+fhcZJIZKoxFXkgkWRYvkenrEBB00RqvvEMoOPiT/79w0PmpX1fHlWPLeCeBAXMfUBopznmXhx
76dRMcudPmt7M52cTd8X2VGZ1HrjxP5ayufyFPxPU4RtvE+oSl8ZCvlAtgor1LV9ZHXqu0hqubtq
ZfzmB6O9m2d/LVK86hqVAd5c4CDhLqPvtXh02lLfOjW5vH3dN/HDGEd/I6bcngdSLd7t/bKo2tI1
0RR1LOSCOJmgul4uE8VoJtK+nbqvUDL9wD0WQ0K35oOWaDUJYRDNsp73B7WvJcQ0ZuuQ5mZNWVSq
t7Y2wZa3kT29/U2LKu3zNxEvCY8GQEdkDxdPQSMgrsCPUd3XRts+zl3nbxTJtl00E5S93MY/kyws
caHt6s9+oZhuYIT2Wbaj5KOZYzNlhKq/q+3Y3FU5DFksW43jZGIFr1px9GC1Trmv5PZrjJ3gwQgR
tooGhK1r2Jb7PrAzCM3CuhJBhG1udtX72527WkpouZKGBapCbCQsRC7H249sLbdbTd3DtlHIBjbg
9dThHp4xvgXc9yunwOUj4PdQEicAOuINIIDjl80V5jxCbta0/TzpMs9qRT1xRVVeAsf0rk2rJHLj
kvPxdieXZw+Lik3CVQcdgP+7lDdLQvgm0Fe0fcn+vAsVUDGxFvquZZXTB1mLpFPYzOrRl5q1atfy
/CfFCNMBPgmHqCDIL4ZXM/waDOwUHFIeRRuwi/1Oi7EnRHPKcM2y/54Vcr5rTKs6JJ22pgl9Pbk8
CJ6LbdQTeQUtWu9LI6/BsSWH2cERuiysYlsYWnhObOI0FMHWst6L9ijdCdcGEb+QkYZzt4go0lFH
6iYo4SJpJSoouyGRiM0ynq62g97yOKOyytuhP9ye3utmyf2RDSKKYVHBl7tcVLUVIeps1soh8zUJ
k0lb9vBu/6lXw7iL5mAN5LWYU3pJcySF6CqxPVH9ZXPQKrpAR9H6gPNZvWkcq9smRa990fIo/G5I
TntIRtvcMNKymzHjx9u9XSzm5+ZRqhP0e/jBFM0umzfxo+omNA4OKRf7XZdY2IlH0rCvyvhdlLXy
No2Sb4Iuubvd7mLrinbJUYiDgqtAqLhcthvkcuQ0ga4c0sqPvtjYXnp6MgSPCK6p+1kjwKLMnK3E
qK82CqkOwCDEVkKoy0bVCB0+28nUw1gb2k7KTBthHa4DvQkh/vOg21Stkq0cF69MMIotSOXyqIZ3
sUSQB6CLzTnT1UMImG2P7aLvxopS7bUYOQeT55Xn+F1z8IvC2MAFUv++PdDXy5nShKLxnoeFBrln
0ecBvVk1mi3jUKfQv9LOyDzVGuK9HRqxO8vh2+wJUQaEw8NqRr1DE8nVpS7KFKlaMlSJeYjt0fbM
wrYfQkAjuTtXiF56b+8cUjhkKrA7EqovlxOKilEuzX1nHhLW8AFr5vpBHQREctCHzxkbZ3+7vQXH
4XfvIBNC56CwDUpxsWyrYh4J1iLrMJMld6tYm+/LYcg+qIVfu2qtaPs6NPO9muqYyYGM3E9cgm7M
23XfZ+18H/tq/9TEuLvzIioetTLPHlsLVgqVtNDjhZpFXi0TGw1+MGRviynF1FBDQoWBfwMGWXKp
STj3WuHH5sFShuzR6DLD0xREgasaSc7bA3V9rHBsU4zVZe4s6Hnq5cTMva/kjdVj9V3Y8cFR4eAo
wF4eh8YE6gDl1yvSyN5FFVKRt1teRJfPnYQ2J8CjYMtZGpctmw23ZGgX1gHjFuPr7PABbqVVaNbk
ivLxdluv7C39ZVtiFF4E6WUfpjiHt9bBChRcvy1o8ZPVmXcmrAWv1ntr5WpaSGmw/AQVXrBQ0PqB
+LjU3ozmsjN9qvwHrqbuSSr7x1zpko3ahO3HoXbCn5UTn9SuNI49giUups0UkETypE2kaiX4uhpo
kOUgvgnguS3NK2k/q8f6WoaifBgtyfTiujfuYIaeQ6fRPtwe5uuW4HgSMaOvQJ2G0+VymIG6wX8m
dj9ODtINUjxL26G01GOUqObKul3OqCa0KoCsMLiiKLY8UDq7nYsqd5SjalbZKW/DH5Jd/ozSMXtS
MnlauRqWHaM1btxn3iMyZry/LjvWdZYv5ZGmH02hTFE3Tnzv5BhESnOt7G6P4fLqoylyq9SQBeqM
AtRiqfb1VPfWyMKI5GZyy6k1xZqYvaz1lW04aX/WmW697TXABUCbZMt1kS+nNr84nY0ppoyrN8Yx
RP9/p1Jt3OBjmnuRWUfbdibbdruPy5tWtEdpTSh4cjwjWng5nE2KxUBObuoY2E216RCe8eQRsOJG
6kzZ00xTeuglJPHlMXNmOIE9+/X2F7yyfGheoaRIfAzFchEiF1lpdI49GEdc3KRd3tfqtm8V9Sg7
ZeVVgVWt3Efi73uRi3geYbqLrIpYr1fqGLKfW10/GrQXVuP7TG5QWPFrrMBud+uVdUqyBUA+KARg
0EuNAD0vVTMhx3MsxuKTXA/9PaJ3068+suy1BPtrI/iyqcUImmj8lm0SmcdYs4NTDQzzSYeO4FGr
93ch2+Xz27vGO4POcYTxllxsQbJLkPvqAdpKRc4qbYvsweKm2gjuxRuPMbE8SaKDTAMfSWuLOzGW
h9y3AU4cbb9PYtc3A9sLqBlZbm/m+Uqo+9qUcc+jMk62ishI/PzF1ZQFja6lcojoEm4U+yDVpHOn
kipIAMG+uSncr5+djDmgxRvmsqlp0jojrkPrqETZzzTVpgc5niu39MvxzSNIXUDEFOwt8VRadKrr
B7sprM46UkEI38HK17BJGYSoIbIlt9fF9XlJUyShxI0LHmqZYEw6WGl+oFlHTe3uzFS4M9tDCxDO
BhRnoQKgheb86Xab13PmUKIGbMNzSiG7uji/pm7W1dqe/WMb1CpI0BzFz1KPj4BE15TXnp86lycH
pUxRqaeMSVln+bjW+xHtq1SRjrHZB24DSuAnfkv9fd0Nn1M0345Samo7iMvaJisrQVmrq72B3Oxm
8kP1rh/G9pCPiX5Q40Y7KnPyWI0zmMsqDZC0tzWPCmL91cAe0DPgN+7MFEU5STKDrWnE5s8kHswz
clTJttT14Szpg3XMx2w89GXjbIwaO+shttZ87K6PSweaPbUsgkPe98taVub349gQDt0ROJibKa+D
R0tPtJUM3zLryKlMMyB6hKQPpZdlllxTgtSY9DHAltHJ9laaNl4zp/1TJE2TO8RZ/1BWFCos9Mye
Kj2KPeLxIfRmUwVXD8epo6isYl//5tUF+ACUD6kGcSFrl9u0MLOGsLyTjmBQx7s0RFpwinODPFln
/H81xWknVAYomC/2aZHUjW4Uk3Q0uI4fILgjbQ3I6S7o87f5TZOHMgWsAwwmhQBw58sMbzq3dYLI
SnRn9Q1cpVhSj07YyK4VNtJRs6Ho6TryVG8cShoFSk+JjcwNl/3ixIPzx8GhjfEdwmbNPuqMZq/Z
Ub/P9Xjthl+WXJ47SBNoMbNgcaZYHAp+MjSF4efJ3aTlc7t1tDnYanYRT8jq2ijOtk084v2uJpGD
FU/t/DCbPmp5eGfzX4Bx8reZ7P0ecFGX5R1CbRGo8+UysiT4PaHpx3dSW2DGM5rjeVDH1hubLF8h
w1/FAgzzy6YW8WOX9sZkjHaMrJrduXWo5Nsp1MINC+LPIKCOentWF0CE/3QN4gdlRDiBnPuXXXOm
jLx9hRRi3xWGl0tFsQmSsNyq4zxBHciD+8EARmPklrWbJK2D5CDNQKQRjFBjJX/noC70cQr6EuUb
3kVFmQZvjagZEYvjGiEJlju0nssv9K28VGINvRluoOxd3BlfRlUJvqW0uXP0tFiTbhR/38UtQXuA
MtjBFHfFdXHZHqY6wYAPQILJTJ/v4nyuH+K8Q5UltyQXxYZKcgc1rLyZwDF3R72JTyZGeCtR7tW9
KFCYZCdFcC80ahbzAiALHlBpJ3edDBxzDuAtohGQ7Qz2+FufEKIp8voKvBFenEvHmbot+rjA+u+u
TFL1IchSy8XAN96GijWcR78yPRv/hcfQDOWTH+AtdnsJvrLiBeOLu0PUhjDYuBzvERnBoh2q9C5X
+nFnN3J4V8Rysy2nYvpgUNFcaW8BjHte8swvcAtLAypwpQo3DrM/l1mf3vXmqLGqkgHcytxW7uDg
pMY/Q8Ob4RgE3px2qleMqPOwE9YsF69ebgw76B4uS5LCIjd12W+/rJ0e8HF6Z43W+GEE2rYLcGq7
09PuMz8ZvmiSk3rm1ESe2eII9Nb7iuaF4yMBny6KyYsF1s5VMPnlnN7pXeqTKGrsh8YsozuAE2tm
gFdxJYEH6D8iLoop/HfRVNlDze9HJ7uTqpBDBabGp77Ac0Kykf1D+s1TuyhZkzm+yhuByAOfTh0Z
PA2nxhU4T5EBFCtOczcWlu3JMXKODRx3yFFhAZwqR6wlg28od0667TWt2yODY7+HIm58sXp9tSy7
PFaIQoSDFO88PGsUXiiX0z06UpajtjgeJB2NYbcCpHFIKat7rLcSHZI5e4gYh+NU9vo3Cv3VPmx9
6fC2vUYSVGQoIY5RUEMvaLHm7Do2iqGAm9ZpzvigYDvgGlYRntD9GE+jVa0lxpczTzKJ1yQQDgHd
gqG7CBqwUCbwyg3lztFzY6PDHNhoak0QpsrSY4aKASrDubm/3UmxnF4c4MQMQl0S3giRGGf4UkLA
QF+38yFw34dlJRGwW+Gj1Mo90vSd7hVtbxzGAnMQidBzZU8tuvvcMi8o8nUiL48m02KOx4DE0AQx
T0kM+a4IHHuPNyGSpVbafsqNGhF4rrmVRhcBPo0ykbCzSd2JI3SZqIjRDAlJuGTnBqzQJukVfxcP
9RsLk6IVNhRFWN6hglm3WDlGYzWtk8/ZGVWS7hDKreYG7Rie60aevUSZpePtSVzcf8/tkaNAHJrX
NWHJIpzOQPsMgTFl59S24o3J2B3qscV7fFbXarzPwPDLBcMCBTtMmZl7gSjjctq6sGkabHfzMyx3
RJcbIGrv0zo1sexqdJi/CTiuNk73GOpBEiub7IgDgfxBgdt4Bg/bgE/QUTXWyOAEpW1+7gr0DS1Y
6drGzyZle3tklveXGBpwoyrz4VDnhxx1+blAzGcJZnt2pn6iWV5Uw9VVGinaJ0P7kReB9khPq4+l
XjtnpM80FwNqZSVufGV6QEZya1CXITrTF6dZXpRxG4d2di4CSn0Uxn3LcrMBJVlfnvO1x6XYN1cT
JBxZOM4p5y19/6aW7loTrRnBPJ0SYzpjjOX8nXdSddfh+wdojci0jJ0vrWP5shcYJEgQ6803GdLB
u9vjv4hXfg+/OMMpLhJCLEVl40jXJfwosnOYFJONRJP0oEc1WQRNP7VOoX+53dzyMfTcHiLSYK+o
zouM5+V0t4NCtVyS8zOAqJzsRKwgmB+YnuXr8n0kEay04OO+V3ajf2qKWNsWqZZ/yQmcVhbeax3n
4sD6B7yjENS4/BA8HZVEjYb8nNv5V7PJC9SuZvMuUsHdDZa9ssJeXeYvm1ucOEOHU55hZvk5opC8
y0e1+BaX07zt2Z5eoYe/mm6S4LUilGL7aYt8V7CmCPB6j0m8CciScL247HFuJCANh56DoS6nkxY4
/gfKo8lWKltpQ1XbyVZi0+sLBBUAygeApUBzsmovG9SaQRSf7Pw8pQjTRnIVbUaRtOgRvzrIFuL1
JvJom9sr7Pq+pFHSI1RlYInQ+mWjtRmXHcmw/FxHVfmuDnFa8yOz2w9T+4g6erTVQbsc8J9fU995
tWFQGALVSY+XqamUCEUB1JWf4zSdyUOb6hFlux4whlnujapPXD9uJRch8zV8wqvjDCTZQhWSssny
dVUnCYWQKSjOYdTNH2KpzO7rNiw8q85wL9WD+n1Ummva4q81ipIHigTEJ8KP4HKc/VGJEW6p8nOW
OsoOL5Xupxw6lIaHNPo+OoZ/j4XxsHKPvnp8cHDyvoKgIhyYLlsd4VGi4Frk53I2xsTj/py2TRU3
T41i/I19q/lgN9KXCrr+WZmV+bOiNO0GoYO1esqCKEUkyLX18kMWwRHwBDuZJpL+ao1IPc7u0oeq
M5AUKIfoEdB20npBJc8/Mj01dkCQwr0VORNTUhRH3y/KHWXf8J6JW0u5vDIvYKdhYrDvuE+XDIPS
pMTamVl4zrB78czOnjaWUWtbpdYyFBeVaYd6jL5ymF6tfSIOoZwPkEOIeC13ui+VQZbgZXNu+jDA
egsouSt3hdy63O/Zg1Qrw643AmeXWk7xdHvDX3WYtgECibwor2H0kS6XBGFF0PC4DM+RZWUfbLmA
HoZM+jHNh68RYIWHOUlXTvNFkwKUAMedzDCwII61JQqpHJtEG9Iqf1fi2xXtax/qW+oCti2MwqN8
aLWPst926c5R28l8f7u/i2OcxkXuVwic8AQVpN7L/sZzmJE/srp3RTUXJx53nwlp4k01NoqLtMq4
EpAvmyMcEsIjAgUiuG/LY60re9ModKN94n/7upvCb4ORtJsK97IDaEbt8XbvFvE/qGyyQ5xlIk8k
iNmLY6VBIX6Mg1J/KvOy2DQoUL0Pqtj5eLuV605dtLKEOAEcgKKkRfpTo83x1unH/lhQ/n7XygDy
R3LOK5fScsH87hUMFR6qQttW9PpFLc/Q6ywzzEZ/qtI8TVzL6D9KvPp2k20Fh6JKnRPB0tojZxHV
/h5K5I5IF4DOu+LGTIlB1bkd9adIkfF4iOD4my2oaS2OrJX+LcOb57aoXpPLB8QFrW+xCevC0nNH
G/QnGe89b1Tz2MtiVCNMRPUI26dxG+smUkudnQBNt4Z9UgzSh9uTurwcfn8ELGxRfGOHLk05cSOI
cnM2GeW+7LxcMSsPDzH077Vi2qCkHOzMuI53KVoiHwukdD01lOv3FVxS7/aXvDLyz4YQnEYKqdel
JVTS2MKYIDaeQjPIt0ZXRXdqA/t9Loo1YZhXVhYFGvHM48lHelf8/MXKAgFfKjOqr0/dFAfHHJfy
v9UsiDf5ANPf1yfHM6HJvvlMgMpIYl+8YYAyLVNgZpBWANEG40lVhocQnr2rORKglLRPQGlZY7VG
vl7cL2JmySviRQnTXRDtF6cC3m9anKid+YQLHbhSJ26PztihuF20+nn20Y1IigKYwYi6wO2pXKhp
2KJp4Mti//BcE/Y3lwPsD22NZrpiPJUTXN/UrFCO11Fz95Fj302+PGyKJIi2hoXlEVXzbjeEWe9Z
mPuiUB2lW3VWVUhG2EBRTUCiJy/lQxPUa5D2y3XAiufSJysJMhBWj9D7uvxMJU7CkFvS/ElKXHZO
pENT9eRHcl05G1/TgAH3eRv3n7OuCIy3uQY8N06zgjhM1A3ge3ElhYNG/hWLyp9jaUW7BDuIO8Y0
3CTg2Fdez2Km/+fx/LspgKkoOuBUKID0l/3U42lKbW20f7aR7niRDJR+UNMJI9xCeexiKTtQ7lNK
18aZzI1xVH3T7Uu+9BkVCwGQmxBr1eXWNlJl7EiAx7+KUSvsw6CZpf5Xaas+2g9VqAy+K6GyMK+t
QrHKXnabw4x4kz33DMUCrHfZbTWq8qnVK/XX3GQS1DUnNJMtelhmdbTSuuwbavyG3H3QICPaj4BD
5fhharKwcXXVBwiPFoe/bX0e2Mfb++PyJuWL4OxRuBXZcPPZ0ejyw+rBcvpUiuVfcUNFx9UB3Wzb
xo70jdFk1Vc5ImB/0+lKkhsRAKilvLIEGvtKCsCWEBHsLSP8G7orgmjTOHzC4290lSwLf97u3XJX
PTclQgUCS3GDLoY9bDs2XDVFf6P0F2n3scMq28B+stOPihpbj9hEYuzHXrOMlRm/almElYL6CegO
ZNTSywhEZtv5sxpjSIkziQco1j6WlWVmXl9CIqtRuNiYat3Kbx1cXs1oBgJ+wFVRkMgv57P3cabK
nBA/VMmiJi8FreGVQRpABS2C/e3RvTzVmUg0f8QNSQaG4iDv18u2JA4yulnVgRsbpn8o8gwQQFoM
7lQq0bthtvR3tR73boN+4EoEf3lD0zToW24SsXKFcMiy/l/PPQkxclRYoOv29BA4k7/NeMS8Uytq
hbe7edWWQO5jGExUItiOSyBXE0kdWJDcp5udH3+fzdGXvFygRrK5cZqVu/m6NZPCFDtEEIZV9sfl
oCZKTGp9ToaQYi7VG9c0k8xt4tRx3IGLa6W1qynkKURpACgc5xN0AXE8vAg/5FkP5kBNzdCVA10e
aA3lUhfjR1+nQJIaicD5QlhwjKk4a5Nuf709tsvrQLyGCPhEHUowapclGSTHs1TrNT9024IyzIOl
ZVq+B53eW7tidLAYq4sgnraKXNs/QxvHAbevOdRWduvyFOTBDVEC4Bc1SApDy+UU4jI2W85ghW5n
adG+U9P21BbQuczKynFGmtdEJa6OB5YvWGw2D+cg2fPFjYvHiVXbWQ+DYdTi7NuUlU/YCmufilxW
vZmE111e42x7e7CvJptGQcWSdhHpNcq9l5Ot9l0wktKi0Xxom6c+C8dtoMXdVk9T/0gCuXsfmNqw
MYiDDrebfl62Ly5AIZdAfkuE09BASdQvlnXvR9xBhSaHrk5I33yQq6EZN/WYTbnHr/WPmhmOxWFM
R/Wb2WbRey1Tu/yHmSr9fYMq5OAaRTJ9MuQ8UtzRyqbyPopz/StAfeOsWM34WHchlPIoMAZp38Ax
Hb9zDg73rQwh2WtbCGWPFlIV3e8D97/+Gv9X8Kt4/N2H5t//za//KnCxjoKwXfzy3+/KX/mHtv71
qz3/KP9b/NH/+1sv/+C/z9FfddEUf7fL33Xxh/j7/9P+5kf74+IX27yN2ul99wuVB3LKafvcAF8q
fuf/6w//8ev5b/k4lb/+9cdfRZe34m8LoiL/4z8/Ov781x82c/RfL//6//zs4UfGH9vVP/K/fi1/
/68fTfuvP5x/cu8R74BzE7ks8LZ//GP4JX4iGf/kEIU4ZkEIJiXB3fjHP/KCdOa//jCUf8o8RwTu
RxiYcCb88Y+m6MSPdOWfFE+JUBClAAUDt/WP//NhFzP0PzP2j7zLHosob5t//XG524WRkxAOFIxV
ZCDIpot98uLQQzKZQnCZy64JZjs5kAmdP+uJ4bDnsuY+SVBNWLmVr1oEbwDxC+0OKOX/m70zWa4b
ybbsr5TVuBCGztEMH4DbsxUpUaEJjFQDRw84Ggfw9bWuIl9mSNmoYvYGNQmzNKbI2zjcj5+z99p8
ND+dlGZNj35oibOoyNaIHcmYGwcwsxT0HEp1e4FB7BeF7k8dTt4XFiNqAMp59CWckT9VAm0v8jY1
yylaML+pqJjXOo2GJWUEh3vej5es83fQOdICh2GVfZzc9prIlwGrclT1pjt7buPMcRbITA555n9a
LH/7Tv78Hfy4AV5fHY567jn4uJiJg3P+8Ttw2quNJnNUxNhqG6K5GQhCTbfBuxcWCblE1+ggaZAw
/nK+en3f/9iJ+MtM4q9KKqYM6AYZgf/4l/PJ8wupjDYCq2eAG+FkuKqz8bJ2rZzMU96a0xDlFGf3
U9Yp69KT/tzHsC0NLEVZ75FG0k959U5YJfOA//yxfL///PTqgOHDhqczSMXxc93oLm5ba69tEW+3
iw0Y3vIeFFjNqFVlwcnc11jfDGVAExWewlJu+7L91iIeM+OyNoZPkxjzx5qUMONWDnlmJKtngCT9
1cv8buX4xwuFSnQN46FXhFKL6hqK8o8fYw0LPFwEH0YhELWDllM73k1xKcvKPPqm+tJWxbbDeKs+
yEy7b31TgP91K3+8V0FT3dDuEOz0ZD9GVjMPj8biE1WzVqUdTYHqvVM/Z+IjXu5ewrWQJNsMM0ir
SYXrGDMGq2IC30p5YPhJSPYCT2t70GtYLY9umFtvW9p67rGzr+KLCB5pUz5shd1QFockLj8WYb3Z
O0fRRGwisvkKO7Jz2eIKRPm9zPvKsrYCkZnOlwOw8wazAO7cIRnZ3DKBRNjzxydfic7ii1qCN59Y
OmqVvEe3PVXGuJ9XUTeHce6AZaejQXoOs7ROx6JgzRnb2KqTmrrBvl/Be66njaIQFEI7GkNUqavG
0fNnGAjNqJfXzJdeHW1NyMPgScvNb9ZcbDpytrLcseHwGzFD0qyfzRlaU4oy4FENeGmrsaR2K/wh
v3WpxtVtQzqgGdnmwn+NBXJTDFqRPMSsLblum8rloxzbLe0PfbiMWdRudquies6L5bCCsX4r6oAA
kzl9Gws7Kxht11NcVR0iGqGz/tylmeXux62RFbN/opOCAWJtpOEorvcTskrSC2iXfmCsOARJiCTl
S0W2HYe7cmRcW9OyxDiD/DcT7G0V+V1x7cu71fIAS5etektNceH+ttRRZUhbRGYwsKt1bWB+DpQs
AY6GYXobZIG799YOTDxBro67M0QTJEOL52ib9DjvljWbTggXMpahPZmxHpdmY743yccNw9iXHD41
GUe5B0l1aLwIEqX1yORkVOe0QNgQWYUIl+eJVkFGRG0rw30tAyvOwqZ/ENmCyLq3x+aFK5IzYxWU
3lMnupYsSGMO6qioM9A2pZuv0bxkpRVZUAXErlFze+pF1x2McrTOThW81rUBktoz2vJ1G13D/tx5
qdoPZll8WQsh+sjwSnYr5ayLRaOy6Xd53UyXdfMgKo3bF6uazKifRuTRuT1/Fq1d3Jo0HZ99WuVb
TDe44TVsWAlGrZy7MRX1KfOm4UUo9CIOwYdRlVt10oICiOUwtnsxzrz/lWRXvvgg22WD7OsIePe8
D0tZk58nrqQ7tyPlFUQolf0A45h+5mB93rJA5QxUU/vFamQqIqtstBOj+FRHJcQ0RSlHBcBN/6s3
ZsUz8LHwW2/0Yo0h00M9HYaqfm47GqoRMt38bKnFiFeyLxK3cbod87vuqXCNtYr6sSleytYsCTcN
5myne9tnp+HrtvHelZkJlS8UUT0gqOEoXrezv07iyd0K8ZbDP71Xi73EdAtpD0yNf+rzsb1pWxxs
UWeK9tKRHQj1pvecGRVXCXbZQ8qvaE67ZFP0lvGVgYS67f1l2+GD60jablN51i766Shop/Ibwrec
Ut8pixiD+hxGpSbJZlFZEB4WHyv6kKvtnVl2ecyo1r2UEJ3ipRgMebuOxhReqh5XFu5ha46mcfHi
wTbVjvHlADPY5PAyze2+DA2fg20c9cfO8VmseJ4ckHLS3w9Tj1GksfJDUZZmSSLGOOxmMdqPZbaN
CZ+Mc/SHwI1dtNgf+rBrSe5a8zCPZGtsexICZisiyqvdE3YUHAuZ+WU8aTc/r1O/Hsy+EuNNC5Eb
A5S5HgrZ2gBFjXmA89JMTxz+1VvgAcMsLDXv63pJ08fR2rRM6MirOeo3u39XY/NTRwNGy+PKDcGM
gQ56FzGHQXmZx4Yw8XXZHoxmgeFp6nyLArNiO5NDz+h02D45XC0m2syut99C/3oAZa0bPJZTWxuP
NSu9O+VQE8MjZ7KRnmYehTrhZiJhu2iSb1Tp3g2M/ONQExYz27SLC08asV0WU2IMAj1nJR7mQJ+w
Cj+3aWBD9lrXvTbGg11CvfGtz3W1vevM8Otgde+sNtx5pf22Ztm92vSeOLQHeD/uSaihv3cdZcmo
GtDakzbGniqtp6rzbkfLzPdDPkeBvYhLQXuHX9w4kZvCoLN4kN+nOlz2Pc2LfdOFxXFeByu5xtCc
OOf8xMjygqhpS+5cILcHlp+/Kz09vs1uv1xmfrvP2dN6OxXwETK47D+0hUrNZDSNo1y3Zdhz//aQ
Zzpjk5+VWKc1VlXYXaYCcGCkTDrjqrWnKnLL6bXot721wJe49epyggVgSHPv58R9kV5nl2n2aohl
mphmB8ZTl2fZnq1ZZqe88BwKLaeuxBGSpBncauDowS5EZv7MMLp5sYuOAbhGgaGBGaTvmt7ZEjdz
UuwtMutiJK8QKOsGXNiwjOJm7tNt74/5MpDsk+s4vBICQdDr5a7URahJzJm0unHWbtnls7l1MUFp
V6Jfj9huh3Z1PloB4Yi911O8r47b+XHbEhkUr4u/mpFJBMe7IuUzZwcUjhW7sha/I3aS4c6uJY4i
NAQopKrMnvcwcL33PK79TbGaq8beEPhLhIIA+j8NgIeNvWdfOMba7GZI9l+CbHSun5G/WxX5AonT
rcKN+jYvnn0q+zAadT0A3XJqzz4EJHo/+kaexlURlt86KzPe91OXwzKp8uY0yCzLdptbqrj0/SEG
Ima/X2jIfJS2W0/nvg07IHE05Vsi0hy4gv286oM02/4In6lJljkLkybv1X1bk+d85CCp7gMjXH6f
bJoXbiHUea3N4HHmx7fkqrzMQTGc/dK1b1unyj7YKzSFSdqj9QmTubjgBQ2PWVpZ37Cv+e+zSQ07
1abTZz5Z8ftopSaixZwVw9tLyZuFaTzCghHqxeuRfkXesjm71Ziqq4vsDT3Wstu4ycWlM3VwKEoF
ob2ryXa4Yp93lWs4+kiCn/UJaUceBaoMz1bf+tdJA6+z1E6DnM2dRx75tom3VkKgc5bljGlrPky9
LhPdtfMu1V3+UvjUfVvnBWezJnoHIjei+WgKnXXvGgJG52KV+mb2nEueFfO5TpUXpZvHf0ztv63m
BASr43GbQNCmTpEd3GBbxY5tS9+1lnMhVb19N1VCbyDVnPmklwWQm9EFD1qM1nMpRXOpR6u/WwEe
Paxd7Y5cmJpwX+q22aWWx+3SXE7GOpefuJjKeAj18hhyYByQUBrpzq/dDc5uM0ZmV+ioFw73IW6M
/ZfGdtOb2pqtiwLY//6qiCU2w+3PdTjKWxLQsofeLC9ZMdz7W9rcdETV2wnl/znzjVNTqPIj7X39
KtKpfT9R5xyqyns0y/xA/bZGpmyHg2uY0Df8ucLrKIa4M+shgjBt763emm43o/YTQeucs6zS+7ZC
BIWratwVhJlEZV93z47mhg7hvjpAdO5iO5DEXuUlzA7aQn7VWbswG6e7sPSbWKOludgMWeKxh/Fl
Octw75RlCnl4kmyzer2sQzeewTUbz1RbVqJEY1xmLTfiRPi6+d57qL29lOh9lWt/WOGfHwKn2y66
aXTSTOJNdpJEkWbqdzqsAcSXWNHK1Pnau8CY91O51bs8ddNLb2xFJOUQRo1c7XujXttnSw6IsBrT
WzicSLdfpEMhvRqMmzGD7AOYFpe18714wbx4LH1DJEio1kvtNsOz3MpvIZ7cL7UOyyTD19AycMiC
CIaSjvJJp4cuQyxcmaNBsS+bMPGa9qaWMKHTFoyZI5sLk/2WjXkso9HpnU+lA+c767qMfWcY7vxF
kJNbtQNrystj6RQKxipFR7pxT5+9gq84Lw+DW26P0BvsZ9+VxXHpsStVuif8qmv68HYqho0UELXF
Q9GzDhwG+Sb77ueQovCrr6otmmaLcyZN7VM9pMYtbcTysA5u8D4kq0XTwqv0xai6aSfn6kOwkW9a
CkHgTNXk8Rza6sUCwWgQIXwe2zCYI2Z7XKysmVO/6k3a2qHObgwoGdeCmEAM7LI3aedZez1mT3wn
SwR5GpE0IYP7KdQfglQ08bouJNev5sPgWtuO9A3JDaZZ98TrHiSkx51DmEz3B9h5BnGd0ANle6nX
ed9oRgSkaleRxdnynOe5czSook4BpQXXucb5XHlmva8n/c4ZO4EZZQ7li5kbD1UGktqwg684sO0z
37a1CzhaTmC/DmE3rTvVj3drtRBIIAUXN23UT5Rq27F0xyqWNmSOYslv7Engd21qN6jj9Mq1Cvtq
PUBgqCIz5HjPeLyPNL7SPXXx79B85YE5iPNSF354268zRVUrCRVrGIv7emIfKcO3IQye7Lmz4i4t
VNx1oOUtQtb2nr0eDR4gmsuuc7OUQfEF6qd+0aSoVtGSLcsp0ADDCIt9qIqqrmPtl/5Tunbdfh79
eoq82qSoYfZwFNv2MRcSj4zr4M/IxbRGHGD1DmVIFW+YFqdTgPHRjSBCj21UjjNfYX/10rjXDB+3
53YQBRnFh1k1b+nYvpDUEXzpQe1f+If1vT9MWPMhgYtbCGdFE0ml3I/Z1Lpnb27nOwMD8WtpWOpB
W+jFolSv/dEU4tXtTA9zZ6C625lp72vlmt2DR3LMuXcN91bZjfPgDsAwzZabhbZy85G7pDgDHmgO
HTk4Z4SvXR1lhrROjaqmswF5/XbM1fKI7U3d9XnI/6x1G02T4TyN9WLQ2HD1JwXT5q3WZBeZDBfV
QTS69KNyKNdjWDalEw30u06kmAz8h0sADiK96ynr3nf+Zn5JDXfbhegJv4DKGw5aBMte+a22okFa
1aVOmyEWxgShteL+swvTsmdXwK01JiYIX/LGyDrpI0Wk8HvGV3rapa2g6NzG8KXdKiuP/doUX2dj
mMZ4Svv+ceiq4oOz8ZcSLFfTY4p19bwonzYoktfPab+ExxLXwMcWG9A5a8QXI6+aM6KXITbg7zxT
sT9hQc1vsGyNWwSq61HDm3yRHqWs7JbpiJBCvhFoU37tuo79zfYos9R4aEmoOM/1Ft6MqqFGGsvu
OZhxVJm+anYFi+YYFqaZ6KLMIiJk5riZwJ4RLGe8s3XzuKydTFwxPU6tbX2uhiWLnbrVt+Wsf7fM
sHI4sMzRjNrF6N7QMs3IvrdMxW3ZZoRZtQYgaqLE0mM9Gd1HYGd9otvSuGReUY7XD7yLJjO7ra3B
T7zKYPKeF4V3dppF45Coa9o4VLHuPg0q1jvmjSxG8hYcx1Wt6buuWsvyODvhaOw3tSyHzl69r772
tl1v6eK2y9qnmmyp9rNEP4atarZFYz1mtT+v9HSG5n4uK5HutOi1FS/KtM7WpHqq82mzg51iY3F3
mVUu8kNP70lHlteZb1aIOHWfVnr6FFJ4lfsZccoBnaTBKvQ3+wLMwX2cS0VzKVhrOmcr5oQQjkIH
JCOL/LUo86Oj/Ezu6d9RHQO09oKL6Ekpim1VrgEB1Gk4nghPD+2bzs5opLVGOtuR1Qu7SJRlGUkB
ZXzdW7rKDpx8ax61Opwe2E6b8rUfdU6Tu/TyIrouWvFRE+Rs3UnQ7d43+m9lp3gd87hydS1GNs/I
qEg/2Ds1JTeRPkAz712vIlujnmCj7guqli+z5dTPNhcCppnV9A5l/pJefFdXH1AzVR+4PfUVpV3t
ftpUiVQ9bwKx3Zlza+eHXHRyJ4R27yaeMm7mhS1k0i8yr3crF9bbrF2X4VTTSVxpWqTDg7LTtDn7
9oQHtG3sPDHcpib2sQPgHAbyWm621QJiOEAuHhlz9ihF6lcRWwJMk0HmSxc3TVd9Cyc6rgkQVE+8
t0J/rA4tzhDqD2yeIJPtjr4hmM2RhDatEb6Mhuu0d+BYmorvU3k04WlLkhfUe8wPFEGtRFRtG9/r
UIdMT7ahXx7mbebx9jKAW+9kbo/2/TLgj4lQDMgmBkNQPacdy3Nvzea6RZ0etNqV22iN8ZZJF6VV
qujgSfivdIZSOtWdTnt330KcJ0zUNpZbrxj8Lc4sf3ph3KGPcykr8c5rDez2qTD6GN6Ypzg3eKye
rryDW6pyeZtljB9iZ1pqmbSkdZvxwIIw45zqE5VbVmqidCa32CIrKKUZVbqghz6HdZNGm1XCgKiW
Me/ws/gyCdtc+48bklO/iQLmsyeUww79jM7RD+RzIQjYmn6Mam8rm9grxmtADkUbzaaiWZ4LySw/
ydE2ZpE3rxwgs5sv3mlrdDomYKTZM5a2+yJdRbzXxIX7d61S+TA4TvNl9PHgerYO6YB3w707mNYQ
2bj48khsCyzDpl70YXJSAW/WS63hJCtvCcDhK9q5UrkoMmYthpuhr6xIUlY92Laziniam+oDcaKV
iiTtavJC+i50OExbwaB1NatYMafmXJ6k/7r1Otwb9Mg5oZcm8KKg8+f6JR+blGK+Hvz82xzONOst
iYn5OGiXcp/Oc1Pv6b4M4U3GWXsIhcJfmgfpuux51c7rPIeCFFcjDVjtq8h30+Kz8pzS1me1bPlH
e2vVc5A5452lyuxAj4HlArrFD5KR2jE7jqPYygvBSKZGopflAd43bONJ7oIPjQpstfahJvD3oTIM
y34QvV87lxUdr4pG5C3VybBzPDzG3Psc2iCXU5LhRgO6g1WHl6UZaNIHq8GmRgh7FVfrKM5TPjo1
sDUqxB33NBa2Lqj1cQZO5qecEFYV5Watn9xRNk4s24knwuTSzvM21cZpHWa2eY3q6NVdUz7KNpch
KwWryW6Q3kCpmi6qPm6qLu+GYAzte4fRqU0zAovKl2716io2fJe3oHgi59jrDK6A9ve1bgaZ/LqU
he3tXK54d8TU2k7SkSF1DgarzeJlUu2nQWhniHrtWW2UDmP1RBs3eM37sfy0AkFZDkXnVB9sCs6O
B7V0PmxXTjMg9wUIaubXJU3FZb4PePQKrgP+8mKtJaTxIaSxcjIxZnGp/r60rnFC3k621SiiIiPk
PbKdzLxzVSPe0pl+cz32PJxTNvLVSWsxsVpo0VVRPlNy8xfD2kgcN21ocK9Oty+Dlsq16I36hunl
2iUhoOU7F8xgRhafaR5QfBpMNlPD28H6yZwEI5EhWe1ELZ1M2x70oQEZvBxMsVWcFkoyV5mb2a12
ra7WgdDRTre7irejIzatyt9Ntd3fN2HIfscBPCX0OJZ0z+UG4sZUaH0zuFvAHdEf/e2j59bt5xWR
z5BwhNvrRXA3Wh4H2WSUprW2+3gdtlUnKmj793r0QRv1dct4YzWKYH73fX4FCaOuT+aWu04Eh9Z6
a3Fj3c1FAPV9APHecHO3M+a1YZc9lcVs28fZsLydx8PmR4acwg+lu/o5d9FgfEcsZmudAqWbdpeH
2dchtPPYaTPquRYd5knOtIqibQzGD0KkG8KMSTlb1Ja1oL1NsJyKmt7VN8Rnht2+G5rwIIzgqtqh
ud8cZ7ify0F6VdZeyf43qWU3KVlpYe19mfxBrg+ELvfZnULZkUaiXrbxxlzmnieQJol9GUofxUk7
jwwRuTs71UmEY7olPakiA19Qrb6pFikbgzOj/NA5vble9FLa6e/25m19GNlLWp2cwVLjq5mb5fbB
Tq+VQWDhBNyJcg79XUB/on9y0wL5i7SgHlkkaV3pqBLbt3bypPEGej5z2nNeMDvJ5Ymc2pyrpe4m
3EC1zynx5m4y37aIEI56eqAZXwyPdZ/b77dpa32cTKGz7M2WxMY46MUk7icSDqjksjwJZvNyTZl8
R/RTuVe0BV/8qtw+Z7mZ3oqttbj6CnFBf7K9gO7Jqa6H4Z2fbe2xWwMRicxjiDN6wbGkVLrvIa0m
dmeZXdKkm39DIcdfsjtzSpjH+k/wz8bPJcGrLJ8w9w+mlP0DE+zqq9Wp+duwkXrEU7WmCVyk/l1e
4Fe96KkOLl7Xe4rINa3z2MCmFOssXV98c8mPQ9HtRjscc4LRNv/T4obp7wN2gvcGZW/ijywFv5R9
UhiZ+FrndeBG13C323lF8O3PjXkvr1yGo0S1YJ91CsMuqkiPTvK2GI9sBuLIlUqRobAVLZE+nccG
Pmlj2a8mFjBo6fLV2dziaFQLt3/itMiWdJezQLcRe5YRnldZX408pX8nw87eees4BvFSb2mZuItw
DeYfMN7rSm5PMjc8k/FVY7pRhkDlNgCNeKzoDr7a4yBjyw/Le56gzkh8WVFQAjSaPmsnrOgZMoFi
3D0XNyPh0XZc0kLpGUgTSxRl3HL3c9iH5a71a3m/0WvNorwbGKqKbCUYA9JBFtl9Wj9topLfmGKz
2VkztzVZm0So004GnKhqaccSQiJ6Srd0d9S0zVmPnTMkYNVhNlRTy9dqlXEx5ylkTl1FRRBMv3ub
VSVTP6kbe9uyk9VWzMSs9AX7VcPZI1LjyrsCdrzbsOa/rNr6ht63uOum+T0+hZWjsC13K92sG8am
6/3SyXKJDVfl70CjiATl2tSiwWLKp9IBfNWCPMIDh/osEQi+rpVubyzEFQ80Uln4G8mle1MoM1lE
z9oIs9wGu4HiJealhRm1lZ2eKnxMTpzOht77Xue1SVibvXyrncE4M2+Lg1l1KjaKXB3kpocRZYQx
JW6gCy/S3IzjchFP5hLUN2hIIGqgsvcj9lPwaHxmDKm55D+400quXCd0i+mgC09cjqsPTBtqSJyw
VRajgUIt0iB3YleH4QXSTvtpyWfOWb3K9r3uAv8u34r1d2iS9g7i9BQVNOdfGvLU6OaOHKl5q2hW
OKWZy/2Ey5ARcl1dhMFJvja2l+0zE/2vNrpvhm/PR9F0Y5VcxUHx/5HaWvmqU6jQ5MAO0eSO9o6P
3V9jkSvqtSxtz0VOQwogThZXgW5+IXX9UZWDqONK0+cugBYB6TAGkR9FHdj8fLMhSB7Bac9OTcyA
uGzpNH/WwmbMZtb+fYFcX/4l+eX3P4tBzbuKeZHI43D48c82U76IDV891YxBQHVdrW6aVPS72VLr
gIuB38y/knyCOue3/qBggfWHcxzhO4JptOHIzf4sA1ODF451xdB5nN1rJ7NoTWZQJpsXonsxqr1c
9PS8ECaNF4l6GhkEJGVm/dz25tIDBSZXz3xbqyHEJWzkJhdXhIjdi7BHYZw8g24590IPEd+rh6mk
+dwJt/hWlyQyM/MG4X1Ezkh9sBbW+BljJeOfCSKHxckcNvVRVG3zWNDSMGI8Ts7dbHXT+4AbroYZ
S1n72CoCHQ62OXXjUU7EOO7GQq/rrtSpTy7wKBjNFVyK+rdwda/aEQOsROTx0NEmQxf8HBLNXMDQ
Ho2TSQKxwURJ913se/N2Ek7jvUOcWvFocU9404vmrJNLQP+V0mrvGBSXEFVdkpSLzNgoC406xa+A
IMVLULiY9cs6NOvJAwobRgvwffZN1Xdnq/R6piXcql+QKfZN0onW+AprMafKWBbfPzCnyn8HRGqL
Q17Mwbhz8b1+roIlh8yrlqmPynkZSNuaF5QAvdxA6Xb0n7k7wkeNDHpiBowdZ+pPVT12JfeYknZx
6Ct1CbeSAybYNNriJVCIXDK/Xcuk60LFLcwgvCerB0RyLXaceld44zTTYpAVzQCrDNm4kcqIaK0m
dXYtAgX3/bJupy5czeXwXWX1l6Slzy2ChvpntegPCtN/qyn94f91+NpehZvDz7/qf6DwFEYPRrjr
8/jv5af/9Tb9r9tpeP2zAPUf/+4PGaoQv8FahNQGlBgtJNvxf8tQrz+54o8Qr/kgvZGj/l2Faovf
sC1gjXMClqoAifV3Fer1R/wa1wT8BmOYjLS/okL9yZnm43hGhIoZzkXTAhno5zQPg5JRG610kn7M
zs5qhbu1SBOZMtI2N5vbjiyQ3wv5FFImGZtH58OkueiIcu8KWe7FZq3HJfNol5ljPIjgbzTnv7T+
/t8W138UQP9PXGFXueK/X1y3r5PKx3waflhd13/zx8LynN+YUQMfgnzpELR59QP/oW8W3m+UUTY5
HqwgC4k/i/hv8mbDMn9zMBmQ0ImDnOV9XXTDH/pmwzZ/w8zCUkQSDWTvGkP8FwTOPztpMRTgpvcD
1ukVkYnP6sejbSvwKZelz8FV+hagM3957/UQghlWLjX9ZD3th6FHd9CPY431YiteNaPpbz1ItL9k
OgALCk7v6sS5kioxf/5My0G0OKBzyNfYbjNCamyP6Gwjn45+V0GXrV05PpZBln7uF/dXCV4/qq6x
n1PB4PpER4s3CRTsTwpor88MjUGcWtKQH4KRZkLaLF8LMrWQ8Tq/kMReZcP/qCa+/zGAV3xx35mr
/4RBxTngCaikHXWLuyarnF6dzij/OBHYqP+1cv1f/5ErDZm39c9ZMRJ6K2RbstzsOrdORotUZfMd
5+lPi/1faLO/Z2j88F6wZ16z/JDw21dKxk/Lx5NY6mpzGumw3WfdU6NhQvSP0t1v2YfesxiG2XE4
WYkgLHTj0lZkNkkH3KNbEQ3EAtDLTiYH1jwU4gClGh9LVFGjW0u3S7c3VHnncbtnIJX85xf+PUX4
pxeOece5OvQhFJGn8+O6b71Q0SbwaN1SUoQxxm1GtaUO+hfGb+64T+1toQPcmq9OuhGVZ7Ths3RT
Zmf93KZ1MhV1gVxJ0QFZVyN04q4Ol5fcmTtkUUUTfHRbmT7SIuYCZKfKJft8MPMk16vzSCuEX6Zk
Hulp3tqYUQAqAwnAhMqNL+lEGmmFzNgebLQWysDbhSEnCE/hoAivc5Q7iTisc+NDUzgf1JL1GcOS
iSGihY2R4wBmYBY51+ZLtHpi/BUo4p/WFq8BfzT5UvgzOd5+UuS36FONcs5objVDeWuY6bRTefgr
BvI/PZME3MFcxN7GfoBH5Kdn8irFqq2RmaI2xz4JRzDbm5kusbvM5n7e7F/xPNlTf3wsOcp5KBlk
k8PMiXv9+Z+8Hp6Br3aSVHaWHzDCnBgwa693E66DaJxYsIm19r9KQPkXb5K+A3IuUHhIaH8OKCTJ
kkMff0Pil9PDoLryOKKdRZAQPjRrXsX/edX/6Bhk57keQ9yfrvZtsEU/e/iywdeVmoIp8eeh4QpF
7Lu56C8TPfVfXA+/c2B+eL6ubh6+P/ZxXBukw/74aY5WB3LLccMEhkjziYAnGH9N0JXhVZYWMGHt
boxJeRmIWDBJ8Uqvfd/kLvJw27f9Z7KuxH2OFTb44yP4/5XK/77iAf99oRK9qrfXL+3wQ53Cv/ij
TDFE+NuVsIlP47oKr/XAf9cp1x95gmRyQBACAwe2mL8XKpZDncKRTRsAZgM1Cd/y3+oUfoQ5C7Y6
STAYsiDg/ZUy5Xu6yj+WE4Rnjhh+2zUq6Eq/+qfaoAiHxu5cIy6EdcPCo7oFJpfvthL52G6dlmre
ccK7XK+RvFfIvw2bmEhXqOukzVZnOa7DN7HNNG+kCs3XaZtbvZejM+Z7iGgCtULnvW9FU9yq/8ve
mS3HjV3b9l/OOyrQbHSvQLZskr0k6gUhUhL6dqP/o/Md98fuAFUukymaGXq8NxwOO8p2qZAANnaz
1pxjWpyhfy3H/x12/4Pa7qNx92uD/K2I356/lj/099ATf1EcMjCI0+dwmFttlpNfW2RFs/+i7oLP
lukfMyqEm3+Gnm7/hfrFfWFzUYDAA/jvoSf+YsvD0NOZKpaNif4nQ+/tYocZDlkJHF4YpRS5mDSP
Kk66BRux7+KvsTPUXmbTRcV6csr193Zi/vsiAAYg1avkf4gjn6HIKb+rY/h1oHOwg//gejJWKGdW
g+W9evrv7NjevR2kWTRLYLr85qYLzdnN3Ml91PBPEdc+uP1tOxVlemp/9WYxXW5oMfByVrUsndnj
2LXcgcPDQISoQq01dV2oOeUxMzsZcrxsL19NC78ugzNvAZKYJsvM21VGj53YcWrjC6SsZLGXGZ9D
Jwm8oNMRtUeLJsSeatICM3o+oAlP3OTyVo6vviBziblaBuJxxAn5i2rXCPWLkXMaN7QctbCiTgZq
ICXwMOPr5KCH2nlrmuntx2/xvftmWoXXRRF04dW8ve8yLhUC7OYvtR62ycOYiyFAvipnc1N2uqLu
WqMQ+grxiZ1tSoqM9rp0quGUt+/3UatrS0tYW0y67NOOfoU1xVU2V/oXiJc0Herwnu5piI4x104M
2t8vBD6CnZlKT8div3T0mgnLjiY7Mr4obVpvgs6s1306oXMaw/DEGZQ14filWsxB/M+YiDEP4/59
+2gLS1EYtNFhnoww8ycRR8gugpGPxSmr/C5uBlxYGMhc4etTH5wBm5oQR1vYHD05WTN9KKvX8TK1
QzSusPIkT4Ed0DNlt2N8Q5SHgjDU0Jr5yECKYGXNY1que6PuZ6+Hcuh4ehM7pq+oYWadG3Wh2shI
euQuzZwTgjUE2KMcAtYBbfUzYgAalYbuGVoa0uoQYY+ssjZsZYsuzpDngaHNl4iMugu6kYuUwkyd
eDMg+P/m5FRkL6XiBsWNw8H3s2GluH0zY1TLHW0DF8hLkix2I83or+j1dfVGNKQRe7NFA8tTEHHd
WT2aEh/mR1utqykIaH8Oc+r6apaX39lqJ+Y6UykN7wOhN/dTP+BGsKqGDmSGCdXeYeqQe+KHMOzM
ilWOfo1VEiHpXMY7dJzC5oyEBAS70Tj19zYdW+N8Lqwp8Rbp9NeIRsz3Ri1MxwuaWE9Vz9TYT3/T
GkcNnzrLCm6RHSkcrHARd/44Yk6hYWeNCg92SwZZVJ+RYmpE6p1wksgAnMZio9xgOpbIFbQAVYdL
NcBuamJzAjNOmwGah5JlLnEDRtC2mrJGl9r0lScqpAzKQZlNpWkeK/S7iXGjz6Jy8p06mLm8TdRG
67BtJpkSWHdD6ZbtuHWbusG1ZtA6js9zpCu1utGAoeic4VIzqkwEyoaCGan38smm836fZ5z4oqXH
rQaaugntmJfvK5oZjbRjtRSQrgAZE9ocZvve6ISHGKmrMOihfBB4l/AjoNLsKDO190g4Z1CChkrr
fG4ohHsJB4fa9Xu4aVVw0Rth0U3X+M4TgtlSo0KPvbWSycSkYeYqQPoHGTVJWdNNxqZsYg6ojGqF
QCzEsJvHYVXv3VqC8ESmpuZ0W9VUPe/7wFK30oibn8NUDjN+oca5hHUUVvtSy53PRtPj0mlR2P1I
slIPf1Zj0+GwmjLE9k0dVPaVHvbKFYCeONiOzHrRp8mJUExoDmSMrQ0wYr5Gd9rfsDaYIb1JWg+o
A4vkcSzbxN72jeqYg9eKWeNh6MNYfo50Gid0DUnNvmitILJ2WL4wmA3mUnJKilBLzrEj1l8wZmFM
AOpSxGttpp/st5pb6FtlGO3qKaQLissvNMaZxoGl8beKUR1Hz+XQHH4ZgqRvNlDJA+VhwmNq3GuE
/QRXcdtp2caZYMR/SWD6Gfeod9Tou4vsxXqWcW30jpcB5kbUZaIzKT8j1XCVxBv53N3LRMVwjnGk
RUFx2S8NK8Pv1XYIyNSUqPkeUpjuWefHxH8N95NRggn2yjKcUTRxMjAvFBnOvMsoFHSxEut6cqqs
WDuW0jkotfvsRmLiRuEZQ3/1elNHnK8pvUAfn0ir8qau0i+GrJojv9Ka7EYD03HdNUnSemMj8QS1
WRWPLI4BitfEjLWf2Aq1BLcaQG6/kKhqfAMhHMJ4TbMk8pcetCkzi/QngjPjbRVLVtg4H/N0q49W
cIMvcPwkx3pS/bFYSh6xgtuJR2SxDEn0XbZXiL6/D0LbfMCJSANJhLlY+shzA6Y0sWJroyuBaXk6
ncXCD9CcIbO040c5LW7kJkrGa01EpuG7lDxiP8VuMPhxEfaq5xRmfsURl6ldQ3f+qRj08KuDtrLy
4C8Hj6qelM9dpvbsfIZyEQXoyY9IzOhosdvLrxad58uqNjMo6G1M4x+psRqtB9WZHkteX7OqTexD
2CgkieG04d2vplvE6apAEIWKjeqVH+IP+CwHGT0i/MifIn2oBtaPon5q81LBlRoP5b4aizJGc6MP
h2IEIbhPFaF2G2fMnX5FKm78ZNq5edPXU/agKZ3xLckVTKK9MxFI1Ld1fKelmfwajZp46FRleGaG
SpJ12cUuVukW4TrGcWDufkWncjNM6ozYdI7snyj5ndmbuQxoiXowglWlNgMjMHMLPNNtp97OuihG
LtLg9q2sehFdIrVKPWcINGXDTaMcQpudttuMjyP3KrulL4+OkdC6vNMnsaIEVmuegUjzoM5yOCeZ
y8LpRKDET9I52gup9MMdBqlyWBFliRqqoIGfXfLpBIcywTm6ArAQzH7hznQ4DSrg+crBId55yBHI
ZS3JRn42igrLquhHwtTHOQ2fJ0CF5Dm5kTGgElaYC0GItMgcJrM8ZDJAuQ58t3pqUFMqqIjQiXlt
M+XfsAPU2mpxBysbYyqgRusYNOV6VsO0WoUzmtYtf3eDN8ORfbpO87K7iFKzt/w8lkWyqZUg/cIn
Uyy5wwWOLT2QOcfXrF1Uqnpl3hoyHufNy4bzv+fX/4Gq9GrvvbBx3sBrtnz3P74pXizlt+5N8WT5
c38fYSl2cDikj2Or5De+9GT+OcJaf9E5BINvWHQW2KtTIvm7zaPpf1lsM7UF40gRlVr0v4+w6l//
nF7JKfijFs+yC39zSuEEraPWQDfssKF94S29qmuOdTChZ0yuQlWxJt+S7TKx6ex+Av7QuhqV5kHN
Gu0kn2TZKB9fF3IokGhSLYmyXjb1r66bF31Z91V8FYVroZWXvYl1L28pOw4XVpz/EJm+lkGcoftK
v7x6Q9e/rvGaGHPU1OL0uWD+aX3oGGVJcDnmsE2IGjCUNVcIr5vzPCETcZ0QAoKzmNOSYuk4dDnU
yPhs0ga5J5qyQShsWQNTu9Ho4a9v5z+2Yo4SfV5+DodD2sQoZah0HPN1Bk0iep+iK9aNiLI+FZVs
JXEDRd4whxrCoMpFBK7DDiPRqWykDfahDtjJuJzR/QzW7cT4ZGf4qxb6H3/YOyNj4YoxYA0qbBxh
376hwk0VvLHuIUo6bQC44hTNSvRN/jCN7TitB+Km6vNQr8tTB+ffjq/0jOBc4v2h0Eh1eDmDvRoa
5uSIHPDglcogeCrNrnwaS9dC3T7GZ5mW4wjOTfuaLKHyk2qhX/p4ePx2mlyuTq1guWO6rMc191wV
0jKle8DzEH2KCSZ4Aq4XbcKWlJSPr/RbsWW50lL75CP4Wzvw+j6NKBrrWQkOAQeLB0eT9U7LO+3E
Rd67naU4uggDaDKby4949TD70gzLMDAOYSBoKYpwfBhDVV23NGwf/vx2CKSi+UxfkS4CNbzXV8p6
tE6xkV51mtXd19Kqr2w3qU+cwN+7HZpyzFdUlJFdLIP21e10qZnqMouvCs2davzGeBlVUYvbpGyn
E2jI914PIQr0mZgnFinH20tBbgm0IE6vRDN3ZD9HuLLysOvGE+Pt3ctAP2IeFwy3Y6Jr6w6TTUwy
Dyud7xPYkxd4HU7hGd+b86jEU4Xha15yi1mdXj83vE5NT9raldaJDk+BgiTMq+3FW4unM7ovjLy9
Iy7OVFfF2OrMvYmTO35TUdjf9r0KQ+ePB4spFhUDp0Ugfsd3PWdWaeYZ4Wxt0ex1Qza7CCn++uOL
LDd1tMYwr9IYQJzHN32MI6444zRBrR10bKYLc7PzSIz4HGXp0+g2J3jE77xGgO7oeZClAeA+TmW3
WzN3XXM8DEEa7m2KEtDGQ/PUWvF7+YlFmmo3t2MtIWRHwz8pIvCIxBm6U6+f5ZKkxrzBYMjoQvov
yHmoA12s9XKKEvrKifnFtGZlDTwVI21QO/vWdqZPBNcFEDDCnqOy2oy+oSTJLWnnxYmpZ/kxR4+f
SZwRzXKr0kQ/agSLTkfcqusHGizK1Vz21ZMVmhSqJuFSqwhVyh6q+aelT7YTr695NAm1kTp2SSsO
4HkM1SfQRvdj2LxreMhstA2oR16RtTYSAjObLqjiKDcfj7n3xgGeNLrES6GQ08TbD62rpBszqxxs
5J6E+jTycoyi+MRge2/PwGfjIIexVFCAx+w5WWq1VrTqgU2FYay7EWTKivBY/HmThjFGBdRDZ8vg
bIXJuaBE1FhOsRaQD8IVqRHAhzos1umJj/oodvVlK4PejTagZQFCBQr99uZnWMiVW4sDY9hZBU0Z
3XJ2zZ7KKNHpxTXxp9ogvUqDCFR6LOLjFw7m2jqK+5i/ct1r9LPFFlArFQUyVC7QXA4nZttjLt6y
+SPJDmIf6yGfkXM0QHocoQP+5kMXJ9oZyDs98bO0789kL8UOH3J8B0CkfLSKsYRcMcSfDdna1A5q
idUzYy+/tsJG348VOb4FOMb7Px8+NF4g2bIxhmh49POsqpMqxwWSUsxii0ID3mIKKe3ji7wzL0LJ
JebrBYNJJfvtawonLaSi0B/yCugOqkERPcAJt7x4DlqxKZIxP7Fqv7f80ACm7My+jmaxsyzrr5bt
au4HCLbyMCIGOtfaVIcAkIivjTXo10NTYMJQiNn+Oth5ydE4mZQt4rb+LpiheJ4YpO98oHyYKNQ1
VNuacVzBT8ukNCKnOWQhvq457n6q+ngqF+ZI3/DyIdCW5HTjLh1w2hNv77ctdCNII3mANmP6g5Nw
Xm9ksw2CiE1YPdt7UeAkaUqABjqskRIrXFDSBJhwYvso2CMYbo164i28s3jwo/gCTINVwjheDpu2
sZtYaQ5DxLkh17XHau5+DI76FJBGYc3zVtrGqQXrvafNdGewIOJe14/FQGnlWNIsq4MxiMRTqqYG
jidMH5px65VC4zlQ+ugm/WLM5s/KMm8a3Y05tetWK7+Gyx7k46H/7u9ZJicGPyKe44gsiA81xc/i
gOOz2TPQi5U7mfaJu/79IigFscexrWdHQG/67dtXirAZmrI+5KMePcRqLO+1qLT++E4WNZLO4HI4
RIhjQHtJizavzeGQd6J5NgYrPZvNtDpxJ8svfbuEcxGHVi3yS7qox53EAsilYlrDoVUH/Q50QrtH
7laEOIXMPD/xYb6zenBKMWzc1NwOs9LRfgEPRDKIqDlgSOZIKxwR3kSjGX8y5Aj8bhgdOklVYjyo
Qd7tlVHE52QKVI8mfnW/ttRaYGXtXcBV7SiJPW5hG6ylIatTwb/ace2C5w39AsEBJRMm69+mEKyN
kxHoh4YQvWyVxvR0vKkUyZVpWtSJHWnGOUhENzc8a5AK/9lC3AnpeJ+SbB2PtOWXcHLAb44HRQd4
/HakpcZIolg9HSy4CT770nQ141s88WLeuYijaeh1SJUG+30MNZ8cB35C2B2GggedmVpyJaYiOXz8
Yf62RCwn4SUJYOmr4uw41opSg9LIh64PMAIEWCR0Pme0V4xNTAfAUyfL3jZDdNMUfXRdmIPyo8UZ
d6a3lvp44ocYR2P+6IccB5HGdhhaetkeYiHlJctIcV3rQ3etqsNlrQhrTaRK9FBqoV9OhXuWyYIs
e2fUdrYFAN8vdSWdTnzq7olfdPRh0IKLoeg1h3lQaBYxyX4PMpmBg6EPEmB59VpU0+s0jWi/VPWf
zmbL80DHiYpB17VFBv52jHVF7HSxCb8p1wbcqC07amnmJyaa925xmWIQBCN8hnzx9iLBLEQ5z/Uh
nKp5FVmiADDG6WZOtI2Tl9GXGsr0dqzGfAuYQj1x8d+W6+UWASAzY9tLYcE56urDTUlmjMUHKR3o
t+Og6xe5nOY7J7LzvRPbdL8apSk8FOJj69dOXsTAhIzwh4mQ2vataKCxb2j02058eu/+MnTvfN8c
lAnyO9qqGUnRmlomOc+E7vnc52zrsbNblR8kyhcmO82jI23v3UKQDVI07qqvgRo6QXJbkpN0UeZV
/e3E93F8rFseFnsauP/soNDVHM05bZ87WJraQ9tPirLSy0g+arEkjNxwIFN5DNaWKLNJ1uuRahEt
ubIttJWoabTQCYtSX6liF9KwcCBoKUHXbZMYQh4AFVXrz0Repz9O/OJ35mtOhYuRgTmS7c8y+F7t
PllNCAMs8wPhGyHsLUy2ke+os6MhuEZ2hdagVSh2LARav3Fs5aobhpG3zdau3378W96bS5eTG4Ix
VJO/SXPosGK06auDptRQW6tOHbYWbN3+1LhZpoTXC/fyktBdkstp2exErKPviWgkADHxcssGibZO
nTdPaVnB9g3rEbxeXeLK760Os/EcpXB5MyJCD1Zml7qvAkz506IqPwcFFEdD0l2wkhz/HKdtQn12
3EsC0QB4FCK76bUo+hrT0Lr74we85HTh12I64d9Hn7JN4EgaZMplOdnjHuWctR7TWrn4+CLL0zt6
utQgseYIpkQKassS8mpA2ezQEZE5l/CqBYTRsVsVFJNv0rRqYP2xKdh9fL3fZ0f0igjqyZyilOUc
7/UKks1yNhuXMtblF7WpWoE8aCgqb3A6olwMNWzEOcVJ8tYMbZi+F33QxicWIeab47tmZ0YfahGV
IS2jd/L2rjlNEdrbVZcGberIT4e+DtdGorRgqWb3C0jX4YGjN/2JKGUL9iwEch5fqetWXo8UtIhW
D2mWXyZ5gL0zd21gVXMQud0+d8OZpr1WzspnVQHSczbVmQqujt6253YtD7VrzG72shkMt4/ocjxo
c5Xe1YlZP9MmEK2PFwp8npydBmbQTNgoPn0l6tdmbitPXdGlN32MeIZma1U/owIOD+UwTs+mJUOx
BiUuNW+IM3s3TsBB9qSYjvKytfpx2ICbyZ+n1siQcVAiXSLR8+5WCq0JfDfjnOFpHXj4jWqH0GxJ
eUu/0/2tQ2/oNeW2Rklc+L0ugZ6obGX2aVIOj1VhYBWNdQV/B8j0rEZzbxhfNQOaktcrJo2vcJ6d
KybUEspHa9A/L1W16M5Gsqc6zx1JBm8LuliAeJLIxskBXEngptdcqYL2I/psDdSqLONVS187fm5T
lVY6sodeLCgf1hEOnlOxMVIHRE3pNk6+zfHruwQ89HSUPf6UnYVewTqs+LZidM6uEej0LwM0UjO8
kDEeUdspsExcXNVbI5D87a5o2m4njUD7WSQxlOPWGMYQMngKFx0KOCpZdZmMof4MORRpp5kPuVHD
OmIrVwOOLBdCLRpr8MkizfABBRqf5gOG5IwSlxDpvd6bTbdyewlVvQxKduDBwPETzrOF9M9oQ9Rf
Pf0wiBQukcdKbrBc6lam31hDpmsHQhCwyfRBT4ZWbkotW8+y65qdxst9TBMZOn6rR5LjagTCCXRU
S1tSyTrc7DaJAD+kQoUXZuX4FTVlNp8Vakm9AuVU8wypT86A96Yi97UZUpaP7K68a+GZyBVMg0RA
xkw0DeWFZl5PrZ7ehnPNCFKnDGpaV1coEAJYSYQENi4oDFqkjGo3qCQEKunA8htMIxk3bD2JrMob
A6QZdAu9QY81wXHqcP67axK98wYGBByuCz3rIExXZRJ+AyLUogczCvuutKbx3ph0K9+QPxXBFDbV
kQyhZEzv1VHiq2hArUZQsmV/DVWtv9FK+nWIwsoIBOno6t+tdKy0DaRJfZ3PcX9um0a1NbKSr3To
5Q7uVmTsA5N/jF+7sImGoUoeLHvSIG12TXSPYVu7sA2hnNdWGBWeLTW0W7lTdda+VIr2vu3c+GqE
ZFZ4cRQztdUUjz61qgMJSR8jN1t38yCYQ8JahqsK+UX3axX9r6wBWQPFof9sB7n9P//Ltv5tis/L
H/mlaMD1/OIcJHtlsV5RufuXJp//h44QO2mWCpS4Lwv9v2yrWFNR7y9qfULe/pbr/2NbJZfHoUxG
VYpzPboA409E+Uss0Kv1mZoLuSc0ldikCsrjv2Wf6c7cAnuD9lyAkVEO9gDP2HcQayqrfmSfjbZG
4fthe5AE6HZcaM2Bjk7nXGsEZLWR9FhmksBN5i0Mk5EoDEIz5F4bdfRdfd0m2VmnxRb4AFvi20fk
lbPHQurkYdnN7JWkH4LOq4n0a84HSrHqIhcYntAmJhEtt5vvoUhwBeZ1Z9wGck7SFfgZs/Fl5kqL
XWkndyIcjM7vjeqL7KzyOVRi+0kUTfn95cX+0Rj/f811Ten6w9E7fCu+c6r58RJOtSRQvfyBX2PX
YBRyvhTEl/3S1bB3++Un0Z2/8JnhGUNyiduOWvU/WhxF+4v0a8HBlC0sFV3+6h8xjqLjUOGfRpdr
KVwsuc5/MnZJan0zeE1E5dYSuOSwY8FzhXH27Tar7KMAi4d9t1AlwcC4GctDGACZqYbmk663Yi1d
KztEllPeFPME3F4zxyeVg6LfJ4EBZCiH4Mze6dC0/fgI0mq4IxJPvyc2rQIlI6e9mQFUnSftnq9g
ftCGMPLHSIY3QdbN56JVTYgkyogMpg+njVXz3wtwo3u0wrZv9212YcSRc0YoB0LHNuMgvEmUplNX
lQ4MtI7a/kvq1JOApR9V9ioubPOrmROYugrFrFt+ZhnySqf6fZ7U5oI0R6N2ZnWDm6HdtVob4mE1
O5scV3aGVNxNiVugjrYCqhrvVDi5qUfZspw8sxXVDUF/VrRv1a77JC2NL7EWk7jJYdpu+SnyMg8o
ONdloF2LarL9VmhE9U5mtbfGGOlkWrQaKStgqTyShVZtpZ1J2sTbwIgPHBTVc5hHq1ytxuvB/uIa
3XVLPWpKwGpbdf0TzLUZKcNNOAxnvXSegI9eGAj2gvwcjfrZ0LcP0Gx9M+0aKpikI6jNnRoF35XA
7c/qhjQN7ML7rup1Ii4dXzBfEcICzFVPrCcdDtGFbOszHtUVfLE7AEnVWvTdJqqHaT0FUfiUJGa2
iirnGa5p40emPX5T8/a7ZUkUl7mrPY6mfIxrdz/oylnehKkXAcu/ZZ+QbM16LL8DDL+jcvAToTMi
FHHHkr1DErZOG/JhcDsTL8Bf1boUqy42kJmLmH80sUjNJqmcakcamL5uFHFrVfl9ky+pBDrYdmMi
NCcOdnU/8Uy7bjU06bztMRXo50aXpN5YxvcSzAxHFh0mGWYjVYeK36g/y4H3pSse51pCj5RoRBZl
ZXC7sNmCi8tXcd/ta6NNPg0iAAQM0jwFD571X3oY8R3w3+6uCe1VWDzWZosZuqW3R/QOwLZycqS+
riskxSMgqghI9+KZNs0GHbRJSBZ7jWDqzgpX0VGlGnXeX2h1Ir8pql1cyz601g6JGnsTLThxFfjT
2bKOVINgaq3iSOafyMWgRIfeAGlK65GGfED9y3+z3Ws7gTA3THI3CPkZ5fK6MfJbY5hWeajfJTMb
HHhFq1avbsgXiDcmZBrPdFN53hmjQW5Y/KhOyYYteIfZJKLLa7lnMuN+uqq7KJBm76ouvsApwGLU
zhNMBOcipUXhQYnEm1Gom4igkUOeNurZzL7fT/WwXCFJQ5XfK6rHtpj/ELNN+EZlb3NdXtVaSgQG
IsGLQh2FL/PsgnwsWssk3PlSAVHP6uauohxUVVKGd3kUO/uCUJ97JTfDG2RvgV9RiPJoy04bF4Mx
5+O2+57F4ec8bvZK9pMyvXafOSy4eW3hWbcEC23t7qKq/lzhU4KQTrkGPs8OCt2qs5xuS4yBAZZn
MJGpEIjTW82wCohq9CRbdqgUKuV/sk8set9iJ8aAJKBi0LaGFPYTuR72pouGHnHLrD9Oo3sbpsUu
UNTCM6tkFxXjE6c/ENqDoLZmraJkReRMeyd7MtSnPCW+AzIm5oYg2XYipNqfPAc8upXMbbmqAvM5
6tP9VKcryMSfwko+g0xKn9JC7pKG7WoD82CsOz/IRcwZNfV5/lex6A5LtriiSMJHlJ4druh2o6Ny
2udzVN1yF5PAV+q8g3gYV2kflB7Q711RBOYhIargmttp/LGc40NuGt060ZJgp4huwNtlnIXtFEKy
HHZ2qNk7EcUo5+ZVidLn0QXwzxuncHLfFnN4hq0+2uSxDmrJimnTc2h7yILsc1KLLQp0wpysR6IQ
c2/QHFGQjEbKx5rJVnyOWD+vDSwgD9XQMas74ZMWE5NkEfk05ZOFwSSpwUbb/VYQr+nnWS+eqSKs
mHrw1L/AriqXQ6QxRsq5ofZq943SXH4utK59KkdrGL0RV8oz0cSFWNmBGIyVFuOE85xUrVeovu1t
DCP/AJ84dS71stQeutSu/VEkirKFKn7I3KQ7gNCipGA1gXE9NgCE26YhrSGd3E2oTM1+aMzk3NYC
jA21ETJpuDI7NMUAbbrgzAjRMOPDlOqCJ0TwDXjWo84Z73AbT9uRzuPniowUNpcHEbS7pgu3Vb4r
xz7boY8odgagxA5KGNEjMuz3GI13KDJ+0mqrzzFXwSQdM4uwYwhZm7gWyg5UV7KBdRFsbO4FSNh8
3uS1BoVx9EOLWJyYe+hH61M7wlr0xri6naWpgmP91s9JvAn6yn6A/R9syDslek5t2xUMlWGXCBms
AeZan0I1Lb8pRjbfhzBW1iP1pktO5cknJR6i/ZQWNOSNODwbkjI6S3UXH1PWTDdK7FSP8WSFaGvY
irB6Tk6wT0Wus2C31i0A1eIij9XiE+3c4olsjvkuHlH6Q74GaioCleq+E1zT3MrIk1CDvdSm+fnP
d7j/f9KHEDF8tA+++zE9Rz+y7Id8uxfmD/19jrP+oh5OTDF1G6yT7HD/tRcW/D9kjdOzX+Rz0H9o
+vzrHGcgWWdpIXITARqFwEXi9K9zHGgi9toArRD3IYXjT//JXvht99nRX/bAoIiReVI3/s2/W0wd
DHNXx1NN7M5mKp3GCwO++ZZZ+0R1c9lU/7ui+/elwHTR3lrkuC8hqK8quoUYYOXrDqjCYIoACy38
cBsP36vnf/3rn/daev77VWwDVDDiIy4DRuGoglrTFunjOlPgaxo5hhMp1oUSOn/UY1juhbMN/3D0
huYiSDxqd3Qq9xBkTejznOYd8GrNl62MNx/fy4uY6+0jW1q19FTA+4DzNI5uhpM3uUJZQSvFnr7X
3UVNWOFYCI96E0UzWKizfVZR4yun7MLsglWXqyvEyKtShWFd995cXoOZvbTn6O7jX/a2QbXcPzWJ
hdUkqBXS+2Dsvq7Og0gxczpBqBRyLfCBDt+Vodl6MO8HLNdAlQKJUefjax6l5P66KM1rlNYGFlLS
aN9etI+Iwg6SANtxkTj7sVTIv1J1zGmjLbemkxP/YwFmddJk2FNwUP1Gsw5FZI1byyiifWSxNMJ/
P0VaeUFfvH1LS2Qvx1O6VaARxdFbYreBpggjop8VxP6sSpdoqUbTYdEmXWl5ndazZLgpleoiD667
qKbZbiTWZyehLAxKdbjAMt9sZztaqrV2+EMhZ81eZcZCX+2qMvza4Wg9hwI13/Z6PxYrchZQ2yqx
WAdgNnK/ITHylFbk9w+Ju2KX8dJOwvl9dFeDZbeDhPDtY3lFwGrEGfmt4pTQ423D4+Wd0jME6kDf
w1p0XG/f6Zwak2XGBIoqpjqvs9IiBSzMLaqpxMuR3GefmIR+n+8QwODG4fPlX7Tb315PiLiu7CVY
zoky2x/qXvFU9k0gpE6a8997gI6B7YgeFq3Cl77zq/muIfhDrWotgtE5QxKm88p3q5/CwOpvaxkv
T9CiwsEHAXZXfSmbvP4Uta5qo0TlCc7CLQ7xoI5XNs3AdRo77CYrW92oWmxsug7/HCmg9hUqEH0D
ohDzy2UfkNBkD3saPW2EbzKa2vw6AqSFAEExd7WefKUyE7OXUboNYOJ5jRxLnpug5ddZYvReHwIh
1TPH2jtukJ2Y/45rjMwyFgnQTOecAlTu7e3LUvu0HDvOpn6bGakf24709TnNVrab6X6HAp+8je4y
TeWpRtw7r4766uJbAg64sOneXlhvDPaNxKn40WREO7fGHq10Sbn6eEJ7ZxJl2YUlSDEKmeSx8IBa
RdYUehBh9KTunzjTuJ2XnVvRu5bvQDHeBExoJy763jOlQKyqGFVQHB3L2yuzVXuWRwJdIsFBbkzS
C4WEzju8JfWuYWv/uQPUsXHsIt5/fLvvPFTWZbYYyM74HMzll736HlK+kXmYoLSTSInjuaC8I+26
W398lXc+cJdlEZ0TiwSbqKMP3GlFhudIZTIGw8XxWx93Ngz6VcVJ4sTwPFLTMWux+VrYKrRQGCMU
Fd/ekT5FbEDaSnhpQ1ZhTJGoGyH3Ksl2wN8HvVfehXYrN4pTxddTU9xDPMetindui+In21a10e1H
naiZ0imSP3zcv34c+mPTwPXP7PD2x7kBwVqGxo+bOzO6GeY5vwwkRu2PH/dLqfT14nd8maO3io/W
sSgHCFLy3GmtTR3m6r6CnjFP81OqBtFemoG8UMt+uq+z5ahHr3cVd1F3Q3avSes0eB6pCRMKKIx9
42rdRpnyRx6+s7adIbzp3QRHtZ3kGAzSeJMneb7WOvfHiftY3tXb+xCaxnfGXM2nj5H07eNiYp4y
EBN0Dx1n7RDC8H20MvcTH26srmK7e2qDIma/A+ECJCBUDX/gIKUirGWfVckoe8QJEZIqyserwRex
Q9RiuU1QUGmQDEtfREXAaGq137mtGP00HjBia6KPoRr3cSZW+OwJXOjCPvRBXSSndk/G7zeIAw4z
JivFSzX97Q3Wc5APtpyWRD1NJ0qCFjm3la1H8kzO2HWA3jTwMlDYb9aciobbeBEWuYVFoVXx/y97
Z7Ict5Vu61c5cSd3BAX6ZngAJJLMhj0lkRMESYnogY2NHk9/P8h2WZKrrPDwnjhVDrmhxGRmIjf+
Zq1vVZ31KwLkv3nFsZEgF8Jno297rh9/oI79vbflXlDzNPPH0jLeSY/Gld6uzFHMcvnFwfeT+nH7
tOJP4pmzqMY1wl35x8er+sIkQAAtEsqjYB41Bnf2EAwz/OmB0Jd9QUHpr11sI1BqCQQoKtM3vPkX
H8ufQGrbj8FHgkOf+pXTl93Zjz/G4hZy6yhcZrIVAgK1SFjDkjJEuT2cBnr8EESAddbLrjmC5i6D
yWsJxKwaF6twRxidyLUXoVccH6IqDplsex+OqfcwFsx5esv8ir7kF2Kcnw9V2lCURYAE4T7wgd82
m98f3dq21sC4oDDQWewIdsAbWKWJuf4vsVX/9pHAKtHYwknEE/vjI/VtKyTpCoqvKPV7seQj4TYE
UXqpqvzievj57stzsrdWEf0SzmwIqj8+0iLMRbOklwRZS7Li8+XM7jRqqmkK54wZ9d8fL3+51jGe
f1ORw+3k1uv99GCs3YfWmxoqmW7V9yZREZuuZd+InVuC1Pj7B/vrM2PB5mgWYnLeL/y9Pz4zT7Sz
W0wcVrFNZjmhuY3cwXFofZVIXgi+5XrUUhK7/v5Rf5Jsc2HzAeMjRj8MFYy696eLhKk2Uy8FYgVL
4NBVh4exms/NyIpKEs+QTQcGmESLTyfqul98qP5y1fBxwoVl05cy0MAe+OMzLhcLW8eEYspIR4Ot
skBT0rFXcezpV+/kX15cHoolJBRGHhIOyqYK/K6KyWPRt86WNVMmtR6O0Or9dBbOrhZsz4rcmn0y
aPvoF6/tVrX8cHfCXclHkBeYLSLq3Z/OrlFHOxgPPUUwTdm+HUom5lqdHNppSvbIUNGqeYGTG+Ja
JL15amXcX2vJ4F2yjXr8xc/yo+5xe5/5WfBd6Crzos2H9+Mr4GZjC5l35H3uZ8SpTjd3IIcH1We9
iFk+dsResLW8FnZU1RSaiKJ8Voe/MFj9JNvlx3ANTNe0Byh2ucx/9v+ok4kZs0S6o1Bd33CUiLOt
iyaStFuh4SVfCjZO+xR/GYu+Wbu2Ufjse5ZyIZMD622u/pcw2Wf98m23v1W+/1nKct9UL+WPeEl9
+xO/T0C1D7xFFlIATnOQtNu58JsawISxgUAAjyCHBYbe7yagmsaXaL5oF5ixocbkIvvXAPQD9QLT
Ud586gf6iH8ENv2xK9k4yg4TG9ovrJR4fH7uF+wGryKHClDsdJGvEHM7bMxqlf7iTN4+oH9+gH9/
mO2EorJkcqtuH/Dvjg3YXV2MAn/bsubdSXG75FJOvRYSEyB2qbM499+9A/9mDEqX/MMjcvIDr3ew
FUHMxFtk/nwcx0W/TrFUCB8irUQFoYfankA4ta6MDA7IonA7d9R2SPDxVCLPfbcTsNgy29k20ibQ
zTYN6srub6VZVy4BGmRIRShOGRLvCzdlthKA0CpYiY29EitjkGX51Fth5pLovUVhwlyIw9lZYtRk
RVLKidWsUIZR7vtMy80SHftgamwJjcEhAtgRVuZMRwlZcHrTNAGhzJ+5RCaIdtx3vDEYVWMe9ZBM
FGZSwbRllhlPsq6WbArbTDUTJ2C5owyU0ah80A6BdnakFhCN51beBWGZCYShtKiN+LMF+Gv96LRa
KY1g7rihXaDi5PcFcpOu7kEe2Aa2j3F1PIB+hdHE5M5MLF4ZsTrK7LJEjHM7iSF4OcW8Lbjnki0Z
aP7isiRA3gxVxgi1vkvn0uE2hFTcmi38DZmnBy66QbKDsGINoNiLVoddaLqlIm9dCd3rQKLpFplZ
8MRjEG6NrI4VJoVPZlW29mWSQ//b5WLVAIMA6tCS5y4hmf0SBc2iA7qSsMneCfKSDzAxa/1SAbSV
+YRoE2e0tEaq+ZiCJxyJcNmUh7IaEjKbazBzu5xEx/xLk+S2DGxVcUD0GbOiIXo1XRmBCfTSt6ng
bP5aN6uJn5LLTMM0loM3OPatQejrSv1pUDpD/nLJ+9X0IhIZfsvI1KsFnQlVIwVeYJfN7J0yc3IQ
wjpFHB9nwOLVnVgVpTnYDpqIwq/UUdTExiStgiJmrofhXiRStc9ki9ft3ZIvPGChlIV6VZKKYBwb
TfMKAjYyZeYWXeiE6KyrIoxd5XaGjaZWn0Zk0pWlZg2+J1STR7tPWvt6TlJB79pVtaDuzhtPJ+gL
PF9/iQBBJdFphKdo7ogZsoXcQT4eScEuc12AAShbVP1RIuduffJGQ1dw4BcmcK2q6OyC3adrFue2
4m27QWuse1cy6QUlbuMW1b2SGdlwZSHY0x5M2dlVERAZqFwq8VpdYNhDNGELL0ix9CY7kg8zgvvs
iST1q2x0q+w8Zkti86JvcpuW7WPSnkfmtAPTPqlurYMzZSpuL3cVy2XL4to+EJSzLlfLaqauPzjC
1sKpG4gVJLhuXdMyXNuWgNV9JrsMPqQmbPkEQLBDgjOqcWkg+sUjdi+L2URroCptkw9+OpTFc2Pl
VX9UxqJwH/OEIpXTZyXKkc2EobbkRC42DfQQpAMelPVuGlHOENHX4dhoxnuzMhUp7hmmGxlwGLVv
kH8zXU9K8qgVr56HI8PbRbqvK2wVa70EvhXLBybkprLct81MEjPAIYMZTCOFDaVsdJJ819qriicY
/TWxwE5uM07onHxk3juldgpmTROTUfkNR6l3zWApQ/C7cPF5yJOR0Hf4qNWEMEjFEAkRzi2jegfD
unrtObmSH1YmWcoOC7sbh5KMTeVi7hPU5pL5/MKrow7IoDg4NJL3aHD3dZmRADy47NYPRS/ksU5U
2qjC5O3wHQVNAToUoijdcInXnvppXUXtYZw3wEl4viEJuHbY7CSmzJ8ShZBL74huYkzKW6925RSf
IZDGKclYhJamwy+q/B9vl9xV8GIyRGCChjcJCuNPlbatZ0NvuICTjMFKSICsBjRipb1mn/7+/vVv
H4chIUtTFSmr+VORyX1f7UtTY1xUCHT+ohTjfY5g+x/dln+/SW7GCGoTbJF/QYrkmds6MQ+jtIpH
xm81H1u1veykJU9mao569PdPa+uB/iwDtpePPQfEJxAOFtbWnxvpuHGSebWB0xorUuqVMNvKX62m
QUWrdWFSJcSUm4v6UsTiV1iG7RX76aGpCThFNrUR9fJP71yjLqMdF1xjvRWXu3wqyqhvG7YDEAF/
0Vr/9c3jSSJN1tl7cIP+uQHdmsRqtHgojene9ZLqxQmlx68MT399LbcnojPQ2WbKcPF/LKnIByxx
0yNoN6cVNVI7C55MXFmfTbPHIdzg26iXPL0YjfJ3K+U/UvT+z9Q7MI/77or+C4zvqvmv6qX+v91/
leh/v5c8fPtzv8t/rQ84mbdcl22/ho+RWvi3gt8wP7AvZ5nDTZ8wLRK7/iV5MCj4eRPR4uKCZXjh
8m7/XvDzpW1bwGHDMvy3+IN/kLdEi/rDB2EbObKk3dgpjO75xG864+9L8XKcBkW3iMkEanqZZzTL
oLtE89oIffVTvYzqOLvJDPtxiN0DycoHZx3Ogru8WRw18DaEoKhPjtCcQLEh6hnz12Q1oqVKTmbg
fNN8uXGkZS9drz8rhOEFZtbAFoV+HnQs8KO16061ZeWkjzpo0NoX3dwTCZzfe/l1V+wla2yygkVE
JIiNdengiVBu++1D695c93bvO86ZzXuanrCTDPvW3FUGwa87yM86DivQn32EP4ebHCFlu7K+VBXU
vjvVDMVw4xW32UCG612cHzMRtQ0ZmhSgqLscv93rxZX0Is+8LO8JIg3zsLyOk/f20VDv2jNypyrB
BEZgpoVN7FRGZWR9UmIqSr96dpe9uMe/S9o0kudABZYEAjb7mmp39b10fYb/V43yUS9630JGmCRB
Qi4oHlW/1MW5zfeqdPdrjuJx3scJvs1soktZQ+CAJ+m1F/Zw2yj7dMAr5hwnODE1GRN542t7VE4Y
ptkSDp+XN+VZeV7e1G9/V7/9ffs1fenff/s1fdHf+nf97Y//j+/5i7W39ubb+G6+WXubHoUwSN9e
rsYuihFU7tvixPrBN5n0MBvixocP+VCK6rm8yrtIpavRm6eWbBwnrICJfi5fSEcdh9IvHqYwvZvV
y4L4SX3va0Fzma47bFcMbcDOTPE1wSuaFU1pOJasi64lOrr12jYQLN7yvRzib1kaA3Furl154YD0
WRff9tF+2VTwUapQj4ZPM4mrHvxR38Abd2j50/y9uGfILX34qd7zGJjXvtzx+9wXaljID87zvpIX
uXjT3WsLrXe67Ax1nwyBg9V6jowyXG54ninajjoo+tB8IJjefFhu0lcEZV53U2VHpz7M+kUN4DwU
ZFqayDRH2tu7RHlLuuvKPumX5RAle/54k36c57sZIXd9uLFVpOyfuVQTE08ecneNLBHKcuSm/IRL
E80QlJLU8bEVhsN4WRTh0gSZeeSm7BvzTTpcGONeXRHFhK2yg7UeNFbk+H0LBwo3pFv4gUj2Vnw2
4rM4laM/R+ah6U/u7bO1St/DKc349Vr2hzTdJQ0f6mDRHzoF8fEQVCvRmjLM1Zsc7PQ7JqqrcxiF
bnlw36N2Dhvlano5Kz7LEbjsXlDjE12jLL0VXTgiHb1Sd2kXduvOM06Aq8sH5XpMd3xHfdlZya5b
dhBLsOkdSv1UVO9x9glmtl8sO1M5TbTdL7MSg9SoAlM19jqyZhMBvaVXoaBKISMroD8MnVW58NJj
Ce9Wy14T8oTm7iDzE7TdOhl8UZw8lvkIbrefzet34kZ9SdCKk4j50aMRvKva98JFP4SCuZx3Dvug
u5UdBC0QeYa+QNiZXOvmIe/Ui/pL1hyh3JpBPwZ1pvhN7wV07fy7++U6Skp+NN5RINiXGpoVWrZA
c56LeAlS56s3KZ/6PCqti1JcLsax8nYIaX03eUi1T2wBeKZ7RNNF/bFWP6rlTozH5cp90XNQ/psZ
UGHhf5jKI+ZMX3V3A0V9HQ3ljbo85HpgimhMTsPZ+TRxHmp+c1vdeqrPXxgj2LfxD/X1cMafsP1n
/ttvv7Ks5J85q9btQBua3/+yqPS/NucMC+dE3HCwHlcClwXnVMHcZK200O3D2XdvoG9ZcaAtr1z2
hJEr8ytzSL/urqyFvAL9k0JUtcmKk89UazP6JBHSwAGvvmosdxLlzpFKQG5CQgsISJrA3MsuRztl
bZupik/AIdajVFxK67FCrY/HNCzYkuXrkHFY25/xKXZkStvijle11oJ64MKY6N14bV6h8PPIJDL7
6zZmGGA9SW/fgLxHa4/vUXwuJzsqwzoqRod2Ca34i33KX4cpaIsuMNtz2lzZycdmw1niNa0v3Dx0
6DfSaL0Si1+ZgbUGs/65lujo1yoAAR/E87yDYMGYhhuJvu6WQr8Bg8e/00K1L5K4zPpg8aHN+k+m
Ne+E6e283op0Z93lTRyVk3hPALcIBLu6WTGAa5CwT2GhP8Za8crd/CkvIdrNSAZMN4NQDdhpUG8q
ZC4xGnTVXOjyb9XGCN1kDBK2yS69PMOly479pVKKY2kztqGnMpQyrNiHTNP7lJzc7lOhgAewcRow
dolo0HHhVrtUg5wPGTY0l+w2s2pzp7gem9LVI55WMX2tG4+6d13N9xqdIWLBXYHXQK1B8GNi8HWR
oN0e14hQwQETq6WNV0WunQhguXYgplel/UWvzVNiXqc1LitGr/+oNP3/zmy2Mdj+83z5oUma72tN
YLB/DJe1D6zVQByjCdSRYzLl/6PWVNQPmCYxd23/I2iQEBwWGX+An7UPDHy/MZG3LoWO7F/Vpv1B
o6dAbYS7Uts0MvY/kdfq32LW/my72C6yLOH7s3lm9s33+6naFOq6kMHx7mQgMfb1VConJ6/N5Twg
DewC6XhyfRGkGl8ZNVaiU9rNkMymzEuvFF2r3mHWz4WPeD2+Sao5/pjDZXhOp0I8Nhmkyp2uD0bi
q1aLdydNVORlNlbLF9JpWsNXJsVmBKGnzHg9raVrB2M+XCNUALfeeWnvwDh30JTGoGFujJLwtwu9
larYLUprPIFmNpe3Ol6k9kkb8jjdy2700n2SZ+l8tt0iu/TWFskpwyK7faxxkbNORQRhPxoK0cs7
oSluZC7F1FLfNAWwRgcHeh7UjdCMnTOJxfOdJlWGS3vRRrHHvNNo0WwTfnDXmUJyi0mocXHAm/ZJ
TZLqzPK7wBTlND1j03EhsR1TnXxV8nltI9fuGUQlRVNcN4in91PnZNnNSJRHmgRLTCQCp85sVGs0
ZXJcruXQ4VeyDIdZZw9EwAvXAXMNCgQyzU5k62BNN1tneCg1C4u1p9euF62EHWCX1ptq7L5gLCPo
QFNs8Wh1s3WV1XM2WBH8HIbPzEGT4XZbDXzxkiymvjGn+p3eNDmOlcPSDK/KtGt74ZZBa2KfjcSo
WRiLquSLGccelZ5jdcXOI+EhQ6VYai4CbUJq/anO5b2LR4DKNfFwf0m8dwazryLGzKV7a3rpxdaq
7pc8b0+c0umIxkRQercqw9LAWqjqh7hLhE/mCVeBXMqYea+ljFjuci/vyBBZ2y/d6HbpfgI+l/td
n2cmC4PUYW6hdmTodG3nPeZQTfyxWagL3LxaCBvIk8kmsrGNP3cMbTLEgbn5ghzzmHlzLfasrTG4
1fFQ3JPjyRPrCrNogwljRMPl6ZRXnqWon3S3Qf9QlGOHPI5p/uzrxuQ82sYAZB+crw6WqWdlExgy
qb7Yrd2Nob7qCx4hL56RJLqkr+56W9hXa9ZmX1fy4J0AkW5zyyA+M3ZNtzavpZtMxyRNvWIXk79T
hUZl9d0ONEb9eSa16TVPmMsFOMGcr/qYZd3lsnr5a+Ll6Q2OjYpbkTPlZL4XBvW+niqK7o/CXuBj
jMw04Yqb4HoKQlUuxwI1b8n6Jc+PU5alqo/6YCUhD+PHtV5bJjftOceplhv9dEkswhiV4LHBFqop
oUPcRubJZ45OzqnR09H1Q8e72vZ2+Wx4SvGk9H3TB3NW6D1ZDKZ8LRcDAYtZUbTkKmQBf3EqJ75w
G32sdl6CATtwsSAxr9dyflQwrva9keMXgVMo+lcJS6bdOeYIHmr1mHl685haAc/BsfbupEo9WIiF
6wISh9Atz6z+H3uY6UowjVn8tVQdr40WZpbytK7wQ/xaM3pBQTFXt+ugpGezFLi287XMv86pWTym
JXlhvuC6l34vquouWTpv8Dux2PSF+lgG5MWULwP66WeuGASoKmPm5qLmRGEsmsTi4HQYDGgREvtR
h4s9MSV1ydEwrdrW/UqrlaM5xtbX6duWT0tG+9RoQ0Y2TFkKHcB7Wic7Eldkd+FAlthkXuM4cKBK
c197aTkSsFNY+zSrPOXCbsDs/TaN/Ef37v+ZYyXmnn93h796GeTw/S3+2+//bZzEqJKpEZMhMuw2
Dc2GevxtnPTtK9zZNUQR1FXfIjP/cNCopH5Dyf1262dwBIkTFcwfG2S+iCgSeBHiSHA5pscg6h+M
lL5Rlv+8xyOR9/CaMNKC2wOTklrkx4kSersSekYT31AFoONL6Ry77nUhVepCuPqFUeC07a2Ce24+
0S056okswyezZ45vWmvoldjrkkmmnyxiBrCNBrZQNgmu+QmEMGdG3y//e6X9oVXYFuH/uZZ8TP4C
Ltj+wL8ml5R9+jYUNJgSun9Wk7r3AYsHS3Ri0U0uRKaTv19p5gcm3Rxm23QSbSSElj+vM5QPKEop
Qak00TdsONh/cJmRrvnD5JL6lusZ0SC1CwpGQIGbMuc7EcFULnmHwOCubcEvXcqsd3EvLDhtKf1m
5bwk8r5F8YQkpuF+7gth6Wekex6iyrJJn5SJTC7CWCfaMqwxWbbv9aG0ELmjVgXs6WEUL3NQBRi5
k9X2FYt7MObcdfqsgglaLqHs0oi6CfJQv/ey+GHswR/s9NbNITSpafVCXhYNERCqtT21Jil+8Z5k
t35CK6gRsXXrrSvD35KdZN1pEaEPtRABBmpO2DQWQmdEVvbtcj8tSVoeE6szghaIkDn71rTwo05g
QOzAGfLsXpqJLZka6gsZSdM45v5EWncKi2ydk32S9cgX1LFSKz+rtOozQ18HPNZYq0OQ6BSmQQq9
/V0ddPNza2ftVQGp1uBLmNOopJKaRLhu0AmmWnE3MM9sZBsBXoOjTHy8bfmMsxMI8OqU17uqE+qF
t5C4so/tvHjLnVkqIXZhzKtT3JdaBKfLeDZyvX0UQ8ewwk0w97tr3BIMmUBA8ydT5HvyOXk9WpQY
m2JOc/S9LFlIPgG/Kt6sOC/TsFzbtfuEeHjynnRVEU/5XDIhyxOIMETZj+Ul+WTUlXNfWZ/qrF9f
nDnjOlHSetGDkiz6zXOEvRtGYCkK0qFz4E56T5dfAUHzi8ooTtLROHeKRhbs3h0EuYFLCIm3a1ev
u544T2UouepTVu9zR4liLusJ04luhu1UzcUFO1hzhpOo9bDgUw3Qn911W1BT4saISB0DEoSn1cyB
ubpQfBcV6d6bJcAmoYoNOuGdlrlyV6fYZmnMllgl6hxQLKOYZvJ2GgoOxgRLl37V0JgRp5OsoNoM
TWtpnsBO5fgnFPLIvMQqWPdOk3sldR3k1+QpnkRhm/fpuTby4lVDX3Azs72u9uWsZF/cDgKZP3p1
mu3Gzh4fssrR76be2VyRRgFtWmCt4RPQMV2JjQ13VhZt/LQUiVe+J1VbomHWJ3sdLpMs4erwU5d8
yQAVvu2i8/c8AtvLwn1jaocpfMDz3+1TLrc+cDWaktJYDXuXrIu0zkrPcRCkzTB+lkiaz6udDeVd
Vq6de+c5Y+wQQGB1rj8VRf2muLUmI2nGc3UikJD9veeIFPs6bbJ1uS7dsjdE3r9SrjkP6Zohq1mB
DdyiwRonX7HL3sPHrnTFsXeUISPSWZkvdKGzkpRgonL2lPOVO2d2EVUFLn6zLOS0r9xkfZhoFB1W
Frr3roqkuPLidl3OjuK2XSgN6sqeKPIndUwl51XrMRiTOsZ9tM9OHKa6w1DJMdvd0LWNDLQ0R/Qs
WNmfmjpv27tmIsnQN+zctna5W0MjthK9of0Yjae0tvNPbYUadRtkGuTDFbYD+SxW7ZvJ1rnYrFZi
pZuFldAZWMUj4C4zvspF3hKE5MkS8AcO6z1ho8YcYY+i6SyVDL6sJoC87DXuve+Y0eq5w2HpDKMd
OUbRoDSI66m6ox2ifhxEMb3EQ9kw3bHsOkyclBjPfk2XjJnhUJ1zKAagv2hVzb1Rt8t10mO6p7FV
oUaQKWcwVYtlF5N/55J1j9OA8W1tpnl3S0iRTbxEBuHAX11EXH6OCLYLlamr8gtNNfk+ZqLnj/Wq
e9VTR8WOkMOMs+nVA4ZGCmKfzm8tZ/tnhhMOEJtKu7Pr1I2MrmTi6kEW7G4aSwA+Cjq6qQtk8HGN
PCfz3ix1qq2wcdZiOmCRbwZ/SbqSSUOZ10BFcCGigWmt9QKucOztLFJWW3+ec8nMVI62vcuLYX3u
nYqPgeOl+hqA3WjqULcJivO3qmrYzQvZmpHemWkSAscB7TGBtCAOTlP64zoUoNy6Rp0+Cnp3MD1c
7wcKvy2B0ZKQ0CjHut/Tbv+3Dv8/FCf/uTb67/ckJSe861/q72tx/sxv5ZFDUDiSBRp0DtINOE99
8lslblNRExaEWpMKGKXSxnz/vT4y3A+mt7n3tnIKk+y/qiNKqi2bZnNGbkre7Uv/oDjSWCP/UB1x
+JMIgreTLgEGKmvfn6oj4lXVzlLYnkAiyU+K4X5d0sRgnzGdyBAGiWRNJM3m6SFuxuSgjOlTQVpH
5I5WoOqLvtOkbM4YULnzYQKxIqXWBuJsEvAWAamWQEAHV3o3A0Zr9jhjhmRx6pOpvEH13Y0wmUyr
Vfkure6gcgPz1+hvVidM+YUrdT4i+OiUT8LTm+QT53D1eeyd8dzDS3EGbbgt60plJgAHo/bdtGIR
YKvFLhlsqFQ2zGGzJ82AbBH3NjUXBYtRM6u1OE8NB1rnE1qGXLB3p/7kuZm7XmSY+4ZGlKHhiuEg
XIuWRJbaYUz7IbBaHDC9kt3g7GUsHrO3U6mAqq3ZYPB3TOPhmSKnwU9u6mSUz5k8mGN16qyaWyhz
8e1EbfKw1qW9t+u18DWtZu1l4CsYqGIghXTR2PY1VZIas2BBvKVVO3rv5mO3dsgy9LDrtIbNXw7X
YjQXQVijUZ0oSmE/N9W8k5UXdi0BzNcVhiymX9r7oCyATbvpPmmrKzksXXIlqmkhBFd15EcpTd8i
APLc8S0H317tQrtEycrjLkxQrvVCZ2mCYK362i3jhqtqCzFF3Ig81I1pn+phZUM9IhrU+giOifv7
lCSbpUCdWHigyqp1fXIj7GvL9HFZtPR+8Iz+KNPpY5tN7FBtRG2RJtQ8GijjjhYv242ai8uhZesz
ipumHvrdorUIWGFkh4m0I23sXoqG0tXSOnVP7qYPbrfoorQc5H5E+YrqAOD1JrK4rp1hgECuN5MN
N2HQxgNi2/QmcRNmSUphTLh403J5BPKo4WfOxFVnOReE0R6aBGtEBHPdHIJmLQWeX7mWkPWGGgEB
Gcl+nrvTOY7LS8l9CU2D2UzitqzSNT2IFN5X6BruJCOrpIMIrdxwZWCyXyO1sCOhGtkrGjuGQzoD
132nJJfDPMXPno6TDWATul3JfTOkftjxsc5BxajrPWLZSvrKPKkAA4YHrMXOdT6MwLM4NJovs7Cz
qMMpCXi9Nq8NMq+HuK65K9tHMvsGgFeuGtXmDO0nW55RY77XBgm1WnNIRM/IKQ+rwnu1wfdHhXCA
D0rv5GhZ/NGc0pio3FxE1Co0JlbdFx2fo0xkYW43cb9vxlmpvup8mKA5Gct8GIqNgbSuxcG26jpi
ZFffm4R5o1mG1nteZ0FCNcO/uDg0YzvfoHdnganko7v44MXHNUC0yf4tMdVwXvPuoOhqdQe20LlH
UXmyqbJgkgplOQxyPEJwzY9UHGiamtYrG6SVdjX7mT1aRjQ1LMyXzmjLaG2abu9m/VgzhVTTcj/n
q3xRW6WnyDC9DndvNxMwaWazdRh08LzqUHY0d50UZOw2wAU6dalv9KFl3yZmkSr7HgrF65hoSRE5
cporH2GrYwW2h4olMV0W91XyvuaLzTm39GFVARVfp8K+VWjYDB+V7rtHDMnnEoJuvB8zRpQ4PbFT
MSYmRj2tR2q/uZQXsrXr3bafuI6LAtSwZnunokyng6OM3V7tdGNPcjV7eI1CPmhYfBc7Zenl5Vo2
nnpRSEAl7Zg86jo0o50DAxZ9wlzmON5jPDimbA2wwhbWWqvt6Xr1KqVkE2xey2l66Zn3BUg2k4iX
kgsrK3dNM0oE6XMzHslQGSS7O42MuIkoIrTdpbYemsGp4ECZ4nPudGQIS6/bF0MqUXNkknmg+2C4
3ZCGs/VAH0PsTNIlFWDZWT4mpn5dCiQ/yuhegKEAQZvO7t7xjM+cqPKAznY8eRb7f3w13QWE/rNT
IV9q2RqTkQ1/Vp2VxZd9Erth1eZ9JGd7gcBl6WFvW+TTro48Ksp0bXlpKxnFlxVcDHPzKVWbAZOU
98y+LZRKHAinrZ/GIk8fUd/brk9+2JPhtbeDgoKkTsmKqaR45Lp2/XF0bnEWUMxp5q0tN7vrmrbn
2LO+Eo/9RXcmC4+Vorrgu2IU2Hlu27RcwAE4sJuVKXwlYcNNLKcucte846bkHrIaeqdMzPncquDs
6kpnAUVC3s4geeEkCB3kwkXdA7haoh/OB319aYQMx74Km04bQkus6PJlzU02q7oDIe6buL5ddljh
KoTX4xgKKcFHKGYCEVooqx2WeC92lZez6uqmU6MbZ3UWd3GvrX1E81JzpmZ2HH8ik95jdZ9X6A3o
N6OYsKySPKsNlpdclFlWCF/JtOF51cb6oaexvsx6vb5eW71RgpzlMVsbmUkWA4NXroGN6TumGeON
TFfOSfwSXXOraOvsw2wojCCGrJsfUm5cL8s29Q6q3kgl8C5nuUcFAcmX1PeKbFJ9eBsdPqqR2XoW
8kaQkR/Xwc0OoBlJx7ByaotRM9pD32esUCxuJXhZabm7MoDHo57mDC00GW2nGfy+BzuPrQJkQ3Kg
beTMT4Vjpci2yBdyI1Yo1Y29DAZ8EXqEc19gAzky7CdBvZvFyWv18clJMLKe5k6/0mSR33Rls8+H
mklEWb/VOZ5pgu/LIE6LFkF73fYPa1aorJc072THTUXeK0VhsTOI3vDtKkcnlDv5Qe8M78EY5tkK
XDgg3A/LOkKGsq8F2c+nNjXuslh3wXMvVdrukq7yblKVNyfKYgpUPy6n8jVBKw/Az9ZypvqrkD3q
oS4WgSvitAkzr+J5sLCXRcjmH6RyP9vDgJyFZipgjFUnD0m/OF/LeryNkaFXgW70znJpwmIEQ190
PWKvhUipj6ZwBJ5wZiAy8irXeaHPVc9iQIbvm5Sh8VWKWFoGmZ1nyHJosdGPDIrx/9g7j93YlSxd
v8udsxA0QTNNnymlvJ8Q0pZEBn3QBcmn7y+r66CrC7h9UcMLNAqo0dlSKkkG1/ot0RsO1gPS6ii2
WYlBWWY3tX6n96Nnmd/MDqp8RR/Gi8L2u5m5lQ4WpWU7n5GEFoe+Gt0dnU/+LcbAYhW6+SadsuQa
djA8kdfX71Q9vrZpimPDduj94hxFCW5HOt5EivygiTttk09+Dt7XZDwoPoFCfDfN64RlH7LUFxPi
B0/cdTa5hLUz75paxldxCS1lxaGVbqpwyMmraAaLNLW0JNpvKlMURLGamw26/qRY6XZZjkSoktGZ
pY61DmN96AfH7KTgkbdV8VMoz6d9zXVulGiDMz3JhrYEdsx6ZVWNcyN4eX7hb2m3JLp1Z1HqcE3s
5oZW9oziohLJTujPyQno9UrmtrPnKjOmQ3ydZ1em+2iwHttJqGQzBqo70U4/bbOsfXaADtfMrekf
dvSDyOmoElPXvQBLwjePREd9AbmZwxDW9i8XtjkkRebvUTPds2QAAapKVeAudfxKwsq0zS03+tDa
FuMunWg1TkYTmmdO7nA49WnsnGbZkhJYmvA55c1crEbREEKc5Yn5IhZSPbtxUX6YBREcvFK/j8dC
EgvQuNYxqt3iM3VzbCRiJlLP6ezmz1JDkW/BdX6ly9xCdKw+5dZAOD0YsALNmJAiXQ9uwEmZ6QRD
ZGSy4m3BX/NduME4n0itowKoMsMSHUOrsbZ2bNl60yAy6qHNhvyJIDlUhZCGl6ogpxyqtTE2/nME
LH5yRuYj5TmFtkxwylfKPbRZUm3HyJ3Meq60V914baKndTZzXK1Sv65XsQFcwxeRjO6jnzUcGsCM
1Q+ty9Jm2I6MC0lZOHrBdt87897xSJXvS43IzuL1vLZik20cGL2vbCzHuyKdE2+HFoJfuU14xNA1
Jrlql0eC62Xz0RYBA7Wn2yMHgSkrTKrN8LmQRWsfBpXM+XW3kL44lBC4YrDQ1bYy1/eFUNN3ju5C
AW1EzJ0z4bZPvSfJ4s+HQDbbBowPrHWaz6X2vO6J18jFC0RDRLwFeX/ksgb1Ka9GpFBTuRQXGeas
5mkbYy371vSLDjui2m8j0+wDNy2fRTt3b+hX6mJtdWn4Kp2Rgz1rCyjMTHTtLQKR/CqOlfwqK3hH
4Mneex+9okJYakY6UPNSV/2u7NJ8XbbtXYvPYE10TfSpCvahNRPwPQoJG8jU7/tthzO42Iw4OIBY
K2oYVpmMgdTSyBrltiwyEnKbulHWTvDuQsYvuPR7YXIs5bxU05Xq6S851LjLfQR6PWnfGIbw1VQD
yTWJZXJv17Mm+h/T2KFPpnyhaDaCTo2X2CoJXiSFFWHD7GDdw93ky3vwX15tsBhquFZpAgM29om/
Slt1eVDLsvxtY+kXuzrK7GcGmBasyhsvU1KSH6pxrG7iMqHEeg5CvbItJV59yxQsVoSGRdfCy+u7
PGpksVdZXDHEufWuQv0z7ihwrbOzZDWLjlmfYVaDcfbFWxQVqV7hfbLOBKn6h7Ee45tWkMyFUVTV
zxSJz2o3J/14X8Q2dDlionWzuPFvV+lxl9tkcYJ4iYq7ZWKOLdrGvS2EGZvdZOs64f9BZ1c+lbw3
YnK1eZDGK9aJLRd31VASPG7iWvThtldxlZ2HaFaakTRghtRpVyPlG0LWIXe0Z2+bhgSBgr71Xrwb
9Dy8Eu7cPkQL2jhqIYxCL8sZ8FZHsYhPFatcxyAfFnA7wG7tOpMOYO3iPXj5eCoSAerZMNSsfD05
d2PUjAnPwDwAU0uGghW+i3w6VxHyQHtBi0DZaKVes6WfylM0KisnYVIIZt4UNUZeLAk6uwhNycm0
iG8ATXw7nDdLq9LHsJhr/NgaF9Ct66m5Xmnb+OZojSKYDkAlTX9OF7ayuw7zXLaxosxpTwPr1Z+k
alHM5KmI8RUCSgPyN/175MX5RRth+VdTFjrbjLuVSb3IrPs5pUdsNYWWz4twfvBbtqkhFGoTe27O
JKS8G2Te/hHopbtrwfRXoUWvT2H51VvgDsk1E0h4jKzEfWxtN/3AS3qRwMLPIIh3al6lODrRwqR0
thAe3CN9CR3k2blTOtdjY+OPL8t66ztVdxLRvBBIy3VIJ3VDo67ZRFbLJec42EworlJKGgFvDxBV
9vxYNIX3m7pT5l7lGh/iIcqs/JCoS0JVHY+jzZJFj+mm8hO/ugt7dIq4/2pf9ug6gqmKvizXXMSZ
zPn5x4jd97rVPHe3QWPJ8mCUFaG0oPrk4GE6EK6BhfHax6ypH0XIpY3kN6Za8YqhjGfS1k9T3YDY
WC01cfwoUdwbkRzKkLx/arHmW6yZ/WPDpL2yAspMiGaVYWhpht2XPue1V8mTHssvZtZPK9P3Udc8
tI79U9rZtTNcUpsI+6m76RNBDfm9QX9M4uUhyopo1XfFpy4rmp8DrAfEpa5GWd+1xLSHdvkuW+9R
CevWFJ68ppI9BUND2+2nNVLN7hao5spE3GStvXxiunqv00JsCGOVu7JpOoBru8dzIP9oP3e+C7tg
KegjxNpt8jk5JMJUl6ysixMEdojNeFqT1qNgQjsNSuRcbhiI+pwdGoFoEa9LNzuUjXoSJbr+emHo
5G7/MS53iT06D2lWv7Sg2RS/4Uv1gdI7HMUremM7Upsb1pyDQLmD0DysCyOfo6ohwblq5oGPgGbN
S57zxdVbsbTXvJ9v0OnxjnNnpMTLdCsv+c6L/wCKc67t6kiu7jbMADoKyblls1LIud7ES35otOiO
hkDkTexku0BMV1ZX3biM8HGe4XbxycjLFx9GIL02vlWeqwaOYg7qWzEWjCV+/w71suwoH4bJ0yo6
krfAJ5maW+atjnTxcZXKymzLIfS3iBmeozm4a+2ovm3c5LpmkRKcT2RjR5N+xtj565Bef83BFhLu
zpYLSqOvrFwvN7Y/3TBqIVcPgkPY2gBnvVhnfvxD4ZUkV3z5dH373fbzdGuK/FgrS113dXI3TjWR
1s7N2M/eA2pKw/aBzqgRQ3Sihrg5dvShHLyKd5PfAEkFQ+iuWHuaK6fT6uhl8xvqpF3T8AF5+6+Y
W08p0+qakhqztglFngoCjG05Hf2UYjgqmjbskDE3n1bX5E10xJJcrnnMirqU41c89R5aZ/bAWfFt
1sWCkzsr4pVTTP0x8Kpb28oel7IANxqb+TZC7fjVeeERx/nL4C4fqh5O1O4EezefbwET9Mqt3Qei
t9diaRTx8pnalxUbX0O6TQYHeI2ouVvNGIDXolvQSapxuZWT0xwMiR0KPSN0q+F24vReF07ZPfJr
yKdZeDwu+/QBJ/2nLhh+bT+Az2+aYFVZpTj4nd0CLjvnyjHDbQiEdiHEnlq/fJBZ/D6EmG8j3uBM
G+ACAm0YKEweibNfMpjGSvV8r4rX0BDdd2FbnerUq5hGirSNCvbobmsCco+71JVvySymHQDIbZ+G
H26s8XvLD2RaZoulLLrMRcO6iFDC02DzTnh6u07UchMGxLzPdned+Hn/EREeviUI8qgL7yR6HeJ+
yXvU3ElgWCMzaMMtodCpdehgqwhBTD2Q0Ur6SfXHrRxdfLeRbfaUumFfb+zlsatrsSLw3rlv09B9
8pdsuR6rxFm3jXiN2LK2qSxwGWS1tUlmK0vXppvNwRRF9zpJrj6oWLANVEtqutPPD12cLie3iUse
z8na2a4tkViK+GtAYAB8lzFIVt06zS7O2HHSj1lslzC/EzR9mV4FxuTHpNL2LsiQafaNwuylTnVe
P4Xlco9Y6ilhzF/pQQdXY1vOh2weDgUDqeM5e6Y5iPGpxY0DGZ8qNRKQT+iTT3IPr7jgyc57vQZm
qlaVcmzssn14IHt1CwR5xYPrY4rhmXUX/dqKhS6uTpWHsk8WNpds2YxNQHybWg5u2Z8DKMh1mavb
IRPPtGsdRNc0Gw/07Conm/7HWpgCkoFwhZ7daRO23rWqOopg0+lYUWpmgunUlWX8mDTDfJ0kmd1u
gpxqMZ8FEm6+e2tkJQ56yW4cNzhkELpntzA99POYX6ux99+JCv7jhZTLEoIsVmgYnhfbpE9wP2KT
6ibfmbClEGxq90naPbVoJNZp65xaIM2GIByA8bJ6dVRAbPpQfyVW8tV01cbELPTEPfRou8wvKQ6H
OodTo+KqLnfk3F0u7DZnm3SBN9hI+am5M/IooQ1B9unhDTOBhyWh/c6M9RHM/V3R2hQzyO6ovOKb
BYcXvCX2ji4PfZi+TWG8lvb8jP6ABToZnn2v8d+TJXF33Ht8eAJHqnU05udQBF9LaOS3kcs+nYKP
WFWvhGweQ9vmM2vt7Ke5OXq5f5zymIDQ5ceBuadHx5Thxig3gL6d6GeAAaOfYIjgjkDJvZ2iOmKn
JyhvWVf0akGnxaeBY+rFFcNb1st+G+rwJYizd7aTX3cZbnMcFTvt9DfMhfN6dOkWSwZ3bYONbCr0
QERz5Y+oull4Yi5di1Te8ziAhkwHdzrIsS9659ENe9AE23M+i4yg61VMYkW8S8Ke6KlaJwx946gw
Jg50B3iIplZq8lEYqLyOLnBbcGtS2seakG3B6VJ5TdxjuJ16aw8AE2yTNKrfCuo4zxFX+VsKIt9t
S74JGOwO110whzzVhLrcSognC4ZRxmoDmRfdMHFV7gHZU+wcY6+dym1j+ArWcR63L5NOgDAyUufn
hF6TpGok/H6wPOO5x71pCkPivKFAXQ3rqWiikhdfMda3I6BCwncsl5I+Da+u++xhXPQkt4PdDhna
jNqkDyUOV3TePfzMLMfw1HJ0/OZg9mcxmOyHej9sYoQhqelZIrIWnAgBVh/tdqe8XQz5BLaZZH7m
rwvS21R7Sp4KANpdCbSVEKHSu3tAM6RXRV5tmkTJdazCj7ksz7k3gbT6NDs0lyaKxqH6LkPF08p6
51R5iPheALqPumturFDSHUOcnOJeu7MRNyBzQTPizOMuIskgpsLcrRdxqvoOT21ifXPc3FSLuy0C
kma68JKEkOLKG4lWq2J6zwEQEHNnY+98SwdfJY+OR+CTrt8In+QlMJhbHVM2scJzEuKRCveNWzbM
39xhfbMjQRHRWcKHpROl/E19sVgZCnptOz7LplsbZgq6ePIsLoJ81YxLxzRQdW4+8nA7tNAE+bIb
QEWTXYPY+K1Z8vwro0thJIdNTlQJVrWPj61Yh168+Ttb/7+yhf9DAMT/JFy4+SzV178EUF3+xX/K
Fhz5N8dHFIAX6CLdJCr5L9kCKVNEC5NnARJng2Z6SB3+EhDbqI7JnkBb7CL6pOD1vyxCFjVWJIR6
hFZhc5e+5/1b0oVLTsE/qYehPC//80nCYg0W4b9myTfEbdizw6rmj6193039R2dLFsU8/H+lT/gX
6/1//12E76JGdUiiQprq+XxJ/6wg7TQkTsvieKFuQzKNkR8Zwa+GL5ro3qziCbNpYbq19gb/hvk+
3Tb+ZB4DntLPpnerG6Q4CaNDSmlzKfPDSJ3SKiPYh3HN+Yks3zs0zfSq6sg9dQge7hQjzQbRtHOX
F7H37s5J+FiH9U1qX0iISUbbTo4/czvSu1gl7h9lIfgJ4+QtjrAGcIhAP/lembPJUhuEVt8Klb9G
4jfedmV/R2px/xO7MWSQLYOvUKbdXkUMuqqz4Kan7FSMeCbiGrPJeglKDHxDC61RDdX3HF4Ihr9r
x0bgGTLAlX5sdTBnrL9elG7p8wg61vY++VkSZKUbrAVqB2hSb3KXzQN2oXQTq+0fSwsPhr3lbKRi
+TFKfTKWwkNNclPsb4hK8QrN0m+Ble1YReYAnhMkwrzNTtGiEDRgoqvIBK68bSM3uhtze/hTkPOC
mR8NBklGonI/u0nb0zYRg3dEwcwY6dU9MFPd9dZ7FM/+Pa+E+psmO/Vgk4cYrptYUUU64lbs15mZ
5QcHGXoSvOswJcix+M5t6LPkJFM3eJtrKpkwcmQL/hwjoL2t1k92duvHB9pxu+euNvgkTesr/+Qt
HfU7thbZfEmxWpoVsT1wnrMt1KtTY2g9ISWEMEyKkdsNyUYQneqGmgyGrIjAgba4yBmoAcJpGfGL
iUBpJeKvvnR5UTDZpqdggLtbW3MGjUXMWPUi/XrucWD5/VMmpInw5M9M9koM/m84hUBJ9L4gbIAM
Jt6BwhtMcbFXGgoBl8CPVwQGUprgogehWT4P3NcuG9N6HdkKfz9vSOtnjDv8TK0qnO+wya0FDWUX
vfZuQJwOfiuGXjcDJV2PUWiNq5oN5QS+FlOqGXgxFUwjyzyD2eXOrV2n/kM9QnHriVjDwHThpHeB
CcpLQRHGE/7rXn8vuY+xewzivN5aVaD9DcksA3bx1gNHJF9y7pN7NKkz5wKH0tx0P5DfXroRfYqH
oLAA6qrSmk6NU+Q0b/tpBBDRATOtU6uwAQwsZB4nzbpbH4K+Lz/9zM3foBLaArs2ZeugASTD0Bbs
Ck15QgcoHMa5uGhC1USmURwk967Mwj/cE8o7Nl0s+HKLEYRMBFlIT1MxzV9taqXelrpVAjQytIRq
mw8hpwm3T/meL8KCzgxyJkgsEreLjbGWR9Qt6GPDu+fsI8QMTD3MQgQfKD9YwVeDFfZkWFEF57n9
S1YPw3NXVU5w7Ou8J4KiDSnv6wJrxuFvpMIJRMLqRRfV/VS+3Vz649WwrdgU5kNfjljyrBqNFkkH
o5PdCYqHv9lA2gmF7Yg3Lq2rmCQEy7LuElurNzHFQ/LmUiL5Pdly+GMXffHQxmnpbmrjEVWBVEFh
lhcECK3ysYSMWCz+UOD0v4fLlkRPzX53R5QPYvquwbiE/qVk96mHpH24OFozEGbiaVmZmuQ3d8uE
VDcqZZsTMVPNtBnijFW1Jf0+3YpyqodbgdKa56WcLjNxFQN7hqSHpbs2VW29dQzkAhQcRPEpqpdL
IJhrc1OMqaLbC8d1rTd2ljlvQ4FvYQ0HOe5BMQkFt3R1eZAcT8Ai6lnZgNcGlcdSiR6Fh4Oq5MlB
HErHMWLxlR+Gabjyp2i8yhUdhWjYXfMWKu1QwITyMwRnXfAi0r5M7AC9L1342uUSZl8QF46QtuYc
SPmwUPiiGF8qzHrOOhH23J+LSJbJRz3RJ/IDxFOVv3qslumrBp2CtHS0JoSjYFkB4c4mL7zvamkt
iI9kVczzKh1RG24JWxHmMbKQZtzMlbIv7oAgRhBelZ2D2V7GSFEghKk/zP2VBv1x90M7Z+aW79m2
jmVo1cjFhM++unL5+fEhBdkeMAvOHn8SyWfFSHK1k8TuL2AsEGfv+j6sc9ePVnixjsk52NXatYj+
y+aKdpDSGuxFbxLct5xIItDds4nETHnBkouSzWjG3sHhnGT6odEecvNwdpzlUM2y9vZxR1Pj1rh6
5CjpY4fDT+clVKNCEnWQBam8dxatqVrCLZOCt+ZFO7xRNEahn6hQcexjKgHtdRIrjydKE/AF1whj
T7oIJdfeQ97xdBxQVQwBnXF4kdH1z7mdfbvG1tHr3Pm92FZtRHoU7Rytzv4sTNn9UzP4o3OecbSW
ZykbSMQJPwAV4ZOpg/S6IYlRQmg2ZfwscmcZN6TcjunegXgp+fRdu0CflubWmBnhexoWKj1z/hrz
0y+izDYYJ0t5b3LhknfD+Yr8S5tx0+Wp6/AN+VP1kEeRdQnziP0/je0l88aCJxq2Ci1lQEhBlw53
w+w6BAmYZPhtZx2nn54HaXf2hkIDQfpZ4Bxp7y4vUJyIehAajlEES3MFLLHnVpmycYshuZ2xy3jJ
AnC0zN+TxGE5TWj/okyVNyT/My4wpZTOpp0b8uPKaJGHoWgg31EukvGOUTZbE6XXQYFxIedYJgfp
TYRZ+NW7yTWADrMAFbombrZ9ZDQu8GX6lTVK7bnn2CKI0ep2FA0uPMnIy8p2qm7bvEx3aEOcZt2M
kjPXarztCJd+JHq92FPKx+ZD3fa1g8JzPY718lIhAII2wNSGQh2njNP1Oatiz6KceNI6Vzb6pNYB
x/VVBDsRypsga+979xIXRCX8g213Zjd2wXcz5+Mh7XtsOYKTJMeIuQNaoq+0n74XeNU9Gg56bOI8
xX5RD68adPgumnKzzoLUPrQ+ejGa3+L3CXdFvuJvTf3NGFYRF7lwyMmJKXxH4kO/HTuWNKskCDR4
lMSCkCBvC/x+phlwcLihG+Fe7AoEIsZeVEBfLtYfhBZf3Cbd3eTZ1holh744r4dzi5eYJAsLK/EU
FpR5u8NyN9cFnhjQ+JP2tcSt3JNm43nXYQqYo628pALPtW5jMtzWDRLSU0Yg4ePoDzVaxwAxBKdY
m+3xTf8O1cXT65KjCrXiZZskUvKmnwA/Ha94yVvAXjNZqAg6Ix4aAlQJw/GCo24JeMzSqoRBgWKO
7VCf+z5rj1UhGX5K+hKzOaFoUkSG45Txqa/xvs5doXizea1LBo9Q13bvPE59lJD8Df5Kx55cczkV
tcyJfkMjcGpF/5TDLZL473VfxSBw1/jG9C4zIcjCVMmHPKgGVKS5vPGo/VzLEWEtc/DGajAorMK2
HvaBEvNLEUMu79LI+5AMtKtx8MHnKpfUAU8U5HiEVPrQ9GCF/ucQxcGdO/ESD6JOnv3FKRFtmhcM
U+X7PKJ6MPlAvNIU5BxMuv7WyEgvUr36hBELGDYtHiONhyk1FfNeT7koeLoBRHPJaiQYBf3Mmrqh
50hpgtW9Jq1/6MXzAcKJNP11Okcda8+JN84g64i4EINypcujy5FOlkvUWP2wCR2sxTxkWf+zlITr
VLQ3bKkKInLIt98yXOpsNIXcWHkujxJRD3o01xDG0M/Db6ZTdK//u9n/I1ra/x/tmtsOMSZimn/2
I9AV9ddq7zrkeHiRQ5TbRf/vOQSD/CNqTpAMwp4bUoCCuo0Uwv9a7QEEYANQg7F148q0L1vwX9Zg
J/ibi5OBZHePjDgqAv6tpmn7X0wJEo0mjRKXmvbIBrYkAeS/L9wuWhenmfAhJWQK66Z58iYiO9fV
SFXYvpWEn4LnBVtEk7S6DVl1C3ysrkym87dC5NHH5ISEmqVtl694EjDphYQFH9Fm3I6Q3BCKqltT
r4zrPktfQ19tmlF9XTq4dzLzgM0IWHDhdMu/Tw3yid8l99iqjs7c7gY/HjZDhdXQGd6GVt8NCXqO
OUzTjTc5+DrHEikegQDQAd5Lafl6m7LvFYwwfSm2MYP3sGeE79MnBJPxN+1B0H3K64v6cUorJrrU
Zjag6rZg5y/BEmSBIElY8pI7ZYS+SaqgJLOg7e/goUfCf+apdPZhbEbO5FHq5MVBCI063OoMiC2G
arWF6gzVd+2GdX1qVZIigmD5xkUwxcR0MFDb5G/NYJvnGqr6uvdji7+y8PPxdfDcOdrysvf35CQQ
udbgGam2Tjsh9oFDSPBWSHNOmS2QT4Z1sAIWgAx3XKCCbWPFydOCiG64uSQR7534EuRU01R7Ri8/
vTjxiIMu8ks4VnvP777niFkIOEHuB2/lroywuoODY+Oam4Y+15jrhw+NraSNjuTEEuHhdNQ5k3Bk
DMbJTNExnh7QRSBzCi5eTR14V9gut02Ouk5kV32bP+HPJMcjbpl2ATAh9Zb7wEYuhlblFeVqesZq
l+1bxYzEEMJeuIEDFbhM55Rcl7C1ovI5FSWBGezeKcB9kES8UIEsXZSb//459v9dONEl0uf/bpr6
+Cz/FXq8/IN/GMop8hQhTzAdnmB7WKb+Op8c52+CU+ni6CYO9T9DMv+CHsO/OYHHtv33/0ByGv1X
FqZlh38TAT0Xl2rQKCDU6N9KLiBGk5/1T4ggnlP3UmVxQUFJS+Lo+5cDqm9mi3idIV9hUI2iDf6M
MT1FDiBF4SC0KlZ2GkoWp8C3xLdjN2P9Vk5DNd8YZSfG2igTmO/JzeZ+jzkz0acIH9Nkr9G/hD/o
qjzlr9oyKdObvvQLb121eRw+qygOu2KDZ3Y6LsjG7Q+HibC4K6XVtzs7sxmkQjWLe7ZIN0F1UwGw
E6CfVudEWW67YflZBhQF5s1rqmpm8x7mcBeSRod8kApp+KTWgQ8Eyuon9xJIE4kWfrIkl515o8Pa
UMLF6vu47CrARcXaX26F9qmHHAjZ8Q9Bigh3T3Y087Sr2UgXDoka+/0Zy0X6tFj2eJVK0T1Obdiv
vUZNb5rEm9McVZy3Qzc8tt3CAxnX715DTzkKyu8iYLp0ZhsdCl/uigex3+BL15+BuHzFVCAe46gs
Dkqbdi+xWJ2FGG7pecRA4SAtD0r6Luwo7bZ5OrGsjWa46joYGCXc97lX4zpuRHjFkhvcOaWI0T+J
r8ovhk0s9HCopoDVOHVfo2AZr1zpjyjPRfWbTrI/xbohiy9sw5dmIRZPzGGxEXFdbDKJJaHpaY4i
q83ALxZe37hEG1qD6G87Z07AmkIUTThRk7Ez+bMcWnsiq6h1QLnieSnb+0QpGVM4BTpwNUS5iU8d
vPZ29kuQidAqGRFxXwQJeddVO9i0CdgxuWu8e9pkvM1Ghe4+S65ocnDMgX1HF6Tt1XeVRq68Df0B
U1Pl51QRIF3FCIbT11nBB0ho5wp52bOD9BvtOiOv75M/mAloS86+S0U9fv+AJTQrUT3GLYBZhHVt
lSUe/8KDuLG2IYhG9KDIvoEHtyISBTOm9Sl2zP3iVRWGnBHq7BG9tUOguhzG95Gye+/gNmDWpyVL
XWxpiUYIzVXPg2u7CL5SkQrvaLkEIZ3kxe28Mm77Qdf88Fj7lQx2yTwRE1okIQqNuFyaQxFW9w7A
0KpNGwZT2ctjDjnxQkIRAs5mtlFj4Zwf5uoQuT45AhfT3RVIRrh2UFd38LJ4jzeFUfNuSCxw+4X3
WPeng3FkSshZENfFFO9tE2TArmOwYMUtZlTy85QDG1N52zh3ftqEUKi2A/yJjffaG5MHRpwbPSzF
3mNidju8NaNAP+MAf7xa/Lj6jeZ4XV81HRr/jWWL/ERRalx9JTpjfqcwtjEwdV7hb6a8kvoKnVnX
0rpWWAgde2myPyiNCNsUQ3CDFNjKiYUfJRqRYTDV2qvGVJNe5X3MmUwpq5yDP6pmoR+75ppTyiZK
FLgahC8E/iYbVKvuSOOVfPWQLHr8ndWOrUN8jXPl+gPJfcjyeTjd6ZsDAQCoXYIiZE9u5wtTggF2
l5STutztjim31uKOaMtZODLuiW7ZsJqk7ddYjDRGxG5laXbxOHOQ+FFfDpkhZL3htRFHB0uPabZt
W0sj8hnI42TQve4r277nCZ62AGb1OfCDYQ/Dmu2rpFjeZzAIgjt8XFHBSCyCcEkLQxq3Hlw8DKht
xZFANTja0SzPpCegwYIEVi7lNw4ZHLt5KH6qJpivak7+HQ754CrMeveKd7938rSy/oSDkpyeCeUO
ncRmcrS9YdY7RHOeuwO1Ims1Gn7yJI82do73Dp/na4dweEdSwnwqdI0MoIuCKxuR/7zU/N257NeV
i+SAgIXz2BcQr6bSW24N79WItscQqpaTr1JyGcsRufQI/AfU7qHSoB55waI6dGRdip9I1ekDh26M
zRV/kY4nYKqEU4TONiH3AZKioyzrHtWLv3xkfVLvLECAD88PqGfMYIiv8acUR0/6+T16kuqUTeUt
ZuffSZdgwAFK2pMfxvV1SSLcyUxDv6tj6TzkC2ia9muz57gNjyrHQhyOTfzsTvjPJAciCeSpZ472
3JlbxXumhe23oZ4qR37mo4ygvipiL3GI3I06y+5nT++9MC53ga3dw1So6oBv1rpu2CpXDXrOlWt8
vkRy4zo+SeBfT2N/pVQR3ASme6qInpMbV0cUXHuL/AWgeJCcmMesEeO+zeJr9GkgyCPfRV0fCLf+
bGw8IADSVokuWPLSRDQuHp22gg7L7stJXyWhuw4odNot5AVcOQpVX9Y09Tp1e7wqKLQlbMSqQqK2
FsjCerzMGEixmbTe/OBQ57Ka0XfCXGCjFcHRs5duy/fvvURktO8y0zfr2XgREVpBcp5iHJy8+jkt
0iI++VPZrxMPBY2H7/q0LLACcibahILa+mwX9iGoS7kuI4MwX85/6Ek096FZjgiJn9pupoHScggz
Tg44c8zToEagCGX5Zl7/B3tnsiQ5kmXXX2nhHimAKsYFF22wefDBfPYNxCPCA6NihmL4eh6rrGpm
F6VbpJaksLaZleFhDoPqu+/ec+Nk2UVy+F3p6hHfGhkwE/eD/Ozadh0TCO+qGkjbQCZr8gloJm9x
gyFgMO/T1jp6Nxht78JLSNP4krEyIdiSXROvOdNMeUz8JduYbYwLeKhexejsyTqETmfYxAabjCKT
/ATXcD5MeS1YGHYlwYZqecmwjmHsnNXW8cwHd/T5u0xb0h43Tqm7bvjZPlxJ3iKbyM46/TzCOJ25
+6dukvNess1rkkfBcx40TrhQAvJeGMxLfgOiN5Q2ZT9kkWNk4lJndreuJ6+V26BO++SwpNpoCha2
5LMoHCm+hFzua6y8GzdRLDndFulZd0ARh4WvIbDB5KcY4+LQ9Bae9IsF7Y4V8AAzjYhXEVImlG9T
BmBe1rl5SmiafPNHPN6BCVBmbhfSEUvjqdTd8Q2qt9as5MHHmMGRPqh7zIgJwEGbnLpga0GhjzC3
TjsTUWjTztvaVWA8GiVvl1VnjYu1Iiyn3J1v+tOXnpnMDBRvg9vkgn2/IXBSoqIueSovsRTae8Nb
2oCM6TWgnlR38YMp+v5+6YS77+NU3g+tQ8ahiWfsy+PcsA9Iap0dxoAVK4Fxrzp00loegmy272hI
wmySk1tbJqiFxJWJ9Q780oUipx2XLkpkVLAHw+Ryq2Izmb5suSpURkzU1sMr1E7c0nP+2NbCuM9j
MNaz5NlduPLvtKjnk6Od9kKh3ZUKm4+GC/2jzz2cXW+OY7yczvbQAIyUce6sp6Ivt2xzn+Iu44Hu
LTYaWftqulNLA1pwFuaS7CY7UZuuInpcjl58z60FgrtX3o2dOd7HfKFD7It7M5V8+pi9Ytf4Kjwr
OSaejmmmwkraGoeO1pQvx88A3CKWbUZz6Slgb+h5p87FRMccy2d+rfpDJUN3NuLgJ3WADQyAOt9X
nfNWG117xxwkDyNDMZvF8olFMUfY7M3JJq87KnUq3q5AifoC9K6dKpxXS3L2Hc4TCJAAZ4pJy4e2
KZYnrGv5USaSlb3wL4U1w22n2XRLTAmgJhvaF4X+8BbgprvamUUerU6D7ZTNDjBNg3M16H+Ng3xM
q6l+x6UFj0qZn7K3SJeNpnqMIqPeWGqKf5I3CM6Vv5jvTtKD6am49rmYiVKYhiGNSf51mconMy3V
e58Ovwxg74XPZj5os/nD7PSWnpl0X8TK/lGR/Dw6Rj1ce5xabFIivIK95/2geGbAm27bL0GOH3xl
RV7GJSVynsDFEglxq/5pMJfiBAISDI+tg+G3Mxvz1jGU3uWW2e2M3uM4E52B1t54nzMtLfeEh9Dy
XXNkGZXCSZd28TwDBQ0JfkxPph4PBd6MnVnb1s/CpPmVZm+DhfJUfnZ5k2yq2bc2+TRk97pmV8Tm
XN0X/mx+pEqJrekW7Kj98k3LydpNUuN/8qsd3jMWk4SrNlnhtofBDoaw9gTaTbREISCZ5ViYXrVb
OivdNTqFAwWBiz6cImgpgIosvasB5jwGQ4/dE6Q0/ggwAW5lLg85239WwUN6NFjFvZDeo3IsdmH3
F941qfPuOEOHQVKJHhPkFqDz9KtNGcGz0Uuc08Qdfl1ptqGp0RxMD5cYEID3tDWtx76tniXpwtMk
40sMIW2Vu1C1MdoZe9n78GQNlop1CwXAkHHw5XQJXzV/+PDtKXlQVuyeKOMST1YnE2AjrRXmNtsp
lwT7porml6gKjjmWvn1WEWDNuB1tY8MMQPlMxdotgf2QiSdTEDt0rc/kP57hmbFOzwe8GyumbXtr
2Qx8M2fMr4zW1Q232vShUk1yZUxnuoyQ0+/cvPmZ5RPd6DRBDvQsJPGpqYzgXIKCP6bsnVZML4p8
APyicTZqXh728pDqmdC7M6bnwWqumihDiHzG2BM7yACGcu5yzHMXP0PNipmvOBpptadfmrghTU37
Zu74NMY2XqeCtussr51rebv6pONUrWxR/2RFftCysdZpDpu7iUxLkgZ0vcM4cpwKEghb2Xav2dQQ
nwbaQmcA2Tg4pNV+Lmx2UmU6keSf7O8mLt8zMxEvS9IOK3KGA+H0efrB78s5Qj64Dcrpe8fQ/87j
fIgqqiSIAYL2VvCXDa1rUMiLqwjzZgX1Rayc1lkwx5QlGBF9F21Adbg08Q879LZtSO/Lo83Cixt0
DIbEzc6x9v1dRLuALcyrEKTrMqS2uyHxQTLrtWVWwaEO/ItEHQ2nxp9D8Fx8UmXwCJQXdP6go83S
pF/oJIoDv2BBNuf2ydLJfiizhcDmcjDj4lMrG2xS03fdvTaDV6NIqfm0Eu9+5gZ7ioKoBlK1+ASe
fyaijPeJ0w8Xv/PcvUAs+Iy8ZQzTAmMNGcSdMQenemjrJ4Mo8g99O5h7OW0Go86fung+F65XnyPL
yLex7SlExfwZ4ah7xeA73g8cAaSQtfzFaPDl18YdiZKfJbzUr3Hq2nMx5xXtE9mIzzmuyVeZkF8M
I+/WUiz+0avrjeEGxhv7/nTn+cL9yizXeZ9G29wZoqGiIZlCXjJQYsUiqb+OZLsfe22RyLA/5c0r
M9j9u2tPv3hEIr4WkuxIJ4zdFI3ANMvqjM5PEFVW2dahN+q3Hdnjs4uow2ZW+yEuZW+F0ZZdEdjj
W8Rm2veG/KlV0ZDIVh0doY3prEtLq5cJMwjv7aR9yLq6PzCtuWvOXGNdD/ADgBQ6oW3F/rFARdkY
5InCwCngbFHQByaQnmLHZgm/2Lh468AiMKLRR4xpseksGZdHYdvFsc4Fw6/5e5m8ZBtYZrzFV+d6
t5b67qmel19ZJNiwzXQ0dKXZXghacEz6jVpNFYzv1oBxAVm621Um1iJ/1tNJLAENHn8Lyfjncfbe
uBlxH7dVd0eWUx2w0tjnwqdypcIoARigj7zPMmX2Derk9zRzjIM/a9addstzn9EY40WBd674yxGc
nzdm4rwWCS3CQ7sQD1Uo+cFAm7aTSrXLu3L6KnpruoPhVuydylLrRi3vA7RCVo6Dd06XTPFHC/vb
iCMCt9hcHqF9ERA2ZbSmAkSh15OJlky+7C1S8ZSWZrXthNmjJtxGOrlALRqwSK+b2mh3TQprFc3b
WkOg8Da27z02NY7fqsVQA3eK8rxoaQ6kxYyD1QekAFPx2+gWn+khe+pETvPM6NgrsxERmc5yetR5
a62bPvotdBacyNi7eyW8WwgPW0DTNjG+5vbBxceEyILXd3RThzOwU8dbmv8uAIA4ruYugzXsonQc
RoTGNct0hqWRzATfHyfs2Bw8Gi5WeSwWJXId3KZWFR1AJZ+LUTRifafLz1vrbtKh5xQvHNAAlIx5
2ZQQryG71V0YuKUZ4rj65MQzNoLE0unW4H6IxSi3KnPu51JBA/KzE/0E9a6tkhn11OPayPuBsb6n
1GGGRo7dy0/3pBtum1rf2smmm7DY1NamjyjLU073UsXT60xWKEReFJ+0eP4gWHgvVNSyCXfG1574
2+3Z6g7CSocdIvj9tLTmOnftbwqEyYdVSb7BNEgLpAGHZyjmKWzdsTmKqE/PJIg5WMvMwx6aobzG
etfF03hY4olEQD/PWyrLviY89PLIuN5HJwHVa7rZx5Nql9OWqM+id6enJqFTaZsPAOceohglfqWy
yCzXnhYxRw6WbBc3aYS5nnhhQxnripdC8tqQs1xRPgnCeg6Iy7xPXU7FUk8md1rVrvLfx6WrmrBG
un0rrLF+TjVP2YonKhcHzASEOTyXWqdVFkwMgX5iQRJYdbIjMxEVRswg6Y/Y2T1V86LrzEJeImaf
Vx424T7EhoPN3+hR6R7d3JHzGf85qOlVKeHUr/ghevHYa5M5O2vwJ6ytIBrqixxbIY4NvhymxaC3
klM9O1JvHFAc1VojB8knaWBJGeMZvAxBUy79S+Kq6axcc5CrxYjEfY934TeUPsz5ozabkhIZ9umr
FFX5AdE/2HtdOu9dcBhqIVmgZ0K1kbpEg/dSwGsKOyLSIQC09lrGJDpt60ckyODnhdVvtMrxOE3e
Lw1j5ZVnYHxBtc12gCVm/GP4o9+w+8MYhfCAMyqYth02QHsjcuWs6tKvLwHUDzIrVbqUtxu53/Rr
g0T364SZsn8U3VDyKLSTtw+IuQnKWHV5TZGNsg2Q10I9kQ+uTyYyUJh3iJUdnPg3LIlkw9RYD5ex
Xu6KBP+JgHsQEpzXYSEWY8OpWb1OWr8R1XlWlAN+tX5uX0F0ONfamstQJPN5EtwOgc6XH70NF8Lo
nacprpkIeD+SOTAwNTRDXVJQQo9LHhgeIieS+StEFu8ga9/ZNlnavgvoE79lVDY7j4LgeSVrtwyd
Knovsn7exD0sCpLb1oGx3zmMFrjaoIWCFia8LHzWBVVnXfypJbrqTKP1axJE19bURTrzl3JxIe1V
qgux4RbeOHs5QFjc8eQH2Sskexpi0p545iFNlIVpBGJ/K08Ttqx04zpW1IQ2+1ZmB4GWz2CMV8xb
l7bgx13pINsEKe+CVTnpjhR25SkMr0M1lM+5DewOJS1POVBnqmDUMOHTaOZlafaAQsqOGxFJu/Hs
N0Az/S5SK8HvBmBAkITpEi2bZVjepqR6QJA+sjidAevDPPDYJ+ytBX2WWhkfIwhNY0kN9XUZZ/Oo
fHxtqyTFegfufYRKB8FPxojXDi+6lRihbw+xfwm0md2x6iBglXgfcdvew7O3w0ZPaidGm2RH0ZFD
qybjvsWmyDq9mkKd+XRn8GK3QGFZujmAKva7Vd0pccKJVX/SsOC9xwBZzw3NMRtrkeNn0vjJcUIY
JdSeoMU6bCPOvVooih0CInNgAY5DIhUsiLpva34/KTngAVDVpoaAYKwLHpkwb22pNh6ImwyKjmnh
XMyvOKg/lziynlgHnJVlHcY5qYetMyXj76Vtp53VciOnqpUeZ1FD5RAupaJd33mhSqEAc3TW93ht
yPksNBGvavSprafxsGBBmmksEAg9bwu81HrFG4paAW62H27TfXcVynLR9u65lnWOk407MxcUzF61
qC79tPQ/dO3f93QzrzNQIlsu54AVzGk6+mlSw8RS4jGp5B1QfWPX9vPO1+kdzUN7CluDk4UjARiU
mTX3ga/Zq7MTICyJ0anNg5bSt7iGEK07lj09BmKD0/nZ8KI7dhych8zRj43HU2ki/V2lnV0I3271
4sCcolfPkjzzVlJ+NAaWrHL2vpwadZokaA35Iouv1py4ewSA5LHwsmoTaOKQ7iTQbBN+6CCoIFYE
+Q/wU4cu0F9ljRF0DtAlpQvbGCEgwqpNmGj6yftWvenWG/k2NtHWNed72+gcwLA9BdMG4gBc3Bzt
iNAKlJm6dZ6kG9jWiv5KvBmjJfcygx0wL7l4Rov9BkP2QmcxSy++d2dHzdPeg+q3nv2FuLcK7lxc
2g9xze8QAyLXhIId3EEnyqcTmA1T23FeF02/rCKNja7qpXE3UECxpmdbnSajGTd0MPAlLoklPBF3
a560zq+QsxuGV1tvfdaaRP9zC/OXWA7kYglceKo6lIP3Vma47lgYAh4fR3UhfMb8R2UEptTuRwxT
cGMN8Z13+1Bbq/U2zG7Z2lRyXqdc5GplvLc4VvY6Gri5kYpPcuhluU+8O7PGL9plMF4ZXNrhW2eY
1HiFnEpZ0gaDyr8GA/6zxG3L/lSaz6XPWUAa6+I6CWOWpZYD1RBb/oKI0EBnbgLZXWkST0aI3RBt
IV1pw8CqeWkdsZyotTUs4ICaPEmeNbmT7pSPWrd3MybKm9cdNOhJofFHn20L0HLTBti/T2RiYY1Q
NXM0MkknxjjG086Y5Mkc6asmBcdFF0uve3RBKKUvrDuSjAw0M/CetvMKkp5pJs2PiP7Ik6CwpX/+
140X/282S2Bd+O/sGau0/bfnrzEt/uog+9v/5+8ODRs/RUA3E8USwrkxav/h0JDyD8vlf0D4MMP/
6S37u0PjT/OGiTXfk//A3f7dQCaIlAnn5tzwLVJNnvD+JartjVn7v7NhnpAOXjTbwcFGRMy3vFuX
6V+I/zTk0bUOmxp9THfcr/h38I4vvAx/R7VMGha/SdAC+7Gy/Cb/OnD1eCstGhIfmh1N3LyaVes4
13/9efq/zcjDZ/df23j+vVXf5X+OEPLv//mM2O4frpR4dXDI3MJ+kt/Sny5DW/6BJdcBVAct5VZ4
i/Pn78+Ibf3By9sSPhZE26F5GWvi358RkMg+YUMWFKYNS1nyzP0L5GPsuP/5ITF5eC3bFHbg3UyN
rn/75395SFq362eDTgR8CmW6jbsa/x7XlE29JF5o2y6lrY1kb5d6/QscGH8nlPsJMm2dpfklMXI3
nLxX5vkD3Mk3ObvHDt2QSrI18/C+h/xQ1c1+HLlfsRK3t5Mdwdsv1WsOrOoEGpWM/60yIogwa7Qu
I0pafOLG7e/MuNt6xfIYuTUmulKK45RbkBfjLxbHYuNwvTQserChg2Bs96YfccQmjhUgA28jYL4n
6qnx9T7NaN9bhu7VmNMYqw2o28bJxAMGto4m2uXa986OfWB2YUPiX91MDY9jRkLHbPpiwxXV2jPi
9qwd2k0XGdX9UD11UfVyYzpLQLaPAn4oYiJLlGiYSBNFAaUBKZpJnlXbjB3+qmzd4KUz63vs7Q6s
v/yuHliKzjqut8skix+dNrcuoLGD9gZgsBiAQos8EbNNehhZBjQC3ciSRRdSMn7WgtAX4u42s/Jg
WwDj3xHhJ4RGdv/EXWdVY5LqbAP0BeJu3mUvjE3tXsF7uo0+7iZAhmYInkIxGwAjPio03FV7MyUA
/li5mFIJiM2HfvFuu5dvKQbKO41AoFU5tDTUMAq8kaxDv3NG+V4qGE9WsiAawjNUBcHtG0JqVTrD
k0hBvXtlhyt9qtoXzwTn5hiweHyvN98NV/YrqzNfAv/e9JM7QgprF/BCWQdXajKOgQVGjxjh2e25
ktqd3dIOQjdJhvG8n0Ej2iPxQCAqTMSFH9x1nVlub1dqZfXjD7sS3b40ihfuUlfaEJIldLLlQWXA
1NjK5AgtCbM4fIYVl46z6Bg16K/nc4TB0y/cxwtlECAg6biJS+OBEeq7DIpdjqMlrJV7lBUgHPwP
C/pOfheZsDJBAALmG35k5mvVZq9Mf2QPIBP/SMoRnT1ltpna0SV+Q38v+R8IFohZW3oku71HQuWV
nSSacWDOWMbjbNvm+bUefUrC/CJ+4NqSrDMNU5cqNicc3DH6TguemDSaXjim5CbN6KOWsphCzw2A
OQCgWvvA/fe3hqBNbUfz1XcEIUeSSrSv5jSARm4MTMZPs1PQTM3PHAD5RVtEIxbu8oPOQh0dvGYO
Lsw2qNtt8bLgig55fYUFsODEi/tH8OT1O7e/CXuXWbx4GjdUUlk8nCTGwrnweVAchY0jVmvHGK66
JZfgxHG5nr1GPTpi/hFQYnfxbWI9egKCYVpZumGf13AsEZ2DWesuIJWI4GMsI+l4SR3kfhWJ7mVI
aeQdY0Hm03PKt5ympYeijyTlprLtdy3IVcpri+mr8uB5FLXMqrDNnOICrnd5xCuZrVOLBVyImSd7
sWjdvs/LxtNrNUf0oSFfYGeOcBNcdafzl5xPHeCJV149ELE1o6Xf2ITwGviKKZExurU1KRGzjqyd
XgRbwy51v+yEABreASO/NDbDcEv54XZgbMY8oEu+TUO8YKAsW8XIIFv5lcLmfmu9upCsvO1q0/n9
srHmTIUzhD2EB2bkle1PivUqUbpVSfRog4U6eSXMkq2hQVgrbZrG2SXY5uLj5vNPs9S5ZIzOD5PQ
y09CYRMi/zQcFielrg6P2Qo7eDTi8ymDA0RBXjNGk/+wBw9PJj63O2sybuLFjZQIaM6NyMGQHloc
EHMMVC5hPIuva+dAcwpj7JeMhAsZOLWwg6or65YNXpa1lK11aodOrSHIiIPZJNOjXCb3OjX4LKPR
skhld5TOLsnIY84yhTEptr8KEdkHz+nMLHT5njCQuejzdh38lDIvdq1rNXdtNQ67NArcFUYTY1tC
cT44GHY2hKqKi3AM/x22V0Fcth93KanxeFWPDk4F4yYx4/GMvghSITOBrtSf2ej690LE/b7Jre6R
oOEIE0UXu4j3XEi+1A6D/AbudBPEVv7rm4FKmoPrjNNxqfNom3O4YtW3pzKciMoSK1W9802ScwAJ
F5mfThTw92wSukwi1GnYMQHTi8YKiJvbDKe6DQkpIFlGWp57f+ousBHp6OBQH7iq9Xh2ZkhIId6H
dpUIOHvsmmGzCHwkOZkheOmpQoCuCP0OBomnqlq6c5Uny8qws2EtlOa59JN0ecy9zDgrBQc0G3nq
VDJCQyygtcO4Krfscu11VxsW3nPLYqOdqB+zkWbPsaR0WA5CnAL8lZvKHhvCYNNYbweXEGnC9MYr
AGDKHk2n3gLpKR6MeACGv+jxjjaBF8dNe3h9jsO2NwLQ49rqkYsR6btsHHeTh8+1Urz0aIRszvmA
8BfltAigi3h7s1yGdYsCuvcTT2zp75Sf+MZ4+mK+YAb71600orfGj+ffNlVOZ7RHd29MSr84hmsC
ROq2kxwJOvUfkcHJXc9BslbFFkVwOgwjOXzPfOZVtslpVyIjdbPfjclOBpyzifCTsOf3Z/cdSYXI
WsO1YqOjMmAx8Q0bQ6YVFK/wt27s7BLtovMgDVeuji78qKHvDO/djaRmT6S9SD7tfZLY37pb8mtJ
w9RrP0GcG7q0e49cj4/HKO/V7IJazyx5Yfgzt4Vnp2/+pIPrDCZnZZqBs6ncMUCBg7kEn9I8cnG4
2kD9MM6GMnUkukS5sbybCzXz7pWdbFXrhwtfvnU+pvDREkqeXePqqjZaTaQ7E8P+mE2jf3fi7IO4
uHV2iibdp9yuavrUI6KUDrlCsDAYGMD/SZ8Glnkstj1ygb8gY4I1/G00ap0knMJNiX3UJC8CMTxi
eu0ojLHpBOq1gto/kqK0MQqToEs3vmqemZfqvWd43Bxy1neoqKOqQY/PzTcZV0A0zXVST4M37n3b
/QhSyiSkvOEnqGZwwbsvN6+asxuCX8ATri1K8qYZeT8EvOnXGrBh0453iV/fDdy0hpSwxmjqh47j
M890sY3LbsWBuusbGHiStaeL52CdsjI64dTb5nSo8V0NXoxlsUKBKM7+FwnbLUhZaIqsBKxHrqXk
MRzb+6CHBNXK3ZRcnY+OhnSUklGOBf9wfKp1Ad7XY6V9hwNgWzvTb0jtL4NJz58toMgHVo3XiHp6
WE5n11HUdWu8uqXuhr1wXbwOjQh2TkpJfOcMxrvZ45SwQeDxDMW7pXR31eys0YQktT/5sjfMxbn6
qYe5ljhjZ0ePlUC/Ybtrmrt+dGZWp2CsU6vC7ONTw93xcZV1Wq2IlZyQ0vtQJbzA+RoY6FUC10e1
sZoCgzth+j6q5qdZ9Jh93YEbWxKfC49mDCMDjWCmv/sJG1IstHvoy+xvNXN+CESZdPdkjRwV7vKG
xd8PA+kNF6oxKFRZGD6goZwCI/P3BBQ9HE8K0n5O5PptbOHwxpMaD07rF0d+9AU83SAPVdu2u7Yt
DTapFkniiPYQzQb2foBjHmZ+ThiIzdA6EBNNtBjcEDWlEaLw2bu4oMuzqZJ7j/XsnqIr8WBBur1I
L9Df7TA016h0knfaj7ut6M3lVFB/B8rS9dW5MgjuBOU0P0P0b2oyUTD96wAmMSUvS1i7ng4nGVEJ
fiN52iOspY5tfmi33EA7C1QqePVMf4/wsnekrbHINctDszS5yXK8tO4qsBkbNuTZcfQRkioZRQRL
S3DkoynegN/nZ2zn2UPJxWptlX1/V9c49XqDnSRCf/boIcxTjlsY77wC/M+BTOIJglcc0kw9nAhn
gZEScgjnOf+KJPdeV91Qh15j7LE5krftf6kY9hPSazjU1qtfl7uM8jNP7GANvFXAPvzlN8Z/lofi
tzDTEXMtKOGBIjRvUOe2j/a4IC5E0rHNQH8mJbDzIS/nhv8MduGbK3Z3qCzixp49flBQlm7brL9P
8ofZojnK5f6kq3mHl+X2NZ3zDOREhoV1pNgi8hefSASabtcODDxjru/dQXHnXzAs9Q23RCTPTQwr
ZuO28bh36il+r4q0P45qiTc6q/xNMTkPLZW7/Pk5ddi0wYBDr4xnHRUZTXO+G/8yAftvhq4HWOtq
DGeem9eMLcrbYDb2HzjA1KkxMSUlngcXc+w93loIBvuynZFEp0lsE16JRNYHzuJWkl1mCdp+4bBn
hxXZYnzLgGx8RTXGHZZ7lX1cnAocJtdP8OhTvazxdcZ30oFTPY4lP6cFjRqUW5U8pjoINuWSoIXn
/ZLCvyJPTfJQ7guMHqDaJvfB700X68iQkKC1We6QS5/rV2no7At2bbnwEVNgkE1EqxvG400KqOrW
HyH9VSbbW3WHJRW8Ar/cR8x0W1VrfUiLpjy3WZru7fqGfcgr/P3lqF2CZE22b6YS8HMRdNtaDemh
9q3+21qM+DQS9ifkS7J29ofhDJIlaY9oq8XO5TVxsLpMInvWLOdH9x0sJl7OdEILl1AznbGoV53R
+psGe+27xhV47d1q2cDBwa+KTagbw9EaYJJ2evlaYp+kQAvM5S7J1C2/5M28iAn7dbwYtgaLEO4g
OtpG0cx6RelSb1O3h6vTc1cs6tQ/V1yvmMrH2z0tKd5oXNK3L6T1YcDvVYDCXDYNYO1pawejwOAF
hvwFvZaoj10MGICV+cuLBmWtzB6cqOBEPrEaJ7EZtbFxpwnRAGyMbJpPMjc6qqm4uLNXf0OS/Kbk
nGK9G4o45x+GsvDKS9qQy+laFpm0t7gzEyBk4NSp5i19S8YzLpnsd5oRdja9eNmVke98sKvk3W/0
xWNZDOIkzC7dDICCXjJha5dICoVvVC1qvtWqc5hic0yDQYM3ETPU4H4oa8Ez69Mr/uiCJsQiFcBO
xuTOHXr00ZQwrx3zyBlP1dSzStTst2q2s9yDTCzaN9Bx/5mI+jvHzffQjDLeAVBqLkEw5xsEyewj
Wyj45tyxUx6EZKQ93sEfPM9fIl4+tBM9xCl8XLSZU48ZYgbW9/8bb//ReIsc+V8Lm6vvIk4H9Vf5
+9Yb+6ey6f5hI1S7gSv8283+P5qVxR+UvFnuLbLoE4K2JFro33VNx/rDMZEPA4fKW98nN/gfuqYd
/EFs0YOPaArYYvi1/hVd8yZt/0X65paLvuHQJSpArCHa/JOqacIFKhpF0SrcGMLGY7lWwCPICp0i
3fZbsXS7v3wuD3/+p/+tHNQDHuu++5//4/Yx/J9/omuRI0eYNW3nn/7EFCTgSE2Ns4Kk8WJb+VeK
bSYzsucuQgYLhke/ZmyLRomz2PlpyvaKif/HrFDhW0Nu28H5ThznnPdchpvuvZJzQU8c91e78+/+
+58VONw//bCkyW3h39LrCHZsB24f319E32GOI9eELIkUSz+ZpP1y1blNfpekAZEqfqfl1qVAEjpo
L55bO2c4TFmCJnR2ZgvJIJgIrFPxrWgZpaGtCQnJCf6XK0R3B3Dow0lRRjIZzSFtU/LTh87LLpp0
wFKt5JCI4+Lfx6nfb5qcMpJxsqkn8uRGD7F+KUvoNY6n5nUVpXthYsLbRPH8Y7qxPkHGYSq95R0N
C586teyh4C0Yd8Z0FW1th0Mrmx1Ns7QUiyk+jzViC4ivNmy96lMRxFnrpUCI6BKrWJdu568TJ7Me
m15TzxHF7jYQ6ODgsuV+WNjZNYtHqedgbnCL3XkWUY6Iy4Zel9ksv+HF56y1bVrbYmNa9wIkM/fu
jekDLIcN/gSSuNjiW3hLejs4IMG/4559crqWkwHvTkf97hGIWcbtDnK+1yzL+Zb6PWRj9Ipzgpzh
ROtLM/EBmQFNAHD5DFhDKf1jFR6rWBtHAocv8azM64K3aKMWzWxnaOMSYGzIsrx8C2xq9aIZXywG
2j2O+OE+RnIJC106l1TZB5Vkv8bUUA9FEKVnoLeDtS4DmezSNKtW4GHyXVanOz2PdMX0TPEHOjZ9
zjXaUE/+XMDbKpbkqREl4z8MtLAhl9ZneANSAUa9h+jEt9B+SXO1o/opOASL+AI5z7q0YjuLuZV+
NFGC9i3kg7Ok7Wbol3JdcmtbkQ+q7hyjJpKWV80GdDy3ESJh6wSHw6XAuxiWfvQ74/7zK56cr26G
zqo1mYmQO1G/x4VVkQMGBaRiCwM2TtIVoNdq3RBpoTEBtEqrk3jr+B6L4CX9Er7xOiaFvJekLc9L
YhF9qw1qDa34y1uqghxXZz7lmIduKSWQdjEViIy8sX1pB4mfzguQlgmFjGHp1eWxjeo7egzrz2aK
oAhbtFKVlBPBnPHyg5GipRuzBVK6/V+cndlu3Mq2ZX+lUO+8IIM9ULcesmWmMtU3ll8IyZLYk0EG
+6+vQZ+6KFvbkO+pl42zsY/NZBdcsdacYyboFKRzFbOzJxvKTbk4dnEoGhyisq7QnYQ49DN4SK9u
QsGq1dCE9G5sdouKvKJJuqX7yZJT+H7A+hc91Pp4i/Sd0bIZ5TvkEkFehQFdAQYETjNsGqNVm7CR
+TaK4qBpihHG7hDe5pbILu1O2ntRWtUlUnOMg8Idnrs5RHY54T+gmQxfbepJ6BaJJNYF+HapGD44
U7MqyDg8Wz5i+1UYe0teYbhvO/ztK1PrXqmnrxyjKRHFNVswdMgWxXTGCP5gTeabZSrr5OM12avK
67Z2pmNPFWnb3vRFaAJrkGi9PWuv43mi1HVh/pmGUFvQLckm68b6jfg9fx01dALCUD0WCA+DKS6B
ISTSp2SV8B+jISR9qSTORRTy0sioxN3GeUpNgnDJu1E3CnDFJfqo6MwylCyaEcwMkVduYWuKq7L1
aSBXk7j25hFsrVame0hU3Y2spTxJPDrXIkUR5lYo3EIHHZNIKHPACNMfCOVLSkbEvkqr9iOM2Qol
E8Ya25L6yoIBxHarBTcrY3C4eBmLrr1l0gERQtnWRWGjRAYTdEVy6L0mrKfR1h/trCPVHORTdM6o
lYPMQhu4Fmlv3CoTECN0L+OA+waVKIvkO3nauCt5gQNphB3DGYmogtoKQSnTH/RihVvzJPZdcuGS
PjRtXKPJA9PFZbNWRQ8xSOE41E2caHWqERBVh1lio4+u5ZWsbaRO5ljLTVXL7tltGyPZ5WGHna2O
4y4Ds9vSTZuqkSvblB/YtopgboW51RfjysmNjH1LKxQ9Vv4mWpI+k9qrLhjaVcHIhAD3gRu6oLiw
ZiJRDDdsbmKB/8FItmSfNcfIxj5R5k5LAEpknz0zlTcheRxXINemAFydRhwEe4VV1Ikfc5LU+HlI
4r5XZGJCi497AwOwHBB5jfGxnVV5E6WdseWxPgBgTemhKWmC/28mrKHVvIF9TdPRMRkRFUzjNzC7
tG0b2/511SA15IrRh0iHDRMte1XENo14v/J2PdOAcyb98IPGbH/dhDTsdka5JINZ3U7vNCiagubn
SlhEg68qkgLlkiXvn7ow/hg05TNeUv5W4zv/0mJxvBCdNdAb0ubuAmRHJpkwOnI/5FDvXPTU+NuK
vriSaWi9agv2MjSHORit/k7UZUgagQudziayTSbpvJVYdOMiyi8hHcCSdQdjp/LhiA0c34uZtdf4
efydsosnUm8zumzYgfkaVHEwobteRzmBPUyD0jMBhBGWlN5hmZhwFNGM128qTbR4gzSEgZnntRtT
1ss9xLBmo1TN4Risu9xnTFpfxYQsXWbD0B76LDx5fIHOVAdI44GnYdbo+VB2fONwXuR0z1DJ7rQ2
GTIMiLO6DP3sti2skXaKCE8MAM0nk9qDoJ2yvLIZ2gRTZweQY5p4nbao4OiL6HFQDa53qnFqHjLL
CD86dyQQgC8GwRYxGkJLNkEl2EThfD8kQEUvaiP3HxPFQ8qSTSZpvFFYnpsj8a39eJvoTb7E0ent
0UMPEkwt/PN1aMaMD0oF9RExz2ZmhnO2apzcwvnAtYSYK65mxmfFeD3ZhALBLGR72+rRuYnpAXqg
zTbky5OnxjgTRg472lQiRYx1x74cYKEiANTktxkGJwR7LLzKGsKLeAwbLChj+hRpwNOV9Ohx8vm7
aPoRghvh6uPOw59KqoUmX608CS+GzFHv2hgitBwISQKgUw1nhMHOnoi05tZyhpt2ILeyLKO7QREV
wuhiWM8oDva+iTq3IlppxfCPhlUm2sBj+WFz2dYbpFoElRqaeYXb01l7rWmdLMdTxxJo6X623esk
NHyYAtU6tbzsHV9EiGkt02FrYHaGXLnrOg3yTot9nUYKL6BBJ70zsewOfV0GjLIN5lX5U9bbyYkY
htuZ0NT7AV06uPG8PFq9eCuroToqq6UjUpiPtC3am4iuYR5z2AqAfhMxe5gRD4Z0j1aZToJjGNM2
03prm8i+u+m8TvFhmz3vki9p+th3fDyVGVWsjnV90cKGTYEen0o/dZahljyrsRFoaCP/yWsRktvp
5NOpGbwR/0bpXOPGGa4HOlnJqo/GeDOjMYJLOnQ0RJOUZGCkzXjy0m9uE1JACuahplcnSxOvuTRI
v9tCEU5Zu6trgh3uLUjGa2GUOo381N5DEz4KhBB3mXTONd3mtS2abetq+ck0p2+pip1V6/j5ITW6
flc1TJF8xlu2dO9Y6cBQuglJ7S5fMtgDH7JBVM5O7y3rnJcibO+nSt7M7MfOeeb9kI75Mg1OfF/5
hOYakThnXnEvKbSPRRJ/y60R7B+/jExFg3RqWgVrX8upJgsevkERZpDRZDikCXJi26DNnaNLDBAo
krgzTeR5poIA0ZqkmLmY75qq9HZRvIQeq5Hx9NIpS6xr7mS+SqfmLHNd3koBeW8q+IJaHVZuqwrf
4NQmiHHHed1Tbk5ew2HBHdK6Y2xV8wFbIaeGWmWC4aLHKO8dK4tPGWCoPVPFHTllKzuq+4OuVHHO
7bw4RLJCZdXVyENUYVGMeuJaT3JrlVqxtRvaHp3A3AaQJQaUr6RC4/C0b2njvSHjFCBPWoRZprtu
9RQ1CQp9vCLmsc9b/RIoybAqCxD2buR+dxFnoE1JxisLlidDu3YXpd58QaMEn16pNfFpAjRXDoz0
TNXY6yxfMkRc4yavWCMraDaupVknyRD3OmaYsYL7h1cgzdujGl1GdFqWV0+tgqdTJvMpG0fvzW8R
9+blq17PAwQBNjkYgosRF7XevzJToPZ1zfwOJDm5wJBieVBHuwlKiSHzMHWVhYNIdJuJ3uu0ai3M
4KUddUFH4hCBi8FUyspcuXpXItVOGSLakm3mHLYfUabbW7i3LMdJhRJhbhEYi15DDav051p9oJoc
D33heaC5kvF5GHr/aoyF/0PLmDnj0hzgNgN4JkKRrHS8LTtS1ot9Ylu3iohS5sjmTUPsc9nodznD
iqPFIIwIULaSBHreJXGKmwd917exdBK08N7lWDgPrc+8BIDwd9xg06W+rHSuz+wnTsNx7/sunKHC
QreLAIthGKV+dfILAwe7zNepIA+DoLI3hWz0LouW/LjS1pnYZFc5L9+GL8u8qujlHoaiQziV8Mtq
2oT8pmcHdOIU0ddjOMOGXdw27rgfnJx2bTFOtzay+p1H2PBzJTJ2yl7k7BeM5h5lDy74dNlujgTC
YW4isWBmv8Tv63c4frlMHi8sEh4CE5MWaBDUkmLbROlRYnnc8QDh9U+zvT9SAuvjaRB5usPmXq7d
8JamXXYeSqxeROlgyBTOQ+XmgRWBRpxCmC/JzO51hpNKyzA6zb1m3ZlVrD1Sc9PtNZ3pUJRF+MMd
2bM7Hj1SZq4bZunqqcm6I4MTrDVYktYuuINNxR59g/tUHlP0uWJtmVJ/UAzF9mTPaud5Sc/ACoiS
rKmAPrOXfccgRQam2SCuSZGQ/Gyt/FspCvd4O6rify1/5geFz4KRa39K9P7fv/331LT794pwgnf1
+a/67W9W//vnf47eq81L+/Lbv6Bjp8t307030+276vJ//Yr/+//87/7H//H+82+5n+T7f/7PH5gw
2uVvi5Kq/K0r+CXmbPUCXebl7V3Fn//MvzqJvvgPB527owtM/AKQGG3Bf2kkPYhlwmNu61q6K8RC
LPuvXqJw/sMhUYN5tkEnSzgGTaz/0tHq/2EDQfOBpyGv1L1/C8P4e+qBiw7X9/nrGc7S3KF3yW/7
tVdWRGJyYs1PgjmtLIxGU0qaD8uzM5f5PjIza/d1d+5T69JyF7IbVDWaQZ5hev6n45VAt1VPOYUD
ET2VZajwHuRxcZjQ5Z7hK+qM9KC/fn3Q32Mk3J8HRZ9qGEtbFq8At/PXkxTKo8CorChoa1s7qTyL
GRc65goyRvaX80MT/WujdDkU1Z9pC5POIzd9Ycr90nss+2aapSPYlhOeesJNrm2g0Vok74BNbQyb
rlHrKhwX/K/Y04eHr8/00+E9TtJDiKPrhmcY/9S72gCvhtz2miBrmScPeWHu2mrWrkWstIlBL4Ht
jD2tyzTx6tcSy+NfGsXGp0vNDxAmHVSLi+46/PMTMw9DAEAilEpB2C03Gcf9A1EXyfeMSKRNjLh/
YPQTWxdSgPtmtd9jQsVFE2HQSjA1KuPOdbpx7xng66Be59Hm6wv06Xn/+fsECFM6xLa5sAJ/vz9J
Bce5zfU6wIJEMC2pYRtlj07g5f24bRch5NfHMz41o5cDejYGUYTqHr1z+9MDTwKGxxwWRhPJBzqa
NqMTBoABxvxbpl+oT6o6vU0xY2U6rozCE224yjoXI12VZe3261+DxP63x9OzLbb/PxccEHIGeNjf
T5/ZUdWQV0k4iVC0LWQT+dWqd4U61sIgqYt5Z0oipw/Go5NvDtOCvRqceavyCTR6F3rxrTkj7EJ9
2lAajU2EgMpMrEc+gPLQkD6GLUq6BpP/1lhKB48XDsxCcirKGnZ87AErFQjNUCBV4dk1gIt8fYrm
cgd/GY78PEVfWAZ3eXkPP7+BEtYLUw6S1WyqT2M1l7UyN20rx4ccpy2gDTk+Vn6NRmDqDP9Sz0ky
q5E1nJrOUnsmee2BCHb12hu2dj23Y35HYa5/H0l6Q9OcLhnGhnz2KhvhqOpgwBN+QIRlK166WVtg
yUjv9HUtevPRQrLLeL6c1Rl4V7+tIz+/+/p0l8HLP87WtZFPO6ahuz8Zlr+sN1o/hKhD4jzAGUiu
VGdla3Av2vrro3x+a3hsDJ2XRUDx9ZHFL8vOL0fBauF2I78roECJvmnI62TYqkPfzPa7t0TXf324
z4vIz8PZHoR1vhaG83Ma9cvh3FHV8dxwOLOo6PstcEDDHFHKjP1floM/vA98GJYvLI8MA7vll/xy
pGKEDmEqlQdDH0XkK5TjQ4rp927WanXszCS/IyYguf369D4v0svpQVaGZkdBb+ji09U0fSaO4InI
RUBU9ooM0EPmktW8iYD/wX+4ZOQ8ToSEPmcA4chktbW/3dA/XWGcF9QljBGZWC43/Jfz1gAqpIjD
EHJULqBSW694bgg8mNYC3dX56/P9w9PDnfQMHQeGEL7x6WA91KG2zaImwOWe31mgT4hupgleUW2s
4rxtf3x9PON3cKu7LAEmZZYhWOp4bMWnj3Bl62lS+0UV6DUzp7WFppw0cLdi62m1VV+sZzZN14aL
QjvW0jCineolJ1wEaK0IBPHSQ4XM+lyGiXpluNa9FkKSmBcPoUlEm6OdQquVz1//6D/eETxVls/K
rKOP+f2O4DvJAOd7kiZjxGBXozKBSlBe+JFV3399qD899Eh3ltKRjj5RXr8fqiSMRNWcEuVQE54Z
MBjnTo3DEd6IdyTxubyIzd4Jvj7oH87P5HYwIIL17bifh7LzAJZWlMirRrO0dq5ZhudpwE9c2qF2
+vpQf3i/TDQUtsPBmP5an29/PEHCgnQXhO0Ql7vCSdNTQRNr21u1uulaYzoIs23x/nSVfRq8IvrL
A/+nc+XoPkW6SSXmf6o3IVK5A0CHMiisiI1+yxkak/SviHz0/zbt5l59Wv+J7bWAKCPfcf9R2lKg
O8tiWQQW36zjWJJSqJyZb7Onz+ZjJBSjNg9R9BGe5t9u6R+us+HyltGjwzaI/ev356j2SDC3B0fC
5IWraKJeu43ryazxTOXhOZ0n1q5kELSoiFTi3WOm/v+zfrsUnC4TTNv4x62elUfGt2fLwIp1J4hQ
iR6GNtS3sN9vCBwz2BWL/G813R9uLyumLagwfEd3F5nHr4unZ6LyqBWLZ5Ra/iXpFFR0LnGjMUK1
MN19/TAvF/HTDTaQFLk65SMJdZ8XT8kOycsGD305tdplUjQPvfprlfqHg4hlY2a4OO+AmX2qism3
grdfxKwI0YjVypCkya+0CJ3W1yfzhysndL47gieWs/p85XJFQ0RqgwwgxUHnTRTYLSnJzIIbWMrN
1wf7w1dA8C1lJ+X6bKM/b0XoiGX9OLZNQIUu9kXsJ/BWdSraGfXqRazV2nXYVWTRD5rz8vWh/3Q9
LcyLgHKxN7IC/P6EaClfqHYsmyDPHI0RPGOplK/e1wf5wzIOAcbn4Qd3/s9vuK/ptTvqbhHUms1j
SGf6ETSMOkbtkOzg1KFgS/zob8XLHz7mvOu+5XBmfKo+b6BmKx7jKQ+LQMOdQVbOpC2D4voeelIa
pE7xtzdcLIvlpxfAZCdr+qSfCZ9y8PdrGdkOA77ZqYIU7osTjFNP9y1NtPiDl8F9YGFA9ND5/vAw
Sy+8ZrzuK2gXFdi9yE7rDyB++d2QCnYBDWSDPbYr09tMQ/xqgzfIdsgtBhMUT4+k26t9wsjjug+q
Wqh7Chf59PVN+8MbYOkUQ/by7SVJ49O3yXR0BYlNrwJkF8TkydwBklOH2hOeh/7q3z7WsjDyYRDc
K/aev185QE8SC0FGceto0aYFELqbGw1149KL+PcP5Zt8gQycK1Tun754kw7peBJTHvzseCgd65Ue
wgUDFJ7+pZBYOl+fHgjwcYI2Ayu+Y1LF/H5aRRJpAwF0vFxjxI66hTBBv4B5MKN8/XuJTMkmzJh8
iasWoBJ5vZPnvOlxlt8pEseI5eU5u54Yop5aVxYPBM1jCOaW4G2rtOr16wsjlo/B74+vxRpEpa0L
LM1I0n7/tbU1KXuKaYiQxBNdyMGUMERzjfCvEbTrwKjstdPj5r616wiRuAEADDj8fBO5cX2Vzla0
BpvU3jRVi2HWZS9S5V2/ifGMQoXuvZvBK8c9ynN8QqFTXADe6v6yaBv/3FGzweQLT0Fj8hn6XM4Y
ctYoWJE/2wLzU95VvmRqqZjuLWlKBcvPpVbGdDBaZEGMpl6nPJ0PX19Hg4v225WkaUE9R8CNbeuL
WwoJ5u9X0iPUSCaRsUQ1YoBYpw1BmFcYKhr4ZanEHKp1Vy6rE76x4dFNM1wGOPWgQI1x8iEy0EVN
ldYMkX2goeC2eRnSdoNRCV/S1KRr1B3OBQktV33ZbDT6+CuFrUkb7NchhlYe9xc0bxjH9Ld1HL2U
U/zguMvjZY6HqPD3iU+iPDFYLiitkuSV7EIvc/LrECP7HVNAGfSgQ62YHBuDObWT7pWcHvSxWPf+
dzHqIJww9GbQr4f+YkBndahmhA0xvgBZIwWZryaaGClMTOfA5MNlXgsDNJoOcO8fPU1i9HPW0vZO
5DitI785tAkRAanYtm29S0EU96p470Lke0Wzt1R6wNjBsLN/NltFoATVMM2LOIcZDr0GfdsWcAw4
6UwL5gH6p10E+qAQbOKaAvGChzVtTUw19vfOAH4pZ/+eMM9NVl4T+4rrE25vPma4rdRl0hpRUM7a
CVjTrdX4CZjs8rlMc/jAKetv+Gq69c00WWv63d9oaWwkmGN3kYuGb0mhcRGj+3rqD7ElLqULvbm+
iiJx0XvN84gkSwE+6sJ8IDs022upv52QNRmah64yxLE4XTTamG3mHmZ/ax/hIu2T+hYCltLtb73z
Zs0WehTXvvKQRjbTm1URjwvwQK0dKY6O1N+97mMW5rFbQrhR7TA92+cNHEPPPripvYW6cpGAOIMB
4D1Kw1h0PGo/D81Z5JXL5jI7GrVxm3dt4OYJyPsquhe1s+MpXpEMirofCbpeQ4/SzXkdZT3Xdeqv
8s55YEa+grjz0DVqzaxq44TZoZgRNzjGjxbdm6313sYYw0v0Rit0Fg9Mkt5EzBQpdUmj0CJr79qI
lgj5Ggv1rMH/88eRHLgJc2ZRXULiZPfLtNeSl6q5GJDuMQ1Y+3JxjGoH2j4Azu3TrEz8VXxmS+ci
ap0zclgsuTAHcfUf6wbPhUnh2/sP+N7XRI3feaMG5jIvz361JAJnUNELaHJuQhCb2TxbWfWDWcS5
lzHzXLVB5YDvVhQXiZuc7cpq1hG44tFAhscy+ZDO9Z0+FDeGr37MBgJYaq51G77jbVjLxtgaLe/2
j8TILiw7g0uVPqb6t3LxBPKaJOm4n5L+0VdloPnqFbcbvAerXiN0/VCeAoRqoN2r3uLeOYmF3Yd0
E8fSRu+bLVRU9LGxd9FN3Snu+iBywkOVNc2a2UFzAYl2l5vt2XLEg0+g4ljZ97ndE+EO5dNdVhAf
lj8ujpSZKY6T25KvIrI3Epslcem6txEDs2zLO+j0ZPUuvp25gLLOLnLWEcKcQAmkC3AdOCuQ/Lgt
9jmY3AJpLW1HqmYJeB4N5jmP7WeBbNmFFFhiqGXQfJtY2cKMTb1Njam0iMytcmQLvQEgaehRezCn
wM2A8KN1nLvcTQqCj6rLopGvvT7kj54iD9azdrXuv7hlf8IEdksc6A3dTMclVqvorSEgRwCGdO/u
S5yf2KtPJZkm66hlCdK66KrM2PevMuut0Ix7/BSXdswPBkQ/E/5Y1wvAFyrfDCSDenmVyPhGz96M
KgWr2X9TvhaobryZ2hYbjfstZVkNUZqFU/WjmikAKkzYG8Odm7UwY/vJnl2AcAIM5B5ZnWya/Ao9
JhDPunXXcJMQo5uFHW71XKn7qG9QCdt2JK5ScNoYzxUC5XUzL87pemirVzvOUw2VNslhLZGvvPpW
BIUidY9or9wHA0fnyu04vdmqEKvVYxAKQ21Joka6gl0jv0vySCMsOcQZQ/xo/+6q+XbOyg/dAK6l
Jhip8bhIJLMFBe1Egq5qN7/oI1RxO9WtVQs97jIX2gxxupf39ty8kRGYnE0SewJ6yyDwoc5ZD7yi
0APMPHYOwlf9GSLr3O1zCLgH4gvyqyiuczz1DOUJEg+1+5qszW+TqAXKRj1xwOOO2octlNx6fsti
qJNd0Z7sJPfvk9oMr0qkNJQuVolCCvQ0UZotpI9WKhvK64xzOu0keI0QTtoZWz0LvEO6wotfm5m+
6zG14PQevqtqtF+nmYOvWjBdzw3m7YNKaw3LFdtp5vfIxlZeA/WyHFR6SwMlb+nP98+U0cUPY2zH
A+MWE3BFLh/9qEfQYnft2Sn9ELGdyCT3aIhfCiu8Uy4vfJEX6Ems2bd2+BoqB8OCMV6pAVo+Bgof
4QWxDP3K8pVvbvIkr3axriuc7OC0BMTFtVfp1bVG/u8pYTP3lDjZtNGbMDmibaoIqCn1XYn84TzB
WSRjoWq9Z8fSmgN4ONYezeF7OvTfXEkWMc7C+JgS9JE2xIGE7WgGhWPSm7G9O2usXpb46aBkU3DX
Itm7t1PXDBRSPryE1Wiikij6y6LTLRTZOpHHCjYAaTe1eKV7pW5iE8fa1FsZaq9ZHKLaWVAPcKpn
mponPYy3TpHek1SebjqAKkdGd2iUHQ15FYDIGb/9PGwrWFAEw5IkhZJkrLlIjp+Qn4xxeBcatYOe
cYm0jmImmwjT+q7btvookZy4Oc00+OdtSNgRqiv2M3uj1bzXsU4yul4WDvESa3Q2hrjgy9hApegR
WDzn0ambMWa7btyfY4zN7WpO8n4TOb5xwHE8ucTxktpkWkJDpIPm2uht73s/pNTt2EZRnnbQZHjG
UfZSBGorFl/t0ZtiQALh/NTg9NuDhjfeEyyUH2FkRw+a7lSvM+lWmouRuKWI3ht+F+1CaaXwWUN5
csuErOisQKe+pvlFZIVT8+/ugMkZc/beSwZ5Saqh/iqRJwUl0NXjQI18q0hdpRzSxLbPh/IwyXE+
YjJzV35jsyMapEHt2Pbi3ekKfU29Gm6UPrY7uxRPCtFxFGhlzVy6GdsZR2esTxcZxtB4NUWSy1VV
sqMmqd2HcNC6Jyuj40eugg3cdLLLYkcnpQ+gok4/PHcs8e2NbGyzQa9zTHtYtpEc8eUB/2BeTeSy
FSsyesebMvTnpy4RRmCXo9igjOrldWKClsHsM2qvRkqoTq6LGNdbXzzKmK/hqGflum541jbYkMdN
aYYNsXogy9W6LzPiAFDzbUOK7ICQgf6IIFvda6A6m1Vt26bNQyzktV2asbaekCVDKi9Ca4eMNONr
rubFDT/AwN+xNfZPY+EXyIZBISSRNO9tlMX06U0tO3DzRL2rOklYd1YUbw59q7ue6cCrKj9GwJaw
B638nTEVmjKM4NlwgslLznJq2ejgWXxHFNfrGEM3+jvdvauNwr9o2w6EaOSUqL2GnsU8NuvwxemV
f9WiYjwOVV8fW2lpwJFtvfvmDMV4Ngr0fjZqU5vA7qAYU1Rlhpkh6OdDPfnusDbqpt7z2nY7KKjd
dp4tztVGLTbmvbYziF871FO7fEHYTn4fEJRAkWRSc5coYsHIMEkpll1kpoZFtBIPPtaEup3e8Y90
Z23MYWXkk3y22ZXsGW6nN0LazV55rrzLhY15xtXit8kq50c5AHiv63LfCpHfdK71qJqY6hNE4WYe
lvowFiPUwLgKqYK7LOVMQzqtz1ZuWefOs6NjYXYOws4MWfaIufxgT6YOXoJxXrom9am9kHg+7sui
xEPSwIU5LdXCFaHvTXXsWtsWW/4AiOho7LkJcR7dzFa6AHgAOBVaxZfN9oEV6Zqd3IvB1XdhZI73
TaUBmI+9fuvZ6AlgCVxqVk+8CGwmhp5l0np3s1sRNcJ8C0lj7kjvPnbH4qZqQwmqWGhxsh9ag0aF
cs13qOvRzspNwqJIs05uHMOON3mxGBdIx42oNHx5sG1KFK5+frJ0JHxMnl9NOv8HKBuIVXPL7vdO
OPgNaTxNfuqnWb0trNt4DW02mje5VUvG4QOdOiCXsL1G6qA1+vPyg5g441I6sf3Q+6WNbdroIyzB
iUk6D6QMFtOq7zYKrbuzxZTW3YDUEsFMvOdB4MMHOpWIi8n33CXnKb6Uk7k82t180RScpqYqOmWj
dAx2SAaoJ8t8UbSE1h6F+XrSSGNZkW9GdqaTs3ep7eIWdyNoJDsmzMGS9XzBgvUem365nalWLhQZ
hkGV9uVLP0Y88G5E2rnWH+BcE7nu1f0pouZkz2nmV5RchM8ZIKU9svo20jJf035onvQGPHs6d8Y3
JOZaAGj90ZALxDKrxYqBgk4Ume6iPV+cYVNVYKpAXBzgrIvxgw04H0pbC5JhImHLKM1TSIkghqEC
7kUXkcJTTCvs1APJoUUImKWOEWuGOLOiJj7PbYrfoLf7cgcBybzKCEq/NbNhvtTkROtiQI1qdy54
LhmquwZpRrvOBNSzqiAVaQDjeeDZr55iE+h/OzTh45jW6kYbqrRZJ5Vb7YrlEik3m+iVwJ9xE6cJ
3GaItmb2ja8fq3gpIuMeB+VMB2hi48oskCaCEZXJOVIOBvAyOupqfvFiKPcmOPKdUMjCjbIiwXCo
gRZpuOdvKXA+HK2ovvfovi8g8j914dg8u43/SlsBJLnLGmiw/g6ZnbClMb6HwF2uTdaFbRkV862b
tY/aEIa7VGjJTUxEHULhNJrg5KN3LUQ5E8fgDJsOiAFFCD3Wxm+Ls+5gzLCctt6GddFceH5k7+IK
QwPW73WhyOK22OTheOr2sIGQfIbmZEAomaOnBlApOB9aAGZxn4PlBeTeyiP7ygmOT1iefIi/yztA
mjhGjg6cGLXdCNBN8A+KzW1ZyOQ5KR3nyA7X2hiNEwZIgrG7zbG31VKl7eCP0VZwClTzyagQ9JdL
oUlqUNrBbGvaRwTfbFRMuzuSSIyxA2uOtzaMJM3gLSU+fYcQ7oilOQ/pVMzlSmoE8a1cQ4INAJSz
VgRzbstOc8i7amNSJqp+3xeatgcoBs2rL1wYVGNxNaa2/EH+prN3y/GuIyltZ6Qz2eRdUjx1AzB3
fKHjVpDHVSM1Zd4vCRFIwA42UTRsVTZk50gjdlQHRWOVpMfpUj+IfNAvm67t9zFOx8CoSd6AkJ6Q
vy7VcWaT92NITH3XOqlaR+TfEkTgjQ+WhQyf6y/XrrQgicHJg9Fifk/YrG5A9M1bssh5whcyrU9z
uimIOQR3zVfRyGlBtFpSXvpDK7dZY3dbMdTWlVeZ7sGI8x+GStpHoPhWwIreH8MGlToxpbj+Ojt6
HSZkuE5dxkhizOyRXk330mhOdeMnTvJN9BjDarvcd4VH0N6A2RDRYLMStt8ftd4o/SApaStXFqEL
kzQV9y5f4HZxj7/Kd5MNelcE5TChOiaOCWlNookvfQdzmgVKe61rdLy0uKuPzUQ1HUOa2rlEdW24
ZcRzkZZACd4aK3/w9ibXlBaR4aHWA/pXK/DzSWZv7RQoX+aRmtkD0dPAxu+KIUvXpvLl7ZjlUSAT
1sKhyAi2QygFXoS1x2EPs0lzYgodpOXbTPfYM/tJVu6MtgbehNYMBgPK+5VFYZ+sBlx15wny0LXr
9M4F7fpmNznmzHPqYE6aPMTU5lBdGYltXJVUgIFGVXfwMrINp9YMdwp2zi35J0AHW3oGredBzElK
wG3e6AW5phjM6pJeh6r1lRfOp7xKXvVJdy7zGg4OlMvLHvPmijD3N6tuF8l0dvYS0vbEIMRHFYPt
R/c/3cxkL+wE3dJvZjJpFznQLQETq7NJLHK6h5BQjxNMmQnvcXnZ9v13xsPYEZT+VGZASrSO5FRc
0tpKSITpoOyHAANQzl62zW6givPdZh4KMsJ4sQDa0dcLre5o9AJd+lCHe10kMW/7mAFmDv3HwRDp
Nk+TH5k9zKdaMbpaV+nsrt2EObjVQ9K257h466mtdi0Ct4MhZHo9EH+0wdHtHFydYmVFuwDgT13U
1nfCFQnuKnJtGxqieNCUCi88hTmaXGoI7ROuCKsNASON0XSFevDVi+S06eYEcmUTu69ZTTAg+yYj
8MmuuifWa/o/zJ3Jkt22mq3f5c5Zwb4Z3MnuyGyVUmaqmzBkyWJPsO+evj7qRJUzcXLnjsM7uREO
h2WHuUkQAIEfa30LX4NdHTRq55RbihQUtZ07fD7S5bvT87a0qiNByEyiZ0E6mYbZM3CdUfgjwaz3
ubuUz0XZEdmQCGyBlZFdj8iiKOjMIIty3X6CueXPYmyvPDOGg+QNzY8OJ9JRbaZ7QZLLXinp3JDs
qo82hoyfal5/1om5uAXPV+2TeWr2izslRBSH9gldvQPtJQEHN9ltf9uEon2cs27c99BMYIwA2ceG
MCXZDSb4DBpZ/HsBlrDrCyXC52yr+2Ueims15IiNWlg1nTojJhmrmJZDWqQBGTkwWF2ONHTFIByu
b6mypX2GA8Fcfk+sSG+VECH+uIR3SmJ0IMAzKm0LxZvCcNVDqznilxECQzVqXCL2wsjzyGXAq8tZ
+UOKUgxxJ7PjFyeZRh//6XWfxfU9zlLKxvn0nTixv+MkdVDOc6AwWjge1TUkxhvHAta1sEmkqezh
bw4+EP5DXR2eiUKKv5Bg1vyy6t9p47DXtIQa6CGnBZTeir2jL8W3SNQE5hh2f90Mo3md1dPwsOgz
n5DRLrujHnptEKaaS7mzw7OgFpq5n9a9PGB7QSnPDj9F4+qsjRayjkHCPPJ1BWValeEhjTK8dVU2
YXhxTGJSRMdIypRlBjhWtywYRVZ9D4txorbWhVSiMlx/hFDSrBoUO8f7qwG0dd2QpOLjFeHYANEn
gSgT9Pc4VW8tw4MpIHIAhKYqvFOTwGJih97EcAHZYWjQ0UOgoeQhCqhf5N8OR7sW6C0scwbBo0UN
jshMqTELEn5MvS1HjdEexLjsGrYgT5SMy5Pg0PLKybKHGC/NUUQswWOymvaYQTnVyQDb4T3NcKQK
lQ+HW31eCjGDU8G1Gu3Z4GXGHurYfLKJeAdIoPUa9sw01o59knyiZsXhMIygrppZDjpOBtfcmwjP
sRdtT6R9fuJnsMCSruBD4ezvJ7wUJFcs5jEvHPKZQgGiIrtz+uTHAH5vBwS/Czh7Sk6QsY71YsMN
JKXrasFQeDMaWI3z0XxoRgH1oGlYfgJ7eVYHkmmwqON5DcnHOIoxnL5wTo7HzGInLVS7/j2iefgB
sSz9mCrDTM2dvCxBCdQHMmncYVXQv5ZEZDItsNI2dkTLpX/D1dd8JzS/e1UFyc3DVNvjIbgiNzi/
AhpxEwnrCxD48gqaTYW/uH8WGnXx3DQG0kBako5rczkWBPJ8G+zedv0ZYtOxMk3m37Y0LX8EUvhI
2RTbqdHXvlHl/d2EPvm6gvNzinUz/k6tP8p2uOSpLLdDxSlH2B4JWeOUzU2Se2WoXZ+dFrRbVnzX
Pb30hpXBGrTqeFg1I2XfdLZ5XRSLyhq2M54pKVBidoV+08R2e2cNk/PgeRFn96NHLxQEnOzJbq5O
dsuQZTuFKxn+JeSDxH6YZoO45piKjhU1/boWs24ICDJZtGVGT75sCUu58ybT3U204aPaGYkCkj+y
fyUIfJId65fmodQnPhgNh0wd64brsI/aOz7WHN65oXNTd3bFqZWmOAEOyOJqxQXD46+p79Rg778u
TiyuUmdQr1zIF581akwnzGKDx0oi7plah4UtMqLH702I2Bw2SnfSVG86wp0uID23o7kTpZN+UV2j
edQas76P+oY1d56OS7SfmMkEOCKlgetHuDBpeCnE7kjMXLuxhwIbshtNdyANnYPBudvPLgY5Z9fx
yvNdD6RCsYwfFkVpPoow02/ysKyeUg0jlsbyir0gJwnHOraHG/iv8EejtCPLzlk8zk8WgJgANPLm
No3G4i+1sIW3j+0pfRhAD5R7iMSJTSYwHN6dC8rhtnU7hF9Z3bvkvUyJ/sVMhvp322dNtwcSSjZN
6vJhhgXlKjsFEORDOSY9n1523Ldqj1D8rnEIrN1ro2UHda06v+YEM8XCvPg7mkXk3rAOswPNMPmu
TooWh/ve0wZ1b2VNeUNQjEWlqFXqJyWKzc9eXnQ/1bKqqBaGOAiZw5DLjExV3/tWBUZWDNxunyrJ
bdQj/c1Mx/ice1n9G0K5+p2XTLiqnnhwIXSgH32cVtUBsUoEus9e8ZitoaAIRWfunlq2dNTvMz0I
Y0N/BALR3s+xCsu1J12EzEldmHdxWyBbGNWOmHsVFJRxiPvVIeJF03O5uGjna1Fg2TD/3JcRDkRj
Vamanlhg1t/aGdPkDv4UfydDPfkElJkn0Rzvg4HS8M7q44byCKbUYJ6c6VmEeq76YzF712mzLKsH
u8/qu6h04AQg+0zax5ST4yAKVdCLToFiJhmGuH0c0irTTmaRmqci5Xz/MAicj5xVRtkVHMw4WdEn
xOGqnIbhVyxKYzeHnkllQ2fUh+QsNoe25bSVD0KMfr6YNXCBpDrfOGObP9Zu2vlVX0wWBt2eBmnn
libVUJ5GLP8rzQStUKbaCe0EK4uiRcVDTCjtXUVUN/Zk+OWPlDSir5Th2UF7SmWeem1Uv4vWaa+p
n6eY7NP8szqlQ7YDpwS+WRGdH5Zz97Md+w4/8TRf2xZhLDceyp97CrJcHmI7JMZVvOJ2Hv2UHX0I
TJmOuceqhSbb66tvdsnKhFCs6M7BpnEK6yEN3NBG0VM6c/SXpkTpLQTCtt0N2EOGY2NTeNqnMRuk
Y0bRcthXyBAEZ4yzeMTZPwF0aTNsv5Ca6Y0knCJZaV3+sYFBdNtTGv9MRSBJiGqrGiYLbMA/yJ+r
n9Kx7H5CcdMdSnSG8kMhMegrcfb1E1VNhc3dTEZf4mbEBGF2IWoKONMX+HHNPtNK9zN7BvveMaKJ
yLfMu8OWyfoA67TNR75UOFDEbhygoGE9HuqrgC6vov6U4v+801qLbKmJ0Pldx0SKLxxw3H6iOJvt
UxgHrFJWx/ZBr0IOD3rDBX3WO6P6tcqzxN3nHWJwKlj0rIYcZuKZmU1AQBq8CMzcHEo0as7LhKJ/
MyQ4NYyZqJZPiO347lIMLj4kGB0O9eDGd17u5Q9eV4b5CQKuqe1A4HY/4YMLCqAkwpD+RYLNNVph
67NRF3QCjkK/5Xpn/7KNOL2NiYOmDDmPTA9qhwC+U0yn2OXszDlWnwmg4oxBZfDkYpUsptVi9gcr
t7ynGHosuhyPHqhUNS+h7Dk5OrVApVPSxiwDshtBCJ+jwdOKgBrV+Ky4SQrDRmfAcmDwGCXoOPKR
jstnIbyLHTt/nC2nJr7ajdvrxGqdX2x2RizhQ8fYSKDNfGdBsCj4FRTByqxDWe2zjoaoLsxQF0Rh
DtHXfAbPfeWISid/zjHiT3yKanjpTRamV/bcp0HjOhFKFMZHgQm7Vr/HUIe+ZZxe3aND6fzZEtlJ
VDmzbjZHXzmdojkdTZ/LDyNRVSw64mg5qpwYQYhaNUw9WuTflRqJlZQ0MN3blUEXJjyA8d1VbHTu
3dXxU85tdlp1jRab7BKukpaNzPf8CBclXv1LDiUSl5SnN4+dMY8cRYUpwZPrzFzyATh5yzTdqlYI
ybMU1acyKSdOjrRuOrKo5wuU2fxnKs6qr6flfGerbkMbYAF5aJ1QWN8zkBoJW8gYMOREXX2tUPGS
poLEUVHGbIaaorDd/ayndv4h7qbBr7taXKlKJa48wKfQU2LeBR85Mj15wRS5naY1yJni74d4yZjb
RzUJP+SWzRyZALukjhAKJhG1VozPbClVP08R9liREn9q6N8f6ikL70aciitiZQiUiEitamJNvS/E
QiMRXVx0N84gWrA1ZUmltVTcULmGjpWTWyTocPoA5WQ/zDBCdZ0z10OZ1Sy2ibviSIbjGhQ4WIrx
32fMJKUD84UT0xynS9fXT1OlMRbXNAdijQcYYDFDP6w9ZZ8ZRVMfxkY0nIi01rXgPIETexeFqa5V
1pNJ7ybnUiki1mXC+pHzQWGVDDkxqKLxjpSVdrjlKJRPVmfjNylNhOAsHtLAm+Bd9ulkoVCy6CoD
J7T7yuXkA2EX3ws1nsdnU+1s1o0NHynLNZC6Q497ZKGlpBANIjpvl5JAfoorF/7B6OR8MFkd6jds
4/sPcz10u7GKEUXEbYujK520B2pUH3rNZMGy5obZKCaIkZxww1STct33Y3tNaYKnsWIjbPeUxpUA
4h5LwMIZmOOJAV0+9myOBkrUU6veEHCYhfdLqGGgUUZqbMdp0hIoZTU7NPYsBKPu0nqx/iX+/4/8
2P9vZutXLm583fz1x3D9j5n79R//P/FjIwk9j3W8m3+UxY/mlRmb/+FfZmxsbP+lOZhUPRUvG3JV
1KPj3233f/8PNm0UpfYqc0SZy39HaPw/oUbuf1lUjTzXxFdiAkFE5NmKvov5v/7LxnNLmpGq4m2y
LNf+T8COr3XjCrL41azMHbyWNi5LOQH261eubi5uQxYetyZi5EtKzlUZ+48W9Z/LS4rZMq0iNvIZ
nHG9FVdhOt3OhpkF8ziCima5RBbO5HJkvKvL8oIX57VY95+fXP/9C4NZrAtnqFqnWjWjELdyNgVf
pzhjIZDbAsRWX1uL9dAlSpTtX7zsh389zktW5bk2lHTisGVJI4YGFCBgC01IY1p1wwetXC7YCiRH
7z+PJCt5uxTjcj6LwGz7ob/SK05y/LEhyCKPdHu8YRls/mUJ/UObQ/Iv5tR9qEAVshcDMXLB9vNa
Rv7PPawP/6JZlRyiiWn2dWCTed7sR9WM1CNslP4ZV1X+H4m6//kRScwdD51FLdQRgREZw2M5utrv
NK9dc29HCnWfba+LIfXySaYVB0SuRBXUSYkXfiS+nRXPbNcbu8OqJn7RUusZ/mRxgkdxsKQEOtnj
R4uv6M37d3/uPUiGGco03dA1igjYyZrPLNwXjhhL1yEHylk03X//V850aU2aFtQI/JvthiLQBhBs
itaJk0119UJfOnd1aVZI2dRpkBirgM0CR8tDw3qhIEugOb5/99qZRvoj5H/xCjTqvuasiCpANzWN
EFHhZF6lnY1ux7LR8eyh6K3JsKoYPmVIy5MrjaPo6tohD6kmybElL3QMOwprXeLZym5iWTdT1Sk1
7dItvtaW/29Xl80lcwIhC0dDFYSLSxh1L9SWMHEzMgu0YGmqfku6bPlbqwZ0KXz542v4Hp44UDNn
E9ES9TBsfBlrG75oK8tkeeRm6+GxMiKvQlZIqlPZe3+9/y7OvWtp3uhzEDPpmNZBJKLyE4f+nBvO
DbrFbaNN9n+An6RMhC8ggBGFyjDUyuLZwe3/edvtS5NFN8KEwIyDiULN02eFjMyf41wXF+a7c40j
TRU9S2y0P1mNPHhuiXxVW7YuKTj7jcNYmizypXG8crX2umqnhjuQRPUXHdldd6Hxz4wzVZom+MAu
YRzyUZjBoHqsgMfFpCw3ksOrhJHy+/13YNMT31hEyLYbHfAJMFysltFYT/ecWLZ/o0LT3JuWrpvf
T20fJhe+DWcWD6q0eCBuCUxmp65RDKiR9nj7su7R0abJoSYbEmsPJzJUEFHrxAdfmArOdIJ19fdy
ACK2qzWjCqvAI1LCOzndVHu7wovi9MJDnWs/aYQbzTSi+gT1GWVVGSFu0Q1BiJ1C9YdEHnYO7Jjs
br6Awzj3ONKAHzjr18OproO+rUC7hhXxJ8elj8vn93vDuetLa4SponwIBIQVKymcCICrVvwyc5Vp
Zdv1pRFPwaNCC5ngLfYo0aNMZf9J6MyFl629tjb977yvSkOeTZteNGoqAg8/iW+MnZv/jCMtmY6q
ksX6N0XBVneKnZg0O2LpshL4XTjORKd0qnNhyl9f/FsDSpoWEAINpqbxipRq8L6GhaH/GtWFM66i
I/J+SzNanjQ12Iri2DXZYAGBkmO0TxfOJMfQcS7MCetl/v0R2CC9HjRlzkG5YxR14CJib/cm57je
MUJqEO4ikaBVAjNdA5UMXTBsfTZn35zQNn6+/2xvDyjLk2YJLBrZXJssL0i80QskZniqkP/HnfIh
wWSsPDpxJ8Sn93/s7f4OyOL1k1YKcYZOmbOFanH9JJmtdTvO1pfwwhx+7vrS7GDXqLDqqasDPIvK
gdg5ztc7fKjv3/3bEypx6q/vvvCquJ/Xz3NsmyXSNa8fsJdEQ3nd15U97jkSc34PAPPyjY8jTQ+z
VdRIzAeGL3kbRE7Wz02vFRcufu7FS3ODkYdpW9frunIcRH+Kw2h6pGBYxP6iLNONQurP4f12O9e/
pWlCp2QjEuTFKARART1jqFAfdQvS8S4v1eQrygb3uVOK0Dkh0gmLPe56Tqff/+1zPUKaHhB16QI1
bRVgbzBROvcuoa2DQR7L+9d/e/qxZI+6V3XIPFS2MNUcUddjheuMRwLaEJQs7WRaD+//zJnHkAFF
UW5UCDC1imQUwYlZa2ONpNNdeIhzV5fmAIFXq/LWYUnQVPiIeF97VHAUXG27d2nQh3aXINtij0pQ
+XiNT/xRQet22nZxacTHmFpqRe+4+IrBaUCpnXC0ahuvvjbYi/3EUAud4NqGZm8N48bheGtvCALd
tt278frqMaQYr1Domwmqmh/4p0iJGzS73dju0gDnFLnNkW9WQVrM4oOwFPJiPf3iSuxcp5FGtb0o
WoVWh7ufx98GOC+8Ok163NY00rCdS0IMHFGyE2oKQYmfiOkFW4O/6erOOlG9eK0pvnfqJh68+DS5
LgeSQrTKft52belj3pltF04cmQUx6Wjkholl39nYfrddXRqpZEfn2ON6ESiTFSEHQ3c3VE3+17ar
SyO1Q4aeJyrtUiqrqx42BRjdoj5su7o0VMnCSxpjpfTjvjM+onS7iVhVXYAGnemNjjRSSzsakDPQ
7BHeuBgKV0NJtNTU/hJ85dwPSINVGay81TjLCzS3QbrbY/xi+b5tApaJLrVRuU7c6oIw9PrBbKoj
oI2NrS4N07jEiujZwGI8exkQdXf0/ltklM24sUtKQ9W1apQPdSOAZaKzPVShggjcQhPxZVO3kYEF
1jRbRIGseHrEaEzEov3Uz2p8ocJ+5rXKnENojTBNczolisM2vxttHFQHu9WqSwuEcz8gjdgZVcpi
xCuqJNPqmSTYeh53Zq9Z9rap0pYGrdUQ0qatU0JhlEYgwATcWqk7bpsqZfAGNPMkzkPOA0j5AgWO
MokD2KjeeO9ro72YiDurIpXOokRB50zRoVi3GmHMFwAu51peGrFVNTkqMRi0PMef/pJ2+U+MTKSO
v98v1wn9jV2bLX1ehanGXj5OtIwe6gzcptmxO/ha4gywOu/jggstyOrOujAM1lnyrZ+TxnHRDgay
+4rvSkJc1X6ecBTuCNBACYFK9RKB9lybSYN5QcJGwAttRtSGu1eryMSrYzrbpgpL+u52LXyxIqMz
MaAdjJaiv/K68BJF58y9W+uLetGZsBQjDCmZRCvXbvypF821g4dk22JNJu/pirB6Q2OimM1Eu7XB
HjyEtL640JvO3bw0inUHcpExezmGdBAAkaYux8kp20s3f+7y0reXM327NTLYDdo8Fu6BP9ZfFQxI
/XGowTvi/JuG/noSoSPu0yJqPpZa+0mx0lWwir241KIYO4CZLNlhBgNq75bVzLJvhVirOa2X/p0t
Q/yx00lWvaNKTqGpd0uCvZYyczGM9Bn29RYHQoKNgSzvgNOHKXvGNJY/4yKv8Wi2hlsdXHPhFMOy
vQBolKWc0GkkKjm6CB79KSKn0renbsa9lZqZ9RPHumFctU5n/x6qqXU/TsuMoc+0wdzjWoMjEsd6
1qsX3tEfnPcbY9CU+i8sDGUZWzUP4PMJRB8GKqMTegiw8cvi5LUfleaauIX4tbrVeyAvfuqS0Uk8
iIKcXB8Rbq5iD7NsLiwc1l9+447kREHwR0SmFEXJ3mrpnrpST+4pVP0IRxDV5WIMJIu0GRGs+BCB
mzUV9uX3Z79zHUqaXOc5hg6cRCKw00L1QUQedUwzFz46a6d/66mkqdUqxzEfs0QES9vVCIrBqx9Y
sBf2Dln9Vd8s49O2p5Am1bZRyeYF1RkQQlE8axoglcVDWbaxkaTZdGqRQZDlB6IWQ8ZBKR3zoOae
cbXp5mUIWq5lFlAUMw9ik0Cz/dK1HEQ5vXuJqXrmFZvSygXieTKYEbYxk3qMr5puRzx3d+nzee7q
0oQ3E5YzOnDVghSg9LcwUpFuaY1zva1tpPkuNJWkG1ugbZj5o1M6zI1vlZ59aTp9u3/KyM4eTIFd
a9DIs8gpsWi2tf5riGdDuXD9M996UxpcCh6N3CB/NDCnDB15XiHPJPktcz3OVov887Y2kkaZZpGC
RXwJTyEK6wZj5Pzo5sly4er2mTaShlZMdA/VsjVd0YqAMQxas4SIYw1CnvvUKfeiSpv+wix4ri9J
46yEu9b3aa74qttntxhYfyUELG7bIRjSpL9oPYlHYgp9HJSTj+6mgdgdDxemiDOv2pAWLZnVchZH
7HKAgRm7vle4kXVE3r1KwIsQF8377/qM7MZa83ZfLo66qnJyD9Fz0GJAGa6yqJ91X8317BsGmpjI
KCjr+NaGCs4TwWFZeTCNhCCoySI35p4IO7Lo37+VMy/rD6nyxTINY0HRczYjAohy9UQQjiq+8AVX
zAsfj3PXl7o1XjmH5GAQyS65XsPA8wgbh96mmzfW3v7i5hVWaaB+2jiI6tp80mqBN9XbOCANedIS
icFOhXjGqHSnYCa+7KgRcLit3Y21vV7cutXyOskzjYJsYXDuDebybznC1mJbuxvG6+u7XW/p7HA9
321UFXm+WmN9NcVhW8NLb1XDelHU5OP6mJXMr+Okef4En+nL+1c/M1kZ0mQ1FQj/TSVjuSbgkkcT
hsMd0WEdVAch6uFkwPK9BNY90z//JC+8eA9ebQ9kDaiuX5eJfZiw/wSRZwyn959kHc9vLJ1kDaRG
TrMGFS0KJmyjyd/OgIv2WhNVOfoK9p3uSH1vLK8dVdE+v/+LZ9pOxsS3RZSltYdxNlFqcjXJILV2
RpXUJoo6DUk3QIkhOr7/W2fa7k8wx4u2GyY3htGWKv4YpiiwY29s8n1hqK12YTo+9wPrQ774AYAI
IcYjOARNiYlsZzpdlh2KqS6WjT8gjXH0KnpTQYLxBztMvo6AFT6qjeptbJ/1sV7cfm3pIp3mQkFU
JdidDbN2SF390nn/ucaRRskyTMmomzMAQHXuP5DgS75n4TkbW0b6iGdFndmwmOCjaoSCNKzF7wgh
uaRRO3PvsgjQi/LCUsNC97HqWRMbFiz9R9OozU1SRutPmMKLljdItTWYtotgXEbgepUTjn+x4lnE
fkLGtXHukLWAbg7s31vJSOGcJoEDGRlXAgmc74+utQ++MXfIMr4SUAYsEycDuI+VGUxPdwsoQ3+K
oqX9/f5PnHsNUvevsHgaA5NSYI5Jdd05NsECTRf92HZ1qfuH+rhy2e00wM039Kcyn8BzsUSHCbjt
B6RvXNH0Vl1N/IDaOv1nsCji07BoVrnx8vrr4ZsmeNwLhUxAMrXne+BRsFdKNHX/GQ3/f/Q61p/F
4YtOKvRw7u24TYkpI+AK1ly53GD3h3j5fvOc60DSEB6mpbLtPEzW7lliZjLV/KCALpn3QtiX6PBn
fkTW6TlNRHbkEvIONBFzFm72YEL0vLbgXkWUZA7vP8uZnioL9VCOtqqO6zEweowoYqz1vd5qG08g
ZW1eZsO4E1OTBqU7Y8CxwgK8WFrbX7fdvPQZ0wecNGPJ5cmR/VHHFDSi2tx20qZKQziPxg7ENPiJ
sY2rB3Ks0gDo16URdu7tSkN4nBZzaRsKhNA2HeBJ5dxP+xK36JOXavXG6pUqjeM0Mhdy2OE62Wrc
5WvEdBThAyPJbWPvkUYyCc9OnFpuDNm1b491j8pzmPRtK3lZdlc5sQub0Y4DLSIGGapeA4Bv3ljo
lqMJqmwYEQEZSdAPNiJk8gCtmzJOKRJv6Zsg3l5Pco5qEV4NxRDzhfI0Fx6pLo17CXT+9qiFGf/6
4hOC4EkboyTQhaaA+2K7w/Gh8fT+rZ8RPEJGen35SHG0CMxbHDhL7eXHqHJjsXcydrBDXXnuPol7
8y/YVkXyhCFS+TEXmlqv/jpq1MH793DuCaWh3WUEfww2C/wl6+sf1thl92WUOs/bri4Nbs2Aq5px
+r/SOHSS2er2YM5YmrZdfX2mF98fG8MfBHQ3Cpo08m6M0bJ8omAvCp7PNY00qkWuGKqT88oVM/Vu
LMy9h24IxabjxH8L/ZvCmgznSkSB5oW/LdDiO2om8XFby0hL64pTDbOL2frXPaV0NWTrT0j8pSH3
9qRqetJ3uejnLnFVNcS1v/KLbPBE93GtmFgMxBpNvukZZClcY5o6WpSWngnZKPLTFZQCcCRvN63u
TFkDh+vQTo1oUXwHSiXHS9rebMb0sO3mpZGNWYa6EUA6f4lbjHaFCXVsDreNKtyNr/p9PTCVpi4X
xziIT19U2Y2YTWtb33HXt/5iVDX4hActVTw/Turk1pgW9apWANduaxhpzBacui2icj2/7wqbOIHZ
hrsM233b1aUhmxS2BfkdZK/Rid+uyMXehaK88dalj7CeDlhRlJZmL734VhQj7BpRJv77t35mUP0J
2njR7EbdaGUfLtS7KgdDlQkxogMugEe8Aq0+bmwgaehyyLaMWA/Y0duGHgwDEEwBdmPTWo6Ep9dd
p08xkXqp8HwnTSENd14E40QvLxzCnGkhR/oYay4A5i4MQ99L1ixTwCSQZhBRDvouLrVxW/WfxNzX
DxEtuj7EWIKgApcOnvXYB7e2cVJzpKFLYCef8zpZP1kZbMtuhAIdgtl6vw+tg+jfd9ymIw3dpEwH
kJOcLQAMGb82YLaCJTa6h21Xl4aus+DHSFIj9Eeo8zucxF/audM23ro0ckVlAXNfuPikxDrwxfCz
mSp/bbtxaeCueWIsEFYi5EJSh2FE8a0iUEhs+1A50sfWm0UHG1sPfVMtf6pzfZVXnOZvu3VpvHaA
QWwjSTwYeGl22zZkNe7UREObvOn6shquNiJwyfWs+HU2WZ/DxPR+5Fl2aQN/pj/KarjSNEdvim3P
X5Dr3+ZUyoK41zd+Y21poBbuPM7TxGcQ8GlzVWSmAu+S0OT3W2YdkW+MJVkHp5eAGDXYL74xFcZh
RhnCpAxd51RlxXjI48zedO5uypI4PYtLJBfN+lnBbBvCmh2XJDm9/xTn3oA0ZpOJ5gaGqPh5pU9+
lzmfiv7irvRcE0ljVq/cVEkRbtN51O6b283gZfVhNjo41Xg0bq16ggK27UGkMZyCHB3GPgn9vNai
PUGjw8FB/7LxHUhD2PaG2cQEwZM4jT7tWEGUP2vNDbet9W1pFEP0173ZQb5TpoZ6Bdwq+UlRItq2
hZNlcHPJ/GbCR/JNyya0XBX7cJi2lYhNWQXnEFibeQVHWVAE62PSa8mB5O15W/eUVXAG2Og8NWPF
hwdrHNLWg5SXd8am01We/vWXHLxjbQwoy6h/GvWHEBrrrhEi2lTeNi3pY1uQcFO5NYdHixaFA8ie
MoectGglzi3yC9JtXVOWZEUY7mMnpO9ogx7ujTgaryaifC/0zHWufGOWs6QhDLlXeAu2XT/pkqVg
k1jo3U0H0rQFCRuDayzbXCE0ociy9EK7nZmSLGkkd55idWUyKn6sDx1EyWEM0HqNn96fJ849kDSS
jS4xFhNrt6+QGP1bLLP1VLW29lFlMafuB42QGjXPp6/v/9qfs4y32k8a2bUbMsEufPuFWtvQvGID
FDAioTJ8qNS6eNDsgmJU47WWdhvDrYbaPS66d4LTvXzJydAgkqlYctLRslIdPkXEsnSH3I5JyENH
YY/bPvOy0rBpZ0p8kan4RReZ35suQyGpOp34/H4znHmlsnTM0+BramJilaLCRJ0JDgtIYtlmlzVl
4ZhZ5SzITRDTRTf89sz077HOqo0NI00RhgtmDWoEm10y/wJ1bKIrnRCIjVeXpoi6UN02Qobrk1j2
wc6Vj2FSbqs5w5d5Pbm1cI/G2QHxlY/azyi3n62w/r3tdUqTwkhgR2G4GSuSsEcjOeTz1VRX2w7d
qeK8vnHsoclEsCsbXa39mejpU2o3F9Zs5/qhNPjnrOEsEIs9XDiRXJNzNQKBNtRtu1s5ulgMjmuH
asl3NhHmF8NRvAcKMLa/qdFlXVjYzd0oHMvzy6hrdoU2Nbu4Wbb5Gk1ZFzbNXWNxGu75ld38TUbY
dyIGtzWLLAVjwsvbskKAorHJ+lJqpR3oUb/x8ycrpNyY1BYcTGt0lZs8J3HYfqmT0Nm2QpAlUmnY
cpilA97OXbu7o14nyKHOjeO2VyoNUc+JSqTHoeurTWk9Ll0jPgAAqTZ2GGmU6pjGR4C8bPY70cfw
7OL8rqvUctuxECr81+O0IA4pKwZmgci2Z7+Zqunezk1xoW3+pJi/8eWUNVLJwInoGOXorqau+Omg
Rcjvll4Y32NlbiuiYeYHXa2O6CCKH+HgDSc7X5LyqMfhrMAzBSng4/L5mcAFao62CaYeGj35sej0
y2JPblPfHZalsZ7IM3fNC3d9ZoKRxVYpCO6+mgoA3YZFXVcoHgmfdjuV25bystxqmpS+yBKHTx2x
aifOoi2CIckc2dQfZWlVbtQR5OrB9SMSjkmjje7DPt5Ye5K1VBkU3sWatdB31kRDUSFxKqylOm27
dek7nQ0a8F+i7/xuJm8u0kICIxNrG5bM1KXv9NA5KTxui7CGaaru7Sp2H2NjmT9tu3d5Gki10gmr
nnvXZn2XRETPwbzcJsIwZf2r40ZGUkxMv2sM+A81ibqTXsXh47Z7lyaB3hSjYhPm7sOm+hzqNdFt
3Zwftl1c+lxXRCMStcBKIFVVUtN6+3EMzW3KOPPPvPOint7aCrFkMys7BVvAyYG4czctvfW86dZl
/ZcxxLqupqzsPJiNfoG7aFdV4SXd3drv3pgbZfXXtAwK6Rg9Gshw6L4YMO1+6Euv3NSNUm8zTJiy
9ktJxGK3o+f6E9jdq8oiT1NY1jYEBAnrrz8eBAfOpSgt1096+7up5d+cYpvJ0/wDtnvxYkf+TUXo
EQvfxXZuorzLr4jfULdttzVpsLoYC2o7Y5FXFaNyWiY9WgOgVWObhwda7uuGGYFPd45CMnmJ4+1A
ksktdolLctNzgoI/TrMXbdOTCAkYNWNtrTb5kfikiQFrTSQzltpij35uKGa/b5Q464FQ53l5tHTL
GUGMkkC12zY0pFENcoU9cUNy06h46pFDm5Jg62TjAcqfJ3/xhEpvN1qoLK5P9aX5MXbzEqjLMG/b
QMhisGLSpsRx6bamkl/ZXmUcahKj9psaRpaAzYOiF2ZGLZ+w6BZju/4E2T7dePG1HvKyXYiJAMxN
fdQsSLfuHYzEk12FF6hYZ9Y9ModtEfaiNWHLGr+OJg5XC/0Y28nnbe0ifX3xP2CT1zvHH8aizfbk
xOcpSoKibbb1SFUa09E4zGDHe9cn9AQGbRsXn+Ii65623b40oisFG+mik65iuU0cIHGJ/X42mm07
FFX6AFOJm6IMJrg/xiI5EfaaH0mfugRtOvdepbFKXDcppjbv1WqazLfbChMPdsgLxcVzV5eKY20J
+xcSL+3uuA+TRxJfaavbkC6GrPsqEMuQk1o7fh226Rfk3cZ/c3YeTZLqWBT+RUQgh9kKMsnyXW2q
unpDtHsSElZ4fv2cnNU8pk0Ey9cRjyKFzNW9557veR7b9lAgzvbCL8dgTdCaIIC+eyueQcHJ32IG
TsWRKcP2ui/qj/7c+hqnI8jMDUw0luktqArEzceevzt9/Z7hcsVZkEXzMqpTgTuoSmAsqt4fe/5u
xbJck5CDwJGB9izeSk7cR1CV1fOxp++W66CGjg+0wDUFp9IHGpbROz2126HlyuLdcm1CHhcArIJY
S5tOmrnvpZpA/jn27rvlGoBzIciiw6yBD/Uprlbvvmpz9+7Y03fLFdhlZo3mYXZV1Ked8li6eZYc
nPO75TrV2H776/nUCpZWAZydqPDXY1Nyr+YCHWApDbjOEIQAgQdsKdWAg/fACh4amr2aa1Kj3fz2
eria9mVtu7e4Yt/+/OhfR+Ms2h2tNr8SKOyWZ4Mrmle4DG8mi61fkix2+lhUC/eTf5/foMqXs2eQ
K5qBNAeWo1KSG/hc/vkn/HonZntNFzJzDkLJIMyUzyyuWnHt98Bumnw6FH6waLdmQy8HDQqs+qwD
FktOusr6+OBVDkiaf48NX1g9j2sYZQOPjE3hvR0w2FRHgG0cGx767z8ACFZUDi5C2BdO8NtvfdDH
47E6OPi7VWsZ5CGRwo7TwsU0GSP7mc7e32zhf/dld4u2ZyN4JQui7XUmwKm0UOzBQvVQwggown+P
S2cHuAIAKJUNm1eBVOQFqdrcX5uIIzzm/6+5bC/ognVrUFaAdGcF6Gnq0oPLOtz2NFievKi1+W1E
wF2Au3/3otYJeG6z9gYwIq/yP8ctqk1kZMPwCY6c5LOa4Vp+yXnU3hjo574vOThMELSDuvbnKfKb
TWCv0qhm423AreHYmMvpkwASBYjPogMVl2yL9/nPf+Q3H3MvPeuqkU3VtkRZ3aBFMEUpY9WJcnnO
jk30vfwMAC/caGfEqks99Z/oKuqvfJiOqb3ZXn4WAdRSKUWxjDr92ImlRwfN9vXY0Ow2mH5dvaDt
6yijo9jOIizC1x4GPYfufSzc7TARwWntQ8uSabTwwZSxXm0IPGELlcmx19/tMMiC0LKFaUq2wQfj
TUAF9Dmq2fTp2NN3O0xpYC4OLzlc+5et+DaZyt70eXRMoMTC3RaTwy8FAniNXFdu1QDKISTBEmAA
ER3bIPcitJWGbokbnE5ehbb9gjkKe2dgrg8Nzl6EprowtvkIPWdjAY5HfbqFE8axR+8igxiGB2Po
1yLLu7YCtba7BbshODZl9gI0putFTbknMrQozyg4kO5jL7buL1PmuoX/Yu8Nduup7DfQx/QcZoDY
ipsZ6JmfdHC9nzDRnGv0aYBN+UGPJIdHTnUsV82C3TJDXzw8vbdOZJE3b6Aa82iR8zLPx0pWgAb9
+7xaLQ82x4xALtwi+oj8VbyNJan807HvvVtncG6HMiPCoPnIrySMgYDKvPZY9ZrtVWId7/hCr1Ir
5jeB1HPz3ZHlb2ZT1+/6i++9F4mVgKatfYOHcw4Xd7mMduGy6kJ+KInD9jqxbXQAZSzoGjBh1D7B
MHCToqXzl0MDv9eJRSij8imKgqxvAOHVwAcR3etjd7a9TKzacBucTQhA97qSDP6KZTbAW+zg068B
xf8k5oK1KFsX8SCDF3YLmDj7kdv4b35dv/uqu1VcDKxr2EB4NlZld6pKBa0bm47dNvfasHZp+DrA
DCcT6/iYM7+Vfav/pkj6b53hVxNyt1brDhG3Blo7m1peNhcUPYfbIQCQQ9Kt7d7Dz2kYpNC8bWVB
rZfLKCjcmF4rIMCA163tJKjTTSvDcNkeAGqoPbm1Xv5UAR83SztFRh/KYzGxW/YlMgaV121IUAaQ
rRkDQ1jcB481SDKxO14F9P/QfoEP383ujGPvxfL+2IvvZV/oS42nTSCzCmQ7zWLdjVlVi7+lVf9b
YvzFJ9zLvgK/7la+ISabGPBBp2i1lXqDiVuvkgjGoZ0EZJu8K3zbKXRUC6Vvp6LG7ba/wsbkINTo
nwIyggPuQU+9pFPYzR8oHfzhZOdOzAABqmU+uW1dvvm4l6ceBVl6RNgnSe1VX8O68t0hVSLbl68B
kUZ6HhS4bI41SO8VgVmhrJnjP/+8g13v8b8YK3r99//ZBoDfrjUAjEG2wTzRA45cR2HCty3+EYQN
/7iipvHy57/0mz1hX8zmo4Eno3Yim2xtzgFI11/igYCZe+zxuy0HZoohoh2K3KIXjDcCNvvI0x1s
ZGf7anYdtT3ImRQn+IyJmtiBNI/R6OP2eejt91pCB1hnDGUogqomBLV1WbRsqDiYd+W7j1w0mECx
Aa+9ceN3gkUtkZI61pfE+O4gsdecrtoCkQUqV7La1IeYRN+PDcvuo5bhwPzYIcMyRaK/q2GsjyXp
R8ci8L3/HHLFlITOBfBT08MTHTzxzwKKzNuxd98dJKIAfn4TIT7pxOm32eK9UwWh2N9aZH67ze22
f7ShjhXyDwEKzmF5z+w8vdmSOnuqda5jSSCn/QgJePRYLeXK75DEqIfXStQwXl3Q+/6h3Gj9aIKo
dSlyF/O7yintp9tqgXfWao28BDXHHoVaf5wfgZwUWzLlU2NSFA6aOh0cbIP+Mv3/Wyb91Ta0Gyyo
i4sA1CuBbc6EECMHavtHN5RzCa3OGt6oTZXAHcMs7AWVoe0eMpgGfWoFqY5pYtleRYnuLlXwHK3a
1PdAEMc0HrAXHptpexHlovINIjEaZpY5b5OkrEaSEF0c5H+wvY6yYVMMRS8qK/3AeQaM+3wykQvP
h6byXkoZ20mB8eGLbItg4VfBfvgWEEtzrDKPt/z3GbTCBhBB1zXL4Rv1fW4dUpyof/jHXCrYXk0Z
qtEN07wIhEg8lDjBka2pdHdwcHZ7VAttebEGQ5DlGkEv2JSqftNtbg+VuNneb24NRxSf+wFjX6nu
hmkxJGEw1MfCi72YsgV2x1+GHpt3uaKoiJLZbdMdbJ5key0lCGUlQqGI4+Y4QN4BP1EJwotK/zwr
rwfML/aMvegx6sEtGWpMG977jieLruGYTNH5rG6tGIN//vxXrp/xF3/l/6SP67B1/Yx67ki76cMy
ac3gEE303+rFv0l47MWPcIkUW2lxTDgXfnXNUsI51G/8NdnQOZisuRY/Q79pvlmBDCbaxhGeHfth
u+OjjAxDLLmKrDX9N5PHX1110ISR7UVuo0fKKGpnkUEFmz/BtLnOUNL3j624vcgt5rxCzIpwZhuJ
vo+4IpdRC3s6NC57kZvuq2Wqa8KyaIynx1kb9yGOcvPy56f/ZtLu5W2MB2atVcEgKmnLNdG6aJYU
fSPDWwcj7+VYAnAvc4MZ1ajjRuE3ILCUeVd84Fsrjk2cvdCt5EpsRk0sy02Tn5Qp1gtp+cGzZi90
y8t8ISOpeZYHhpyryW/QUOkf3Kz3MrcWDtWNV5Y8G6a+6uSyee4yEXu0nLwXugXIFg+ewvPb2HMP
q/ChBgdp7i9h0m/2or2xGdyEeqKV4ZnnpgCCJP6zvzJI/zwzf/fw3X0fbw5nGYeDZi42c0dsUUjm
muAvJbtr6vkX2+hewTY1YNzXE1LSft9UW+Ia2wcJfIxWeIPRqOXnno7us57o8O3PP+d3iZy9rC3P
QUHbSMQg2SfIAhRrL3q5ogPkn2tq6mFsospe7ytDOZ7JkgetgQ8mEoQpy33Wyw05JnLqRU0nudWN
bd6PUVfd2dz4pUS0GM636KZDOfzPr/ubfWHvlKaN3q60Q5bNNRkWGUB288mHJOFb26ljbuFsr5br
y3CLK3/GrgA6edqRnideXS9/OY5/M3/2hmnUcK/ZxMaybabTxbGxehZozzy25++1cuUchXAO8mkG
r5Muhc/8cFt3rjgWBu2N0uaWKdc1HE+fyk2ykhYPzDsotGd7rRwboRwKwppl8FJhN8zG9Dna4r/1
2wS/WVm7c3wyqJc4eGtndRtXyN3Utn2tN1daidaYsUm5H/TH2FZsb5rWwzmlHytGsm5rMPWBAq++
RRNbD00hutfOBWrIzZKHNIs0fMVOXAuQ6Nqh7P9mQ/7rOUr38jlbNdj3r7NojmNzAVQgTzWkFQdf
f1d2q0a/C1XPfNQLoyjRPAhTfIxjSloaX7///2bqClcjnwlc/KzD4bTmvkjLqjtWgafxdV/6n6eX
/aL6AEX4TOB4T1ACgyVnxQ+VsemeKFp6ZdhvQNZmrLH1mwGuT4Y5az79eev83Udl/371NdKWV41P
ssCZ6ROy9ubBLtXfyFC/js9pTP/99KmOkA9pepKptoNefen6+lOoeP4F7hidJ4fey0fp9cr/6Otu
mjIFZ9NDGlsa71Z2wahYzTQTyCVnVDvgAJqgaDzcHBu23Xk/C17x2Qwk40Njsq4UZ7S9HYuz6F5W
tw4qisqlJZl14/yRF0acJyqG06FX34vqXBPSOKzw6qUKix9+Q9YK3d0waTj2+N063gSvFxBAcBog
5f8ymH5EeyqlX489fbeO9RhNLSIQPwMNuTxXyBmgaGiPGcjTvaKO4XgnYRD5WV9AjCmB8e3BldzE
wR10L6gr1wiOVmT0s7kkeRoueobLSnxM0kH3irpQONVDvUQyyACKb60OBOo2RxNNNNqtZWCsRDM1
OYG13tLdzmAmZT0x/qFMDd07pYXC4BZaz/iwXht+co6V3zdbTPovs/LX5zyNdus19ErVFhW2uaKC
aaX0vbhc5ORB2SSd6c0bMrTBcmyB7QV2mveegmMUTrKVrTfww1gfVTf9TTP1a30d3evrtsIQ8KM8
P0N8vsz3jJrwKdj4Clt9JiaV5GNYdycfTSg07f4bqx5aeXsZm50qO7V17WcFUHmPPtvU/TBqdz72
9N263sJwinwF63V4qamnpgd5oFzX+djk2mvYxqJScAsrYOweju7UCf0N4L3tL1PrNyfonioqug6e
zxvWRc6n6Xu/btVHMZR/YzX87um787mrI9bTStHMVdyXAAY2SRzUf5NRAR92XQH/f7eke6yoh8J6
BfdWmmnwOB3UAFOzCgnfJ1OOEiqruTstCjyWG3+FlW4iFjstV42JV6brRoPtwwg/ZkhrYTj2Iyo3
NsiCr0g+iDmMabK6uppOeVcHuQSJtoDKT2xBcb/FzVhIaOpDkcZDl/tJH6LTKUG2boyToIvCEeC4
rjBJNFi6Jmox/pz1xjRDYpq+WTPBJjZeYoVo7DTOYoykACBvhA3xWDfnlVUQq6zr5rtbtKRO7s6V
fTsm1qCa884pgLgvokBG4KTHDewzSwMRyMIzlN6Nm4abrVbTplGx7Oz4rgBY5NVHlDd8aUeAqfFg
MemEjrO3JJXZfPudTXxbkr6aiklW8Bcs3sdF7xfSX0nAM4vr7yxniF3eoGaFj1MwdCWTuW+H9TZc
N0xQ4OrQnvIhrwmcyOywFd1FhJ6f37HW22hSoYizPQjw1Ey6+tuaf63r9qqawBa/ULnYOIpBTbLO
foUnvP2JDxflp5hRR74Rmg/5I4vKAGeaMIuVnTd4RFa+z3E/z/uuvB0HZAKTBUbO/gX2+6y7IbAM
bfCKvosSEg5VjTAnIF8BY+Rr4oFyGCZGeeQ9FR6P31VAT90ACOnEZYUpugI+kC35y0a5Pz04Sg2K
ssgGFuKWef2YJ0WjfJ4CN1T/KNrZ1CfltSaGx1hBhsfeQv6b+Gs82dOAWOJJzRbsLzJsbL1s2xZN
0s55PpzgVua286A6+plYHXS3auawWqN9Vz0uba5f8IYF9FxwlSzfWr6sL4UevgoEpV+tB/+jtGtX
rKh2pe5j3Yzr+2oo+cu89oM50ZVDrDIyUzWyLY0HK2cClzhZVgFNxzDwnmPYzV7KAbcJJDniziXd
QNf3FFoSesmLARmTXgSzuJS6rmlKnEBWCI5kRS8LvRaoI69N0F4C4vQDYNBl/ZHDrjk+xZ0eXqGV
rIp0XQMzfDaszYszm8N6PXcRieh7k1cTPS+tyc3Zoo6JSdv7c/0+okqQGway1QJ6Yun6dIkiH7p6
4S1FytE77cmqX3pziiPm1kvjhqW8YYHAlMTcVQV8qAeSx0mE/R2ldM+urSx1iCxlZ3qQppYhNl1S
8JZwCEHKmaYebv6Pehv76P1cd+a2i6LY/ljdRMNzE1a+ueMawBGEg7pH4csF/xgkEr/RLhBPpGXV
cgo3fN1LNFbjg+JrgO+5LaY7uZW30/O0cTq+CYGhSayDhBdoRDeu9/VKvbcxtBsMIeAsHzyB6FxU
soGlVSOruW18vD2cLR71AGJmKmas83McjfX8ULoh9lN8zDw6kV6HP/KmLse3FTfePIXSLQrPJHbt
fRiPyEVCGeF9RQMECRKtlhJZraJo45S2JLYn39PTPWhPKP16Ffz/76rG2fjpyvOtnHQtu8IzVYfu
iZW7/oPAEOqUR37pwekUKtO7ddzWMpmCZYHNFPHYt9FhiaNHp7vuJg0J9Onq5tidZ42Rf863YuYX
BiRufxfw9kVb71QV0/rVVx2+Sw1j0DmNFMgBRgaiubpuNnNIoxMfPQ78Yr0E1S0MmJXFJ4vQETTC
XmO5j0ZCUP3J6bQ9dOBhf4uWaBzuCsjKp1cz0np8MFVhlpvSI2Lur6dDWBDJm9ohDRxpCEr9LS+r
ZAmHqUqCIQ9eI4Gk5cnzK/fDz+2cjh4yH/j+V2nMcKrLPE6XYhiykLbgtg/wpw+25stVQiDNyLpE
O/uP9qEQlMAsQPUfic85PPbObEHPZ41+rLSYJlwhozZO/GosktVOTuI2Jp6RpvDSeoaseYmD8ds6
iBp+J/OrA76MyhCL+XEmUZfAgapOFaqySalnhIORJ06YMlphKLjGNbsK1Z3R3jQnowu8J1BKIY/u
ow3DOjfo+pa9zzWcgyAhkJCwjxdH5kQBiIsjwKlT6EaWgtv2CSeYvl1cQxMfropKKhU/bEs9KAnk
BUkFqrUTXOa8D/Oov1JO8q+gCdHnoAxAWJ+8VjY+jhs9U+zovi4SXvXr+64f+jdAm8a71lD/c9nq
/o2FbZ64otgSn4fNe+cq/MDSiy+MLJ/rJXw/gjoqq9BVCQ90kMIJhkpMSnpbQhsFGf4SwkTYmE8w
bwifyNR88aoCKdu1AsHBzPP7pUIDQBB7fapzeLF0bY7i1BBf7IRUqCghOWAsf25M+cxKuySR4kPm
NcNLV2xfhPPpaUEXYFbDX1J6duhvA+NhhrdV8dMbciFtrZ5NwL+6IXgCiOoujoPh7Jb6aduWeJDb
5BffYYZDt5MYbfzJxFwhSwQfmW2aTqLqokvZA7RsWtRrWNeVyTZv1U+s7IAkm3Xfm2aDR5ofVbcI
Ttyp1O7eXyMcVsBUvHEAY7/kY3vD6PJUVm5JSOnzx2Aus45vzxYdBjc4KPz7MNDbeRLUSX+M5vfj
sk5vztpVGm+IEqyx8SFnGCeN6EPWhc3PTYCbjK/HMEGwoV/zal3f1yhz34Yepm8Bj+i0y5tS+gqO
39Pk1mxo6ZdNBRi0WUsRl71sWHVeGzgBMZgrZqxl6yPxYobWprxXEnK8IVGU0C+wVBq/6ZF9g2cW
SyBW6TO/DV+hdTSXnngwWgGY/qJBT5Us5NslWNvWypDDNRoLDcMz0DddxACOALmASdcXT2Fu1lBG
caTerMKBNgT9IHVbu/iEOXKKVONSXWn6OPjafOVd3z1sgUfTqfLPPFTdI6cIJoehvBUI1BIS2Pbk
B8YHlqtCiEQn/tqjyH1xtV5k2VU3uBmL+3yeHwvtfbSa8gsWz4koEZ7WeShklZNNLsKnie30rRvy
j7myU8KAaU8sWXpZglGIKoUpbmffx849ss+8Hr8yWNgkLWSHpZzJ0p1QMxi+opezSpvIK5Qc56K/
hBY7rbdG/iPMxsInRjTHQbHNrxuU7umkmx5sHBbLoVCuTbZ1nE2yUtr/LKC7KFJ/7JsimctQpwBN
1HKAFSD2llp8UXyJVLagYlZCmaMYz8ToDV3iiFdeqIumZNX5IhkRQi4ICxK6TV9wlxw4NEYkCmSD
ZvQS0hcaOVBbljthel6nlR3rLYmn0CTUYUskC1G3I3hMyyPahQsJUWKQ+oCEpuNVvwlLMopmQXZb
5ERnc5O7RNfFF3guWQnPEwUbw5CkSziyjx28y5JiBWIIf4SG26VlOR1hq8/5OXa2uxPV+Dit8adi
Kx+7qrodQTu6BHExmBf0msb3iAd581zDHwOHXDQPn4FgntfEX1g1YrW0EIZO83Or7GpSknc4HARr
Y1jyRoacKqTUivtp6+NzPTjyUJpaaAk2URAlbF54I7lXx7hpxAzxRYW9RhYDbI4dhuI+B1Hrs3IL
STpE/u9FHBnJZt+7r7fopIvwDgFQ9+CxqteST/180n70eVT9bVMOgFqUCNIsYr8neM7zU+etWdtX
1ROsHt4GBt1y3Fax7Kct7CTaPqNk8i0uL3XBk1CEPaaG6BEl+f5trMKOXDZeeaHsFr+5xe2EVpDS
ivWfAmYz2ZJXdZdat6oTMDmd9Gi9svNkWYHgFT2dSRQpey44b5PR8scOJTTpKV3KkHb27MIufKEo
CgJnBeZoB1MtWeYc/xduurJca4xd1Q7+jS6KPs1xgo6JL+x2cRTzFKaUTKADr6p/lqxwNCmIat7n
m0GGROAOJtspruI0X2AkcONEaN9tdhlP8bjkaVnDx65bi+at4dV4387RCFiUVaA5bG1ak6k/u9Ig
CEIXwZkgafeppm1/wa5Rn+K+rU8W5/XJ00vx3pKYPBPEFAgVV69OvDCMb4qlqT6BNQ6hGti5oJ6W
bXEz8sG9wx1teuCE4FyMtqgeAEGtWcLthCGeioh/mNzQ/ZwHeLZ2tqEXalnpy7xuw5sCgfg9DGRZ
Uiyd/76vZpsxS9AgM2LiE2gxYVPedp3sF0EkgRejk0XdNj98gittvE0fxRKL1DjTIqdTl7fQbhp0
rdbqpcxh7Ynuvkb7pzEkXiADY833Xs3NB5Qhq3s3T4iOw76/pWHdYIopPcg4It5NvDGdzmbxblk+
mJuaNOEJGdrIvnNzN5qTrcMgxI4dLtABwT4tX7nSKbxp85dZmCaSWJbDW7xqAGF5RJoHSFOKT3M+
+J8FUxg77cr6hbGe4CLtOQ/Bf0BQJaXla1DXLp3ia3TdV2WwybAeghtf9cFdN6n2i1Ao9OOeg7gJ
t8rolMfw5+oreNB7cNe7b9daDJe8H2tJa1MNDwuDQ6qEvZSXDNEw2UQP3obTyVQ57jsBCVEDyHF/
YkuM+8vcT7fLWkePyAaQr1ckjgT4ssNkVnYGVsip22khjZCuDtwLDp2oTYKgh8QSPpkqlHWMvsRq
HppsQWfoDba46IPRoX0lJZ0Bc/Ae8h4ifOn4Bhr9QrAD5u0cpraPsWPybqnPOIrnNjHF+OhBN5ki
CI9/ouu2a06Ylb15tI6hb+raz5TMHRIGEKmHOHJp/Ih58g0tnTNQ8vG7dh0xb1eznEQwxo00a4sd
Toeb+QiY4N1WAeCphuZ1ZEgiyGXy/Rp+YaZlJ8ItfSYha6e3qRT1cgb/mKOdzRLggZotmefCf7eU
FXbigHbFmNrZF+hTmgf6pY3d+nn21GTl2jSxh40tB2txLhRuJrmnPmpRrEiDMA86/KlV3jliQbzJ
fhP9o6a9HtM54rgNIh8ifBkqGBPLCQmgM189cOEhQWtf8m7r09DkgMIISA7uVloijKFM/GgQiCRt
mdcnjZ3l0U7U4vv0DJS1nKjwEvF8vc3RYPgyobp00oxPd8LpFyiQortWI2FksSdItI/ZDeZySOTA
66ZLGxh13/BwthiigqpL1ViV4RwxD9NWDWlA1zrtueJn41cBerV8rmQ+e+NpqFz92KHIlCBIti8u
oO3Z4b8TpF9MOgPHez0MHbIMPq2+IE06fYHg0GVBV6mU9XN1WrFhJqwd1A1ybLjercijIvUCQXC7
Xj3khHs2cIJIQx3YD0XedlZCOq/bRPvtywSSgmTTtDUS1q3BGZi+7dxZ7MgT6dt0JAE7VfDqvZnG
kcoBO8qTiEYtoRzGDO/L2Ui4ITKbEmyyaU9zcpNzJ/6BdlRcECjFN7bFxREPfOYWrwQfe5ciAhQn
MhYvuLfSs7Nj+ByE0VNYt+rV2+rPIzeov5Q2FVXQwzyqzD+CNmZu4BNVDrJcAEmVBvbFCPt4kaAN
A5cd7pPoTg/MJCYE+ayhM3bBGd6lyNzVD3B/qSQNzZQMI8SOiy1WdJGP9tskSJP0YAPceXSgZ+vx
/BwYdHx0Q96+qd4goF5Abyk8JdKN6PEEc8f+ua568a7FGfwJmEHYfnVsvnQUiYptzi+h08WjcbpC
jzqMm5Zy+rhx4ksOpRn2cF7eFgDbv7ZdcaoRfF6jMSu3og9OpMaNfUAtAbu/TXFtErhsFc9lG7oE
6GR9WjT5EQQqyIYaU6Sg3cUsNJaUIQQjWzmdYK/6zwbz2a8RLhW3AQc9jVtbylb49QnVBPdEXJgZ
K5bEhdXb2nnTVXvdnQWhLCkbUUhvXOdTadiU5gN+lm/YmiEzT25svL5bEXJlrtfYdFlzF3L+fa3m
MWuK6MkPZ/wC1b4bC/EYclwUZzEhbRR4byoWfsZjg6wqLAIfpy6okBhBiltap7Lco2jCiUb046CH
9eNcs0fCrgGUMCSBe3N1gkrpc+AVCCkj+4VN0ZCQIfxWmGZKKWDij9y3M1ZJ30vTb+PnElZip3BF
B1ZhaTKvjUhmdCBla13bRDVwtdVLBCdRtpUPiE/wTXE4AES/+dUJaQBEXY3AXQKWgPg4gweDf1+d
83WJksqh76yFa/U1L0pkUzn6ajy/u/XnqEjBD6wl4ocVmhXz5jqFTNNixamv+VM7WYSlpv5IlvY1
bsIGEUNnkknREppAVZ8nV7pTbfMvpW8hKg74aYLT5KOiQDV6E3l2wM485zwYT3qaEMFpa2RdAtPG
XHT21BKnANJHl6IridTEvJm8FecwmBeWiDj3XgN8BKSqJ/0R5sE3Iz63jD1IgDHlgzPhOfaDtqmS
nhbdGe7k7yOUvXujKrnpaa1xhpfR7Qhm2js/tnFS1j62JDGhA2rRTXfTgx9/18WdOGmhcD1qHIzW
5h5lw5zQPhG2G++NZ8dWBnD/+Yxo5wtiVnvbM7M+tmz0ksBb1zt0O+l3pOt6nH/Dhh+HTHHjpDcL
9ogkq30YFXt1c1Q+DUyFyzVXXC+fO+gBkpnWOV7cskd4vs1yghJGQukxfVlMgf6X0HQYqgGtPPOM
ZHVfmZndVnmMc3mCWNlDykuH74QCYyBb4DeBLuphNAZZ8Hx6Znrrm/NibE9/qGJziddEjN7WYh5p
YnLk9mROEevIoCBx81jNxazvuddTidtfleLLOixBnLn2y5VCom8GFgIyDKPymnyY/Nh8W/N6Cl95
fA0v5FyK6LGpyXqzmlBNCFNwAH4ZqnKi/+HszJrbVrI8/1U66h01mQASy0RXPRAgKWqxJJOSr/2C
sCUZ+77j088P6jvTV7TbmuuKiopw2RJIAJl5zn87l+Dog+1hSVoXMKLPncY01QXzcm+b1LKlqHxT
DrSjKxz3aJW93ficXyYKPKWp60iKJjkGtp0VHw2CIqfdFIZVcMcI4Wrfawk9stGmtJp9PtTGTbyo
5jJwEF2zENSdEL3oNy5UUXQ/YUUsQOrG/KY2zabfz7rsGr+tmzK8FPHSVcdC9JyzWTr3zb7FgJFs
0kmfgs9tYMpmCwQKv5J19QNCF52OZq2yNlMimbRWUwmU96LVFQ5HfHm3hDwR0bmB0xl3tg3Y+tx2
zH2/mmKtXfxwZu7xJtKWfvgu04VDmDVijTsnjpuH1nXDiz7Iyo+pUS7llWO3yW3IqcTCsFRUHzqt
iU99GdL8m+5snpw8t46NPpbLPhzW6iKMbaJ9WY1gorVVj8zFJVrepKObXPMutzp5m6zR87vGCkrg
924qZ/L60Nkf7MhM0hvO7jq90CtSjA+5HssL3i9Or2JAiZTE+XCbgRc8lbJLrrElVjBamcS4wIR2
x2FE65wy+IB+Kdr0VqEnTHjIksTPSxUUFwa7BSApWvELLquOI52McejJdTX2mmWVd7pqiZIp+2DG
6L4mF7NDBfUzSbDdKcEe9rGZcn3yw4onBMffNM+d6oXm03br2h1j1+2LPJU2GFFpqmNjhkXyfSxK
8k8oHZmjE5CI1m4Cbn3mBfZoMLh2goOokzwcqdSq4I+4L4voJmUGsOm7TVyzTCKtKa4KLU0u3bpO
rzNyIMWWKSpVv2EKWGDd2VY7eJnoKuNDpZlN589R4VZepUXPBqRH6hkySKotU9mjj66yDNzSdTpf
0MjqctMrHcCnb1wy9DMOtw1cTfo9lDqsSORWow+uvYx+MKbT935u7CMmSH3eJZBxl0pGmfY9l+DH
28htG0zScRLvbYzYlyldbr0KmZxHUcA1Xs9xN49eZUyyeyrn2NLDjZMkY/NB65dSO1iLJYz7VC0q
2o4FaXm7PK/0S/Zqe7isQjLoNq4cm8KbyapU3mQZ9h0PQ6VwLaKmEMkcnLiEaDiNnyfqI3NnmpSN
LpIgDHIxgdf0rrzorXoovJRaDGFSPQZxctWZgSWeBZiytSvnPnTW3E1CVp8UpEd6BXlSG/eaBgLk
R52eZXdFtkARTpw9e6uwunn9HtFOLYVNzJ8p2DuTJjUKz2Ka+SOS0vkTOfH5jTOMzq7Pl+EBQQIA
dsvhfTXbqi09bHzxuNGKoGDUjzno3wpKxo8VXNmpGvrcPWRxNdDeS2GLj41q2httVlXus2ajF57B
8seYOMq+UJamkfRYTIWna6l520/JfJ9N8OxRTne50fKEVkLPDSM+aGkA1gS2H+VUqAA2fi4T+9GV
bX9L8W/cQQsF6SaKkz4hC3Rw609GNcWO17hLEXgWEO5abIRD+yLlNGg7Q8aMOXU73b2Pkn7Z23QG
DN6O8Cvl2Zh+sFwFgSCXeidGNRvsmpMDtB9JWXkiUZl26KQtY2jbutVTIJYq1T4V1qDz7EriUJnN
2zvBNWxy3t/NjbRB7ZfeEk+xKuMvLoDvdRcMtua5hF+YV1WhT6j7wa0TbwJCglJMHP2RPq5ttnOW
qFOnWe1hpgOe97aVuI9GOdLWkp1UHeZwyfOXhFhOYp+LZiV7YQUuxCQWeqx5SSmEHRWe4tpoNoHU
RLRdrDUGuRpg5jfDGLRH4rWWry7/G2yWUPXGxsDX/TynkSj2Xcdbux0oUz9WoBD0amncbGYtxec9
q6mWlyF7GFvA7ACJVezTyZao60x4WTJjw0Y0WMYXxaDm4ziG7rc8SSnfC33sjtSh0VEGGTci6KcC
QyJE7FOOaiTepBwHLXy8cNwtKYB0d8qEcsnCoDwEI57+jZnN5R0d/XLVqMW+GjODrDrGn6RK97Pa
CBavrDL5ghdKhTt9rKKUiQ1zVngKIflzlBfdk15Wer3S60V/WEBTX+oiSIKtzIGkd62kgwVpzjl7
yzYVHLXmJD9mRQ1wLe2qqXz49DL1Ctdiu8gNjaNpgbEPQKpjd9iEWuB+ApgLw6swZf8Ajiq18AI9
XY3uMx4ljX0dZt97K6m/peXCEQAbOD0PNZSlp0Q13uvxPDrXHJ6wGbLLYQONWBrUsd140LRc3TRj
GfWXTSMT04u0nBE7bTfDHcnESh4qGDqdNxrl456IT7lsS5G1zwrk80nLbSO/csl/Dvy5jcCNtbhg
DwdgDaO9MAgm9twMUttjzUrTDwvoMMrIJX7IMzP/2hVDJS6XPEidXZA55TNM/WBvlt7NPCN19Oe1
/XA9JPj54FVlMN6KrgtSr1U4Qz2IdPZ6EXSPVo7+YldnTp/vg17jWDZVUJGJvFiAwBpkN9WWjZfU
D8WYp9uGIDhjOxUAYFuq8/zzBM28YXcxYbXbvNo5Kh3ZaZOp+MAmrF2JUYPRdYbpG7ixW3rS7BeA
SRFUR8aO8sbUrdC4peNgiX0jW/zUo9LsEDAua51TTPSAOrDJGmojLa1DjS3j5MEee/HYaFqfPdk1
Sg4MCcvSAlukQeEvU4v5u88r52Zpw2H0ZR10H1TkDt8WsIPFm+NilruyGekQiynrIIhHRf75wjAf
Dw+Z1K6nXky0v+BIu67o56ux4Udvwa6A7bGtJc5FkWRlcZ3y8Wd2xYQV0Sarnc3RgpiCpuDNoC+f
JkZOjBrTKwfqzII+m5iil8TRaMLq1pzyjTa5Uu0Kxy2e+0ABBwgybkzfXPLhBHk8GjsRpcOwW7N1
Ql9b7B6FjFFUj0QZh8s+wLL6FA6i6Dep5Tb6dugo3jyCKovsPpNxCy+RxiB/WgIowWudFmAyWY24
l0dx06Yyvq7MHJm7SK1g3rQSm9mhXaq2gx6pqduXYTTqrRMV2SPrQ4jT4Mx6yX1yGsefaL91T+l6
iaCENuOTUyzSvehGQYhU7FDRbAJsec3HaV7Mjmo0Havvsspnd8clmj/Y3JiMHSUZnFWd1yayDDsc
7S2p9GW+ISUgtlHwqMTcSRjo3gO/KJ9aY9SnbcubMGzAcpmOIUaYrK0ZdlbpR5rFbe3sJaNot5f5
KZShoW6ymqaN9rPqlhWasqb+gw3sfuUWsGDeZOhpt81CCI+9mIPqdsSb/eAE0ZoF0nXm55T2tN21
qEIGv84qVfo9XYj4RFJd197Lch7tq6geTWzJgLSm2mldONN7F7WZP0CPF/w/leXkz5odleIDLIAz
7mYNH2pJRYp/agMuwMFEqlLhfIpTyggUJwSjXmYzp4vPkDaTRt9B7+FZIQfNhxwiXIMPibXOU8gA
w5s50dg4jUyrj2ZWmJ9Lfeq/IAQdL9y0jGy+3lKiJdD1fDiMMjczb55zeyXmZkd/ipJ8MDjhOyq6
hWqPO7Q34lQ2y6YTi5NviyXVHZ9zcuUjsvqOuZj1KS4iKG/N0OsPjRbzoa0yjiIw4aF/rLWQvMJ6
ah5nSzdin3EmzXJwwrz6Ywpts/RCMUWLxwNnK2UQuzVRouf66BFlgqhMDH1IuTcyHOnelraobmNV
OMPFzA7ubrUuLqXHCVDdOEXiOBsLa+czWMwYeDYlOQBA0tTtOivIbH29n6ruui+S+DZZbKVtxkan
+R3Zbn22qGK54tznfVY0i90msQCMkfO5H0fU6anXV7aIvTjD6bAppwX4qjSoVS/dIhEA0/OQ15d6
29MO0nqy7TpLNWUbMCTiCsuKVzuXmok/MWuzG3OYs3kfkpda/NElcHkH2EMOFRs90rwBiZXF1nGC
QayTNobMX8xMyg8D94J47kBP3I1w6m546HsyB4pN7JJVxbGRWNEdo0RCtHhh151ImpL3lWOkd6kT
jV+5VZTFCttAf3D6OUqpFCrrKyJCA5mCpboZX3RbWVu4UJcxYrMRvGSNNQtvnKJIeYAG9hfphjP0
aFpMLLtUW65bc6ivZ5VAn1j9EG9LPdW/NHo2H4WdJ8WjbKDtLlo34FeCMdrNxSgYIf7d6ZMMo3HA
Y9u2oi+sq1AUcrp1YtF871UzPzlpOQQonNY+XWMvCHd9qesTcjuRZn5nG7ofiDwsthphM98dacJ7
W61ZaRsOWvEZ6eDCZ8wTi/HlfdCHHkMUzYs5CZjPZdnp3jHU92IamSQzWJqoGMescegZLXkkG4OY
B8NP0XpUd0HXOsmNzvK2tpmrh5+YSVPWJ6cPQNALhjIqPxWmcUUFVouPSGWocjfBrKLvY1CVH0Ib
E4e/NCHnXLFkn8RgGqUXzVOubYsmmo822oGBLxHSnYRhmeRbk1GYoa8bi7K9yooXdoTaiErG9ami
2YyFBeQpOaeijYQfVUDSVhkcuk5LPwtIy2nTt3Uqga/GnoiYLqmnbRMJSJ2R1XgVC+FO26RzjBsr
qrNPTaVT1IsWml4XdrAg+JthhcYFL7KnaFmOQdLOxiHR2iiA3amD4AKhy0LVZksdGjqEk3zCX1GC
I7u8zp7ZLMq4TMv1W9DmZx/zSbPuazcFc1QGz0cEiV8megzD3g7OoUoQjZH61NXcBtDVLQPV25Ez
3LAbUK7JSC9SrU9vKLm6cTeQ1O3wIV35ZAQqPlVNGYBfTFoDsCdabce5Exe7zDUzBAsVBqItPLXz
KRrCBpretmtKMXI+awhRlX3RKtE/ZtUKKSH7zouLIlqKiGEoFdBk0jpxs3Pl0DS7qNfs2DfgEkJ0
K0bGwddZzQn/AdrSKGmb9b7T5p8yJ6qPc88w+/tAGSxrx2J41iYxcd1tIuQkhW+5dfxC3dYxe82o
uf2diijXHSui1QYx1OctewSofuSkCYhwq5lfqFxNaKwgVsTeOZl8DCi7YuBD2RkgrJWe7ZbOnj4U
DFxPvHbQ268jeshPQW/IHHzD6HyTQZOmVw81EyJKPUg7P40LapR5KnvIL1pIdqJRGg+21gEah2nV
36wjspM9vVLYMu4bvnkHM7eUl1HR9JMPx2NCPmaVKS4ktWPiq1lbU+CXrP4e9ZH9cbBoRpEiOKSg
58XCr9WMhpu/6FnkeipIzIPGdID6yk1ny3NDPFPbri5B4UYM17nfOqH+oqXZdFzaqEXP1Mhy8XvU
py+ZOeSlV1uKqYeGigDQ+mUKGFDran2LCHZpgVJkFt9GCInXW29lT6mWtl+CymYhiUEhviIS5QqR
W5FtW8eavsdt0w5UXhWBLO0clDdpkBm6p/W1Jn2XYUrDztDtst6Gg1ZSqFG0WDsArqndxYObFTT5
i13tRzHVE/Sq0bjY9cvC/hA4bRBfR3HHrqQXuZqgDc0qhKNO85ShpePysSQGKf7QO0WlQySZ+rQT
aeJ2nNBrqZ2rPjS9joCP8jFHPTq9Y5f9nzTlZ9aooFeSb+SuZohqosJGs/7NdIr25fe0/Gdei1lb
pmkSsBSdXPI1jmm4zqfSeMd59eo2/4lg/TxYFMc8AzXnWOytgIL1oIWs0n3nIgXYMNosqv3cMKlL
aYHnbzTT1ZOsM7Px45yhpLuIFivfcr4X9mFSmvV7ZrPzOFJYxLi0Ud2yiSCLjqNs9mXy3pyO/8G7
Yp05qij+9dRRICZ1YeZ/JPlYf5uAzJeN2dUVeTiyBm76rUd3Hk8aRrWdFq6x7OU4hVezlrHuzEY/
/t5vV2/dgFIYIxF/zbLXZ0yYyhjEQYgy/j0fxnn4qVvEItSZXL2fk0psRSeLHQPA5O+Zes5TTrPG
LYWT8dlL6eZEPlqmrTOFJ4nesfj/D2vyPOVUW0csNvY47yHsv4ls2PR1cf97t/1sudNnGCXzUJc9
S/Fz4rpbJkmXv/nCnK31qu57pLErAZhaGXM5dbnla5S/lcShn+ebTqgqVCWSZc/0v+SqDOtmVy/m
742o0c/TTdOlymIKjHlft038bFVNdtsYZfTncIT/9TT97/ClvPuvLan993/y56eympsY3c7ZH/99
KnP++5/rz/y/f/P2J/69fyk/fM1f2vN/9OZn+L1/Xtf/2n198wf4bRDy+/6lmT++tH3Wvf5+PuH6
L/9///I/Xl5/y2muXv71jydKgG79bWxexT/+/KvD87/+QbbbX9689ff/+ZfrF/jXPx6/oqTs+h9+
4uVr260/LP6pG2jOXVN3bClcftf48vo3lvVPZUqbWUyWaVIn4TAscCBE//qHJo1/Clu3FZUq6kfd
Nviptuxf/07nF0Kpmy6VlaGYEq//4/9+9zdP57+f1n8UfX5XxkXX8nneepUdB4WUazFMlVg/vBHq
h/Nl1O20yp3mOKgJGfvqdqnRmODmi4oLRE0VmLdhXDNVQz8QXppcNUWqf7VxhXhTXJZbTaOuVsTX
3cKTV8CrxnIrlERY7TBoc0mW90I63p4L//WBXW6XcAi4MqxXZ9df3OfhIuJKRWl7DOZg8bNpWbZD
WQm/1CH+ZRYl/l+e5p937K936Cwz788LcmtQTWPfUesT/KvdPWlV7yyZaI9D7IpHs3ZvARTnDf3N
uO0n51OKiP6yK7LkwrVXwVKPuL4wGXKUdDZiNW24Sbuw9ZKMpt3CZXE9jJSaTZfVeH4clM7E2KFA
MhFXmMoltkuf39lQ3pon12+g8ybZpnR1Mhd1eXYSLbIH6Jzz7pioPNq4OTXqnISx5xptBvhvH0XS
tFSp/Tsn32vIzH8XLa8X1hkWg9KN19uW7tl+qU2Mpl6KqTuWwdxfzpoe73WcqVd53/WXbmfS7Nla
fyjDYLyoZk3z88VpfcdBtPTrh/izT8L1ST9V9HiKZvntQ8wQLVQggv1RFaq9ANY0rp1oGa7jvu4u
ZmW2d3jW5K4jHuyAO7fbmW0aYPmI3ou+fM2EOrsnjmkJZbtKGTh/z86nCnhQiqJajulc9oR2kezk
jv34gL4yAQ7JplMDtkshKZCOz0X1gdWUYntRJvRNjf5CDM79iGDwE5GH+k3W9sOjQ07RBxG6xv6d
2/bjYmPQCriVqaMNVz88QCO3JaBGqh+deoxv7KiuniLmutA2x+0N7psFIptQTCji4pgwl/mSbopX
bF4KuRNlOu0Mxq7t+OuYOUuOugU9E+882vXlfXs/GW3FumRHxKWBjPPtk9X6sF6ZZeNoxi0BPjjc
aL1iw0vcVH/n2H/Nwjq/FuuIHZm90hTn+aWZm0SwJ6Z+pMN0i42Tx8UCGAgX46OxiFF0wJichqJD
XihDIT4i3JzsXdxD+W7dam0LIxnr7dZ0yQze4RVQ1pUWu/ITFkTj+dcP78edff2Eam2kJNa89Qz5
677VKjirLpLGMcuXeN8MwbKLzKHai26u6ZET/arOlvkQ44n1czOQ7zyXV2v2m5vlcnmhS4mKXSmO
l7fX782s6jPTdo+GHJiwNVtTcDnkIThEWZji2AUhtGdbTGm64dhJ6RczAyTJTjJcHolo1RdaQcSP
Hd6zg0STBNqoTcGDYWb2Ewo3NOFTq67SHCGzZ6XzQAdsOZC9jojsp7hhfPIGnbMTbtvcoc+fAqPf
zO6YtIcmtIJq4/Y147NGtKdkO03DuPhdry8LRrQizz09mMwTPK+i/A1V3W2arE+fawriZ1sP2wAI
LA9T9Oppe7JVxFJwob9eUpz1KCJH1Kt+Zc5OTF56lwrK9BGlpKoqvNJuV7n6thsRzoSDIzvPGZaq
8DI9z2NvyQzkSZJwIchPYotSfya6rt0xtSa5QimHDlwEBAbgZ5UyvUnKJG283m5RUsZo5JRftNU6
jx5zo9uHKZqexpC7GVNqAFbWJGuE3JJojEsdk8MomOi9q4m4vF0nk3RIBEaFZAScR/q/fh3lW8s1
h4Er8RSy6UEvr5vK2cYXFmY7JklvH618AtpeQrHJeyve4fgyv5RKz++Y24fqslQKo4QRPU8RCOqv
P8QP+5krDWFL01A6rg3nfE3IssS4U3b2UQPy3pPSPsGj28ZmCHFy5LY+vvOlf9icuB5Fn070sGuR
t3i2OdlVQjaYHjlHTYOhyKJVmVqG9s5xkYn/7a9mKhphpB62btnq7FLssYmmxsU9NtAgiPxgpFNN
Uqe0erjLdfe9aU0/+WocYxSO1EWUjedJrAWBUWGAZuGYLgpLY21aLNr0pWCgyN9/aFS7+M24labg
zHy7kdRmhMgwF8FxrGR5EKMbojnSgouBA8Efm2B6J9nrZ2+qEibgrqDgs6jR314wZxQv8EahwTDp
5UXaNsZ2iLP0KB1WaWFxosVdvxpcimVbZ7UJ9ZRU77w5r/F/b7dPqfDGcrARUils+6x2CgBl26bU
1HGONba+WrOFcUjrWjR+Fgd4d9VE8tKhQWeBiMrI3NHreAkZkljYxgOaO6ylmD9B73/9nv1YSpHJ
LThz1VpLKv08B9YwcjBb5vgdFSOBvMkNDkyNLg6ytuTRKFL7qhxie+MaweALzS6pzlHcDPgvd7/+
ID8W5tRzrsXtUQ7NkH2evsnuV0PEOekp63LtKQjb+A8GCJm3dWR0zz03A1hq7mIG/TD0/iujEnEi
iR4iyodA0eQfbuumjxE6wk1iqPAx0eJ63sxIVORN2lbiwdD5gn5MakMCpywCGwt7zm2uMtMIvbjC
DvK31zDvOGF7aNxNmsbz3K6+qbqpIi/gqEUGQheLjOB+seSujYp+NxnNe2v4x+2QZYWDfh2pjPfm
PO24NzJL5Eh1jthDL7KyDfw4TT+Sz3DbdE7/zovzk+dlwO6yG/LeWKQpnr3RuhxbPWod7Vg4ZnaE
V4hv9SCMPFR7AOr9HB6iutUYeaPjr2w60hUn+gKj159Iyxhvwk5DbTAHwx6VdnbhQg0miPIYt5vD
FDALcG6dg40+b5tV9XI1W3H9h7GwUH792v3snvG68d6bJqvyPH0RLioQPe5JyjzmasdW8GVIlmfo
iG+Z+d6Qnh/3WO4YOa+WQw1HDWW83YgSo9DrsVXa0cDe7RW58SVCZITpzvj86y/1k0XNlRQHlNCZ
fPhD3NHYt10+Kzc8lVHdfSF3ZflqqHnEsm1Oo+bNtUo0r0gCHJ+ljuljE8rO+gLBjr8G4rer3smu
+ckezAeiSFgLBZ1bfbbpm0UnweuL8JSBsF3YWjnedfOCHL+xE5wFbQeJIrLr3iyqreMGzi1tSfW3
8O21YjFMQ7omJT+1C93a29tPnm/itFkUndwwGw9VZo9bHEZ/L6Tv9SqohV2aChAiyzqP2kSA11pp
PcWnJe0iP6IA8+M+/Y3XVtG50MjRybFpnr1KOUForq7HyalrYTYLjXgGOM8OobAv+/nl16/Ta2jz
28OL3pMjFNRLurauzLd3bi4sXWOWXnLixPYLmO/wGp25hQo0Rqu4b6JOfTARC9k+Ib55cr/oupZ4
TSXnu7EeG7Fd3G5+QBvm3g2OVn7TGaN7sAIy7eq9kWO6olguNKQ+HYT7rz/7eriffXQFS8tL52IM
dM6DyC05aO4ix+RETMFlYsUcvXb7UGbmlVDZky7b9+Z4/LjIgUiU6/KemeDo58cYoHq6RLgZToy6
jykqNBwjGWNlKtyt7+xdP7sUmKOxdq/62ta/fSxZgbzT6GV6GqsZ7nVyLJ+Rm2ozy6x6p2j72aUs
aSE0Zfuy2FneXqqBm1Cq5XCm/k38pS5DMhdT7RDp8r18OXvtHM4fGdcAEZTsxz/MosbalOAi7MpT
atb9vWM1+h/h4tjfrELIz72cjWdj6LWbkO9qeqko2oeo0Vb/d4oybKMY8fMwIJvcpUnDQImxCcun
NF0YzRpqST55lZ00ZODMKJ9x1ozddbDSOj6vpLFsCQxo74pUlYgDcZ9VOGu65rOFDupbw2ioGf6b
jHBvwJQSXiKFUclGE3K8xQlvH5JozrPr0Bqma9GG6NPIQMAJms+NZfg28VIhroYI4edC9pQXu5M+
XwnkCDZ+lNi5b0YUuN6gBwWxEQnMAebMqv6s5WZlE+oRRV9ENRnEA6DWz4g70EssW1MyfpdjaHBs
1f2OoB+GJA8lE9Sxb1VZ6BHWUCJWqFqceRZCeG8JB6JGcivVaj9O3BaxRocCbO6m6UMq64cOTW+y
zWxMOFlXiXfGpb0OLTh7uDbvLNirI6kbztOgdSMzEXs01SkPc1JKJO/q6JXJkDCaRDF5ypdiwSQe
zI41bJrJSb8FVkM+XI0h4b4c8BTvmXJnf1qo2TsfDkDsdKdmIMUQTO0BL5ZxKOaweszCQZEjUsSY
YKMS+VxvdPjNxj7bIiUZ7mNE0U8tRCFkfz6Ow2Yy7fSlVoIAmzLPCNwntEZOeKys+SVPdGxRv96Y
XvucsztBO8m9sGjvHHmemgyXlXSmUTQEJ+no8YuOY7hp+yTfyKGqBj5FjOhpifoQraioKjhjbcRQ
YSSjjuVK5uXOLY3ssnLrhrmmnWZ8w1YcVRvNTg3HL5satUtsiM+kJOGGdGqzuOF7VQM5VRTym2SJ
ERQgMADI7rJVz2Ui2PnQ8RRQuMbWe8mOP+7ESvLMTdvSLUc3zzvMikALO+jd6iQmXSOkqAguIzk8
8bmrbeQga7AZ1vVOBf7jtgU+bqywFfIoCSvydtuClCMuaWjLkwS69uuKGXp6btpb0Yzz8dfPc91s
3z5OWrsVSjQs4XC9Fb/7C5HRDDDEpUzqE9lMEUPEWqIGpml5561Z66QfrrJilkiVHOq6M9QFFFmh
vanr04SL1m+FQ1yThrojGBLc6uSyoLzaqCF9Lw7yJ/0r5BTdBQ9uBbvdswNgloSb5bbdnlpqj6/C
XsSNXYroZrYJOSoXTd5VzGbeWuyAfmqlzgcAU/cliSL7Im7y4J1T/acfh3Vj0LS+3vOz+9ANHSVk
ZqEarOREiFF+0skL2qBGHr/NVcQ7Lpz53inh0RtlG/tpmYd7pOfikoHUxTvV7U8evYJN0mH2FO3M
+ZAtKzGbwpxEexrrgbC7eiQup8A5/esX7HXg29mzp5x0gWAd2wEYOnuZ69CRRLwM44kYPXkjwmF+
6lLiqDo3M7ttUlpzs+HcIz8T+ehlzmedt9JwiVyqRY9VOxPZmksg0hJQVesb51Bj6ydgIYiXpz5r
297HY4O6Eh0+aRDLrLdXk9AQUDoBf/B1pL3pRYOY54mAOOkxNit3MS03yXsRtj+wKiARvGrcTMOE
7nLOBQu9dAYzjOfp5EKz7fWh5ehMW3L9asKLOsCcfWG07TVP5GEphuQhx4q/L3WhNhHU2C4PsfqX
DIm5RLE57EqiEi9HfCBr/MD0TlfxyjX99bGsnxU0S4KZCSn0H6QbZCTGXaWmUyjs+TGrJ5Jwsj7L
NnGaudumTTQ/dQSpO1lKeFBifkRipB1apyoJ1AjdWz1yu8+J6rt3AJXzvW/9XOvaYMnqWA7OpyBU
Qx+R4FfMJ+b8hRtM5sNVrw/ZZhXT/saleB8xhFivxajxdu8LtdGwCuIDTz3zx9HgE7MxGkG+Rw3+
3lzR81Nk/VaQH0i8WHEEvJw1kqIjG4I0gBnFQhx5gx21p3kMHC9M6uGmyFLnBs/Fe6H35yDBelHH
gG0kbslxyeV4+/2kW/exZQ9ctEZOjRPb2DTmtFqFAaVEHb2HM/+wvXFB3nqb1l2H6zXOW1VT6lnX
9p045a07o+DLx8nDTh1dV0NjomIM6r1YGYVlUoAig3wYmrJ/qIzcvRmZlffOK/6Te86jBeYHW+K2
rwKKvx5tPRNNWFumOIFZpt4Q99PHEuBhg+VX7uoGY4MiGMn/9Xb3sz0AmQWPGlUA/zlfV05jGilu
ouWkAk27WlzMtqkZk7BBCAn0I3r6tAxoSZsi24klFacW/s0HUKqu+rG7wVcgCewwxX1fad0ByfSC
WXIs8eMy5e3Xn/UnSw12DCoC0QXG0vOiFp8x/LJdLicCH/LHpMQSQ3Xl7pqhrd5ZaucFAG8GVQYF
tMGrgZzkDMQo5cQGjL7+ZNr9coCqmA/ZHOo7lTXGJpwHQaNRTlt0pX8vLZ4vti43XUgl4LrFD5U7
ehIBAO0uJ2uYxWXX6PNdkGhff30nf/x6Fp5T6mFqHFilVxzpL1UUFoOcPjcTJ7R2uT/wx0+FMAlQ
wja3M9pqumzqfPiQh92w/fWVXyfxvd3HrdeGfa0WsYCeJ5DPQ1gHeWzop2oxZ79zNPMjrkQLC7nb
E/SyZsQ2Pvmt4muB+D0krbGfRp/sedljWsvtLUSmEF7FVAyXhRlVDzgj1Bp11jZeSdbS/6HuzJbj
RtKk+0SowY7ALRLIlUkm9+UGRooS9iWwA08/B6rqvyV1Tcva7L+Yse6rMklkJoBAhH/ux0uP0vpr
w6kauhbLefk26dYadVPEck+VcH8/Vgqw0CW/iAb7wpbbAKqtKRzjm7lY1Wnt8VyOHWmjCWdDKl6G
ZIImaYM33BhFaj5TZMMYNWor5TqnqFHxYNbk8jf3+nfF5KfvSZBHUDGhoDowKzJ/2XqJfFjHcXZG
0leVJyA4au+nVjVdORRLR2Slc6nfKIwuCo9UUXFbOERONpjeczz+STuTXFqIrEPGNCKFCJECBGsw
5btS9Ok6udWFtyx5onhTWZKKL4eJnFY8FtVJ6Tq8E/MUgfgqCjncLY7rRFtX76zj7IawiTSLjM0G
0afdM04Rw7UJ1fU34uq/HNy4OXHAIBcbpMhNQuU/L4cVjZnVaIArWPvqTzWspD38SbB5KajpiBWo
qoD8xb285liT7qMx78DI9HY1Q21SFEnqjBa5TTPHRuaBHhn2EQTkIB+kG3vC4qEHP+DOZwGNFo4n
Qajap54+/jAZTnWBaLJ0S/kng10i1c1NNmoIjYVNWG2rqZr5mxP7r76D9VGkTGA1ZPDi4/n/+dMy
xIBYAoL4EdhIs414uxgeVy4+holr7rhLKqzeot2rUUxajuo6efj3D+a/iNmWq7pYzPjggjMc5raf
fwOzz/q2F8nw6BLU3GdVIYPK6bI9FQ2geEgfH5Qxa3eV0HkZ56RVxspOb2OH6PNvfpN1H/PTre86
7L/XKRU+jNWD9fNvQmFiYpRlNT3CuuleHW0U2OY6Cug2WSbSHHqqxRBp0mv9ZVEXDkaRk0U3pQPz
bZvPeXdbGDA7VDLFf16k/8imeVN/Le+75uvX7vxe/2rE/Mm7eU6+NGDGv3W//qn/hXbNVdT8r384
Iv/FrenFfff+k71z/fN/ejVd/Q+2vjY+IhNT5jp5+IdXU4g/eMOwVWfswxomVqT+X15NXfzBi5Vh
FtsubfUl8pf+smrq9h9M1db/2YKYtsq/94/f6/LnTfKncfbvnZrGL+4jBYq9g6LOOOjnmygKyxAw
hqXvOWyNx4q5rJ8YuJtAS8liH5PgOepSdT7hiZKlZm4rMs+0bLTHxCi07jEhnf2kqNZzbJJLJ01X
dwQGuqnNtk4bC7hXlhPfdqDrc9p8nGE98ynarSBiXfuxmruvk1bHb6Pe2HeCdRq+iInXUN1oaMkw
vqta3C+MqUYoX6Sar4omtY7tMEV3Ue1o2FVyKNuMHJgWZ6naCS+CHOn4FjyjozXo0ZMUejgDagAm
R44nDk1QoiwdKAjznd1Yc3IBE4m7SjEQ9Tylcdwa/8iclpvWBnfscxTFA5MQ6njADZTeAoxeLmZZ
jUcDlCyckbxB2ZM5a6ddnmOwXG+DHc3H1V17pY96sicHOm7ymklXzDyGBHdiVx9h35bbuZbDRjbL
uMu0uDq3cTGdiHzFARFSmvuIbUa4f87SKYzG0zrKCzzDWPqdJSd9D83O6+l18l3FempMO/KkAN2Q
1aPAdGhRRZPbif3KuwubQRSZV5MzQdWWJKs6x7qXcqz3YRj1G7NXlx0MgGbTCBemrWmdS9uYvoQr
DyLX5/nazKALOnk3Q81RzIdaOGCELUl0C77UsDNsxfULMcjnLleto4Q1BWpy7JzDCgxovJrE0IH4
7cQxadBuaK3XH5GOnK2z4HSwq2y5XRggZiRQc+xrCvEcwPxpe1cvhHkGbaBqXrZu1cKtinGwK1mF
Wys3uX9458u02xdKFG0UWavE4UTnV0NmnmJgDM8OcWB/MNVn2K/DadYy8zwCZ38Oh7701aVzay+D
KMR0SAJ0hHG2GeIm3pt8AWSgYtqzCvuZt6ntuWNs7h2b1Cg3JftFhikOrjBSjiPxYZikpP0t0iu0
XIpwhLzHh2HAXpmfXVyS1hujmYTNWCWgE4S2cxsTSb0GhXaGCKycDIhfOfiBvoGWOjdF6ydyVPV9
lE+Ab6MUEAfIjPAO9FFZbxdLC/l9Q3g8REulcdOzD2kCWKbgJbqcc7hnWSmJYbo9R3ocCu0cOePy
RHDXgeGUF0O976NIu8obS31IXFsh0lCKMbA7YB4euWxTu2tcSzqDB/JZ77aKTPGSKYyiFf6mjI52
hrDGxsKqjiMp/W0ZiRX9p5nKrR5Bd1oFqp1qfH/sRqmeoTp0z5Gb1mc8ikLhQ1a93Fi8tWA72N3O
YFBf7IE1loE2mulZ6UeG0ZD4T/mgmq7PRge0jMkl8kRpynhLNbYgzznHXdB2sfKoagaS8tA3HRhE
9c60Kp1FSfaRF5cmrmSjdMeDbQ3WwQhr7ZvDHu020sKi8ee60x86wqv0SoD/0vxYm4UThJD+SQaH
YXMjkcwZV4NitKAE1Xq2U5x++kJcKj/YgoSx13ZKfolTOih6ao4GL01G6ORT2zo9HDyrull0Tbmt
bFD+hKVX2GEcQZMe++pQ24VteX06KoVXp2zbgXakbOYTI9LeOrH2dEh3LI+UuCxH1RBAu7pk4klN
R2FeuLnmK53ZJdSqaqlT9E7SoB48LdeXvF0AK9H9s2+HJD4ZkHkuHVyTc2hLCG95WRmaF/aDfjUP
maoBGs3SoKyFGHduWziHUBlDuAyUxl9boeZcqbA9ik1eaPYBKcD0i8iqEJbxg3k6HXy35ByZCbiA
yw6aMpAYTUuRnAQd9FeFUJpn2U3DzPMIYcpLwvmuavVHJ3GSe9stptda2JIavzGiK8NS9D1DlPHr
9xfyf7Q1YZXh/7/uNn7ak/wfSpCsJej/ZkvS9OXX5Mf8yPrn/4qPaNYf+CWZffAYrjsSNh5/xUc0
k4yIJRiuss1G4P3nlsT6QyVQwn+2XeIl7GjYgf+1JeHvqKsXkZ0xp+Z1m/OfbEl+CSWSmTSw4+nE
MEihCHwjv+g8Sw3qx9TG4rAkk+0Z0aPSZDOzhZJWUnd+Gk3BQTy9yoZDrRbZwSFAT6FJfT276W8O
HT8Lbn/9Jmy1vksOzJx/PXS0cQbOMSkOdTYeWHdDKgrM5NVya+03x9m//dB8h6gKuoOE86sJXLap
ocZFXxw6NWT1KgN90q8ohTX2RhNr2zqEqAk3Pr9WtKjZLEk1ExLL0y0eh2Sv9a0b/HC3/LVR/DGg
8rMC8v2jO3xyrit7TPaov5x2HLS2mfM3LNFqdIPIcl9g1iRBg2MitsH/ApSN/U61H//9j+X++uFo
868/dj0G/iC8KHZmaLOc88NImBmsIKwmDcV9owlx++9/0t9c2x8/4K8zOQb4+GYbLT/E8fgBboMy
6YHE4OJ85slvP9X34+kPRzZD8NITqFXrl8nl/VWaCxu3wXteZQclDxkrO5njj2aY+6Cpvbqxnths
7QpX+9aEBypHgig71rGJm9sULzqUo11B+t4CWCRqLehhVkH3I3O+y7tkhodbUkUCXcMzqcipIwkG
fq78UVWqO5Q77dKXkhodxfzAFXIj4UV5Vaq9hFx8rmDFCq7t43h4xJwgt63dPqaKSDZwM6agiBuc
PJYYPTcJX1kghtvVSmC58PdSMGM+Msk12xg9QGivnpqO8ZzXD+Wr3irXc59Wx9mIH1SAi1srHZ6V
Abj2nDhBo+v3GgA+2N1RfIY7eXYnc9cW8J5DwoO8XUYQ/NmRcPyWvj+xJ4UKP3iCVdxEPIhQlx/t
PF7ffMUYVFQZ3LtGfSKykd3A0QoaoxMcdbsWr770zAbuBlzobZt0X9mEfkptmtlY5ruOwzHP17Lp
lfhVLA4dGP22GlXe9dACG2MKRFI/wm960crW9HD1epG6q9ovtj4C11WScM+Wtzr0VV3DeWrr/dS6
+3YFppvJyzB3N0mmf81SMFuNZVc7wW7NC1FgRmACsLzZZ5t9v6/LRPBSNx4jpojcKB9KGCteK0FX
9/mbqMCTR5I9Tyd3S7uw5e7hUxbsAr0GfeuKiPuL2oXqbiCeAYYGEisoZLarwrxvoNLQnyGv2wiK
JoE0kGgkxwK1DUExrmkAkz9Q2U+Oxn3hzn0RqEkhnroe1LE+p286GrtXsEeDzgPEza1ZcxaoCHzp
ELMHJ/dcACPHCRmVxiPxpOhrEN52n7N0fLQWjdiawqFxLqzcT412Uw491jq2AbUz7RcDJJbNaSel
clqqU1DKQ+rIL1MazK7w+gy0nqZCuGcv52Ap6eLY8JW4OypFpK3DpBPQlwgEIlKmGO8g995OcV+D
lHBuilbcCk4Gnpkrvjp0Ok9NESxdcrdA25inZPTVCcdnrj/ZkfoAn/bI6kz/BVQT2QdTCpGpObXa
vY4POZo+o1i/ynWMO1O+g2xc99Tf4h3tyg/VXHxraA4ibM66MXnoKtQxgEPuvEFV9pF2H7GgV6MZ
UNrigT2FZqh6k/MyaesKUAW6DI+U964DuwDeqph0oKb188TyKlQYOjx+UXUBz2FrlArYx6IFuQ9G
Qjmvzh8b2pCZXfd5eVWDl7fj66jfReIuok3MaJZAXXwCGRRGvLHx7MleUsd21cubrGYmCX9jkW/M
aN/N+L3uP5W53fTETpQURO1np6hBrl0i7XGhJq2Y/AkipqpfSpVWLGIOrkL3Ftz96DMtOUXG36bF
AU+6rbtPCEE+bPSlUE4dupOoj1Nxx7jUx4MeYHRhiOtBL9pAojLt7rpsrMBQHH9qsDKhQlApvWWe
GCjuS9y/5ZMP35kTCfTXTGySZ75et53uJnMtxAWQMF7XVQYwywxg7XgxuLWKtrA4PyzzPXM45kYn
E+BhSPzOleYxUV1fyetjaoy8VbmFh2JbQfjsq3hjyC9WsQSz4XAb7eiN82nF2ArCLFhUN+xrA3t0
/a7pg/W7LKrST0Z723QTk2ieygJnuLk6rF3flcyK0q1R6HeWBE8e3derc10I365X2IXuT0a8lXLY
1vOwafPIK8OXAtpdv2BVpH6aTADoSERlkPmJTsGFvakxawn9PWlOfUI5Cvp076pXXazt8fA/2SG4
ydI863H+2iAEgPQMLPVqLpqdpS6eYmO5cpKNwkmipGKB0te2UfZMi4jnXuAfWqZ9t4IfRhX/c6oH
+tJvzVFuTOt9Ge9t+N+sKecSKrdt3qT6mwZKpSg0/pWzXmV3aRJfu837WN5E5Yjt7ItVia1rNz4t
cFQOUjYAFhpvkw+8ceOE113e7/SCcTmpMuRceEeIIvza0srdHRtcLlhquT4W9T0tqYeRHvFtpSVv
ZbP2lABcBeRotNs6b1HoI/GiRpG9KTryKUY8b2G/ceaHjtyzaCyzpm2nYoWARN8kLQtjFC9H2tfu
JzNyT6EGDqbKs4KmQ+SJ4WEOxTdDHy6Nhgpu7xQzEn6iNKdKZSLQiV09FrE/KPnXcGEBShu6LKzx
BIPoE3eYtofoeQtj94pI1ZVGN2DQqdFvZGCgvD9tllhMcfogLBo2IVzqPX5NWSdaa1GS4ir7Tir+
mMySTrs9I9Tyfi0aDbJ4OWV9l/rAbqAIsUOxTDp6VPXk2vjXNOwqp3mSY4V9r7yh1q6nk/Iw5O1W
awG2JUDT3PQdp6UGu4vKmM9wzeP4gtUHV99TMTjGg1TsZ/A2ceDy3Gr1Z50LAK8p+wKAfenD1IFK
k6UyXYeUQQG21M9menBnJfmm6aNzsfuleOfbceTrUt80yhAkXbWpoFB5jJyZVLVAkKnhuYI8pyXR
c2S4zSbiTB+71wrAZNxOV6PpNF6qyaBe3OelzChhi3idov94w/gEzmZTDf3Bdrrwo6JFaAYneK9p
U3cyK0VeRMGP6TBPXGLZpOcZltBGHQRryFJL6qaa+SOe0+o5mavtWMpz13bXRPOz284WCt2Cxcto
hbQ0jcQGYHOgi4DQqxY3SAVLa0TZhjriqEMP+mBaBd4y7y+hUz+ORmwG1tzQXJcidlAgk2TxKpSy
wuvzje6CwIPqT7HRGDeBhauWMIMbnpymlB7DEiXxajdbNkUlee8Oubol2/eWfs8sEOgtUQkVa6OM
I68SvT2WvTrfVp32XOnQ5/tGPTbY785Ks3C/iujaAbqFikQKkV5P9KwCmLukOR4+NgmsmW1JUSbV
zh1ncWTjZa5VW9h3GiVCCmBFZglhbXKlfqiqgbYJo7lp86H2ZUmvCMDS1K2vWQevpsV6nBftyDSV
irCEMVpRvGF5eMK8/RKR2du0C1lbMYONNToe60zX5S5SZe9rbFrPNF7hZB2ReoBING8hUIPIcyeN
KzCBnuJKLsotqaV+9SQN96XhPpuFrhA44EVZmy+RSz0B/RGXrNOuJov+0DIf3imgoYmvrdPTVE3N
xhnCm4VohFmwDaFXxtMza6f29E9QAjOsBT/sRHQoOUpHkLR1nqe8YYdhDC9MX2T5BmnLngFxVZJB
4py5R+BAmuPBXqOLUyg0Vw0m0Lsg1i2wnLMr3faWJjdarDjhfclamzea7hTj11yHNtaX8f1Sawq3
gtQpV+SOUa33VD2m2U6T8ZcMsLEbOGn0QP69fi9Vyjmn+gbqpNfRjIbylUX7lLZSj5E1RZ5mbx6s
9q0cWR82c29gJgaleN2QHX52Ju3YYaC/ZNpM9YrUFr9eaCPsAcEp+Slj5FVWEQy8+VBDMzyW4VU/
i/2Uc1RQzLOmWC8myDZocwn2zRYvq6cPo/SF+aZ3aXPmgMSuqZ8DBf05wC+2yeUZ21q5WV9oi7vr
J3YF7SJ8nceIB/uAMR5p89i69XkdEVS8L3MY0C7kOJ591/qmpVtqOaHPDeaH0e+YwZUbOMqD9lER
K9EmLJ7F4MED1qcqKCfNsyRW1xG2p/ZMGwaTNIzK9X0FNS7L44ObXCQchioyTkQaLnpTnJG/xvpZ
Did7njcZuwhTfxfjRYWynAtytxbCaZu8Z6iIBehfq//SjyU1Slm3W6SC74lkRN9eRQJKsU6gNtI/
kqU8QgHAeByb0fpmpPvHru19KzWPoNkmnTpSZam77KtElUGbmVvVLTwBlMdNSDaPnJHyl378WrQn
o4OdmjSM/YgTK6xcg9qfIpqkstIOpD2iS9LT21Tubt1TsY32GTtBkDhIqkNoVksdXymKU5fke9N8
Ivfsh4m5xczlrRKgIk223nka2GtvzLLs8vnBYYno05u0Nk/I/h59InmcfBjiaz9dpWU6Uz9n5rt6
SGq6gNLrZjorIduwSToBtYf5xtGUS6y3/lIv4jy1vFCBDiGyFl9rpzFYMMfRQ1G/bkrtZDbxn97V
/99K4P84nfy/qheuTJP/WS/cvBcf1Wfy/qNiuP6NvxRD1fkDhZpwhYro7+Iv+n+Koar/YYDUdwkA
rYTIdbz51xATLdHGM0kEhWY4DHkrdOsvxVBT/zBVd3XwWGxbbMdx/hPFUF8VwX+qK2ATwEhjByHO
C5wdo9aqKv2gGuncn6BFh26fNWl0CB27JMPXthunWKyTrIfxUo5WdHDgW+w78Pcnh8avWwqKxf2E
eYjpy5hfoDzqbJat9osic2UvHTai1GtGo5fk1DtJt7FuB/Z0fjRRoEPVzLbHAfUbl8Ev7trvH4XR
1JqExXvnuhbf2Y8fpR/cvkhk3O6lOySfBimu7UzA/GCMlJjRNwlqN5kzeNizdTL41C+0LtiBmtvO
rWVAZJhmVbtGdKmuRWHszaiR+1pv61cmFFqQhIx7GiNJ9t/XXJCazevYquMXMVnJrgL6eUDTn27V
vkp+Y977VeBcrxE+UHQ6l1vIIOL7ywdrKqmmzIf2RO0Kqnym4l2dMYjXlJPt52mGjq6rzY7ij4Tj
XBtv08FGBYs0+2jbY7LDldP/Lg69fpk/3zeEoVdj3xqAWEdSP/9OudqnOjmflvEeP6EhCuFHYd2e
R3fUt4tNCwykx/g3+/a/+aHYNggXU/lmaeT4f/6hnd73naPUzC650K94dhU8ugs70o3WSfuSzWW/
p2CG5sAfnue/UXT/7ucS4ycUqBv4V349LYTpZEXlws+VjAE9WiCY3ynVYzo13B1q1b7R9fwbjRU3
4CqR//MrRrwH1KO5LqInJii4NL+I+TaxZpDn+bh3yulYMU9uKLSN1CPd3WucOjW+OE2ovY64leCF
q+EuHvT6oWnM+ArgKseNogMTbjAZ7Hdj39qPCm5Vr0ogE3hLmrjNrgbWy/lOWRLxCAqfVHWUTPeJ
oAWJ1/GX1o4nBqFMg9lIA0pY7GbPBDeEk08W77mHd9+NgzxMDXDhJI3Lh9AUS2Ck3fiWz061y+zI
eYfETRU1G5usMKPWM8AfPHVO2SIuFoN1RZJQPKidjFkxamEhiTkwmJSlroNWgeoarwgiEJ5RRTVp
JebEj6jLQwuzpl3FesakzMrfeerMwKjdzpdNM3SHzqbKcZ/Pw/im6Flr+VjhSBfIwpF3VNyX71qs
TOTxgRWYFOCiWQJBmZIbd0BNgzPa3cDq6B6U2jBoAirpFHNHFN6U6cUM2N8LcbkFkNmdI3zf/KTG
Sz9vCtugjCvpbP2zcqS6Bfzb7NuY4sWg1lfjQNg8Z2rzYkoCNoBAZVJ6YVIXt1LMtPKiLT3kzHlP
VWNUoN6NfPJEy5OLB9tmH6THtzjCx5aDywxhReVbaDU6FUdK3ige6cqvrZ7XZxPG7g4yuLFZOLl4
TtFSb0R896ZNyrDzCmrx2INXaZdt8CSGNKhp1jGK0/CTU4v5EFIxcHILChXaaZqpmmsUDCN2dpU6
ZjQGXYQ62sdEFqtord5wW3sAzSIwvjml8aZ1ic6xEsHFSfTAtSInWBrlAme/23dUqZyTKdrRj2Rd
SoupJ1iu+aibEvRr1R5xKnzMmX0FyvWT8Xq8JeZ7YxgsvEvqZMGgtBTCjEN1RwNhsY2s7ktbLSaf
2hF+r4/3IFlltK0Rax1eAQ3j8qx8QAmI7uEJUEZltBIzp8Bl3tcTcf4k1jfu0gmfyxxvncKk8YcK
3D5E5jPpD83C+dZMdROZvp8u5ONb+vT67oHOG0cEDheDBqWiIiQa1TyDi+mu8rQ7h4eotzuk10XA
2691FK8shdGkQ6awJnq2yd4YH1OK/MAwHI2wVcYbzNJI+UA8fKfmMNxH9bwzCGbYO9AI6aUEIbsl
7Jrc2GNDc29cfoaDEuMkj8MgY4W4mTmVvpU6VSdDtgxoWcz2mlpd5cZ5/uq05KS7PntLXKbeZnnp
wu5gtpW6Yaj2LFV500rlSadMzZ/cofdDjvMP1IjLY1rK7p6mR5SsuPwiOZTt1YIX0r7JHbbMBFfj
r0MeyZu+dyjftOClnRGrENw0p6nBBTgJ7afVRopUeGWbHOcybLy+zrZ5XV5SuicPmlAwUibFMt3b
taClm4KDbdgOtq8QMd/qepq/yMFN5o3Ns9liAaHLyGsnrXS9phBg0nVgBP5gjEbu42an8mB9NwWs
ehX5yTLeU6c43cVhyYG0F7hRZ2r4HLXP4YtyEEsT4SYEAtxj0zM3vMI7ujzT12lvWjP5GKZGvQyW
KOw9MRbKjXrcqt0Yn5jEziRCpMDSkkDPaZfcvR60tLttkxyrjAixDvZMUoZoOk6l9Vjq0XShsuRK
hx29bU1lvhlVOR1Np/zohhdTIQbRa+YpAzFCN5RZJd+iTHloacTZsTewdyK1lsAhUQVioW79SNY3
NawydOjKejDqKQzMnopuvVyuhVNxBUQeb/VBK3Yab60vtHQWN7ZBXSq+fbIXYZiV1N/0OQAq4o1l
+sCN62xDNn970VgRZ3hNdteZWCLqnqJG2dWOoR4TLP/RxmQXRtKxkpzLmFJ1nura6R2A2+lRrcPq
SsWktF8rkje51nq6iJ0T65rtQfxgihaXWoNWwcAgaxiLAcKOAy5l9SxD1b4NcVIExqolL6UOGBmX
W3NnNiomtQy3aDzw0PdhIFIca2M1t1faYFJbsxTm9QLabtfq2pGmgOdi7h/cbmASPJfHjjqxBH9r
XzPCKBLw5tpyMCKmMqlFgWPaJurGLseOy6E0+GOq8ZV3ieLbcqYkF90BO105nxUq1QOj0S81B+uw
TZ+SPr4tOgWmrGiK+FrQIr8ryEbtY0pZe+rE7laf9SZUunw7S95btGG1z2Xr0KvYK1ylCfuZw3Bj
aAP6Y7QveUbtZ4LT+k6oSkFSY35EI7d8hS73XYRf9lZf3GwLZospSdcIynIkE5lmqA+VXrtX6SCL
Hb64wXNEiIod2zQN8eEI4yXHKdOfoqI8jODh0/nVTaEjosNua0N+S0Zh+fYSwtHQTATrujvRGfCt
D5PbjHKCXjKyMp3chA8mxMYylP6jwL5F+BQz0iy0jIJmlqO5/xjrkBYFF1Wyb4+m29GFnIsP8s7Y
nQY5HgwlsY+xLa0Ty+14qnutD2S/l9a3sLDtS2XL4YH82+SnHUOJUYtCRAA0oaWkJ0jqI2JQa9xS
omC/YPupfCW1OZ/EOKqjukuv80wuG5kJb1D4T9k0UG8003Q5z5FC8kQr90nsIr0pVOcK5aWiutKO
F5o2h/QkTd7hA6fwNkdbcEny3SZ5L7cRXV/UO+hUwLqVhtDgxOMb1HIdMABFZIvhPJIveOiqztfr
5t3RB3Yky/JZj809rd/RrYiwczq6dZayaoPB0jdhpaHziUqei6ax/QGBfSO1nH8gW9CsaCDcLxTZ
ugtteubAaAcAOwbTGpcgaYH4Xc3DbhuqE9UrrmAeNtpPhpa98uVuKie1n3IVwtq6R2qw17H/ggTl
yDllaSVeY4bJe8TuakODjrWJEvUus61HvZjUINTy9sa2lGo7q9NzBw1jLUW8abUx34yN3ewSu/42
RFRS1wT4QagelbA+qWqKwEx3gs0mKxe8RfUDJA2vxd+YiuRFVctbQlcjajOKr+OMJnGXqNgao/va
IcBoSiz4DiKaH2hUSer5Y7arbWw7gPlU9pxj9yyG+Qws5WjypO9Q9yhazyN7r1Pc5yd0mjpdl125
mUHzs125b2nr3rduK1+mPPTrynklRv+ctiVt1k3r3lKVsWMKrDDg1p40PGq0+VqbZkjMx4qIsx8P
3bJd3BjKSByXazEP4i3pWWZi83Bweyc+5aFtB5WIJnqKEflqJCmSBA+LRqsWwwxubMfx8nVCMtbu
Zx/rVEKqTVAhZAGNV08KvmFI7aW+o1LjoIpoOac4K/wsr5mzo/5HxwalbG/P2U3Fcfw0zJN5a1FT
GDZduovn5N5lR+8B4jfvai7+AXiC3OndcrCL8ZKEH07GtJYnYJtVMEwiLXawgIYRUE+OAZYoucWW
ZL5VmpoU8BpJVjsq0ahK2WDSDFxVQQA3uoOullterOd8aucNvNwjfn66QeovILmMhyhkQzSmRXrJ
MKpt6ra6xFPFBJ5NcVsm75Ivxo9MnkI5u/c9B46gHJpkX1lp8oZZm+e3afy6AaC/KRst3Mn52+TG
J9qaQbVSvRnvcoXOm027psYGe7gmVS82dd2wLay35Yizvrxo43JGMkm2zImbY0+UZlPFHTSFabKv
KvtqqjJ7NypswHRlcLkxtR62gLumvCNPNWuqaxUlpgkLx+3GirVoW5FefTfT1uS36owNd7ZyHdvM
KZVZO9jTHLTsV7xyLN17dhQjaqPt9xqFbKXbMBMa66x6LfW22NV4sD19LijOXKpqOaS6DQaC8Xbm
zFjkDUqC5KQ9oT5sJspx9LErAqtVkUONozMl+YvWFKfEHe19YvC4t+xhALv1n43bHxy8BeWjJuj4
Dj+sfvZNuagb3rymr2pUskYTpV8FHoPGaDA0zOaBBku1UHYphRmsaPXFmNGAXbs+NsvJHtrHqal2
o815UBkesXye8JscB8vmHenED0qKQYTIDI7qyjdxuOxC1Yy9aVxGuF3x2t0lUXopMVS2tFVhgMHR
jQ+KhOsmTRuqXEtZ3Azfm4Di4bpN78KRZQ/TyBBPvsIsWnf3s5t/qVRaJwdCg6FxP7ryCY6414lj
mpcpI0hKFro7HcxbP73XoC03GOOYI0/REgjtvs0ndmvzqdYo/Vuh2hoTGTAhWytSn1g76Y7VjhmF
aUDU951bHDjM0sPziG2cOLUdsfUVlzB5HLKm5kmGddM3tKyy8hTNQXGHnZY+8JDpviyeKWmuDsls
vEdmfG2bR7hmeSDqN3tStb0wXuvUsryhyXa2eZnUaq9zd362fds+D0VpX4dReDABkWy6JfPFmNb3
BB/vWf4YFVMNYh6cMBKUgbtA58JEzBw2ur7zot4pdE/oGQuDi2a1MHnp46z+RsgfiXkOz47bcvBp
1K3lONNj3hbU+lSVrzop7o3RxT4r8HsouqTPXo85f1OkcUXBsHOrsLShhdv0ZcwSNwANNfXVOEfx
p6DhizmKBjcm7KIrapj98L/ZO7PltpUsi34RKgAkxleCpEjNo2X5JcOSbMxzAkjg63vBVVFtyW4p
7ns/3rCvQZBA5slz9l578crTcqy1gfofOUdCS3rrq6DZFTa1ry61irD6otLxzRskXtMVtNHgKm5z
5LqMRt3JsCIZ81OIpZpOMl9IuJ8P/dJ7B1naHFY6I6eZXfhPyIOhaI5z0NDHt8avRSGMgyWN8K7U
X1ucXoTwJNN961EpyMGiB0Xe6E0jxoa6OFF7M/Ny9NiqQFuw4nz93BFHZJ7m2VQZc5QN8kokE0Ui
9BP/lthv91jWmNQ5Gt7w6ndbAruI6DZBIxG3o47Y/eKLFpD7XvjJt4wIqzt4dNlxXtLlBsYpUqME
X9Z3FxhKzWNEujFHr2neuZ1hv6Q0IFxP0TNTKXhvBtEyIY4Eq8gU1hu7qaZjKdvqzjQH79Q2ZqaM
UFXZMpia9/4UH2YSZtAC9BelnmMkV1Z37S/eTEYkYiGcM6wYgZldxqkTntnSzg+Wp4+TbK1zx/UR
s/tLc5Maa14vivx0gySR6F0/1eN3hYkUcTvEHfzuLgfktsqPLefvfd6335CXEXpJ1sWZFHN8DqvP
26VuM/yAnh2+2M1IlAqzYmo+ZthkFFqVc94GcU5YBKmLm86YGQHFVvagHTv1ItuaKQXs2gq+EhlV
sYPmbn6dATJmAmY1j3a9mPdzuQbfE8VeXArbKK9T2yu/h1WFQIcYlM0iDOc6zc2CZEqKPRfQhbzM
K2GIfbiUpBMvcuqZCBl3TZVPZ34f2hw8UM8d5NyM5r5uXZlvyRSm8Khx19tDaR8HKYNtUabPfqf8
Lc/jeJkJ+9EXnf+95Jy/IerK+WGaxJigeivGS3rUEtGRMVZHqg5rXHugE/tesWZVmyQoFjSW+nSZ
kEmoYdOIvLYj+AzTN7s0QMKgLMcOtHBMKJvpjoiWry7hiJZyqygRFfmCwdAN0QJnkUF5ox/Juosv
RJCJvTHY90kyC0gJXfEohTot6EtiaHW+xAKXQ8ks2pdOiDR/HM5KCD2HouH0Tr3uHoe5lcWxHFW7
950pO3EL3Jeevdx4uidvOyTVa8n6LwOArksq2vmms8KMGayR346c//Z4+IvLJRPhCf5H/6KIZ0yl
ncNYcaqO63F86xLEd8VDOu8SLzX0mu8cX4dJHl4SlLwxZ3+OEG26z/yKNUiA/Bsn8ARkEDNjuD6W
n18anS1OLDIPL/2WCpVO50x0zJS09jZm6teOc36RKNUfRDpU191YGLcGdpdH9oH2bqpsSW58SpN6
BkQRn4yTTT6PZ2Yl+gwjS14R7PbBxuoJPGrCML/i7J5HHHKcH3oypzunE/1p7FiECYYG005G+BFO
9uBgGJ15bhqBvJ0m6Z9beU50IgxoDsoSRT2rrCLqzPb2OKIuoEZZBF9p6rWK6Gp3y25TtCd9n83H
zCEIe3FctePckFPyZFP5LZVU+mANrVNjSfIv+Rirh18dfdLf1EO7TMZxSsLuUcVJw8i4p7Fh1cOl
q80h2eKbrbf0BNwzwzGNvTnP45PUeXrmOPOy57x0oYKyeRoWZV16zQjpuBhdGRVL6T4GNWN5ZzKM
a6kNZI3x2Dx5vgwuOFBjl7C6UJ1bJNx0O35oUomaUi0vnZPTj5c2Eer9ooOzidiY61bPI9zjtNq1
VkPvRwHzbNO4Okuw6NFvypxvuCKKizHJKpSVwlkFe9X0UuaZ3FsIkhCrTs1TPsfBjTSC+ZBbjX2+
6KpPNlKq8TJcCLHbLF1Ja3axZcE6ttTqIVR5eVJgoug3KjMnNBiIGVDVJeEPw+AIQfFVUHkmaN8H
Z3qZYYtsJm8GHx4M/m0SA0gfDK+5xtTikHxjPGvmxPHGqIV7Rv9VXLazhZlW1LhbbEjQO5KhfRLL
GednVjNV2zYz62sEXvlFQ9oVm7udP+uONzmFfn3T9JZ9nHrPfrZaM8bjZLm72bGXvXYr69Kt2ITn
UDegw/hPM0PhS3DqcDmrgFjWslEPakjleV+7V5mvigdRlOq8BCTuY2Q3a0xUbhHcFImdHmU7VCcu
8brJhkZefcyxjewcWZX7tMGeRSZZQyOYo/7DQMoxIVXtgjg2HZz4YhJOGXWoE+7Knu32RA09nMkK
6RZ1R7GcuKkYDmFP6tmYTf6LgiQYbgZfNU/NLFfVpcqUC8yKDFtzrPwb6YcIZnNVNU8Yu4Kd7kTw
HWG73W6grNYnMqlQruKo9/bgJNzLCjjYg6PpkG/jHrqVgd72OCRzHRm24+4Sx5oP8BvnB/Z1ynmB
xGbjxZn570yc/596f5KzEjKp/r+n3if4lF9+/D7zXv/+v2fedvgvj+lVGKDdh8XgBIyu/uOSCf8l
MM2S3eHDULaBX/535u1Y/4IYsc6i8fQyvV3hqv+ZeQvnXwEVB38EuNA2V0/vPzDu/kJQ/O9gjdh4
/L8w0Cyw3C6XXJ06vw+KA9kzvVzzOGesbKdSe8tVCAPmYOiQ5XfphkvHnwDMDZ7cTlJYR1JXxOG3
L+svI8V3bo1fn4GvIcAXDysASMrbz6C9dBJl18bIiBzrQIXTXqLt6M6a2Qm2H19q/afe3y4IQvrD
NO2IlXlHndKl0bujGRocGepy6+XVRBZ32zPF+vg67/gbfK+huYKoQyjZIPH4Fd/e06KmqYmpvQFi
2POe5X8+Bk7QpngtRu9yIp7T2biyzdCrotpXpK2UHloaf5hf8N5mFziUjYeYYZPYCg93KZGmXnif
I6GzDtNYuRQE3lAbe7IBe49IzTFnmp9Ns0dVMwgS/hppXTklzUbp8kl2umDks0PbM736lefvej3R
2cQZy1QgCQji5USu3Xmnx8LGWcIBltFCnMeoH9H3h4i5kfzsOnNpHPTtNqq9j7+wP34YsAjQWIkh
+jXmNd99X1rYhfTJ0I2SWL94rYYzOhr56ccX+TUm/v3n5xXkRaSJgjaC4bn77iptS4syNXJOCiyi
ByN2prN5nXrOPKMP4Si6HdqzWW1QCK84XZHeOAZB4DDfCKgk4vlqyoJXTAN8RR9/svevgG1DB/XA
DsEkArv1Hq7dEX5cFA0fbOnXiF9rouOFc6Y/JCSA3398LXvVSLz9Fnj4ib5gNME7h37m7bPJKZRb
k7PBOWNMH6wS2kOUmEt5iOuifYlzhyg7ppHlo28nDWhFJrovdjziptCtO9w7wXqgZdo6PlUFwkZU
0qZMEaphQ42KzuFESIbq/B3Omp2cYHadybbu+4Tg3KbBf/Lx3bwzYNl8c7+wCCs9D9y6vVIufhPt
DEvF9JamPXdQPixdoU5SYGvbQTkXjR2+fnyxv/xMIchHj9gQEIyAA99ezEjBM9HcNjZOLuQFdHuH
YqqYrypDik+ULqtK6v2vhBrK8XxLsJJAeH57raSSuYF2RG4YXppgSYomJI+iDb2dm1vGfGDkwgHS
LxsO0oQExT8WtwuvdUyVFpVVY7mMqmOz3TsEBIc7G7EIpyw/Af0ayyXlCAD7I0KrQzcS2zHQFZ3l
zeVo+CDfMh3HEPLtzv7u8EffhdCQbog5mCl6cIicJnB/JP1MZRMv5XgyvBrZ4G6mZXaftRsUNU5r
ozmtq9VLTK4KaxTR4AtNcQLHL3sej+TAoTmZPlHFvBOKsIuy8q4bJ0+Dw/LrrkKS3x6HPEA8jDaD
XyipJZM8m24jFRohyvhhRsaOVPNf4xI8y2bplUe4OviIXQsm5aoL5+xVFz1dNlCm6oYF1i8RCHfL
1zxsiwvfY7C2cbMpt/fFOM2veok1vco2yNHD/bd6+MuG+CvE4d0bCpQSLCLQbeEzxHx7F6ro8rFw
Ad6ik83KPRyW8UwYIP/isE8j81fkN4bc4ES5rdr2DvYozHohtKwSqcNYoW5u49E7Ne1geBAeAtXJ
YLNBBQMo4pMX8P3KvX7jv3/Wd+onGXS8oOuaCud4WrM2i8jt/Wz3yVfyVgG0/rDQetYsj3CVWJnB
ux+27+ZxTAg1jqZiLJ8LkefbzrLzq1JnUEqpnklqDeSNk4ri0rbE3ESGMJD0glEcrj/+LO8kUP/+
KGiS1tQwnrH3ptYGP3EsgUZHViP9qG/64VZ0k0c3rKvMbUPMnB9Vgdd9ctk/VzrKPcB9bF7Ir+AF
vn0ocOi7xsCZe4OYYtgnfdaeu8xBNs5c5RXSZMv7ZE/+2wWh1QWseEC5QX+9vaAGRjkK2M+RPSdq
W821d1BeC5ZTIz7Ryi8/2Zj+fJJs01tRXIIVNsRa/vZ6iqcmGWa1/sSQ3xsaZFGPAu4fP69cBcmc
C/SIBfZ9xVvoMOyKibtKutA59BOZJaFp+Z/UtH+9F1zsyJyEBd/uXaUxBZUfzCH3EoaQQVwjR+Zv
cqmPn8S/XcW3BWW7iUT2D8pbKdNxHJ00pgtjLOusQ+5cVEmfvHt/vcqKAqRqhpD2/huDy06TemI1
8gnNGjeuEsVhUnATP74ZjkjvNjzBG86yJVj3hGe/+/lN4uVdr+SHIUBu2tdCCwbxCD3yLPeOvE7z
lzAjO9uilfnJDXJm+uPSFi8WIRNUYR7oz7dPXqMJAu8ka9jc8o+bdE3uMUMN+yKZcVwu4RzVuVqi
RZHUPTgvfRHeZykNIlz99Scv3bq0v1360UFjKSdaghMgxpO3H8XVdp8mzpCuX3bzPW6xu83CaQ6h
M+tPsoRWQMO7a8Hr9nnF0a0KqAvvHlIvjTtNK1YihFzCL7ztOASrbIDqVTcokyO7Jf+B2fJkX7hd
TnBOUGTyvBS1FETIDcmXTNqpdezTMu8j7QylXn2lrrEvmb6gJ+qGBY0gcPNyjXPMMGLRrAOSZOUS
JznlbbyxOjy1OC1MNz4BcUeox8cP1V9ukUqNkAck3XTR3rNHUaUm0yxx68SjOQKZEVZkxGrAMuyV
n7yMfy6XVA0UbBzkf0El3/1ylhoKTVtUboyyMX8gxVHnhiLkTNnhz7qt1Celzp93BnvDISuBIwPb
0PsQg9AtSwHwXyLkIG87Mxo4P0rhQGI0YX6m+n2HrVu3X25qJUJ71poLGbzbfHDpEYPXZxKgUwd3
yPTREAV9c8rAR+4xL5r7iWy4L4wK7VswEt0RuKq5RU6ZHz/+Qf9cJbx14kToCSxVG6jG2/dDjBCj
nJZnFoIt85B46k9ShIz1pu1aFB6DkMuxwE+yI6LF/aQm//MrX5dzAsxY0tEiO+9+4XyGU088KLyA
JnciZPOwbdKuRTujP/vC36+56/uItyFcQ1E4o73fCwdZJnlvZBTd2fDC0IiBGMl+//ARcrgXptL8
roJDJ1v82+/S8j1mwsPYot9Z8st4ycb9rBPjfBRu/cmlfp3Dfl/X+LVgxnMVb+01wWB8e62MFAq7
rM0mahai4emEhvJkloLOEzIOPW08kbvisJjaXXBYJKHkp2QQudWjBiEZZ6gSAQe1Aba1vA+tCFJu
e96qHAJXMunRv2G1cYdt5RaonBT5K49jETIdXMCj0X4Ncr84yUh+efz4cfzzd+K2VtQq7z4o+T9u
y3GauFwMqs2+VAdtQDKrR5yuH1/lb98eCSwiwNKBqhDDy9tvb05o2mDAghRWje2TJhcD3XUwGdk+
JGr9qRmXtN2YiFXvUOkRXWuJurCwgAbWV4zpcoxGx4G2Bn5j57prIkZqJRjBW03zP4ckFaHAtRA0
0TDQV4s0yV0JahtVsqmFtDZh0ZmfuSb+aD3yRGAE8mnFsDKznby7p3BK1dKigkAyl91jr+u+99OA
uAuyx6nTr6gD7dq3uinTe5mM7blnN+Lq4+/1z1+P94z3i+tjaeCtfvu1Dkhnx0KKhpivsdinUtLX
SBF4/uOrUASuFQ0Ga5+YsbdXiUeVZVMNGBafpdg0tu0eRzl+lsf13hpj0zgllg37tSko0sL3ERwI
nSnYLYynlBDTI/O08OeQ+sUhbWUAy/yXNNVMhl2eeuY27R19MU1wIfzRDS4yElIQrM/t3ce3/pcP
tW6GbBq4dkwIkety/tt5PFlDuLIKnaewb6EmMPtBARxRS/4n2x2b3N8RlH95nFjH2JxcSnoe0z8S
OWYfvZyBsdYPa3c4Z364lBuvcukp9l3i50SgkKQZdb5TzXgQBi/bekPp29fmENv3H9/2H88VhQbo
Z0pybDK099c//+2uTcEILkv7IlJKpucem/+WPu24//gq76DiKz2LNgcHM5usN3bFPw6iZjIyFsX2
qotU7xvk/ejI5+7VaAL5gLIG1o3rtcShzeZFq1fgIz1o45vZ2QYJW7iRNXlpSGHwc50xb0pOi8Lv
T3ogLHeON0+7jz/u+j6/2QHWT+syzqBaod25+vh+/1LSGj9HZbZVNKUdwylTGGRAci7qiWL6ZL38
87Gjc0Y/lcMENYsJAPDttXSfSDn7dhXZk6zWHviYVtGCrdXZorUbdjFBSP3BKFxkyaq3kocpJIxx
h1OIrBwtzPSL6wLvZaM3hk+KiL88G/gb3fXzOTyu62jn96/BzhYL0nu6kkcqnOLA8CE4dp+U9qRM
v/+2cUqxt0NgY0Fg2Xm3tw/lYKkYGGi02BmBdLZcXLkxzQYDjo2N/6gThx+gGDLMR6LiE2wcNpSn
TFWYyfPcN57KdDaZrYJBBGeZ3ZVgJXc6rIqHgiTiYluaTvq9YXY5b2i4BhY68Nm6sIsEaRoFt5cS
QiSMe0f2RnyNkGZ5NTWHmIjqUsdn7qTdC1gS4lueWsZPAKVEzjNqINEoxOH8Rc01Hm6EP/6xt1RI
oodG6VSOjhbk6ywOKCPwACLCbONjLaaaYgoSltkzR4HgVDImARaEjoY6sXCNH6ndTndLphxcAWa8
2JupdetmI1KtvmLTi5d95SfVt9btYcqYjZXgOjEL+uC21/nj3mpn96X1Q+TIMxhrEOH0GL195c54
oHOUkc5W1YE2o95l5HKuR7NIjwGhhd8IX0bS73pJ9cVhoJGAb/HM8RQ3D0Li0V7fycmOBYL9Hhw4
BvvQRHDu2oIYo2QY9XbpguWxr6rZwFaWNbcDbsuHzm+Xa4lct404oq5gDTnkl7lO1RfB1tJsx6DP
fzRIJ78FcCfOa4n1KorNIUi2Hqn3L6b2YMOVczkfMXemwA+G2uu3XejKZdvWtfGjVUar0V1XyxeD
IC57I8bYQMTs2mrYjraHcCx2gr7a8BKB0cEHtBggayb/uXYXfUOMRXjj+sM07YLZskkRkcPwvRIm
HWQeSITyQnXFdzKamnmTZctyUeVlv5yMg6ku6TJVXxOxiG8ehMkqipmmd0yGRFJcE4iBXCVRqZPs
tTNzYNQLTCQOknWI+bQrQ/BC2vaGrRnKMd6Aoiovw7LtA/wTgqrCLOqhuxwGUc5b3AVg8IxZZuhy
fKXbTRa0rYo62XPHprcAGSKbNTG3NeJkosj7wf9RL9gTIqe2p5L+bA6fQ3qD50XSgUl0VVRTBpS2
6i3nMAYE8m70vKIM3LbLVTQzLSDjOsMF0k+zwdQtkB7TtcWpQJ5ys5fkT3frt0d8L6ANZUKjN5c1
3TWdyMuu+v7MIEe23Rtljhhcl1LdN6kxMswpswT1PoL4aFqW8Vspiy6IUIzDOsXJIi8Y3wr7XC5Z
8jDCGOq+DKM5G1gXminbhbkz9FFbQvplnhNUYBUIiAYewvDAi5Lcogcyai/szmiANw9pylwpskZb
8FIudnNT+Alnemq3+YceAx/5NwY8tLjTeJ+XFZFeBqSrgY9TVk9qtPAYKu2vNIMAyYU1lgA/YT08
FXEyfNVYMTVkAn80mWxkijcb3Ve58XF63OPj81ZXkKeQ2qigOh9RkyOJzgemC2nmaHLUUfUMLOsm
cABLD/qpdhNoIH4zzixEjgn12e8G55S8c9s8xXw+ZadtLnljC3usTmodIEHOx7y6Tfl56uPUGNrb
8gqDiwgrsghIcQ9GCvDOAfba9io8UUYOnqXUYJr3vafxrCStGLstw4X6YkbqZkR6ypDJGf0A6CjN
wKyFVmz5ezTHE4sirsdXHbdLjIFF9nvDa/1TrwqxRwnaiNGMqeCZ85DPVWnYXhMI14TbwGPdjvKg
tF/iBMR/JBrDCLZJNdYocZA7XdgAtfYGmnFkYXrMgh3QXj0z+SQudT8EBKwdzQQdEmLisWwO6PfS
B6VsJ9m6Fckc6ORELiKW8GnVlKgW5kioF4bMZYr7F+Y/9ClH5RVjJlxu68LfinQH3qt/TTmZ1OCC
JtjTPaYE86DbHApFK9zq1l/a+UdR+Wmxx6cgvjpqTtpoiAWbB6mFYRb12kacAyO43xZ1t4zbspxr
cGejz9RLLemYbweAFst1FXTJ8+AXwYRgl23voAITBperJiY/8MSpAhHjDyBPBpPMJKg8CpV5uvxc
ag9sk21w+LRjNw432mNuZc3LNjaCkzEb2rvFzNw9/JKLOuUbRS8IOKen1VCavKfpDqD4s9H4z6WL
kyZmjpRJvS153fF9YEl3DFIch/sq9a+1wn058swwr8S4c5W2zVPh5EdOlbspz3+Yabanfj66o7lu
kFe1ixiaMn0gDmsbWOW25FkOXIBGng5PmOLdZaite7Z3p+nhUsvsrs7SS6SmZ65XPGfwf2B1XCzW
Uz3c53G5C8SLxXEOLsfR4V/o53RfqGSXlmLP1gqrihPyNnXgVA29BxlUcAJMFLeByEmKb3HC1lU1
9LMbaV4NRmEiDbeS4ZbQBg9ZpBvqAxOIM/qr/F30B765InWK3iyvMUTordm2J6nf3w8g0syYF2Mo
6ws5FSy7BCeHvn/j6OKoDE6pni7vVNc9Umvc9waO6UDhLjJJhzigjjyp5+UbCLFd24cXse2e8fvf
kin0gEXn4KbjjKjKvg2a+Cbz/KObPwTIQl2MKgMHwU3JXnfGU6Z2zfQzB0ONkO9elri3CWF5sJoY
y7DdbPBRwQlfkmOvGSzF6YTqyzqZRgNaoOMfO1M84Hb7bnUVul4bFs3YnNAl3UsmTvC/qj1DnK/a
sK+thNZcwszGrM07O1XbMJQVqSouXW0DZThWJ/zd9omqkzuBhTbJAsiEI2SgMiG/3ShiPsa1V7pf
R2t6NNqvYrLW5M+XTBWvvZxwp/QVb7k+j7N8B2Ocgqi8koUeosKwjllsiW9Byg+v5wpHz6RPraSC
TjCfTYuOkiXbTrb5WvMAERa/vKYCkn5yMrmYMWP3seB92gxeul088xAPbns7QWYY6Xd58D6lPe3M
oH51qFtmjeIXr5/bQqgTCDa3DUmjttHX2zrNr4u0w9/CU5HFZmQuwzMv/hUG9uJYz1W9GxDDRW2t
bwcSMbE4qJd8yMdhg/MzxwtVdlRJGpfqWFcIxBvzvCPwfM/GHDwmPDrO0ZzcC7RWh2AmukNqcQia
DrIvo2c/OG9dB7NEjZ4bifyll6G9xtjKbDXVB0k5c5L0+WuVwc1ayu4HyvX7KbCe/C7RUd9/H0fy
Ujd90/iQ44g2kcw/HFNGVV3L87x09RcPafU3nNXWa2mj90XD7UM9MqlB4Db1GWqBworDmzBowNMQ
6Ar1cgYmDvyvn9tbrD1teOxVYteRiTAVX12PtznyCL1IwY8UqYAWpJav2VJaMpqxOVXbUTZhDyhx
zNFZk22/QzGfPhZi3Vt6O8bJDnvDBgJka9+IRFZPYxR2tXmisthhjtEY8Oh6K72SoZs6sPc6JJHK
E4bHz+CxT7tzWF25WYaWFg0l8B7w5ouzC8qRWD6ENcCbrDql9DGlLWIeItGOGwIz62MrOWzvRq3w
12Dum9Odz1yPf4DQ9u+cGaqb1k70reOBAtjnccI8QFVZN0WukzeQjYymBjzeBcFrgmvpG2hVjPpa
1O0NPC1Db1tS0dKoC/KJBUzhUZsaMWNupGN0qirc0jw/C8aMZs5y4EWJwmyU+guS1lrmdQsfscBy
7XRtW2L39/JbAOkbAnmTBPV52O/wxU44g3JhYKdpvRHD7TS4aWQ5mkLE1Vb30tA74a+UgXcL4h7X
MAoIbKUdG4reNHMNuN8fG2veE4hOZVqiR/o5S0eUfE/d6OIJKkYHdFLoD1sxCTdjI5kocCc7L3FA
0Q4bz1ofETmivFHcigL9x2XLEgtTjirN3zGuiglQwhQJhGmCbTUag/sTczp67Bpi/aMz0iYBw18k
zxaW+Wbn5ar7YihrPMchTLQQSigoVK4cWm576U216e0+u/CDks3dy5QBMSD2l4Qw23hhF7cywfpN
xu/zwliz3aXaWh6KbEX206SQX/y2r55dI7VtqG+V9Z2AX1wFxmA2iNAGdZHPwiqR1S8EE1iiQCiU
EiTBDLYawmxPoTnGeIVKAuiCIQ4HHs4WoYIZCvMcIIgKCByk0kY+Hqa3OcnuZ8B16kcf9ugljQZu
ezYU3y+TSWPt/tLY2uDnX1G1OIzQyi0Mq9y68qkxcglwsquwGEhrYVcPhpHSjUzmMmDKZ9bVppVN
fMygnH2NdSVGDHmpD0Sg9EjT1bYYnk0HRa/ZZYKXGrvVxrOz8guQ+zrbZMU670V342qIY7yJiKur
4GtGPAWKkzkoK6j5zXTshVWs1ZGJMUV5GJLF4HjW1s3wFxtxP4SoLWcmuakHIkuCCl3glMxwvN2l
Gy+xiGNYmLpqeuaMkaJwEYtSe7KN6gvLbxOO9KWRPDf8D19hYfsl+29gt9uWWPEhaso6oH7oDfxn
fNvq2pJF9X0JC8Z/42DY32tP1hcoHwYrChEE1aRCz96LQdF8k1rlwqnAL63gpOwBVXJWCug5dkPa
QErIbOCewcQxbK+WwYJ24hBitDfqGlN8iNimx/E6uu4hblAxXjPY7JotyRLDC+0WU22hDYV3Xjxh
W5DB+FRYNef43AznO+xA8AIVp0jAZX2rflptJW/bOuufVOdZ8W7uM3ikGR0DDkCNk3gbej/heJFN
Kjl05M8U+9gkTHnX1Q7VrCfzlVQcpis7b+7nBvSlgx0jsxeV7cBfpo8WeRiPMkQFi9Nb82fIwztG
XF4JY7IoiJRxCopJowFfsqnoE/iI/xd6W0KV03naGQBkMWjZbjQqLF6RwH0Yb0dKgGMQc6DhGNFU
KKWwKL5Ovpn629E1u8e6cYhssJVlA9Yz/eR0yWXlRNqYwHP4UA+6TWxobQE1LL2T0nfPsr6kedKN
WUJvrTLOTE6ozHTo68ImAo3CMXbAYjVW1aZiAl9seAT7s940oBkWg0HERcsaCmMSluL6t/PuFh8n
5X9QTZKqNtfDF6pZo99ZjqTCihcXkViYABKZ5yomKxTcd903CZtXXK6A4mrmmSBZhU071DQ7tsqY
fYWB2XMEdkMdHnnmcqxCpW5A2k753G9qF5/piQta9NRSaI62uvctkJZeEvTbaQnj68SfaxKuyTth
aqRyYuL70eUcQrbLSM6aYyjYgoZwdkXJQWTbJKN/YTqZEaNWbP2ntvIquUEean6fW06t+7HpzKfB
65YfmJibZ9yHTn9cdOtfqMlL/I0gZvVmTtLQhlfXqTuDKoKOS5/yiMkOKNE2c/y4heIKThHqblZ9
k97cI8bScIm3U0/raROk5fQssdIhFSvYD7eObsN028dDb1JLDESXFGNnRvAKh34XwDKFyT+UTbeR
hifBQ8gqW5mbjnmqwp5kFOVLqztp/XzZ5r0TXymLVtguMCWFTRKPwtjVQ1WskXTsXNuanJZrt2t4
GLweZfcmD9G1AgpdBhvkwrLUmwSX9ddSDe6rZbK9sDMNNvWyaDjhGD6GBBsP34mDE/1bloel2CER
LKFMG0t7GCBTvtD39y6EztVl3Xs8Uzn1MMAxUbRfsqb376pxyS9yt2URM13HKD/R2vylsRyi3rAQ
f9JQZaDztqM6ZtBe25ozY0CY6g5PBTybST05ufsZVw1j4Pu26i/0PnFbBNcFDBzetVUd1mOFWILa
IcSewks2WPcNJEMRlTh+iFe0OQ3z5NPdivoqN1/xJNLnkJZpECFDZyIBLBXjli5p0j96VkYchS+7
nvq39DkdB2YtDZaRGXdUghEKx29XJC/4ekqXYXPlNLs6cHrvKDSaoI07tzAOksIg9irNZ32Rp5IT
C8WfQ7WdNp3GFKkCrhFmEEOGvIGHkLdaYRDzWweI++TfWfiekohBsFfyEYlAPAPHt65XgsUCRKlJ
tRh6ZvxlGEL75zJJzlZZ4jz2KTG8mEuz/mdfLf1zyUWGA3MXrbdVjto9KrvS+4Ge3wKOJALdbh3W
xPBx7FTN/NxW0DJDs4avpKtBwsuBn/ak7Kp9YjNU1zmbFdQl1ykek0FRn8911iAlofaz4WwzPzxf
BIHNHN+dxI2sgr7SVgJTArNSOMXXLsU4tak7188ocliBDxMHDaKDOLgaUbrAxuqbIHwFEFrfxjPD
0l1jVcsTs1ATGYVaKmtvzhOlse33rUQzP0LcAkGM5iKgGYo2tGkfTcuZHmynHg16ghntp3b0rHbr
09YGcMAoKt502gjI0TFwYke4j6xLp6iYxOKw0jH+3qrIIgBK1V1OeUQBSLV6zt1lP1OsaDMw2nI0
dv3gpD/zohzuZp3PFyrWyX0WCwQ2+RTEZynA5U3edDTWOulw9FYAykELVX7xbPX+AorLHe8/HuhY
68P+dqLjrHBBYa48R6YZ78andY4cnpQoht9aSTeq6B4/BghFJMa9anEhgwviRBlj6f7aWoaUhdFl
prspWgN5kJ9rg6W6GdtLe6GdtelQkF/Zc+Ddj33W/w9nZ9bcKJat7V9EBPNwK5BkeU47bafzhsjB
xTxsZvj134O/c5FCOiJ8ujo6qru6CgGbvdda7yRxRGdTi1tpErxOKLD7FaaVfvItQ5ibWfemqiPS
wLzkeN8ImyJCIJk2bmYN9ASB3fP0GyupnnVwhnerr7uHyh7qpxIh8D0d4vBSDqbW7yu414AT0FNA
1CR4Y4xx5Z6MJBtD9i4t5f9EN1V3Puoxcwef1Zd3tapnj37VEX0cpmpEZIVkkLRokn78Q4+jDsvA
kMp800I3xhs4VJo3tSWDlPAC1NpugAHZXVuTTemGjPVNzlBsYLDpGZoDEschIz1TdL+zUpv+kJgb
McfiEwJt6Jz8JQ0YXXNIUMhdXgBnNl7we9i/gHUkEy5VCzQVuaSMsLuiokAKWPGNmN0E3V+qxJpC
4oSBBMcChuOcbUMEiqZZCxTdIfukqokPdZ02nvDjHfmChthu/yNRr0gPSGEdnSmB3Qs83xvKP5tJ
X7vV0cTfqEkPFeTyzSundw/ijswHLhIsAt7w8fJRJbzoGMiXLm6h5R3e3xY1e62/5QN4Adb5OJ7E
jvag5UCK4Mz5Vkqz7yp+evjTlfK1IIwVCW7NQE7H0vfyjzv/2/hZqGpMJAuLY2rICzvPGFqgzY+U
jZpX4Q5/u6ccl6jt5SudAaGhD4Iw2qoNDwai2PFjgOYWq5UflBR6PaDQWFfWf04B0GdkuGY4Wld4
xtyE4wva7EyW02y9FrxPii2T7guev+msRr6tA23c4tucX9ukoruYoaTESqj+y8rPPbNnYQSuQY/Q
EAMhAzr+uQMso5STAt2kHmYY7GO2Y+EOsRuqGpV7NHsbp1LkxZSG1yY/fkvb15L04L85WeB4GEM0
TwAJAeMnTb6z6wCHYxx4wi1Jk5BpBkWsbFNz9bLYZBldGfBTZTiM5Egf/+CS5O++6ZFplVNh7YqI
pMLAKXizqvmnaOVo7X3Om/biejDsIVHMnG+NAf7x9VpZYvimINM1DR+RPwX1ttB1se0zo8Le0jZ2
op3kp95SS5fRNrpqq6v2bJ3ZF/nufPAA2GzNGALDo1iuYVkZs8ECWyLkr20+pLj2t6SzkF7CTPyQ
Dbm5QlGbH+TixmGEQ+xjOMvdfx4X/5A2Bl828Oln2uG0Vf5g6nX+IzM7CwvHJF6B589dCj41+4aO
AlTWF1QIWwqZA/YASURNFGRQqHLj4rCo62TsOM4KTeSECcBnCeEdvgF2reydi70gYSAok7hIe2eB
35D8h0rLSKYvF+HzXqgAUvDwuLf5sP3n6UllFDGrwzdKsSbDU4dBuo9yJafybc3Xy9/w6RcB/s3Y
BxoJOlhUMseXKgynJyBiytyp6qerNpXLAwOS7CA0EPg2Imr969ebdzZUo6hxT64X+4Vftgw+XNxi
jX3fBi2Ys1lhQ5PZD3juZsnK7n26RxkQuahLOFYgzCzD27tG6S2l5lxNkSjQ+qr+c6za4s6qFGuf
1AlzZBxZn0fFngAK8iRdoaicecAalR0UF4BMBUrZ8QMu/bzUaQoyN4ty417r48DLVVFdB5oMeKBR
6V5+wGcKSdSYXMvUHcKN5SXbtSAXvVXbvHS9n4enj6fDYb/Zulf9xvvWb1Y+vc9u8PgzP7rWUgKM
ZW3ky/O1bnbfd1xov9//93zzbeUypx/d8VUWpTFwTyZXHVcZ6reBBHXGVyuL5PNgPb0RnRIWAiMv
aVG+ki8W1DQPpYuz/8twK9zxsbsybtLd4EJMcPE63cNbOAAZB970KO2c98tv7XQTm5mbGuvDlFGv
LpPMafQrdMNl5OqMtTaD39kHR43KXdVM9pefJpciMhKPbSQ72tJ0ukTSTEnZROgz1OCt5tTiOHK+
yqhnmyRAWzfIGEPUhR79eNmrIgPtIxCEdiZKv4sgN55GPQYZS8I1Qu8pW3GWmag2hEgHfwZDntfP
P9vlZPaQV7DadIfRbMm0QntSdQzHBWQGjEM0OfiZZlLvxUgOdnGukoEVqaX5/+0c/lfS5LlXiN89
Rosm7vm6sfwViNNnsVTM+FZptsBWPfZb+atThfLK4Xr6PXC2IiFDOovmhEPi+H5nq+TCjGjEYynq
DxBhp0M5TNraRnK6c5kKaxJhPypQONmLy0AZsdXOqomwn7Ku3VtToGdo4ZlfbbRBzbZqO1avRZME
imsnmfwelbL9nKGhfR4CeFZ6IJy/fobRkwsLm9AbZepD4pMLQfLUl78eRnaU5qjQUTYuH0gdA8DA
ZYndMjUMzORIC3TCZjyIWLQrO8W8XR9vFLgd8FzA32b25fItt7JTKyMYBXhvl936JvYjoYbBKk1x
/IKXkKmBmQ/119eWYuLRz7ZO5AP90fEbVybdiWFN8catCP5CjBOabQ9MF+3JWak9Ts9L1FKzPE1n
i+AcWSzjJOmKxJqz8kIyRjBIGbA0cwNdxEwPMrPGuU0tQ3VrBZggQPAo4se+F4mx8pjPLHGVmHGT
WQjJBBygxzeMI22tfBKNhVITiVX09jbF/GFl3Zy7CuIXXiXbLn8sVjjJ7ZGTRdg5GsZQ40msqgTJ
aerKvZzoqNkLVdYKV4Gpwf6+qLECouxgU0KpykZReTWJqr9GZlIEv8HrOTARj7bNlAKm2Pa0UxUV
hwmQWxeQzrqJ7Xq4a+CDuyUUJhzk6gBjqDSAllg5pddkFZZc7Wz3KhXCw/h+rZ44s63R3HFWMLKj
plgqCbEHCwclJFROrS1rl1fw+uAf3YCrfZ11DslbZXhEb0anwsd1/NKRx3a43xGGN2gTJfbUQX9C
FVw+SHRq3+JODw7qFFbfkmoyD3DkQfSwgb6/vJcsk0uYoHEqGpZpzfu4bn36XvxzmpTmAK/FZrQ7
NAlmmiPM1TujGHFgrX3ypiQ7/K8aQg32VyLvJbWPvrH56H8He0hmbofCfwjHq4sM2W2R6odqQnep
QPAQe7/TON1hXmChLFmAuHGaRtsOJvEG6/P4dRiVfGXxndmvtJnAj6wVwQuuGMfPtMkhLGE4gD0h
ISMvIAr2c5TAocnozoAPcQE3wD9Xat4zawbtqYyAz54P/9mM598DOS0amL09BzLOF5AjWiW+rVsB
Xc0O5ZVLqZ9CscWObNLOM3L8JMIvZ1mAvEmYhUTGDAIWy8ZQOtCBMGRU3MUppC65K8Cua9R/GBlk
SfI9SsiCkwNNfMvD2oHBoXmj00q3VZtHfKMR1gxerky47ZpoPoCVCL0HbxVVt9Vqi+wzJLeK7so+
nl3XAUYsv9SkUH6V5qT9LhgjZVupGdX7Dja5xDDeMJH5+mB7yKzqDDcNpSChSVf74JcgdAr3iNTG
zdjCfvCR0Mg+dpXWSe/Rkpo/pCS3boqkNBKMBuXhHvtphnadLZR7WNhB4+mdKoWu1Yjyo8XDpsAW
Uy0qzLcsUj18XSrTTdnG5ve2MZQ37OLLHxqsbDFrUsvxacLHTz0IvGlx8cuEhPt8CfjHJhZfO044
AoQArT6lcmBiH+lIEKmrsK86wlgnyXgoEqw7tnI/WR/IYMikEMEo7kK6V+FBcSl9wvjsmk/I7nt8
ZQnuDt2gUNBJKdSg1i7zM2hz2ABmJJDoCNVgnefM2QwVsy0EV9mILQa8xgc7MEi1r8daIma87sf7
Ft9ibdcokfyelfzTEVUF8WvlZ8HoAflWv8wiw6Wi0oIk3lpkwpKOib0rrzEfMFelhqtuoSIRF5hO
FVaEmZ83JQaLjRrtcPcDKGBFlfCK9dl00h6aieCwKoCyB298KjCqyzCIdzJ/9MrS7l6UeTDtSswo
hNcPcXlIDczub7FKL679DNR1kzAD+QvkMuEfXssRTsyNGd51bWQWGPL27V0qnFHFGzyYyWWDDN0Y
sqf9EQJc8T65tVurlFUMR9PWYX0OSU3MV9110BEHQX7dQHIMRAG9HPTtKCf2XwYzxDVX6liproFG
zTPacpRwgA4Gg8i7fnovh6Ad3EbGpNOLGOUBzeeU0JuQcGJi1QeYkED4NvPG3nCCB7kZNYiMuk8+
G6sAb/9SRXaxLWQz/ZN1glZeFElOdlM/P+rCVLpmT4ABlsNKog7lbkJcKLZtWQtx5SPisuE4Y1Lo
guGKaZeZvU5McF505tXEWB/0q1ZKAiXtEG4Uiw9PxTEstJupw7DNE3Iy/qzwdO6uDRXnWldKzNTa
tmGpNMzQiStF660M6QaPUR3MrkqZ1YgQt9D9SPICLr4QIsp7u4Vdvgd6NpM7tR6tF2i/1pzrGln5
YSo7eLMBX+y4jSu7fw6sItCvOJjIvYuqqL8tIKu/dZxRv3CtLLAt5FyE35QhwvZgWhINLgVmq5H6
kuBXFZFigCwhCv5GjZx/74uErsSqFaO41euevbGSW9YK9sGOvLU7vYUdXfn+b30cm9faSrAXZLFb
H4IaDLSkq5N+m0wSPvVV3XbBQ2czLt8Aj+KbPLa+8w5F0Icv08WPBvSVF4m6/SnM+nSXyWRyzzxN
BE+SnRLCmRqNch23WaVtE9kM/o6I119gHRSvl8/XM3Iii+k2SlkIRzI+Q4vSLnPwxaydlpBNfijq
gzokbgBqdJnsjdgqwOSNxv/VZ/CcmeA1sCfBqt+lUDOvR60kcyhQK7HP04ins/LTTutBi3QJDbOA
earN6O343CpCfFAHzKPgSdT6ywgiQSpSZ7SIKNT4T53p+p++TfHzTuE5kUgeKKwyo6gL3aNbq4ir
DZ38LYUB1+KgEua/Lv++M6WJBb7m6KAZMnjxUgoHtDZaSgdRFifbOL9NRghreAIETkjYkgDPwpHL
gJFp+1a1MbQ6JVQbvh0hv6WEYSjRTh0BRX312HX1JPCj9iN8YqkaHgy9y6EhhAP/QHxQUoJEJQNb
V0sIbN8lLFUPDTbq3QZHBRzMRCuICbl8d6cP30R4DxVAZzyBid5iXRg6MQvZxAgEYYTtpjQZ95kk
J38vX+W0NEHeNy9AjbJERsB0/IqjkdXTDVyFXI2NKm4D3K5EvLt8kTP42vFVlgsJaLaP8CV1s83v
p83h3d1++7ZyibUbWdRYVWm1VTBfgtJhk3of0O62H90m3zwnu8hDcrVSSH46Bx7XWcf3tBhkmnaA
OULDBcki2k5e45VueqcdMLPxNC/fiTtMd/fSU3I1XIU7yR13zr7YpVtlW+yMLXKoTX43XtlbYllX
KvbThYMdhT43WdgusrMsSlxCEBrG/ZRuJYrIrSUw7p80Z01qeOZ5w5NCRccSdZgyLV5pXMNODPFm
cqGmVAejMeSdGQ/ZY01Ek3f53Z624LPnIaAJwkvkvtbiSSdGTjOJsQ5c5QJGl9E3NP5VJP9o9La6
izOL7brFbOS7kKqgvzLiQFp52WeAyNnKxEbwyRCZNmgxvosdpxl6c5jjv9SSiI8m0e5ykpP+mr2M
XaxPwrLbZarTujr2UH/ymoXhxbGSXqcBBBJvgrz4VlEwbrXesSXM0JP2iYQDksmUeubPJxUox9pn
N7/pxRJFo6maUEqAkMkaOv64mS2KdnAAF9IZ+1QbZ3q2tax1hZUnz3WHgTAuoMqfKZmin0g2492Y
dGq29itOQT+AIRlYBWssRlJLi5+2xAAnwMCFCUrS+TcJIw7h4sg8kwKNGsRTpSXBQt4iDjhP7Qpu
fjkRXyIFofWtCjT94/JyOoMI0Bvh3KLTkgEsLT0KuxRLvSTGZtKP5W4/6iRtZTWZZFVvdUTf6sN1
rJXWQbGFjO9yND42cTi8YHaDIkZJpAcr9zEsRfS/BUUar+itkp2j+OYepop+14C4rXwA8961eI/M
wvmkERwwnlm6GSgSYt8+bXK3SzR9NqBoDpBLkDmOU/pdV9O1GceZHQT0GmyIyHYDLHvxbXctMsPM
H1LXZB5EbEpXXolmHL48WYO6h58ek1RsCK1lo5r2wgSXsRP4gkboeCrtkwCPbZJXbBNUiryJRHFd
1Ga+QSzp6+6E3vLl8lo4fbL2TNJhrqeAzCpLyt1kpcMIKjdHtjntj0gp7G2dNuMrCazaNcTIaOV6
ZxAiemEGEJ/0AIgNi73M6rQca0KGyIIoit/O5MR/2duUb9hY+54IU/3OMDUBF1/vvCY24oNvW72n
Y/Gtk5HUqVDixuRRx6bvkPuO42Ztbq44mX7OQI6XG25G9P8zegBKuESQnTaHU6Yxn7MrfM4fY7uf
wm1WOeYfUytJku7gXDzKSlL/1ECUnQ28RTiCllbodxCcehLffK2oET7IPrxCYqtJPjBs8StIq+Bb
nobiZ4Xn92zbUBvXIUq5cOV7OVNvwHxm6+KtMnhhvz7e+Ma4ctQgZJBZJwWUUDK1afqwGtVGr2/M
WV7ZK4Qq2rDZn+q2D17xU1B6uN96d+eM5BWsnB/zB7N4oiq/yJnre2Dy5cSzVuU6HkYVzwYQcvKz
JBPpU6PfgFKssXNO/B11DM7m+ZYNB2AuitXje1e1aETwgVNiPcXmTh7s5jqfzPTZIKHoWcHqhTBF
OO17zoV2k9hK/ZCSLHFTK2ZJAmrVHQD78/vEaZxNEoniIEnxdKXQlCUr7cVcwC4eymxUgNsppwPb
26JOaUKIoA1OlO6o9fK7NtQEhwRyc1PEuFtZNaGLUUzUmoO/y8oKP/cVUkpQNdiairHH8mBsZV+r
iLnJ8HFsS2UXGk5Erwp/J4CpV1gPIaoAaNjx1EBztITzu4u7/sWRu5pIBCjMNvKxvL6VapsAANgE
Ah1WN0JxNYNK0VZW8+lujDEjjRjBOjIF3XI3tupumsIoSl0tsdNbhhuBZyrkRF7eCc+9DSaibIKG
ocx0oONl4whadzwBErJvi+45ySzErgBuf4dwMB+bWgzzUtIbxmeSuuKUc6YF5kwDHMVoBANtjp7j
a1tGrw16z0kw1b7Y0/M2NzE6P7cOJSTjkINwB3YKf9ghAB4fUgc6yyb2NfGiFzb/fwYlT0YdVmuz
4nO/y8A1nHLPmsf9S/pZoDoVKGaRusxQYt3LEN08FxNzFytxNGh4avxbrwykNpnKrLvKle9tIhMY
bWS2RSBAViJ/C+qvU9LhMfDZAJxwivAFHT8t/MDUMglRx0xxOz1nDGa2jA+NQ2KDR15eFGf2LXoI
PCZn/o2D08fxpcxR0bA48Wu3cDB+qMo289QoSu6K3lyrOT4dP4+3A6xL7M8xwyfqv9i3yIPl5Yd6
Q0xjqo8PyPKyrQPkGh9ICCvv0V+3eFGGJXIpqWjAeirTR7JZO9pbElfMbYpsCr8L+MDKJiKY41Gz
iwAWu8Vf9HRL6lDbxZO4tqx4fJswFyg2DlWO4VpOJlv3dtdo5q4BjfoJI015w0iifksRRL4qkvKH
CDv5FYmb/LMy62ug0HQ3deQBb6FCx6+tiOy3qRF8Hn6TioCccmtOVo0a7Ru5eLIBaV6Gsd0I1j/D
1diZCMXMMDWQUoliWCo7CwBLykJSWErH/1B69Ij7JHUGNidQuXYzQ6/MU/LMwZCDnJCBwX6ekAhB
+BNDYAhsr5FfkfCAaGT4TQJyQmao2o8DM6NuejPGAd8BJUMYxd8eSZzLjQkYjNpv+C9V2U/2JNIg
MEVpn37XApNkwMtLaV4qi9cL31KVZztRuE6f7fQ/MBL6ckRROkNSHqd/qFtF9/TK6XdlYqhXeIUE
SAhJXLt80TMbvaNCuoNEjvpHxovreAEn/dBOdUVB5Yxo2AxY9rcGuvTHKZZN5rWDZXo1wkm0DlJ3
1YNzeZGStvtUy9RvlexMO7j5+iFAGUVnJwvnNmeSt9Kvn9lmPgnuFqbSlgUZc7HyNcPPpJbxumsh
ft9aspN4jCjjbY5Z788osLp7iO02qg4ACI3C9KGQRuk27cxhP2Vq6CZKAWJw+clpp58+IRA6uQ1Y
mDGsW76vFkq3HqH3Q7jcVHdKOJCszBCqy70hk9MP5NMD+UK1HUe7uO7LHFSjIIqazE8lcO02GZwN
NjxDuEEgH0GYTiOMSpyyiL+H0Wz1Lck9i6GBGnunKR22Jn5ZSZKnGDhaIDmmEwX21HrD00UbOVfI
4y2TVE3MBVw7crS/pDshrZySJH6oRtP/Uzd52+4CxxwfcFcW1+CS5bvgq2lWJk1nFjL4GiREOhbc
t5aoLGqRAF8VUbv6JLX42WjNXzpVxauywN/EwG3gWmG88vWcvA2LATGckxm35E+XDEi/jmAT4/fh
VqmUHXwrrq/RxGUu0vG1WvW0gOQCYIczYEkHyLZ//M1wrgKysLsQbY1X05ZkIvEXGEP5Hvlh/FPS
WypII8CWHau0/jnpJQIemFEad6E6KX8rVfnPrFp5k43a9N0Q1vgRmnXzDbxgeru8Rk8iF0Cj58KI
Acdc5cMoPP6ljV8bRiREiYTBsMHGxxwHp7Yfe2OnK2KM7pSYmHuPLks4bpxHECZ8degBOqnbmI9h
qTi5QYZ5O3EFQd8/kEMgVr7uT0Lj0cZn0eXR38rKTDLjHD3+kXnTlLw9DYExk4ZfA7Pj/0YjQ/zk
ELr3ZhkTlrjWYI5/SEiOX7tJxlioVmtKHNx+bN0N0GpiT2ml5IkXSp8FB7krYS73LcaFB/wgqd2d
uUMj/rd7gGCOLRADM5LrA71El4WdS9J5mA4RrKACcJLpRxZhtXc0Qt1Xlulp42UxqIOux6vndcCX
Ob5Z3Wpyq08GpPBdph+6WAlvZaHru0zgwlTBrPWmBNy4VbDXCltABQfd6rYi+OD/9Eugg/GBznPa
Je2z4QDV0pwtJmyzdxt4dKMa9T5UpesgCpS92g0kDScHayQ5TkwZSFvqrLQZnxv34tUztuTAgyEN
1WD56n02qqK25t+g1v09bAZOmrCL5XcTeyt/UweZ4sIiwW9sDt5FApB6vUwcqg/54XFmmXh1mE+H
npiqqzoI5TtHB5r0Wzm8rXqj3UW5L3CwGYZ9KhgMjT6zPUA2Gd18km6JX6h2kH2CbSYqVOw1uXN2
jvVAITc4hhe2emNXVfN6+aM83am4UdAYeP4zBe3TDvufcz6OET3VjkFRUzv+dzxXqZGK1tqloyye
vn4p+lsWmqphL2UsqlNsY5KqiRBFtDqQn5Ka+BQ2CK8RCRZXly915lXSfDF6mYeY3Jm2KLobSxoD
AX/OzRvD95J2JHc+JUsL/2l1qxqkqhq4M2gbsyfVy6cS9Hw030Tj8GH2yuzOJRG7Ak5poWrUYoOe
QQquB+ogt+sL8aZqyCkR3RP4qITpc0pU7pNPMbVtEkDuOikJJSz0+EY1umI3JGTJ44CQywfNHMUh
J9DjVoyEh16+69NJEIP3+ZCbyyfY2ssWXRnLEZaplrmJNZofcpinuYfhkfRolWn16hQwTVw4mZ20
T7kV1L4M06Ir+mRMOPu0BEjCRr6lNiCHs9klk+F8C4GlS2/odfmqVGzUnKK3wjlmMTVe1abU/ly+
hZMBH3dAHg1DzPkjpNs/3pA0h0Y/nD5ls110r7T+8CDieny3RofhyBSt7Ttnlj/Xw0+AcCZoU8vq
AM3Y4IjOz1xZ7Xx9Mw6W7+o9ea1IluJ6pT078ZbHlJXudEaPqXDRKC8qRz0icZA0wNxFLufv7KZu
bwKCqV9bnHpukObiS5mgHt0MUm5542wa08shThKtUiELJaB9f/lp6zzN4w1vBmo4kFk1DN+WrSlR
rL3qJFhjRrOnkwD230shgZKXr3LutvnqTeAnE5SLmfjxSyVSIkmyDmFiMVb2LRbxwcuoitRFzBQe
ELIbnp9k+n2BEdjjqGfg03E33BqD1GFqN1Tvl3/OvIQWN83vAANDqQggtnS6b6eo7zEeQzKCLe6m
b3um5UOp7upKtFei1pz/5MChSLl81TOP+uiqiyoNGUfi4yDC9+fAOYGEK3t9OIi1R62duzkKF/yh
MUQnkOT4UTdpAu8UgxS3rbXXKhuCH7Ehwi3EKN31nYiMyjSy3iJUhs91MyaEKxb5LqVgY42Nyosd
kkP59RunFEbYxJnKKlsMi6SqE0qukROfKPBbAlMyrgz84Fc2/NPOEc4vslOH+pL+EUn+8Y1b+hSq
YefAfaBJ/EGWZP0Uqkr/iq108HfwR/VdLdUm3RZZlu9JJEZOi+sK5wMlWriptSR9igXs5E3aj8pb
pTcE1GdjFK1pJM+sg8/DD7L/jKUsAfywZR/KLV5QAJaGFZWT3piJMA6XH/qZbY3RNfbH2Hqr/Mn8
DfxzqqPLGWkHoUGMNk5FUxeN2ymNYX2bjrJSuZ27IcpH+hwdvRwqtuNL2YUzweBgDxmtILrNxxTm
Il6g0/PlOzqV2NLCfQLKDMypEpfEbiOIytzR8cwZCOZ4hlamkCqhYu38HapK3+3iri5sN+rCHtpf
KwZc2QqLsG2zjiRPaksR4f2Xzb5JBGKVG4G4I/P8kgyYr3/pGnQ/xPDQjrUTVSnRDziiNSimigl2
LBiFc4Pzy1q61Zk3zJiT4S+aAeRZS4Z5ERaq3UQMM2MlyHFXk+stKcGZgJg7rX3C55499snMO4g8
YN67RJgqA0OdMM1gTJQ93cDcsmSVkj/kGfPetFBw3Zu0ybPzwrpTNSILkyKXCC/XnYdJBJLXyh3V
L+m43wa4Xytl+7lfh/6PvRyqj8bUc3GqKuXohIjnCIMmuKXdTFBNP9QpMH9Tqiv23UhdZh5iPAfu
y1jTi22T5t2Tqdk+Dgx8Gj4GSTJ50rY1YH6rIc7PN2jWlTVSwpkPxVZhZeHZCIQC5+P4QynIWaZH
mOE21aoOrYpudtJW0fszBwAVHqzlebuFBj6vm3++fL0A4suHtnJzucK7MeNrGBy/9lTS+AADosiz
sMq6j4s6vC/wocW82ZnCd2xo3yZF0jzIR+Xa3jzvvYsT13EIPEVvytqhuT7+TViQVvBZQYu7wuq/
lXqDxl0WyX8YJE87vR9Jy63SrRRnHw3t9FYfnHLfMyTbrmwhc51x/DuArnTKEIu5NT9mcUZgupkL
vGHJuIhy8VS0cbEXfhzvnU4Vhwbv+t96mcqbzo7D17gbR1jw/d/EVr+pPf43KKQxeFbI39NwEt0V
Nvq2gYZs2+iDum2nJFjZWU8LFWBnbGdQ0ML40o3FusZH1jHKnLcoSTBhG7a3O8xKnZtUG4geQm63
l9LeXgF3TlcppA8+jM9nxDRpUUD0PRHPfdIKxh9yczcWhk7GeKCvVcKndT6Anoo4mJmQrlJ8Hy+J
Jog6O+lqHJR8J/1dNpr6VMB/+mGXvX6PdyL+FHiqOb9MM8SulZmKqri5gZUUBi9++mqGTfi7Rol/
LzBqgqxbD9gQkkBkvV1eM2d+J20I7RSUO6C85Tso0raWGrkUVC+Kf5UiD9tJYaa99Hmt/YSwvhZp
c6aOIQkDoS+FOVFFIJ7HDwZ/1zSiVKZJLrM02egdNGtOFAL7UkWffthqFcDMMdXsd6nH4yMRJ9a0
s4xOK7bMYJNtLTT+h4IyJ95WYVheV36cfNiKQTFw+dGcnkDz4Qabk1ZT5uxfVPUz1kJOKRNnBeUC
09UgvA8aBhdtwmz+65ciBY7pLTInurXFQ+mMqI0jjcFMhzfQFhtC0gzsuNuM5rAGoZ3ZI9g3kQoB
bvICzEU5o9bmOOgFCETT6iksy0l9Ym5g/540NbiWHHnETRc3aUqpOJV+lLzClV3qzGOFtkbVNpdT
Jj/ieAEETpRiHihjqKBUYhvUnePlep5sHL0LVqrEUwcrCzsJLoRrB6UijgDH17LzGLqOPl/LT3Lb
LeFff+QVCsIN9uVNs0kGTcpc3KMnZ0dnbPRbi21ouipTE2t6ScJOckOdSZyrKRwJn1gwMtfM7DBw
cZir1ENAcCC21UErtk6gCt+TnN7/WZpYUW86iPQOSQN0CCsr88zGCQAMLA4hF4Hw55jknzMwkjKS
JwMfCVY6Du/6KBcHO+txnsTy+Bt8EbjtypA8X16jZzZOsnigb1KlgpgtsxzsgKFdOvEsIWH425JB
40aL+/8JXf9fVbpnip1Pu4OZD4fMjLyP41c2KG2f1IrDZfDa3lQZzv8bOcQBUsJ9YNpEYK8H+kzj
4OiluC5lA2jFiaMtvuo65CS8PODvyZumq6y92SWBWNvZT9evLs/8LIW1xURl+QFZ4TxDTZHvCDmz
OxyPTQdmZWnAO1IVuNdx2EPvD7PclAmL0KzdGFi9goGlQF1rqr4VbPI6tX7ijo9tRBdCAQrl5PXy
yzrd1nU4bEBQIBFEwi1xRjvVwadKGY0RqQY/zTREJoGziTeamLhumtQM95cveAoa0pjyb1xM2MiA
QeZf9M+aTND2dI1EUGhWCG2LEZCJyXfcufWoJe9soMR2ln5lb5VYF9dGOvS7qibhsBu04KmVa/MG
yPnr7DYwTDT7BjMZE7Bq+f1rkx3GQatKmwowhICU2rb+JGUYv/t88R/z52VvUVdF+S7Si8yA1SGL
Z4ZTWbHzfZsoAo4yMOyoVvw3DZIq7l9kOMTXTSdxXl9+gqcbMzAaOyIlNIMUXt/xA+xFXfdyJUsw
6jrSOro67V2l66XvCB5VLABkzNjlgLQb1w8RZm0UpbJ2l3/C6dI2NBMuB0NlWHZMKI9/QombLeU1
Po51UP6yJEe5cVrtTz+I5qseB8QWmVBHOVRhhMFMPb6QFDKIYDFxoar3XUVJYpBSEIjLt3O6Y7Hr
047oUKpAR5eyc6mRMBC16HO0xKdkEA3+oxGm61+9CnsiKwwh4bwVL8WUxtjLclMriWvVhbKb6YU7
TCSDlSbw9F6YDZjAUDyWGV9YPDFBOzy7tZOxmuT5DcM/4dmEB2wv38uZ3RdMkJJ1rg6ozO1FddA4
7aQpwkdc2yfOXVQO/UfAUBn9EsYvfTsab6QJxRsEtsT+tri3pUrbeZiWUk/n1YSpcOzfpAFjJrzc
rJXj/HR50iQo8KRpGmgAl/labMiK76cpSlJd/PWTVMWNrNaeYjtpfq48h9OObp5wcLoC1xl8lYuP
UcMlkc0ikTYkWzU7pZqUZBMran3dGlO1bWIQRYAWQ3NNeVA93wzr721dBa9YH6tftpPANoG+jhEU
986hv3gncc5UoAfu4WCDuKDL03Aw1SBZKUFPXTq4X2pytklWDxKfxS0HUjv6iSDHK1er5MXhvN9E
NvgKjsWwUHQ5ZvCAy3zSdO1fjcbRw9+m+335uZ++Yab19Ez8C4k5bnPH+wKaZISMEdqzDieyXTjS
AjKzaLG1F2tP9cyBNfvvEPVLuU1Q61LFQRge+2zWpK4N5bf1jCJlgjZFaaPcECkC978PDeO/tJis
aMOcSr9TxMyJMSyRTxudhFcV5lIXk7oI6cRaOQzOANdsjWxcUBoJHNeWsv6wb4LQ11JaIUOPGpcI
omKPHjb8PimG9AcrUzwk05ZkgCFuukc9j0n4MQjT3cxYxJfdHuZhH9+COhOw8fpZvBYiGtJQapLM
rYc2hZOmZwcT8+qvnj4zgxBNC2NF+kN4UscvX+FOZPrRHBWGLP0u06i4AQefdnZoyF/dTbkURHsb
B16d6y3fPf6gegnalLtOr4VeF2vBno78y5NjrHMN9IAc64gp+S/HN5T7UjSMPdbnQZSWVwMVumtV
tuVd/mZO6gYG6oyeGEDx4UIOXXy3UWpNA17AhZva+fAikkh70bBsfbW0Wj7AXTY3gSlXVwNm5qgZ
puLrb40h8Jwsyacr8yOObzLyO6fITbooKqx5dOrkrNOWKJUCK+DLd3rS9vC+7JkQPOP485d7fCnI
YVko1aTJqWpBKk+2yVWFMKdr6NLYkK/m6s2r+miaNru58ALlT9YZPknHl6sxkHHKjk44Qxa+4fDP
PZNc14MwexsEczI9NYm7Pd52mqvZhNog9KInsiEzKA6xa7ObwOxu3T1dfgzKZ0lx+stACaAAADgt
Tye759CxBbEejAcIfuhbzJL/H3vnsRw3sqbtWznRe/TAm4g5Z1GepliUSMptMiiJggcS3lz9PJB6
uknQ1KhW/+LfdLREMeHSfOY1S7UoVRNAhd55SyvuMYHoU8M/cAN2vhzAi98nJXU42vaG+T30QRlu
A3AC92NtDBf0pJttgUqKvkQRSAeIn2Yceb60BpQFaKWPoH+8seZwSFKwxb7WvAdQYdeQUgrVusET
ogEqgIBBuqT8ioFWoA3lbSDQPV6afmeCMqg7FIqdshvSc4JPgJ8ZG/AS2jdlR9VXsFquO5xf1llt
xuEq4F1fVYonIoRG2uqiQagqXuQ1cieLYETcYRsU0YiePShVKNmtXV7Rl3KjRYWcewdutDGCpSh0
5T5ywu7CC0DswbYPDSap72OI3XSO8iW36+yj7wgdT7ty+NQ4lfHdj3Lli1RDC5yAYQX5otFjB6qt
1ihXGOAqSCqYnUTlmeiouGwnjaGVbGvUf4mtkFGO1REFJdAzkXI2qkG47U20j7apbwcjLiUSRTs3
lygK4AGnrpRK976kQMyR6U8M/ZOsMlQS7aweLqHjpdHCaCxRHzIf+tdS13wT8POgSUidrej0D6aM
Uh4uRLbdV23UFHSzwH0hoveJdAAH9kEWpV4temKWW7DAOlToXi3vyqxLs1Xj1TiOgOctHV5tORYr
UU6dDUsbUI2qPAflk26QzYcRi8LbVHUDdxnJoqalyizxVy7oMdRA9bEfz0dJhI1wZ5bSdmg42LAa
oIa/apFlbRfMMtvCiTWhXYcREEZVfSZR2CNP1vsVN55nqxji5PdorHpWN1VPfeH3mNMYWu4hS+VZ
GAUBzGo+NF46kuD7LVEmBeYYBHPf5d/J1Jr+xlOb4kOM+hdwQcBVCp5jJt7JZaxqy1qrgGmHBFAB
OCujvc6w+gXDnfbIIaA87k8d0QBjFvzmUKtgPQULX3TOHfIhUb40As+9kmPZXhq8TW3ZOBTPsOkw
u3498q2wuy3Gjs+TTF4DTEZnWDRR7K4HFIP7RVMV7MVvbwUvbVEWqSKkAOh+pPtPtyhQQCNtYxPp
WVW6hzxL+puqUr0jV3keKrETuuzyRIj2dKDNjhhqCHqqBhH0lC5ZR924EaaHra96a/nWxsmsD0Bw
LiN3REAJ+tWAMeKi8NVDmbZHeu3P4kOkoHCZhbhEQ5DkcbYla7p0606H+SOMQXyFg1etsnysLgpb
DEdSoeevFnE16jwukkocOt6sgN+ZRZcQ9k3WpdLZSiMRP2TlHPMufeEq2pTREPLCp6SZ/fQDmt5g
ORV2HUvNruNNZ/rmbRhW/pF0+4XXRgxCQEnTA8jYvLWMJjnGNRId3VK0Mc4S5bjBiGsSZXeOJE4v
PA/IJrqUwO1QEZ3LCpYGnXEHa+ml5XI+xqEzbIQE1Pr2tH8OuOGL0A8FDzEd0BScnr62BnZNFYU4
kaORXeLqk4HPXo5qPLrrRmRCopHQNwVCJ2gzL5Ro6D4Wht3ly97qIrwmZNGcNUaTtEcWygtPT4BM
I9AmoUD+b9Z/q4IiMZE9R7KjzOw1RD53HWsI6bz99C9cBe43MCvQL7Qm5g8vxj4qo5iWjefjeUHx
gQDTw7Hl7as8LwVMpEuAUxyaiLNSdHj6jksHD6bEdiQxq+iu9RijmkVrsH2z/owlPbRgPdBefYcN
pgF7QxYbOrLWFYVA712Fy2xOdX18gMIWZZydSXT39v09D3t5y2SpFEQ8i06G/vT2zMi1xyah7qAV
EAuX4ST7zVJlrw9D893YW8MdiD8EoBwojSnttbO3r//CmqKk6E5aFQSkAHKeXj/WiwoHS8rAgAuN
XZ5h3YoFVb9UE1Q9fvtSNNYpuVMxI0GaQ4etJrbbLtLkEn4VdoaIh6ypI8M+K51jJbPnVYCJYU8h
l97CBCCbIyxxe00EvupkE9FQnQX4rHyIRm+4a0Ir2OmI/F83jRa/84Uf0hzW7Y/gsKLoyNz7qWr8
NMDlLgxwysAdPCiqs48b0HZSRQgWxkYbLDwfxKh+CuKm/pq4A88MKcOpF13RZe4Fql7Gh7SMy/RC
pRWIChzw+g+DYuk3bmUn18ic6eUS+9ECsRU2W2PRjhZ1aaMOnKuyS01rPY6d+j2uu97AldOnPo/z
RvrDFV2pr3I/D5QFVUP7yPx9Pn+QQ6PVQQCPkDTH6tP5U0d2LzUxIOqCBtaK7MJcZkWkf4IL6R65
1PO8aarnmrDAYJqAhZxtS5YqDWg6SCwPhhHq56Wqj+5CRrl55Rq0xHbUHySA7s4qjum5v3DlqfAO
O4UiIc3e2ZXtshgQJcGCp9e7+kMW4Qlian21MZzC+KIHcb8xRfHbvQ/QJzQ2bVj0lLKfAfKwCamY
PQi9umNF8wgtDOsjylzWvhLhSAgTHyMO/ywkP5muEw+G/Z7PSOfDm7dvY9IKFaU2uYxjrbhJEf20
lxq8TGNT+G5jnA2+4Ze4mRkKmD0Pip8by+TG8bKG3bROguuwEyQUuVRQ50rIbW6dOjVX8CH0YtmX
KOSeaU1RfMurrHwfcKqpq9QKws/4GnnomWLWcV1BVcaoMXPVFtMopSFtUKJkLf08ji97EdvKAsPE
AlpTI8tyUbhKqq2AAWvKikzH/KE4Q5XtIhyTsZcuKrRxixIZwnCMh0+lUjrBSo6RaHa9T3iyyNil
mt/d5RA5Z6nTWgRDQ2YxLZhHDaTSQnYEvSQ8ucaquqQ01sAxwGLYhF6wentDnY6up98L8OgU08HX
YfXN+6c+JClXDduGEraT7GMdstuktVVi7enXuwkzBe/B0a9EHqPs9/a1n53elElQwkVtFBIrvYnZ
uQFTSwEbMiJ6Ql/kHHHeYskvGL9Op/960ket/vPf/PlbLoHy+UE9++N/DvIhu6nLh4d6fy//e/rV
v//p01/8zz78hsNm/qOe/6snv8T4f11/dV/fP/kDOTlKX++ah3J4/1A1Sf3zAv5DPv3L/+sP//Xw
c5TbQT78+w/sHLJ6Gs0P8+yPv3509v3ff0z6Af/1ePi/fnZ1n/JrN2X4r8v7LL6f/8rDfVX/+w9X
+3MysqJ3y1IlsJ9qOt3D9BPH+5P2GyUVUlKiikkUJiPpDv79h/cnrWgOXdIAfovEg02uynFV+fcf
1p80fGjAA6gAyESC6fzxv3d2/Wu+/fomvIi//vyvrEmv8zCrK3776axkyYDDAe84YXEInueqKjIT
nOpt06+1srXeeXZfXNS2VuSLKkq7IzHklBg+WgG/rkXwgtqMOQlBzBLHsE8QknGyfu3ECboGhpLt
RynTnWilfx1HR5ubLz0bJwEdaeA0k5TH08Xt9DZ9K0f26yqvsAXsYIanKeYFZuEcszqaLe6fj0a7
F0DklLCyozy9lBk6lFRs/HpNT3jXmlKVX/EyaG6RuNawaU2E2JeRm095QYm/6KPZ9sI3fOnidBU4
DABoQAGa3sOjTaxXQg+jW6VfIxKV7QyncimcjWp2iPQw36uWVl2DrXERlhXRt7cvPdtYfj43dVFa
kXTuOOpnAYXua5DuHb1fC4CGe91O450BHvLI1jlvTEyXIT6k0Et0iOrLM/WHZEisIa/7dQLE5Dxv
6+YSD8xoK9NCv5GlScpTuxiL2gm6MHbV4L+a1gME57b5zXTr163g84HiHu0JSgNPX7aoTYpaqdrj
HV3EEMjQAOiCPD9Sc5im5mypTKEoBwUPTmY7u4qvYzEVuXzSQe3HD1gSD+bGrAwsW0tLoL1FyScL
cAC1S9xkDde/1Vx6SEde+yyQ+vmomKeAZaAmPUHrnz6q6ZdeG9bchNdU9s5tU/+DMTTDBSq1WKd1
bbDKHN17/9sz6mcLCq0uNMaIcZ5e1HWLTpFAjNaqwErJ9/wHbfD87e9fhE8HQItGyfOLeLV0kBGx
2jUQVIEMa0AiL+UJU2WqfbDvA7CYEH1PH6VsTIkr5TRVDC+4aFIfhSVhJ7/XVpq+Ekc16DboGSic
zcWUdMh2dqsV/bqPY7GqYHwvSz091id7YS4gvcL2RnsahLw322NAYbXUBEW3rivXwO3TbzGpbcL8
DglRdWX1tbJFgag+MgNf2MFhqyEHAGlNY5eZ7urRzgaEom7DsuINUsDfYOpH1aFlt1FTqgFvT4l5
vXF6jxMKX5uEGfhW9ixtSApp4ug1UqkPFZRcvSw07t2Jbrhyx1JF1n40i2zba20cAhFus2SZO0P0
oFWyOgRaBAk1w+++P3NzLT4GdHrhPUwoOOK3iaehzRcFxsRG6OtGvS4nQda087KNljfeeWfqwZFD
ep6M8x74kEjbkgPT+XoWEtctAj953w1r0JxIA8ktJ8ttqLQIfviXFoTrBYqsaxwdLmIFS8m3v8Kz
8wQYJH1foiRav6APZqu/bQSEKRcf3M6x/CXlwnRy4zyGAX8WiAAApaXMfEKCAyOq2cJse6906lDW
61ExImSvi2FRQuRbJKPfbQ1XWb/9UPqcow85kXMLE5kJZAWcYl638UVcGQCD8DobMEVDiTABC06S
YLWLKqgFNHD6Bt+lkkMnoIeShDDKnDDcqdJBaBl5xcDAyo3ZuKFgM/jnOv46OtrmdnOZpBSod7De
c9QfRpTVgYVm4SZB2RrdF71pYePJSGvWUHYbqP99q+BRRT4VLZxcaOEmRN7bvnQsdByFnHwdRi20
qWUFYrgcMWIFhhr44T1uy+j7NBMMdVMnSCcsK81otHVkuZV+V5YKWhdaYLmUFbIcRqlNEzO4Br2W
0+jLctu9LnpbGOuB6jO2nWYUfNPgmGAgjsQdOV8z5DuU4Unbs95rbqpei25i2CQ+/ace1GynIFGD
0S3YmGWaaPpEVs9My18Vbsu2IN0CGKDpazjk1WTgcPWsLjm4WJTWixG19OtMNdDvdxu7uE9EojtL
lZAZBwWHC+VBgQy5QCbnXtQVJdpShMMD1HQ6MBEU5wfsZfVx3bDRqjsFLcvgTHhFeBk13tgt0q7J
rbVi6ONqKForRjPMhXG6nFgR5pXejH5+UVjAVy4tR44ITtrugEcwNvWw869yvzTVVdNapbGoIU20
y9GdXFiThsMCc1apGQt4G0181iqC7rouFMCVBuapCz+M8eSAzeB99fNKC840SddwjTpTuCkNodbn
NDT0K93onY91LduQ6MER0VqNmRzvWzi60blT68o7F51sbZULMpAFPAi3XblVSis2LokzQOnXarzo
XeSkN3VZIMSTu753L20Em7doI9sSCR+37BatXYfKeRsXpsPtDw2d21oTezNrB3ExtAR4GMUnynnB
S5bLvIvMaONBXMkvsLxC0Utnq2lW/SDM69j3jfIcjQYLWCJv83ZIILSfu1lTD2sD/QQk0hyzOVBK
w7UcDYHQX/WOIpFBQmNu6SYoBawzv9cPYSvCyz4B6bhSgib7wbk/fGSDC7It5cXqM9rqZrIo8JQo
sOKlh7gJYoF8UZm6Eb2+IA+/1a4ToXeaDfU9bvSWhugUofRCjGn5I2HV4+yQUFsJ7Z4xehjf+jqI
IIzunAC5AZDthX0D6FsxloXrRgMqj3za9USH7K/pYuJuiPQ/lPdVbTTmBn6KVBA1gcrIjFArqhOq
WynWSm3NFOB4kdMqr7F9d89y1+6YyGwEHdUuXF+vaqwpmm94ZgfpXdV7VFM8u5F30s7t/lPgZ9W7
vkWodFGz89HDDIyQ+SsxUt3QP1TBYfVB4C3FoDLzY2rhZ0YD+ixc6IGoLxHXAJJaGYhREswk7qZQ
zf7m52b5W0WEV0sDT8oJb5Ya/h8sIlBGf3RuTEWKJ1WEQ3r/pObw85//qiBYUzmAzhYV8onvjT7W
/1YQpgruXyUD3f5zaprQcKPLi3TdBL/+q2Sg2X/yqaZW34SxRMnA+J2Swc9o41FyQp0CUW4XPV34
cBSUfqomPYrKQtxY0D9wrZWGQqbPBIN6vKHApBorD32P6zYcEWdtW7ct9gq7ebaIm95tFrSk3Wyl
yNJgw+gN+UMqoosXqiLFVaTnrSBra6i0Iw3KqVc3mlcjUi6sb25Vd6TOdR+MKyAiQXZhxWlcLIBh
WzdK1rYf1KHAoDpEWWkA7aFn6Gp5smsWtlqo7+paCT5l42jhVhS42MRXcG96SvK+HBZmzp65A9ds
JRe4OAQcq1XZf05TTytxWSwNE0N3hwgBjZ1S21iWYifrumZDxqA0ss6twI3ENi2o/ICJwcrhvDRK
DerOADx3DaeNxT1itRBvqhgFnFv0ItoLXGQCCLW+EfH/eOw6y9DnYARfUFgaRN9m3I1pDmPEFCT2
5xzUnL1xFxg3rcZDAsaIRzoSTnkkl5j3OAFFAz3yJpcnvHbQx5nFX7RhEhVrEDwRhSezXdsoVkEx
O027nY3X8rsoyb2VsJR0Veu0MtRKre2lnYRwV7XOcXcTGOX60Sp4oboxC9YgFAC7RdmV+sYkxTUv
0WoJ8Jeg89xVitv1lYZm6iovOneHHHF9DvvFPRIAv3A9AtCp0zmR/VG4eppzdILemj4WXK+vxk1T
l+Fn4eb1Kq3z6pumR+WRXHQW20+ECWJLrgbIgMvNhc8aWUGGpLyPRhGPhldEd25yNC5FKJIjjzaL
rn9dim2EZJRGG7Dmp49W5V5FP8FwV8oQuetM6fNvRH/jMR7is8uw/UCe5r8/+Y7P0HldnUejHzor
LNzdtR+MxSbw4TW8PS+AlHC7j/YhykDAdmlIU8HncsyQp4+Drh1KQGOHGLRAhdxb272l9Phwd8Zw
TtM4LO4aPVGtzxMvRdlSqwh/+FmEkoyIihxKQxaUFi4giWm17EI0hvpD3yXYWoEJM8XnyIQdv6AU
E/cZ9htSx5VeTzv0zTCGzHaxlSsPXmQX6d7zDdh5DZ6lH80On5/1WDdMoJhNspz6FhZYqAxkHoFD
bTXGskNMOP0caGahdMvAG8lt8QjsaS9icu+EG4O48KYzYCxMlCK8xaNEl942rCphvsuUog2WUJBt
FXwbJ3i6Gq3WLy9sTBwhNlgKAnr6AheY1rWWIrUcDRvcNLCG81govbX0Y9tJdkpm4bGcaWmeLxHE
bdMrmkeZtqrtJspA0lexIy6avE+ZiVRN1bWvov+5aZ0QI4gFveFBXKataodrCy/25Ep0qrTv7FS0
LZppqDZ/LeMqS9aFTn98C1i/yi7UPBOfUr1UKuTI8rD51KM4+g0ZwuSdFcdhPy6qQgvr6zGLlehD
6gVR+Q6CYtPeYg4ho50bxnm4R8iGUk2VZGnSLCmG2TgLRdTZNSpk1Fx39Yjj/eUY91H8wadwFr0v
dLyQUAovg/BqbDJFvxijvhm+WonIuJXaLbxD2wDnWRWpS0ufK7oTkkCGSHWFpvV1iJNk3yn+gIlU
K8lfSiWq5HfhJ4Axwb3RcNtZykBfbLS1yrZwxUPH704vQcGcJalaIx5cc0ZtCA6ddmuWRlrfVUGT
mzftiKzghyQK/Wxd+WgBbbs0acclWfDQHpJizBDybwUl5E9mC3T7nGp3WS9sxdeyL3yLwE92QY2d
LZmQY7X6ve43jlJvpQbf9dsodb3rCMMjNBoy1ws7UKMRUSHXjkMixxwneyOEYEcnbhz57G3jLbMy
UuoLyzeMaG3Iwu1WKQYx6XnpFc7WDwYQ4K4X+AMqBR07FU8O5bwu0eImrlQMZ11z93heZmOAB0Q5
NvpOApr5POjMzNXYxJ2/aGoY9Su1y0nYksoXYh3GDejHCOgfkOWuFDVG5dAz10TceHMh8kOoagt3
uHMH4V+qRO3uujcsnCcTHthb1y7yzQurM8uzMXKkucIiqPJWisjMEhsnTQ9WKalQvO2zQQkXoScn
YdAgGEjIJH6gl4ZZ9P4GCagWPXt6txcRMvbZlrKO9yXMHV9ugrJ0/BWenpHcFEWIAoKdFgEG52Nj
q+c6VQd7AT4OlVNIXtlej1sskqhWl9ZtgISpsssNVBtwalGzq6olG2RXknmMbKLwb82W512SFHLE
uJw2aYzpV2Sk434wUY1TVtXoGSm3PNp8Yu4cM86F26BOEYTpmF31lOBHYIkA57xdz+nBPgSBuDS3
ftMCnCzOC0Mv9LRZNXCM/U3ihgU5kTPK1ARQnAk0K9/eop/VPcAI0vmCr+Zy4FDGnoUTbCR11sai
W6Gc2RAH4mkmzKuyNIoYyyfHkx96PFjHM93OZLhVFV//UqNYi8JoXrT1JRaSqrYtsl51l1ptD95V
EBVee/f2Xc4OYJo1JqEsh+OEVwAdMasGZZnwg7CMglXQZebB69V0ZTeiQ2VUU44cwM8aGdO1cIPl
1OK4JxSfHVnElJLtgca2WrbZxkiApIa4N61I/6wPAwrc76UBFjR0dR/LAUVd5+hMLEsUf3/1ap+0
ah/3/WZRzvTQlCymVIIy3iTn9vTsxIqKipSThSvdHBx7x4HjfzXZFfsF5s2Od4nFlGkfmQ7z8xpC
HEkDKl0EdLTc5wjySGSaqZhmt9Io567qjD026fP4SLXt+VUmPgI1XAIrxOo8MqTHNWO4nWEgWw3P
t6411770o23rqb9JwIPhCSUOISAyjCkyfUaNy4l+kjQcVllQq+9glepnnVI5396emvOqO7oo4GtB
0dDeQ89hPjWNSocHmSTRqimQebK8wlxaMtE2Xu5xTrh+vwoUM/z1mf5/Bv7H1N1+vY2/hHJ7/6SF
zz//lYDj2fInaKgJXEpMi/Lh3wm4Y/zJHgQle0LS/tXc/ysht/gRSg5ggWAwaCZuRP8k5O6fWJkC
d5ukbH8nF3862eH7kqhgAjkXf6PQmyKt4fnXatZ1GyOLnV3e1cfMV18bfbZts64EZT3FvxbekC8B
CFNOjMrfy0b+ufdZghW3Vk+UqLkHLFshsDYRMHVhHtPHee3ep43vUXHCd3TKVtIzD1JoUzgS7guI
Br+1k/1z69NR8mjwIG3AZau9dbAq7w4Axx3b0LG85rUbn/7+0dhuVBLIwnU/QC3ZIvx+0cXHGrqv
DW08HXosDYz9UGk6KCrweUHpEvpBtXq0WF7I02eNo39eymzD7XLbixzsFw8DoczHIPaa81Ktsy+e
2jsI+hjWOslzY5Nmlb4Li4EGQW5HR/rlrz3Z7DwtYx+wCtzOA1CjEK8KCx9G/cgm/NrYsyMypQJS
iZ4Pgm/bwfe8DuolLi5vv7VXBp/zvNRYUaRtdcYBz8d4FY7+IQMdc+Lgs/XrYIrt9lqiH6zB/gY/
5A6Sz8Np9z1bvDX8f8cRmX4Yfb7kaHV72en6kTDptZcyW7s5nZIBfW39UEfS3OSaou50ZKNOW7xz
ES/VbhIf8IZ+8Dp9p3X+u6A8Rt977canv3+0dhG9LZNMuul1mirlqkejbaP3jXekUvTa6LPliwmr
rdaGklzD66RhpmMueQ0rvvVPnC6zBWwZRds6bRlc4zkTLPVwUtiv5N3bE2bWX/97e5j31RW4ERZG
q/51ZkW3OrnUKsTMZNvmkT4sNKq3GwIn7YFmEg2kyCqXHuqK6yFK+5saOaKVpUj997jF/9zLbEkT
x5lJr9TFQWjRtgxMd6dnMj0SWr/ymeaI+aYd1HB0guJQJ+JGtDQAbaDrpy0Na7akfR1uQ1TDt7IK
T11YhfzaB9oRxs5rNz5b00Ai6yKXrjyEYLDu4EEuwz4WR77/a4PP1jTCsHDH014estDG/MAcBco1
tpEd44u9Nv7sSC6MDpwWCmIHJ27C8yhtgqXdBsbt27P3tdGnv3+0sOnx2rKB1nrIKN0uGs/s9lZv
DJ/eHn26x38KmX9PR9oyT0Y3ur4dXa9yDl0rO1D/RojcRUZPoUyPoY9fe4DZ2jYExUIx9O7B7qy1
oHG98IxTP+3s8DW6QJSyMO1DY3vB1vBQqql0iJxvv5zX7ny2VvOBYoWh0cAtHH1P8+Gy8OPfIo79
/d7nwNBswlGOdDgPelQgmKRYzfCxFJQpT7rzOTLf7ZKkKAvNOSAdcuYqt319DPH5yoSZS4YKE4lF
FR/3Q2gG5lrEnv1Bb5Ng6YWNdmS9zugw/7yc2YK1FVdiDFa5h9QBR5p4WnWOqfyNrJ2a2mEY2qte
8bMPYd4t27H4MUa+sS16a7wbSFcX6iC1be1LSoxRiyufFgYVB2KRLiiAQeGpqq8URihcy/x9k4dn
bohUrIZ65VlZYB163of6h5O+wrzCYeIdbeCorR06hxTJihJ7E+ZltD5p9DluWnWouBeUFg+1Pg7L
NNaxvFURoD9t9Nm20+VhKwt9BLzQRN/arruMW/3daUPP9py2MygZKxS8HaX7aNgAEMbs+2lDz/aa
JMvSbBhz79CoerrQVXkQDk3N0wafbTYpKI0g6hnct5wL+6LT0iOn33SCvrAJz8FgoqENWDPowXES
9YrySjW1OnBOLgsdie+8uAdSCXtG0cwjqqCvrOK536aB4FHqx9I5UGUaLguRxOeoHNCYqXtrddLb
movDuqbWol4TeYecZbWQXrJHeua0nGveINWyyoqDpPQOQAij2z4vik+NKNvTAp15YQ07GEJ0gzPR
jSlY6/kXqQdHvvRr7336+0eHuTGUqZngdHMo0Wu/sgylXCgBzSDhNsfEEmdE1r93z7lwN4Xaxs1G
wz20ceJ8jgfa+dJGcwzvwuq2zqz8neOW7S5NG+GuA02O2zgUyrrLM203RlK7TgekPNIcX91eRtm3
06bDbNFjHK+kPrKFGMoFCASa8Rajy4+njT1b9TG9/9ICTHSAbbFzVRx5ZRSWp616Y7bqM6q8hnAq
Qgz4bhszV6MNevRHwq9XIow5KnPUugAdtVYj3ayihcTq7GPr+uK0jXbOsjdaDdtEEeoHtCWtdTz4
7ULJf7MO/fc8m1t6ZHSTnBa75YMfJ/VZGpR3iVccszd/7cXMQgDUC80YnoF9MASa3qnuL8LSOm26
6LNFCNUp6hL62Yde9hcR0hjIpe7enomzttM/L2V6nkcLvAWi7uV+YR8is0suSrejp9E4wY0t6ABG
TeSA4ra9+r2JhyVyKKFzg9DWN8/P0tsM5U/0EHr3Y1AMxe9JZvxzQ7N154J76o3USg46XNAAJrvu
vgtb0z4tTJjT0VUwQ16aJ+mhsOwth+7X0W6001aePlt5WoErLj295OBjrLDpqhL/YjU5Rvh/bYbN
gnvhiUBRXCc5hIpj7123RMbHrE47oH5anz+aBlpEC94n0z+kmXnjOfY28NPV21PslfueC0krtgRA
WzM0gfClVi0Amh+BYL028iwJj83C9gEPJAdPTb6OIaaLWnzaNPmpjv3ofaRjmla1M4wHRVG/IiA8
Lsp6OIapf+2+Z+s5Ga3K74XKy1a0HlwI+VQX6dVpqdTPlf7o1vFrixMDU4GD6CU6xxHeIslAb++0
rzlbnk5jwzYIw/Gg0YveQU80F37kHutETF/uhcBy7qCgBjReC6G6B7TUH1AoqtfIsmXvC8fMd0bT
GcsqHMfTak8/+86P3lMntdbsEaA/DE3mX+S6nwKNSKoTR5+tVs/NlSSx0viQ6cTziqhv1ag6smm/
Mn9U7+me3fiwNLKKAgV8aOcMIFywaXrnmIbPa6NPQf+j9xK0TRyPnYgPikiqbaq3uGtr6pHX8soH
nrtFj1Wn2ZFsxIE+dKQvQ1xa9lbTJWiS1Z0Kdhz80BRoBcekKl57mtm5rFpj1xhi4GnAX3VIhGn1
KhikXi9PWg9zqKU3FELCvowOdaOEK2kWyEgr2vq0waeHevQpFM2NO9No4sPgy2Jh1cGwbGurPzKN
XutCzcEFaoA6ppErFF0gKKyhGYfLEQHVbVqpYpMGVX1etN5AyG1g/lt65kOda0R9pz3bLAYuBfhc
YWrRIa1DIDmQYL3yiIXma998dg7HRQGEGbzwwXex5gnMh15UH0+769myTpWg8DutGg8mzIFFE+rL
pgGtfMrgz4wMglHpTS2togP4XrGwMhg5nX5k4b38TjBbezqVdD6d3hlCXCGj+F1BUnWZF9ZpKQcC
y08H752+lb2Z9Qena/Gv6fwrBA/dk1YY6pRPB2fDB8yURxG97yAtFzT3rc/1YB2jo7/4YnCEnd17
IFG4rrVa27d+jNdqDHRw1PxjtsivjT67eX8UKS2IXN8ncf6j97sHCYDxlOkyedk+fTFt7aX2GOnq
HmqBtXWUdCo2ypOCWUafnujR3uNX2J2SbKt7cHKrOtEvFTP6esI8Z+hZDBGg7iP1LFH3cTLu4b99
aNPulDiWoWe7CkpABYVVMe6BsjboG/q+eVfTjbh9+86nV/ssPmH42c6S1qZwTXTE90ZGSWc1GDXm
nIUwlC9+UGRHluqMWfBXCsRVZpsMfIE2yUafq6ShhQ2kIZP3iYobVDzmyCCPjURZOwNYO4mqIxQq
IBHTolPhZvrDN0si9fj2474ye+eStVCGJfgp0JRAcoatq9ifi8Ztt28P/sq7nEvQIZoTGI0nhr2M
isn4t2yceIELuOsBTkcid/P2ZV55hjk9VvaoTyC1OO4zXJ63Q9HZSH6a4+q00We7B1QbXJor5ls6
dD9QBQuXZhx8fHvsaY94YbK5s70jaz1vcHpt3CNA5F+ZkZ58DhpfR98gtc6bEibNaRvJ3E5A5X34
9DHHPThLHE5DGsoIHGhHUqmfAfVLzzF9mUc7iUTcNMTufdxjnTbJBxTRQ1i49jdAu8GZ7XQBnx1R
3HUOrnsFMcpbInyvFJCNIuPESTDbcXy9DKo2YTMbze8OWzHcZURJ3/5Mr02w2ZbjQ7XNZcxq1frc
WqaFvDLCuDxy4z+ljl56ebMdp5vsQZzWANCMctRuTLpy0VuhdUksmK9E5IZbS9rivOsRYRPIRNF9
wtMx1vLsCo0TtGorka9K2BTBwi2RxB0G1DJB5Nvj0gTGvY2kChtCZOVJ6b6O7N7Tr921KYr8Sdzv
e6Nq1pUH6XiEf33ay3Zmr0OGEhlXcA77PvODhQIddwMtqTttNc+xo6oCqFztk34PpzRZlkOywNDm
xON6Dl9KdF/xqtHt9h2EpVWWdAsNpeTT7nxuY0ZN3osr5Pf2CiWQWkQ76LInRep80Vm66Q1jjW5x
Pu5bc/hSJGGyqFzr+qTFMyfPZWg3dLAyxr1fi/v2eox/T23n7zPUmW3M+Jl2JbpybMwZgjcQLns1
WTSK0Z/2wueKvok6wrHQg3Fv6ql74XZSLs2y+T3RlX/ufhbaNaLNpBRy3NtmreMu5mTrQc9Pgl7x
Qaed7NGGHNf0iIqC0VXdEkgVFFgNWvFpEdhcd0PJVDEEiT3sCzqEtxEGw6gLVb/nYfn3i5kbBeWw
JlJdcYd9FuTJGuu3dgEbfjgl1UB3YnbiIsSHC7FWtPvS1L7qeF2v8hAm2ElTfY6lQz2yNJG77fcy
baNl1SUCUlPlHzkopjzuhXNi7nZFRGPo4Or7vWbHmE2IxEhWXqg6lwkw1nv0psrz3vG91ejV6NCe
9kSzU/V/OPuS3shxLshfRIDaqasynV5Tdrlc60WopUsitVAURW2/fiIbg5ky2+nEx0sfqgEmTfEt
fC9eRMEC8GCE3BxBfCEyNZj7ia4XihOnu/jW32OFETCDA9mrS3MEHbe5LUAVd4hqHboltjbALkCv
Iy64Go/+gPknTCUl1167UMfVrfwdlcWVI8LqY92FN834ETKiLhVvH4ydry1Xg2t53CSq/rouflP+
h0/+/8Z7+P8sy0bLhS0qiGDz0Mcu2kDn0AyY6KR/nC6KzUlEAHoZsXN9pOF9ghnBrFbgR3h/7ZND
f+OiRJbNrhi8A2WLp48p+DIPUb+OV6EPpt8ANBp33VT4P5Jy+t9oqv7/IVl+ucEoeVmB4fEIxTLo
L7bp9GHRWrhgrPB1Lb/cgGNrAf/+cCx6s90ORTthlrVtn98/qDMWZSPnVohBc9CcDMe6mv7ByPYx
Gpyaati4ZayYpfCgcR2q48Tnzxgo/s5T4his7AHsEfOAk9fhynday6Pw435/cjtuphpZpiojEhSY
PRyOqZx2E/ijs3ThTvgbTI9Z1tqJygxLj63Dl4n7ZJv7fUMwlOz0PW3IXKBrAhbUeTgSsYn9Ss2U
gVPsg9viVvqUBNBTSteiP/b1eCC0bTJME1/k433bZEPLZBM89WM9xeq4iITcaJG212ujHW3UhpkF
xCtB0MnVsev8j6mud+2y/Hj/VM5VZk7jSX9nTktfhviUSh0DH/R+xZLcqHlC6JAQOpBPxIuuhjT5
FpdzddeMpbgPuwHyGpjduRAVz0R5WylvrRaUfDDfdmRes/YYwG/Ca62Y/wszuctDN4NcMpubYP7B
VSUcr4Jl3Gu6hSsgt/2x88D3K+XQX3UYD355/0jPeCV7utPg3GqgJ/sjrctmP5HxS984vgFsmBqd
DdrazdgfdfcZIElIp0Bz5kLYObNvG5CWyMhXaRfKo0rofvDGJ9AKfHE6EhuIti7LSmqvxpHM7OPB
w3/c1rVseugTtopmxroyBO21hKgzCZ1aAKADtGy6DyABFIEq/Qg3pw4gquuuMA9auGWaNn0OeCNA
lork/AiuG6DDyjYbKkhZuZ2LZdRgv2pMQzx5nHd1R5NMr51j8AqsDHkrqhH5SSCPQ0W7h1hBk8aX
2ye3fVuG2ULZoGI8ao+ae7fbNH5ql+lCCfrc7bbKLH4joVycbN1RxOx7G9Zlpmb+7LZtK+TWJ74L
T6/yCMLjl4ksDwISHW5WacPTZLH5lOulOZIwFg1YukT50M+Eu7lCG5+WLgZ4Hj9ujgyqJTsO6YXd
QqFo4nQwNj6tAtcxpsTS7ghC5B+EF6CWGPVHt7Ut8/SFX/GKBQ3uivauQHCv97XH3Yo4Nj5NAt0T
VOR06gNFG9f/PFTBhSTnlFi/kd3/y2fzV6mCByEXUJFojtXC4q+SgdIt2tAn0AWgdg5Hc6K/eh3T
WQm2lRWDpIA+Vdd9Cl77RF7Y/ZtmhKUtzwJOXtCbspA/0mSlftaChAxwOk4cl7e8C/jvm2ZtS0De
l15CuSv9aBbpVGnF3i3vguJHDQYiujz2dfR5jBtwoXhodrmdueVf+opsgPCWyyM0OfWVv85p1mGe
ee+2uuVhqh7d4c3zvMcmEeHvJamho9BM7LPT6nbfKiWQ2lOabo9NNfzj+eoRQu4XgAtv3vbgX866
v9NLP+y8ifbT+Fitmj8VA9jY+og3n4Zk1i9uu7eSgLSJDRR11fiYQMvtA1FlvKvaNvzitrrlZoYF
uosn8ZZHODN+M7Q9O6LUwi5EpdMq/3EGOB7LUqty0iShSj8mVRf+AHdKsxez6K8hQgdRRFOC3u79
P+N0GG/9kGW38Yy26zjI4VGNNM7qfkh+JK0E8wpby+cxBDFSJk1YXkjqT6u+9WuWGYOsqy/VqlkO
5s4DXs47AmLO9/+Qc0tbRhyION4qcF0+UrNykIKyZadAeHThmM6tblmxqGcmQCPK8lqqB+l9hPCu
S50LX9qy4FiGGDZWIcs3YQxqpcv1FkLWyulQ7H4GB6fTBJYlbDsIy91aJ23WrMUljrozh2J3NMKu
aCLo+JCcRNVOasgMgiHMbeOW7XZBupCZ+iQXiYTGE3ma6SXFtnO7tgyXm6JcJEYe8hhsSdLzshQc
MG67tqyWMD+ZzbBhadN9pBIj2FNrrtzWPv05f6UHVGBuVVaU5BWBxndVJSQbW3nJDZw7FMswGz/g
8VBHJOcybTNREw+cy8uFtvi5xS3TjAyI1RMNqVIQEM8Zl+q6CMX/Rh/0f+uUAch2Xp/LNKW8lGtI
cknmT4TyE67pwkTQuX1bpumXophWQNVyxSQEVqNb0XbfnL6m3SGNDcjIOoZd664+eONnDXJdt5VP
9ZS/7snkmTSa2EpyStuHaRsOPfrhbktbRgnCwGHdgADK/TH8MA3xniWjYw5m96M8amozaWx7KVEs
g+JM08d/3LZtWeWJGX+V6UgwvccgrRqBUg7M7nu3xU9356/jBunS2k4dFpegkofwxvIU+uaT29q2
UaI40swa9w+kGs/QTMbU4QQWSLfFLaME+ARMj3TBDVRJZiJ6A81ExytomWRcDEPtizTNl2lFS3fF
Y8OE03Zw27hllXUbKGX4jJsil5s4IqBju6RueMbg/9NzqocA6g60yMF9djVgVh1z/Rfy3XNLW2aJ
EObrKMWuq6nLkUCQ5RJn27mVLaucQZdoIKJK8lXICHU/vUO1walVBplzK1i2E/jFQVyW5pva/swF
IK8hMHlu98RWJlJlOKeovqjHzTck80zwCfy9l6gNTtb9Rqppd5jSseyq0tuGRyAJP3MRNYc12Z5B
fHtJv+HcuVvWqYcR0s1Lix/oOXjxfFAhVzESLKdbbveZot5DahLGYN2oKqg/dl7WAebtuLhloBGf
PQjKJf2jgBTgriuHJlub2S1q2n2mmp0oMIINO49Mc1WlA7sNGVgT3z+X08V747PajaaG+gHYcUGj
4oGj9XuUNv5Obr258es6AuEoxHYuXM4z98fuOfUyQT8L75/HJKgnpESY5bgCLX76AiwFbOz9v+bc
j1i2W0zNttJp7R+1ZvVTuCXJPePiZ8e36EJK+mYbBWVo24B7ILC2OMKwfRhqMBQHMUhry1Dkot+8
ZzWAOFRBmuSwdPRin/qMZdhtKc4g5kDAcIuYGLxgmA+iHWT49f6JnVv79O9/xVueCLB7F6p79KF1
dmNUXB/GOgzcHmN20ykRaJJuW4FnR7mk9+Gw3Sqxug3agSHy9dZ7VJfw1i5PXF5VdezDgj5vnthc
wEj40JZN+3FZkCLdJlQ7BMhi52+ziZzaBljbCrkl2KXawBcapB/1kxLl0xT3Tn2DEwfo61OZQT5M
u3bQjxEFeK2v+wMVmwvKAGtbQXcc/DlUotWPtDS/Cuo/eU3juLRlucagkDH5jX7URpYPEEVVe3BA
mJv3b/kZv2C3mCT4yqOKsOkRYitdmekWDxBOpzFj04jRsfd/5Iwp2Z0m2aOxOpxGWXpG+izuwntP
m2e3tS0z9Tzij/6q1kfqJXekSL6Z2Px2W9qKuwQRJZrHluWLJnGmjfcQa4iMuS1u2WikVBV7E68w
Z7uKLOzqZ5D8OV4Zy0JHENhM01zMmD83T1Bo+A5xnd7xW1oWuiiTlGIhaT4AfpR5vv4QMddijN1q
GvlmuOlb8CtD3z5b0efb87QJ3LZud5qQLAgNdvDxcYvZA2XrQyGcOu4njcjXvqU7qcF1AZGPiYRv
CdcgC1DqvBC7z5iPLeqppoLESqXDYxWl38owKCFZVCq3R47dZ4IuGVK0eOvAsaCeOIqlANhcMM0z
GZTdZ5L4mrUnEEHpHP/Td6D1NkX8Df23+EYmrgVT37LSKF0iMOYT/EqC1ocY40NiwtktTNvMBp0X
z2ClK8Rj3E3jTerxHbBj3YWM6dx3tcxUNJMGc0KPIbwkDq45YRGEkCK3gWaoor6+kq0OKgFtTPEI
gRTwn2LaFUpjKBQ6uS+b2wBqDazq5Mgxopu+gC8dkxDUbYjcs8kNetC4Qx2R8sdl49dbVPzaiHKC
mJy0kK1Taftm2CbGHwHs/cAj8Qd6rk7DCFjbyoD92kNXLJn4oy5Mckz52H3DOBa5EKnP3BbvFMH/
ykfTlreEhjiVWJBn2s6/QWnvBO/Czk+/+dfaieY1Cbjkj1L1BJGOjtC14KHbPf+XkfOv1XXQg0cw
oNVjw+gXKOx8No12gktj5/7rnZt4TMA/rcrHegXB1Fzym1AVl/QDzh25ZaBUg/Z60idOXCAHdmzB
dEws089uFmTZJ/r7vugi7JzyRe5YBGCqWGIn3EPg2XQGDcZLNISvijw1E98NUNWFLuvqWE+hVrqb
tESupNWou4n0u8/MnfLaJ6djsckMSKm3RgqZ5iGPr1UwvCSN55iH2oJA0xSvU685y4mI6JVYxnIv
h064hWmbtSAMeVt7q0xQHku/oAa3h57lJ7dDseyzNxrCkH6Z5HU7Q6ygXCFUWbueuBVAARpIQ7mQ
Ipcd0TfQdbsma+PYh6WWfULLFvQNuo7zMFnY90Ws8Z8lRpXZLQxRy0JlT71+rkSYr5CHOUDp2Lsy
dfrH7dRtC620IPO4BDmasp+Stb+HoI9Thk5T6y3qb6D9jOfYz6Ft3Wdy50PXyelIqE1KYDQVBDQQ
c06asLuaTmQ4pmoPLkcCtaPX7nbb6oJCdHPOw5ndk/AUiAKnah61KQkURiyhsuPNebTS9HHYAqoO
TTkmbrwf0EJ4vfVVMSZBjjHmfKuBX0ZpcteM2smZQ7nu9eLgUaTNpoIxBwisy4Jg+yddnQY9AmpP
9iuIT4N9yB9zIv2rpSppBtFwN5dIbUSSElMw0cAb87kdbzZDnk1xKf1/O3pSe64/Ag6mX1BLznsW
VJCthkQjMEovbhfRss0qYOEypM2Yl113iNv0a1oRt+4jJPFef0yup3EBY6jOYxFC5zRuDiBydku1
qD06D9VMs9VlovMxCD/Vpn5KptbNqdgK7PU8DH0rC51HIkzBlTcW5VMjUrN3OnJ7dF5wg3lPyU7L
V79bimJrPKduwZPaMKQN/C/zxCOdq6BadhFrEkj0OgE1A8os6/TYVAsUFGW++Ck0eQ0kOv0BeGe3
c7HiZxjpDfYvZF6kU7aaZo+yplPmTJkVPQWrxiHyuARYwt/35oeP163bpq3AadK2jcYRK+sYWmNt
ufT7MnFiBsB5W8YJGZpQQekNUmBp0T609eyLnambqr1y2rwNNjKpqcy0+V3uxyv07oUf6vUahM+b
G3KH2hOxqikh1US3Me+25i7aTLCv0tnxdGwAwkrJODe+1+d0KyJIONcfSJn+fv9kTsHsv00ras/D
klmsA57OWDsK2F0xBsGvUwoGbb1ZOgZSG4y1MU3XQAVdPurqfjI67xh1gg1Te8AcvRyo0cURROkG
VC4yqHB4LANvv/z4/vGcDP6N47EHzP2lDBooybb51KNZCyHGpfvj0SR4dlveSjG8DZM3rJhlHjWT
/Aw54TibSOu7JUj2hHnQKp1WXtnmaatf6kj9NqH64rZxy4VtUPXq116YXK3fO01/hWHiFpNs5opN
RwWBOKXJx9nbRVB27Fbq5ndtPBb6iCYcZm7yiQ4K6qZ0J8rB7WFBbdYKESfl7HfFmBcQg/yFgtH2
Ca+kF6fjtjFZrMQUv09xzaGv12ZlsH6Mt+jWbW3raR6PrOQgL+ryflXpVaub5QZNi0tUg2cMyJ6I
7zGiW/NwHnJviHueFdMst0cudXRJiuLcD1g3EeO5mAIctiFnJYn6rMcxXa0kDH67nY4VUNcAOOq5
nPsc2pWPzdR3ewjLugHiqD0AL021skRsOhcYlPQX8sgL4QRspLEVUVkbtUZsLXKvSbyk03AdRYOb
W7GhSBGGUtFdrOHGBUl2eDi+tDH56XTc9vx7JcZJdRgbzaeQAFuyBbeLVm7tHNBzvk7TN1NuFQlK
ldcqWD6wwt92q+gvsYWcVnkjVNh4pCTaRvDxkz4fO5rKPUaZ2XfJq6XK2jExu2gwzU60ceOYctgQ
pU0vCuQJrcpNzEBFtmy63TMgY4f9+5/ijJ4G+K1fH9cgJkbDQg95Xycm+bF5ik5HNhbdV/SumfnU
xmpiNUhzy6S7hgIWJB+gPUD7zzM9EV2EiQzaHfeI7u9Q5RZdhuKcgVR8DyH7YPaCbTemAuSmrJ7I
S6EweZqbgb5AxT6db+diTdp7TsbAXE9dtWYgwlv8TEGkV7qFA3sU3/iJXPvF7/MKcrYAdX+F6u6F
1/0ZUk9qY6RYwSYMY/Uq75TZ4rsllZR9i8AFJXaQZB9OSkKr/iTlWs+3velUcxgKDR2pWerALee1
Geh1WYP7CcDsvC6GA4qWP0Ek6xajbYWSUlZsgiC7yrda71kqD141X2hanMlHbaIBwbq5AGWQyqsa
80hXQ5lW237cuFB4zhB2ia/iTNSwkWBUSg/y9YHK2RbuU69L9nUMga/3LefM4jYQTBFIFbPaV/lK
e/PsNYm6AmWcdvuuNvrLjz3okYE9KDeiUi9d2wYHTkztltjZQj0ggtsaCCLpPFgLmVHsOgZ59c7t
YOLXHmVmmMIbDe6NQhM2Cwp2BwFstztpI7u2iaybP6449KbAfA3IGzPwSLupmFGbcgDvJgNqyUWh
whPpzC+j24TIC0d+5srbyC5TjO1UQCg9L7Ym2lGUpW4TnkCXql2KCzfy307oG8HJBnj5TRNSKEep
nLRp+6Pu9J+pLbobuHjQ/m7l8g2ii8U9IaCpWzBMm+m6NTcmpfrgKVN9aIOpAv1oj84n2CL0bVX4
7K4Cp/aQefhfFw7ijN0EVq7VpX3ggZNU5WVV/xmaZtrxArLybnfPql/EydjWULiu8yngH7ZAVfto
ArzcbXEr22qTlIg5gU0mS/MP9OVve+Wm9UFtEFoQTO1Wrc2Qh1F6ZeL6HlTsv512bWPQEgJF1UhL
lYPUTD3g4qU3RrfjhTt37msmr4093jyJ2iI8uRbzkSZPRUTcHv02BK1eYllIk6o8Vd5LYqr4kSRi
dXvx29AzTHsuwPGWqKAFC94rK+t24Nd/cTvx01n91dguTAUO5RpFtLST9Y5VDGx4DEb0/uqnk33D
yG2egwrEMwMpyyGnxni3pI2mo1hpd6ejqLlrw0B+RmZlLkwNnPFaNvIKlL71IKMBD6OGFDtp2jpb
iQSOF1Bht3Bhw69UAqF0UPf0eeiRO7xLr4dhc3se2fCroGq7PqVIjngyRZ9r1Bw+LHE/uvkaG38V
RrICdxc+M9Q6yU5yVL4n6VjLtPFXzVDzZSawWj4ReWhmiJ4mJfv5/hU6Y7Q2Agtl0pBXRSvxXE9+
h+UssqVvuVvmYgOvZlkWKwhmEEQHsuwhB8AzNUWO7yEbeYWpHqL82sicEn6/YbQdc594rrudixU9
NnAvmVmjISC36muPZFo3k5s3s2FXoLIGQ+wyNXmsyHinZbpDe31wu+c26qrsi2XGAJ/MWRDuIfT7
pe6aC2+cM1fFBl1tlUTXiGHpGHCxPW/KXyCrcuyo2agrNY+qMHWPxwuFQOESl9/15jvm5zbsKoAa
Npk5XJccdX3jh+SJFXJ265PYqCs9zEXagngnn0wir1bgr/acM8fPacWPUnh9H9WnOiAZfyZVed+p
5MLD69zntOpobSSmBpxHfZ5W4A2ZTRlkPuuTOyf7sVFXnMyQr1rQgPFqxAhektsOFM1ua1u2uap6
DkQ5g2oZzG5hGGHCPiguhNRzp2IldqFkTLMYcYJO3a+m0rd8hVCG075txJWuwG8qUpQWRbBmUOLY
DaVjPmrDrSo+bTGJ4MaNTj5Hfrbp4qvbpq2srgYCEkSAE65J7KeZ2iVhnDqeh/U6LPq57HrOm5wx
rNmPRbObwwuvwzPZig21YqNf+2UX446UKTKVBLIEfwYjVDaP2/zidjSWcaZLgpLjkDQAoo3NFWHi
cYlm5RY7qWWeqKOnc5qGTd6hYkbC4tYU8xe3ffuvk9Kh2rrVp4htCavvgjU8FIn6/f7S547dMs1h
LDHsCJH5vMdr83YMO7UTg0lvw2Rz3LxloEJSs6i5QMIya//KAzPxUfS9E0+Ln9qoK7kOtEWdWOYD
M4ewHSogRxru4nGxOHt97t5KPNTRyj7vyui6jvdd5TR3i5UtIzUDgYBKzascMCCaNZ3+ONbcxdti
bctKTRdHEyZm+pyo1WRMJY/aIy7hDWufrtFfzyM+TiL0BnhE1HC+gpnoyIfBJVvB0pZx6tpPoJ7R
9DlrzGezsudo4D/fv+SnJf7z7MLSlmkGEwtGOchTi2gEEXbao9IdXTiR0114a23LNoO+nuu2b/tc
ebTfxUEVPCceFdcsHtM9i4oZEtWU7FSpLrUx/n3AvfWTls1G09ZynTCZN2pcv656xmxv1RbiyqQJ
v2+5h1+fvCHrybg12dCm9XO6UaSvMum/iIEtz3E3mh2qCeax9or2ugZD2wttIY9S8uQ5EEOzk3W/
7XSagiUf8+xZXfdmP+ieXfN+ENfDPLODWIvvUrfkmq4LLV1CjJ/auJ6JFpG3jmubR3H8oUnTX17h
uQw54hZYjohFpgwJ7aA7Qcc2wwySyYZucMoVsHELYZb2vBx4jDs2ajwm6ZZsmRicyHKwuOWIphTw
aQpd5zwuS4gJar5bo9pNEyG1MWaN6Eq/SOouX1fvKll9kRVp4oS3x84tZyTllKQ+X5rca4H+IBF7
SgP+j5NZ2wCzRHgz5iejNi899RUk4Der37sxJKbMchlMDW3NGIwmEeWvkrQ//Zm5JAo4EstjrJj3
TAuDIwFj33iok6sFpYeD25FYroFDogs8C0kJqilf3vpUNg/elOoLxnnG19kgsDgh09yA8zIXvtdc
r/Pa3GwAC/RbUu3qJCR7EnZRNk+RE3Ofn9qoMCI7kHCj35EPkz9VV8ZgUC5qPfgip+OycU+mStqe
9l0Hl+BfBwlmZEgvnWCh2LwV49c1iceixVNw4vwTCWe9V9XmxmoNpdnXgRiU050/wFbzkA5BNgla
ZTxymu7Bzq0ov21oNVC/qnOFknNW1H4Dgd7kg9uZW3E+DoNhbFpUJSRRX/kSQnRk7JyqEti5ZbaQ
PYV0SYXacCWmAs/6hy3sL0mZnL7bG2HXxj1pgDV8vyo7gOOKNdxTbfgO0wRqp4bYvw1bo+9l2Tmm
QzYUiie1WUPMyQCWzz9W7W0YU5eEHGdkxcEa7W7AN8c2X+euzoIunjO6XmLPP92/Nw7JxkFBmLxb
28QHom1ND1Wa7iPBrmnafAOR8gUv9G+h5q3fsKJhxyMejFuIP2BkdLmaY/67izr+RBoMXpKp8l62
uYzvS4+NYVZPtH4IwPJgstYE6ikEX6/Mem/m684rquXXpL3mEm747NYsmwd1gmcoUGY59zYNaa4e
0bQpi/6Bd+Ac2bVBK+lhCH1+0+Odcl0lQ/AQJsT/2q08uEtUvd6QuamOMkniPYBfaudkdDZANfVL
3k6KtPmWrNG+gcYPr7VT6dVPbYTqSLc4FCHisAnS9BDNfrMDG7pTSxqrW/4CNJ8xGaWWIFKbKswx
zd2+AG+b48FYDkMN4Og2XY+yg4cp73ErTbZox3dHbEX6EGWuEch6PH3pnGQx5ONBsOpEHoZzsUJ9
V1QGgke0zYNt3smG/il8sl0wsTMPJhub5qUCRYEWVYFGJ7gqXSgy0LZdeDGdosgb5muj0+jUDySW
HXovpah2W+Uvu24N2P3StE7wFx8UNK+jY9OBey+UcZ23I2P7YWzvppVfujLn9m/ZOLi4eIx2QIvJ
PTbfMlCH7mrlBTBmlbg9VWykGucBUnAp2lzFkf7UzPwpIGP32ckX2LC0GpRNLQVTcY5upAfoW/oZ
omKXnPOZm2ND0mZ0wpeum7Hz0+REIh8aRp7c9m2ZarWE08CKlhxRBY8zQUWRJUz/fH/xM8Hdbir7
G0QhtNfVeTMuXbgr+5oeYi8Qn6UCSYhJ4vVhMUHj9gSwO2FFq5PKhyZRXqym3Sk6vOgmcTsm3/IL
q6wEE5jqy81ayR0CH3RCo9HRM9i9MCAGungVMywrpMHHGWonXyCY3Fy492e+gg3Ka1rUgLoBprVu
8qpohnumuxsZsCuOWTk/rtxSUBvCtvZDGtECFlCXxde0TB/SbnRCDMP1WNlVW6T+vAXstPb0T0ir
mzKNXt6/o2dyKxu1Nk1oWUdAIqKwp1Dar4K+u6WAAF13tUm/lCGrP77/Q6eaxRse2gawdSCPTuiS
NnlaRmzImlgqtDzX7nrc6HzbrWoBNn+RAyR1aQ0MkJ4uDaL8225646ftdmgadV2FcN+iit5Px2Ve
6XMyhiAwmsruMI7EZIB/pDvecRDBRiXZ+Z3gL3GX8Id2I04tQj+1MXaEwrvMMT5i5/lfeVN/r3sn
mkgsbT3cls6AK7NGmyBM2kPdYpa3G8If73+3M87XRtilq68k9IKbfCPrBxGMQdbP0k3eMrUBdsrb
Fl5xDr+SyPuijASwzPF4cNu55dtRspYT+nZIIU1Ld7UZf6D961jLsaF1DCx5QzswkfPKB2IynsYs
4P2FbObcmVvu1niiqmVZ1mj4rr9mbxh321y77txyJkBv+8Qb4Q/F6B+mkfwc+eRE7+1DU/h1jhRV
FTSeoayap5iuBIOX/KrLyK0FYePWpknOfaPWOi8XGhygQRHtwObKr50uS2AnYNBcDhIBH7HqgXyE
ZMGd9Kbtgu878z1t6Fq/eOvahghwUHOqbmTKmluU+C91q8/kjsHpV//qnzSprBSeACKvaMivohgU
y14clVdrLR1rxTbGLEiScpsSU+eBAsfl0jxjvsTNv9jwzz7qjGbLxNHr6F+Wof65Gnnj9k0tM2pE
O/tqHupcL0l1NWlpdpjiKd3yLRsOP3dckhhV1nxeTJzxML1rKGYhnLZu4+zWLkwhL4Lnrx/Ke5Rb
Ktz1yImACKPM1kuGoprr9zNeeRCzRqWMiowaxH63nVuGRMtVTmpBIQUghOiB+U2aUUkuweDOpCs2
xk55tcKLKKrB5OxlZIq+jIXe06H9JFIxO/4FJzv7y57WKmxQ9A/rfMNU7MDBmV/zb26HY5kqBmr8
UfUp7Eh0n8Bb3O2mhl4a3TnjZWygXRQBC5+WI9JoJfoMuOQlK4rRsaxtA7+8JiSLNkBSt14IUfPg
0+qHbqdiw76mUPq+ZnCP8TZ91erQzombc/GsxGj2UHBuQUSYi0XdNrN4qZv50lzpmYTWhnwNC9Pj
5A8C5PPt0N6rPkk+lUFX7WXXgZiUigpcUHGgoyzpKv/nYkxx4UVz5kPbNFwsIIuvxdKCKT0ElFiD
6HmLzR+nK2qzcKkwAC1ZGuCKxn5yjXpHeD3KybjZlo0Ia1XaQKRmqXNC/JtpKLpsSl0zG8/y9/EI
TEhoKNKmegpeal+Ge19P04UM4UyY/Xfo6y+3EJdDFEVxhUeYWtKbuFrLpxRo6z+6gVPaOR2+DQ5j
oV6okRP+gqHRWWcaVPi6xe3sbXhYp6NwCAfkw31U/dMWLJ9BvOi4ccvrTzMa1XzQNfq9aG8u/bWo
YydycD/9Dx2XZFs8cNPmQ0n6Kz/2D14SOkZxGyI2T1vv8xY5wsDIkBG/fFLd5pZ/0P94+6mZ5xKm
NEcDWG1AhiB+KAOog9tlsd43Mlz5EAo83X1Mau50bFKZCT8pXe+L/zoORvHq6Tbs25zH4UfK5waP
9tSJwRkf1bLVBFGWK47aWNl79S70SZdFpbrUVD5jq9R644iGGWVOmZ8P3ozbahu3G1K3/i6qfeL0
umQ2SCwY/UiszdjkNKxUNkJriHqXpDDe3j6zMWKlD5AvOoE1avxD02U6qocrVS/dB1710wVs7sky
/1sUYTZarKJFAxj+gFI/3forttXzznSeQbKGCzQnyVdTKu/Cb70dsJiNHovWWRgRAOyeljR5XCvW
3jIeuj1OmI0fG8BK2zQtnuJT019L8SMelisXC2M2fGzaalLFcyRAwhSZqyn0omuiik9ui1vmGwxz
BDUVPNuKMZG72C/ZfvEWl2l9n9l8XRglmFW7wDcUvt/uaDJ2exKYr247t2y3a9cmZcUm8iWMf7X9
OoO1K3USNsPOLdOlahzrNh5RWMEg+U0TFuNd2HROhRVmA6oGwKPDTsxN3utizqYx/VkF2u172ngq
AJ3Y7CdU5IaN6e0CjQMIg1eLm7uxAVWiGZJkiAAz9qPlWfmzuIJ0lVs7FEDr154+Geg2MIpnCciX
yrsqHtonXaXacesnL/dX4rRCsqrXFI2zWcvfzF/uJbskj3Da4BtOzEb2mVnGVAQC11z524hWa4pO
+OZBmi1BG+emk158Ief+t8331k9Z5sq3ZaMkBsJqbZomi3lZZHVC2c2kR3MbDSA5H8vln6BPdbsL
GxJmLU10hmltfdNCHuhhSPz4AC0p/7oYBNt5Ea2egtiE+9VQ8yEFSRJoKQrvBjT+8UGOVBwKg3fR
Lvo/nF3Jktu4tvyhxwgCxMQtJdVkscpuD93uDcPdboMDSILz8PUvdVc2XCpFYOtwQCgQOGOezAFU
5Ee67ctJZ1l0t8TWnJp4zsKk6Eb2IKcF488jWLRPbN8+50FT3/Xl2rI7srZ2PaB9nnXJtC5gBdTG
0k9VQWt1WMegno9AeAYpzXZw+kFQ4RSGl9mpAmR/9/VYWuDk812qROXcPBbCkgbaSZ3I/mITqT9C
dwcNDoL65xdFh+09pmHpo1QIdMJQ2vegfG383IcLbst30W51BVcL8oZnSvdj0zc3QrTLHXztqzqm
bAHPiwhIj/bHXAx3AkN70Joz8sSDWT96WUsX4EajoV+rAneUqh0TH134Z2vHW/ihK571NzCbZKXE
l0LcLWV82NeoPVVLbX2G1KhyoWx1B0KLDqnmcw023ORzyKjXqApWdvMFtYMzZUNBcai26KFuN0iJ
4XZ6ZSPKBbLlm1UtRFBRwZmH5qBAAHla1NCevD6oi2TT/VzayFrA5GjbHKKJvwyYMPdK0pTL3sUD
KUsUWRH6BfpBxE1+QL3FL6JXLpKNQFt87uoW0/DbcBeV8xkAHj+QtXKRbOEMzDoHgPh50xuUPYNQ
f45nzT69feb/Kz+88lBd6BrQ1RytSXS3C6bluwhx8X9oQ0fHFVi8ZN+y8EtVD9thtGF7H8EY3jVL
GOWHjmzisWyWtcD/xP/yu2Bu34qboAyFqgvA39vyzDL6z9BXtwTgrzg1F0snSBbNDNPDz3UQ6OZA
1UbBjYqO07EbL61T2kEAze+6udA6FdWLQHpRPqs8O7c8f6/WkHiu7ZSZ48gs9CKK8LzovUKwVSM9
bRvu9wpd7sUGdZ4QCViJOZphTTCwx4ApWr16TYDb/Bqy5HaduJayAJFPFIIuXsPz1cwvHnKhbUW+
LKORsE5t3JJD1kh40XW5lWtdeykutk1CLyo2fYcSOduGj0W58vsNUKITkMiDSnoU884btJnSeq0h
QVAb875R/ZBgFjnrD5ab6WXtl+iG87viX4UTNS2sVnqfLrlZrP4ectCTatsEKJGuww0fdeW1uHi4
GU2eIM55AcKJejuEmMEFiEE3GMlRfK4OeWv9wHHKBcfplWTrzmMUfMV+nvGnJYWJbvwVV/y4A457
20ZeWcPFwEnbih7SlnjLYkEpaykRuVWTV7FJueg3PqFJHE/AhkMwSJzijm8nWQWf397568RZVLkc
beUulhWQzPKZDGQ5IP4ET0Y+z6Ahgk4OEONmeOjjzpTJLtmWQKexT4MKzKVv//y1g3NeO4X0QT3Z
AqaE02+lru5huG6kDdeWvryLn3KfJtrUKASSfMOmD3KDuCHE+7w0knFqlx/9aXHTdYhVO3yTZlhB
rjaOn9f2ZjH9f+iYVzyuS5SWL/O2ZQHCnHYLDUQZu0x8HFZMgyWl2ps9WRre/mtkNWSHbEE5+VhE
ZWYP1R6OD8Tu7J6PWfBFzxXeSW+yI80i+rQBxgTc/6gSCOV1//QZDf0qHi6fUsjJIkHoUTyDDe9O
ja0BP4Z+73VBXLCH3CEcZLddg0UokknMNpUEu18xxZXJi4Bj2PNI5Djm6WC29jObAs+lnVKKBfh1
NAXJn0GCBDq1sSvPqDh5UQdQ5WI91LB0gTTIH/O4id6PKx//MZWsPO2NU3xeqKV9MG3ls5inT6ps
wMK7GuYXvrlYvVpHPEfkC8xBcShWTDVyTm+Vnq+9eOfQ5RazpUT2/DwtdDutlM4ggdQ3DOWVxV20
niK9rTqGqV5e19839PwyjDP6hWsuQA9R5zopkBU+s8CSRCj9MobhB78H5KR708IA9GoR0m5l/ZjB
SaFR4fs4HevNadzv5WqK50xafYhHcpDdsvjdFBf9JiF7sOopLp5nPXwbaDknkY7mk9epuIgmwIP5
gM8J8DEXH7Wq37dx94ff0s6BV1VDG8FWLG0ae4ijVh2HSPnZFRfOpDDLj3K1CNK4rO1hre/tOox+
B+5ipiPLaQnG0CCdMWl+IEFWJMzaze+Ou1CpXIbVihgJOzcjOXO8ok/lNI9+zt5FSYHrNcr4vOYo
dFan3B7jwYtDCbbWsYbVHsFb5n3+zFR337XLw8aWf/xuilMBY3UX6ZkuOTjsN3lkYtwwYa5Wv7jW
BUm1dbfXIcHGqx05BiPIdfqCeVGFUeWipNjeo6Bp8DmnfAnPCyvDg6Ii8wsLXZhU2WP6vpzLIO3r
IruHEOx2nAAd9jp2l4pMSyVHqNZkaaXt+6CZ3s2d8LzlLkgq3zGtCD4fvKGqgW8zmFIJbO93yV0i
snXaqcBwcf4cCPrASasf7BrnD36n4kS0ymp4+sIWz3LbzakMC3XgzXaLD/OK93QBUnFUI4ZesPqw
vGzxtzH74bdr53VCZbfIe4JwItLrgxBT2hW35n2vZUbu5IWdZU0ECRAeVgP7wMGSnVQ01seurdS7
ZRY/dNU0aZfl83MwTfNhmjvPvqo7ljHC0+VAueTPayt2cCLu80mvTXn0OjQXlL+JhqzbIPQzx6EN
+VYl1aT9rI6LVQsIvnLHFJhQwsIeomB/WqNQe27cca2i0WbRAdPPqi+Olk0H5qdTTpULV4unRaIQ
RLB0JsqkbPavUd75tT5duFrYgTszqLB21YtzXHQ/2gaUD37f0nm20yLyCtzg+pl2ukiacC0fFkRl
fqmAi0grlzpYK9Zj9XGZExKLU5NNm+fWnbdbVcJoOjX6uS6HMMnLQBymETKlfgfjOFeITkPTcsXB
7H39BaJin+Mx92I+xGVxEg3dxjXgfwYhHpDqDyxrPudMGj9D/BsQjTT9UoczbguN0GIMnhbgxrzO
xIWhtQiQqA0V3OqK5kMW7jRZ1OTZ+nF1IbluOgHdDP0sg40f7BIhiMx7fuPtX8o2r9REXCgaFDkq
8HfEQVoGJEvQMuyTTpn1uIO+yPPknYoRSAzipSI0SEfIdAF6rMERv3jmeC4iTQVtLEZj9HM78+aw
R8XHgXT/+H3X6NdqFJ0I+teGxmmOQGYr5wdFYr9HGrqPNNK2bNF+TyUo/zA/FU8Po1yYX+XIhaLV
hZqXKt/iNFitOdQ9kccu2/wydheJJseCdWh0osuuhlNWrO962dw4ldcr39JFoNW0AlGZXYIUqILm
jg3t8lhm0fg4i5H/hUpVeefzYaXbfgcRfJ3puY9BIKCPwbptYGPxBHdKF+q2FYtUO9K8FNpi01MJ
WboHjJd5JdjSxbgpHas6sAiys60OT2MHEr25CaIb5/+/ROB3ayBdWNu0S12YCU8VBd7yGIZh+1Rt
pTgs1fxtXXqYn5CuKbg7i2TJpveS9S+mCbPjFl+02WP9R74Icb9u9XxAWxZ4jnb/2EbcHLqOh/eT
yf80k9EfedE9kLF/GUrQyIQcKE8u5/xMSF0C2aW+eH1lF0W3rJtGH2XP0hx/EF07SDuL7pPf2k58
ICilSpFApVtBu2Oe5e8BpLnFf31Z5LWv4NidvTRNsU4bMilWn9UKjqwG1/PGN762uGN52qaDWgno
2dPMyvPI1AUd7GUZpKt7OTZBHtSijFPTR8uQmDUM7MGyofabIZIuki6Ol7LPKYlTULyOh2WK/0a7
38vYSxdIF5GpJ5OcVcp0qMVxnIulOJAmkDci+Iu3e+WjumA60jM0CxfY5KrS/SEDOcvDwqfyREa9
+xkHF1FH85UW/SjitBdharoGOFtV+yUJ0kXUbbzYt9lg4gOEMaJOMEAPepY1tpp5FSeky1NWxhZ8
F9kap/soOhDPmeauCRp1o2175dq7uDpJs8kwcPmlelr/6IPwr41xz407z3XZZ9jI3eJF0e1YN6fQ
5p5+ygm29x2UnZFt8aAYu+MAf2LQgdxq0F5pq0sXxgUwQ1PNZYkvOk/lcS0mdTfQfTjU2WqfaJtX
R/hI8w2topAmphfZ4yJtcOpkbO5LA385Q0v4xtV9XdgD/AWXmaSfOn+ZIHISNspSacPhyaqqeYoX
FNuSYg/1qVaGdchldP+lX/qsPgBGHs0JX4CGOlIiiif064pjFcluSjBsvD3Veh/vLi3YIgnzoron
FTjg37b9V16yi2ZBkkymvO9U2oxRc8roGJ33ZhWfIJQkP739E1duqwtiqRlY98USqbTQ7F9N7beu
E156FlQK5Zx0WYPlsq/huvKWHcK258m8Cq9YX7oYlmHdgScYKpXqln7mGMo8TKH96ncol6jxpysi
YkBKgRqSKcAd4pSb/R7jP8PRa3EXGLiCFSvSk4rTkAXv4mG6J9z84be0U15ByBZIJhFtdjv93PQj
VGnm3m8+HXxXvx5KXuMl7GaI02hif1R2eazxWP32fbn/P533LCLas3aEyczU+6ym3+aY+lljFxMo
SjpEA8HSA92eykz9CErpubRjjdcx5+CRwtOJeFMduBzBVghaLL8job8eSV50QzsbpdJYLNUxm4CT
Xrvqhg288uhdQCCLsnptUUZPVwV0VljVOwh2pN8ldCFaMbQfoxAo0pTs2XSfgdwOI6/s49vHcrls
r8Q2LkCLzXRd0YJWyDfFfL/UZZgwme1Hs+ywMCWJb+S1lxfz2u843xYslBirZZNCND+hlLBAai8H
Sz6xRyHC6iGMZ6BXcyhPvP1nXfkgLhBrDeJu3yor086Gf8dN+SII8aoAShd5pcDfQ/Ogl2mDhmPC
xfSy88oL2yEd5NX/iVgBWwrJmbTn60c76G+QzfULdVxAlpD5KHRJ4ZeGNvs6ibz4DKFbL11LKl1E
lqAs3tcKG1dbNh9BOvdnx6UfdlO6gKy9nKnNMixedbtKzjEDmOzta3JxnK/cSpeGbIlYTnPo5qZd
GbF3UcnKp6Is5/sIkp+JibririJTcNeE2t54b1fegUu8U2Vjvqqlk2nRcNQxuyIpav1DrlEq0bk5
UjN/evtPu/ICXBI0U8QKeegk081W/NkGAzmYQPqh1KSL9oouXNO5mGW6Swncc3dhUV0DPz/ggr32
qpsA4SoFKmzGHPVkhtMw3+LvvHYujh8o27zvhbQiBZDibNbqvumz735H7sT8vMjnCoS7Io1UER/3
Mn7fXtSj/RZ3KuzVNHQ7mwRHZQHWGhli/hH4G32jIXOltSddMA8H6QYdqxbXJWZhmzQ5H/7MYx49
x+vwtSXddmqrfTzhsUxJt87jOwRbfoxi0gX7TCocVlCK8RSjSvo4NlF1x6hhfr7Z5aOa5pbqbZc8
JVsWwemH7GUP2+hWSnHFgbqgHEPzHhK1UqRxn4NiZBPlERzVyFiyPlw/7GgVecaLLs4fQ7I75Srk
qSBs+IOLYT2s3NgbDvrKu3Ahi4UmYV2WTKQ8j9WpB2/iGnomw79BFkdNtnkfeTo3/ZO20Xc93ZrF
uLZt582ZsMBkMMaf03DYphOnW/Q48MUevR4dcx8drvwEYP/lyNfp0LKaHTmUgb0WdzGLcxCJrqoZ
TmVZqgSVveAxquXuubqTK+q+sf1McFskaSHtW63kHgXof/227uRFxVxgSL6MYYwC6Ca3NEXXz292
R7qArineja5yGLpBVGFi9+mur3NPK+oiuvpuxNB6u/NUD0F4zEyGGQAoSPtdFxfRxbu13Qqx4syX
4oecxXKwGpMyfmfuRNBthhETI2rcRdOUwyEcgRIVGeN+0zfShXUZFGdhHA3Ofd7+CFG/S0bGPOND
Vwl6a+a+JVXD0yIMssext9938B77WXgX16V3js4T4PJpPG7DYzar9g70H7emMq9YGBfXJWlVjBST
68ilyd8hI+e1G76+/Ukv6fgr4edvoK5hxByr2mnKqop+aNawebR91j/otSr9zLoL7UKIsHQhtGjQ
l7MBGMdkAvl54ZdludguhqknwuuApREB7Y/m7R0vo1tU49fO/XJoP9Uwon5Xdbh0WLxYxgTUj0+i
2f3yLFdjMqCouwQ8v9z1EKoFC+rt0Pr1LJG40C7grzICVmye5gqkRbU5AJHquXEnep04x5URLU8h
ufNfX5ZfK8pvZCbXztvxpFmuSdQb7Dqq1Mu+lvczuaVFf21px42Oe5Y3Ni9oGpmWH9els0nXBn44
AumCt0yWL7JklqbQa/tKiuA4hOzH2w/0ysZd7BZdG867AgI9Uwx1DqhcNUmr2X70W93xovNMdyCA
W5aOpPkz5ga3HCA3v3zBhW/ZCQOwM9LbFO2ANalKrZNCMc+X7wK4uBotGENmloIB2yaQ3/1nX+u/
/I7l8jF+evh7J3U/xAtL21r+oH34Q3X8s9/Sjg/ti1bFxSxIansokibgqDRfGqZmrxojqjW/7nwL
+3bWYUfTQbc8YW34ropHv+fpkpX1VIkecRGFBw2PoqnCg8lzP8ycdMnK2nEpwkw3Ucoz852h5WKM
5wtynr4G0SVhEFVPw529B3nsu5jEnpGiiwuj81JmultIOjIQUsjZoK6rVfbgdVdcaFjTxUW8sZ6k
lTEHtoHVsfSjMpAuLqwF4KCKSIelGf8v1vkfNRgy/HZ9SVN/ejwNRaMP4HyaCggCgBAj+M9OnpVP
l55M9f1cRMtGU1KO4alu1d0c576LO68+qGNddpWO0rxpPkd7DabLcvzT71CcZ28jcO3MI+Yo22E1
ydqL9xZl6IPf4o5L3toVnA7K0FS2ovknqsL8oyb5f36LO05574zcynaiaR9s60O0VB/acfXsWrhw
sCwLWahnQtKtC7a7aOiCo1r85k/Q4fv1IrJoi7oSNO7paJtPs+wg8zP6aa4JN8ACvHeLsqxt044F
n8Blg3nTOPCqkwMN9Ou+AyRG5Sp2k7J1VsdA9hoZYuM3USRcBH1Yi4looptUNfN2kHX3tEOT4YbL
fz2dEC5Gno+5WJugtSmQXMOHkdHlKDPVvTMZinZv38crP+HGWhfhBbQUizal+9Qd9mEsD6Jr81Ox
hrtXxiLcmMvqeV/UWDYpE20KzvQHyDl5GUfgEn79tnkb7uOC7ly60rpIwQ2cnco18iM0EW7EVVbj
Cq3zwaY1ZpErm8VQA1y++J375Xv8ZNZVEQFCHLR1mof1/qgXrs7WrtkRtO+38q3LIfyejKKG+OtP
LMAAhjPP6pQENvwYLIspkqhahndFqVBuCEpx2nIq7t/+gy6r/v5r3EX4DaUd+g7zJOnWbC+i+Afa
6l6FL+7y5AGUBQ3J1dZpv/MvcdB+iKpbBBKvbxrqKL8eUdhritBUtekgB3Ma+/PeUT9CB+HGd4EB
xza4sNq0b1uZ1OX8RKB0eOPZXtu440bGIpy7eInqdGxzAMCCuUp05yeZK1zsvwLxGGmABE05+bEp
JBtzIQK/jbshXtXPdqBLYdNqy/pkjGn1OEzzLWnbS1D0+yUUbog3UhkNRdCZdIQHVE+M8rw8IGla
wLAiuf7PcOsHkRNuyNcjTp032xjMwIb3cpw/2tmPu1G4cwDLoGgVtUuTVnX1jdvtLxsAAfz2M71i
792Qr11QH7FtZDBXn5vuYAR0dKtBoztaYijOK4IS7iBAPZkqI0SYdB2W+aDMDorL7BYw+srVd1XL
Cd9QBd+oSUnE4gMRU32yqhc3zueK0XSHAVgR8LgeB/jzuOveLUsGeVDZgtKOxJjPPhAq7f1WG3LD
tl37HM475kMbLns3N6keSQvOk4UiSkYPkxg/yVnhxoRMc2LQooaLDKpEUVDXUK79YEncjQnbIRtA
PI7Fl5axc02m+06Ut2Cir58Nd5PvZhnidYTWaVoBzHmK8+479J6Lp4pSc+Njv36VuIvgr6HGWS8D
qVNDl8OQgXyErfWntx/atbWdvG2Ml60I6sGks9D/5YH9PATdjYDq9TvKXXHwCQxdu96WOu34Mv4h
kGX92aHZq6F5zfukLboGtMHKr5TAXbLXuZ6z3lBEuBUvyL1Yu+IYZyz3MhXcxanPqtnFuo8wFeXw
X0GHB4IhcS9fw12I+izW0u6bNWlJ8+a45tGLqMbm5PV9XYz62hg0zUAbmRpJ1TEWVp4qgC1vtO+v
3B4XoT4V4COi8WRSvpbPEXKWJO7Hb347v1yrn0LPKWck3w0U0NpVPLaDyBMNYQe/7+lC04tmD2Wb
2SpdGPQRw+WpHqcPfvu+2Imf971NJUITUqZNl2OioWvXhAx+ck7cxaQH0L2aKrmUKRi96gOYOYKD
JrtXCspdaW65A/w87aRI+yb7UiFP3M14Y+krtuC38akxK+yA7mQKfYLQJphIzh6Z7cenJWzJex0E
BGT8prrR37p2LR13Bblr0UAAsEhbNcUPoI3VB4W5vBvv9YrBd0Hw+aCN4NVepBPUHf9etrG/05Rs
TyNoZ2+Yzit/gAtt51m56WIdi7QpMlTnoZB8MB0kR7xuqAtcHjOjMNiqsTrfHud2zU9rJ4Z7v8Wd
Z7sNy2qHWmiUdOcXy6eHbNj9uL64i1wmYh0zZiKdls0cH4wWURKAQt3PJriUphUa580sN50u8fRX
lYNBWOYf/Q7l8p1/sglyMhC9AWoqNRX/nA39cx01Xl0L7tKZZkzbURUGSy/qYTLtn9QE//rtmv66
a3DKQyRJdzotJoyFM7YjhRN+RXSAMn9d3EZrZ7M2CM7SDMelHh5nYv/027dT+6fBEqKGhqUzQj/T
XdikDMCI6LW4O2cBVaF9FmWh0wAlu9NaXgSGekhe+63udHKCYJ7agsbBmYfN+4KtaTYpv0jAnbPQ
DZpDeqXBWRVWvoxbK1/0lPk5PZcrlE6Lrkeb63Rqo/lF5Ww5dbFiNwbhrphDF4m+BXIhW8t1amty
AZ8UGBMNybe3j/yKa3KR6HmB91NH2HoxFUGexAHrXjjGuBuwfdDxfgprcyRxcCuzvXzJ33N/7pKB
VsM2KzItwbnqgoIf1qAtjq0W4w9lRnGHYltzt9kuOOyM534m2QWlkwCslYUsgvO2T+2PQAXjEQlF
5tV85C4unUCETEMUC38Qsd+GXL+XmHF4+9Nc++7OQ86zlteYHIYvET/ArtEeC8rpDSd45Tu4uHQo
PCEUaQKdNgo47FpYe7eTsXoypoTGSxRD1R6onqcMGDA/p/4bVh2KUs04DsG5WXGLVQnG3sr69fS5
i1XPWTzj9qK2RlZ7woTee9vrG7Hbla/ggtWzeIzKei7j8zRvn+ulfN7LzfNInFg5n5ciaOJGpyzb
JDRVN0jZcb/L40LFw2XDZEkDn8vC7SmS4kcd935aEdxFilMKKXsB8Pl5aoZHs2V1Qgm5pal27bwd
tzsxjEJzvWTnqqofzcC+bmhfez0ol/NxyGU0zjoKzowX34ld7D0lox9QkLsCzWCTrLt+X+PzGNY/
csIz8CxHmZ9jdHHizOBu06yHC7BAZSkz/y1DKE56HYsLBI9i2xX90sTnrdy+gmfqw2wXv/DMnbtg
41hka8izc7FjSnCP5m9bz/UN0/s/+e5XnImLMTcdZ0LDkZyBtW3SjcgRYrZqetYl9DSeCiQR9x0Q
Mwn4tbN7qXnwHiauedzATGuSqsgYRl11IyZQxI/QZi/UlMQ6m/vEztX4nUFL6JNso+rfUuxMJ9AR
FB+mspE6aaBOo5GQR9OPYsnCv6KQzfck6CqTcAiOnoxW5jCqcPqWK7vfocMAUMBS1y95TiA1vZbj
AmJmRMKJDeJxSnLcmbQVbAdpPvQ+hFYN8NQmXBKW5yapl16+m0A4/3VVQY7xPDXzO8iBV2ddB+Y+
wDDto1gWiy0tceznNl2EvWU5eGGiCJTw1VAkezmkCiVPvxt3efs/JQQbHwTmueLszEHi1C6iTSYK
K/L24q+3F7gLqbeQWqymy8YtMC8/emR7j6Al/q+QtX7WtB0f3v6ZK3bKRdcPq+15x0R2Jl14nynz
cUFMf+NPuLa2kx0UwgD+OvfqnEE9KAnMduKs8yON4i66HjJZYi+yPTuLKToXGf+M+SS/SNXF1mcz
CjQmHtTZEJUlUfAxIITfOJMrdQeXKVW1EupqwRSfswoQmDHa9H09TOTQDLsfwTmPLjHyT9dS1PMw
1R1UEEYxNIlgW1qC//rG/q98Uxdgv+zxTKpAqDOqMo9kL8mhnUnp5x9cgD2dMwtd1l2dRz5vxwv1
3aGr2s4vd3IB9rotxiAHX8O5G7LvRUv+BdPzH2+/osvRvmLCo+jXI+f7CIB6OGbnfGb1sdB0PskI
/PqlAnVX3AT74w7yjBs/du0T0F9/zKAus4ItITuvtqSowjXveS39asEu1L6kIevzAlZnG+Ph0MXr
SS/Sj9+Gu1D7mbNBNXzAxrPQ3NnQPush85u2AVfyr6eiIihkiwpfd24UAxRJlScuanV8+wNfOXMX
bM/rVdRyRFg0DCI7BKQrk3in1u9RuTj7wUrQvkoen5lF3w8cQHOys/Kz39ad5pAuSXGhv4/PoplA
wxR+L1jmZyhdBtUph8r5VuNUMM38oLqHVnZ+6YqLsbca7JHBTuIziN7SukNMAIVHvzKHCwCTQd9M
bLnsWpivGIyrDlIFfoy13EWAqYrsTVfu8bkF71RugzVh4DTxvCeOQ8W101EGQfXz2sbPTT31xzws
C88r7uTpxRYNazBqeV6L5r6ByOWhVLnn03ehX4Mqc1MVWpyLtXgX1dmjWj3jfhfyteaFaAXPxTmC
dG/SkOWe9vHfXm/HxXxZkhMwm5TiXA1fRta8VO3sZ8RdvFeNOfpQloU4mwKvPabiMWTNe79dOwl5
DctE1GZBjjoG52D+O6r2j34rX8zjT6HFmpG6CcnlrAMRnklQBg9rj3qb3+qOFzU1uAv7rRZnFPP4
UfBlPVSK3Ah0/3fVXvHRLkZqqs0Kqhdg3zCsjOe+QXfpsJZCP4LGCeE7j7/HgcyTTa38Xchr8Q1v
uX7YBtiePOuiItFVuJxENHL0GQMqEw2H9rJamhM0qU0G0cOO+BlWFxkSQXxQLLHh55Ukl0vtJ2DJ
XYJIoaeWlwbrhkIsSZe1YdKUN/LYKy7SHQPI6IAEj0YS77B6lxVdlIDuyU+9AEwuv168xTYxz6GA
dka9418R1l8nvEavW+eixBpIFQBQF/Pz1oTLsQj75S7i+60K5ZVTcVFiVV62A9Gan7uZfeSVLROg
fvwKQS4sbI0JyLoE5RC/iw+IL/+NVz8tF+7CwoIJFPo8YPwcI3lOqn1GuaZSnk7SBYbFsUZkNhTY
+Cz+mxVmOljkx/XNXTzYbirwDcxA+RXMBonkXZsEoIq9YaL+Zy1esSIuIszQqG/NjNtyQSEl84WI
RgrQliUE/u3QaBW91xntP4UZCJMP2Rj3RQJeu/i+2cblQMZu87y2zovIhm4OgzijF6LI52C35ymL
vIjxmYu0KgqUF/ptYuchj861bc8k055LXwr5PzkQVWyTaKyKzuEMsFsAwvdoLG/h6V5/a8yFWMGm
FeHURPRsi+kYCXNP9tkrM2UuQepouR2AjqRndFJPBc/f5Su/sfTrFQH2G5iZFegoxDhp0doGNMnb
j2jg3XGvqPFKfJkLau5o0ZiRBfSMQPpxJ8OT72tjLjysLZcyrDEscB5rnIkIP1gTe14V+utVIQgE
4nXeyDlS2ZTIoHhHdu1V0GUuEizkhbWWkA3mrSuPcT7JxECV3qsuyFwsWBBZGjCRh2e70u9b36Ex
UtzY+JXL4iLB6ATVODnt+7nI4+2drS+XfJzLZI6ZXxTGXDgYN+ueT5bu51Z0dRJn2Vdbxrfy6Ner
msylKu37vim06na0z+z8qWG6/GCWLv/K10I/sK7s/bIC5mLDdhQf8dS2Fd2A+OO6BQCLjl6BDnMJ
SzNaAxC58OWsZrM9BLptD3KSfoMgzAWHhTG6GKTF6nEkj6MaujtThMzvZrrgsBFiJBWmKnEqU42q
fJvLpGnIjZTm2t10HuxupqrfkUSeCxgbiP025gFiy/p+zit6w1ZesfDKTYAjtF9Vk69n3QLMIk11
6Ft6K7u+tn/HowZhYKjdwuUsNwnWfWLrc2ai4mXOmL3ziTWZCwnL8qoDCc+wnKGG0T1ASwzDZ9Hm
hytkLiQMpJgtRuRxOhHwCImh9GskJ69Yk7ky151pS1D9mRVTK+XRBLFMetC23YiqrnxWFxJW0qnr
Qdu1nkPezncRGLDuw3qxfo7EhYTVYUyUrdR8Fqo59kX/sjTDDXN8beOXf/8pnJm7/+fsTJorxZUo
/IuIEJJAsOUOti/XLtdc1RuiugYQIIlJTL/+HfeqS6/cN0KbXlS0MRYaUplfnsPSolN2vupge07a
KjnQ0o5+k92FwpCuGyfekeHaTsHR6u/QhfKqqnPX4ZryKJ7bfR2vOBmh9qvNaZkbvwoyd5mwuefT
SrdguPLAlAdeJm+DuvKTuuauBm8vYMNbEzNeq/RjQ5TFtafxHG8XCgvSmaCDAc+23HyV5fguGDzH
xNXebRuYHbZVPQLsCGRmoWDBptZv8bhIWKUY0l9ROeKGCTyiouQQxH3id2C4SNi2avXiEo8Xr+b9
0JniEk+M+sWlLhG2NmawoDuGK0QGHxsivm1p/d5ro3V5sL3nelvRb3ct0hU2r2x6lqnn+e/CX7a3
OEYTNVytIj+LOf5A2uWr32s7Rygyx0OzTHh0MbZPxXYHo2uv6yJ3AS8bFVWXQib+WoW2PLadDA/Q
bLlVrH5lH3SlR1uIqvcdpJSvI6pgj0yH8fklhe+3EbqUF5J0po3KoLtu6fqB6vCx6poPXgPu4lyc
wBKkNWV3jbd4P7eK/Ah24dfNAjGt30+Hfe/6pkYb4HUq17+hBP22hCKr36p3eS5RpClsDqW5LqAm
BruetmX1SnpzV/yzjqoGuhurvlpInOZpnM4PJFSRV3Kau0RXB97DckBLV4S28oD2wyNfIdTp9znZ
7yPOYBAYUiTqr3oPylPHjT2JpA89X91ZncXSQqFlpf1129KHKLqyOb4RorzMiP/PKnEX6dIzpzVq
GPqaFk0wnfrZAO0ZiTXfBYSt34ZzldyLpd39vKW4S3mJJoWkbzhhnHhMToWw6aEZh29eH8GlvGik
9prFor2KIfjea6GypC+U35nhUl7w7mvDPUjVtRzMxxAC5TIN/YI5l/KKS7L3cjLqGgjL7u0YHdti
T/0ifxfyijaZ0mKa1HWMACVPAbqEE4KMod+Qv1xp/hWHYn9MOmNrdY0U6Y5mHtB+CXkOz6e7Ue7a
VSoWo77upfimzHaFp8atwuA/Vdc/TH2XcwJ/lKToQtVXjI69j4uu0lmvBziUcqWeyiKW56gP9+dh
EfZxqsftpEITPkQ6qK+rEBP0AGWrji+bYZotvC3GQzXHfV7ADjc8RQOoL9qrDaOdMrSbcIQDpi7n
RyhO+/H+3GWoiIVgWy+xetkmfsw8vOvt5pdrcD3VKyrqLYR643Xsi8x0ENeNLPdLw3MXoVKwsu7D
GnmklhZQ4OvfFI2nPwF3GSrJkplhL9vy2aj7FjrYv6rFVD+8prsLUaV7s8xw+9jzQM4/1JgeF5r6
sRjcpacsL3pkqZs9rwgrFbr+eHFAe5Kf5Cx3VSDM2iRrIos4B4TwBI5yyWpTf/Iblpek2792AWJW
ENib2vNxLPrDirbLu1Hw2gub4C6cFS9FkKTFtOXCrjQvONydIOlhvYAP7sJZSCInSaeiKF+t3h9C
VstDC+chv7jA5bPqtEDRumxEHkTzB4GkTlalReC3PbrapwLiZF0VlTG0TliULYgks7qMFr9AzyWy
JoWKZB/bLQdQ3p+XsWrOS+Gn28xdImuIgrodRcjyJRJfSy3hvdfdKpW9nA5/2NhdIKsmFlt51LDc
DMN5Sz/qwvidpS6MhTJAEsc6oTlLsfZFNbAD0sp+FyWXxZrZiAADgqF5UNu8sNDYJ8KzK4C7mqe1
jguN6zrN0Tq7HcdU8GPNPFN0Lo0Fh5zUVP1I870Ph8NqkGGAiaKfjwJ3iaxEo5E7nIs1N7xqvyia
LON9tZOK+GUaXDwjQEMYRDZalosKzW2JzBRp/EBk7qIJlTAB7gI7hj3uhixcTJNVrWdO3UUTIADZ
xpvu1pws85qZahTHAQeU3+biwmorDO1XBUm+HIbHMMwu20ub3KJWX1uhzn2mXAZT722AzdxIuKp0
431P5o9eZ5GrVZbOG2dxwmjes4rD0A1NAHOKpIPf051UfbKwxmzFtOb1tNFDQ6eHIhj9KGTusmpa
7vFuS0Hz+NBurMvicvCdiMnvJ7SyTER7kdK8XPk9BLMgl6tuCbi98jVdVi3depE0fRznrU0/LFNx
Rk/fLeW2157tRBaz6kRT6kXkYcWe0VL8PtqE38HvisF2TLdDrVPYyQZlWx6GmsJyHpU77icQxF1p
sjjcwnAQHCuIGegJRp9r2372moYuOkRaXcaywEGEdEyVBZOJoWYb3/LGe2XQXXSojhMga1CIzCOK
S1CJstGzXFd77/fuTnKq7ihj2iCSM8EwZqJLzmst3vk925kuZcv2JBgtze065+G03G+7n4U6d9Gh
fo/iLd1mmo8YmXPAbfqmTxbimch06aF0WgHBhhjzbgPgYQpWf0gECzzHnP2+/Ps9ZWMT6zVvJ8HO
CULeU6PW1m8ludBgOEoFfaF+y6cq5Bnq7AsM7NHL5fdNndIrNBVriEHD9lnFSw3Ugw73GsUBv5yR
qxw1cTG1S2VYTkj1ZJf5ss3C782ZizOlAzF0i4Mlj2aSXtJqm+/hyMG9UvbMVY5Ss+xiuxZLXu8q
ukxN1X6EPfItm/Y/7wHMRZrClHeAkWqGAyM5xgU58Zp6tXowF2kaFyG5HNWW113cZwHyOocKtvBe
eTrmUk24tcT9uOHF06GnD2myqVMBqQivhcRcoon1UVqXHINOokY+hNIOeaH2W5qEL1mz/7+5MBdq
EvNSsRY3OGwC5XQOiWA/2jRW79lmhxt/wMtO+Kdf4YReZBrgp2Wi8MVEPXlTJnI4tvEQn1aVBDhD
mB/cylzQKe1hVtAvIsyFqb5y0T8XBfOK8JhLObXBHIy95iFQuIa8YQnTWTnFsVfii7mg00w5rnXy
5emLeEvSQGV2IH/7bGXMJZwGGXVQuFrWHKrFzUfVVsubRbDi1k0p+fO3dRknsVkiwEIvORzbt/dd
OJY2g7B7d2obGhx3poZnOZTof1BVpT7995/05wICc+ud1YqjCspdNjdtGN1tAa6uMgjOBJDbZyh6
b89T2CMT+t+/7JVNyWWrtomZrRk4NtRofocegG8ilV5nGJzgnBMyrpaogwt6rpfkYM34d9ntnueA
S1bVcAXoOZq3kTZoq8PczagdJLPffueSVZFoybpu/ZzTJrYPtAzmE+6avdd9h7nKWyHnnYWIzJxP
A1QnXgpRsPj2XMguVMVagTQBeJu8jQzLkhD/Kdcb8/K1qeJc1CJadGvQh3jxcAmO6wvJMgjlJ/bE
XJyqJgI0GMGsVyWEcJZgzixZVq98J1oufp+Kw7qsfQv59BwX2PpeiqDI7Ab35/9eQ68cAC5PtY4t
mly6dslniKp9mCjk5rK2Hjog4hXE7KbaU+sIGhm//x3BFGwFOiGXXO706xRNWTEjr/3ff8Urn9dF
q0bQco3W8ZzPcowyyKI04Gj7L34Pf/ml/0pndyZqQf0uM46AUmcrTx9Xu3pl+ZjLVs1YSwrmRjZP
xdqeNB8MUpTih9+LO4e7sgYgwWyXfCj5eDd2awIRjTDy22lcvoqDNokF65e8L+HFRPZZZSSJBs+n
OwvWFDBOQCFuznfZ26wZIf6uUnNLQ/1lG/9D2OMiVna0qWkhkZ8jgcvPBDvyteQmud/iovE7QVzU
Cmx0tcxlOeZLwJ7QDPBrCWPuN91d1EqHZQ3XPUx32tXTKbJky6Io9iuzMpe1mlQ6FVNRTHnAN/NE
Oz3fN1MkbkScryxVF7ZK04rgkNqXfBs6k600fV9LP/cn5hJRLwd2XEz1nC+cPNTqr7n063JhrupV
whsaR4QuuVk2c9imnWY7s8bzezp3WqhWMhUuGBNG2vlEtkkeecT8VOqZC0WFzUyDPsXGS+hW59pW
UMMfQr/yCnOhqMWyUIxzg6dDfvws93E49MnodR1nLhaVNmmzBkTOeZ+EH6Ey+SR24jcPXSgKU9zq
psaYG6r0qdbFsyYwEPHaeV0qimsJaSvCplyiif5QkkEfen3j2a/sXS4WpSLbgNpIbd5P6XpQ3dDe
rdPYHOVS++XkmMtGRZxXspzklNcsIecRWdc72UaeYburd6VLTVZ4YE851Fv3a7Gvn8NZmxtI8Wuj
45x5+8xwpRVkzZERbZp76Py1bxvS1w9jSeNbv+SVPczFpIQ1uot5OOW0nu51yD9vovKL9lwiym6K
ty8OH7kJB5ZNQzBkDdluPPwlZPzDsecSURLqzSSiFfZHGaG/fpjT07JacV5BM7+HAa0+0K4kh75A
u6/XQnAxKXRkUchRz3M+dAM92Ji0J1LuflIBzCWl6BJtIaRChryW43WNkmdW6xvptFfmkctJSd52
lExIG8ea8odgga2QtbQ79hASuhEhvPYrXv79X3ElSQAbtAIFu6Si609D0vq0WKy6bNDprTDqlfu4
a7ecQA7L0An32LSv7XdbV+RkR2aOtdzChzIe2X20kdYvUHbLm4HFN273ssm33fzQdV+fYoKLlt9M
cnLWKYEIazJ0c65Y8rnsFpkNJXpa/R7u7BoVKNaArNGIKmH0E33jFzQN/fJ7tHO2m5ojjTe9HGHg
eUzG9Nz+3Y9d6OeKwlx4qollFXapWHLa0vZNWVTjYzQbr24b5tJTuu5kZItxzJM1W3YtfwxtQb57
DYwLTwmYcczKpgPSU+azovLtYBI/h2TmwlMMXgEgAzaTW7mN2VhGD31Db2QEX9lEmXOPraaXZtM+
MjmsdKcDq3JKtMzmrgmzJlreSFHs56j1q3gyl3YqdIzUMsTjclBy8sDCKsripJV+QZBLO6UkVRCR
3mxuWWn+QkKE3M8hJLH9vrCzZNmWzibU+AqjoMObYmuKu3Beqxsbwst4/+Ewc3GnlXA7B2lo84lv
zGRmSdhBwEKmBFiBk0wJGvjtDi76xKMxgdogGXPY7yWZgbVURotN38ipvXIMuOxTHKtgbsw+5CTe
ivcSTp552+nwPCWQALnxO9I/j5XLQAUm0HZPyiVP1zY8wO60PGxUB48LtfWxSavybJB5zpIlpNB3
xK3Vb+RcQmoVJZmaeAwv0Vp0p33TwylY/fgI5hJSA6xn+3Wfw0tQViwr9gg8s2cnCXMJqaXlKC1G
eHhbtTqDvJ+JEr8TweWj4oHF8BLFo9MYuifJpFU2Ae/yWnMuHqW3fZ6NoHOe7gtCCQal5rxvxHqj
WPfKZHUxoE3KuBQcWHM7V7bI+tFU11ILlqs1YTei1Feia1e6qgloR1aF/Pgay1+oFR3kBHWL/x6e
f2KRP+waLg9UqSFEt/c45EBeqxQDD4p5e6kdVIo3J3QJdvdF2QwPy1arw1R26kxmVZyYUernf7/C
a3+ek9kSTavsgq+UR8pkfZJ8i4v+m9ejXWKooes66W2c8yBcYeb0rhZ+ss3MFbeq+x2uiXxCFKOa
Zwh9sNmPFkSy4PcoeImATOoUBYsoCt4i9/mNl35udOz/tK10VaCnasBaIPJXLNCLPCbN335D7QTv
ei7MiMXW5zA6+Taub2kweS5hFxRq20XbKanCi0oVArr1xFR643b8ytxzqe8iZGurtxJbjwLWILrl
wBf92W9E6O8fsknHveIFnl1aCf5w1GiAiP2YEubCjWj4qFloZJNbrb8yFeWSET9gjbn0FLMk6AqR
kktlt/cpDz4K29yIFV+JUVx0Spp40XoKyKVkvb0PdkQOvOuSJ2VJdISi0f7Ba+xdBSaUzbTZRUEu
UM3MiqZ4grz1R79HO+HuiNR7DTvK8FKk+mc9yqOFt+yN3fiV6ehCVHWwblG8JOSCHpifRIgv21Dc
UlF47dkv//6v23VQdHGpSwxJqbunXtHoCFPc+OQ3KE5ki+WJeUjx4r3qnmXSw0czHf3kg5jLTw0w
Ba77IiKXdBnelMze281PhZq5umuQh0tV0uDRySoPCYu+lTG51UH12oA755oZ+NzxkeO1GUrDqfke
4JrkNVGoi041rEugJ87IJU6aD7rtPiVG34ho/vza1OWm5EKhADXgtdkePswyvRvGyOv+Q11oaoCh
lpD9y4hU38ywXRId30gdvfbSzqIkStO5DTEe1DSnZDqsSp59Zjbk5n5fNqyogx6R78tO0nwizZ5t
nV8PGbSrf3803aAYOkgMx1CXb3TbZJK1XvdY6pJS5WarCA5gKh/J3GWJWvfjXo23XFZeG23nZNu5
iBfb1BQ2jOWHKtign7ZvfpdL6pJRVUUXRgZJL6ktvtZz+jVpVq8TmbpklE36ZWXzy6rpiye9yEOs
id/UdrEoZap0nBdMk8LiPjeVEophhTh6zUGXi2rTstlKNB3ng+zkPdT72dHW7NZd+JWv6WJRLZB3
EqgQCz61X+d2OK2d9RNNoi6RlCS7rE2zN6ANWZIxxf/ultUrdqMuklRLGhdBqUIgqUE2zfZuX5Tn
o52Vqeu1kMkc1DmFIRKvs3X86vclnXNSUKPSYsWD0dSBDdYclE284hLqokgRdCZhC2/3yxzNLKvj
YUWnJNRH/F7cydquAW2KKEzrfLb1Y1i33/u494OoECX8vg9OfG+ELGqdYwEBoCJAaVkGebDJ72u6
NBJ8LualIWObz02138clU8d49kzpUBdHWstmTKOxMTlsKbeM1dGzoGgH9hp2l0Zqg0K1atX7BWYk
cbbRmWRUcq+gjboA0t6bmdZC7RfFuiNXxUfGqlt5hVc2FRdA6hNFBrDdOg9Y87XY0fc+qsjvHkuF
szzJmCTGGEsvdlrX9hANtYDefj37uUvDL/z3CVnMErtVOLR5EUR/BRDcqEntF+JTV+JpbQMyhKXQ
KCUXEH3sxvXMZHqrn/YlKvn/bA51GaRlJCOUzFKTb11nvi0NJ+8GY+X7ck7Znd+UdFZrApFQnuxM
5/uy/dXW6pFK4gV/UZdCGmhPihB9xnlqlHzknSAPTdTbG9P9n3zZHwbHJZDEFNXrurQ6h7S3OopV
9Wdm+HYu2y080IjPh7I3pMhCOU0f9zjZ7xbM4W9LsExfUBcov1Ac8MURzubFXTNX8bd1QI4jDodK
30GkcjrAQicsTpREw7GUY3zex0gfvUbdJZxYZYMpxbhfUH06wrKvyYa1oX67jAs4bUxuEV8gnprY
PatVd9dMtxoC/6k+/GnQX2bqv66d9c7hWBEak8sAe/BBAoc+QprRivsanEx3mGAPEx1I3UP+Db5f
92Beg+4QBMV6mNOSn8aGIy0YTXVwpG0S1hl6OsYPrA1JXpSzvKvKmRwb6JrcCbSSf7F9Ip7QpY5O
cpmmw7EIN3yY8CWs0YyHnxZbVOeIRsPjQFFfVnJcHyBXaPKi728VMF7Z+1zqqhhlU/cjhjNWP4Yl
zYn1c5ChLk0uYJJidTcaxCWcvO3nac3olAqv4iZ1mS45zfOUlnhvuMc8xcuXxpNkpq7IVQrjElwQ
0J5UxOUR3Y9fkyDyo8epS3OZBnaSRRQ0eb8O79OqgLFWcWPHeOVDuihXIwLaoouwyrt6abIpGeo7
2Pf4dctTl+VSdBW6a7s234OePa7CrFBQ8bRdoS7OBU4pSosqlXlci6eYELAmrV8Q68JcBVmZaqHG
lQOM/LsIho97yP2moMtydTMMYAMpZY6hfxYBUppCrX6muNjQf9+KVC0Nh5GRzEtcSrJNoT7WlbVf
BsKFuICihyJQS3DhdfBXMyHlg0YZzw36H4e6f22i5aSCrdyn4MI2+ZmWJuetH9pGXXRLthVvSoO7
/DSM9eOq5UOvWPzsdWq58NYYbG1cJXMF5nd8IlrNWT12frVUiJr+/jltsUZc8K7MNa3Wo+00PBPK
3e++43JaTJe8hIEZyp2hLE5ogtwOSmm/ZIGLaWkGS7oA6dhctcF6MrRIMrSDvfcacxfU2qcu2Ves
ogvSVtNDlOz7UQ3Ur8YMQdLfB30zydLaKkwuyTxW10lPywNRqR+/Rl06S1UbpKbhM3YZ+DofTB2x
zFZz4JfKcxWttBnCZoFC5GUM0+Ywhvtx7Ss/sI+6WlNbKcZQxFtyCYxJspqLv6Jumg5+39S5fY8D
BH3gA5xcZMCqpyJgfwXx1HvORjegn8K2Twh0A+Kqfl8YtpzaaL/VfvUyL/4Q/rnAVFK1A7Sni/iC
rkp+FpxVFyBU/dF0bPb7rC431Xdh0KwViS/TasNj2NPtQ7oO6af/HvpXdNDgk/L7jGf73jNSteIy
iJGKv3goxPulTUnWWlq+7Uhts7gx091sIkGPY7i93yo+v53gMvtjghlEe+YRlD2LtmXnqB6Xd4IW
5A1HnHqG4Rf5GKq0uZvjPT1YqEM/oB0A3tg7jGn/+/1fiWFcVieq5pDPfRNdIqa6JwiVscfRxJBx
8Xt8/PvoQJsb2EwRRxe+FF/6wLwPEZ36PdrZasIAs+UljLkEbbhd9qRfD2Wc3grSX5uYTjCgkxQi
df0aXaDModDy2cf7gcZD+C6Us/aLCVx1q4lGcNVabYQ8Rbl9TWyynURb3UrJvUzAPy0tJwtvCHwN
NTylLhL18HdNX64PNfbN8tDbdGQH0g0QGoo5vaVN+fJJ//T7nH0ChU87m72PLkuapEf0s253FQua
I+RM5FkjQvl+47u/PPAPv8iFs0i4N1O9oDZEWxvO7w1P6uHQDTo8Ju2gDgYK5NnGIvO+VLCZOcIt
kqK9LTQWX3Ac4FSgoM53lAMU1nBvnj7IaC0/NM2WvgX2NZqM9zPDelQE1Ma+oPQH+/mXePZtQtrq
TT0F5R3Ut5YPLcRUHqweqvEfH98cGYOPe83Lk6lMc6fQTDO0WcLm8C7d9HbXs0B/bJkJrqaNpyWL
BKsz08rxc0lhx3ljcF4ZmxcI81+RoIbBcCv7Yr9oq6GiGOr1JCS7kSh95Qu7ABkb5gFpiya+1FjV
dxAhqM+R4uakmqF7N8qtvlGd+gev+NMXdnaNahvrXqcdTgVoE5OHTi09zD7ASmQL7IdO4Jv0Z8gU
9N/RGBGdGlr9DGnDs1BtbSZRBLkbqy25gSS8skH+H8nD+7ApwQxfRrP/GKFIkxUKQ+v1uVyYJ+gN
dP/4QC/cxn+tKmvH6ca+/sq3clkeFpRNHbeI20mg12zWcjgQskSZ2HlyGEi6+004VwYILumxDIue
4lM17BAU050Wnqw2/T/ybyx7yA6L8IK1JH51IinOA5Sq//7vwX9ZE3+aZc4Wb+0GaS4b8kvUpukn
Qab1wupYXXktzGksS3NeumS7CJ4sfrlRlwYcyLzFc9PzS43M64Vjqh7hp1j43aZcDjCs+q3aJ8Uv
fcqHi4RBSDbIMH3/36P1yjpwQcDNxIxsEWMXva9aZ4NBRFIuCf3434+HmNgrRy51DhDkurtWIlt8
MSSuSn6oamjDDoelmwRhWQr7APtuX+Z4/CGRwk51Vu/1CpUBWi8BhIRkQqNiyPYG50GXwdZO1/Fz
icLi3B6GMbRzBU/0OEHJbjfjFjaHQLCWf5r+WYLZtKKE+qu0fVquGSoIdn+q4yYqv0PIoEFWai1h
GhFm3a5q/UTl0p6GLaV3JRTUg9NIDA6LdbbyXqHJNzlVUPT4MhX9cIcS/pU2Ww0bQg0z57nTETlw
VUVHSDdCFC6scACnE9rf7vsgia4tdAXfhpIU/Eh2WS2ZLZrqDLHkX6UM9h/Fi7xOa6c660k6fS7E
WjyZso2/qnS1b/pKk3MloIi+7IWqf23jNpisXeO2eDNAOuOLShIS3FXo0G7fCDtiemQjoj+FSS7r
IGtY2L9JZTMcR0XqDMos+MZbMyfHwUYK11zWX2UoK7gw913WxO37rtn5NcXfALHoaloP7RgWxzho
6kNTW/VWDCusGenQi3OHz/lMIC8zP6VtsZpDEenoDfThizdBIeR9a1UYZBY64Idmhxrw/d6stHsP
FBv+7JVKvwQ15NwSUcb0yBT9yEtJvhec/oq3xly6Wg6fojQpTYZWJCIPYMeaI+jt6Ki6cTwOfLLn
OilH4B8yKJBHFhATHOax+9SNLYX/R1vB4XSoUmrvl2qn5E0arADwq3npl/t6KFb2sTddL06B0fh5
u0XrSwqa6+Ywi1jd9zIOH/ABDN5S1wDrH7qlhChMtyDxM2UStnz1p6JMFqiOjU26VSdsm6aeDoFu
E30NE/xoxqSZD/tQkmepSsIPLbqpzkVpFHx07cJtcJzGxZQPU9PK6o1e7XCWmO/XdoP7oWXdCHs7
0YmjHiXLItxH9FG3aujeiiZpyTkae0HOOqUsPtfRmg7FsVM70gEZ8ueme6NFYJPHqC/66pNtwlT/
PSC6mr8XCBzJQVe66Ru8SN8Gd0gb0l0fpEYR6RJzbdsz3cZlOKN3tmTf5mmW+3NQaFjCSBD73Rc6
b80CUzDD6NJnFLWKOWu6edZXSknLritKUvK73MtQXkM54n9VGJLoLQxsSJBt+BbRuZKRjs9sHNLk
ftHFkBw0KcCWZR2Bgc5hHrc0eSy0SMuvAljscAbkDkmexOAHjrsyAfQIlpVPxVvYP0DJC5x3vJyr
vuPyJ/S9RlTxcDebyzcdwzy8S+w8xxdjuhoGb52SyDR0pUWBe4K37PzcJLY81UNQLAC7y34W2Zgu
S/y5ZYx1X/sNrpFvE64iBCwkwerkNuzY/a65WH/VtApmNFousoeW+xqUD0xBheEYVnVdPUxx1U0/
WTrU7DEhdTN9bYZ0Te7R7iKDj6XiHeJHM4o1AYxRM35IxNIVn/BT2j53fbQTkS0sSPSTFGS0d1Bb
jO2Jq5HoD63gq30UIaY1FIFVIE49jbfuM6S1bISLZlthGsMhI73rGpv2jzsrp+o+rWvVfyF7QtXj
xruxDA/z0BNbZvDnYvGDgPqA/jEU9UsriUFDyV0dQpbkvl3VVuYdaMvwPq5SBO5AuNd2f1hTNS/l
oYkiI48TWfnL5mrDYP6s99hM5872HbtSbEZbdDLSFPWlkeim+jzzOIb4T6zTmMIEayl4maGLDsRO
i61CPaz4m+q3A9qOzKlIizF6QK9y1H7VxTaKSwWHybMcqqi9axf8/9Af301xghBo0r8tKNyp2qwO
G2ruEcVsizpGeibtPXoN5arPe5pATX1r8WGegpijDghzWaviO5xDaBkIUymnh8XYRf8UMPiM76lB
V2QmoVlRZuMQD8OxG5s2/LEPc2DvVAjdujobBjFvWVxFwbEcQxmoA1Gmt98MFSt51q1uNFzL0SNd
QmIqJH2JBFWMBNLY4kzcsz00OJ/SSMnibzTxLsE70Yehveg+rtY7rlqRXMMmnJPvtaFh+HGCmpE+
1zGbii8sHBb6qATvp3e8xiT9NdNgFg8VCrc9ybqAhvxvTug03LOdByQf9bzqLALs3/8U8zxvVcZm
eGt+FlSO4dlIENOPzUTi9br0DHejrJ3LpPlmJ1ukT0nYjtXXFQthrjIulrH4mGyyCM51sdD4TMW2
lleJ3oHg0LMtjKqjopxBdS9YgrtmsH2Ul7Sh7DmFyVcXo3FpDuvxWEiaQpef4Cwh32GCR+QRv0g1
zfFlcYzboeAoAi0Z1XQg4oT6U9RcJYXjtzzsEOOYf+yqH5tvtY7q6du0y0DgdrbV28fEJE31gRkA
Ij9tK9lmjkMSxDY6x5Ihk3Sapu5/HF3ZcqW4EvwiItgkwSvLWbxv4273C+FeLAkQQiAkxNff9H3r
GUe77QNSVWVmZSbFHczj1PKc9lG8iouCFV7ha6yRWnPZhNkzfrGah/GoJMKB6U9JsrxrsfNZKlkV
I53JXtFDSULhiYyF47yy6Ry5u7QwsqumsssZim3XrfNS0cUuJGmhCKDF2ohsIjo/s83Z7WOV8NAh
Z48wBDhxhhwiuV/9RowNNd0caHIVOuyAVUWYuKMVnZKocNgAkvu5Gwu9DucO3hY8aSQti2i6ATC/
Zc+pg2+gr7O9pOazV9M2z1U2JELeaPHtJ1XnMhnVUY2FZwPWltx80KZwdmKiLsFGxud+ihCjBKM6
aF+u8JcMw4VFU+K+SDxTdvapjOazAPJUNOSgi69Xpnr0S7tcBZGnRLOOj6BjHJ1a2rsjnEfqh/Qj
6sS0tvtW5F/9wabkH1MuGy7znoCLAwBbj1ZOT2m0kxgIXNLnZwQo8+K25Gm8X9aIFHu4kCPJbgoY
XgeUa6+GU7dELv5vygZ+tLSMOtKfeboP0V1YI5f8KVQaX3KYlfbnAhG1fQvz7ZW4unQI6LuXIk7S
e70H2ATVAOlSCImM75644hMWxpVzBrsPWbhG2zK13G9wqp03mBs62AecS3RRyy8QuNCseUA3RX6G
neoCpFtMe8naIisgeqqwoV9O5zWCAp9VspdbVcL88rmA/GoyFZoqn0/nMNg0fUkOuvPolLHY7DeK
atk/R8kK97qcpCm6NRzdBPYcLJtK8ZtHmVkuhWQ3SZHrq0jhLYUbttQffi5hTGbWY5BNz0JaXEmy
LgW+tk7RWkUA4eTvIXRYvTiciMQNGmua/bQLKtcj9H0qfenmIx6uzhZ4ASmUCaA0bE+sOiOG3OAn
KYb82C54fvvwfFCCqNNVyb+gm1AM++64cCQrfjG2im2tvJvc/JTBknu7Y7MI/WOGjSTyGHbAuq8h
gwL3AomikqJyoyBwph6zEE5IY1j1vzJJInIauY2Lj3xjm38lGzTerx1XS/enx89qaTUwdohfnWVI
S4dW+BD08VBlr7E1OY42xm8W06kS8SixV7HmAed3Wd2e1ABsZah0nDN+LYBsn/pdQ+sE66ZZntPB
sRV3xT70jx3deISGcowRcAlBgywVxCKtKwpkEBMaG5fUsVRL9LppI2ffgpLoyHwZx348l6xAqbas
K0pRL+UUZWjODsL+dnBfy0xN3ezjB+o8kdd0P4iuUlhcnw+V96+sVxz5ygPDGHfSvc5lUfl4i9V9
XizTLKqhL5R5SLth1Em1UeT+oj5HS7riwUW8P+5hVio2XfdzCBX+fwRZ1UjE9ryiQOD6g4a2W/aK
r3JqsrDs81/SheiZHjmGdwWHvdsJXbo9cKOlywG4Lo/4G95aWJ8yOFr661qgh66wRRbiB+QuF6Bh
u5KU/I4iBzBHy+B0sbX4xuNlgIfB/ibYXPr93qAomCevu8CacRvH+BmNgoyxRTkEy0+Riil72Up0
K6dpoVvxvJSz8Od1Y91dXlhsDJeEn9Fy8QFbJ/FQqjPU11nyeKANVO2c4r3S7YL14tVcHdFkNmio
v+E9kbjoXm69cV+r7y377eGy8O5pWvzDbIrL7FQGBY9hl3b71sxwGf0bkM5US5CIJ7vCZqarl6Lj
+VTj8slcaHuP3R1zzjcAGebKkeVssAgabdnWInLRiQcxC+5tAy7WGt5E+VFkCAHYlnR7IuXq0yfk
2EYf0vgCQhmOwaCoszDJoXjHYAwrkW2YER9YB49YWlb30UIjGEYBWc1JI/LJwrfLlvZe7Fn8uWbU
iLne+6hPuyZ1c5SwSvVYAvhpkjzyTZTt0zYgbdx37t7svkdWi+3QyW4guuIxbdedd/OvQs6Fbwec
CPJSZMpvN6Vhnow1yB7b9GYOW5WvhR4rFdHv1LoJhrgppt15dJ86I0lyDsV3GE/N9miJ3nHJKrpg
dI2G0B4CiSi+Kpd0z0llZngqnukgiLgP+5JlF48A0g2Z5XBTEZXlCmzLeoCYIK8I9hmWOwVHzLSE
AeCGStoBb2DLoFEeARHc0PE7sDSHKWNb+I00U8aztFmGeP+QvojOLE3zx2kLUdREO/4b0Hv2z2Ch
ej7Z3vT3eFfobV4MJegnG6Laujm7qiy4t36n+nVjZNgrWJmVmNaAY9oqyRGkU8VY/tPlG83zHSzE
NP/L+jXzQNYhNjHLflQ7L+lz4TBioSWBA12CqfAscdNChHbk2N7zw9OaLbjh9+7IbqRWyy1O15rU
Gik6wLnL4zrAVaOm9rDovr27kNiaSu4LMr5DoWoIqJdzPzveJORYL2tGujPjnb/pJS6oInG6npUm
90kCvCYRc4+GDZK4Iu8WGN8fccvWJalgxzfURZr5GnGH+uxcPn+sbsWlBVOxpu9Y0sKGiqJFmFiV
Ff7HYssBY1nOL7PFxH2Ma9yKHnfGlrKjHiz1VaGRYhoy4B3IIX/PhLN45aB5x0XRtRHgkxSfQdSd
7BAvmJi0vYZo/4Nczu+ukWNgUww/j9TDXif72uHz52my1mqw5hbB9immgHz7MoYm/80jro9cRu5j
1KuvTb7QJ7rM/X991ndX5Cx2N31hJtwnZq2yyNBa9Qlvg8xg3JJQxVsIxtE2idJEFywZb00wPVo6
ZGHYX1voi2ruoJzuoRB5w8IY+Ama8VOBvOLLMKMJhORuP/KaRKqDXx/G5gDV0RnqLnqbIjpirgig
vzPXjiJaN8usaPcuLxScqwji68yCBhjDbf5kBi0x/bN9/gfZZHxZ8yi85Nj5PGvO3IBthwMfGpek
4b2J2zEz85/J+eJ2o3R95fuc4s1PJbgUCiBZ4GU4GcJhud3P+YX0XLXwycaLvqjpMsolHHUorT+p
yAyiik0n/vFRyce+zPhP7QdapS5Sqs1Eot/HqdvDaVD9Sm9krIeTVJZuTZKP0yvhfH6e85F8dsks
vxDlFiFViqIxK4viv0NHUXYPmFE8umXqrj4VZVTtMJ1osJOOHiAMmz5LcECfFvegudADKFfTC96d
e9Ih7DCfx1jUh+zCpSsTLlodR5GvWDz0STNrTYBtrS4sQI76bWoGlK+2O7qQfKxqR12u5Bji2yRn
h31PiYXbfklcJNsRc8zaYlrP82o9SvGQHYzfZwkdNuS2shEYkgp/4jioDwqlwT2N4POGZ4cREWOl
A56AOhm1lhXLKwzUYO+5bEg5+epkP8x1jB7qgffpTiEmtUgRZ8OxPvEELaY9+u0mbCnCvqakMPwB
ZNg8PBxof3k72Jw/5mk5lc3BEd+Lnx79RV2g1H9SurMrFH76lNJo+epsvByAPH13A1Xvd+Y0elVS
4+3oeT0Cju3rFHLzx4x5HCPvvjPMWEKw/z8ukSendCdsqRZWlvCEXdmssMLZZ+Y6MlS/VqnMfPuR
zxIdpCLPIjUrvY8WW/yNmZxETZFqZaoE+cUf8ZwzvMUgAOIWUhi0KQxPVbdjEewv9HjrDyS+df+0
WTJSJUXE05r6HK2x2CYHHfiOKbMOrnQbDssa/5Tabw+4FJLPxQj/bwEr9+QL7A1WcTzgnYz8Ye89
hrUbL7j4Q0dLfqNlYz+mWDHMZHxy0W2A8fmX6NC/Vemch77h6JMe3LGKo873rLxN+JriMrdr+jJY
dG9VjPdfVIcb+W2KDkTUpp/S9dTt6zGd+Jo7faWJVjcm+YZAGP6xssK3mCz6TgVQYzRirDMsQbAf
COjOx4aTDRLjFPsFpN484gcfLIkH2ISyGbtoT+vOcLMVOe6/p+PYuujnjq7uhiy7bQf42tHmiHcA
rrA9GsoW0g77CodEGOjH+V4QpNB0vHw+QLVegHhgNsOlGHcAhopR3xkbx6ZmU4guDOJYXNDa0PSH
4HP5eKS7ftMJDMWag9luqXOE/SyNNd16bCgH+2peR5off6yFB9seF2veRkFNLxkSyH9FWrGzXgor
bzeTof0jJh/WS/BSvtNDZq6JMc8+e/ho/uuPYRwuENcdW73sgPZOVGFjE6sQo/oYIYR+xN7V9DAz
LOy0HdFiaYFZUFdPmEH4DQcov13wN8qbFOKi6ZyxhPZNTheN5xRLw+u9iJe5pRTq4lrETGDmgNrD
NnbJs+fSBzxQfG9hKiam4zFWUC1XGsUCOR7ZjpKl4ZM53Xre+09J1nWpTBjztKImL85xvlgAKCGg
Cc9XD/2xk4NnwGa5aATCmI9WZjvXN/IYcVIHKDXSKz43TluS2f4qSxB8frJJfE3x0X1GmwfyPqIx
uS8z7CScunhew5UNg86vU5mzn8um3fDEqET6+jYcEw4EKhs1V4AHYmgXBoDsckS7o3W+qeK2E3vA
TgkiSoBqU+eSR/RewWJKcFbUhdtjiRGud77pTPZdf9NOl+WFWz78yGUs5ufSJiJ6ZiFJQ40GXe/n
aJ1hzz4Eljxtbuo/B3tgkCYyAM6Em8sAaiXJkz+jYOhAYDW98jaxM+TX8bJk230e58RipnXx3kgj
2ePcR+73YjcJc65Bly0mPAAr2OqZR2RAifGTuD5r2LH1KV714EQzUXQGCwYzfSpKL84LNi1ZNUgS
/TkcY/dAJAp6DpkJ1+/Myv5PNi/xi1u4wiy0dOpujjdlnpjI4isgyCcx+uwxQQ7lDUzh8MnqoLFW
uaQdA9g4KZGdp3WHWHWSG/+YyzH0VZxk7qqo7fM6lTs/HynM639aZBG0sVmXNzFrfzfnfY4p3e+T
achOeHyOWDL/MPOalg263kVDta63+WyCG1CSNwxm1TykRasBVJaV0gmyQVwu5vs0KXpbregsVZVn
yr6ICV4PuF28OutkPP6KbAMpPAp4uz7MqVtsW5bY9L0hBlc/UN4C3QWR0/ptFxShWYtTA6+RyhKZ
i2anh3YtNJhlfxloXNAa6GimTnBiUr6ZYirL2nPs8NPVU1AegQZdUQnEpkpijxs1y6fygRTRXkd5
If/s2TA4zBgydqc+XjRDIOSOnicO/ETTqeyrqEQMCiYH+O9VXGhlr8c0B9NMOoiiGkfEFzbKFDaB
e/s8XNmW0Ufg1qTpx4w/FF2O9ySV7J3aFHhVgTG3gutFp955ZGGJPOzliFavL/+fyJX3Q0PANn7/
KtCAVL7cuKl8ktlzNk1HXKk1G9udEPXRbcKeUr9h6BerAs3iyuVlW3T4ReKNYKlegUCo/YKWu92k
xE2AzcUifhIwln8bj2OA/VY3Dy/RgCSmB1MgSQbDuofHhwY1EVrSYQ6sDcTJ81kjYTmrcfDYVK0z
jOMrMGnhRXMTtgaYPupAugH/q+wcz/Ya85F98lIM09eRzb6vMF4CLYhnjQ9pQkTubbdkfVpPUz5B
iduJ6HgylHfDedGRM+iQbXkHlb596jb4prV0kkXRSGjWbLOzcjjqpTP8ZcdOh6sD7BXeQKwt/+aE
BeSl9El/IWPSn1HnUZm4UTcKuBjWmzA1fjMLTjxKj3cKPnVhJLfCeLHeBMnoDD4NOMNlQwzz3o59
GD8NwO6W607+9Dl1H3CDDX8DBpsbAPB467Kwv8G4CWuCI9Z0itPQmfxxw2hzxdGSvglZbsZ6WrCq
hOlmZBlci7JofUt0bumZKj3O129xfKhBDviHKYcs4BYE1lT+CvuRgIxb0H3jwljUv3lewp/lECk/
+dglbz0HO8alSa4QLtDbzScdskVnsp73o5Po0EHG/LN0wVvAiz2BeiabGXhhajD3dghpJXQtrg5b
Im+F949pR/JGkXxwFzQIuurTINBTGPu31Pvq7hG0OqXtRPlxO+Q0vRYmW+6sV+Qs4gK5w4DlBAHm
iyClBmm++1XjQQMghYXuVbEVBQ7dnFwrtecLYAfApchvxIrEGcL69K8wIFUqF4GcsbJ3Xw6bPxJX
vRsqzWX3HkazM7xeK9MNjxaHi8cbe0+iXX6pvEQTTGD2ThCjkINlYVz6+9lORl+0LYbXPRLgOLEu
9t+O0oZivB4SAOaegwc2xXTTqTJ5CVEGc0QRxa2bU90mMbiyHncMLroMnWFWCNZmacxvjnmbTj7D
P5/EVpxWqYH5lQOKjALJU02sECfAwjOvPHPSNBuQtZdhKDGJwWETzPsSd/ez1Gh53bDbT9cPpukW
QlBVolFVc5Eep07C3A+cFe9q7cr04tnk3tm+bWNtF9wh2DVh916x+ZKFbsrB7Uj6iAkMdDdIs3oa
yQIQoOPZxzpKd7KK82cIB4rGUuabfSb+xxatoUnBOL8YFo2PCkkpNWBOfRGsi95x2qEWjWGfXwEN
S85bt8StXwEgoBby85htA06Q7DCWFMhCq5WSOJfqmNDCBWx6UC8+k8Rg8ZIUGqOb3B4WBbln0aHv
rRNQW5d0BQYQL1zeb9mUVoBEd4ycFj6J+5IvFcKtYLdc5lkTlHlxEIU0aYYlKrIzclG62y95AjJ2
mkK4w7ARTjtOxJMjkbxAkUSu46iLk43UcYbhyHhnR1K2k+n/TBDj1firWMeal05Wmx6Qshq0DI0u
9/Jp6En87qVOGxCT8SNA3fFhlir5g5c9a45c6DrLXNc1u47BcvCUVzoTcdVNR9d2g+s/Mw7MMFMx
v6wyEQ3jx4pbPIo+oTbrAGjKzyRQdUZianFyBeRYeC/yvwxLh5toD2Tl8KZHPvazYNKegEiDFu32
vckWtp2ZDSyqZOd+w2UP0Ey/HVej879ouP8Z7ukLFnSRjQxHgYe9B2flgdO/xTxmQPKHtJHRXl6L
cokeVm8+6azndjAC7ArvylMYVfTzWDIUGtTz/A3IwnoGaDXcxATratAcGhTy0P9Lc6svwCHp87jY
t5WN8n2MKRLZNvQA2E1aOzizDcMtTFOLl2SUrDkW4BGniJaqGsRSppXWQVUBipumm5I/2Chb8Xk6
0hzloiBfEYGydsK+7lJDyDJVpSfO1wLiCYFij6WFxgxQNZnd8qc9kh9pDwOxT+GnbIdJKIsnmrcc
sY71Jg6hsrO3GwrhQCPwMU8m9DG/U9uaZtEpUCxVAZWylh8EB0AR98Md5T5d0LaF/RVQaq9BVoUl
L/8Tq8v/kCFo8RiLnZlWJ0VYvmTIDjtUux/I3IhVmPT+KOGk/FlIE+sbfNzYVCcplASguZdZPKZw
ic/ujkUNTc6dSn+ELDnMTTokajRVZr0wLyWWyRaUPZegSsajSfx/5bYI86+IPDWhmmaZLFDz4gvo
NuB16SsYT2+i3vKeA9MNSflrsyN66JwV/AH055C0i5u6/+8h9m3KrH0TfpOq8muxRG3nTB9qgLoM
rWVuoRxHRUS+LCSks07FZzBDDs6ri3I6PkjemXcMlDN6pBHXjarleIT3GLbgy3MpCy9O8LRK4roc
zXwPUCWFnGHohvnLQbw3vc09CdNLAq//pS4lCv+O4A+/9JXEYe3v9DobVZcJzDUxd4LGyiuU5Wl6
nKw98EnzA2htNQQA1vXokwVUQ5ZDMXNTllke7rDp2fGfNtKheES3Fcv34MkxV8eWz/5dTgYvU5qC
ekraLPj0A8RrkTxBiTLwLwHnv6+NQYgNdzno1GXjSFxgmtVAGK562ZKsBtJ0RE9ofSxv10JEb6XH
WwLr23wQJoYwQbKhQ2I2IcjNjjY5IczNSuDGljiYOteFKLb91QqQM41cIXqKKqah84WUVttdgfaN
u3j7SvwMAV8LPk/n5G4fBZKCVtpB+oC6b5cWscXR9nMg0eT/lYCUihSeecuOkO50g43rXhuUdWDK
KE8S5N+6z/xH1kdgxGENkhXRVc1iLVTTz1Cb3YwpFEcDyHjkDNyXgajkArnPEq7rEq1KN2xVxfiw
7stenpnoi9lckRzF0RYhb/f4lbtN8drHGfZk+bSBaWqUggHufwLQVva8Iw1hNs2+so128MlA8jos
U5ODPCDDo9z+KfzzsolzfEKuIh0EA3MVRXy/WxPEc6hbzKSYdqsphU/aXxIIIespc1QekP8IDcji
Fiu9XC+nXTpgYFvM6XhvwIeNf0BgTcePFRcW+eoTG4OYpHL0Mr7EWADNFXoFBqkcuK0Bv3tjUyWL
pD0SOk2YnYSNLMxLjyQC2nBWeJh8vOI+wQCHhDudHj9j7tjcZKst5PACsiB4/VDEKVNxA+MRc/ym
Caf758g2MYDhDnT8vQMR2MxJZhkXp7mQu5nrNSWHuecHCGxYTVPsE++AB9T5+N6af5kPxAyCgHfW
1OBDOSYjOEnGWAftsZ5QwTQx/QLeP7AWp28sXFPYsNxDlD5O9wnBaKZPqKWsQOjvRjCfhAz3BD5p
Nc6/cZj7/D62qTSV8ZnPT0lvBU7/gHTW2iVrAesRW35xEctPh/5nt+C5BCnWGqGZpeLnOefH+NLR
FeX6iJFghcuE9leQW4q8DoXcukcfj87eRzPEqTd9PyM4rVsX1UCyTlqEzBP0Js4Uf0XZD2W1Z73B
EeVoK9AyGhu9K9zZusXvP26thDJ6xOZ8kbUJjY/tocsB6HwSftD5FxRf6V+T7UcBaAEEKmBtX+R3
BCQ1Zg5QG9m5owsEV4kux5diliXCw3YaU9q4MU4XGAnk408Bkc32WGK8CDWIUWbuhUbq8ClkOL/t
XIIErrJtP+a0NiJl5N1r67O2TOJ9rTA/HI9Ba3/oymG/46j7HvjrUwTVCzmBYkYmS58FEtCQ7ObW
pGbb664bO3GBXZwAKykConJweLDHqdP9xfDI5z9iT+P9M0ayddKEDQM5wFEX3vc0cQuaYzg2frik
1GfroVjLOGXXMrOA/QikpXU6jMj2KdIYRwlARo+DLhkQ7BIBGnWJOnY0WpeQzJFDMLjn4wVI37qB
ACWax2iE+Xw/Pq15Yejjim4XTYuw295CSKZuhkGy40qx3X6Fep3+IeUeixaCjfhnSpl75XiycB30
JsCuVVGIQVm8vCzQCLC/FNj8767Dabnsw+SnBguzQAZZjFbwysC+5zcQJbjnXOYBIL+aCuQskdg9
+CHqh9t+EBrdRqa2z3wus/0h3sv5F7i8/a/qmBrqcu5EXuktz8HqcayJRBCv1r7sXFH3rhcKhQMh
KoAZ8ccNnTCoJjwsXskjGu/nsaDtxJU7k4LtPWzmPWCI+Psg67QEGxLm5Zfw9nD1CjodtcLNnAEK
TYf3dHX63wii8C/Mj/XxeuTE/AoRtg6ee6QgdbfLMkSwFw6RK08dGPKlhW7ymJtyWhUaE5+J6YEE
OKHVkwSIcsK2Vx+9UOg74Op0DMtvUHLfMuNvuH6t9l1vQPR3MYOyG3i8dGBieJ/VXm5QwJGQlRrp
XUU2oKCSuHsEgItVrwpy12H9QqwUT1oBKQuarbjcyqGZSFDJOZqXKP0Z606bd5wq5r/XHwBweYPs
0McSMPZS4cEp9m8t5+G3TLRJ8A4dmzjBgnOmt9CQoVRLpFU80HIwrD6iJL1Mi+lXbFUCWLCrnp8d
TQ3AzQVSBfnEU53zFwBV9AUQ7MD/0hUzRbz17qeGbeMzlkv3qU4o7gdsTG0r7v5oG6MXjrvrOe92
zmrGHClauosBqlNmolze+nHOxh9DPk+4LrmIyMVjAGOXsgBkdGIU8MgJCi+5NTz2kKioUJD8SriB
xoeNfRxeDb66LxWiZnLcSyyfirC2CB6A0UbGuUnf1A5wdz+PqTqyZsDK3hO3CBBoc6iS8F4dyqta
IJ8W8KxPSwhXKnjCM/0owiC6XyMZe3IHQMh1RU3nrsgrgEiHaTNDGbkvOFrjR8RSLVelZZaDhF4M
7qWtL9cbWwT/Nq+HQc4wSVdRlUaBddCgOM8qbPzKFG76iwvb6pHDCAEfCA7cQ7dzWBF8DvloPLxq
VCVo2qc84NfjM4DKn+TYdN76cs7xYzjvlsYfEr8FlTA/pVs3vZa7Z29xScsfqcGbXCPJLY6+wj4L
/JlM3b/UZsuvInZMn3YwWK4S3bzzdjwAHdcR2jL6J8XdF4lqK+Ev8lJ4So7WKbGa9xw7/dFphKtJ
93dCm8F+HDNxzwtPx9sIrc7LOhcGGpRhwfMaOxLAMWwbq+Io71cAxyyseOu3cTLiKTfTGD+6BDrU
u7Gz0d2soGhB5ZzCw4x8+RTi7H4YHowV4FSg/MS+lRLj2BIWCTgAjPYgYMsTnr1N0M1ddWIpf5rU
ImqPKaGaMUy7yhNaXpYJ+k43ReYnkoPWshp5Kh7nBKY7TwS3omiO3uoPTCYcAgCTo+vSAHGm+0GN
C+LGEGY0Qrc09KKOi3zHJTalJQxhsj3FHVWI44OGREOuRdbtWy2fPo3rGvNn5fpFvxbI8uyvixjN
d++Po1IdIQO8FFxGXnZqJaTXKQR+Z4HuX9mKdeGA9gVY5SsmklK3ZkndQ55O5J7PnbmW6BcgtCij
NHuBomXPGwxb6/p+jCnklcxTNb7JuYunVvIdip0EHAwQQd+t/CFGLujjkMQTAcMwrMOJ+04Vl2l2
RN5BxNcDIHbGdl+gFHr7Ycpx1m8d4qFJhUbK4gkcar3vAMjmJ0jgbQHo0W344mq1OS/QyQsUInBM
l1Jb568jlL0v/Qbx5mlO525sQA0H/pQcHahuEUGM+aBAhsFaRiWYzatMp7F/OaINr/08cGuxJIHK
R+5BcOOXmGQKoWKPU4UdebLSauoOa+4zuOWrSz4c4gDBYqHlBEZ+nFcdqdMIjc/VeFwVVY91C1ej
UbUPK+Kub5YCZjyT1vy5ZKu+sS5FsG4ZUaiBogD11AKuhbQEwab3HPxXrbcIIZpm+R9nZ9rbuHat
6b8SnO/M5ebMxk2AFiVqsCSrPJe/EC6Xi/O0OW7++n50ku6+x7np0zASBKiULbsk7mGt93nfFZnm
CzcK5QSuZtXm3lrs5VfWsIoepqVIT8VstK8djpN4ldUMNwso1yd16nvfga/g6OgDhFjIv0bpIrsZ
UIemTdlq3X4i4JBfs63dix1dU3Cv6M9ZFU36Q/pOs3XnXsee1JuzvoPgt2XoT4tLsODCJTmorl2e
A73MiD5OlCxbi1mm44fn27YbWOMkqmBI+2oPhiDv2lqzEu6bylL+2q45ugIwsCm5jMMChcBK7CnV
XP0X6EQZlH1t5Bt+eGshN7SOeWO2WuPvu7KVxRo3GKPtopwa/J2neniNF9Vv4LxwI1hOVMtNI0pq
e6sojTE04q7hQqjNt3Y7emEWZ7kKxmEgDKwXbFbrutX7bbt09U9uWPlmtPPpaFuiDDFMDuuZ691x
iOlr1ngOXie/znggm5wIpKWp11bXlxeRRU25LVKV3yKNlLtEzOVtq6Xmhr3MQHOc1RhK7kKrzF/8
nd1k6sK73A8broRFA03i6H1AhQtdajZxOMToBd8aDhvJB8iU53t9ZjyQ5TfDGqSCHNc5HoBVLelD
dNe5K2kLLhPnRddZaCK1PFn2En+3G2s2HjMpemFtJ0xExouUWcq8gWwqjkan2/dG4njPEeRbHGAx
isaVpyESu/4SdytZZsbHDB21rHR/nE6JXU+7wsyBYMoFgbaS17YBwek3ZKd7Me+9NN/NOnfqEHEV
7wDydlEGY0Uq/T5e4CdKYcTNTo9s3+RKYJBVpcfWkU+Ma8AsI8CqXLREGuvWOWLoMcursbQ+tDHn
3M6J6k+8yAvYFpEmRBAs91gP8bTmnsxFECWDvltsaKNNXORaHUh4uYU8Js4Kb+nifTxp86qh/NqB
j3f3dS7NiJ6SM6o716toNCyE8tWrXLqaOgPMwoVz6dMendFEDp/keD3rl3orCNHptwhdat5UHIn6
h64P1wENkE55QGMCxnAyzWJZ99S56pa+MLAaG0trNxttEeVE0LTgrFjw9dTbWa8sbd2ijiZ3iEuM
TBo0n8JihbjXcrHMdF/zD1GWRBLYp6A68iGO7Bu3H1BIFQf0jm0QMKuvmogCc6rHC/W89eY3nYPj
yBqTmZnRVvzkALcddFdrLzY5XtbGWmQtzlw3h2gtahD5Zz3NNdqCuuZt3GnmtsxD6+1angnubVyw
k8CmfEQWE4wKW+PpGtSqdJ1aXpZqSiKaebNo6Xx3cQTRAVt7z01lHPjeNMaSUdTVAwmlrnaYGiq+
TeeL9tGy6nnNhhI/MDqCqy2ReinX73TxHaazIUklKzhtNgLaieziOiLAmVw8Ll2o8uOGz1i86RQm
m2SwbDvkqIRViMGG0LxybtIrOeWQJ5OCsD2NXFidgNN07o7k0LdZKIBA1EUMbScQTZh8E173YUbe
IEvq3souoBgCvCQi2cRL5jiXacYavmqcZnZu/dJ2l1tAvmTaw0VchxborKpTxlItD6Nrd9ZOxU1K
7afPk7X160gkHwaWA5ICtZRWR4LgOq30PPK++7VnORcG7HYWi1pLDJxGdRGvnURnWt0wR7kT9GwK
VSCbHpvJqoV9a7+pnrOXrT8ugLACchr1Kug4QBAjhqhPWj9QJrDt0R9aaQPR0szWHvna0drPuI6Z
iWt6x1LWdXQS0iyizVTN8ZM5VMkb7jDa3VZiT+5aSmXTvvUtyxueUGOt6qacXEQf2pRgm+CsLVy2
2XZho1NBr0YsUwZ9VRiAdQ4dT7Oo6x4NTDtNWHZuqm8rzx0/4qTxw8RZumbXm9QLK2aiqtCF+oxR
Z4bh3Nb9UIbLqDx5Vy1DrgG9pDEzIqKkkclm9Kv8XUPE785VEnvdxrJ8tXVcbVKrqS4SbZVdXQbc
l8s4VFGaYh7Bqxw4s+P9hDOz7tqoSY9J7aKAeolBZetNKbDJsvQqlFwl5gCXjN48oNvy1muxq9OF
J+k5W8XFaEa7oW7K6Gxqi341e/aVCVCuQ4udLKIJq+/11KW3VVW5ivnAjv1gN0wepUbXvexo2Jgm
T1OHOPER5y4+r6VK3Ht5xbgQ6NCQDxYd7TI0MntBjtLm5cSDJLhJ59Oy6zo7uhQLaOV9ScF+sTh0
YQiw1a0ju5uXo5GluRt6yNyvXLZI0zMqdtF0Bee8POt5s+zrCDfou0GOy3DHBMOuDnVYjvjWy72y
OC91M6Z7F4Pf45T79r3eVW5P+4kaejuWaXYxYt9FVczyMcXS5qdRHMR57KpbTWsq7H4uSHRAoF4p
nq3Wakb6+1NffPhT2mQ/Gtgzb2c7YMUODeeUL63KKb9HYLXnlzibJ5pc9Km6NchtZ/40+IddjNIg
QDrWaKyFCyQoXiVzaMQDttylulCfTfMdithYhiRbLr88+ndoSS0muT3DDRs7D3JpvI4A7ms3mUzv
XEEAPoCp85B1Rs6uRgu1aO67oe7rh9nrsvHIJTwa96Bq2URYio15Is+as28yYGWDSQLpjjCAWm29
yNO0DScjLkUlPP3kNb3xzuTTuj249CgA95sq+VDJpJ9SkPNua9l63F40cOh2pVWkkq/7spspKKa4
22fL0r1M5cjVf4TGjr6h3XY1wI6WnnErxr9m06DWKZkdTJT5gBiPs2Nx9hD2Y/SyMD0lXzNnbkTy
qhkU5oP7FCs/zqL8hEnDpKdZYs48j2Y7apu5A0VH8tKhJ/JJ5dmdNoiM67DVqlPdV9xHDSY4xpBr
Ng4se2zb4pIZUycfYy6AFjebLM2C2ovwmha+7dA40gfmsco+mhAlpgTEhFQl/qGjY/enfAC52Rhl
0jQHL8JgtGIkTrMfosgraULaFXMwdNEA9GpjeTvxdo0BJ0VXE9Wo1AOzKpUdei02BaYBQmIVv6vF
UWNI4Co1iPfYyewPLs8QG2osuzBrgTNDODZNHXxsc+uoMc2fletWnAFIDDwY9D02yVwY+J+GoXnW
sJiqtUfyUwNKy5wSHNVxTYOEzI0m4v8a7RXNPIv5RthTMY8aFOLmxPjSNX/F/uyaIuZW5A5RaM3R
eAb2IAGL4J0qC6wuo9+BfuYgnsde/eiN2Ko2xjCp27gfsmrTMW3q3tET8y3HAvVjHizU59lHqzjr
4PrZWxoJWpFCARL6XK9/6cAoG0sOxfKRElYTdr01eLfeKJCee60YjjIGzT0wV0N/6joqmU1i6y2U
SN+42T6JkSFr+gZxn6+jLkOmTTNyk7aY87zyHjO+LzadSuoTMJn2aDCcfAz9ymqTsHYROYIcJCYO
4c3tn00SOfVWtcDUq8Sb2axTaZT6Uy4cR2wlk3uMQBVcNLFcj+MiHcAQnrDzPGjRoVPj7LdB01OV
YR2wRaQC7gRTewTEULzZvoS4p+LIRhssnAefawo+uhDfsplxZUSJnUPZ9/Zec1VrvJZoNkFfRGK8
w9zn9g/T5MXJfqmNyfpG+M4yr/JWK/QN571546rfCcQuUrfQAV5xLCONRU5/L8q6s9212cwoSPS6
EC831OAsU8tbaw2LqA5N22nXcIoGIxakqzcNXxrXatDXKnH16Tv85rWjzGVIg0pvag/jOzECx4KE
JvOpWvhJ7GQEgYIGFbl6bhKK9PTUOJ2J7FW1k9joJTlTatstikVH5z63T/jpjSmgAGjBZ3y4zfFu
7nNOytxBHy0j3WrmILOtTp7otHoeQHJpyxjUwAXQwOlVyeWmGdjQ7hb2OONWd3T4wABHyiIvpsfV
DhDOtv0HvdJlv5pHa5iPFGTqza599MIVKPUQ1gmtcH8lI4iHsyhc2xlX7CFuvbMcMa2NTkPTKZdO
3PvEcZ2c2QPhpYacTSja2n2kXvWeFTvYln5yezCLWn2TswmxO2c7CND8dpCuFbSubf1o0UdeYyDn
w9Ba1kZZLjfHBuEdNQZi2pGRtsEWOuGFdPKLKEUSMHM2X9meRLGceqfc2GXekHiXRQNKs1+cVNJ4
D2Ns+Vur6W3wlNwIhMEmnUKTvsRsiWQa2RobWGlTdLj4tQ8Wo51+oX6JIJNXJbWLKgOFxCku1egl
l6XRXOK+6yp0ChDIrssKm3o7Kqw1yrVxUYumThSLORTX1ZKyYlhw911GLmpy0tjJm9k1OAaZnx0u
c6/Wcek0T3Org4ha4/yMiCofHQM71KqwK/Hqt+a0880JybZy0uGBTKwOG2Uq54CO28yzUU/T2WAA
40ttYj7hrHb90Mw9dcM09+LJKprpNSfQQgYJq8JEhuFHLdhdj4sroVREWT71rLi1zQghhq7mg/sN
I5N411JGO2DIsR4WIy1Pue5m8aps5uG5VKCB8Nz11uYidvS42uy6Fp5upcDAXxqm1ty1k5IAolyt
QovtgJ40HkKmNibJg67V8WuVTKII9G6w1rlgUGHhm+K+0bvrseWRbCZjDUa7MtvbPM3ZbBSjmr5b
cwaenTpLfM9J2x5gB5f1WM3OT0PTuVxSXXkBOUmcD21nHiZ6r6dOGMaLaRXzpXKB2HTI8qM0bEOA
OPYRuiYI77dY4mHCMpNtBkdmOPON+OLzK547d+l+Yc/BlGNilZZKcTfK6AeFDOqJb5yGUKGVmWjz
C7dRee6phugUVMMaS3T21MPUPsajcNbkW6nQieMSDyIwlr6Sni3lptAMp1zjFurOKREJzhlklekD
1GJ0bu6MqTdes0m3awQplOU17kqph0qrl0Dks3goc1rGE8/JHOo0GcbvNNkdsTPQrJsQ/3H/QgX4
gjcDLMjEmdKuGJIEzW+7ibfOq9phArqZ4UjXkZriU6I17hhEWduuO5VVSzBGDVVClZRNWJlAiNth
kdOWtFAaFQMJWlcdzfdfHS/WklDjGsiKNNR4lQasetkJfewgQjDInxsCrXZWlXhhrUOzHCKtxx2H
En9HUgOUtzIbnWfZTcfl0NeVGfrdgCKSapIOKmVQkLf9wBY99BsxeGRjlH2Z7+R0RW2uDu1QloVD
ceRb+RCwrw3rkRbVrumm8UeqQJJnu0dKp2lrCh5qn2qsxX1NZvfIZDitbkGSzGz6gehJsIlByYC1
AEH6mreYtYFopxIO0c0VXqcokbjiZSYo1CsAmZIehzbKKL+QJbHs2mYEOMtm7cDvBSo0qiuHq+Ny
o5BuNpEbFXsH4uxAuAZj6BOsU3MCkNPpM+eBoSRiU9bUjA9GKgaDi/zZfocZmTpsSn37OFIB/yw4
jn4kxLtvSsMsb+Xit88yd1k8alIBnYhqW+nuNScja7RqrYpYu89sv/lQpVFuoDFpUo+arAPDpU/j
Lt41Y9z2pYVZKmrpSGvVzxLr/OMSuQgmdu+0XEsW2LjIhjbMEyE3iTfCA0SGhiTuvHSMaduV5Gif
Sb3KIRYze9vRQws5j6JL5yr16NdWRUsvyx6p2L2HocR8gLqYlmU4drx/aIh0X1PEo7uG9B1WOmD/
x2Syh2idBeSBmet9sfMFiMGrm8CFqVmVsaDVAHdI87KScRaM2agddLSJtZz0iUa9NAQDZA0GcTLG
WK49Ayxrq5vo/Hs61/DRxmxqKa2WmgYoDSmpr0cX2mE/ClnuyAosvpmp5Qakv2QBXkvQZb+BTpm1
uCE03BPLG5diBHYfdTGlgNhlvUF8wULD7JbDWT2nypZ3WovLF0tKnQcVl+Cd5ZvZvCXZzRchveUl
3uekCCQ82VKcKNqvAiKNvaPNufeEvbmXYTN0SU9b3Clf9MlbrnfNhUyuJZZG/Q1N1DvaftpnT3HT
m0QpmFkgi9rcSdNq3O9ctJeSfQevRZCmdbNbHIyNxOZgep1sUs3zpR7mO0oJ3rqk1I1lDTYmu51d
Qc4AbgiPSj7Re4vGVtE9FGrISmg8gz5k3y6kKZFz5MZbR6/GZYWNuygfiZ8es6BLY3llIfwsfi+m
KOVJrlpJC9slLCW6HxXuej1QqknNUJhV2eJT8+fSIryDqvx9TLO2/NWXLmoqTdS82Kvrqx9aT+na
TsHKlGtI2pni2aNMuibSVJo8Or4jjFdcoq7L0nMru7nzKz2xEmqOXI2Hwpomd8sUSr9kNB/vSJBw
zDpB0gv3OjlhcuUOm3d1Rwfbv5OMkX7op2Y2NtJVQA5ccufypPXlMN1guMu+VcwQe15GRxUBY4On
NDSdcorCgoCQXd1YzU1a5fS9REVsBOovxPHM0gySvPWe0l5C+lsgRu8p826jg1lzZf+eEcTiQKST
9ggfpdSboqJumUoxdW9AtiRXjYNhGTe29CN3S6PPjjYtiOApzkX6NmMCuTc1ZT33FBQIk2AGVKN2
klqHATO7WkkSBIieUUJ693Rtp/Y+i+oAEb4Ih5LNqPH8G2q3duNllM6hBw4/b4i2gqJG1u/vatpm
odEv+llhBj8h4Ngo8KjL/RbTih9TwUXMO8A+wTGQxxH3kmT61aBLbJ1a2GlQDvawzyJhD6tpIkoJ
U2/6c3BiW6eR6k1vdP+ye5y8061PZyhft/ZErUGsBdWbUdu7SJh5taIibJ4G8p+2o5s4N2WEZb9g
5NqvoaHRt43FNLFNa8geJa939nvPNbbF0ndnAVA5b2YHOiHzaUJskogSDWklwzvog9pWfmmGHrih
fYAC4GvZjWp9TZ6c2yBFog+uPKpywAjCWbZmX9nroYWdJQeEyytL2+xXS1OyRfntDA/d05P9kSx4
FFY4WOetbF0dYWJR+zmn60s7KY4OkUTQJdl1fGuZG4mbOe/9aT/4yg0l5Vtoy6y6pUol6wSSoDjU
GYNEEFGmc1Hm7cGJouRc1VkEs9Cbj26pifyQFSX22YE28NnrW39rZj6ZMZr9IPRa7a3IslFAotw/
5NxMSOtQ087N5s65VG3kdyfaAVxksJJnrlGvWzUT3+NrictwiwWmvW2iC2aM5aQ6FmY/eHXYdaIk
jQltmLSL8oA10KK+q4B4E4I8TikNd0SS3hGvpDJzN47SpPyIwEFRb2f5Glt9EfjX0JCgagv3O3WA
2NApXNaYtbvbNpEKSEFEehwIrR/EJjYznSG8ZpIfJ2itbW0Q2KW3dvcyYyLW9xmHKXfJoVkPjbB3
1jTIBoK36L117eYagReFs4GQfy5sDH+OaJ9LoxFnQbgO8RDLtK38xX4YUr17ZwCvvEjHr/asjfre
WhbzPklIX+LY1B21YuiHm65aJhvh784zfs8C5ZNetidtGMXyHdu4ujG7eSJmk1JnxWIS7KrKNMYA
mxypTIoghDPA1OgGcHreoRzbme4J6XNc/bxZPvjGXIZch2g1NPnU/aiJfzkSDUDWRz+pe1uQFBp0
DSfa6PbjtsuXZt/Nln+/aJVzS7CAfU9Brx1pO1s3AjIc2wcfdHXQe7jN1myqfIsr3SWMeM6LmwpQ
WQQzrZX0aBVF89ZKKXYWbAElZzyP24zIly3eJk5+JTEHMnBzWC1pP+0Sekk3XhVNa49N790mbfrB
c6qZlkiFQ9ykpbxm5GAfJOXIiTwpHG5Z5u8MRuPgMIkIvxmTrP7e2S0UdIshY2XDZm5t6bH6It1t
1Mby9THeeXXePrjSyB91zK5AQJUWGlqDLarDz7uWcAfNauxof9Ydzsul0rs7Uufsoyd+F50no6Wp
RUtwhfZlUNcy6/OceWYPxGMTTBAtYLlJNpJbwpQCOD0r6m/mDIWyakz/UBBv8ciIXSIoDBSO27hx
xHEe3Omla/WfajHTF+GI5M7tk/zWcZJ2HRvUfno+FDuUXueEHtWFDCBySJ71ombXZBZpaRFRKihX
7XXfovUNTBa/Rolu9JueupoAwAxQHVLp2lpnUSLlfdeFsp+nbtBCbbayE+0FjKdiKDauCcoW195I
8BWJMz85eN13RwPMVjyptzQ1BMi8PUznRJPqbdDm+GZY+myD8V7gJahparQ70i9pJwZlSgCltS8M
In1U6BM2n2FaT4ma/pFltdEcMw6rBHfHZLcdUz9AlovVlLflRAdRc+3orCd5Tf+gYNDIcAe0llpZ
QLxEWTx7lD1shyxnn96hnpC+xOqCsCgvVFGLTS5GlPQYkaiel+6M7JkX7AQGVcEt5ytu0VXtFDBr
J+RKBi2GC5ENMbffJc5Db4EeutNAduqP/3cE5b9JuPw8DbqPJ6AGl8mtRmScfRC1Fn/w1176U9Qo
vvjSnVRjHHhzvrfdfKik/iehvP/utzb/mPhLkSbcoqjEAcsZFpttV/RfnG8iPiVIawK1P8+lfaDF
8a27igGdPjVfjL79lFkfaxGNQpkbh7gbbql1nznn/iQ/+N+9JZ+CRFUEaALmZByofTC/xvdaDkD7
pU9S9//4djuTjvZugJ3XZfTD6tWry6P+xdf+FN6MigQ3YLoDLRFCUMxa7FPtiyn+/zLx2MTmZoAA
HhIY5bWZGiaRHp782oepfwpsBkf2cOdgLeeqiGkkD4FJvhaSrl/TYv9LonXZNhjdU7uhtCZ+6cXM
1J+829cX+G/if/VPa1KKWk/0zG0ODlq2RseJcahcA/swJY/zixMr9E+r0yL104b64IeI/JfZlLd4
K9dfexI/rc45H7ysE1VzKHzvNZf1BWbm19de+vPabM0+L+mTHDhTb3VKuHr82twU/dPSnNuBPDMz
VQedXG9vvtgq/1JOt/g88pgQrxTnaawOMdPh1pa4zqnw4+lLD7j4PPXYbYTe0iefWfaeeYv63O4h
2IYvfZTi8+DjpIPV7LxhOjjTeNOJeKvX2bevfJTC/7Qy+SSXVgIJHSruGgzC+d65/Rff8U8r0zMJ
VOtFNx4ihgpuABfsjdsq44vv+KflmY4C9zAwxEGoLDrLmdKVFPD0S6em8D+tyxwzfGubsH/d1Xfb
DM5HFNlf/M0/LcyMrgf2HBI47QTziq/V1Aallf/JtnX99//rtiX8T2tTamXDZXLpSelD8p8ASQCs
xBc/0k/L0/O7JCcFsmSchgv8HB+lVb996UH8PAFZizsvH2PZHlpMNRuzyN1VKwhI+tqrfzo6rXi2
ifQlCJoNHNO9Fj9mczZ96Qjiff3jEcRMwsWw86E5REJc7T0ul9mcaJqv/eqfVqgnXJuXrOtDXC0e
wQPjGcGqDr724p/WaEWmTCaolw/A9TnG5ygUmAa/+OKfluhQdGk5jBxuqV48kJZBFVkNfzYI1f59
DMp/86R7n9YolhjdVJnNG4Pn8MHQsm1tDU9I7kAFDRPrhNDqKwDq7ht3Ocw1AkRXLUfb88slxJ8f
P2EQy/eZjWzmRp1PrXPtlVPoBL3f/bRnnfGIMHbXAG8ZLJ74FkmICDzvjyQW4tWTCsZrgNqylWEf
WkVa9jS+uzO9BNxgK2p/7zJVfn5b6NBgkEDzGbo9PbiE86ySRNsXg3WfSv82Y+DPMI3Ps0poVC05
nBKl3lLxYxu30qYHr6rysHf0eNMvvh/m0r+2hZtvObj+pogHcVq0ZNwLWBjbMVdkUaubeXbjcKHO
6x7JU9+ZhZzqFTYZ7SeRqi4h9/Z4gM45eCMhE9Bd5rYh2e+Is6+m45QRzJmkt34bRbfkC270uBu/
Z8rAMdY7a8WYzQ189I3w5MsC27C3huJWq8YupF2vUZ/X89vsczNw9JuSLkOrR427ExoBJ3jU6A95
6TU51RUjRvl5BGjTuhlQvjLJ6yf5HcODtSqT6JjGAwBcfSOaYk/hWt3PXhRtbQ2UxQELPhMFhVVI
gUyNJKxZxmW0zcvo2VNIEVhiwnNn3DEYbIMKOWqD/DMETuYXz1lqpeu017bC1udLTmAQmVbnxieW
sqyzx6UovYDbWaVCxOAd+Q8PzXVS/VxhSeO+ufYLL1dr8movFq6GAMiO8Bg5q11vZ0SD54l3JOVu
2mRCHTW8a3iJ7EDEURR4fPq5aUo8VvTB8aQ68zYirnHnmAJyu3JDXMPdE33FdNWMyKIAUoPACEKz
+wH+KcUURqJRQFqEHjoT6mKAXRGDj2PIG8/s3Bk522qJrUXY7k0SrptW9cfI7881T+Q18XPj+WSf
bT3JVYtwkskOylHtaDQdp7h6nHq1Fbk3VJsawcWxfKe462BbjsrWTxnxfpuOCNYgcX18III8wpHw
zhssI33Qt/qjMIjUYK4VhGGR0Xe3vTIHowJfcIGVHQ/7pBVvSSHfIuBeSQiPd7UZfvno2evSxeTq
0ojaD/hM1i1S5yp2oMF4FwhbHfSPxVq+9T2jfC5+7HZkQ3eSwBYxHxF9FSG5FesYjdUgcncl1HxS
DJgiYEK1C6Yz9DIUx340D/Fc2C/WMGAtk55+j9ffOdpTjehJIGj5PBGhwZtgTQESqK/uSQQ52TQ3
jMeoHkiPr/e56ejHlJxMOj+dHg6Gf2m1DMVlyo7kJMG+ib1jQsL48xh2VzoDz5DYtLZcDVae8REo
yLM0JnQEEzgmdB7s4OqXwFgwf8uJVwnLKT30uXlDn/2HG4/emdxQInF6yfJWS7O8LGlR4DVPU3tL
nroR1BPzh8c2OZS66fwiMl7h2yc3lOR+HyrXsd10CdsxNY+2gdK/NoZZDwnBPdmpb3hrAp3hxIg4
2sAhRdq6Us31evWaJAwKANdjVjYK/4eIKi0jBKN9SlM934muQifERHccl+ipSJ2r6WYB/rLo/4RG
WR+gVlggJJr6w7WZVVszXJMgeazFXZVG1g50+w3XmXjyNSo5OGAGbKKUt2uNFChmJKdZwZ9H/dYm
PWAzT0qDXGmi4bozQ+55WAweEywoG6+T7trLJQEkbiz5LBIcSyrVq2Oniluyp6ITWfi3Gvt4U9EJ
NE0N4tWIMRLijjoS9L8W5DJ/F06zq3K54wHTbmN8EGHkJiTJRggCc2MGtSzhaeyWaCLcU6zpqF1+
NpVVh3ln5vcjWPSKC3v8IlDM7zPdcl5kNWgnvfbNLpiGHkW98OvhXQMfkUSVVO1DJIcPrxy0G51+
7U2n+CjRSIZDrJHzpfhE123vLnfcLJYQmKNZ1hrY5QqIfnwfLUlRPTrMuNKg+vUSW4WyilehesWE
SCbX02U1Nv4CDZL4siIGW176CXdT3jO+zLT6GDJLznwyVu345C37r/QW453et+lzoZt9fRg1a1RB
T0TuMZtG3w1Mv/8uO606mqQzH8Zyit1D3nkKrcbp3wZSHYLK7xdAJst+wOMJU9Xj6kJcLtdkRmDT
IfgVpJ5cDyE8IgzIytn54B3bJa/j41hM+9EW8oC5MsGw2lqX3NWZvJ0X3V6r9GPHXJGNaXeDG6gy
vtB8ZOjLYg0TzFJmJqHDIIWx9h33RiOKuX11GfcQ5LOMt3bjkpHky4cxKcSzzkcKH11iYcHjX1uN
3TwSiLMMaw8F01x7meG+FOM1T7vVde/clsuOkFu1s2xouZlM/W0L82mSs5u/xXkC7UF4XoU8av4i
q8C7qyXSaF+kP00dHS4oSbR8GVSl3zTMqH4ZZV9uWkyT64INGfN+nbjZiotNESTp0MPSp4QJZIUY
b7UBbmCISiJ/3N4z0ZOMB2wvYh8TxoV3z00e3baB4s1K9NrKLolatGax8Q2cPWbZoyuRoHab9eNy
sfSF6gPNiw0tXlY4I1HsdMI36tBqCKwPvAr+JmCiRrFiQEZ5LPVCcoLVpjhiePGhc5uqu4mTmTQg
xt4M3yY8ZQ81rfMjgHj1iBdl2PS2GT/lXI65LwzN1IfMXFE7WKO5PuSCGSu6MBObWT4d6tyQVOxG
WVGvpoZaWlss+Hgr0QAQ/E0atUSVO8pcT7V1msghRXyH+s6n4tHqookk+Ogb8oom8IbIYmtwpnLN
IwrEHPgJUEngbmn7GHEvC+Awq4uKMz7D0tX+MXHwP97n/xF/1Jd/3D27v/8nf36vgVqg1vtPf/z7
9qM+v5Uf3X9ev+v/fNUfv+fvD3XJfz9/yR++g9f9589dv/Vvf/jDpkIIVt+GD6nuPrqh6H9/dX7D
61f+//7lXz5+f5UH1Xz87bf3eqj666vFaV399s+/2v/822/i2v36j//6+v/8y+u/8W+/7eoq/svN
9X/u/+fdv3zfx1vX8xLC+qtlOfzHBhAmToqyd/r4x9+Yf/UsXVje9TH0cOH89hcivPvkb78Zxl+h
E3VuGLpjGkD9fFNXD//8K2ELh3PLx391/b7f/vfv94dP6P9+Yn+phv/F2XksR65k2fZfeg4zaDHo
CYCQoAhqJiewTCYTWmt8fa/IqgEvLoPxXgyqrPpWNQJ0uB9Xe6+dHYoob5v//Z/jPudfewiRn//n
1k0M4M+FdS96AQuaZN5baH3QunxqjP/+2P/Lwxc7t35qEJ7Ig+gNRBTpXfNcRsEOKtQl5wi8+2Lv
xpXfBLmxET0LM2UlcEt2LpXzy+QznrzYuJliGQMi6USvIuUgBe/Uc6MU46BiOSVrXEj3H9+30PGB
XzX/YguXQ9qV/Zkfqk08LFfkjJzZNJ/6rvSbz6fCRSejZ5RV0etkNDwyEEWiqgpzvmTHTwMtDlki
xeyFAXOJV42uXj4Z5ZlDkONg+LJBFgcsQgxlGPWx5EHQWatKsLdIrOqhCgyocbWkv+0geR2TpcB+
bgUZxmRdOWaLtUwrr0ZLuw0k8Nap6ZlVex2HbFLFvY7RkOVleeb25MvcUFFe5mYXpWZiCRdFb9Ti
VyJD7DLGF538YQLdS1p/SRQev7I4sJHSXkK4SQtL+ZvCZe0Ynxk1J3qGuhjxAaqhJm0Y8Yb4PKHQ
0Md1Zp6JQj4xbtTFgA/GYmSTzktnnbJixjNmchCgZEGdquWtX5z5E4wTvUQ9/m2f7jwCTLbc0s6i
pykf+th4VUqgGcGX6Gd9GDw4WgUTdZGBORDhiKitA6l7ypJ8NSVH3XqzGiYRXcjg1uylCRRZC5jh
iANy6yhxQw0zQCCsIjW/JncH+CXhRP5Qb0fRcnC9wtnjxh0ezczFdR1YDgF6blg/j9NL2bXrcNQ8
v7yG9mMLcuJohBFMYn57JFaYLFwLGZlnN95gUuRNNJv1R1HI67RKVlLQroyk3lB43EjWd1zoOE0y
3AjdG2RmV69/Y/pGLooSoNZt3/iN/BDNfuwcD9xM9T6eFba79d33pelUP1nUwHyItdCcY9Gb8oeq
flPjKwlpz/fPlo/17Yu6py7qXhz3ddaljCGdwLSMsyKEMABzjtL9Jt6O025qIYOrB9ipTidDGsKH
r0ymO0ShV46o4RU8b6nwqNQIItpun1j5fmIuc0ngcKbuXPr28dLyq9dcVFFgrhXqKvpz35erQX5N
YD3U05sE+LLg3Od4HAmP8/s2+Vs7v/qxRU1lWILOFFrRU0z/ZYqxwZgHvakdn7CF2RJ2U/qBJ4Gh
pd22esvJhii5sHI8JWpdH7tOjw0t7cSXIE05XYPPHNDha0nzStz6plJjzChBUWeObKkOnHxUzOjY
4r2lwGZWf2j0rbATrqRGdrTyj8RDamhjko46OIGtjOQ4R13F6YnT4s4NxAe2q0Vx7SP30/1HM/ko
JDCZ7eB83x4npkZ1MRNg7+ugPND2R6tYLI7sk888WT7x6GWo+hHnO6IX47NyJBWCDO/AOIqckx0Z
0tJqFAQH5W/KSYoovZkTlsrEmdAuyd3kkIBIGNXLyLEbAVxMLxIKkDv4ouiRIe7I8Kov+vuXsex6
ESsVHHgcDu20RSh2HQvv3z/5xASmLGYAC0q/z+afqQWvpqWsBNWJlN9ZtcVtcmZ9cKJ4KIuJgGTH
GGock0wrMGM/98NPRfj4/u1PfbxF7UdN0CcNGh7Psuyq307amQn3VKss6l2ZliBkJJ6rU0b8DqcE
B7JVvTNJ91Prh+9f/lS7KP+cuPQ0b6CS8SOEXhX6TVy96/Ht948+1S6LWlXoA4zpgKCFsCaGglNY
98xzj/Xni7qkLOpSZVWmIQIy90q8SFlcbzjnXCEAhvVs2XhjdkbEKUjJdcBTFO/IN3VITXoc2tY1
ygCNaONKEDYFotqGOtn2fYTtQUPoQ3agXK8DX1n3c7URMnDSiWSHtb6LukMTjXe9cSMjFW+ynw2S
emHaYW4q23IXBStLXIMEVINzidqnGm9RbITeIIfRN1gU1eyxq3VtCWdWiyeevAxj18EU1VGUHTcp
9/FEvGd6pj6c6K/yYoGIUzHNVEmfvaxp0RUna7EPOYW8G4kOM1Lx3Nf/+uMvI80rkjwFsq4olSF+
yl2tnhkIp95+USA6PNiMOBYACUagObia45d5+jPBiQRwc6aFTjX9olJgugW+TjialwbvneT5EPLP
DIkTjXL8wU/LzzLG0yKjmyQOd4XIkKjf7597ojr8XS19eu4whpJh+PLs6U25PjoPpzy8FYIzNflU
cywKhKJBrsSJQIdpofT3awCIZ9rj1HsvKkSQiH6BCXv2Cv+haQRb9VmFc9n2fauc6iqLsSnieVPR
QbPYtxAHJ48jMHg1ckgGgdX0+/vfOPEXLKWNcHCzzhiPv1FvW/XJSLiXafUzf8CJhpcWIzUq0hqP
OyO1yN2KMXpuj3/quccG+9RdQq4YWjPjud3PFF/2ueXRqccuhmbZmkJUWdrsDeI2nEjycb9v41PP
XQzH0aqDsca/5h3DeAbpodHPzHynPt7xBz+1gyCXpdYdHxwEt714J7EHUy7Re4iytJiv0w6KYQ+B
18vLndC7YXF/WVssxiJ+e8Lijp/OYl8zbzXtzEg81cbLkZjN4LLK4/uGG+O+6FaXve5iCMoW+5CK
C0uq9XWkOP28uei5S7FogrESNTjPzYK7UXmrho/LnrsYcW1SRr5uUZDwwo7JdYjA4bIHL4acOA6V
mhbUUHMEgO2GyYUNsRhzaRDOftqrs6fqD/L80J7bwB7f64u121IcGkaAXIyWhojLOz1p7zqsquMA
H782d1y0X9gqiwEYtCGRWwW/EqJfn4R9MQaXlc6lPLTswQtA2BE9LsBa7EPjZXOhuBh/WYjdOkoU
OnS6hcUfW5cNFHEx/jqhjLH189yJTUMHrPqyVeRSFqrMUiUoCfViyPa5uvYv2zT8SxQ6tJnUzZU1
QkQiyXtL9uL34+Trg5N/yUGxOxdmVdAOs/VzqP8gjtkA8HQUv3G5dFQDJBDt4fuf+rrk/Usbmki1
5Pe1MbNP5iipe5TyX98/+Otp5V/K0KwaSqMtGZMiCWxorTbyxDSgrb9/+qnXPv7qp0kr4UYPMyJr
vRH5ipSqTvh22YMXgzFWRGxNBk3f1yvd2PrdhS+s/POF21wnBGI0WZwapj3Lt9GlL7wYi/jBIAO3
PFgltDjbdd1/biP/cRn5+fbpVAsvxiI2+iw2Qr5fHnppF9oEIZ/p3ad6xmI6hPDVKNaxeljEfRhs
bDv5kMPu/f4D/l0X/rtoS0slqGjIQwCLcvak+A1uzSG0uAjv1hNeS0kCk649FRK886RxAlR4Ey68
QLpPCX9V1wpRydIkbqMoOPc2xz/qq7dZzKVRFxWCUvM2DTY9PyMWtezwJO67FpAvI6ONI6cz7mEZ
XVTz/6Um7YuIX8jSyfPT8FCVxW19puif+GzmYpId4R2HZcpfQhxJTCBE4d+GcH6+/2qnHr4Yz23D
1VV37G2tIjlViv9KfIgE+cxXkI+d9quvsBjVJEIqdQOS24NlRQjyiA8uWOd654TFG1FIroDyI5CF
vTx1Ho7wI+nFxXfuDgBD2tKwyTNfk+5wU+SCm8bHBG9x3079mdc7MdSWStRZlxps4AzhEL6FFu/G
6dzm79STF8VhxMSWslih6pCOV+zQBl72uRbFQSW3CmErz41wqBdkd+FoBV5/pj3+Ho989bkWFQK9
1JTrx5o2YNFEvEWanyPiv05gKRjyvBlj5Y8Vv4i9tYr7X7nxqMobWIWEO+luXv1OB9Xr1fVUvqhz
tmqaxNWzZFOSxBaj4LFSZVc2z5pw/31bHPv/Fy9rLCxbtRg3RGJnk1dCj0+iu+ZIO5Jg70rKmcFx
4isaixrCdQ+USkWcPMIe7Tj9M7WX1XhjsR5PNa3EEpxPHhDniY3JZVtryViUihlhDoR8Tu0G7kmE
LIb5U1+01Ee8/s95NErLEUM+rT0VHlC/vD/zFU+18fGff1pQKARQ1/DCKECGzs0iibXpZQdpkqH8
89EVUmBJrYrJQwk1o958+b7fnXrjxdi2ejTPBF5N3ty48iG4yGsnSsZiaAvc+cIwVCePTAbt5uLH
LoY06R4tik9/9PrHOep/lWnz/n0znJg59MXwQ2wXtDX+ZhZs21j4MZrQcJT0oo0Dl3X//HTgwSMt
HMbJIwmDO8P6skWmvhh3/cTSuMh5LIZxDnCrC992MexGvw34fDwWfe59PF5WffTFiIPqH5W1SofI
wwOclLdUIOL+zLc7sTrSF6Ou1pX/jjofwKPU/7CYmjUki4W/1uedME8AfYM7ETyCQGa8htVpai2g
Qh8A15z2mGLmP4AcXReFZ5l3dFxn4oJDfkzqF7DK/I97u8HRORU5uR7VbgTOkcfvQy3s4C5tTX+r
dfctvjhzC2Tcj024yh1QQgk9Zw1goVJsUV8defQzVv5MrG0rlBwhfKrF1+9b4MQg1he1odWMrIYA
OXmwgxrY5rX7/XP/HrF9MSvpi+pgWFFUTYE4egG6Gt14CMLAAciPJvzVF+7ECFv/h5A9VMOL1r8R
sXXmi576exbVIxzF1s/J0PJMOHz5lkyu7/+eU89dlI8kGqBlWwInDj/7ArTTZbOJtigehjVCnNGO
j/2DEajrzyyPTiwJtEXZYMaTpvT4Vf345RhFm873uv7uD5dd7ktL2aECoUA3IQ9zY/Cs6DYZ6d+3
8rH+fNFptEUB0cHUYgKZR662sTkcvQCIJ9T4XiNhKDu3GD/xKZe6QyttFVbgHAJK/Sbobb880+VP
TARL1SGQnKav1eO3JGNRFO04t+C2nrtcOvXWi4GaTGaX6QlvDVevLXZDufu+yb+2oYmSthioflqi
KQPpzre8ImPkTsZiPKiuPz2K4VOIGGtWB1fstXVaxIdIkuD+3UARW0chfPSm2pIbsdXUaZ9zcQmM
e1WRFSAWxp0kaK4gsEsp7SL/6EpYxY8isZS5hIGACyCAYG4K5Pr7P0P6eyb6Vd9ZjHy1l3pThujC
hSpoF5zRXakSRqY5Q/UbepNTcL4UBArXwwDURHOVAdScgTom465P4a13xm5ktd/UNz3IuyrNXVM9
RkemuDu2MahYWZwR82DHgKKpIN0q5fxKz69GTQUTS8Em2NuSnkb1N2hJNDevRik8qFK/1uTstkh+
ie2z0cmrZoQ9GxBBJ+hrBeNJDsF6Ut+PKPBQQNGir9viEEL4idfYg6+lfnZH+IGmtsvJo+znOxDS
dtPCCoAnWmuSbZpPGO/dmqC3FEOJ+CPNZacBMxTWREfLNWnUqj0aDb4tAZDk06wdjEImxcLYaEls
k2vlDulqFjEFmk4WqKtE1G5089lUrkgbh4xoudZkgeXfCDidwlg8mDGoQl1Ywayzi+yPqGsA+d7w
1B8aBbBh1VxWc5XjUPi0JMaUFRTEinJOAz0eZt45X6d07BJfdJW/Q+HTg7lUNlNjYK1dlo+FeWX+
LkAU2ySD4C4qpW2Q7PzizPA6URSUxeiKSLpHUchO0k/3fefbTbjRAdV93+n/ij6/+kMWfb6XhK6w
YPt5oiDZev0Tc1g0/UmVqzJ9TAsSdHa+ctcCnbGM9yZ4KMphnzbgQtaZNtgVZKxerx2tghWoXrNp
2ppp9SB2HXRQjh4McozKkoCee1DCz2G9TlOocUTJZDJAdxTVAmDHMtmgQYOaMnQrOa8Qpw2uKu/D
+Dky7vJg0xokeZ3THZ6ogcpiEm5VY8S5KtIhCJvH39X2d2ca8usOsVR5+Gkd1QM8Uy+z4Dke6v7x
++ee+Pra4oXnUJei6niwYjZXcb0HJyyMZ7S6xxXCF59+KWNGHl6Rk8ZU2ScqUsHf4LOdvJXsPIzX
PRV70qv9YJ7zn59YUCzlzL4CZHvwp9FL/IPWPNbJtaqD+uzP/DGnHr/Yj5hSVM59wRzkRyPYpWhV
Tm+NFYFnPme3PrGyWEqbm44Aju64YhFzT82JkzB3fkMe5F5PzvwNJzrnUtQsExCHx4UJmq2a0q3T
i9AcuEwWVZAYY5JvSp6baGtSiLP2zIx56n0XC4oBhr+m6Jx46sluFJ1AO7MJPPUtFxUvxwQnwTid
PA5UXaPOkU9nTqMeuqMJ8vthdarvL8oeHORexfbN8Vz1nFZvqnBTJ4ONOY17Hgyg01FwfG5hcaqZ
FkO40BMwszFHVGObO3JnbhCaXVZ1ljrWbqqKXA2bycM7GERefO628URfX0pPpSRVJuJXRq7Ummtp
mHZFETlVBzJYTPck1Lnff4W/c9gXJWgpRIWVTSqqTHUzlKtcwKeiXFlG5cziYYabOqXFprR+tdNB
QEtvRlsFc6bY4CImn6maiUcBqT+t/VrCslu5gxBt6shyxnJ+LKunXG03cwS4Mv9IIJgCdxCiek3O
jKmb6+/f/9Qp71LlClEzV8yakZW3r+kx1mYk9Khjj531qzz8FYNIG3XYAlwyVOVd6d+m+p1h/qrL
Gk9j5cQw78Q5cQnv8GbO1QTLcvt43UJ7b8I7KXnOjnbwcxX4xFSiHP/5pzXLOAoQ5FsuHNXEHVq3
B4552SHsUolohlIsdMdJKqh/dWPnQpQ/M05PjJ2l+tAHrC+G1bGDmO95cRCGH99/OemEBFySj8Xn
U2vMpKZ2RLpMXs1liVxDSK/vk+Etk25rosPtKXgLjozL8u1Os4m5dg11n5bPUvCmVJCnCcOoOOww
ZnGjypETTH8IabLF+DUdKgfXADK1H9JQuGQwNtUmDoglxzA+wB2XW23VG4C5AwnYLcaScfrwhau0
9sL4SszupfJaI9syvxbn61Tz2umjrbcl2GXhh548RGRGN020TgmvZydmizBGTSm4N2qTnl5LL4ma
sL/b1/qPabgNyPPQzLe2voJVGfQveVpFsHCsFaH1q2z+Y7T3KhkzbXg96wMcfzYoKop3zakUw1VU
yw6V5jpsRaRwj8ZEVOJBHh4rUgfBaHbBQcwfZois/g7aapJvA9zj1e0EXVf1dGU/R6YbzgFZNV5c
xbY13CYywS31U6J6pfK7IWhJl/bR5G+gfrsmsO92WImqcWtWzcuE6SnUX6CGO41wx6ur3e/vv/yp
HrUYBX2gDFVBDJaHsSRub6L/Wl//fy+b//azT/1JhU2RFSPPHWTMKNfzuVL8dxB9USOXmlDAcdh4
CTVAjefDK05tobPc0L8LyAcLtadUcpXkNX754a+1+Uowfgjau5/M9mzuLPNFjz60Mbsv6/ROE7Za
n2wJaZIw8xOu7RLMqyqXCaNIG/jnePJFqNGRhAqDPEFbMzwxODNUjydOX/39i6m6miMF1jN//0wC
BcUwrDb9+KSM+2PMOPX9sm6xmKSjSkm6umlZv4PBn1z2Jxc9d6krhQCbq/C/2XAkV7Hhpv2ZqfPv
BuCLZllqSpNUz/8jsOlxp0JKXlnGz5DISKaUnPSkTrofg3fFeK+mPUny9tx0uMb3GTQXAmeNEb9s
0zkGsJmoJ591/lVPNxxppKQtQTDB1eSq+Y3Q3Cg6DqJVKx9Ta9JVJP8Bb77Nsw/BLHddnt+UtW+n
0j4ZBcc353UQkQ1YPjX1LWlsbXdtBLeackO2Hcmal30pabHSt3RhkjKfPX1V3SfSlcEBxmWfajEj
xP0I7SSgB0vySn/vojOLhBMFR1oUHHJ1FCE7nkGIQm2H+qvPydVlL3z8xU8lZzLTUiB2iMuSdyGQ
bkajPiN6PbFSWIpe824MxAEGs3cMdsnZKYf6Yz/2Z9r575f6quvK/3zvMA8VMSQr3UsEsoZCw1MH
zFQk2HMq1a4D5cPkApM8RtALtWJnScpyRczsqIpvWsIlp0B4M/LowxLEy9Yvf095PjXkjHQ9w+Qw
eZne/lZeQkX9fdkXWlQVIoPJR5OGGeU6YcWufG4pd6JPLWWzgSlHpVLz3I7lbOiGHxe9rrg49I/A
rEzknM2erL/U4v5CUbK0RKsWSqYTPsLrAloZzXV39u7j2I5f9KQlVbUX464MO1649ZFVGCRf6k9m
Bv4rv0qMnqSGP/nExqJ144rwxfCOg0wnJurSHO9z8z2MNWy9E35f+baIcaGkr+XUPwzYKKEpu8wy
foajT9qMpmSLbbFtEL31r7NMuuAhqDZpuu2kzdyzW29vh+ZVCS5CFov/OaH+1CFjGd5MBRPfU9+U
cl8Nl5WiJdC1meB/RkQwewL46H4jNmfGz4nt4lKkG/ZKLLWSwj2+ejsALLWTgvORMOZaxwxZXl42
mpaa3WBQpg4zHmVJzskuadeN8XhZx1+sMYgM0cTSOI6ncUtoo3HhLddStSsUfjAXJs+VxKvudTjn
d/i6vcUlyXVUFHg1Ro+6vX7U8fbmBXekT2RwFs3DJQ0iLmmuhIuXsPY6zgbb7LprOILtziznvp5b
xCXJFbq9ZGky764rP6p8tmXlqjatM1PL13VRXLJcFQ22T3N8OIC3blo34pnnnnrp4z//NB5l8pKg
QLEG1eIfuvUn5ToFwNnqsrY+/jGfHh75hTYOMp2kwo3tO6RmXfbcxfGcQeYVCXaoHloyHAmu31z2
2MXsPVpTKuodr2v4PwPpSg0uuqsRl9jWWahhOsodNQ+yt7jqqgvfdzEHmzPAwlZMKHoSQX6kIp8R
k57oa0uR7kQgQ6MYMSfOG//QP13UuOZyBu60Wpx1Htpf1atzwI9Tb3osI5862GCp1pyq/3lTjn2+
f1Pz1FMXy2W/ydkDSOPoDVrpxImJwiTTfw1SBz+sOaZEwJv0CD5ZkwXsJEBooozbzzzgFvFQAkOy
G9BhBTuM+E5ArJbn11X+nJWvqRpsBwjskTa7UTC8I5ZbVUAiDDJTCGgkTKWZYZHL+wbkgRY9mdEh
xnFS77T+RpE5QrmF9rbpSg2I4kvaV7tM4Xg6/oFCxMnFWdkloYb8VU8lRzxmAo9AzYi42vlJtuuL
Zh8C79PGqSTn52aQ8z2B6a1/P44cqHhhsG1SeSM3XWNLo4zUVQtcDi7d0o8O81B4kbCa9GErM6MQ
ODTAFJt3RBfuLCvfqIG0MfEt54P1aEW6ZpdhoG8LEtq//yInPoi++CAFIaiGPxRcFZGCWtileqaO
nCh+S/VUJdLLR7JFvai9auRXnZypVrxMlCAu5VNW0EVlrjA6S+13Jz9M2eP3jXHqpRfFryEOOG7T
GXfFtO5NaaV24AcD9/uHn2rpRQlsoFcDOw2YZvAxxm6knrn4OPXSi2VInU112Uu0dNhvWInbJMYd
V1Hfv7R07Af/XiyL+qIQ1lFatwCUmGdG8lUICGxzi0r7XIcFpN3eqTuwqVLgZpnsduYfQX8t0b0m
jb8h2vJOVc9xTk603lKxFJuB1MY6hV40X4XiObtwzbKULEViJFkBagdPLp8b81a5iD0P3fD4tT6V
T6lrxiweKJ/KOniafn3/NU40wt+q+umhhWiJhL5ESK53/no6039OfOGlCl9tSqvq+nDyjNlyVc60
5xaFjABI+Zxf8zhlfNGHzEXP11pfqYYKa4bi6+scDJKojW7Kaj86JuW9XtY2i2EQISslApUGT3fV
9WV3FKK56P2J5OtqctSAAnp4qvhXcNlSeSmeFxqSPlXO4b1YbVeZcl9irvi+HU6Ug6VovuqGehRx
IHttvetGlSskZPnxOYvCiR64VM6j75NHqeO98wZRzoOIC+2y117MQ7Ixk6Y9Uh1j460S5jsz7Wyg
VxdlwIjiUj6f+VUz5BG9o5pvm+nmLKv96yth0Ti206cRKUzFmAg+d6m+6TslKjUuhWBmxqA3E0cQ
RbeWI7JK779vpBPqVnJr//lzQVfMet9wK6yEm7m03LZ4GzlpA8W9GdJmo2Y93Gl9VdYER5jcynSH
xHe//+1TX34xiBW9GIYmovYk91zZnFkP/r3z/KI0LFX3dYzIzCopPrkZeCHc04ScP1O7JejS8dOI
3Ld6m6vainRPe8qKlSgKnFTvoKmz9ss3k2niOfnBE5wh3yTmcyaSnLtPAvzK/XNsdrsAV4qPgtCX
+l9D/zNpHpJmK867rurXo2E6tfVbMM6hJaVTjbSoFzFp8IQBky6uSJz17An1tYsyWw0g0MQu91Dh
qMluSm5xLxCI5jTSXSSf6RsniuzSDxCHGpbnmN1mFl53wTGQbdfIL6nlDeZl96ri0hUwaabe0g+Q
hDzDU15f1K+WnoC6jps0VczRSxO+pbHqYW9//2SZCOKvZ56lYFgd0NwQO83qVoP/3Tly8UsfrgLx
1WzeB9SFmbIN+tuktJzc+NmHpGTHezQkMEFrpyNKo++J6LsyyxFW2ctgvJj6fpBe6bE2uXEbUyrc
RsDLCG7NEg9Sc2UoO4X/l+6Q+yjqNadT6g3JsRsBgV+hb+G7bhtgaG0IrDvcp/r9qPr70io9qX43
rN6OysQBZ2/7I6wV9aPQmp1sPAq1eVO0qCjVG47YV6Zmbkax3MgRFIgiconPvp9H2U3KfesfBinn
6FF3/dx3RRDbtbD1DbZWeon/m0hbJb8uLOL1hmbFlbODVd6t4/uMg4lsLp0RelkfDPdhKa414Tkv
P0pDOuZCrDVrMwCvTs10JfsPebD3U9nziXIdlcM8XyFsJoySXIfGNoRrYjcIxXPCQXFaAMvClUw6
REEoYhysazWjNQe7KIpV5X+Iw89hNG3VQPMpxX9KmkjvOyfohpUgkhe3FYd4VVfFNpECDFX1aJck
VvWTuBvnZjOJIA2FjyEbDxNVt8r/VOI+aZutYr4NR+Ut0bVquNa4S4vll6z0rOEjEndN9CwXJChm
BOKGoTsJNwSrE8msPTf+fYKGv66ze0jb4cQAtrjKDoY1PAR3SHRX6/4MRenmbYlnUd6I2sGKOztS
birSGAXKkj1Maymw1mkguhpZFArVSCDHu7VA/k/vSXytltJGNhWnxP0gjSXhj7OrGg+cmnFiZJN/
sfGn1ukiUj65p5Nlr64TwPEfRhXdqDP4LNycg3IzQ0A0AUCjxbQV6yeRqeiP3aHWN3Mo2UaXrZhI
UYM0BAJYK3UVqw+afGisR1Im+xhQ+KGf1iP/Z3v8z5pwxEk6VQVZ8qlMbvh38tCL/tHadKu5WnNz
WlsrJwHRz7l5NrScnW8aubZl9tl9f9OjQwm5v9Nvstqr5Nd2qlDVUIjzP6b8o0neleaNMIPe/zH5
P6TuT8p/Z0ibBPRdZGROmgrXKfHy6bU/v/nylohsLcmcoD+M6W2Z3sjpjuW0I9CgkgXiXUKN6frD
dZZdw7YfxHsrEm0dJ0sl3PhoKeKQ9I3plnOcdSBU28oM3CZ77eOc+QWnFKuL+i2Ld3lXX/vpBKiQ
nHg5X7fErYyYXkLB2pr5uM3UWwTBTivcaP31oBPV0K4G+OBS9tPUHvOpcI0mdae6exxBl8mcSUDJ
u2adtCLEPQt44WZfz4KTJS9zsdPakbglrytkVw8qO9L2dd7bKp1USCx7pOrMs+WVXM0LPwxsfjEJ
xGqCGpvWHuLE7ohbSWS0JfPoEIvpVuaGuCg7YjiFaXdtRQdNvTXEQ2YiyXbRonMdJnUh2ISfRn0n
yeNVoMr3Y4oARVFtIXmOOVIlzFjIudZli27mD0kbba1acCFHrGCj5gJXwwhw0+4+K3/XY3LQTY3E
XHj0SrxRlHsykO00qe1CgA/C3cjYKIjMB1vONLainWsNj5ZFNHyjEmP1Q4e3n0xIz8vAbYPxKeUc
pStqN5YeQPLamjrYtfXUNcifGHZmoLpWODqGeZPQAlb2M9LQ3FQGQcrZlut9RwDy0eFjVrQr4kPd
on5SJSR5TbQd052G5dzoXawGaKzIq1CeLf3Bl5+7qL6RoU4GWB0J9HBkpVyjql+VzVvQc+SSN6+1
OP6SEPMZlnA9NtT/fE6P2EyHfHGbxIFtLKZOoLS7ms1Sn2A/EMsfBer3dKxsEX1El2puaR6xTQQM
NI9TldtW56/HqXNr4pmI3F7H045USa9M1xDXW4HTYX2Tjw9zjyM1XuWdlzavg3rbVc+6jHf/Tshf
OD0Vyr3GWof/xWgRliO85eHdQOchipid25EWm9kxavpEuZXoMXL3EBRcx8vBWu83Yb0yi9t44Izq
OY4eVMZJmLfc0u992fK4FyN5IHb15G0syj112sJuJighh3Mi0mtpVYr3vSRvYia9XnlSjHvyRScx
ddMB01n1UvjYPK2EX9oNwXWRFyu1UjlRC1eGPD5Gylte7yWSI5SwdDOBgzicZQi0gM8Kw1tT/tbk
ndKw3it3hXZXBu9kStgWAqdx2MbVtk1/Se0+5pWKYI9Oaqf3LYtBr9dk248fh2kj9J07+c+Ih6RC
ci0CespyLRrIrqL3EX+dNdxpjRs0D1b1WpvrbLwV+n0nR7u2veech9kznYb3WZXsvo5XsiCQhE0v
+qHnPwlZsEOp5nzO2PdU17iEpRDv5BhD9XWeSwAVCtZd9TYoiIYp1ul0UxDaVOUUrtBtpIOUFJsc
EGzVzIRixLYUBKtIO+AD3KXBDaEtq7TZDsKHDr4QvY5YMPolzjxrhxNCNkUacL4Ab1+eT06ZkW5D
qZmLxvGb9rFjfm/usmQ9Bbeq4o7JVYjD0og2orJhHkY25iRRaUepK0o/RXE7EouuPs3draQ+S+lB
STtuxu4qAe0W3uVOtX35tjfNtcT1EwiMmJlwCF/awCUBg1skeA73Uf8kMO3VJhD1tgR9PNec2/Ib
uD6sPCBoFhl1LHh1+zPoBQamag99vZM7343RlBXiqrdYi/Vbo+iuzbQh44KoeZMlwVzdyrWf0qGJ
7OYKggVLliQuZGEnaHdU5huj9DqqU1GWThQETmg1G4EsHtkYWGVBVM37lYwrvisfLCFYJ/11PDQb
i8BjXepsK1pjITuEnFuFDSez3PhG4R9xuk5kLys+oEQK0iEN92334GcdWSU/2tlfBc0hqqjB43UZ
Pc8RNNy5dk2FmOHGUaMfTfYSy2siFZh11x3WGjOhggXM7F28NsC0kDBDAf9Tx1s8Sk6UR3Qiw23Y
vsxUgPHFsh5TYzu3N5VGhDi5NGnnFVZ2I5XDTRIg0YIJNArRVQVOrEVqL0RMLfposCn6wLS8GYvm
vqwqp/R9N5rTTdiX7+1YbcduZfBH+1btFH51lQ0DUNw71oWUAnON0EZPfxI1Y5OF406t4DZFs5bk
R4Q//8fZeS03bnTt+oY2qpDDKQEQzBKpODpBaaQRcg4N4Or/hz5ycX/yVOnIZc8YJBvdq1d4w6qM
Mty7DqPxW1W2RXhdV+2+C9XVyBnq+mzfswQmxUWCEXOKlbkelHK9LrOPhautIHHB9tfXbNoPbGKN
5LrBXERkhqfOvyWSbBMh4KE9zdF7RR6Na9hgxZuFVS4bXJKM5W4wZL/U9esBcOJhE3XOsYfjpBmf
FmbQmWX7eLysk7Dc9rO80lrHbdg3aV1tcuUNbyTPzHtyAFc5Kr2Gf4rqt32yVhLTH7tNi6XLlMMj
lK4yGLtsOGbm8JCaX6Z+H5qXrLgn9+y7Lmgr4S/Z3olAliiNW6Ub9GFcE1cfFaMOgGVpWhxzxfB0
TM4L0zjqVeZhin2P6/OmqOdVtxRBlXOxNXnQNTDBDIWjgWUa4bnXWbUBz2dDD0bjUzjI/M3MHEar
ftGskzY91fMr6cJmlMUbPhB8PL5GSuZCSSG4CaBbH3MdyJGBY1bkLeZpGq2VopLJY8lkkZHXzXif
FLnbqedSdJ5t1ByM3pXIpQZzAp8tqAWmQLFe4kJbL0N5GEtjhaMayk7NuUWoMm6Ve93gyhHDqmuy
vaqVlAGWH6X7pPFC2hBO7rjdaLtNgT6YicsKO8pZSGxa2+0Sy7XkbdOSKGY8oGBR2s4zsjUeYwhK
1/fzcNfU5brOumNiYUNlxxsQ5K6E8IXNQy2gGWmNRrS5MN+zN1qdHUa0vjWWeZGWg1MCHdONXzkB
tUVZRyEpWtSvHo6fGVorbEu3ndgaU+42kIcmh+QeDRrVyH2tmC7Z1b2ew2lXI/orw2okiZ+y+B5n
LOyx0d3QDNnty0/Tqu7UZN9W750W+qatcnkJz5w7vI4A6MenroLeZJO7SSv0p31E9ChrobhVAarG
q/BrDBMv7J8H09nITblGuXyPLzq/Ayed2IiDGJvwyde0CQciSGdaMBf2n3REJccp/cyavDjysN/B
bmvADqaa1711Z2l8cQh9pQCjPgynprZ8U1xUdQ562j+VbK8Q4VtPiXpu6+LQ9GAhW9CrWFZRwahm
zFzsqac6jMznKK7cBlw8mSNeZb4dVX6yWDBVcROymy8LWfCV6Alt1tAd6/oB4Rac084DjuaFHt/P
RBoIkGUTJEviglwoCiSRp0OpjCR3KIErRO2km8ptgaZMr1Unx94bUMTQ1lkJs4SuVQFMtjdhfela
fGpMouNr4vxGk69e1Wh4ZknMlUbxk/Sg94niyAFrg3ISNi2epcXhvJnWilx5WasdBfIClqJ5nK2g
Xp5KiJIRF6+BqZSU+rWNSnlYPQpjepSR7h5yzAqB61CedEqQ63zgIuEZOR8cSfijsNbYRIARcAcR
Yjk0rMz0UYlyz1Idd54pJaghRbq4giM4haU/LM9WR0pQ6G5hmhsHk7GV7EhBCf6xIFRmPbL77XTv
YLGDOFPvNUb4vLSZWxjxadEdT5W3cpbdO82X3egrHe5mp03eAjN5AWY+TbrbK3QY7O6kz4+LdleK
cI93lq/WnEdj74TnhXo8jvsgdCiAo8ZTe93FYiYoYwvnifFQV/qXjiA9Av1Ndd9ra6s84dGOHPTK
UX6pyfMYn0cnXuFaRdwCyN4mxyalo9EMgKDXJqr6pjw/SnHqhqHqZlV+z4SL/KFeMeENzNk5a2m8
CWdn22fRUS/E2ojUz4wM1Rzjg7Ce57FhUEXGgNddCQorabU1bsNuCSsW0zK0daRAc+KdDAqrG2dq
cXoLSLahC62uNNTn9QJnTGoJ5rtrM5T2oXnSqDQ6izmyeBysBWsaKn5r0YJIO44m3NurjH01rXKz
9VUstQy7djOinaord4kUHwXTYiF7OiwwiUyniKAnqZ6k4jEwm2+T/eXk8b7pspWS/O7L5ImBzB0N
EXQblF0Zc8Plg3Wy9fax68MApB3Vwr1dVXd1fE6ny7UmdQuS4aTX3FQc85LZsqUeTTG7uLSTni3U
RfvIbE91yDWwvKOI6Fqlhp2m5C/2W0o7UXCKaBkBxc1jpuPjssoZDpdvVQ5j/drEiS99+57SqTF1
ncws95roC+MLWloRTmFweNGon7X3CUykysDXdD6waHuwR3bwHBiDvTEHSpVGO8SZ5tUmXjZXFg1O
dYURFI7f8s0s8VVZ5krqrI1Rn2g2ugqvHhXxILI3cWmtzBzPOinBapLXOOrU9pwJHAF6G3r2dA08
Wy3qNggVGf1LaLYE2a+FwNnD9kxDvM2kcRORtGIevhqUDPBx6qpJ/jXVnQsqHd+B87UjonCPCb1/
SNWN3ZyYt0GAQdWs/JM0704X7hMZL8KGe0eZ75u48K38S1oCXPXWaoiVphZMsePGSxvI7NpUI/+c
jI1B9kBtrGiLH88LMU/Wto1lU9dWXlpEmyIf70vnrVSGU0UjyjC01TCSq0fyaeGr9TBbO1wYEuu1
WHay9TKCzomkP9V8T0djth8ML/NF8tmq9sGhIZRZp7nDmpScqhQZBO831Xgvwp2gyd5uRF8Gnb7u
oCFL2TEjkxu717TcVvQv9MHHVzJMekwBG/Lz3yUaymlsrrBtXbWJvl6Wr4mEZaG6nNDh1rpDpgi/
oTecoqdkwHSitQZiW9wVQnpp0bQcsvKUEqebHN+EIt/GDWQWBz/IFCRafS7HycsSbVVRly6TV1Bp
A/s+4LB4sGJtU5DCFWa0cqa3oh/2cnhXJwkk/Lsqsj2pGbzeedc7HcGs5JgytZD5vpFssvrjttez
O8loyIy/Cnt0+3D0x4bsr+q8bBy9MUqw9AnpVD6FS7hx7MBmvGVi6JNY+b5on+sydJ2F3Koy9oMN
m0amidtf60jj2MTzzulcKAFuawFLNwtXykGVdIU7A1F3Mv1QTwRxrNnMuMOVfaLLpMB7EG5BVjA1
Os06MKh4rTQjG7BRoLxAUiZzaiscxspnK7qq0qd30Wz5Mmadkel4RhN6RS34q4MXp40bq+IgbDZK
kR2i+TSp+SVtpvt2KiHZE8RSaa0rSTBWIX0AaP2l2GSEqtZ6s8wMAz1lpbNdVJk0REp4GnHDfOmh
ZCmScm5059lA0IXuxBMEXReZ92OzOE9ZKbZ6pxx7fTzO4RR0oGhlmtqqtC1yFPfpPV7/eqpLZOOl
b03pKh8x2MUqdW7xDrVJx6Lx2M+/p4vda/u+73+pAhSKShU6YB4XqSHd3MqACiw9xAPdtRYomkJz
BN+4e7m1yX7bhQseOQZrTDZibj9kpw6w2vYaGbZeoe8KRfL7ypACUbwtob43QBrMBq4lma8mWQT5
Cd6/HHlz9WvqwEM380kNFa8cDxX6HNMvDefWLHw0oteodXZDne2RtfsVL0RuRwTtMmO/yQExX+wR
pxvlqxlfGqw59NjyFwn/nD7046z2C1XcdW0+rSwzvlCUAAzwxpJC3XmNe3sn4vJ9EqB2zeo4N8ZW
wVITzqGUrVKrZxrFCIpCSBCIshQIvGB/zb7QJddqDpIiDlrLGs8P0Xywpbsp5ZVtuquRuYyntoXh
L2m+0+NQgHegUCvT040WH5dFdpv2bCDfNkhpRBJluEt4ujTJ8lXrQd3WuKhIdN866gyn7deCuj92
nuT2YqXVWWoa38nUXdnNtK6bdYeiT6QBhJoeHNLVrnF2ba1Sm7HD7NFBK6jGNBQHy4eCxkXoqDu5
t2hqNtWqbw1ypqXCrPGUZtvI1tEl0tkAbbVR1bO+nLALXtt4SFb4M2BEjv97NF6MCAbLWL7jZetO
2bCOHZX517C+/js+MWuNMVXDP3vmA9d/v9JEw2rxF5JBodirGoZan5TXugehJB5cDAopYo6cpH6F
Ym8xs15pzaEnYeiW+Gypw0oyYvx1ja8prBAWQoWmw5PY7KGzmPcwGb2MiU62FwVNmJZUetLah66y
gkm0K8HAOcTbNRroPzl3UaJ5MniXQW7cfh4ecHF5rx2oB23pDsVbyLR1+jLaRyv8WAauScla90Yd
NDqdYGQ+xvrTqh8ba1c4I3du57fiOOHV2A2Jrw13pi2tLf56vfyhOvZHLFyHbgg6R/fQeYU+4axI
APb9gIXUsWnxfZ7fynkbG/tCLVZFeXDM50bu/Frg9bvInkTXIJV9W4amqahuYlqw8t879n5Nixdn
YooB8vCKhvEMjUIB8KXEQSK1r8moPtfCyDmOIqD1dSnsnVRvMivyRb+djeVdJu1spx6NKbiP0TYU
m7BpNoOEpmcpr+OELtUwrEPFWMschJnFHuLPKSvfk67ghOWeZAqu2k97xkRysp8TDYVJx8oebByZ
lQwcvQT0bEnVI1ow6yhTyK13o9hzbWzZ4EHfyttWIQ5k45dJlKo6HIOVxwjXEpPv37D6czLQYgwt
b7b1974fAcklZyfCpRVvayQSEdKqaCAtS7kpRxs/VFn3puWMR5DiOrT7pmn2Sy05INhyxi7mILrs
YJvLJk7UbSjJG7m0qer0Q5yUZwUMV993QUhNMBb6usnGjT5iOsLEQsmPkfaUzS9V+uGkH6l4j7gC
FGRNskOvvVc4aVv9XWSchHkeqdkwMVYjOpE0TCQp97PlI+1enPklG74mmFblfNLHDT18EIKyvaaD
qsWGb2YwFI7XyXWrRLAv75klKm3JE+4j9WzTlXHkrdTvJnHO2mNUn/T8qMTHRDnK88ekXqW8H9iG
3lhn60GSzuiBloSmRU7dPISTnIn5NYbT2Vmn0bjLrzfgYxNnl9mkIG0KP29Gl8X4rKqP1ljXGsjG
jhsXG3YsRyec4NfCRrwlfjDJdw2a8GWMvGfkNVrtLqBS0AbcWToFGDRZbaflp2t5OTv3mXTXDnSP
yqMUapdFaw8GV1qkMwXcoEjO1C3oDBjDZP/LvSG2YfGFPilIi8MgfyhStNE0DpQ4pqnfSc9T8tRO
WNPvaBWUCEZl4ipR0+1VI6g1B8PyeUf5n9vX970fLO0kJaeuvzN0VEsY9DJHi+he7kW2Kwdb+5Uu
agCxaJ9Xb+rkHLThoncTMsyljBCN8z5Uw52ByaDnjO+G/NzHyppKax05CWaHOF31mI/+Juafl8jZ
6JJ2vCrj5MPZjl+KAUz78CQlzwWjov7Brr20tnd6vLNJzTe69SmJB+NXmW6ltvO7WQ86+aQUd7D4
GWu4XWCPIE0jPwrR6um0x7lQ3Jx4LMKGfXvS8vGcZCeri3200YNcDX+Z8TkmIsgG2j7kiAwMKPzs
ZFVaQbulnClM3R3sh0HKt5JG/SPzQTWmTI+AJH15oCspPdTRZxEVH05T+cvoHGQt2psqlvI1U+eu
09zGAtaL9mpOHu4ktm8QvpNmbTJ3xAQloQvwkFGS6mW6Fj3uOb09+G0MZCnWPHV8whIQieCOcfNe
7j/UVqyBTK1UWh85jQyjkL1ekR6m+hPmVdPRy6j5kzJ9GkT1YA8Piiz5/w0k+AbVcSsPpsdR1w4C
jGDe4R3N6P4vsmPfPfcGI5hORcX9x3Ptbt04x9r6GSj+VhFMThK5MmaemzLDHDbyT7GSN+ijEvcy
tbYBf80tOtK8or9gv77h9snGDbYoKhpt6guJS0kzt2nyNkqjr5gKdyzDWFUPpqxxo1xdF84fO5we
8rhb1fRfI6f1Itju5W8zy/7yXb57JzcwQgj+Rp5ef2NjMJrysh++6htg0JgJ084qXolcnGZGWcy+
f7Q3b/V47MV0xqQoIAsp3pD6yd+wPt+gQm+VdxKttbNQhdrMZYMhdqDZJ8r2VZgvf8H9fIfN+Udc
6uP9kpQRRsPK/0vkqJfGRBIImNKua9xh6YOoJsdmLj4qWyuVV5OE/aCmbakY94lh+Lr6Es45aehd
6TBbGYnDdEaUsDrJ7XjXF38haXz71W7AiPmYLXIcATYu6HrjFAtNfYPsQFTXh2z4ZAa9bYZN2T8B
9NHNY416uomAhdRYKDhkq5wagkoIQ8BDWDyqxs+Yu/Kt0g+vo6KZ4KBQW3j0nDFJ/dkWuh6Ff72I
xi6GrpMBufaMZmf1z/AzSXZZv4kXomorq114sB5IPYbkP9zyN9HCEpmiS46JWqPqyhplqPezdbg5
+larZ41IWr7urHoRwEODNsjPHn1z/DHDU8tlgIRY9ns5XyfTzyL9rZRPjJNAGY3zvFc+lpfq87+/
rPYNlPD/E/JJVMkyZotwrAPMAuYxGlchWton05IwuM7vkkIjBQzPjnSdWaMJ0jJfFPmh1n8xgpCk
g57uErKJOsURS9XxpLXh1eFjtXyWI4qyYjpdp/OJ7ASj8iqH72NzcVQ5MKXHOBrBQu2UxUR5mMNU
KJf//llXNtT/gJr+82v/tc0tNY0VlY7/PhcPMzIloh2xYejEL61u3pOanxiH08+26D9w13991pwZ
hZk3bCUrvVvatWU///dv+OZ2ulXj0Up9KBU9IdpHhyq91gr//dxvov2t5KGpDzUym6zNKFUEYgwY
pZDGko3599+0Yf+BiP+v9b+JBmMqa3JjcAZSNXaX8lxWB1l/rMa3PnfoMoYMkLejduiqg5W/ld0d
13pVvjSSBMYtW9HFpHWdu1XzUYxvjvQQWi+J+gtndXOmYYuZBibo3XVqKaGwE9HaqfJ11fzRmJNi
gm2qNdf5U5I9G4kHjHllM7JJnUBBd8lqYre3juoQWOJepo8o/07Ss6F8OMsvus/uGN8p0/1iXm3Y
7ovWOUntfkpPSQXsoGoYMr7V9HfMpr2PSg1IJAie6IKSod0u2OtWD5Mue3XxPIa7Bmi2s4uG7X+/
te/g4P8oZP1rm5nwwfp0QI7oKstBMQjwiVENsprzRKPfBPfouEakYLZReTWVsE7z3YniHynPybcO
n93kVJKA47WfmmMUbsTfUNTfbfKbYKlWkR5L4Af2w5f9WP/lTv8uqN1qLc6JVNljA1K/HF8MnEVB
gdIecxHc0iNIvx3tuKFdT5HiKbO5kuUFc2kmEpHl1d02zrZU+6IPjHymachiM9WwDPUYVcurnHR3
jl6CNjDPdhl7iAoGCs3lKTG30bIpIs2Ni+Qw00/OtEOBLUui/Y3U/c1a3Ypo9XouyiVTyAl2iA+I
nwnQyLcKWmPHNLuNeWxyYhqX/E0s5Rtuyq181tVnICsKdkxoMJb7hDOxMdsf3oXqTTWVdGJoG2Tn
9smC/IJfpH9JVL/70tel/9chU6QCsnXNc+OocJ2RTgdgEvEz20RZvYmKMk4dhTygV658MB39WbVx
K6vUSWrZ5RM0Ees1fDR//3e0+W6r3aRHmRl10ghM5ypL0qVe98OKS7057qboqlBcV2B5XU5/E/n4
5kK7VVAqBttx9LAgl3OaoHWAooNBsmRgEnbv/Wg9brWU9JSAInJt2ldvg1f++dlDrynZvzZbihCz
nNhstva1sXy6OD977HWZ/vXYok0sR67IE0ExMuZy/iLL8N0q3xw51YhaSagqJZw2bCwAwEVUu1an
BVr+N+3d7z7i5vRlKrKaNkhcJOUZSvwZzXOKR72T/UW06JtU91a0aJDTWJOUnvg5i8MUjSsnF3ub
duas3sPj+VmartxULGmuC3PKEM1VCxDmG6eP1j97rzdnUm30cZg7BTr9c/Qo/XBj3x5IvWJgKzMi
MJRwS1MfOvt/f9tvIumtAJEZRqhuXquVJNtkgJzIr6q49P/74d+Ep1sZItXBTbiA6Hjt1opxO2s/
W41bGaJ6Tg064yxx163nK178LyXCNzvvVoUI9YJGRTpsxg0OUHCPZn0GZu7czKkf6stfPuSb03Nr
5KmamR31KR9CW/SK62C+oIP60rqfXTS32kCagVVI1CHnYDZdsjJ1xauAG/7shd7cjJFhK9lg80KN
ECE4RB/+kjV/t1FuDqONlHgxz3xn1fDEh5QG//11/zF5+h/1jXxzFvVeGE7miGkvQwebkQNMwaRN
0SFFmFWaPpdoBPEIpaiDqzE3njTJsLe2JphLWV2ZjLPyCjTXnanaAICheTRxkNYaQ88iEMuTXs7X
Sf8+tlUXsORVGFSr4yen0H17NoNqoSurBYo5ejTMXB31jLD8fWVHSJkMVOFtocjCyOFgotU3Lfle
l3ugmg8d0O7EZH6OkGxhvTOi9xWqrIhWn8nIJc7LYMmnrdq3fo+0n1160mIe8mjeOil/PPwxGKb2
T4sSrWNISWNx3yHlH+oXWwWZUKhQUZ/QrgNd8Pu/l9mwruv5v9b5JjzBElYUclOBaHcPzfY5nJ4M
8EYSAMrKfqhm1id8E6kUqI62nZ1+3Wftbu5MZhg7q5+Zy4tNYR3LENFy8Kk6ouWTw6i8Xo3257Ur
kVW71oJHpFbBVX1k0vwMGEAk74AKBpEOV4c/nZe7JvtM1XeoDzAcHksGh6W+WZg9T8N60sGxLBHK
hp5oCi8B552IjwrKF+pFrt51qxywsDVNUIA2upKuM6YbC6CknEG98YlhtCn22vBrzJ2gsEVgxDRJ
QGjPvyv1d4pJySS2KbgM5a7P15ID7oaZbaO4bb2d1C/a9K4wh6esK+9qqd/PGUOlkUkl/OROq9wW
SFkIxiTTkH8Vz3MHUnq8n4HMRwUrkZ4sZnJw08BIIYCWoLgvDZcubsCA6Zs81t1pli5VD+bzXVHm
1UCxWcfVOluy5wnr7zx5rpbJr9q9Zq4rmVk9Uo6D0noWfyiK5wUXZGGIswR5vNH5n9VkBCEryZ4G
YHyY1RXHoDZPSGCtpnpj1v2q7c54Z7hlMvia/pE3B2M2vNQsXU0oL2XXwFAEk863GhPtt4mCOy5T
m8RBcF2Mw1peMLWGk1LE3WVq6iv6SzO6yzz2ng2TYlAlD9xGMCX34KatovRztMktSXFFMm5HUPiR
lbs4Si41jhPxspUgWOknvPW8HDi6Y2R4ZNiuwlcw+OgGJMsYAcW6Dhh9VQ89PWy3StitR2Eicurs
FFieTjjBqSr82Oo3A7O2Pon9HLBC1k5BY371Y7hOEmdTNky8Yu2jjIBOQ9CKGNDaheybieqV+cPc
ald1GNeUUPVt81OufibW/QyVgSapSzsEaKqDdV7h2taw7WPDna+UwyUETPSaO/XZXpBjYoJirCT4
CJJ0dNL+WDP4bSa/0F9nnHeX5GChfDdsKITu6Zfd2Ys4KM5Fif9MEURNBUhCDbLdqNxJf5SF2DlZ
QEeJuWgYGOAt+OjVFK2Z0lmO6Tpg0IEFOR3uDUehyMDFSkCYjS/y5XGwIQQ1wEZlfVXyxvTypZ1e
ZHYi0KiJIUE4hm4RVkClilUXSW47Iz+C48viWCtNvCB53CWxm01QTAqQqUuxFtpOBuZg9jFwNqaW
NWjfHBLAe5VpMAq3TaqtYkvDIhGFvwJSY3tI5mmNABSqg36aPWSFDXDgz6jZK8xplG4nlfDS6RNN
Iy98NF0NqSBNvhgQriHuoByuopzVGW9dVaxjphl2+ljMl04GYB45Li8DjNVehSzslODtHfYxzcg+
e5GKFlEiDS6GusmFfY4M52G09sC3CmDPdbITiJnX09pszeNAgLa6VymHE5hBE006T67RaU5JrRDb
YmwCejaPMz/vXyeD8zkA08FsZNT+INboqjIErFn3auO9Ad3aT8/9VAZyYjF7PWc2ipn2BnCQ0mfu
EGMbeeU9jtmuWu4UrjAleekGUPHpu2Pqm7o2gRu2G8eS6c6NqwoWZw7wU5I5dBB+7sziXGVs48lY
2eD6ZWczO8fQwqmtsxCLrtyxf7IV0Jtg7L0qi//Iab6L4oeC+Tpn6XohCgMAlPWii5IQWfpLH72E
TLt6YMGFUxzN6M2OgMKz4XrwcwJrmNUMaKjmiMr2cwrSo8Q9p8qWe7ORnwow8XMBs3gqicup81ZI
RMR4ytogn0zP7Ce3Neg9G231qx3N7SgfAKXGCMUg7wBrGPFRs1xryb4ffyvtMcmPqvzLFtM6rbiV
J4aS3VUtV+xVnWv/c+6bbVdrQZZewBr6c1geqQBcnfeGEUybPRg1cszQAHsHfG3P8CgsNorlHFv1
OLa/GybykXB7dOvNHgnDqPZne2u006qxnnr7jd6Slyaj15jPRvGlmQ9j+gvLME+HShKRdAzlbwse
w4LpjtpZ5za9rzucUqKHtH0ukjUnKhAhTzPy5Bhl873ADiyRdpmwwNIRgcHgIqvqMnGBiAeqKUs7
6MD2ritlVxSAB4ou9Yf0Elb9fizhaYDFMYF5N2A3TTITiinTcX6F80XOSnC4AFii+DFaHvgangzo
SLbH39oYHlr5LOlPIgl6esJQqaZEbHNpZ4X0hJ1jxgipBsR+VUopZutjqLhxxj8V3LxkztfFMB16
C6qbw/ltXkNH2U4xU9YOZKfEZs1lGb5MuDIY0l3dbKVkIhUWJGoXY/ibeN4//f3b3IQfdSvvFuOb
GEKIEXtnPvWd4iXE5q6FFN586SINSlKrHqBL0pb4P8Fkhz+A8a8fmZIrYrhvydeiFpcs5HILH9qi
8AojIs9TvYrjmVb0He1tP4yAruC6J73bxtKmHSpQ4Q5czQcnBxlaVmuzB1QFMPi/Uy7oAP8j5eJn
3UpHVn08ZHU80ukdwSvmEN7RrWnOsTpsOqnxEoIxTOON0IKmXg628qu1P8HArtTc9KxqXMUL3EuI
WDUojyk1IGPfYS6yWqBFiAUCqeQ3+rAHVphM57TO/Rq1eTO7H0pIq6m6765YwpoElVFfr0OIt2o3
Lx8z5dyjebD0wrMrzZfD2aNW/SwgoTrZsk4iBKkYGsxnvNLXFUTOZCvgiSX9vQGKSZuxH5KfRlQZ
LcgkaXjM4w+gtEY97oR5SbmnUlH6EbWkPVjHNAORRjc/JLOCwMacocpwSBRQp7sdIkHKqmgS2OTr
Fra9YDrdAgoiHCzt29LskfshE4KubFUvsoTqNa3EqwLtIB2MJrr0BK4ZJsDUrZ3m6BintvX65KxW
y0ZOtzPvvYPNFUagiqVqo6mRCziNvGAX1kGYb1XRuaYZewvhzLDAc0K2sHXA2Urt6/ZdSVCWm2Gl
9hVRHMgnRCLtXR8uorjE8M/owlbXVnVyrgHKIZbhtM46yUhA7UAy4alp8iHJT4v0xpUBIlN4GplT
PV7mlDlptJbD48Ll2TYP9mJ7kRpI00pcrO7YTMsqvM5a5H20nNXy0VLujaz18Tle6QzJk+E4WK8d
vMx8OxHWTNJlQ2EnX3HxSAlkvPclebPRmchg/HcPoXiW5XMc/R7bfZK+hHCrE/ZCwf7TjFMd/XZa
uFQ8OH2s2uRqdk2uQcC1Ye0z0sJaIYzs+xgWzmSBW8YDzR8gIraF/Djl54q5uoXpAEBb3y7UraMq
a9sML/hx+5mzxwPDztp1XQO/V9VDX8XbkuonBCJe5SbIKV6PMzMuaJ6r7q0IH7rkSSmcHSQhtAC1
x3AaXiW53ucc6cr6WMzpPGL7iekCDm9eiedZR/9pqB71ngghQ2SIq10I+lNLWADY0okUPQDwcjto
oqPMJTCfqyLEpWxajeFpxrizBunWvIfKZVSrVQsRw7GQLtCfDLRpiwS2rJwd9PppzINhek2z2auG
HUplV49Q0lZQWDqBUdGOJUdRq88YDq84ZHDg4THj2sBhf1fSy0B6IfP2nSf4XViO9OK9DfcaU2H1
nnYJ6b6vAiTul6OhH5JxCmzb8RD/6OX9zP1R6G8pTIfJedbtPwpufmZS+dFYXSw9eiohaycojCB/
0qMA7w0h0PiYGyij/oyQ9Q74j0qOnsMcB4XyEfazb0+kAaDC3Vbf6HEwiwYm+15hiJmb1L7dS5ZW
EKIzcHMDpHYUGMbuyZa6vVzhF9PEPTWzGW4W0utq6F5jtLFNZ4CDFQe6g5ABUyITDuLYg/Msej+C
ddDpzaM5OFvk9E8CVr81g2rNvcJEOU2BeKc4rsBdJ72W4oJUCPb/YN4bkP/j8HRl0aCbEtrrfnKY
zRHGI9jKCAsUS7yG0NRQA4hrMoejniNN6xi4bxlNng1pwup2iXxQq+eJBpqWzxBFFjcLycjhciim
fakXLEKu79OZg3L8P+rOa7lyI0vXrzLR99AkkAkXMd0X2xt6VyRvEGSRBe89nv58oNTdVVul4vS5
OidCoRBFbgOXuda/frOru/28CRlJ+S1UyS7y5BLJ+dKpEESo2xEIIQVt0pBkTYm/QvCBW8U+bKFB
W7thONSRc2mrFGFteC4l/rgJpMKyWQf+NsJvxanTG09X2wYljF+1F56SByzTtsqbZVPOzaScvd2K
Y51wL7IaOfgv9+aThuTHy1ic6hsfcn9VPXeVt7FTuM13RPUUo3c2ZvZtEvc73YF1iP/NJ1vZX2xk
MzfgOxwc1RInAr30cURUiCY6qD7B7T8GCz/Z+U8dinu9s3pllMPRaZt7FrILD3eewaIGlZhCEA01
Uvs7KYRP5x2rBuoPa4mw7Dhp+mU8OHtRTw+B8y1y/QvX+/bro/0Z3jpv2zMq+N3RVpNbwp23cAtL
1CKmAJrpyX2Rf4KMfoQR/OyY58/97v1V7HRdmTDOK4RcNZO47/1DZpBQ1H8LtVu/1RnK7/UelnFz
6NkP2zG6SOyL8tPU3Y9Zy8++wYzxffcN8CXPLe4/jhAMZUJdb4wpWpByDYvs4PUuigvCJfPLgfiE
EJVzzT6VGuww2VlTHKG5DjgqOIb4v8D55xN+AlkGiMDCmKH4MdC2en8/hZ9gi+ysHNDPDvQEtLSt
DO0Ge9UR4f2iJFoXJA5N4g5axC2NM8KQ7EjxQ4JHssyY+Gfh1zLBn15fiam+zdlNpkCtSgRq7ANr
hUx6QLOQZLS+113xJH21Ma12oyZ1CIpuHWhPCnZ4Lp1LN3/si245+uE6TR/KyV72MUq4Yl/XZ974
kDXlClMjFzWs3lxWUbRMMRSpAJlL70o6B4eVlPVsWVhnqP7K8kssWqA1fG3IEBoQk7Gy1zlioHha
2sUTNiGJh5Lt0HQQhsQKBkib2hSOSOS15kvAIjmgNhrydEYRlp5WL2aHgbItqChe4oBCMYaki3lG
0qAKDZzzxhr2moLNP7t0rJ3kzBVrBKxqQqpYXgT5vh69pQk8aIBBDDLdRfhvxbQEeYOQXt+rIl7g
44Y+NR/voyZfVW2wt10Hg60nW1Kyh/u4PBTAayQshf7LNHzLcv9YIPIpA7jTKBhxZzHk1uzPXFyq
c+IMGI+dTVN4UYUhOzE1Oztqr0c8K+nKH1B/90gZ/a238U0dkymbS43sdXiKlHGe5d9kXu4SZ1wl
7azsPxTBXVhNT3FP4WOhGbT0Ne3msgjZbZDo1dldF58b8TkkUTydvGjjjq8y1dejiG7s5t0Nvioj
WBU9nnGpDegR0WfFi8oQyyHbacVNYxerSRbf+jrbNdpEv/ZkqyMkcqSuzVkq5RovE5p4tcRMadFZ
6dWEkLxHa1R1w6bPPcCj5Ayx20ewuB8kTw6kgiDJicp9jAGH21laiX+iPUVASPYx1S+C6byhcqxG
/97UvoxRdXSzdztAUWumq0GW6xFNQdu7FyqQh8aXr6EEfYC04Yp3rZPojknTqk3cagvy1b9EaLYw
FWuLjYu3Rpaqq8gWn8xAfjbImXu+kz2ljKOOW8brqTg6EMPbwQ9WmgN9JEAZN33GbviLtdyZP/27
lQ6T1szAQKg/NvF9SrqwWZ+5SFp/vVH8bCQyH8LJRuFOGQ0KVdQxF7vIJydvGD/rHX++bjknW4Tt
66EC1e2PQ33edrfsAJ+88c8mW/NXPln5LVfmfWaDkrdYQ3TehCEY3nFkHGfis+3tZ4OG+SNOVnPT
zpI6nkwuLCqOIm6IDrSAyg4RdiVhdB+I7Zg5rDPh0lXO8tdX4q8u88k6n03koIzzYVXBi7TnqhA9
H/L/X7/7X520kxGVEwdBOrVcZ98UBJAfB6NBfIr3XP/26w/4YPL8ZJ86NcyNvAYWrSnZAa1xXqn3
YRVexIV61X0AehJ5Q1bWRv9qdwOtbXKReo9ORTsyB+AhtsNhadUWmIb54y4u6GZF/upa6b5Ba8ng
blN1+jqKkmNGJf3JN/6Lq+yenBNhjb7wioExI+pCK2CkYOVnfXIbB0998egPDQ5r/tOEHZfC8MON
8fOxNezMmoXWw+gqkHXWCJGcXDBOesm0rxHe77/+bvO9/JOT6Z5Mumov0jGVc8AR4RyyiYxgg79+
579CdE79h0t6YL1V3AlNFl2l5rgtU3/tNv3esMZtjiRN04tFnScr/Opx+MGJI8sfXMRBOoC2n+2c
qF9G1rMewaLM5YFJ08IL4KNGy9x+9SNW7vi2nE1KgDR1nTKDKFCBOrjHB8qvsdIS2Ll58a52mrUM
nmLvJTaLNdq4XTHGD/k47GKoxkl4JRnkZ6Srtu6z56ll7W6zENuHaXhVg7ohLBqEQH5yVv7i8Ti1
Th5jN/BLnPiPepIDgCTLAZ9gMt6Y4v7BXf/vHxL/6n/8Dz9/zYuxCv2gOfnxH+fh1yqv82/N/8wv
+9ef/fiif1y8dIje89O/+eElvPMfn7x6aV5++AFNWdiM1+17Nd6gRU+aj7f33/P5L/+3v/yv9493
uRuL97//7WveZs38bnhnZn/741f7t7//bWZu/ff3b//H7y5eUl62eK/S9u3l9AXvL3Xz979plvrN
UrZk2XaUbZnWzN7r3//5K8exlUPz6gJJ6vOvsrxqgr//TRq/SVcXlm0K5TiGMxNr6rz941eGspXt
KMdkzVRw4P751a5+f7Z+vxyciT9+/q+sTa/yMGuQn3y40P77EcTEQdhCty1Ld6SlW+Ypo65sU80q
hgaCqB7TpcbbAoll7xG8gieHwQTZvDFsCyfA8cJ34l3aYa5AXmczYYQR6OeRHW9zDWXb+NAhPddr
lrsB74nYRe1X77zaWTmadiiool35pppn1wb/RmTiBP6XIq7u2zbbeKW18YNop1dimfVLBN4bUmtX
DWCm5mGlEDXboAm++KpeDQARU14ugohGniA/zZLbiJzceB9Jd1dZPcahgN9YyWPCl+IIYWTRnRQm
uHl3MwXBtieTInabo2VuZYxqnkEKdqQLva8+WXd/fNb+fGJPNllHWBSMXl1hvJkfePbR6V8pRjtd
aW6+u91+cg1/XEX//Enz77+roIqyiIOh4BK6xpVmPHX6JzlWH1neP94jAFnC0nXdVhY35MkHlDZQ
sBFhxeT45yFz2tS5nXC71D2sWGi/73wjX7pFj0NjfFEER8l4MDasVRRdNoj+8b9bY221qPCemyea
VvellUz19IeBGydgrIWpDDA4Bm7guPN7NSX+RICJVkOtK4kpE6CHEfmkrMVjvh6LfF2jv2gVvlgy
W+B1sMvyeCEzcC7zUObaJzXLiev1fIY5AbpBpcRzbBun9F6hW7ZX4PK3qXABYcXfDl/piJdu+6XN
O/x7MxQdC4VbQ5V4jHdRARvexuPr/fpC//mW+vFrnJTKqbAkmzrXIUJUQGG3GKVLg9zh1WJ8ck/9
WKb9+YhPav+8UHgk+QPLgpyI/6SoMqNFJz47og8O7J9uLR3+lGux2FmnkWBuUBUJFgfVpjbugsLc
RzhBJTSJWlpsteBL5eJ+OoH0HirR3kwa3r3dup6+GNARcK9dZAXtrLf2vFcP/vKvz/aPzvf/PAX/
/mon9ZOqW+bgxFfjs2kug8Fexagz5/45K9Ejk2PcWdpaQxHx64/9+UX+98ey8n//NAOLAuF1s++Z
lTCLyQkLiPA36jaJV39yX/954Zjvp39/1MkSlZlhWGBHXW1GOAE1Ins/ff71wXz2CScrR9BWhElW
fEI/Plf2Xd1+sjT9/GS5jmlyFNI9FTBbAowksllkWwhD49fW5u7wTQqwr78+jp8+DsDArmtKiz33
5HEIUegPac3nlBhpud22aB/EdPvrz1AfktY/PQyOYxLSqju6/FARf7eQ16YvhEi549IK7CjC9JNR
XhA6ewMTjCYWq8xBTDRN+PD1m9A61jQ701yT2vJhwIvbL+xvqDIvw74l/ZrReKsN913DHMQKK+j9
IX/qhIg1vG6nJeZZOtxHsdipJNsEyIEw+rrUUIKnLeyKwtyK4s1v+o1gQte600VjfxXlm6Z4vV3g
oiEOenDRORBD4C3j0QM3j6HnWpvDrO/1HDR+35g1lkwx6jh339G/ZjZPd8lTo6G/CrONP3mbPqV6
nsh9YfoQCHs1k9+q6aHU9IPsol0i2l3Tb4tCEOeHWXb2Lg6hnr+Glf3NVN2DZU63SKfBcraNcdEz
Z20T+1s0h0JrPcSwau1F4jYg1deJgmPDiathOUw4MysmNGHr4raGtUhhr6z+qkp8mp/nKoY1pGZg
C3YmTAHYFsvYvzDwGucWuUqb+CKujbO4fGspIaadfd2UX+Np67E3zofQ44Hs6XieaTdt/pJZX/3p
uVUYUblsTi9mmF55kMMsWj01uKu4n1ZTUa1y7ODnrmIcrE1fR+fT4BDAaGz74L4vS5w48oPlbg1I
O6JFuTtF59GITWaTn823ixa+lWG6GUS0tVVww+VhdhzhsehBKjBXfm6ejYHx5rTDRjnebT/4s1LI
xjZHj88kpku5Ujif+f2F7Prboux3rV1vh/LWA3p0SXXAlBsezro1ekg21jFlAq1g9jrWTmCI3c/b
A4S6aEB2lptLaZiwParVQKyF2bxqabQaEaPhGhSWbwN/FGI1XkH9dF4bjCstv1+HMBvKRu1t/5jz
lJl2sI+iFwmVT+8FXMeLDOvErjlXsCnmiiCxlpEGO9+PllVcYKPGFK2Q6xQElWHwXdpd0r5iycbs
kg6dsq9pX41gXTGjdQ08jDe9uBJQlCds+KI6uMnTbiMl1ilFutJk9xgBHQ9SYVXDUxanjBTxCfKz
jRF1C6/FBd8zzt0Aegr6fTNPLipbvRCz9RwqVNxWfpFP/U3dO2cppaxQX3XPP9gmPpUUoU37tVXQ
VrMKl9Zk5dn3HVbzeVAs/fyVjPse724B6Ebuz66yZ3oMdutVfWtM2Tpg2p7gDxBc4faNXuVN99RC
gtVMur4O+fqEuFE4bWHmcx4KmLNU0m54MTCdx6p5YWCvO8HhxZsqCaazIol3ldEQ9J3jvVWcD372
XPBurWHMjtq5AQ/DXkQ6hEq/uczBoHMCDJwIgz1rptOQMRA9JDAFgzLFNiflhjQ3cfHsjcWV18p1
YKlNTqps5RfMqiOsQW5xgVp7wsTbxN52qBgJD8PTBI8yikmDgb+fXFepue/7dhmOBNT5wxpeySaB
S2IKfG1VtbMia+Vw90/YImZ4A47hWpXDGVPqy0TDYQjMwizIQCgmbsu03rs4x2ljumOqsqywSJuP
MHaaW6setp3x3OEwEmW30MliLg7OxHWegUCH+yBLn51Kuw6b6oBF15kx6hji9VsU8JplLEu4rvX0
HBn423EVII0vmrHC8Khf8ow1Rb7R+SAdr25sIvfKSyBRqJ302v0AEVpM3Ua1Lp69PtRcF3+jKwrN
lSxnWzFgec3Atija+dqK9IMz6ZRrB1KDF9vHoPK/uCxQWgxMbXwTTFtrcRW47XHssIgiA3X0z8zQ
xzWqu5Dls2n4N1U77LvuvHDqlSQgRItnSXy2qRIcPLN9how0T+KtZLnro+FCi6KHipF8pAfHyupm
dtz5FMe71jSWnhliIZ7sw/q28rvdr3fBk4kXZRdNrc0/loAHL/RTyFYbJ7wOcc7fmGF+iAy6AOxR
TfirueMuhAEhKqMlNKIVsVgQoGLcOl3IIMEx7sT5QK1UOd2VFjxA8/rkq/2pIDz5Zifltx07WUJB
Vm2s1FnJyruEmLMwomlh1g8J19Kt002DI9SvT8ifSo+TTz0pPWQbgVnURbXRBsi16qFpo60yks+K
3bnW+6H2mD9GVxYLM55/7qmuLMDW1REGNBDLxiqtJdJFo9pum6tWVOtcsyFqAXj1/eVcAES4CY4G
fuhTe+xK59HnUiRyXTAi7UYsnNuj0RRL08RWg946wAxJcV+pVt2rUtI0Mkczx5XkXUvxZgYmT421
762H5qYJ7xpdYmaMsTtGs1DIOmhBMCln37kK7z3cFeEn6eqx8GBMU534NdOWD/bOZgzMbW2NF5Vs
rpQ9YYf+js3eVaDVV/MzZ+ndg+mnj1odr8zJv0pqd51AsvS6bOP6/UPAfMnBSb8ujOc+HZezyZM/
MZerhk06Trc1RO6gwx8DJ/6xtx6Txr+ZaE2EUW01w8DUEzKrHX0bYPe0LYQhop6a2TI7pdBgI5ER
D3Qgl7++P/RPrtypzJAl0KuIKphvywvBmhhUt0rbzDAOrKWzjnM8PbQYsOXQVW499+uvP36+6X+8
bwzwrRmMskxd8a8f25W6dAazUnx6nm/rsN0U++AiTM2zJvvDsOU/Qhbv8pR/TiHDH0DG/x34uH3P
Z/SuPn2r/wfRRxbB7y7JjG7+AD9u2/El+wF9/HjBH/Cjaf0GwAhwY3CF8F+fO6R/wo/6b9IxbB23
aMO0HCrXf8GPzm+mMo252RHCcHHS5ld/wI/6b7zAsIXQDbou/sj5T+BH82OI+N39Y+lCGroNsOLo
rq3kqdbepNey4oxdKxi6VMczWeKUXse5KjDlsIj+yPxoeu4mnViHItCxjXPcKFyaE/QmxnlNd0vN
TzTJqMfyuQ6Iv+Vx9Gro3pl2N8aTfOunwjVWtZ8d4LYXN33iz/b02gB9KdfgtcgCnzPcI+nkc08Z
9lJDeH7dto15pivPLlfuUJkPQxxWGNNPWQ7OleApuLTVSMeTxDqWNfXki9vexwAU7+HIf6xF21yE
Qcjkp+49vdmIxueIbC+uH1mIvR53WpmWa2MQ9kulWv+6LLwOPmkr43e/DnDhq3IMLTnCuGrXUY8v
GAVg/VKJAL/3scK8dGFaNdEEWpbZpBJ5RO+mBmkKqyJJLRZYxYetdSN3dDob3X9qar897xofYr3n
uCzYnZ+O14GehWprBX19SIWjtTjcdzjVTVCqyJNvcOak6yHJJ7aRuMNTdU0c72RC1cZ1oUgr0Hjt
fJ9N46L3AwhXvjnYTzrJmPDAbb/QVl7N9GGv0RPBpbW7iMWeH3wCrLoQG76yqim5XNPdFUTpmnvZ
m7f4SXk3WqT8dtvXEtceMCL9RksDUOTSduxzxffzV31jm8g0pD3d+5UHKG2JAL4RqCsaFbtk3B9o
3jjSygWUBZzDIsN1RXNfkeYT/VLgMfGqD+bQLGTMiHtn0Mjcmk0IUc3Rku6ujxOwNV3V4waYpMRu
I4icpdGahzCLp3Xfh+z/eesW510Kj3+VND338YDF7jdHk8TeeFjNwI8rdWRRnZ9gTyl6F33blBiK
rSGqrHFldx3OgfmoicuoVeObrPP8vZss8W3IJ3FpVeNUbr3MkPAOhdelywIv75IUnARxlKG0hktW
juFrYPVwditjGjHOdurumcq6eLazPPCXY2v65SIb1bRLLCvFjtLszydB7MZa1Bks7t5htrcg+aOC
wegwDLYg3hoERxMqofB0X5eObR1Miht3ZY8exfTkB4Zap2UKamQZeVG9jpqXXHiTm5CpRTWxb0Pf
5kR2CUI+KnzT3FKMQugRVot0xsDsUI9kSgBJgVZAiVTOKihg/kVkWGWGxwSAAeScOJ22eRV115VL
Mby3lXBpYLJE6ktHm5zXgskyNb0KdQNgRs/JidCMlsleNPWXul7mhAD5bfLW6E5dHSvXDs4KC3H7
QolhEHRHGK2vGzkJSKYT12IxkiDwTaRZ8B4bifcYwuF50XIu/dLQLOspSz48U4UqnvApZ+6b+xEx
MAICNlGIBMoQjTO55KiMXjDcOUZnRvCKKMO7Ipg9vCe9fTaHSL70SGQ1DJSDqME2KIsvs2nSXuyW
Cnk16I771hSDiXDNGuo7Ji1Os5csf8Eaykh3G4VJf809hgRhrA2EkNUUdMi7tMEql87oYtw1SCt8
cDwRzuA0Ny40ZkFWUmsHDESz3CjaY6MKVz+0osC1qFMhoStNbzvh0hu6tjlYucvpUCUu+cvUhM9K
T6ghuMJiurLuckwz5ZyQU1LIkxASsch5bZoPK6X09tgLyrQLsyAkA+fDWsxUudgeCawJfHWpp754
1SLbAFdOAs/ZJslEOzWFQo9WJjKV4bI0gS92uGrC7M3Rq2Sr0SrMqzbRxuY6n2q6YFVnobfyRuqT
G6VrgXGogjEXB60MB+9QtalpESsQko2D8K5j/okDcpqFGvxIPZzNJltxb089E6VxGumOM2X3Yhn4
Gvd3EMisvTAc3LIeGNI1yXucxHjTu8pysGvkuhZLp3SccRv7bcEqMSbqixOkzlXNvUi4E1kiPJmD
ob/6Zq69pjz3uPJ6RWGiTgzx4tfRZN31nJtplagyczdRWdvDRlOoVlH8BcGFKeIeMYo3PYZRStS7
NbmgQrpw9a0HQTFfRKOjlcue0L6vfuNPX806ri5zeDvPRTnQJVLQfvF4oL8StgPDqAfElDDYRrvC
NHmy32xa7Htp+nTLPG5ps5QZ4qNF23kBVCkROdWqqj2nJt9EOV9khy/O0ao0u142U9qQQ9/g2YmJ
MjWyUbLktP0UzALMnNXGNRSTg2iccn3ZuYJEM2ZL0Vloh+2tYWVq3PV1YT6QvZrQTwzteG8UCfde
FxN3QhqLr7qF7HuGkIQKEKwRp1U6rQj+4ASW+A+VBz30hxgikhcHG70zQviRoPRzTF0JOmsNSqJK
UAwJTL0Nsf+eHCb/bS+j+9DuCfkdbbekX5cuE/vIjvhUxirx2eSmHA/rsbXWTH/iNgtz49loVYHl
OwsKeUBJnHSbKHXNZ8tHmWT7c5oYVPm5SWtl9JThtP5gGpHZLgpPWK+NUzR30pAGOyiyUGRyRo1Z
zjg09Vc718BGG7d+c8IxJhhjnnT1qoPyWJm1myIZMZPrkYjffMBQWbiZOGZp4T20kQczvPYbaAxT
o7nf4jwdvzGicb/pqhCsTkg5QzlZOeTyqr40My3dFczPzut0aB4zByh7JfUmvwtrE/SJhHVRMlPT
jX0Y6oW9c6CbmcvMc6qzpJGMUqswk83aFpmB6++UNDvPs2W71lH2YATkjFpGzoEUb1Y/ADANRaDy
3WjaoIAy8pO9GDqXIV1kGHeObNVdlkdkSRrjrC3rReSJpeYX1FxD5Nw1tZdZy9Al8WRhFxneXbJP
xaNAOvnoiqyRKIuqGGlCLfFw1aU5Xeimq7erum3rfWiFjlqERRJdMCNMugvsE3p9ZZJycM+OIhgW
u7H+YNslYKYE19kEtVUzl9ZEo8ApHcNfS7sd5cYYskRbZ1ll3TcyE/WWbks9VnaQDCspg/huikRx
FVl9CE9QaIIYHj+GEsiy/tK4qnsDS/ffqGbH16SN8mdnwixjYTfzpZPhRAsd2lxqLK0Hm4CfosDu
yrK85iq0veC+HhLIg35LObbo7VEIaKFxfNdHrRevXCY7T2NLzmHmh2a5gZvkuofCbnRUi73X6GSB
enP0TOTrD2Xa5Ve+O+bpLi+S4U039AAcCPOwo+61fbCqFHk20PXbAKaZV9qIsaLOgNAU6Yd+mqJk
JevIOkyZDyu/DaXElTyobXwAmhoMfDQ67Mpbv/C2juxYGyeD8mASpolUHHoBo6V80B+pEeiF25wi
ceWUbv0laCytW9YeQROLwq8Ipq0bNx0WMgy1aOd6dUg+BJx7e5VB+r4Zs4m5vnLs/k5FZfAlly5R
aVqaoYzKMyP4kmlj/+7YEYz/LKZ0WmS62WI5kGshnn9pcN2W6LoWft/bd2kR6cChCQrIsHIIBdAF
Io+lmw0Dpt3JwKsd9FoXk62Hch3xmGWy1R5lptlyh5x10pdAodlBw4A+WHYIt+HLWuoe1iRofl+N
vEFu1t5lJw2+Q5+RVUZMqu4bi172kG/cNoD/89H7/UdN8v+uA74s3rPbpnp/b85fiv8f2mD9l23w
PnvLs/c6/LETnl/zeyesK/03obtSGvOATRkzwPV7I+yavxlCGcKRFI+GVLMr5B80HPM3yxEShqSr
wMYk/e6/+mBNF7+5wqTchJzjGvTX1n/SCEubb/YdkGJZhmEywTRoX6QD5cc8QRdTcNHMLCPrXEVy
rIlD1dyqJa10rHBryy0f0m0OfQLyWqFC5FRhKxuSoXoDv7ZUWTMgl2vWwaCNxPmiwRMJJaYz1/1q
7Jg21Rb5CJrDvHfRKCUmGDfKew2mug5WwO7+a+S1SLX6umZoR0AHbULfpRVLgSN77C6ndUOSjfbc
urkoXm1U49WaQabB3RwGtDnO6ECuHtCIBrfJ1HpEYDiGRDduObggLOfjn3ah3rbJ3XwcAuoOccbG
koPMnFvf8aIHr5OR/lr0dC0TrWqsp0d/yBP0I31Sa7cs2oSqpORAX7duVHjRWtmmwd+Y0vVNcoCM
itiwrO9EejRkJNj5NLgZFrl8BQ4h52T5tNqtKVtI+mAGQbUSpZhfEofWmB6rhL21hpUe4Y/uaYEy
nno76vNrvib/xyqTSLGIlEzTVFxBO68MXv7Ys7s7xKfZvrr1msB9amvNY15oFR3zGcO1TVIn7TaK
A/Qbcd++S9zZc0jgmU7cnCyaxNvblpQpc7IqFGuhRdAs0F3Gw7XErLx8DcqGqCU5qrg49/pEj7dd
OHn6l7Yy/S+lSmJCH0Wtml0T9LLGmn0w6w0DFgF3zshS5JP8gO2zYUVHy/bHfh/2dGIPaTom4Lms
7tG7m/dCUVzWGW6AlaTWAH7NrKdSC3vttveUVb5mptJJeI+SjMTsnCt57O3Jrxd9W0TpJpVx7yHR
9sqHwM+DdJ90kulrHhdavAni2IhRquShmT1KvSXCDlJWYVLjlmP7noQF1zrzhRW/SVHVZDS1SkUv
nOdguq4Dq/m4sLVA2ZQUcOoeWqwze/L3yjSpnyqQAovQl2zkRosh3sPyji2BsUUaFZNxiVrXDXaZ
4bm4cYyu7W79sAkQRwT4KMD94ilPj4lDUvJ14QW1XOVGkARXfp1w8rosx/oQIxaSoJrBdi9H1IzZ
Maboo+yHWncWCnJNv4hujkk03Cxxd8wm4SWNjGd4oJxIa/ZWaeKOGYwaR9s5EZ/XcbWbm8IxYZVk
NfzflQZX4kvqxcSqZ9BvNnohneBc5H1ubO0hCIpdYPadftbHlHZbvZm4zBhZ8294HOn0gJ9To95G
QSjCUCkzPv/9S2c1HfK2taSKz+1g4L+J8p3Eg9MaRKb1Ccp4ZWH1fO0BLKZHAbVfI+xtYOvtaMU4
cZ2Y2nf94470Dba84+TZXvmUV3E0UJomocdYOIy1XWb3o3WwmEtrz3UchG95QhIVQV6+im4yEBA6
xtYMUWIurAwfg6OvdbwFH2WY+7HsinBdCQ15f1BIskkLGVMK6GE8IJo0RqSV3igT0uljX2Bg0ee4
IeCHY/v73KLff/j9SOMBKeR1q2JZvhZElHP/W3ojDvnYiHXqR7V47sglN850zez7LWG2nCq4/By7
h5YsPUZE0mNJkylPbl1fccKcUTXiEbCxvq98NyJ3R1j1MQMtjI92mNCk2JQf6dEp/KDdhz4o3nkq
mxyZYaIa9y73K6aU4B94E5Ugjdd43tSKyEiLzIHGNLnxdH2yOTv16DPUQFjjQNQFySCpoWVB3mje
pPMEznydfavFhceD38VbDzsA+sBWm1DM9O3bVBh5cBOWeTQd2k5gZF91tGY7F63NghTIUm57QsPQ
fiY8kOe6O2nlzaj8MHhpJ/CFbT0OvsdnGvqLTwGN0CyIq2y4TiKOap8NOfeyNqSso6oHkCEWLGrN
4aB6M2wPlJNBxnv3c+JUhlqLGaOZjjoLsT6WzOSQyENugKyfATjYAKX4dmh2BpVgAgP1r4A22u7M
dAbAG7IEDdgciZRDh8tXWmezWNPSU8CGWDPPcHSQ1jZsE65Pp1kDHPfBMDF30ey5yw1Hq2RpiiWr
APQd/u0nWsj6PsrRKLd17TMA55a0GB4GdY1YNFTaQoERorye/7wce0Vk7MfzNVYjd4fee0lyGw5T
YzHfmp874JJp3NkerShSpyFxr7OitGfSotlM91EJygUcWzTtxThUsYCaktF0xdIr5Vleh7wfKwgG
JUCyXoNJ36pwQ55Sn9q41FZYR3bOtdu6fvsEcdlOLyfMPuJz0Tso/3Sk2Q4CMqlCbxeozoFbM9gl
1+f3h7+Li46tL/94xxLsvN3//t91U3Ta7ciuzpYaSxc4MMwJzAtzKy7OdIylgvPfl6vkY+NLXCee
CLSdHxO/o5/dDhbMinFD9Pf8QA9x5OAKlNR22RA25v8fys6st20ka8O/iACLRVaRt5YlWfJux0nc
N0Q76XDftyJ//fdQGmDaziDGdzGNRk9iU1Qt57znXcaJcPR/TTT+F8P1vTqQeST1ksNEm8KNcYWv
1uLpX8yo1pnkoLOQXsTibRwW7BGqPbzUYGFVV9k342eTjVNQbcIeL4SiBTxwnOW2radhoG9fWn/C
wh47g1u9jMNNwd1E4DKM0WGHuxLMjDD3l23N/ALmc+AlfwWh5ORAU8oWHMXAv7eUMM1b5/pgfTsP
9gFprGMnvovB59oheYcfHrB9M6DVPnFxhxnTLwQwymrbw4YgqFOAp0c09KbrSXwehr+sPJ7Dn1nX
6+X7PCEsu0fI+jl99X1peXp7nm+viIvPMIff+P7t2czUG2mN+pi1fthu0TZQVRRy4gSIQflAdqWx
vO9gnFRJ8aii6iWy0kS8acaj6a+yMPytP3+jVHfv613fcT1XKrhuHvQ9YX/0TCyXKMzTjJC7uAsT
uY/tqc5e8gjKy5Or7XY5VkwbmQITCU7QfJ6x2eM4t6W38n3dr4ndtvIy4qUn27zo8F63RAURN5Nj
n7ebJlN8KSOHBhD+oits3uo08DAPmEgLWuZwUJdR60IJqh2Iet+tFGoYlQz2LkVQ58mR82B5divu
pXTUP+vKhfvn5QAqQDJzAAMdXtuTSZbv3shB0nN3Mt0ByjUkmpW9dyeq6lu+rPissiDPip0DTFVh
NMXZuDE6cy66VSzoN/0djLjHoabayxC9dxAx+n72NkUUPNpgIbdyIC26CBzAJOWOpKTN2ZHd3nZP
qS06s8V9/AkkhkAHcovwVSDJzytNuCmdqYScl42PKBgPSzEeylL9perpK/5NhkgjYqH8SDwJIvQs
z9eQLBa0P0oh0VT4gtkuacKxUN0/nmD6Q9qvl6jLyVkn52E59j9siF7pXYwWFUAwXktPEfl+/1zU
zV1bZjs1K++qNPmt0fpB4yEXSesWWcF9xKQJq2irgdY3vw1tdq0MdmtJQC6wCf7uStU+Nvj87pks
J4BHE9SaIaBtl1AZ45mwUX4d22nsX+xmMpiV2ZejzB7isX22loSQ8+qnnFHPRg0Etz6XX9oYjypB
I6WmGF+J6OhPzYMV4tWl8uHoCNNhepX+iCVmaU276fMUG6SgRTvbNXcUGEQLu0SSZ/ohMvNfylLP
BAZ017Ueq30VLf6GpkJ+zYbuHx+XzkW5/naO1rT23PvqB90vu8vxFoqHn1HUvjhyQLEprZq82+mX
Ey6PSuP2xQn0KJeCwO5gi4Y0fK4TCntr/q57DC/qGncctMTHyVucy7Rpxn5rBWSH7ruRCmQzNcK6
4GC+E8Dpdoq7lmf/BOAZb6glwSzTlLTSfrol/GNXuOltTKD8RdqFy6XuSeAtPI+IYK3/Tl3xz5LX
j00mn70s5FjiLRFbGxJsnwi9nZxy3JnC29iWQRM9ZQM32uQ2yRvqdCdhabdwlodOLt2+YXZCheaC
aG3CPOnDm6qxDNnQhPhA1GpDJmLh3Cc3uDp15Z2DQsZcJqEQhF1x5W6tIkt/opDGIKmNGMxNlOpr
IjTOA/1fOi3S2yJaCHP3wx6k/88HlHxPq/CVFzARZ8ottO0GPp3++0OzBmrEgSuLrxoR6fFpEoro
WbvyI7lNZFX5FyqyC2hxEW9rnTFZpbOPu4xLkoArOT75FdXKEWRbEyNbQVelz6TidK+8TgwIoNu4
xKzOa6hSozRANwA9HtbWEHuCrOM+6hglDzlxedCv+PNuP6OGYNtXZAtOMg+352O5BaC0Djrrouxu
ON1TvrQxshoc1TvPkfFH75PLWJ60rf+d2fuIheAhSxfAwoERbZ/0Iv+6jZdOw46NM6x9+jpevgLc
y3Av6sH6hkMo13Pj5zRLDSxG98qpkzS647zjv9gzGZb4H63X8DAlRcipgPD9oWyk6mDN5v1tOQZ1
grNc1WAk5Jp4NWnnrC4JTfeX/IApKzexFzIlvhpCg+db50Td27gMrtxWXug/novTaqkp3txT05ZM
zDBvl8RnoRp39uancOmJsORf4Q55tV29YiNAeeROPo+XAa6aR8fgZQjviWEAjKuAqirjPXW7sq/5
wiiq+S9uWBfmzensaXQvMEMtI66XJBtwUxmZJV9r06ym+aanWp4xH0s3Sxr12asopq65FcrwM+qp
s9amKBzt5q2xfc2viCeKzb6ckuUroeWoJAsbHdVdLjRHrKFHg3NZjdQl5TzRdJx/DRXHWpCm8cSo
O6XPnC5QH/GH4krTIjOAqbrXXtZNdT9HBYrTAFfPDopUwRemmGPwi+shhosVnlqeIA7WWNhyWV9D
v5jhHxAxnmuovKZ7JUCJvzbVMZ1WeirB8zim9LJdHZA8O8cM2q7Pv3mp6xQfytjFmTa/aE7gxLlP
Oi/XwQr4WNRfaXcs/LBuss3MEMyG4xH1jtiPPeq6/aQb3mjtLHy8dQAOtUGOMWBHlsz9Lj+1fEHe
lMga/XKKHznvNBJK6FwM0C6mIstIynR7M97nTEzqR0D3tCF0TwUuMZMziPwFqMe6mB0i2e1LprCM
RvBcMIvzqxB1Pr/kdgw7M9ZgDQcVJrwXvXg0ekwq+TrtjGQU9Gm6yvW32gvhIFQohcxFbFkjeFJd
5uMl3/6gbhjbKpgjEmix20om5M54QdAu/V2VNXwPWRNCcQPcWTvPoao7wjrWAnQEo+cnxdmCx1Yx
rjAD0NlrYknZv8W+9r67A4KVI2QJ4BJwHb6Qxpn5WaQN87hdwEEJCy5Zq/alROa0DwpRssCnLuZm
9Y0jl6dGUVooFKrFtC2VQ4sSYPRUwvIeCJkEy+jAPap57JotNwC7GsYdG0ZDt32NzFRfSeid8cN5
teCvp/07OtH6h50XSXvfN/0U7lNnDsfnMp+K7tW1fEMfWeSwAa6dkM9yvRgnbNn+mIpl29GyhfWz
TGHcZA4zn69Ra9nFRVPbE3HeVojB0RSqNNqEgPr2QUhrKI96JGH2MpqK1tuCF2G9V8LQhA5/PiFH
R/LtKa+D/BpXcc9gzIm088WEGXuiPrU6pmwzdkPXxLwnrOs5PRhlrRvkvIaB8fjwTBL48DHZ3rSW
Q5Mm7tdCeIjexlA8RG3SLRca4cH8BcoLfzDKI8qKjefLGXZ2FuUvcLHH6BFi5cgcWmYs2DfN8JLx
kCU999e5uaA59BAwlPOxmlSO6VfnB/2hoLVknZwOW7Di3OO9enpT+i092vnluUk8RZskjoThbGho
7Su3E/EmiMYVbTCFxvQ2XzDbC8cmmW9h4HBYtXMtwztnMUY/TgYgBdG7S0qSCbktY8yfgsr8tXiu
rvBurcDSvxWnM0u3Hv5HYqTWnBjeKk4cFZTWcif5uZJ70amXr2dIJjshfskwCP+WFr/6MTfQSG5t
ik6PP+4Pl2EoDJycSqyrdXJahvi1GxC1u8nEiJOqYjt4hBdb0vUuapF17hrV2c2YFuQ9J2vU5qS7
eXE72Dc6ay2fCm9ozB5wSHV7pZK5vK6lLqqrYO6xqCbUMW5IjE5Qs7SNM1LlwFdrL89nTj7gt/iP
5SFJ2ZzR31Cr0L71kqbF/cnVc7X3uAr+EkLMpHPnKGZwrC0KgY0rSJK5Gnzd4+TJGYsHaLsUzRVD
J9xDTQ83fJ+NInX2bmoWhCC+Xbl42dIpoHfVs7zqA38prhOXUDioWHVZjDcunWWyly57AfOxkBuO
GpKVKpw0HQ7wixCwz0mT5mAvzChBRxCW2XsbT+XYxffF4hAJJfLJb2PH3YhnStW+FhIhxKXwRqu/
oupOGKwj9B1Bw/vUbIY58ljx6QjfIQYdKmGgReumTeEnb8cGMRYsk9NpoBgVN2+s49M1yT98VwhY
/3NZOG+wz9ZttJ7x5pHmS1bfGPd5w36xZME2miDBEOSaj76lH/NucMPyzpQ9WLVdxEv1AOzU6CfI
i+t3ES7rXZYJ+nGMOTETm3c+EA+Qk1PA2P6l7WlaCLfu82Z+Tk8nayzwZN3EeigcbINFt8D7b1gJ
cmdO16oTCc6dc5lyLiG803F/RkAncoB5eg5yG7rT3I+PcJTydFc0XuY+jVyb7r7x2/aTLKKTEPu/
RZf2YV872AgLjwkRFMyPDpw0XFRYfW92WTJq9yoVuJ1wHOTtdFu69UydakeSKCc+Ot16YFuAFctC
NMHemhLHuYLrgfUyTrEeZgPKxPrJcsvhOyZBPRZDoyWJrHFTt99bUcmtNi6mTV8EdztUkKBW0x2J
QNiz/rnKPgnn3n8qDQHU4awImAaBB7yvsm38dXvtR9PuXGksqYcLY9Gi2boUlATNKxucKxFOnomf
xjRPNWVBLcK/05xiCn/ALLc4zxyFwPQKGQjDb/wH2RO9ntgT8QnC1yR3/DNzrRMUoEfCkm7mBOXC
JQcz5Xpck4T9NOIr3VyJZVna29AaBOp0soK6e+6ucdp7rsUi/vNnF+9BLb5RIRzb8SUeL0K64mPC
Zb/48ElGbPAWt6RQzDI70McFItl05Xr9SiKPgAh3ofbpGoTOQM2nblwFYHOFrcAnDc+qI3j3TSjf
dyWCi8C18er+6Mmhhy5o8CJ1ALsHu/oqpcQ62Mpdeg/bY7Szi3Oqy0NWpOvEPlFkkH/yPt4jQr7y
qSPgAQr4VHCBGJ28Xwti7HQNNZQcWoXjfy1klh8ZEqVfOltM+Qt82wxDl2qKt0tQJskV44RI3Lll
N2AZWqdJ+WTCkQetxZg6Twxbp3s3GHh3f37O9y9qfUwpfcl7cli3Dl777x+TxrFwZB6XR5f0Fkhd
3ul3iLQNkm3iSKh/knSB+b5vGzWSCuqxDv/8BM570j2AnusoeEmOwAjC5X8f4FA5xeQzF6F7lCnC
sS18PZ9LMukdasUgTcP4OlVpmzwCoZ3w5rVzkae55nmGWp/aI9s0hBrXbtU/pLZBzMBd2iG+6xEp
fIkIYK0wMquKYTuEaBV3Y1V29atrBO7MVZEu4/dRZ7K6BLmzohvwe51vJz1FCABHY6r9nz/zx8XB
R2Yw50M8J9CH9flhcbBhORnpRY/BnGLloHtnbeqcIpheXAcvl7c//7qVKPBhOwRitd7A9sCBpnLa
vP/qcbEG6zIGQAhAZx0pmCvB+l23oCwttq/xCNIRNvXrAsFaEfDnFf3t+eRN0ti2jgvJKjDF/78P
pSEa+OwOj1vADT6ellDOIuIk2mR/Hk3ivsiplBY+RWucVpxlvlfyVYu66KMfIe0hdfLSL80vaBEd
+dXMtrlfP3mo90AJxxgGIgGoPPA3In7nFIv47zdlzUkqRJbs0bfG/Q+Ctcv2Z0PdyaSKTLhoTxkM
/U96oWM/hHLU6RU5MLK8KcrcdveobcrpELgDD95mVJOfuJf9fsxqB3mDwmGFW9NxxIf9KkZho2iL
sr1dBG73pdfl0jGcrkqoRTryMJj2A+V0X7xZegTCRVnv68dGYet8rSGzc7h88sKcd0uL3Usbz+5F
eL9K3MRHN4mhdpQtVYiPo4hMuFtv3QLXRoYq2Kgo4++QJYT9rivSntGFoWe/mErTxzu028TEV34V
9JcLopv4E2Tn9Cr+ewes5woKDBbr6T5aZWDvjzZQGxgZjMnBIImXJBTOdGPwkMuofiRjkB55Qvyo
iQuu/o4dH9FtnqfOCOaMHuJtGmsAyU0WQHzYQ4eAsfHnF+e8X2nr48HksNcZhgP8ZHsfvsmpF/mU
YWlwlAWMrMLv7fLanxzsbbW1ivPnKqRy6R29dBfoBqa7lpG+voDz3uMa0oZecBO5UeDcENZem0Mm
+jA+dKUW0LCSIZRq67bhhIl9WVM7XmC4QEFN87gsN4sjJ3cX9WGuUZWEQ7j982f7H6sUYxENnCZd
gET34y5KMtdywoyRLtaUyrlDIRlPh34aciaR0+wUW9eWDSaMpwlgwx9Re6dy6edJxlyL5k8e5/2r
Xjc1dxy2J0zcpF73zvuV0EJ4b+m90n3i490CmN3G9a6eSnnLOKfFLB0qQlcDe+eh1ht6N05gdYZD
QsFTDZFk/5/HhYvvMlf68wN+KIfXWxi2ll43EBomIu8+XIFtKuzWyqvyMKSt9l+YcZU91JdlNi/z
MgGb5l3BPVG62ci53dSN1W4TBiHuVbzUgjSRJJJfO1AidcxFgw9YgQYdiQ5EUYgF194kpvmiCZLF
3mdT13a3XT5rCTNX87PPMGRTy3h2N3/+YO8dLdbP5XONSUhlbsCg8bexGGN5Jc3KE2CrQuFIeuZ2
qphadexaZU0v4Rj0zmdn5MeCglrUDjCcgDvuBoIT4P3XHUlGgl4amsNQWo7392R5Yf1qOSMtBkBY
DPqjKutQDJViI8XLGnrcQ6EHyJy8wxgXqCw6LuZ9zEC52NuDgyy+rHDLqyQWvbdWWIrPAPr1LPr3
WQWNz6NgDCSHJYeW8+Gs0qpwclx/IlgHM/PsoBzAQkkcaYatr2Ob1tUuC8T5PSVtsWTxQwIl6zMH
FYiCvz0G2xZQkycQwvvtzWXabfi+hH3w0hmWlVBRgPXE3PfdoZqZITy1VU790JWlTciaaLhrjua0
iGp4BGSzyrxz7tMFfBYOwWl+UCcjVU3Y+2u/ltj800rCxVMXgGkQEWDalVS5VVk2ya1X+nHAAbz+
2VTMLHITDOzF0h5Ug3hH6mBrW2AVxzP01bY1BXEbpPyGMouUfeCEQaNETy5X1L2vH2RgKeeZbkFb
+zR2suoHffX0wEsYnIdwtttwe35OiL381sjvI/MiYC+Eu04WJnqGbAICJpFufDOuGgzodlNXOEgk
7vAyG8/qtuePEHUwPF6EHZbpLztz+7XAUm7hHaXrovcdpJ2F9OFR5z20rrFyIqlEMmzSIe7iW6vD
N6Q7dUiRx7T3qVYxaSJmVG74AE1C7Ouk7dx5UxLMWu3sDH+y246pIi4CuVv6q/SkQBTbK28F1E9d
s0M4rHNfDxR52xTvzXYfZF4sAFpDYz+wrJwW7l06OPetQn3wEkXJAuFlaitG6eeOUxgr8L5H8dpD
W0Ez2vGFy7q5CUaVGgwIrRGPYwjFMx828RL+3rl/mLuJ1WCVkeVtJxKY1Hf2fIMCep3j3Kc6ilJ4
mz4/OygberIl6XlIP8wsLA1PR4I/kEK47W0vmXddF9n55lxflNPMNm4tBmn357/r+JU3PsmxooRm
cMn6owTm68t7j4Vy/ipxi+OsPDdURhuWCxhU2H4PKi7nXSH6RhHzFkZ9dcjyUNRX1emt4SbHwwk/
qdNfkxkia5/5S+xsRadgEvQRqhLWJp/+EgMM/mTTRFGFYztMr7ze2wwSn+w4z5MtJiZRcovirwyZ
UjskWiPMcPU+YfScXXeJXw5HlGpD9ywKbc9ffKNK8zrVS+YRoZEzTi4aHHhLhAXyOcw7Yx1yGK8H
MrWCR5NGHmqg8xcdGYg9OwsLc401A+uvwkWbZvSmbTXAvkx1K7/KDHK6v+ULG+LbOKC6OGS4jASQ
yzDpSX+pJgm976UwznTIllGVtzFCN9RsGorDGmCRsu+TZhj1fRQnIZA8+k8wDl0H/dYpvdy5YgWY
9gru/dDsIQtCwLhISrzuLT8ugXmNIYqoGCAfPrcV5j6/lB5ZAcrqJqQDVZzB0PSQUblX9mkv5iy1
EK5VZ3NyxLQ4q/8d4siehrWpg9UdPOPvxzE15UUH37D/BnLMVpCun/afudl+8DbiXlsvbM8RFCa0
CSiOP9wwgVdTvrrysORp8OYPLjYsfqr7q0r2egPbggmuxDIPN7jGa+xDSRP5PZVlm0NwKMk6A2Gf
xB4ebbLSFWFaVBHL66V0fNdcmsbAXV7Zh8Vxluybp9Lqw+zJ6kTWbJYaJcW+sZha3MtiyJtLOG3L
sNGjCH6gvcI7SFL5xq+YjteMbCBAluqimvoRLWVTEAegMHWbL+0hwPMO5wzYFbTORpGd4BWdfYey
T8XbOmz87CkvHdNsIpZzeagZEM43uXGMOuL9b3CpAVIgUCAi8QsYehQbiH7qLm/TWn3SMH+oKGl4
KCN9D146lJ8AxPBDx0whq4axWOZdrJAlXAGq4dVddmGbPA0AcmKTJ5Akb7WKifzO01Z016PKk0Ot
2VzJJwXlx9uah5EOPgFKCkVpqdae6F9Nogq9gZz2wOxoYVh1zM1GDIVk5zs7p5PizipyGBJcbHK+
SkDzyieYVAOY/5+rK+fjde0xuF7dRaCTSVp7/8NzDDWwRhFhwThhI/LLDrUhogermHtnirAtamZr
mPdq8OLyXrr9RHqUE4N7QCgMTL5c96ehXGh3lLhncEVbE3tGm5qZSwpnChJpt8i7AV3pcBsCNHd3
7ewN5XOhHdnIS8hX3nwXzHVTv8EqLetPSrnfKrlAeA6ubrbyKFZ+g4aKaJ2Wq9E7VMYyr4m9ZLhh
RgIqTx3KlPx2LpiQYEJ0O3//+d16vwFjuIZ47GyYAWuT5nwoyX1nIXkFGt/hvJs58huHjjb8AQeC
PBisMOq3JstxP88sSvYaPfdTKOHQYy+EwH8ThSl6wlrW1h4FBJHv1YgEGa9+/gMpgpX7UI2LHshL
CQKCNwsymDhSYnykoMukN9LEMkJJXcjk2Lk69zAxSvpBbIppnKrbKB7j6Sm13PFJVVqSh8dUEhsl
W/XP0Tj6cKy8AWqvBgeg2HeHxzFsgr/7DPHqwRlnb2dau2QIVoI8YTzDkYIjYMWcMrWRW225Joov
Cg+1cQNStbRYvGPTdmlir7mdQrbUkYYZcqGArH5wFxzZSPEz4YAzkudWNCHZ+ObnwXDQbd1+YsOH
o8PHMpWmORCKFbHWfFT67/cf0H9kRT0OnASqgRPZjCk6Jl4Dk9pZFoiqtImYhtQlHOWtq3S/Jgi4
DEYBjnL87fFtua/zyOMFx2KxGZMZwlIUrCIYaaIIvSsnqD1xCW1yqq7aabl31+v2mHLWpXuvaNEJ
lI2xq2+oRIK70asYkE+UxN0dZnisyGYKbAbkrWi/eWOpLPyl+G6zfe7m+cvccXEdnTIYarzKxpfI
NNGrB6zf4L/DvvzGsIP1AolbTze9iklHHwuukgBVNPJTO+76bStQ81+VwWKmC5QU6XM/EaW+UQzw
/EvHs9fsFxt+NSNDHjDtW1VcBq5P2IKfBTwgXGynhP4EN5twT7vBZjzheoiseNpFMtQSlMbtlPc1
QgYb3oGWQCMQKSfKAZOFEXqTb/vlZhgK29mhhsP2K0uWfjtF8OGv28YMOJI1dlNdOgX741AlhEUh
n63Sy9zKUywo+5itMlhNnz7HDqJ2HLLGGAr1bMGIy5sRQ+nK+PEP3ynSO0xq5vyhDfLFATrIIcou
UN0OKgnzRxHEdEKNbF1K0aXAV8mHXPIzU1i0XpZzF0xEYvoBtmU2c79HkfkcbmeOCBNcP2G6lCKo
gB6m20MhTR7dnoknZaOW5kZJr/0P9yZS9Gj3s8q95o0rYkCe4SyEdoVB/Us6WYQH2UCphQ16al1R
tKv+vtNFtyn1oKZd1eGhistcWc0HNebTg5XiBLBJRrXgmFX447QL8ZmZCEXgSLytTGJdSgrBAnJa
M7/0pQUYnTrDPH/SpH886ejL6feUBmy1gcw+arWkKuwk1bS3+YnRdb5gTT2Rx6WWwbfuodBy5eZL
abxthRpi+CSH5RRM9+/uN0CLBkLjudRUHsOt9Qn/dZ82uEj3EPYb4t3b4idMkdQ8Jw4SJZS5S/P9
XAH7fqOavTpxZ8upJ98YTnQ03poTK36yLZdmMsybFG2uP8LtRDpC9tsJ9hJncClGgPO19CtaSr4v
K7s2ODG6ZPEBpx36JGidA6ygJn+x+Lt7fIic+Q4F2iYqUvv7UnsTG7m2UIMdwmkNhErI+TIbv2eA
ctk2UDmeHat2ayTmAuA1wTPEo43v6qEMSKs3nN6OnCO5E3y3uLbUEal2Fbpkpi/owQ9JGDX+3svm
XCHPNFM8QQ5bqTkdptAow+aVoBKHqE4v+x6y3RuWHWWwCVOGirf+Mst/ipAM0q2UA+mCSb401RYy
HtO4MxnMRlw+HMKTLGQ6Ma+qFhttXCHVWinXEQ/bos0pX9MAexbSaVaBBgS8FZ6Ds4t8w1vKBQtD
COgDNi0oPjDTHOPlauWcfdOj25Lls0S0tXK2MxhqaTrOb9wObY0AhLgZYmLK/PtIQka1A25dUXLf
iq1NpGu7uVYR9onwAqfUzrZuvwzx0/k5w65miL1Ilae41VnMZupx7sgONmkDO6jDE94rL8VgKnJM
29npPgM0fxugUO5rCk/Yk/AEf5tVMEQHSbLLfJ8Nfdls2PZgFmSE2/dlmnR8i/7kd0d/gM2FyHHV
WtAiO1j2B5i/sPogPPy5PvkwNVsxTWicDE/oQZh0qo+Ypg6HGBpe3OznVutsG5DMguGf2y1k09sD
XmXNwqVI7EV0QwiNy+jn/G3CAcj3bmVXQQSTu8h3eeHP8QUkVAsqU4u912WRTRJWTorLpPF7oQ/w
FWCBIKm392UNvriJfCPtq9o1mPOJrCdpIbOLqt3jfR3v2ihvy//fFwCBFcIAQD6sWeZmlBwfINyh
BiAYTRruWmgByVPdILVCVEpexUs92ijGmZKG08sZDDg3+lneJf2XtKvb5r7t1Ww+qUN+Q209wUP5
nq9sZfsuhMH3x9Zo+eMw9yrdo41g9FFbLmhqUXTWtIVr2z7Cnith2cI8+kfB+MdUzdSune0qhErO
d5a8jH4FXdYXt/bi896jE2A26y7TuyEBKN9UMstQxzaYu+FmuqIwwoVNtp3QbdAIj1aQoi3688r6
kBPGq+Zla2XzA5hfM9H/UF31bdtJC8eT/RmFVNqqX3Hz5aBo/JoeCx/OujtWOkuc/8hFUiYckDm7
dqVUktx2n/pBPR/nGMXEfjapgxXDSTj4yZN+7MN4UsbWemU1c3vQlL3/AtqYVQhlrtoX1VIU2z62
kGVWPhKeV4vqKt4kqep6Qg2XSuPnBjkRFvZod48hFGXiKUZXXHeFJJR68CHW77tcOWAcuVPBL0Mq
iWFojFg1HQxzaSfzPh3MqvUJ3918HCZBQLEkFc4ywce7d2haWRSmkMcJPHG6nIPJt4giiPimg9ZA
D42gzPpXAwYO8YZhRc/IInTqv+vTkX1m454rGsm8XKx6Yrf5ihdP6+9se/WW9NZRpDnNkvB1mgPm
XRFSXexWrYacBQYH8GVqji0dzLa5DuJBzN9SiCM4IyP3ZRJfZ6kanx3fSr6E0P7kxZkdi+qWn5zq
ETxnFE2d7BH/RsVNZmPuTFhlSDH7yLCBNYH/Fh+l1O1KrTQoIB9Z4lI+KUiUP+MOhRyGsKWd31t8
Vc+UOMFrowbRX3ZjOB1nZO53IiiJ1MLCrMZPBbTiB3yqJcKzaWHjxCcFsILIPB9qME4CopOwvfGy
NQPTnyHbXlWTF8x/+VDsv3+yCH8DzZkyINTx1mG+B3L+cdzQy6bulrZGzMDt371Ck2OOzXCDBzvz
gDAs4d/7rF3KHwDPdbQTAwOF+7TqkL5hN7kO5vD/KQ4e4p5fVjZGHsqYIFy2UECq+SFJQ0L8EITV
qCxqJ+++5WlhPBSMSqY7lzC7gLw0VeptWhNXjt+812FpMbjoaM5Tq8pKvQnnNT7HBVQkN7wPaiOj
524IbMJRKfCiTYCkzNkAtXfV1WgqUmrj07jsrEGnluFWA4hq6zcEWMV8pH8i+FaGtJEhsrXxws2X
foTqu6TunZ27tuLiSMVKh/VmFti5CEnGRiQIeJhrfTnTwocylszMkQne66qa4eygNM4gDgJQX5wL
9SnSfkyifFL8ZHlhc+2dFK7Mvg00dc9a4k0YuzQtFhsW6mTbDgr76ZUhnKVi+ZvVBIPQ5UpE7u6r
trgcnRSKsl4MEuYEsjQ36EkjF3UT/35W8p4JzF0bNr9SOeXenRqNOmhsS+Dz1USqaszuyv15sgpP
FuidB4uWigTHmJg3bP3Wbxb5aoi43O6mjTWaqdzYEHnFDozqUji5DfEkasJNTIHV7WCpqIO1tE66
92MvpnsV0RyT4NfATf/zwl2dID6cPfjMewoHeOFRRQQruvSvqjvORbU0tesfbaQZ5rE80bUXBkPY
Epyq5tBHxbadepydOUfCE1nUBO5fVV9WxdtQem9nuu55PjCHvFn8ilZ9URzONylcH2JtgZGwAJvH
7CZJuuw5HYqFcOY4E+YSTi1k+AFe9j2edga/Uiz5/I0IanjYXZE4mzPFsdMdhW9xUn43wrMPJCvW
810dau8v4eUBFc4YifhI6ygSOiwsyz7hEvz+qjQkBw/pDNQQGyT+/asq+FAhJhLWEYgDbaEVVogt
6NBmc9uEU3rXqp6rf67TgUHIdJpZ/fnL+lDuwRYQ0IFscLBAYX0Jm/v9EzhtPeMB0OXXDVW6OczY
PX3vIj/GS2gGCr7Hk4iijVwcF3hJhAWWBJDssJtNV04VPmnrmz51RLlOiMztCm2qq/+QQ3NXhNdV
Uzvishctfa11+uajHH+3W2dmqHHRt3j/XLGgXQd2uzd9tchdzvf5ibV9ZkF/8onXT/Tfq/FU4CKN
hCNKjaWAOD80hanDBGHCP2BfZpheH8+7uXC40XdcyqY6pHhAmf8oPyjQWMLnDTsyMYB3jPcUbh5s
0+SyCOibt4zmjNpUzrRcdaZR1WWtZ6CAoKiC7FAWihhzC6icLjKjyNxHTa8ZygFO0JrVGcXdz4oS
bDz++XPS5777oAwTAl+u1Tx7EKU9bfj7r7ZD6TgazN8O1UnYsAiRljdNlafpzWAyRAVB7hdo188F
4Nn6oIVJuHw1iDj5P+TUropwiVPXrZkde/jalB7d1xg5CeWhSn1u3FJz+TUXYHVmviOsc5W7W7ns
aJ/OpPDlJAv3dFerQz5Fwr07k+z+j7LzWJIbCbbsF4UZVEBsM5G6tCBZtYFRNbRGQH39HCQ484ZF
M3Jm0W0tyGImRISH+73ngi9lr1oHriK38Vl74YIRsDxACuzziLticMB9FvY/oWTp8RNoEVO9lb2l
+nPe53Wy02YOS5v+WjFoLgKQS9kOaKrDIBwo2ezrlinxjuMEN2cx8WVl77W/dtGsypdPq+Z5sh50
3Hv198aKNHWroZbEmRKYGQ3Ka21q43mg/yenuGvfU4a+5b1llzFmG7qJ/VPQNJb7nmLZo6czMwo/
rJvSah9arURVMdgLbKVQ7HdqyUW8rCfVXz6oqygtclz8AKG3LJAu+BXU9G4pqhde30744B8XJXkH
lv4EswNK8pwFGKCoT5mx2UNPctIqbpsCAK5+itI/WdT/FFSip9V/WG1TqwHNWjUx6wuwSlHWT83A
iftepkxNSJq9CuZp9VvGnVE5otutzoH1ZpmS2Xe8ra7nfVq0LcGwypHZFsOGMR6Z4Sun3qwIh9RO
KGOAI2T5tAEVQJ8KHtXI903JS3IOyTB4tB1Xs+SY2I7+ENM6cvf6eopZSQtrEYuQCc8ZWFAvGjHx
xCL+aUKRUz9hX7FKbV3TGAI/c8i4HTeaHOZ43BZNgkWf/6+nPFBqaHF/LqePVVWXOw5XMiXCiC0b
FBuZB0rrqdI7y4m8ezMaPMYTV/yJ3Xi1OGvAdcpdxaHHPkC0STEgxVItVcli2YFZUNgVLwF+gOXf
puv+twrlpybh3L6W19XVBLfMyfhF60mnwI5tAeAHv3cKw5yhOvO1hmHydpZRV+y7koN3CsevBW4a
tSJtI5wGi+jbuPIqaKYszQuBEyu95RxZ5m9u2SXG47r6Rut1FJye+FVZWXMD1CK3YzGuRq6QQWWg
nUfM//IW4peVX6wMNnG00dTkpNDjA5aIMqL1V26mLLDdng6uYc3bhtFNcrZqWK5bqJ/AbXPbEPUe
hphBdKAy6JSPYeeKTSecOrtdH/9VX257ubNwa+JKhD+MXFnzEy9Mlx04aE3OxqLL4O3Ip5jax4Gp
UbZxEgbkp1LvMjpKAlFD+a0M8yY5iLLpM21jGGqxHsGP49NOabUwbBhoWs2zp+XDUwqrL7+NaJuS
ArA4/VbXX9oq/VOqidj5FkQ1S/+Qo4N6YvzrMKYOLTGqAwKvUWwmrB3mpU55P7eTKWaTgaUz9TsK
oi7ccnHj+UjVwY3uuql0fYYGKj6tx6YhQDZ2gQ06qUcF9QWM8ahNqDJce97li+ph76BtNvbru9DS
hDrUWZGyQ5k2e41y6CYBWqst22c14Aw0e2P1Zl/bRKunCekon57ZNSkokDxN4+6X1wntBuNMilde
25RRHLW6q+C1RwnErGqTVLQWtwXylvkBeBXQDWYBI4gSZDDVF1u6if7iXR0B688rr4cv+CGB+9aY
BCtcKgE15DEDqTwf1hJ/nQEWvbVUW1lPO2x5VLrxFOG8QJvnIpU8JQlwAUJ3MoNo9tnQpjdEWBB1
vE7NwSst1LDb6H0Y3tZIGn07jhO4ULqXTjhxFjJRZZsYTFsAgtnBjCybPIirCnD5ovMnvMteeSzQ
SulnLQ6I96F5aHQ3QL9YG8usofQGpkNgB0C8/jNLhOudfr2zV4Pd+s+reyiC+mTs3c4Y81fuTR3s
kYOOMZBewMXndaElr2v+b0TtUhFHjU5nF+WxUBc0ckr5KTZHojJTPTMuZe4a7qa/Wu4ybUoZkGDr
Rg+0yudcqjfeM6Q4i8MrGTQlnrPeAEzlYrhmpSsHfEiwsQZ+4lwaCzkpBMdx4+p90F9k1RJougHD
wYmwd0ouqJM4/O7EAtJ9z4Sb3ywRs2IFIyyHjoVe0M0+J0KjVQDFld82cfHzi6lxsn92C+hTt/V1
uQdaxI9YX+KuHIQL68vp7ONUzeybXsbKeO6r2iS/1jM4f9SbLMPx91mEOlv0yp4wgJjxJZSW45QM
sNcg1iqlqx66K+8HD7KV3dqoDmFqymstlruxzZWQ2cSVqCq6zoekEmNdbdblzZWDx6teu21nH9Y2
93pxsLfyohD8zIdbndbDlNLI6wOIGJtEZJyp/l6C/aEUZjS2iNDp5mGTt+THRl5XCmyZSZmhtqD4
ALoTsEBYeZoT0GDpDes7p1xD3cN0GtV/lCGL1mckbXzYMG3nbJ8yEy634+S27Y0tFxf83z+h83HS
vxT/9D+ZdWo255CP+kCtKRFS2mZzXjFKI25LnOn4L9WBtb7Cmq/L5hHIOtUu+AyFMgWBZ3OAMacf
Xbiajb+WAzjQME2noFsaH2VcHu6d1JsTf0FXRTtxnQ0gzomGQye0bCLUyuiMY0lPEPWWBjb0QB80
wH9ha+kB/NQEL6EMNfdc4jvyeJcXI26fwHb2S1srg2ETtqqs96C5U9RrymbXyMak2QFYq9rXBPgr
D3OdWYnnZ27RH1qyHoqnJKRmPufIi4NNjKlt3GV96vE8TSTcoh8CXUAOrXBQdyubmemnVdm7jCxx
yq8ktLWgnVCk4Vi/rh9VFyzL6dqOGHNFRbCSgArdFZavdC8ediDH5tYHx1TXB0MjWpos0IJiY8UR
1asgeD1PxaRcIRdeKguXmg+h8NXUTLeW/x5btFi2+ITV9I/TqPVx/o0cAWuCh6UajRwnrg+NZ1zc
A44vIz4PAGHHx0qXzLLyfIjUvqYr5j5K3JWPWAbpWcCUUcCN6WGPX0DCOwlefYccrXFxXXQ++3iD
u5BZjnVgBMckeE5VOT+uP9nVazu/DYcagJe6ggNCKTO6e8g1sO0uoQZ99mnu8Sht5xRY826yYsPz
xVRNfthL4209W5hUWmqfenqXomeTjXOytN68JYwt1G8NjxN7i67DrMVzHZNlwHeJDSiroaDsW43e
ZlZqOkKFUf7r5f/duMbJGm2yiXIUD5TmcsL+KL1dmJil1rRnzYsQ88DbJndiw6KPwnAVUiYq1DU/
xRcQbJGtz1Di1xOvFtPy+Md58A9RD/kU3Ay6wYseGFDJh8+TFKY1WaXMLiHhCCDDIgOJw0rossPC
SxfGpL4E0VR08Q9FUIE/gjOhq5/rPStnjztq2bL4PtS5rR9+VavXbT3tdMos3k+sEdtV40lODluI
hYjO3dF50YKLuj7XeRRRFBlmyx//99Xsj27Kop0jZhNbHr0U7Da/H3gjrefAAioALIQeCb80rOwx
6pmjHWKSJewvIVubfnRyZaJwJMjtX563P9Z7+tYMzRhuMM1j8P3xEnN/sZtN1kjPw0It6UQBulOJ
R4RMjOsQp01yhddeRYJ06alGONVG0ruvZhGlj6QHcNexbVKgqYrMp388Add0ov/pfPBE0gNgKGDr
9Hk0xKofxhpB0EDRMHVx7q83og9S9vW1KaFBVSmfO1GFJwSRyeDDK0DGkkstuVupRRBXsDgHs5Wf
c4Qa440p4RHtpime2Qm0IpnvGoz12nm6vq/rvf77/TX/eKWcxWe2pD7CASf86kOzapxGdyC3ILqY
ocwyvzVEyJD2Su/MM00f9uSkOuZddS2JpG5NHc1ja4ho1pdZ+2NFAZDt0XMukFlwztOykQ+/mlJX
EYZAjSye16YEsqhsfgnyDjxSLNyuOSC+ZgFOmSfmF1Ga8tJyvLBIDpjj5B4KrFjma8vaPQOotM9d
Ozr/2rA/9HR4tOnrMDlipqM7zseKwshjRKFuIy8JCyve8aLKip1uLEKlzTqdVL3IrcewGvX2Hyva
x6kY0ijgaMhSHTi+f06GFfSrem4cAfqxtIb/urjJunu6pBq9SZMHuyWRZuSlisPYKvwo4+8tGLI5
lv/QdVx1WP/zINPCcy3NWpzQrGg8Uh87zFZM57Cbm+TYYSSonqwwMNVNM2tTjnxqStILYywv8KO6
Nbv3oGX3xcU/VdndBG8hexkbeOpfa7IP3F2CVBhl8Go2iJq6/CRC2nkHtShg//UC/j7tZwKKY3dR
9tLC4pDDXfx9gcpzTsuC9tZhPVYXdsbOFtcUNSfAJHX8/msYYk8cKk0khM5TZ5Vi3muw6ELfgYzy
9e+vlP2xAET/hadcomQFCK5hlv39IzU1w5+opfsyDQkF5yo81crOCR8CUdnpa5nlSUo+4MCIeddj
5pHnsAVzQWZZslOU5+YRVVaPL6N0BYCm1WXRX9cvSexZ/7RaODA5LhtcHSrcDKtXeizGkFJ3lViH
ozCt43x1JfUesHICKBhUIgq58p2cq53Dg/DRwCRaHOnrH7TOCDoV8+CRaOTB0r2C+Fbejx3mKMq7
nKX1PGAWRzliTJ23hTOsBf461Gf8P7ExAzHEqyCvv2GVo/etstMHGbSBeQORUyVPhAy7SAETtDLb
omrr6nbOaD1t1jG7CDAzHuXYs8Gv72JEGg9OKxUufCAZzUF4aUguCMiTBPCyt024YfvMi0Bg/f22
gppanqX/eUfo/uJ8gs6l2YZJCaJd8VT/1xSm7cYJeKIITyFnx2za1rleEnrujFqWkjq0IP+ebDr6
NtWwN/AKrD6IIXH4TN7VTR8mqE/91XszGCZfZRVDNIXC3CFCdGb/VXPDFc7RLn5LGcFWd0zo3WfL
1Ov6hADRfEvBlrn8eUsxQNBUn54M4DNQqa+G8DSg6n8ek77p7tbSaElYtY5eb1XvMfZ3m2CUKlX+
+lki26OUApyMjJ+/+IWzJL7iiJCB8QnKaeuOzJPQ4ZlbPlbsenb/lNJ3qohlRXC7cyOotv4sidTe
DINmdo/rzKV1FhACIoqlmXt9yLQ54j46jgSo7gS2Kf5jeD3JncXf42eAQ4CV14+TpvYUvJImutzM
NEfBE3j2ckVX98n6ME8q4gJwwsUuk1rOeJxDq/YGyG6aLD/huRrTJ0eMUFwJbsBNvZM2PPH/Vtf2
ij5wasMZds3MF963Wif0L5pyreK/NFognOstWw2vjQSpgma9QXbAZL3zzl4iuB59L4LhJa/H4HX1
+q0nlgI5FqOyWuftaSdGl/SWYpgqdEM1d77Nei3O3rUuB77VWHNCvyuMf1Zh4RQPOnWVtZea+ILi
0/NO64tdW+A7X9e6d4F0dBeZG4QKm9eib33fV/+hjICR7tvY0sRtQHoUWKzuah1at+BB4KbZDXnH
nh/Nof4DCUCfHzxz6M2jXQCu3riyFdT0plODWjHBoZzgTrb1t87g8XjiNOhNx9yMaFyG2NX/jzGM
6KKJpNO00/pPqx2n58WY9kM5Fi2w4KuVKGGBknsnVm78HDadi0tAg/96W1s1XWwg27BAvxjJwBKw
eqxMXPcTPPUpnk5Z0C206gHIqmMbn2mI2Se9SKqdTezDc+YSbmWq2dqMTmWg6racfVJGxGN1FvLP
4C4dgGU2uWf+DA0RkW1uRruhEot2s3Iwa5hyV6QiuuTxVN3QPib/3Qi5NakF/7yC7d1lsoP92aXj
A5oJlwGmbMMTU5qQPMcmuJOx83NGVr3P3aZDaTE+pf1gfSsTgRmjbt3nORwVImVvPNfSDi4E3Wu3
InYZ6ONIZ/rTkP8x5/MdRWW0J5ZHPVbtNGw1bZog3IqyVIQsmc6tLuPGV0F5NIdK7ZgtYSYt4t7v
PKVBHZ6VvvHCLHqnOJ7PDpo+36QxtiOJq7nVCXmzOXRU1hdytrRvsH+Gba455MLWiYlsQES31VDj
EKw78zKZo3VIdF7lTQ/46hNRYdNJ1vULQoYG/R80QR92WnIBSzNdSkBF+57l/a4B9X+YiiBH6kcQ
1yhCY99gfzI2sabeB3aXbatN7mNQi+SLhVz6hLRCDzeYztU2mIDPKVNpfq0zMG0b0kfweQLwasV4
TvVk3EUzkVTQfgYfXY6nLVoz7ag19DtISslMn2rX8JHNW99ZhOnsNvAez8JI1J6qpX0UnRGdPJOq
RMtGzS9743Odl+G9G1XG3jOxobDc3pDe8ZDPqrpkVOfkeU+Q2RxilulRzMVem5AW+lFp08bG96Z2
De7sGIvdq4ZweQuLLt5zNAi/zQS6bcWgZ6+qHH9qwZLhklDUJW7xFV+hNvmDw9b7XE1NRFJnID+n
Th8eib4yF0sYqw3XubX8asznTdMODzOCCKJokY8ARDV8LyRFbYfCaj6oqezsHZC2hHCpMcfHV8xu
tm3wl7/ouQHP1Ehnb1+GlYnldnY5fhAIHEmms4qQNSIVWN/m1kaTa6IG6ueoOYKKcd4xTwKn03Pv
6JXiZ2Nq4blNpL0lp3C6LQTpRIawxHuZWskr7nAY6n3d3TAjST4nQjkVYw2juJCoEkJUVF/zDilK
aJbuocAK7QNodYlE6hSpEQ4rLxZelTPspL9LBzbQfMdtnMcSo/7gRwjWn9B5hVuk+1z5zPB2aE70
kPrBK37qagh/DLH1mKR68CNPnPFBVmR5YxMcv6g+LMTWtAdvV+pyqD4rLTU+Ex7HeRotgL3h+Upe
HL33bjARGxerE08B9uRdQAfXr1I40ypy7oVDk/VoAIgiUikWBAjhi9vmyLTkPrSs5DAJuzy5mUjv
zAraLKrL+QtxHxLXlaftmp7kQDwf2cXOvIC3226OJPZZWAVERkpcQGKDqLyjY89M3Ih24xxQJfSD
NkWW8T+drqv/y0MnvCfqx/bJhmrOeWh/suLafDCpSLISRJ3FWWGHvpNIaJUS3e0Ek1+b0zNwn+AN
wcfIze4R8ad6+0zCffsQMFogKWAiuHbSHqw6bbYqU80pGSqYb22nE46APa0VIRyeYvb6bWak7aF3
y9ivpv55SrPo0ezsn24/jaxHvXeSgZyO5jR6x0ClcbRhF3MYkWTje+oU+5ah9M0QxxaRf6P+1a5J
dNp0aui3OISzLW6i8MU0ke2bsmxiMuJy41MtZ/0urLX+tfCS5tVjp37KzTBDGocB5A6INH1go2i/
N1lRHAgsoVvAawAv1kkPle4BrbJxLbiyNLcy7qfPYyqHDY+knW2rSbovRmSH+yBg0jaznFBlhcm7
F3bz57lCdbB4s7Kdh7SFJwo30JfCKjjfWDlLYRc5AL9FebIQG+/dohqele3eunhuTyb2zwcgct09
Bv/k0M3Uyjzc5r3ENr0Z+6g60CQkAJLTYH+TxNL7lMbwbxF3G58gDUR7LZHmd0Xf9cQEtfyhWuVe
nJp8uq0wxmbfOEWxrTQV3zHWt7a2mNw9tUm3zURfM7KL+m4zDxn8byv/mjdafpPU0DqR4XtEik8N
Eeg9Rw3gBcnBiAa89N4IiW6s+juF3I3Yl8i7LcIo/Gx1jQcNlCuiGBi+peFcb2svmg+8DdN7mvRp
j0w/dXZprQ3ahjcZyXGeOd+HzLiDdlG8FZNmAhEc9Ma3G5giW8pLa5srFfm0gjwGkbAT9nqS619l
GFLXBcLeZUj25o0RigZPnKtaDfNWZtLVd8SCiI7UfWpm3Zd6qsvHLEMhucMqHIeHakq7fTqG7jNc
TndXVuQoByVx5lQznzVYAjI0+1025Q5plON8A+3M2xa6RDlesLCzTVaP7I7t0eq8ycfGWt6k1KIb
ZYZgdPU037PpZPvSzPZebkdbK2JqPMqZOrrT8cTabXLgOt0JsKcvOv6fbhMgmLkTVUxmzKx6lCxa
TdI9srFDrro3yTjroBAZnhDTervCi0w4DGDD06h6G1licCtPsx9Lmw6t3cn2rOfjO8AY+5aa4m4a
WBcYkIt9bRsnkmvhsdYOpTPl5xb7UnvsAOV/5SSD+2ZK7gKKsy2iz3LnMCEkSxzV8zC6mk8JQCa8
HbZvdbkkbEqKJ47i2W3Zt+KO57Kh8ulGtels+lQjVj/2OCNm7lMO7X+464qD6xBFlZZhALZOYqud
TP27DBPts52LT7aRvqtSmUcFzRNPOsqYV5Ulw2KP7aMdGRvF1zRVxRHbu/topaX9gnWA0DVJWHjB
QGUTOiMngqgc7mncwLAZ3fg7olN58AIS2YKYsdUSVZjtXb1AstPZxR2jyBFH6gLMNXP2p0jdAQrX
0IPl9gVzaHuXSSu6uEg9nryu1/e2ozJjk46N94zKpZmOSd/Ht5oVWg/8rBQQVkuweGy/CfJJCK0L
0DD3tjyLbmiKba0Viph2b6S8HHX91Fi9fpgAEO8SZcVPemzXdxUKj91U128xMEe/rvHxdSBdt1Xt
aQ+GPWmPbWk3G4Fe4b4BQXmGgFzzirCMmLj9X1ls5tsEEvWm7cM3HUMhogcZI54s3224tiSbcTqF
Sp7xRE/g3zlGtnWQ742+J8VWMuLl4BXhyyZzZ99VCYhY9Hv9KU4qas/EnZ/pTuXfdbsRb0Wu8QWK
3LswXIlfTKCDOXpIPM2JzgmhQAR8VAS2fAmINz0oHHXvHors20HW/c0cw+MFlFbsHfgIy/g9Jz+5
6KxxC4pS24HstLON5obNAX0Hy1kc3EJ3pfbjpPxK1HB2m5NimHA7xCJ8y/HwpRLbbEC4bxYP556B
4Q9RlzynTnw/yKl6HwsSmgBh5F+IaZMU29QNaT3AbI8HQOEm74rjohPwkH80Xm9c7CmqzvPcsYN1
2a3kLPWJJB1GDsIsfKp051uNMZ65ayDv+igh/EjE7VekgNnbkvcb8Do0YlNEmgd3PZyIvF2SWUcT
F1HFgKknlMZ5mnCK3CFCHRkKCPdkD6570yhsfaVp4J3Pm/liuG2zqeLM2WhMBy9M4hqo7hZw8kS3
L5NXeP7UFt81wLVPxFpqIJUNFfigpSffY85H2s7sRq967mbnRBO6HzSz3Luz0yOZrdDsYgTwhzn9
0sROhDSvrS4hixijnKro/M7ouIdm773mRo/ZP4ZgiCJKdmcdle6ONirYy3nUqgdsZ8lLajhozYjj
2NLrrdxNpiJrPyZqusdw2d9oUWMdQEZU6m1OrdkPMIztPNLydjkRsT6anu5sRSS7PqUql3usYjUh
9u2nKdbcgx07BpHL0Y+qDrvXbMyTr/jLPYK1LZCwjPq3iKHjkzPkYkezndSNKajorjmoAiynIvRg
zuxpNyPzPkcWMp8dSYnFi0wrj0bSFb+Bso69z4htiV2956l98lpHr7+pHhjRPbgfL2e9FgVBH6Np
ElIUFvXS4bz292ScxsGh8VKvuFspPRpu0vyBpNNa21c4fHP8R642+FiAwn4XBUind8OcmN4xhb+I
KLDK9NjvrNhst4pDUvayMirWHtg8jIG4xPhhKf7TJHH3BJEtT3wbTbr2wui/fNWNNiHwTDSieK1H
OfXkqlq1vStGcks/5cMkbtre4kxde6jTnxqPoOt9Q/NsfKV7Qj/AjGVZHzQ1e6eZzKrwEJtdZN+L
OvLMc5Di6Dk5SZL9MLhIu6alF+nT54+1S2iOXLQV7xHyqBgHA/h5cbc2CGM3hU2dVjU5Oov7iNYR
zix6TOjtgu5cmoVdHoYoDkkMHHF93ItW8WnWnuTKmXfC0eaEESWjuFdtl9HdRA1f4JrGjseCXgO0
2If6QqBh++7evNltgks85cu9vHZhllRqILwMSCsuMhqeLyvHYrz2j+YrY3LMXPo1a4dklBGVnGho
UN70bKvW0c4nngOljZN5Rvze2/crw8QDEWPcZ7UBe27LCHfJTugSW1zsgdScZ1JTnQbVSDXuxgAW
qtxrED6LV4kDYz7hAjMTv3VimrfNlQfVXW/Retc7tHpBt6lQnOV7QphoNa2eTwSydOfiRJu+LrTD
5G4BwI+XmMIG+tiIS4Asvt6mWSTiqa1/5hGNo4oSemxvRopBcTRDT0ZLjAKIBnRH/LQV9lMS7ia/
6JNaWsQrxeMfLdSP4w5wxJJzOKMyU+q07D9Myxq9KoWia/gLp6+F7GK34SJhOXh9BTC6RcxSQVLH
G3zTWzQcbtnT2++xU9fzEWlV7uxa/ojqHKCaZbZNzayhTPHoOzJfyGg43zc4PbUj1Bk3Ogzkx7X7
v3+Jj9/BQ8CjMRTV6ANbFjKU37v7A1J/2qdTCUvZLOe71Bjn5DR4zZJZUus/vJCuIC5UfHlHRUeJ
8JEKSNLT3z+E9cfYzmMoa5oMZQ1wnH/MGJJKL8quAX9JFHnW3BWRU4Q3tG/KdE+ejcbMIJdu/y4t
GhePfRItUkgNgZf4URc1Ar3lQSBw1W5S+ShA0KJMuAqQVh1allXgSLZGlMTT1hjZHI+Fhs0MbSmT
PLss5VvQsRxphhSUyNgEIFj0luHs4sxC1Z6TOW6cQStwtikd4ZB767pesm+tcvqCP09Dvg1SmmW9
UQ+9Tqf41EmhFb4Y4abdMt9GByKnBDvs+jb8/erpf4gyFhvXMjAC5YVm4ONzWLlA2u1u9i527dFC
tuJM5TdApJv0pI92TOCa8p5a3XZ138DX8FJ3RHtuixGe002fWwWnddgB9uYfH+t3GT3DZFgJvBew
SnB6LFqG3x+tdJKSR8YJLqZwaFS3TCjKLUpx8jYnxClIqrJEdd8MDtrhY8EoiXy3pDJfTDWyi1qh
Q8AtYUCp091yZ3JrDxCAwbdby47d6u8f9k87HB9V04GwLUkcOh3n3z9sH4/9UgDXN0MwquQTZ/ne
QaHbF/gcwoEt+WY1vkm2g4bocZrKtObG6g11G7Ne+5pLuC64KLCRSP1S8F2tr6vRSl952FcbuTD1
ZDoweHEaIB1Rmt0Rdtk0257dMTgqqrnBN72wJjY7G4IasA+v5CGUniG2ZasTNh8yMIpqBPwnyaer
blqT3IU9wtWIOmEo++nnoNUpaV0w134Sya4pfzbc+RNvUxPcmJzjah+RAZoppH3dgAUg5HiNtSbu
TlM629NhHj2NEzwGs2gbatYwbJJiIHvCEE6UMt3L22xvC5hhW9MrQOUipiB3POEl3FhhJLRbo0l6
g0xzrW7VjRw47BJNvwQAILdHthPTAviXoM78MK1ETMMdxDLDyBf4I8vJ7/exjaMCPJQwLuuNSkpl
J+eQRGh1b7l9aPuOoMLZYu7iroUcLMozUavZ+8xcBqclQQ7uVks4p5E1s3jQCZZMsjs7bmX1yMS8
eV7pDqTO8aY5KdHyHMq8FsghppHqm6kwnJ9XX1Z+jTIz2zgkkxSEwQhXUWpfV4n+mi5qD2Ex38/5
iE6tQXRqPHeZHdiX3NT66R9Em+tX/7/mfVwa0JioA6DwMmaW5oftikIKp3UaOZfaFCI/EJxiHuap
ddHHo4029aMe96l+v0a25EOgO3etE/Whn8Aj0PerG4NOb+X4bCRV125M5rktR0XAaDeO8PBzjSaH
qS2vcWTBPbTo1Uz9WHPtC3fW/SbT+S9FD/7QzwMddTS8iz68mRhcnTVd62hRhvkguJgSzv/27+/4
B1EAA0/JMrmQJpatDl/OB3GIqgUSW3vqOTuXBBJpqnGfRnus2gtVlzESTqrScoNeND/pJLL8FKOF
s73pQLRsXUBwpACyRiySSzmzI1EbMTdSg9rPM8WSPwlTlOIfC9MHxRBvJyIGZHyQMmBUsIx+UASE
Tc0ikRvqvM43YQC19qMXhmxf6zxuBemtNY+n52l1qnkAyPi2zDcKinjRjzFW2/6/ELT/BOKQtMzH
Y3BnAVKGef7hfbOlMXqcyYazwhp3M3i4VB+quXYA6ItholFt9JnLjDGaChTkPYoZSrImRLnuEVFq
PPPVKuO4xuOS2EwmwCZPvDdPiqH/ZBnItF85TlnjHqSZdk9NVMT0Hoa5PTLUTvVLjShifGTwB+B1
DedBEtioGwpdjyykoQD1TJO7Xtiua9qPNdSBua2bIPMuiuSFLx3MHm3HjJDhHnL4RNvCu6j773jo
7fpsu6IvoCwUsO0xINT4N01zg2jADfduKcPiNSirWPHDp7zYxJFWTD+6ShsNhpLBJFx0uikmUWI0
hHmCDEdlR6QM+janlljXVyVcO5pUdqtous0DnLiQJZOvbuxM/9s8RzAjVYQtq3rGmimbGPxlXNZb
DVhe7ts8gtMhIoiT75mpsmDwUkDhOApLxsUuDWv06D2fS2PmntB5ZCNJz+5YTWJPdYDEG8xZ711i
h1xHfM7XRFVBneUcSpEHmFzXChWEcUfLpuU09omUmyG8W4RAZAzptoi3Lqm4FYM15mKXAA7z0jzj
kL9DgBBYvEJ4cbeitGG89a1eWzexxLRCpmk8NWS+iuzYJ1bbENNR4dTMnaIjQB78qHOSjGvIJaZl
sk8dTnEnXnSBjc4MqRQYShezPxMg+0jMYt4d4tk2WdbDrl7UiPH0iI6uSI6oTArs2FMb4TtORJKe
07bzzMNqCzOwEKFNoA0EcAYszes06HPm/1KGSzUT7NsMI633oIVtXBpjkb3Hs1TxM46I3NwUOWlm
96NDNtLf160P4Q4UUqAQJJkCi8N7WQw+vGOwtzIKeA9AdFigTc7Ktn6UnDZehCYxNAF+GeIjzfhM
vHVuAfko0Idp5J5Q9u7sYcKemVTEtvrEg+iKHiCdFGw/IQ8nUM+28vG8pPkD58HyARqi259Wd2Zl
sAtt3SqQfpAU9qM1CLkHNVfmh5I/7pVxPOqkxi15MP/xlX/XQS2rHtWoRcgLoUgsfh/3KjmbFRt8
b5zdq22h18s8PyNhIwYoLtsStffsdWfaJbw24KsQ1P1yiuSJ65yKrC5fG7Dt48Fz6dJdciE6eYJ1
iZxxdqfM8Udpds1xIM0ofcSKU6XPWUaHsQiDOPyH1OYPUSKYPoprCSBDx0XL1/q9Jmk8LI9YVexf
NOdZIwrjs2U3xh5ySaWAaYSyuMW6XIaXBK6je45qZxxue81TztYFibng1LNZ7lQpXyqCLItw49Uw
S/cO4wqMhnUn5k8Zh07aZleXoCYqxrMODdv3dMKSa0QzO++AJq68xDFU258cwppoWcjgIXyvssms
foauJhhcXyvc/6/7ia7NtdggKMnYfDkwf7Qxk4XWWMgBBfMLhs8vZTXO5rOVaujnGbRTSomrz3zV
X66+Ibs2Y0+nv4tVftfVA79oZoOG4NCLBhMR1NBsO1wpD3kDmmQ/pqHV+2lPt5+uYpo2LxHyFMBC
AXCuf0Fwfj+xLkWzY6LQkzoiOziIHwGIw2TPOl5PHanbkm6eXt0wuUZS1i2KHJLnOU3X8ZlZIXVS
1ShF0GGQ6e6p6poBnuo16Gk2iGa8IwKIJneho9ms0LdI2FdNwzwuC5EubvDoivI/8qJTGqYISzn5
/v3emL+/a8vywpyDWTMUE89atP2/P55mqLGliaA9r7nfHnnAeH3+F2dn1hw3jmDrv9JR7+wBuIDk
xFQ/MJNJpWTJsi1v9cKwXTYXcCdAEPz191DVMy2hLOcNRNSLSxKSCWLHOefj/ohA8rqc92N/NeRH
QBpnfe0MGuneEGANuGBYIFNGGjgyZ6FwRc4FrkV82EC8taXezV/ZHn+9gl5WdI+5W0R1+iueg+Lu
Gvl9lRgzOUqNDIQJ68qu3Wh/2nq46LIA9yQN1Be7BPkvbJ3e91vFoyPsr5CLx4r4r2/rfxff+/u/
lsLzv/4H//4Glz5OTkph/PNfD32L//5n/5v/+53nf/Gv2+rbhCHmh/jlb2Xf+7sv7ffZ/KVnJePT
//10xy/iy7N/pJ2ohH4jv0/67fdZNuLxKfA99t/8//3hP74/lvKgh++///atl6Bbo7Si6rvf/v2j
85+//0b3Ned/PS3/3z/cv8Dvv527P6svf/v9719m8ftvcfhPrDWwqYBbFlt9bJ9/+4f6vv+ERf/E
v7H7R7YMTnXI/hMQzET5+29e8E8YnSDMRW4HWtzjH809QnzxV//EYRr+JxA2yIbYTxB++9/nevb+
/vM+/9HJFmExnZh//+35XtB5xLrsqQl7330ibATNFdi6Zg1TEZQNEH2b1h9Ll613T6rh3x93uXhY
JZ4XX4dQb6kVkScQA0/TW8U2UjwUCB7/8evyn0fY/+/ju2YmHVCZHBKHnKU4u0Oo1gCVys7YriH7
gVerdSENGEV+4Rzw53UFNszzLzPDEFJjE8rSdYZ1PEFcUAHPtWbRH7/+Ms/Fpv/5MvuXfPIusGAm
AEZriHjo4N9SKK/ad4rUhL3SkejWzAk33Aa2ehze/voDX/pCxiYPQ+mw4LqcpUsTh+s1rkRzefBn
HKmkv/6A/TX/Zzv9n2+0f/CTbxQh2ABBMBDXKY6Tvmumvdw9DHx2S8T+lLV7SyWX/ACFYadx24WE
C3jQunKZrn79+UYw8X8ewNjHD2GLtK4ZQlNZ4GbpAHNoFnr0x8A9XARCPq0W6Bt06LzqkaWABA4X
61JcdxXIs7wgs3+pjt3nVdAUuoWrTaEKIBw/eFP/IwywBP3193up8H26elK/PXqqirQIYByZw0+k
R857jtiCC4vql0o3xoYmqis2e8BZcq+qvhMM9K86B7DZC2cNLxRvHiP2jsIGrQyCtBHh8oFCdADT
xRbajTyREUwCw389DO4YpPCNbltKVgdxI2zo+0tHJS89vjEauJA9YHVcYzTofYSxaMZWPxlHdKXj
r1/uC2Pbo9v0ycsFSkQFMLWFWdvg0v4tEqtG+cFDbA65Fk4Zh29gMvLY+dcf9tK3McYe8BSdndjq
ZAg+Ddn9XM2l+NDiEOyHXfnGUDNHRBK1Avi99RQ0e3j/cYla8Xm60Jj2cn4y0kT793pSWTHUh40E
4hVbcFwhnRQunCDtURq3q2NV+rHlxxjjiefDmQ/dcJhBsOiKK9xh4jpy62izpkMl1GrXr80V89gv
OHdZ2ygboNl8wEFa+brDIc3Dr9/FS3VljBq48omowlokcx347Jt5Cj1AinQ/fuQBQmguVNVLLcoY
PUrkECDaZYiyCdKFs9Nu5DVCwadLS/IXig+NlUWfVwh+xdk79FKji1SSevU/s60fLsxcLxVvDB+4
0egRBsTgkm7wBkRTgIYkcTdzYUPxUvHG4CErr9ONrqPMnxeOd6AjhGBAFQ0dyK/f8UsfYPRnHjvB
iC1AlOGYc+zOMB93cDvU4abu7T7A6NChq72ZOlBRx8hu+hDCU3+/VsWoLZ/f6Gih3qXdsKtlA3SX
1RWCh9c4KTm0QnZdLDTmZaSCjUy4U5gBYz/45xlilyiBNGu6NDfvLeUnI1Jo9DJd1AVumPCKx1wj
9L0u4AS8bx2AOq7B9MIFCtLPdfcJwa7eH7IrVHdhJH9pzRMaHa9ZC8hMIB/OkGzTDNelM+fAkm8I
NYJjRyjwVpNOgKUIRjMbWggkocE8Ml95/buFCCbtKth0bGuY88KII662DR159CoVQhQIse6vm58B
Tfy/lR0zOmiwiLUa3THOPLJNfbrRfEGoRb5tzdUQe6F+XSC28QeMwqq98reoC+6g33G7WxeGyPpT
xOHiu/AoL3S1wOgJ3rAEg+B6y0Tu+gflweA6t7SyG0aD/VOfTGxRh8PWBVbRbPctHLgHGRnjoW/3
7MwYh6KuDoYekvlsCPNdzbjF34d1VaPdwzNjFGpgzaBIlg0ziDJUVkAV2yQFEmr+/HUjeKHmTQez
pBOLaoRLZcWwRp+B8R1gWHNauyng0ez5pOYhEOxqpFjHWdBgF3aQNIIHA4mser7QQ14YIR7v2Z98
wFyNGldCU5QJOBdd8KqniXxdB7ojIlx4o+AbkwPuhDc2FN+GdkMYgF29GWOfp7oGHWBCwH6UtzIZ
Rhfh2Fr6uOuw+wBj7Nv8jY+STWEqcb+W4hqxOALt6hztSjcGOJbHMMiP65bNshDZ1sEdweDCuDB+
vtCoAmNhwSgpnRXLbJDtwdV1EcVwzHXv2jWqR6DJk3eOHRuinKp+y1zseRNS0o8dznvt3quZUYgL
pc4HGWHLilCLW6k7gqXFWNLasnyjO5eQoAzehJHOydv47C4rP+a4iMmsXqsZqACl6gSqybxliJ5t
TnPcFYcl8LfTr0vfR+OfTMeB0ea7HI7hjToqw8XMd2w7+XLyBbj2mVDhJTnPS03HaPbegpjlmucq
89D4ISLv65T6PbfbjgdGswe3x/PVxlSGBDB2BpZNHmtcXNp1WfNymgrY6aOtljvn17+pmja8HdbG
7tF9Y7LGRJ1zsMRFNsKvjbyywJ0PYbki/fLXL/eFiveNaSzIEcru7H7iAVbbay4K8UrmeWPXMH2j
2eN81EGiWC1OkyzU/M5TiM56HUwRKy3r3lhBcIhJIA92oRUt5HbgQ/BZx7q70PBfqpv9/z8ZcYLa
4YBO50sKwz7SoWYJQFIMdZ5dzXvPS/fgGUCCYbSg5p3Pk4v1XRevueVrNfosYgYnx5nZvx/dR/5R
Eiygbtg9utlbgyiXUUmX3f+3Jxyi9Nm+YozeCmf1AAQgSl/BrTnIiMuEMfci4+7no5lnTFKlH0Q9
xKEo3Xe/j0huPxVVYXmy9RhJ/aTFcChGowo3XSkSA9sMhirwTDhb7eZXE1ywCsgcG82XNBDIHVvp
4iZ0yIXdFOUZfRWSZ/gzPSLTDj7dBPry74hVo3YtxjP6KfLjEeVaKpm2vIRn2w8+O8t8iRf3Qj99
VOs9qXWSB0h8LJEIu99EH+e1+jLvsm6rtm5qBEaEm9ZYTcoUtFrIdmskU0nkC1qW7j4fBEKvdkCU
AlUyjCW9nXE9co8s7uaCNuClijH66Sph6sRdrMw2isvGZOtwhX50hBNdIuu+9AFGV3VHyLKAClwy
7e8h6o43BNmgXPHNqu5NmSXFJS4SSVvMrPncIDtipseZ19puQfkoiHnSbOSUQ9mjA5lBnvMHkmPf
zL73xu7BjVl1Rdxxq7UDkVDp3GF4/Kxd6Hztyjb6aVxB0E8RA4uc4jKCPSZ46Hne2w0CJvgT0a7O
FEfwUjoV+E7I8n0VuiOxfPK9FT2pcFzfIhJxjZwUdpI/K00/Qm99QTHxQkN8hNE/KTqqVOFgvtYZ
ip1h2nVnxDXo2Svsht5HVM6T8gGskCX3IY6GRpF88gHFQdQGEsfsVhpm+hEAOC7MVL0E6GXajv0a
fkU68iUG90t1Y3TSPKrGcKkmmQV60oe2HfDo/NLN6wuFP2a9PamYGKhVRCxCDodb+fg2QuTubePk
w0ertm5m5Ltw1E1iqtAcS1j4vVZ9Qhi73St91PE+efLN7+M6L7nMpmDxEhqtn0H2ubd7bqOP+spf
FaTbeO56fvClvkUi+YWQwZcq3JhJewWXvfAKkcIW5RwchDhVG7HcY9P9Q5/UCYWWLwS7yUkZiV+3
OvwcTbqxG1oeJchPykY09oLRHHXSlB2SXPsTOG92I/mjdeVJ0f4ADfCKM/W03xYkxUDfHdjNoI9n
qE9KRrgBcsuBvcjAoX0V9bCeIrHGro0Y3bJqxFpKiYce2vcbTMV1+MGqYFNp1SDiAWBtvES/5F+n
NX4TbcxunCLGblSOUGFpxUSmZ+Rvb1q4WS29+Wj34Mas6XWw1dcAaSKwBlICt+NXcR5/sivb6JEA
2c47H9IBFByrW4ewL3DaWU5sxOiTaNjjCIeyyECWBhZn9p1jHIeLXcd55DM9aYMwYobCDxagjxlg
4kh7sFxJEO95by+LEgFSpRaZjCDmUN48JHRkD3YVbqxsFe7fNaKM5pSWAxSwuNtHKL+wbCnGwhZC
R8IR8jenURPce3L4VvkgYdk9uNEvISXTZIziOZ1a7x7eMgCRF7uyqSnqoqoCFmylOHp1PfJKRkV9
Pfors6qVv2FGy9lfGqxnd0b2xpKN1O8bVlotsP6WaYvAFV8hwkNkq6dFfSB+DncN8Cu0shpaINx7
3hgH1fo57jtgP/OHL7BlfMQB/nubNwrB4POiF1hCJ4ZElVTKIjiOCNWBp8gNrdYRcOg+L30qlxBn
uisefF3vZb8TK0a7HkpNz2XdhshOKL0ZyDDvtoHgMI0QimpZ40YPlTDcs1guIiND88aHGRuJOVaL
FBqb/TNwOnBg2zlz3cA9qJZOB+rXP+xep9FBNU7l56gVCFFq2OdiXq+rMHhnVbQprFonARCd60yZ
po0CkyQcT3u4n9UyhZrCqj6ATwhu9QleSLIdu62/C73Z7tqfRsbkCXAKoGxUTVkP+QvCSOTk3DgL
0W/tasbonsoB8Hb0Jd7oov+csYJb5+irXdFG9xSYeMqB9XPGWfEWxOIzaVu7dmhqm5YcUQp1408Z
fAmwA6nCPTpN983uuY3pE4nL+TytCPOKywFhzPqujS4tO/ev/vcrF2qqmJSD8+BlgGu3bJdAJlPI
6tuRDUgf2wHZB7vnNzppgASEjoMUBZik90dT+h+RcGI1+SP29fmYCHI8UKNhPqH/L/PVAvsETM6+
3XUX8pyel14gk6aaPBcP7tOP7QJnvu8MH6wqJTRWuCUAHnwCgj4LdmBpunlS+wmCa0tuN0mHRj/1
wYCPJOIHYHx23lSt+1CNdntxGhp9tKmCERtmFJ3r+I0g1evcY1bXUDQ0+ihAT3kLZj1s5HnrZk7k
ije0UJWV0peaek03XEiwwKaX5WQDkmsaM0RO2wnGgBh53lqQwuwgJgXM1G4ZSEKW8DSqwu50mJpa
KAFAJmJnUOUYHm8W7d40wWrXh0wVVKwKMIQAXc9CGPKScNM38YQ0QLtmbnTQGK0E5lE+ZQhjvt9T
Oyci7J7bVC9NFW4nQNEbs5lFHys6vWn4aLWJg9vt+avMVzBriqGeMoRgj/CmFSoZdRvZjYemokd4
NWJV+3jEvU05HoCneiOd+L1VfZtyHkKwz+oCMmZF5SHaSuGgIpXEYZYVY3TPGjbebak1+k2sAZ2T
jL1tKrJZvlH/ebUviCzNobUbM5A33AOd/TvMpHa359SU8king78ZyQTZ3MfIvcZYq3eQXBQv3OoM
B0ai548f8hYRzMD6gkEs3lUFwG1cvLN6rYExhRY5XK9NU4xZ2MV/dL2iSen7l4R6e/X+ZBHAjOeG
rJjExdqhzRQlQr47HPohedYf7e4/KDMeXnPYBac2H7LImfmIUJCh/SHjUFludpkxxiA5F3EesTNk
U6nnI7JWkUEHzMjJruqNRUAYrnBgLmRAgtFOdWbQw3vYtduNj6bYCPkYFLcH3ZDNPmgHCTJW+Reu
kYtnWb6xCliricHmjbrpS7DeKtG+XxtqN1cH5jLA7ZHqFkrUexcNV3pGyp1q+vLKrt6NoWbxlp1g
oYaszoPtIwhYxZUfRgO3rBhjrPEwvgeuxmuNu3yE61qC+JsEec9Gyw8wlgO4RATvdVhQ896sztMU
vQdf0e5OgZpCoxFH5pEj2yHzpjr6A5HzK4Id28Wu6k2hkUD6mN4Q65uhxccJg/QlcbQTplYv1lQa
TQiDE0OD0oNFywS2/muEC11oko8K6p+MZabMCOkZkPrC058haniPgG27Gp02rFaO2K+44Eid0+qd
RNjPGcheh2WiLMfgARa3cLwH5WgGLjNs2RXHvWR/VfPOZ0nYVDiMB9wBMYHJ5tfj9F6NLsKviR47
/qUvS2c8MCws3SMNcNaehoNc5RHpMMBQMNxSr2eEtUSI7g3X0j/nfa30gRKcJnxyoI7VJ4qcUqS5
hivKVE0ltlOBzN4Zbjt3k6fWRYrZcV5ar/tjhSM9vxegPdZfZ8Tgjlm0ufGSTSu+73EQMNXXZAmi
Qxe6FLlAOizkFYKaivgVizr4wsi4ue/cCCCGxWXTeajmactIHyPqH6mei39cJr8I0gV4CBxhN+Xi
Hwpgg3usZ+MY6QlT5YVJ21cTvZkRVzufGipCcrOhttUBEa3Leduc9m7qFuIffbIsW1IjoWl714AL
GNqtQkxpzdQWy7IMS5/xqJAfpggZIlPbRcKu55rimrGrBNT5cQ/sAtKRA7d+BRSDneeGmtoaQCWB
74yGPgN6Hfn7PVF1to6kslxcmuoa2lV0c7x6yICCCdbUnfeMW6RE8fFo1X1NhY1oR5U7pegz3A/8
ACTnOnBmOzE6NQU2g1TTMuqwz0qwNPxEzCG8+B6g4z/snt0Yk5dg3LxFukPWjEiiTMIe2VGIqgXN
1K7pmDrEdvWB0JFen7EASWuYHpGJ7cWWhRszoufnGlucZsiQOvk99/m7PKzsepRvzIYL7gjXxsVz
BxIYh7i5RqC03bG1b9R5sEAzRXG2mcF6via5E4Ow29Desk7c52vuiRQe47hOzgoXuZgrH3+A0/Fg
1VrMoJMaxuulC0kPboMc7mAdrK6Q9tdaTrLGqrVkFZGdy+asmLj/CtjOGr4OJIxbPbtn1IsauoaS
tcACgVA/kaGq06qqLBcIjxkcT24KByCT6q3AFI47mukARRkCsR1FMrtnN2pGgaeCJLuuh9G1aa6Z
twQiYUiTstPIU1PtNdddASFTj8beyfAaKd3kD+xptd1RsKn2CsH12Fpk8GY4ylrPuZ/LLCQitBt9
XWM973qNjKt9DEDcKhJZ1VgkUrStXW9yjRU9negqV+yTM0d33vcSavPvWytbO+UnNUVfget1dVnz
IQuQy+SckclMDyRXKrhwd/iCrw70vuejAeymec5AYci2hnrTw8Ar0ITzsHOHo5p75wGGszsQD5v6
iFUcR7JfjE3dqXSCoLd7+9QYoxXynICzR7p+Na3O17ZW3rfJQeez6hmm+gwuYEZkjdWt0mMZHZy2
RrxFWwKKaLfZNeVnjABw5I77BAyYUw7WUgFnmB61IAe7b2CcBWxIKYSf1u0yz6MV30O6lZ/U3F8s
J0nXGDyQHYvad/EBWroQRW/yI7wB36we3tSgNaLVYDhtXTZMwDKshfdjE4Hlg5sSNISj0nnmYZth
5XwCu+XadecLu6K9+f9kU2Qq0BAXRgqFfJJM+Mt84I6Piwy1vbWrFGPMEGUzFVQtXZbLKUpl6RZJ
G1SWK0JTKDbXILiABd1mWPTfhct204zFhSyXl2rFWJiA7jUitazvsnl1y2vaTFGCrCFlN4mZUjGF
1Pto4V6beTzqiwQRy+N1GcqutOtIpmDMj9feYx1pszDowM6OoyukaWm7eeBxfH0yv0+A6RR5XHVZ
7Jfq1Ty1/iEU9fLm1y1mHwt/0hxN3VisuF6Qko/jhc0fsbAicxGnwNkieJ9h7dzZLfZNDVmkWY4w
56JHcL4nhqQMRL03fhL3dnPxI5HySS21QEuMS1yhbQbuOynI24LmdgM9MToVwiVERABCgW02CI7V
hKN8YOM6u9drysg6NEaHQxWY0nDK3y7aGd51ZWDnZkJA7fNJuKk6Kok7N/soGb0ZWi/IRBVElpVu
9FqQo1uSt12Dy3CcSvRj9Mbxi8qyYtznjy616LTUVQOFACKcDjAfjp+3BjwGy/KN2Q+BNHmOxLwm
2yaQSjp+24blx193qhdGMzMlzF8IbqvhEITxs8/BNJnl8l15o93lJhJyn9dMhXOErsz3ah+iHAeO
c3RuWSCtmjvC1Z+XDsysXLcJD58jaTsNqAvMJV/t5pC/ZQ7HDGGywYzzN6oE1ceugh4B8atdvVht
cYkpKYtAzRmwsm0yWjJ9RLYyue/h53tr82aJqSrTrMI5ghqdY0GLtQcuhpI7BFYH8sLTP57c/H08
/htdmvmeuzIm0XSYDNrXI6UIN674Mk4nbMSkewoAspuPY9CsPWhk2BW8GkIQsT67OME5SeZu59B3
dJDEWy6RUKABhHzddsHqHtpx1Eg4Lsp8+9rnupKnbsCce5BBvX7zWt+/WcDcutYgoJ28XCoUgQyM
MiEtQI4PJYW/5Q3fcyoeuioa5iM2bD7IBi24eSWB8vMO0dzOdsRvz9Ut6Dz9YrXUI6YgDrrG0d0N
yWmR0/puAT/mlVu5IAbZvVNjoOkdHvQ4HeUZwjW/M3d8E9Pi3q5oY4zBXlOD76p45m3Q2Tauf3b7
+VKQxj7//KypGKtrKZ222IDuzcYBWR3nad4adYyRQTwdFdbwwK3GrCmtzjCIKZKjYxwwfwl4BroP
S32umtM2NMV7q3oyRXKlziX2iB7Plt4vj4C4fBS1e6mefr7EIaZIjpKiknySPGMNEpWhqvYBLy3W
L2tNnQvnRy99hLFEIHkcFu6AxGKkbXN2LMU4jVWyTDhsP1cKjrYLm+oXXrkZMw95QiEX1hRpUQnO
TzJYKdRhTpNW7Qa8ExTddqdKII08nwWKEmcn+dSg0jpwIbjPPmIgspzAImPd4CC0AwcBHc8obtCF
p07CoxcG6JfehNGZQw9azg0e3CNyyUNxjps5OPVRjPtzViwNsVIXEJM/EqBsVlWhg6gLBAnC6158
QratnbWVmEK6Wcdjhdxy0BDDQJyguY6SvKR2mxXQip+/WYCMsVmWtMwqxCqDuqXbYxRXVvs4Yirp
CBsokJJNfqRLdQ3iWuL3l/DyP19UIRj5+XNrkMfmXqDobfPTPB5PbeVa7Q8RIm0UjSC0ao55fuSV
exMGzs3I7E7xkEv7vGjICvFNWJUfh1qN1/U8iwzk53dWw6YpocsDMDS056Cx02JOhwFsUh03/smu
dKOXkphPeUCcKgsrIO+gev04FtouHJaYGrqChYWzuLLKGu02JxmL7oqMjZ0UlZgyOkevuNhrpyqr
arBohjJ65YTTnNrVizHvrjUZ5ez18VG0frWeXFe9HybO7Y79iCmlK4F5HRsf0MJuGe9402f11NtN
4qaUTpfrWrQFFlINqOJJJzty2Jrgwsj7Qv80lXSA9yEBvujRiealT6AaOwwMicJWdW5K6TYEhs1g
TACUGbX60BVDPyb51MV2gjRgAZ5307jV8FzwIIbRqgdaOWry6QYggsrOBwlIzPPyJevyLhy9+Niq
DTdjb6ACuFAzj6dvP1kGmlo6H2nxCHgqygxkP2+5IVUbwGBUIMvzAWlDfQZC8uYl4bi0QcpwuqYO
o+DBgoTMgenTKGMypttAC/dLGwbukuWRV4VWJ/DEVOFtQalGIZc57TpQo5GFi4wJP7fLUSCmEK+J
hbfttKy0CsF1DnKBxGKH210fA3fx/JV5ChCShos59VRbQsMhHmDYXC+8tRc6i6nqkWpECE+o5xR8
NIB/CQjiIbcc/UxRT8Alc7wRtb61CIBQQv8gU2nnTiKmQBFYZYooFbHvgCdRnCuPRDItZz53R7uu
buyZuqoSAHiU4GhMJcOco2sQs8qAUc9uO2lKFCfB5QZ4ogTyohxScD7UEUQQq+N9pMI+bzVYhQO6
6LUypXscGmC+MN/7oZVknpgCxSFc/DkXKHyRiONugMoBysG1kz8iLPT5o/sleGag18rUrelw8IBN
TnDI9NXqrZr6xJ5HESFeLtLFLdskchx48laf2C1VzEzJAvJh4jueSHuIpRKgtIq7JvTEB7tnNwZv
Xw2DR9koUifeCeB8K9JKB5YVY6yyqknRHnfrIkXsqHsPkiv/ysgW2q1sTQmesw3tmDeeTAu4Z0A7
LoEzdWHltKoYU2GzwQaRVwsWVuHgfp1b711bunb2anBEn7fGssWRcj/4Mq3IBE734OZpnkNG9+sn
30v5yaRpamwaykeX9150AjklWO5L2VbtCazpZjr504BZ8Ncf89Iwb7zcfPFyn9b4EoEbAejtBgXY
mNJOb0N893kVDeAjC8FQelF01TGC2OYQ9/pPu0c3hmFeY/KGnnFKB5C8DlU7gsDb5naj5CO09clt
TTz4RLRBMKULl8upLYFxQ4DxZjdMmpJE3YIauk1qSkW5NSc68/cbrQO7V2oKErey9bceZz0psLnh
oW3W+gBJqp18npiKxC7UoQiBok+d1pkO9TZ0YF5ru+QmYuoRc99vJlqzIQUbpzyAt94cAA22SxUE
uPh5c5RU48h5KqJTXXfbw0aG9UNNuktR8i90JVOOmHtKUQmxchpMFH6UfXYaXHrpjPCl0o2OClwY
jqt1HJ98B0fni7MT+h6sOpKp/uLUpTn4GeEJOV9gPi4bZLKiXGcrtSAx5V+AEwIHRab4FAxtB5lj
vbLyFaNNF9n11UcE2ZO+OsyRxJJviE/xTMEjda8bYjltm+IvBHGNQrsouvWxWN0VC52dMpaYyi/w
Gaq8DMf4tO3RR1xR/+CXkbJbvpvKr5o0pdh074PamV9103BPmF2aIDFlX9iHYFPTtv6RQf5Qd84r
v6veWLXEv0m+ECNUTl7nH10mW5r5A+DV51K18r1d+XvnetJSuoGONQCR4cnv6YoIdX/2r3er3qU8
wX0h+pNJ21RcVQ4f/Ejl7NQOznwl8mVpgZElRZHCpxrm56LdVHkrNsDuLrxn6j9uJn/2ocYkG2o3
B1F4bLDHWVW3HmhTNe6Qco5e15zKfOVNMvYtcDVJ542Y29daT+BK9s3AyvaEjXXN26TZ+KLPJaid
+RfPU5DddQTaap54td6USrDIGcZXnNFouF3mXFF2Xh0/HHkybU3hVAnx4sorQIwNByyEeoZXlwTx
2BdfhqlsJU18Hlbt2ds4IpOPGhv6sDjqcVHTgYOVur5DhJxaqiTgQPwgKltX69wlwI47zE9ijWh4
fkUHzhB93+LMUrQJfAVg4iEBNey794PbYtVbh3X0ox1a/O9JjiDiMejOvUSihvhhWZRbgforV1CX
OPHm7kuPQ9tQJusEPrZKgogV5eeu8nn8DRhrgH5g5Nz6qU2Q9lXrT7uMDiTNVq9Jh9Co+aBUNVN+
DGGczNMNVzZu6rj5Oh/yCC0tPiwAUAbt0V22gNzQaGHxqQJNEwhJ0Kv1FSgB3SFkw8JuayKr6Egq
D7zKMmQjVmFRGx2B5eyqZB0LNnbQb9Z9WRxFjM1heMAJyVr0eLKxm8IkclkI38hSZbkfYtmIsYS1
8hpvqy+rZIqwskti6jTtUbad+8coWnZUelvDb7LatHcapj7gd9vkRuxDObpheOeJ3PNebXkZyeLY
bPCo+KdYSYpEhI2FsrmFQyPC+xqqasDDFWSLC3kiSDXGaqwl/cavNPNW9XWM2gow837BYfA5hAMp
fqAghc760HTA+6ZF5OwxkI1sOuXAxbJBtIUEnVAuMtV4l31/dgMcpLlnxruoTDjj8YnxEpRqtoI5
iK23duZlX1ku8w2RM0/VhDHqjvWFrB/W1S06kCCKrnfPC+Ca/qEvSt9FSmypmyNOIcrocyS8rr+J
1w3HNCW4ouuUqEHgMD8Bdz50sYIS4Ah7B1DgvPoN5dHETghY4etN5yqKU+0d06s2XDOLpYDdkuiZ
CWgtGULWSCO/uo0Dz8y0hP7wLgzA2T6W+RzUX7H3iRp0mtbvl+NcB/18x4E3Zw+QZ43tqdYhbEJx
T/rgegsA6X1FS8W3P6uu6SUcM5PT+3cjOm2ZdkOp3fMAUOH4sXTaiLgY3njBgiQEP324I0Jw+tWv
8zzSSV7EbZEptSzBNZkqv/9UK6aDA3LjCdzohfJojGjngDXfcqEKXiR85NFXIMvH4SPc5WD64nYJ
cxfU9L2+hY51jvDHveN/6+tp2c4AG2v9wDfQ5g9DiZ70DejshV0V3N3uREyKE3HHqH4dTTJkKYmq
oXw78nLd7hVk9K6Dm2jkBkRAr6LTnGcluu4Hx80NSOtAY+qs7+smz0Y3ptONHMFRPdS+57ufQSP1
4z+p4vkdLOTONa6Rtm8wELRJrYLiWCAgyDmu1RapazAklu0K4UHepyau/Pg4NHAMvgl12XR3FChU
elZ9BTojkLv1ehXrnV4cspWTj4TlPH9bjnExHAYtHGQi1iSeYVVo2bxcL9scTLcz2QQ5ewMDjBTg
jrx/LQFvB6W+5H0ICny9YOxUQTSVJ+in6XQ7xgv71iAToDvkOF9Sr8uVTBhKyn5VKQt6MRVHgtuq
5YbXCDg+5YUcYGJwwqV4KKM59s/tMAwsEbkzsa9lGdfDoehmLuok6mhOwB7yvfUMZOcsjkK5xDmK
uXNp0jWbGj57IsYTHMHWpYgzXPEUlVPMU1Kvztyl3R7JkyDQbuN3o4IxLQ2GSf3hEq0Y8GoFWIwH
4BTYLZZLxfccXTg81E3ptgfWqqD/qEcvCBBw1LaIPEs8vm3VWQm4TR80+HRTDp43UNQY77dB9X1S
C0zTKsGJ9zJ/41SI4u1SbvENWBYTZgWOyJr4bYOi9rc5CDmlQcxw3Zl2ym2DBEbKLsiamMY8XZbC
a3RSUBFtN2qdCxw0rsBLxVck11gows5WlucZqDUn2SZQgsGZ5pN7BH1bOseZLDQ+hnrb6g8T2bz6
ahGbijPZ9k5+HJWb61ceCF73hM519Q6Hva7mSdU0Ij4hOr4Q1zHHNuYOQOU+Ovm8wqQn8jwYIcf2
y/VVW5CaH/ptouLgDxPoo0AfzHmlYKHbZvpWEN7CkdH5QtxXK26prnrcG9d3PeLuqjFZtA+KDsLF
k1FNMT1TL57F62Aene7L/yPt27rrxLUu/8oZ9c75QEJC6vHVeQD21dfYjpP4hZGLw02AkAABv77n
zjndney47O7qUVUPqSRmwxbSWnPNCylnoS65ohYLrS0aVXyjSqxYDg182+ymy0U5bXFnc7VhTR3a
97yeiuxo87KiByhSuboaDUHw1gZ7kuIp8pJo9rzCLxnG5rao2N52ZZ6DggyxCxYKQo2rY1ENi97r
qqGg9hJQfZEurhF9GE/D0pL71pPiODVKPgoEuvYxbNJZ9hAGhfKQ+63uT6TXPaxUyLIdFhPdg/45
f0fms+/SwMMBmExVW3/XUHk9NpBhsD3H9hzEk+zrZR+49kNtwiqFHXJ5h64GHkmr7yGQUJm1iRI5
Eyz9xkfowfWk5ynRFsXabU0wNtzmg0dSV5UpgavnOx61k7tSK1lCJEdXlt03shfetug8nRRzR2Ik
MvhYBo1TiT+y1T6ZiqAtExWMVJIBveBVNUD3eVuEcFNMQXPKLhz+x9WaqzwtUTsBWyA1ndMqNMvH
2ph8SBoIiJZLWALSz4UxcxxW/Kpoav8wWevRHXS2mh56MLD2MhLh/Ro0MIMpJN76Bz/Au3hKNp+w
HhRLCMG578uqbFPsOra/Xr1RbCYh22T0s0tdec17ePZON9GILT5lqqFp2XdfV7/o46XJyifkk1SX
oVvgdu4s8PN9zc0SouIY5m5JfcPo8KEPcshHUWityDv3BjgOwquvxjqIO+eFDwR5KyQtnQ7ar2Ki
2O89KKQudGVBKq9AGs4vJB3m6Tv4NUMZS0xZ19T3yMQuRDSs87eobdw2nwZQl+MCBv03oh94kfSz
V+h3hcJm+ES7JouN9TQtkqZeRjiqIHFZdXFtIp0fVxIMJgXnaBh3zvLmCsn07fS9HaJbOqxNkLZV
kDd4VAWk6Up6fXZLtM7mLYiRbXsHztpQ3cOEgF8WfplNu6ZfluU6gguCTs2MJGTk+PZiipuROBLT
ue+Lj2Nrcv+pLOh0U1HS32pj1iJ2sGC3ExDrdeZfu6Dsg/sBgYzeR4pRmIdMbOyksG0aBgYVbag4
W5KoNBNJco0E2mNRribp+zHCdIqPY5ZEK5u2YhiraofmZNVXDpyYW4nDNjLx5BpQrXJ2TWTTJkuE
xESDVPoU+/cYe9WYgX5cjAkxa7SZuSwPS1MmmWs/NUgUi6O5dAcHHl3VtR/AxluShXYhgrTDmsPc
xCEuwXRS4fiCoEtUGfLpzbikuQo1KnurEQU4yeASybXekham8PfMgX+7ZBiKhi0fNgF0v4lSpo9L
ymDAYHj7HlXvE6/ZzRggmCEY8IqGy4mJ3ZAZ9Sf/mJfyaqIy6foAb0YQ+LuiRp52slYVRg2eH94H
jesPGBvUJg4qRXd1qGUyQkh4a30ljl4VtSbx8+4afcYw7YiKGJ/wnflNf62LvoB8PYAV7FbLSnVX
tNHOw1kBp4ILyXOaVl0/zFsWlOF0E7S+gaEzBvfyIRStK7aTQnzRbU8K+lFYRO+kNsyALYnSG/j1
0uos2vqmcuQGA03a3tmBrzcsVCrYadV13hzbE3yBNHpioIkAB1LspkCjN1nbXF5k2DL1nCBmPL9d
wKzykpnj7b2zq+shuFc0IC6BTWZWJ5EMSn1TW2CYeHi56jd0gW5bbaHFDTYio22bGj8jOgnKQgVX
4ahPScHcnoprAepukSdSTIykzdj7wYgfAs142wzRphIK1lzx2kCA+KAh5aWPueXdpWlHlPVJkVde
ElSwHsTSFfMUR45jkyAjPCr2OXcaRWU0++gF8wGTXPgEGIecIhoic7vEh/HfjR1ezIQw3qf1Uozt
rp5xnnxivnHTlkS1CpDHZWCuF4QlFekSqeKrnFgeWxqs21GM88e2zQqClodllb0ewdbDjmdQ0pdH
WmqH2X+23IjlFLy7mpVeWCFqfyOQPjSjfEOpm5o1pOzRKSTTH2resuFhVFkw3bVmDBIMcnrytKjM
TQmbSy/VdfFeziOC7LX3vNTQWXWYy8Zmrop9MWgYpITQ9aPYo8m6Dsg0j9CQ96D91veD8cme1MTt
5m6UG9dE9KKmUn5QKKiSeam+5DCyvgkAad0WAeE5YgqGe+amY9fhZDgKly/fAl0Fj33LRLEnZQF5
wVrZVV71HjG3voP/MOzv2RWcQ8dY8AVuJKO/7lC29I85ICdzO3kaBPNhjpLRA+Ui89ijEK2Nl05c
YWYFjwFk7lITWz+/wBY3HRYjyHvs7vmmJhWv46aZB3BvEHZCmPOS3CEBIq3x6uD5jA57RlbuyzHK
N1gYCN3i+XJcufgmRD68C0kYHrlfY8FRZZLS5+8UM837YFXzjeC6epf72oJINaq67uPZL6WzcY7+
bdkuyENc9nwi+SMPZn0cqkXItGp7njTruM7b1lTsuICQG753nojuc+UoggbI0EbePmuiyak4w7si
YPywFP63csiW4T1jnC/xVDazADk5mNySlieHi4Na5hVGQMIEi0ZWdN9brLK5pF2V5nwKvOMUhFBx
Q7Hv/KMpgkxeW2+2w3aCc4X/uHJFeCKXcBouxlCz/Am9WNMjNIN4ZK9LXYaX1TwpxBfn7YStNdBG
PNJRaf+mpyPVG3gFLS1MNiwvDp03SfXJw5uJIDO2lKxMnXDdGC8AzrONHMaoTIxC1e3ijHqUqnhh
y1h+nQWj/eU0d9P6BVFlDgV+MQiG01vhRWY6riBSqzbwhcrIzghVVu/mAGjWpmtD2myHCBtfih49
jw79iVC66aOG0BsIuSp2AUY4DdJAzkweAkj15u8lTtHmZrSD0H6yyHwqjra31OcxrGYE6r+1Imp5
B7AnIsB1QEJeL6xVFjtR0UaooXSDV/++BvziPtWslocQSe+AfBoXfQosrb2nBvNlAD9zxxDribFK
kWB1oPKPs3GqkQBjxjmdmtyIDxwuFcOjcIUvPlrbS1KlLOo9FCtZy7zpnru1mvPYIySiqHIy0yQy
o4pc21XMy/cwq6T6ZkooKDeiQjbm3aKKWcJCg3XmFqnlrJ437QS/4p0sPdLdcryf2IN9ak4FAuKR
IsDfRQvHiH1F/cLtaV3UfpOGq5lNFyvOeY5ggw4dNdqXqk8WFKkorFH3DO5dNaBEdDtZ57V5VNbr
pm1XeYM8WCtHhm9slc6kPVHz9FRLBj0pL2ppnwZX99NW537jJbIeg4uyzzOe9OABDJdLVYU5vpKo
hLzVYm6UGD316LB6DqOhx3ENpYD3RJ9ddjnpdy6bxV1PyTLYeGDrqm8WpVRsEEAbQ4iYjxSpc6Lq
tosTKF8EOha3r/yZbwhfQy8u5BjFdnAoouNhHJx9FwUuKr5PSOwRm7X2/SLlDp5eXZxbRKfsV96w
LwvyH8sqpp0nsyNSxkMeJlatlYcOa/G93bxiGe8iwoLoOOB4qT7LtSzSpYX7yU1HrNmUXr+OIPZ4
mXdAx0aHxAc8jq1R4G1J4BpG39NpAK1yckWuD7I4nVF4ZEMA0+KuKxMchLp5ZJhM+duqKNoh1R4r
3Waaoc8BluFB2LlGRVBei8r5wIHKpb6GvGE8qKzkbTyybDx2PvC7K0nygRxQdKsnURWdu25rZ49D
H7WqSMWyzAlj2D2AMObZE9xc0JHkDbbUsjL11TD4EgoJ2Ou4g4pEkeh1QdwORE3+vowMVVf9QK26
MtloL0atu+ozMbOoN52ozQOwFLppPIpSDJ+Hi8OyRqFJ1By6RwaPnWdDuO/HBVxlSqxkVDuxclGz
pQhTH5MeDWuXCMzrJ6QmihlDC2yeFjWpmRM1AghJ4MEk5wRCriWPgwIruF9qohIN/heY57DNIVed
bAeghoO3yuYYuYkVH2c39evlGuLEew/3mo5cNrwcS5sMdNLlRSfADoMz4DynPq+wx2VTeEOQbplO
XTRX8OXIEArdorKI3gUFBSaTWTT7MUcq4nGtMm8Ga7ZXa1pjko5SIRugjfuatUicOZAaOGKcwftE
PHcDsDWcZ+hekNo4+6A9rQP2uCtPyG64x8yNmEsHNwMUvw5JqNfhCLOmRAij3U2DkeiXcEV7+9Tm
bCg+FF0OyVw9aK3ABmzCh4ZItDjIBUYnUCMpBUAQUhWxAU76Q1EC+gDQbLe1HZcgxkYxZ2W8ApBm
aR3xolAXi4uAnsRQmQVPxuqWJh3wlelm0fnq3vm696KPLuvb8WacSlkeRSHR12yaMavLw5QXc1Bg
0yXse+1Q2D7VS+6aabNKDa/suuvX9xgfNOBLTcCZmjmecc6b/VxZh9eb9I+EFnSLSU9wAYsFnCaC
weg8bh0fo/d4H5zayGIo0LmIoJ0vnRjb+pNrAMnEaGTH8CrwCG+fdSVlndZdZsiDR9Zmul58UU3X
WYect3cCuCr5gSaN19pS2n5nrZXRfg5y5SdhCLvsS5xmOU7sfGbEpRmPZqETJGWB/JusAQhr9xO8
jfwjh0+Tf8FgTqKOqJhmjeA+f26vpAbKGnNNHdzOdWGefUbL4pqsWQsOYObX7R628x65heox4l2C
DKfVYXrTLnqLJFhntiA16SbBTISNX1rXWA/xhusgDp4CDvLRV02PLoKjfEwDI3WFBgZFbXM9Av2r
E6gjBjvGsPQJyAWoawylOxu8du8hT7X40upazrgrng07l5fCpYZpXW8UpaJPCfJkhjruTbMUW1RT
Cm1BCBMyUCfVKdwLWWddWhWlnI/ZAOZ7ApVHLlkKHwXfwhU9azCNxiCzy498mumaABPT4R77ZIdZ
e49zLAaKGtQx5J5rlfZNO6ptOI9B/xyVrFYe6qQgHCgSX+GF813XjYIaq8Z8a7DJ1OBMDBNPGbnj
RJNlPtSBoOJxNMhhuTytuVnjxsuwCpMqmGl3w6JSzR883I3E0YCOrxu3Jy9qFPmTWKfwejz1JxeZ
19UzDhqwXWEPtWR5frM0gUVhZkY4HEwYLAFsihJMSpgbYt82sv1aLtiyQeNaosZ/NsPk9dsR/rEo
DvGaAwBA1kxnjlZ2o7hhRTXlOBZFtX6rC8wSnqrKdfU2zMPWQzPca9oiSZmb8l2I0gZHA5FRyLYa
W3v/XOiQOREPsGBfrl0UjuIhALBWIrwF6P3wRcKMtX7U3th5t12Occ27SVa9hSPAIhRJoqmHKzFE
b9qoQ9FgaoVFEmq6NRGKPL5BCuLYX0C/lzOXrJgAdQ081kxURqnP+CAunMYc6BKVhOCX9RiG9r5V
VW2OUU5dd/BGJJ0/Ud9Hj87bmUOS0zXeGKuIOO+y8+Hg884b7Vh+9FakCiYSVUC7WcZGmOvSDpCp
NMyPpodVgb2WCN9iRFNS1cIgxuTe8FVwq7MHCoAoIS3SCappPXorwrdNSuHupw5O53SJUWtUaxJE
8zDul66VdG+AkbudqvnqPwbFwNixrDHHS7TfYHy/gRrYN2jwWsD0AO/tzLxtbwgZE8qbyovxzl1x
bU94VMtgP7H1AxCj+23pBZjW8BYDmiVWCEgT8dLPmqWmiFi4H+ZRrnsdzp7fwpCNuFHGNc2RdIYO
LKguWWCsfWQWnujPUR6OzaUPZDvaKlaM8t45DFZSlQPjg7YQdLLbsm0Vv8hy1db3TuDBXCxE1Pbo
jwjEAVoBfjnyyJeV3VZj1OTHuTKyfo+iFlASYEO+lD1gBdEAbw7hsFb6yYiXWXsJvDX4olNM8SIh
tzWotycD4ugTLEN9GyRSwgay2TQY5NjxEDXO4MEOUaXN7Wzw0DDxxEpAJDmJ5HJP8dghjZKsqNf3
mH0A3ZrwJm/lukaXDF2Xd0G8DDBizH14z5HTEE6QnV9xrnd1FfXsclUddNMBWbrhkytHCfyuHmHN
sR0Q1bwUceAAxGJCSUCZ8nsrJljcmcY+NVMoyG0H0wRLtiej1gD928wQzS7MKqcqkY1zdbo05pQH
N1h+zUwWtocQOly371s90jSfFt1eEguXmXjOaj84hKtm9NKzQeBtMVscylSJXKK41r3VgMdoU9LP
c4T094tszav5DqhyOAAuLzKzfqMto/kXXXe+OvgUEsWDX7qlv4La3wwPClbSxfuuZeF8GYSeXb4v
Pav0ZTmNTbRZRyYAgEjMqGMM6kbMREr42vGsH8Kr0W+sS4YFgZ8Hg49QpeNKSJ2A084x6w7DE4dy
ElsJ+uq1mpAu/t53dW6vzLAG7TFCXB0qAsDeGTQKcliQ6G6jsPoC5MQD/MSEpy0gQpRgiW2xzpsN
hkk10AZsoadmxp0qEemZiSaL5wUGr4noDWQOmp2endTo1fMYyK28sdGkPNgElFH5bTydjN+iEWAb
NOAsP/SdRBHiY6dT99QYMoxJmAO+N/GoQhgxOIp8pwh4qJ9SwjywYmjeZ9ekiAa3xf4JC8NJteX0
PFSzni+7NWrYB1QBPJzjqq/G4wJAcv4gokZPNziuc7q3qFPiBi4yfYwMn3xOWwqAHoct5o63qIpl
dLQFBALXGG000KkjtWBF/97XaM0Z8iZDNnweR68XMfRAxAHT1DVQC9MXd2A3BHk6Tch1v6tASMSB
iGgMWC7KSWTyMdK+BJu49TGGAsyVmb4b4hIyvTDuBMb/NMHI2ozP6JZzYGLoSv3hM1qytfRiPoAA
UcUM2+uwxrnqINKI4S2vXb6doepEpk87h7z4BGE0kOl4dMie6XcNeo2ySlwP2293RDc8syA1tAAD
I/17RJczbiRfwrbpWqs2vvxYhQ98+ns05nO/HKboNFs06Bta3gn0PCX7m/qTc7ecDoZyMiujaItT
yke/Kif/ymKzfCub/S/cnnAc/Mr9QddNBtC5UHd7eAn6oiuHi8Z5HWzaLKgtwMSmCp76kezJ7WyB
EiXIwvX8BNAseo7Xvxb+Mj/o3FonnwG0lZ6Jth2iQFVaQj5wBeZdn6BcwtgOIzdxeP1Kf8FECk6f
4Cemk+ntYkNK+RZq+j66H5YuG1OdlzyE9BqdGGDwwlMoCuelfUNi/BcMxXMzqwrkKmzmhG25QKDF
AM+WTQ9Y640b+quffkbd0ojDs1EhGWgXzZfaBI9O6OwNrvVf/ewzbiWq5L7Reca2mHWhXjfLoRwV
/Zs//IyeNQTB0HYjZ1vAXRuwHoGxBsA3Xv+a/+qTn73n2YxBBpMl3+a+Z3GkThn6bhy+f++nnwmM
SK0pqDV4LujUYGw7SEQ0rt396z/8L1boua8PN5jW6LnCcikiSb7Ztmxc4vOFIJRHkEbHegSVeQ85
CdN/K9vOP/f4KUTuIhiesC2yRNmHsDf2ugqAzrx+Qz8W+gtEPP90pz+9c1G1UD4tebhthCyAc8l2
ccBx8c/zEgz8MUThi//ThkHLd6WuHqq1fAiw0tg+s+VYoFXIiw2iDb/NEy00iYcIFdG/P91/fZ3/
R/7c3f77c9h//Td+/bXTiynzYjj75b8eugb//vfp7/zvP/Pr3/jX7rm7/tw82/M/9Mvfwc/9z3XT
z8PnX36xQVk8LO/GZ7PcPdtRDT9+Pj7h6U/+3/7mP55//JSHRT//+cdXALvD6afBVqv94z+/dfj2
5x8n377/+vnH/+f3Tp//zz/iZ1Wuz+d//vmzHf78A6j/P0PpUwGfCbgYn/rtP/7hnv/9W/KfhLCI
S6gWJBcnWXSLsNDizz8Cgb8EKpAMCGWUBSelkO3GH7/F/glYgFLJADBHEs40/+tz/fLF/J8v6h/t
2Nx2mIPaP//AFTCnXfKuPd0VYyEaduFLQmAQH8nflOojKXPkEviYCHvFQSBUt2zNEcZvbxzlv75/
/7lMwOEUI0LGxHkA5rIiPJ6si92NnnfRDf5WLV8y+o3Oxa0K6zdsIX4c47/dFPNxJSaoRJjhr+9I
jVsKMrIiOsxE13kgeFL27mMJ8XMSNY1MTKg3c+1jTLygJBLFbTV5T0HW3LdReaXX4jCbOxRUNdhP
9guMhx4G6z3+tD7+8z38/Nx/VAK/fUYRioBRPPzfcl8CRzMyy9kiEAsg5xIwVAJUxNoPeFop774I
+oc+IHuWe3ca2Fi8ehqzzGq+xVj00idAPjz4cWumwCLqUTx4c/PGl/aj0Dr/jFhjgCx87nNwEH99
jkXIQLDkvd1RIA5x1i9xMJrthBFbDMvHowdKXzgPsdB9jgH5fAXG4xDTPkJQXrM3xcgSjPY+FaZ/
cm17v+btvuswAY0wF968/jhPesLfPik9rWC8aZF/nufggcwSqQhPMydhs9MNJKVlmeUxHcEq7IDu
hRw9YQ0P8Hh1fvr6xX89F/+9uCX3Q7DbQx6Rc6m6PwrN60zbnYLUvuUZ3iPv0+uXOH9NUdwHPjmt
Z04h8TwXynIBSKuAJfuu8cXFuNg9oDLk1/A3pEJndSt+/uk6FBQ9qCqp+M3vhA9Bs1QtIqCMNM9g
tOorWwOm7wDGpKyJ4EJ2giXKBeyitcwBE1bm7vU7/aFh//mrPH0ERLj52P4gEMc/vy46BnqSUjWS
4upQ1pc1ZnIbgxbui3AL6FoIifaO+eCWD6j6vHjysuBTXrMwtmoUlz6rNVijoP89T1rVeiOjTiSs
ASNxXbjbB4AL9JaDU/A0m+wq6+W1xmzxiqEi3wUnp3hojUDKC2KYooMxMulgF4z8ZgSytqN57qcu
j26mutvO1Zq977ohiIcqv5Q+oaCdsks099NmqT22zYI5fwgHP0xmTGASF44qDsHPFJpEm7CsfHDQ
K7RnJqox9i4uHUI9Ny7qDsPiw82G+DGHOQTQ1dr74Dmv3iIQpd3k4fwlRBkJ8BdStwyZrnzaU5CC
NhgtyUsm34oV/iGcOf86WIiNO4yCgOO8+PXr6BoEdk0NRl+qzwpoYos6GZG+nmBruIuwa7WuvBsK
We76WcxtqkHERSKMCQ9FT/3nsWSP40jdjRvhOd5hZSchSHI723RL7IOUjfFjfmUnFudgM/Uxbtn7
gDnlEmuT97EB9espr9olLqtxj0OEpTnt0QT74vvry+6lF4xFjAZhiAWIBNJfb3PJ/Rn0OoRZ5cR6
7xWMha7gKvXQj+r59QudOsDfnieObuoT/BeeS9tcIKTBOW922lf1vu3BmEvErLwFSA92LTU6iIOt
+gRGylsa0pfukRMaIpNO0Aiv96/36NMONMtBm50tu/oZ+NkVWsPgU7aiXXj9Js+PezzCkEDILAX2
VYwNzq6UgZs8KB/xOmsb3bKxL2Lwnu/BTNuFa3hbZvrb69d74aFyAqldBP6hCOS5pCfwpqx1tW92
/lCGG0ujYzCvwA34kGYa5KM6SAaQHl6/6AuPExeN4FyDVuH0bf76OL3OVgoUNrNrclqnkp94jAVQ
6BBjttev9NK2zAnBFxfB3uFkYffrpUB5gXdT3SNTMNLP+VJ/xpBo3Uk2JhPKeWBy88GNw/fetxBw
NPXX1y//4o3SEBsyOO4ROV+yHMSCCFMmszPUxtCrXvFi2Nr+LROIFxYNiPMhRANChlimZzd58r0G
ablFiudKwMNa20dIb9IOiTsxV8ED6J1viSjPzEJ+HHecRCDvcs4waTsXzAdBbyDGQF4bGST7wHOV
EG0PGG5h913UHebksGGjXB/AsiAbQUz1SVi9Aae82zIwOQ7FovkbfePLX7Yk6BQYgPPfqlcQwrWA
kQm+7MwHFwbDg14sn7X8auZWIQxvRrq5P94yCcsDNwj7RtX34tcAQUJImB9E0DL8utaijFYYmiAK
jrnqbpBulzXLJcaq1+Dcf6nQWqSvr67T13q2IXIawfcA38CpSTp7jRbu5X7AGKLnVnkkffehr96C
Fl66JYpdAeuXS4Jk319vCelbINeBw4hcgyLchgP4nAi6RbxMsHzMT5QzL3n9nn7rQLAB8p+u+CML
6KcuPZdFO5sWoXQ5IlU2oAdMN9roKm3a6bNlGjw2E7XVLuwEg7DL7hlKOcR0fJosuVZc72XF5l0W
2c9TQ65yoNH483TeV1H5xnH00rsdBvBtgHPIqQk8w3YWC6pVO439rvaqx0jNVwDnr1lVvKG1fOsy
Z4sKcWsF7DynfsfBsk+9AdFHaq7TzHdvpTqeysPz5fTzDZ0tpw6j4XKdcUPlun4t6bRBSOqNGvnj
0LyVl/Pim/rjnIsYkxJk4F/XlYtgcBtierCraKcAuWA0KjmYDMG1FezKF+rg1WrvQ/oES+z87vU1
9tJ7A/Ya9zFSZBT/nl18hpLR11hiDWn9TcvFBO+JWX/8/7vK2abcDSXmSqjMdgsAP2AFmyVXbzQd
LxzeAoJtBhRCSDRvZ2tjllmf2Z4is22cr6bOfYJC7g5Cl9uoyO79vlEpk2/aKb/43QmkZ2GfE5IF
58hgy0dEWOlI77J1DnZeO+ebdblrUdYe5gibX4bZCZL1gn3VKnrIgvDh9QcbnN6s84WK8xz3HWB+
hTfw1++vmpHFQZDMsWvAtel69cErQFHlNRjWOSLx+vpTqMvvA1HtZqihLWu6Jn39I/yw6T37COiV
ZQgjCHwMfm4B1JVYXrVG0h+SkDMYQKtnhNrfTe0cgdnsRZhkLkvCIvUOuh96bJra7aC+2BRlCD4/
+tQUYEr9zi4ZXLf69giWdpV0dlLbWYoUorQZ5jZ1fVDhAroWgqJNt15LNuVbUCXurSnsBYJ0HxG+
NmGCxS7mWdZQJtgu7YOq3mE6ViYBnXzA/N5B9e36cYQMdIPFkCUt9GJxg2+Mg7uQcg9G5CUBmynS
9QyyNwblhVIQj4fQRUQHUOCKI3B9SFCiMEgK11zBPG24ROimislabsYhfwAvFmKdmh5nM19CtgRq
f4GpCcUkHmRfcPgbr/bTENgCJjgrWAhFqbbgfNzzciGYSOb8kK0UgjrKYmiW2k0BBdmnYJUYdXfZ
RQ+H4J2FV3gMNvjl1DG1Ba+QJ1xjKEmCII9DOwTH2gjvBFR8b1j0pbT1NW0xKfAqleYWEWlBZ9jF
iJH0oQMG/Pp6eOGYFD6KzABiJh8H8tm7nlUtlY2/6N3g4N+/ujWPi7x459vyNpfV3UkC9f9+QTRc
QnIUG6de4ddXIBKIl6uKHirwEUFuGuP1ZCz8DfxtjqDmlAkUmW/c4m+QFg5mQQShAFVRW4Fm/esl
QziAIWOVdygye5L2bKk3AL6q+w7OZvHUlp/HHr/Jp1putGTvmqZ51t1wiY/WXoGmF8YZdAyHAPlf
KcNY64ZBNPol9AgF84dbyNMUVHWvP6WXdgpob7BNYJcK8KqebZCLgOJIQga6s7q5FJE+jrM3HNem
uBFU28QI8N8QflSlmCp+nzxxHxo3vrFXvHCAC+ajQojQggCgOa2dnwqa0PU0At+7w2nTJEyB5uAG
lhRrJN6429MiO9uTBAcfDlUabhmQ8a8Xolbr0XVztyN188QxuUHD8UaFfQ4WntYANjw0GyIMODmv
cIFW9CMExMjqc+TROshfi7Z9PMWEApeBNwCqHyhx3kWWveUp9tJRx09Hjs8YFfS3Q6eulIQSCGaW
tjzWgj0r8JqYbW6Xor1lHdjMcIB/w3TwtKJ/e6AMi/jUTgAzOvvmwHYUKzjGuNuamWRB7mHPmk1U
Qt8eZu6Ni730aDFIAB58mnb8hm6M0Kx0s5AQuTF+CwVYnYDelNSUX+iou4CVwz3t+X1V+G8Y7b70
YDG94HAgCGAHfO6kxByHZjJE5toUxEB6N/DJqmIFZXWq+2DDYK6Ksqz+8PqL+aMjPXu0ACmZkEIQ
QGTnoRWQDTeW4WDbTausD6DxXAYB2rXQsi//k7nzWI4bWdP2FaEDNgFsYcrRkxJlNgiSouC9x9XP
gz7nn0MWa1i/ejaz6OgIuWQm0nzmNVpK/z8OZ+FYU/4ci25Heckr0vRCmcXgSngCuSkwAJ+iar4J
UUlww0YzgPiZmuFLJdd9k7zoekUtUGr9UBpbtxCa4SrYgSLR+Wyn3Q+zWjSvWpSvWtobTq/Y14uZ
SttWsuFYldFTpak50hptSK3RuqBOA6ZaTyMvsVNagC04FtNs1E2e2qhyxfXD58ujrvfSh+WhlEYS
aYON1I/uLSPTBUjtoNxObU4wZUrAVtYErGpl9DxQG9Dn3gTgKB/mNTqIJLX+mc0F8ORseQC47HV9
hKhame+NpUx8xSx1FqMG2RnrP3Apzb0Eut6mFNG5StmJl9Am87UsjTKERsvq/SXUIRMXpU3FKyEm
SFL8PLCjFwXHLlCQVsVX7WvLOnN2TiSNCn0WekI2JAyb0PD9qFkG3LhZsLBrRr3b9BN0KYgWkQcM
G8tbODqbeMmhixhSsKmyWHF1hcwCmSnZgULyFczY8zR2j/0Q0BGWl7ukEvphquHmQT+XzrykJ16l
NUgA3UH9RLMBNr//aau2C2uz14utbFOo7ZIvWhGAaSpLCKRyOK2/zI/ZgdrLKviPfZ3vRnVUzrxL
Hy8cRQEyij+HLWhVHd+oU1Ijom6NBfZw6UU2y9ewO9y0nRE9g3U725djTAhr4ar++eb+mD8AZ7Vk
U6fIqdu8IeuN9OZBNJopNoIhBqjWo6wkIWVRRSuurrNAvTw3QfTALnUmo7/KujNz/vAWHw19VM6o
21iJchlJZLWbdymOfnNJ/6A6B786M8xxSRw1lywCecYhsIerIusprrZbtTxXb/rw4K+zUXTKcOsn
1I41gaEMQehKWMhx0pt9IOryIlP03P8n30u15LVlrhIBHgV+6mLBRcHwlz5FulE7/SES+rWIo2dM
hG/7MI8cmloXGBbsVCjs/2RwHnzVNBXizmNNuCobOpIBvJPqSjoUvXbXB8mvOe2g0lVPdVfvQ4D2
OBl/KeZyf2bsD3nmur5vxj6aOOT4OIrC1bcJqxPDzvwGPFjIo1XOAnHt4UutJ98nS/oytdWlDXj/
8/E/XKXr8Lpi0rekwkrX4/05CQsT5hS2itvBekY8BhWa8GKsb9Qs2ZnISnw+2IdY52iwo5rIIoUS
CbRZbHM42ANaVGLovdFQqVqfE/49N9S6rd+c/0CmeUhqiFWbXKBDkLshtx8EXpWi/D+ZlKHYPAuK
Lo7lyjWo07VQOCB9Z+p+JVamlzxPpLLLfK1i8v1PFnGtjXMi4RgclwRzOpIwmZnZbDf9JsZsw2mG
rNpAVVS9ftKyMzv05Eq+Ge9oh5hjiv9xzkeLw+rWVEYQmfW+tqDPqd3uHywl9wzcaiLiD32UZKY6
nCVBsVVikACVpV/bLWzELF/5R+ea6R9i0nUz0legeC2T5B5/t1bCrce213mhPkM3N4fNIK5Rn/Db
etknGXgESfv6+QQ/vsp07qkHir9b6OoHkyC9kSW5C9aP18duOasoBATRc1fnvgLnUNLzyzrCkyXM
Zh8S/EM2NGeSqxOvxrsf4OhcwDrWR3nivNcxsJtM7HQ6FJk13n8+0ROvBluGDI6SNc2DY4xwVotF
xHBdt8DzowOxee2EaX9uawK44hi/i2Hp0QJaIi4jElT+hmG9PeYtOjwh6oaUBFTpZxzLwb2e5GJD
ROBmKBa1oxzdzRXaSbM2v8wYR/kDJT8vVWON4pf8kEr1b6uskKCwkNM1raTZdz31tayuHlJkDzfm
0uxmtb2oS+0qmdQ7RBxQJooF6HYFB6oxNqAtDfXo9MMEcUOxJRdVha/Up9rLuQxtjOygoYdNAQsh
L7oV8tIDgehSaC49nMWCZrndOJWWxtsW/tTvcpDDXZNFxmU5xLuhkG6HXssvUkbySrHYrg21XOkR
PlgG7SIYU8jlkH9voR36I65TuwHl0W1hMvs0X35VXYo6WKB/D6lveRM939pAW8LM0b6wdOmrlmTZ
JR/pp5GJ6aEjO3ZLO1wcVauW3RQ28BzmwNyJqiwc1cjq/ThIvSdJXemqdXIBx35XVtB/7VwiXcn6
+g5urrXtCzO40XX0G0HJZci1gbHQDbImoXReGKECFQfyj6rtv4zwcR2tUG/MQIEtVs0QUGYAxNAb
BXgD1fwRMa4bG2p7iTgC/NJQmldVgtGDyRLcRYExuAXE2APNcmRoOGGHqJEFgHyKhyPciFdp0eqD
UOfqGi2tmWJiAEM5bHw76TAbwAb80jLC0pVzfd/IkeHr8Gv2YxFeKpJG7yfPxn2sK4NfaMqDNodP
QT4maIk9xIo2HmLFzNF9wKGss9IXhB6q62FpnkmzUcwXtqdRP3dsfem2EPATf5TL3Qi2wNcBhPEG
prOzAn12tqKlDpLmu6GCgKUicSLsWfPDJDE82sbaThLFDZV3vt0YDNjiTJ2JwWNpfIdeTldjCpP+
AnAOonWWFmwg5S041qnl6OdNdBibuP2qAHJxgPoNjg1ff6vkofDMRS8Pet9Ou5xaYugmdeMnYfm9
tNpsE2rIUiEpMN5Z3QAVQoXKLLXBVSVm+RviD8YhVMP0tgkqDW2APlnhrpMjzXpwKSxJ96AfjT8N
JBiQkYRS5cugALTNUAi53g2TIl0JvU4byscN0gNKsCoXRY5qhuioIAJwh8i7ujWXIeVyFsg3Dcbk
Us8tHGOpqoucVsVekiffaNtkCyVO8NfLR1PudoCKyyejF+U+SIx78uj0kd4mYngDCMh9PYjuKdKq
3E/g+MOxntvx1YgiVXcyHRbywVbr0fKkWUrcNOm/xLOyQzmcIjAGC10w+fiWu7lmdxvkVcVhUo0f
0PqVC2RSwN1VmemMprncAApsYJVLmx5iv7NoPRkyFouNp/RkbE45B3CCYT9tM6WWuFKkcbxUw/Cp
k0fhBx3va44qjuahBLPcQNGMtC26I8ALSXuuzbwNuDOwC3MqZW5DV8sXdSMj+ewZVtgsbgXVCg2/
sFa3ktkjmVU1kyn7ZlJWN5JUDFcmei6HVuHMwCLtCz8XUvsQzxK8qqzUEaXDNeZlKoMbE1k5dxla
gWq9HrsDJMI7CSKk5iA1EblzLorLIBn3w9hea1E4utCPfxm9NBmI/sWhX9U2mkVSbFCTDLJA7JXW
CNst6vfjtVEY9xjeum1HBg2CvbuAij06eRXoXi1NrpzqN2mfIHxu3I1w1aKg+lY1ya9mriTHtKUL
I8uuMU/cmfGq5VfNjhmL0jNNBOT7RvkmLQtlGRkIBoIEVJLhAc/AbLZLW15YIrtbZFhrVtwU/tJC
hCD/+A4eofUE8kQbOGbfTIMXoybwcedQu7Va0pBp6JXtFHW31Ox+5Rb7AhXL0RvGcK9E+gj9TX5U
M37Z7szfDNSjOxZcdfVwEVTx1wLFxlH7hn4cSMym/9aK/Fskk5MPlkSSLFf3o909pJZ2JeVF6qRd
eWnFpo+OFqCn+n7o9GfdBA80CgjJy0xTOt6FrIwy23dSF3DEHu2+QdRAyH5WFhvL6q8KER5Mq4Ah
ZY+Ko1CLQnKVQqpooktEL1y8Gl6TgQW0H7H1cevK/loU8YZa9x7lnN9BEm6TvL0KEV6M8O+crP5V
zoqvw6h70aiMhyVV12IpUTx0SznRHkxFuuD1R4S23yJLsqV4fq2FP5QJKU0liL4NlbjSUvQa2Zi1
O6bFLSYmO1twF0ywKO8lhZOeLvmjNszIDVpbxShv6BW7As4UrSjpJRqCgds1vNYVpDNi5Yekt3d6
OpX4C7ZOb1k/OVM/0wEJIjP1u0kpnm0KfmGUX8hNY21D+16g0Cspk/WUl0gq5AL+nZKh0cN2HBtp
N2f6oQsMZafxC5MWlLcJooFerRuTZ8rI1RqDHxOQeIXd4Q0/C6T7rGWr1+19WkyvI0ZAh5refXfI
2jEU0zYSQ9x+x9xoiO+MXC+a8i5AuiDywUhC3YjT5UAF8/fnYdipMsgKbEcwyDJRcNGPalbBFJi9
NFMpS9AtMAccYkZwftYPdbyZVfkGNO5jqI/Q3eNzOfWJxJKeO+Ve3EUA/B6nKXUxDRLbqNy2LYL/
aOZmHQ590kOZjdc2gntaJe0DmY7qqkyYilclRqinMe86xbxY2ic5Q5nyHCLgY/ALSlew3SgKrenF
UVFo1EtElVAl2IYwb0e1R8SqcDH52Hy+6h+DUoVJC6BBOmhdkov3uSdszMAOID+y8Ts3iFEzkLgl
lvtVbEgeIq+szxVEP05MBj2jI/1IqQusyPr7b7JdHb0+sMFUT0ZD7C1lcAm2rxbcSz6f2IlUcIUg
27pOB1LTjiugURLLBa3Tcju0/QFVgW2O9+7QNhu5PmehdWrnrokZwQ+kbUUcGwCicTomnclYJkol
iCFsxPykFo96Wy2uVkCdjzTdQ7KJNPFc3/ND0XJN0v4z9DE8ssyboIg7VnPO5oswpn9gZ+vTX+1H
C7GOhQexj8wDrOY/T7XfDXx0WpGKkpp8jMqtFqCPjBKIUVSbvi6u1ak74wl5asdQQrA4oaRPgPLf
75hpQaioKig7SQWppqbckaK4pdWfkeM/cQsYhqKoBqhIvuNxCyZUS0UstPe3/dg7wv6mZiMtJ22H
lKSfSucch05tGgsexErjoepM8vl+VjJCJGqVdZyDuUVTbDjkCADvGit9XpqKEiLL6yD98zWsowPq
nmcqMyfWlEHpXFs67B/TOqqUpFGWDiVS1fjo5nQE4IBvElwV3aZX9DMn8eMVI8M9Wut1KpCAD+ba
c9UO8QRLeRuhunlRGfmyyXMV/WtjjHepAYgLFa3JR+lVnGkbncjs34ysyMd9BQm1YNlkkiaG3mv3
MLD07R9fM2sNiM9oc09DzXr/FcNFoNQTc/6MubsoxM7SrjXSCUNoZwY6sTsBF4GsQZdD1c1jZ8pc
2E0UjNwxCCN9V+v7Zk5/lVDZ6za8MFtx5nSf2h7wUKiiwxKhJ3l0uhfJmpqU6HpLy8xtOrFpUJAN
p3Ord+IDrfmhCoZc12m5Hr0FTZwhBxVx5IAk/ER3xW8M/e7zD3RyCFoCFOthZ3FZvv9AU1bgmyIz
xBTPVyLPa0ftrC//uzHWt+jNkxaqUyFQLyJyyQ2XtiOiR+eaDic+iK2CgKfYyP/1vxukb4YA9TJW
lDOKbWfLj1YZ/xpQwonkPwf2gyRQKVNxYAX5w984rzfjDKj4T+hrFFRllschT54HrYgcUOP+50t2
ej7/GedoyUw9HGqjorYHVAcd63TwRsv6UlPR/3yc05//P+Osx+rNfCQUwMHgMR8ofneyqd1JeXSu
VXByDAN60cqnso1jykA/i0bYwfo+mYHfB+oO4Zcz1/XpIehMUkA0uWyOuhGVtepwlUwj7qRD0hWX
w6DvPl+pEwETpUZAHdAIDeZydFnKgw060abcWy4Z2oH91ZxHz3WbXy72uXb+ydmY9OcIazXlQ59O
aYJM8PkLlPCs1okWpjT8MVaFjQw6RhMqH98yV9Lt2w+vrIrpA3KoW3BI17aEkO9gDRu9jl05sc4U
qk/NZw3+oNSZ0DiOrXfF2GUGpgeM1cl3S3sfBudumFPHRV+NjXX4u3Sojz5OqTSlCI2BjzPnl2tW
WQYpJcZzJtOnhgGCYoN/URW+ztEw+EznFk4CRAVmgtH0RImSrEdrzrSh/rYhOiqF81yaROd0TxSw
9O8/zkIt3ELcrthShL4pEaBXo42qmE5V1Z5ZGRspAYFm4zrQGHuDcg5eqtux/ZEKPHaF4sT4d6Qv
+bLGEIuj17mzqPY2LSuPePhQjPpDUS6+ZKa7RusdBWVmwzjzQJ54jt/N4OjdR18cJAC6yNus06gu
P3e6uk3k8kpFJl1Xm+3nZ/PkaAZQNgiVfJ/jnCm0ezk2KzZz3MSevNxI8+xI6J5P5e/YPtckPLUJ
iDT+e7CjqzmfoO9ZiEBu5YhaLWpWESKYpvj2T6ak0YgkMARFeRRhFFHatdbEAk4GZgeB5U5ytA3B
vVerT8o5Q9vTc/rPaEfh7oDkWFKVjLZgpmRiyGFIj5F6Jtw8PQg4DgRXeT3lo4ULBqSw8goYiyXh
wlHcyXbppU195ik4dU8Tsf/3KOteefOiZcMit6ZQacslAZpHF0i0OBalXkX/X07naItXgKPxQmeg
QSsx9nnJ1B9GrZ65Ck7ubJBKmgVHiOL/mt++mQ1vnTVgtrTGAe1WGn9rot6WkulR7nKl2j7DDzi5
dv8Z7ZhLA3Yh7luEXthorT+FtrfAB51p7kforn2+v0+9Cfb6mgIToa94vBlELVcIJc1sBll1oSIg
snHO0OzkfnszxNFOaPvQkgdpYieYq2nBwSp7L9L+0X6DsEvwyeMGxv/9F6KfEwd0Nwry1CsjkmFu
lH4lkxWfI0Ge/Dg8cBZPD9oOx2l+qM9mIUxeUcSmnAmbHURI3E4tHD3/8vm3+TgStTWF7HfF5SHO
vi7sm01XqBUy1DGhTmGIjabVSBLTIan7m4TE+/Oh1tV5/9IxFHQxoOLa30zd90MNahUpPZS3bSCZ
G+S5HoE/bCMlupbSaJtrqMRdFEl3ZtCPG4NBqbEhfgtQF6zM+0HTxc5EXixEC+niy+Y3u8yuV6W3
z6f28egyisF7JChUrnTL96PYSg9mO+d7jcniQymhAZj7uA3Fg0pVQZz5ZifnRNpMRRRG8AfkOsJp
iRHWnKdOSj0Fokkm0S8cJ//zSZ0YRqGcxoGldggo8WhSdCEzFJtnHM9m1SXivmTmTt0XZy6i9Z85
2hYKHHF2O7QhUGTrj/FmB8qIS7dxauXbsJVT4aE23n2xEpGcQ4mfmg58MtM2AdsL0Pbvx1mV2ePO
RsciL/UH3ag8ZTRuIbf8cQC8wus1uBDk8eBTju4IZUkzDXvoHAQpvuuWAUYylowz79GJ/WagwMp/
SDDqBELv59Khu1tNHWZ0qj1j/1te5rJ9Ocy1r6LBgjPb8+c74dxwR3MitR4D+rb5th7nDS2JG0tV
nbULYNexhwHcj38wHIoj6PdQrAYk8n52RYQH/CAGhqswPbDsbWAs2wgVxCzGDI7e4OfDnbiXgLxw
AwqYEeT7RxtjttsI07k8345L7qBX/GQstQ+8zzWN63jG6m82d1J4LvA/cfG+G1V9P8kekUNMPot8
CxrBreIFlNvkz228TXPxr4P8R7pR/5Mo1Dsdqav4ha9V/u6OpaPe/anTElT/B9WlEHl6sxNW9ap3
8lKH16Z9nd/KS/39F/6tL6X+xVVOG4iWOHkzmSb31r/1pdS/YBbCcrSBnlIhWE13/60vpaM8BUiM
AijVc1KDVXrq3/pS/BaFXy45rp+Vd0SU/wcCU8csAB0Up8UQZI0rq+yD23IS9Gk8N/rgNHR88AtE
N0HFSaes/H7El8Iz7cDAjmFeEnfuFKtzIP+hHzqO0682HesfU5NE+EdI6Zdg7HOQTH1SfGvkkl5q
mdk/sNE0b2OOKIwB9DidsZae9MgMXv5e8D/amf9/m+6mei1wVXl97a6equPt+X9y77Er/mdps8NT
9VS833r8+X9tPbbUX9D2tHXz/GvHwSH/a63grD2DlWHFb/y/DWf8ZcAFWcF6NPbWxtB/bzhV/ova
KCSCVfmB+BoI+B9sOIZ480qzYwkN6VWikaRRdTePqy69qnfNItr+dpjBkEltaF2XclC6mqmYf/SC
MhR1feJD5mLi0Pkhyqb3IpY+HJI7nEPuJm3+Biru/s1i3/4runirE/ZhNu+HOE5+cLdZrZ167EAT
5Vuf2Hs7nn8suJP82TDU8VF9oroHdpRi5XodvQ1tZkTfo7FrklstKXF6+CpHOTCkxPvjUbgMuJLQ
MtEIB4/iNHI2a1KwAbkdIQUbO7u81soz6/U+RqMxZtIWRxQWJpgC5OrYZjwr7UYbRZjcFpcGAtfn
lCSOGoDrvw98n+470SaSfQzxfqFq/Efkjpj2Fi+ZK7Ow4WLGvtHnF0Y93+ha8bXDUEMuZaesBv/z
1fs4NYgLMEAta+WbiOONnU2FPPYAf27kKbuiTup10jnKhwJy4+j46OtNDf0I+i8FC1M/yk8ToSVy
KNXmjZmig54VheKqZhrvOhV/0nKqWg86d/pdTRBj76gVUuJLFJlaoI1ZnD2aTqGE6ZW9CmrXgz8l
iIUugx1vqjh6MVpNoFEeIVxNMZOO+6j+kEnq3B5kJXjZOAYgWQ7IPktNs4/HUb2W42Ry2z6HQW6N
NRxow7rAmhKybt+3eO0acjb6RaaM10PZ5V8Qoqq28zhlKGdp4e+pnvCqKqpkPJhaBefNoAJvJ9a0
acZedqcR4Z5Qar4iAjNEDmy+sMCVSSAYaJfLeEgXPdsoGAdsqVkvjrCqH9UEKmHABxoNeZt/AQ2/
65jT4qVhA+Aa13kgSuiL4R7aBd80DDExi0ekgRg8umqzWndwtkAFbJLqezOVS78oWgtHuh6nYjyt
8ay3lvqrXk/1VaTn4mAKcKR9W9heWowZaPxIf46hXh4so+ixsRnSrZFZ5i8UTEeIaqbshdUoUybB
V2i2lNCHliHvLQsNAwmt/k1jzS95jJx0WwzACvFu19O+8+3VNyqbo3rbxFRV1DC6l9XqexiBEdPa
SWySCkr4iPvCRdiGIGfqIcXlSkM9G+kCVirQqyu5ldAqoEmA5NmAsUoIZLKjc3NVZvpyXcdDsemM
Ggwj1trQG+d6B0ff8AITsv9kzuAaw6bflQPkRKUi1sTxI6QSnPIzyPqoXdV6mu3rTMVs0sqsu6ku
JYbqdOCDRfeodKCmailJN62GaakqrZBwaAR7JU/sC6Bi+qXSjPJlI0bDSTNjOcQw8RB6iOKNIMF3
l0m2vLqwpWQjtXADXpPeuLJRcQHFI8MmldPyXuiyzpbp9Vdz5qXxo1W0u82X74WVBfvJasbDDP8X
R+s2BlBqL/elZtcXfV6Mv8Peeh5yBXPAFGPn1rZzFwHWadMXSvujCFP5Oh2N1LVCEe3QOkp9q5w0
DMomhW9qajdznYl9YrYa/qAr1dysQ0eEteYVBn8NW7lHIGh4rbbcemU3RRsS5vz3GhqiEglCM+9N
fDyDSSC0oFj7RWmyQwrN0g3zudoXJcZpFAXgzHTYTrSJPuxXP9f7qZ9wbYz0VrtrsD3BUMDCZEEy
MN0NhgDDnrDys8XoNlBJsFROW1C6MyQYyv9PDSq0gD+w7e30qt1BW0F3N8Stk0UmvQUC/YpEfIPr
kka/0srBV6Z9gLRg/WTBpPMLQ74Dk472IPr7+yjsy2tpGup9qkeDb4U4s6Y0RvZa3NImhmmKV3rN
BxdFyB8WsqeUWH0uDR0IOsrIbOaZ0myJaMYLuzYbVDf7ZKOEDbd1A5S7rKKNXtE7T0SuuGY3x4e6
1YXXB/MBR+ciecrF1zHgZ+ji0A1ouVyK2cIWA6yvk+pFuQn5eI6VtG5SfLFGw8Oq2Q8nnCP7eoz9
QUt/NWHw0GkCqJppl/pPNZwaz2yHr6OYMZkogKjjf5Rtohbfavylgl2MW4ejILR9MFKshwEtRftm
6OddXoK1x3ytu+pnIEvo5ZfemEGVxFssBKDZZcNdU/Uv2Jjg2wbg97apB92z9Eb3Kq0zvbgV2tUs
Tcle63iwdBDEuz6T8AjMsHyXAzNyraIZPExC4RNPMfY21mhiGth03FtKJ8lPkjDaC3zLIFxzqW4b
vGDcUMM3PonmZMe9j4mcgHuSUWLfqHlYbmQD3Q4LW4RbZbRVH/+CbFcAh70acE3foLfxa0kq+9KG
toaVogxoPrZTWiaGsRuyUnXHAvswEVcWtNI43hgDuhnFVLyog9y7i6oviEZY3Ilplj5Pc97uJjTq
75R6HF4xnU0jrAl11QXHM3wZKvgF3H71Hhl+44LdJS6Q1pTdsERPckyTeNspyn3Zj41f4RXoBrP0
YIzKsCvC0NykQ9HsxhHDmlab4VpEib2NFlyLpaKMN702JzjdI1E5SixkX0v2jxhzA79MwnyPl3K1
0+EWr5hV0xdlioOeChAZO1TLj6sA2ZF5UpzFCHtcnQcQopUe47+sRpgfVkntFFJlfhkrEbpZGbS7
Vl2fvIC7DbLrGLgZdjjflTkFNBtbwMmz9S2AnDq9aHiqbzK5ETu5RybFLpGscIxsjjcx9t2HBdLK
dZfdlliWJFcY4I0vbW7KuKzbvdcktb4VdX1fy+Wy0dR54HXUKQhE42tRarCOCyKiJslLdxKKjOkn
9LsQgLZLD3ZwuyR6xfWUPS0WC3OwQt5JUYEDqJTjU2JI8e1kas9l3Ia/1GGUPK0N2hsLSPkzbpMY
uEZCij1JnaprM9EQ7yiMjGrs0O4xplBcSRmTi8mSWbqemKEvk5d+0nMNoruiGR6m6eldhDslazeC
OAa7C3CSV7v25K6P0bVIMD21BxLVAlf1TUk8cV0SFvhmoWUgyC18pO3G3GZtmWzkPHoJw2V29KlW
D4mkfxubUrkqy/BZZhKYmrYYA804vGJBDHGud+yiXV3TtfIBwzjMhWOAahNcn9o1AtHdFWYfwaI2
5Gsl7rILC+V8X8bezkIMHayXDAkQx6680w9ShLt3O5kY/QQid9j47d2U4fsQBnV1jbFqvcVttEXF
VA43bS+3rqYFCD7A9vk+WlKyz22q2mUT8U8b6k957kJMopBJrQtJ8vFSXAH7tCqHIRq9esD1fGiT
34keNE+RobyO63+j0XhsnO4wRPCPXeiC4tIIx6dE9EjURCbWP5aa7QCQZa9kfQoxhMWJ1eQXPYme
ylGTngbTUDe9bvU+qjrql1nQTeyNYuavJnN3XaXS4hXBMHooZoS7Qc/xYOus0Y3xzXPHGN2T2Jol
t63V0sc/HXB9UxBatMN822fyU1iWyYh8TfOsaMurbhTSvuqVpnOgxcwwtM34ApRR7It8gEUhhmdK
ocxZHrlBukjKXfxIeB6lYbwWWWg4Gi6X3qwOSJxKVWlt7UHc4Lx4reX4/ci63+iPTfgdfxhA28gs
SFyUzjjo0w2un8IL+uq3lC+vDbymQ9gjyIDaC/aIajReEGWUm5yExmEVVSxR0W5pUxkpImGiti+a
wdXtDg9PM5GuEnJvr57rYkcMnF6V3DzXMifJmdZkFwKUvGnqqnSLhm+gFbJMFGXw5vWrq+OA94UH
2ir08iSYNz0mgXuEchTXSOWfhYJU2bwqdvQYTh20VOu3UpXbh7oTMi9lyKrREna0eLY2KBUARV8C
buYMkho0vxctwcBFk6EOWAkXaRmMBrD6Ovoq2SvVUiNWT7u03+Oy2YLmoA8O18y+jCTzurGzxS2L
RXqElqj7gBmVx1jJMk6qhUQGTysGvkmRRIce4BsB4Sz40abpgGUh7n+1bt3PFhRLVZOmK1QUQrfU
u5diaIPLEXPJqzjTn4RCpBXnmDpbaDnBDmvCchdbWe8QFZXeUmEqjb4NZkZFb+xmqei+sEnSy0m1
6ktUHvGYRafrvtGJX5WyN3hkoz1+oHdsOB0ClW3dJNaQ3mYtIauYyq9TBLVNawEVjYnU7ItG+1ZZ
ne536qT40Bt+Y5bT+cJGLgjDyngLFVfBSqaNevAQ+nwDwzFxTb0F0V3Fgx+NwbxXyilq3Syq1cex
jOeNXSKgDq+FLYxVZ3ARqWk0ccx6LP60ofHGoQluRYbH/BAa4RX33Lwb6gxjWiNpgNVgsUcQWG6U
Ku7ZvjhZcekH3VU71plT4US9TzEixmlOLgrT0Tu7vm9bzXiBOZL4NM0jkpKq/5LPsn4TljW+5WZl
fSnZKz4YcR4kmhc9H1E19mWLErJEdnQAC2eA2ecU1vi8HagZ/sKFUvh1AQ4PA9Bo29YRGiWDFm4I
EQwfaTD0jQAluboe21h/q0QWYe4uZaX5RldWV0mM+3razLjU1nW8mer5OZ0xQ0+Sat6FZfhq5NZy
Zbfs966MbAQ+jeh6nozUISfJHbMhVNT0QdpENOCcKVVDFx1Q1QsWK8LKMVGXB9T26psgGBSE2Gcb
Ok6vy7u+tsMXbZk6+pEdxMclKlyjCpJdNivDc1xo2IfJZeirqdzv6qyYby0tmh8TXGIO9YIPjy4t
iWNjGHMFSZGseNZxYZsH+3sm6uQr7kqYWJrdBBNRktJtLEIZs0fC0tjW7o0I+qc3iWl0lsBI7zWl
AogsOVWqOAYFY4csCymRTo4OaH3nj4lcE8a1RfB9AMi34costobWjl7RBhqI97hy1REZYnvpa6fD
mndTycsD2ZZwigb7I1Zuxr2dmG43B3DLllgZn4q2ED7GTO3NUuBoRDMs4UqYiJkzekp4jFauHRvl
SiMVuwxl0SvwFsm9YPPssbMKt3rLe0Ukmlzrhj5d14sB10ibfuSqiWiwHUebqFfnrS2ayl8Wcn1Y
sZGbjxZRYNrjVAmt9DACEPCgzMIAnE1tJdr8FkmV70fO7RaBOMsbYyXfNNyRHon4XYzs3D6yItKC
bGwuhIwkxNAqpcdlpl6aSdPhUxtG12UhmrtCzbSDUhSGP4se4dAS3buszYpdU/Hx6oQE1IniYQHk
1GPmSXkLCH9p/4Cc9iqVcksliOAV9moA39v+2eFs6iJw8U3MUrajN6o4Mg66FyoOkSSW9iOpVOnU
A5ETohG2r7aDzjepFS8YcPZdAk331YWwXOiDsU9UqXJ1tedWsDSOfsy6FPCVvNLUVccKFdmLIvFC
NeMLjlXEYQbvAvy98Sqxh8q1WsM+YHglvurxOPwXaWfWFDeybeFfpAgpNb9KqgkwUIAN9ovCBlvz
nBp//f3Uce9tKAgqfM7b6TjdZElKpTL3XutbOzPSzV3iLsI3mmrck95a+ykZ77uJGGMvJIFg4/SK
+XWSkADKZIk4b2kvoaJnfo3w6qpI819zaLaHISNWTF/C6YbYG1Aw2fi7t3v3GlsdUXSQa1kUq+kQ
FbTK4pbVPVbS8rKi6bon1G/cRCAF/W62650TphyYYsO5GHrbeEIZagdTgiVSuL1zmLOwuOPGQaJf
puy5mZR1WhQ/jEGfWKD0a14S66rKBfh0fPEbIU2TGHu99vrK0mkIcvaM68rw+1IUQV+hKOgdTmpN
nYecORPc3DIL/WgA3q708cAbwgF5koriGzbtvYn4ZxgT8ndYtZSA6t4KOpX5sJRsa+OMgzw9iwjv
LVm+PRjaiyoas62TYOjCZqpUWndQm1LseTH8ZDSQu2fmjZ5lxYPiLJZfy/pb5rbhxihBvtfhggU1
TtJtI0quQMsHSk0YcG2lMw4ktD8ZcaQHYxGOm8aGsbTUGeFmRWz5hF2MX2rDwPA8iaesbZWNiuVu
S7tmpLalia1QRyUm5VZMuyGWMKwqxF7ewnH4MKqZhBuGjpXYTghSkvSGQbDUafm6M40xc6b5WAQ2
JE1PG1V6kZ1kxa4EP2Eo2emLSDnYVf9HX4lqM6bSoM3tbtNpi+rRT7eCbDCyuyplz2Q3XbmLCco7
oALudl01lvuir6K91ZBpNxhuu8FYKr9wCSQ/TUb+xcAjeDWFk/yZptp3iP0SnrpMN6ZRzgHxs2Qp
G+RdNrFt7NIm52weRvOeChXH84QkC6ZxcUVntX6oorS6ofP6p1ppjFpDgJU1xLmHfzi9cY203PM7
Xb9Y0zhKyqObYazaa1FTjTdtt7tN2i67xAP9i8aazfJGdSQXSXbDuQWw2+BENGmXjB0QDuZDk5Ei
QPKnu89q3KKRbPHESsJ745DbDVQ2vbChYjy5kSp+ykWfN2QTYyjrZvKRgPHt65QXM41rm9UasfRV
GIWRXwMc8hpWZc+oh6/4TYVfwlMOulaKfdTNxcHmLt2oI4zKHBgB8YuNdqylg5Rz6VQ2lGGyGwlA
3ii0u7dR2LvbAca0R++Aq2mMepcufb8HlT1sm8T53hhC7kpqXrfNnEwbN2n07SSYu6RBxjepmQy7
KgSwGmnrd4qz3NYmvH6DCYIsa+TZgBCsp6Ftq70Y0BQWnFV8cnDjY2Ro1UFXHOtLaYxdEOpjc1gm
gewiATDqyCnaiRg7N6bX7BDmGTWH1MmCfhZGgGLM2iNNmjziCwjlxRPvl7LQtvVMkYFUi/aFEOP4
nkCYMrCYqJ5WUqYOk7VAzPFw9JVW3y4xBY1xFyt1EDUEYqM3qoK+wJfc9caeSAxxlQ1545e2xqGf
aC+2b1FZXpJlKrZRrz2BD6WYkIZrOiion2RcKq/KsOrFcU99WrilZ6ktoZOqmC7sGCVGqCzUGuyq
vhKO7Dw3R5dYrf5FtN/VlyWHSSBtrOqNlWm3ceRg9Qc1TU+1/L1EWXFgoe23pErK7VL080WKY5WZ
tWJRI5nveJDhfojWs6HZuYDjTOVJzwcnKGwSaGPdmi7GsasuEtAlD80qYwCoQ0KtE6tbMoih2FFc
0vJF8SLyCb25qCGELgJGo0Pxy++VTNvBl8MLPpjlZigpiDRJ+43NbhrMnJ8284T6UVEN+xBBFLsb
59brNGPENlWPXsb2ydOMevZJtpp9jo2S+h3H9ZxT8CP28+kKDMCDZVP662ySZutoVPk+9CKIVBAJ
kwMBoF6aZyOnVjAoHa5mtdG8Ml3aW8Gi5rskhgKesOffYzfoP8Qg+vvJ7QiX6LNonxX9ar9tlMeQ
E8IVJLYySLKcHQNneQ9qo7FtqcWR9HirlpdZaii/sF2QY2x0fKWtztqPWpjcUqOMvUrj2Ro6HIlY
y7KtMjjpDoaGfZgKu38gSlZn7VH7yylRjV2nR3IbTuXgozvFyqoSQz2B9oLbkNSBq4vGHzqbyWH1
yeVY2bD6Cj0iRdlqn5JsNi5bqpr3uPhQ/fbIcwGpYs6sTNgvJI/r+E8r8Y0Oy0DgJJtAr6yaiM5B
ibWYCFNipyuslhVW8Dy/nZTusR3WAv+4kBEcV+TliLG9sl3qJKUzti8ZoYk3oZaCcKo4vQJ6GHfO
knwjD0VeDiGt+iov6cNTaEa+HyWpHdjNqG9KwU7H6KPqq2GUAq+CCoFAjm5E2ioRGCNc0400K/W6
nNyfs7ZYuyYdNepQObtCte0CkyjjS21clkCw3uE3TqGjcI73KauqXgf/bas7JSe2VDzHFtImyhuE
As9DTAJ5suTRhD8wqm/avoy+91mlXPcmmyw5Lbqvktjq8d6EtzpHxC1pxuLeDFeWY2tTHqNmEAEV
GQimN+AUy8QCLWBpHQarbnnsmLk3Uq3x7itIF6/0sX5shjLC7t/WD0ZLkUjrn8mhAE1Q8K3RzST/
6aSqOOBVH28s9lueHmbDPsRUEZjQ3X44cHj/cCz8bmbheE1rTf0BmiP9llpVTzQyhdULCwKMR1c9
vmsovaHCVR8MLSFzUsfOX9vOViO995qJ903vKjK+NcQTD2pfE48d1/mOaEg0RFWNMitvSEYI0tZu
E88l6/j3SDVpI4ukfRCK3n9xSysLJs2VO1Hz2QjtpbjswmY9wM0SctIwVPnEaWNJ/MahfDZ3NL36
1jZvOI++sJL2N6EOrbCc5B2NxXif8wmhBsx+YxCkCA8VdTRLl7o3m6kVxAulorFYJAu1kR5JkPml
jkl+yRnUItg1HG5aNeHg2tRUBMmR8cPYgFXRjL+IsLE2sVnEu17XBrL9ck25mmlGBI6sp6Bjet2m
I7WGoTPZ7OrrJiVS2EkVWkX5Spl/aWtnPVcM8d2OrGfbClU6EsUw3UBuUja1HosL+G5UQnJF8wuF
yjbh3mnrFzHfCxAJ6p+lGOFLuyK/E1me3rdWHN8gIOBVYCdCWnvnyu/S0TfCTjb5DwTTCyuyqVy6
TmFSMZqmjqibMOaLlvS/AAYYB+rQ422OGHv2nFF3L1jFctChbfzoJll9oS+9vBz5pvpNuqzJ7I7y
pZp70kU1uRcEyKICT90Np7eWAhYeDc+sytmvaqFf1kPd7WonlT6yZ6I27MzeQU5L/T4iKzRw83H+
2mtOiouwoYjb2nF9cIW7eNBDtB2Ia8erel0GS9U6v5V5kFurCtfvOuc0mDo0ZpNK2blJxfWCseZo
Wv8IdantiRV+mXSIBHQMnyZ3+eak1Uuq8ymy1eFbnVL99PrY0XsffCXZZtRSqq9O795X1aTKHRM9
3ymKqvnjJDswHhQXvjWKZrykjZiTQEbCuQoziCZVSLWrSqyCHUMWXXV5pR/nfClofDX2hWN589h/
Ac1U79R6Ub7w4xavmVI934miyXzFduKdnlXavlvCkQMVE0ejrBDpEvvbNO8kz2pnhdHwPU719Gpu
6uY662jglFoJ86mw8kCneXhNTWSpN5k1kOHk0J4MMhesaQpi5LGzXWuTwG3Yi6hqtwlt5e2glfQW
Y3UJjFDGG0eJ40vqy+UFZZ3yYDIVh52Rlf2B6PGG85Cd+dWoKR6FGeYlvZNjkw3TPqXwvCmMIrvj
OBexDhvDdnLJwTI19uBGKNxNisVzW8gw2lbFsNC0Zwnpc0KwEEfTtZurZV8Mehg4o+DMEBm5P0RO
5tuZrnt9FlpwSfRlSz/lR5IO5i6qnHzTEyiukwMHkqlw2z+J4i61l0YGqvBUqHTy152eXkY5yMXl
JwmZ6gvlcFXyt+b2fmhLsp77CEJHlcstlhPYV7JQPbwm7RcZ5vSm5lEECtTPrd3Z5qU92ZNvWFKw
c6SePnXJC6d0EYwLTBbYXcLr3KINEtAfO723a5/YhHSvyvmno8Uc0ItlsqGVYJ1wPPKcS1/2869R
I16lXTlPyRDd88k0voXzXHBFVvbIHdee3aaQLHtQTq1MTyhxADOidap4fBWec8vObnWaUptiyi0/
A1J1N/eu+ZSRQ/FN6UzZBMO0cq0iAvy6oauh0gyd18CepQlqPZldpXt2ybnbtaI4aNitXILgypCW
wg1Cw0OfkqPUQH3IZn+f1sS6q7R+fipz1cTbFD8G+bhqVgZTNv0YQ15zb0kreXA7BKtscjNyztm/
XM+Rpnk1XDxq0la7Fc4o90oIPsYu+2FfRGMEuEUziLu3xdOcoz/00thgj+Pa403fkHpPiHx8CTFb
/aHkBvssswuJxykn4TPX9GDSBenxnHoebA5dfhwVzuXck37mOVr16LbM4NSc52C2DOm3gBUDjh5A
VuIxvSjUWtCPtKb9Mvekniu6vZVoczbKWEnwCdq0m5Xe2VpQgx7bck3mVkPjIp2N+j6HOvoA2JMz
QkqEuhXRukxG+Sucut7rrBIAc63WQeH2w2Vcd+U21WSRUmDLjnbk2AOTlb2WTS+7YofYmhKX25w/
KHOekmYuwFmGBlhj4nH/1HVSbTn+j7ti0rL7dA7dvaY2yS/iD9YsdE5B1OhGjp6F3CxhnT2USzze
sbRK2F4gjSvPrTQBp2RQb3oRFvB7hzHx9CWZj/wgOrhq1wuvD5OEOsDIYWJoeWq9XbC5BGBjmnWz
dXtd3ThUTPoNYLH5kmriEgyxTWuvN+atqefXeloON5NSm75s9RegiyobzDK8HvVSXkIVSEnAg2Pp
sqVAjqOYz2pfUBGtbZVKovmLZDsYT/G4IMMs1N8xpwX4OQp4KLFatABpLNAw42H0B8K3PMJrYs64
E6U8qVAyqqIwvQcBZN9l+Zi+UM/rQZLWS3JL6zEE9TTlO8Rpi8fpMApypnfsE5A6e5Xextc5rT+q
9Yt6yHOq6Rrqzz13uzuWzQDn2unFqgOljVlbNwO7paPJca9Bk5MPu7DnNV0E0hH2zuoG0WtzqLK8
3WjtXigmEI6xRLIz85LERU2gBJGomyWXBfVUWyO/rHO05ZiHNJCKJi4u9D6sXgywXDReFP3SqoT1
PR4mJKwRXMc6Xzd9bFO29Ato69nUbaFyuRdSkwZHVOcnFsuJnVg/N37dspTUbk0pMQKf04e/k4jX
POVf2KulQ7BMwWnNDNqFTX83UXehH4KkIDcTo/UtZ5y/1bXs9hh0qFVYahJCTdEp7beacp0lPdos
O243iuxMGl1d81BVJjcj1Ge5M1uZ/xk0I3wKOwEwGu7gNzcLKXalESkUSk2HIrfvRj1FZMOW9ZzT
4UTSxl4B2gtqQHp9GIpBZb5V0+FMm5McZdRXW7l8FPMZv8ZbMwAGjZO/jm71tahxaATZ56oef6Wj
ejdPFBa61gsJmKjc44wh5a/keagCSa8SuHdsMNQ2MPW3oymjLt0lVIu7Amzcht723/55wuawGdio
dlBnn3pcTHMylIROyN0AYCk5IhU5IwE9fRb8XQGzCAOSA2P2nakvKdJCOKFm3iGP8QBbjQj8Pr+E
Ey0rd+jNCKdaVqfrq1nC3rpjRYr5UI/hd4tF7i8HgVBEsgIIkZUPSora28cQs9nT7Um2R5trsIbN
gEoPtOLng7y1RKAAFUxa3DMCvKtOssLJs56aIkxU4A5H1Rw3knrxoKJE+FbQj/98oHcPBWL1KmdG
zLoiHuyTFyTtgRcN9Bju5iIglK6Ntv/d3z99RfrUafSYvw+RdmZXTGf08wHe3Sn86KtUFjqBjpnp
lIillLWsY6dJ70d1/tnSrcy050Kzya91zlzK29mFBJsO6RpxAWcDbww5JW8fvKqEmbMQIXTd4Lge
abFuZfZXj30dgomFN8+whUXUpH4i/iVmO9RmORCz4HrTS7sEYbfpz2lw396x94OsU+KVy2wpwCOG
OoOQmpQ3Ab0cPfHNc1Lsc6Osd/PVKBwH8jQrRvda2CT9XIfCxyiV9X8F8uBa1mQMbhceAW6XOHWy
oVZYZmOIk/sqAT4eTWNznc5DtPubOeasVl0oK7aOdZIVGNvK22vpMq2rVbVZbuk4QGJc5myXwVzc
qvTKLhSRZ2fm9Pp2/+sDXMcjvwVBBi6slRx26kRNRlJpE1tqt4WbFMXWnbPo2lHr8kstnOhrb1vl
ryEbH7TRPqvT105n+Tq2DbMIv5kuELqfXGtYoVCDA6LdlvY+g4hrqpwlx59hfpsvtwWB4Ev6dURd
lUWS4zaFGnZgrfGQZuf4e2+9aOtNoGxhk3oKC8Dkbqz//6sJpI0RnuAqLo5V/Kjph2V8cjsO1Lei
ewqTEgHUOVPuifT+3Yinnw866Wk8irI4uqIN/c5Ir1q4tM0cv2QjlqKp5jhGL+cCg9FlUffHzyfZ
CVn7/4ZHF++w5guog28veNYTSW8wKo5p016EU/PULwheKEEPSZIEwxASCjIg4iQR9ALDxoPC6enM
T/jonq+UD1T7NliE0yzmJGt1TXJSO1KXuyYD6suQY5Wi3QJienkiSAymb/xzmtov1WQGJq4UzyLG
LTXSn6li7dt07d9q/lQ4vibaS3rlZxbID38gdC6+j7z0mH3e3qN+API2o6o55oV+tBaImI3retKg
2VCi57OqOWgt+Yx06cxC8+Hk4BSq8e0n4JNv8tuRu7rTMiPNi2OGkrGb2f2WrNF4Mwrza20+6cMP
p7tSpjOQu3+it94uBfSkXw27LrOv3oKZA0zc1kyK0JjIpNs3AxEsP+boaMZukExP4RpD1N1QxUZ+
fW4/5b5fiN6OfnK7VUiJqD2L4qhkFAuWdL417YLOUoGo0Cp+DRZadRmVxMTG6IgowT1TvfidD9a9
mds+H7tts9hXNXpGszYP0B+x8Gs12qHmeYxbZQ1juzWVGY00AN96ZIx2KW7ZMRQcQjmqucSAk7Wx
nYf+T1WgGTTLCBMfOmS7x+6NSk6xNmmJ8YK+1nU8GRtjWZ4QgF06GeV4Z6zRM3dBUcXbWZaBrv+D
UAUJLaZ9H9b0LvX8ax5GD1ap3oZZzQae/wwNHqX9OdDq8sIh3am0mkfNCgO3ong6lWCxx8LKKJEh
PsEvsTVQz/uhWWio2NKgqcSutcTvoTF+IntE9k3gdlvofjtXlwktW2q76BGi6KFJut5PO/GorbQ2
53dGFSuHYWsZ3eBp/bCrscVSssU5EY0avYgBILvxMCnjVZk2G7zohj/YclN356I//8mGfDftVgoL
KWk61J+TB886sFBzBzCsWs4tdZLEk+60+sSViwnqToy/2izQ+lnLTk+XS20Kv8YJwZLU3bpQ/Cx7
5Yja69wKuW4W3/4qusAgGoBqoed990nQK6ouZJ3Wx6x5MfkS8JwMqrOK9rVJtyBZQV7/lMODDlR6
Pgfb0d6/C1T38WOtEApr/V9v30SVTtNgzRlbcoBrlwuNkq2uiHaTSANLtjKpf1pHTL8WF3gjrY76
RubLL6qH8cUCg3Cj5Lp10cNGvmmbGf1mEskLI3aMrTpm/cvn6/j7b/iaN2rjvXV13TBOd0WzPfZa
OsiO3gYvUN1tVRs+tjjztXh/Q3D2aua6B8MfLE7JvLGLKkrGU3eszXbTFf1PG300buGjPmSbVJJV
No1ntuBvTyvrJ3Idcs3Ws7HhQSJ8+wyUuSVBWGPIbBnFARmWcqk2yvj4+e37B2p2Os8siAUGmejA
GKyTQxGYo4ner1kdW/eQDC9J9egsWM7clJrkrUEVO+2/ROoPuuJe1VxzLPnVpiZQ9/KqnW7CEUVf
OAS687PMaB6WfyYqMbnSsvThwMhx82FIi/SrSU3AG2W3bnrGNfr+8eOx0wTAam4VJ4mTT1WSRjWm
rLk+Loa8DOfsNktI5IDknp05b3/wUQS6gPeaJ4NlkdP92+cBeFJrBe3IY5kj/8ioXL1Q1c/3UrFf
pnIqbhLXmL5g+ZsvEbsgYEqmc5mi72chP2HFjRDL53JmOvkJlp0UY9h39TFpvs2jeVcWC1X6xkPA
4ubPhpqfmfXvdyCMx/aDU4DJmdM5nYJqVKlmxs2NStd6NsYlpya/5JvIljEp25P4WhCuSjtfQ0sl
KX9+Pjc/vFzYmP/EtwkYMm/vuKL29BabsuYlU/GEDHyMoqq8S2RBnXdWD0ZUBr1r7T4f9f17x0X/
Y9dc3wjOBW9H7dQ4RDmy3mRSpMIuDxR7+vsN1psxTkmDiR3WyjLI+ggzzaXcKmfDr81vKCTQ5k7B
4G5KLTnM/bnE1g/eFo7cK9lgZd6iDX57bbWu4d8IHe6o5j4MjkYnavi60KD7/BZ+cLAyOT1Sd8UH
jkP59BAJg7+vRGm3x04zb7qw/KpUAzKMfB/FHUxxEai2+yDlfJBGu63GhQNIu5nWSEW3AKqfnQu2
W79Xbxe5t79nnWmvdpb5WBcznfCWDe2NSd1yYuag5PAUaNhj9vD51Z9WA1b3OmsRjEq+3ChgT27y
RJV2SToTsWuSHNQK5UwvD4tT7CWG3r8eio8fq/b6NKm+ntRQkpn1b6bTxccvvbdMSrFksrjbKBV/
onC2z7yP798Mvkiwdzk0qSpp2ycXpruTUiCf7456XR7LwbjX9fjMivPBwdCk/iB0lOpQM94dyRFc
ECMtl+7oFH9aUfla+OyKP5PDCbDGWDAFRnlcEFOmbvwfXN3rkU/miI6ILXKc9RPf1ftGk3TUBnR1
nz+w9y8gelwXqiwLKjfy9CNS1igM0XCYt/ZAdsnK5/qCcaO4XOAAn/kyvp+GbNxUgEc22xbr3dNS
0gE1lpUmx55sM/YoiBdiHa/wDLKcINdsOfPSn7xjdHkMcFFkFwDDEu+nfRZpltZXw3wcNAdOf1nU
u6VXxSbLZ2LG1ajHYdHpf9WVoHyzYsV400xgSGKlFbx9scNc5KgBe/vohF2/DTWX805MeOVgjvZ2
4v5eZKOSnZukJ9/FdVRKNWSR4ewHWPTuRWionOSTqhwFQoaD2mrZVkpMUX2l4fLoIu1GIePkkfMk
bmF2yhdO1GVQpIcseyJUFsGyiCG0uP2YH5May1iRd+J2AV5/jCbC1StHO/NwTiYDv1hjthEF4FBs
ZT95snMgwkj0kawU3p2f2Rz0WHPa22w+8107N8p6pnm1zBqNuWTuVCrH0XXu1bqu7q0YLeMYxcqV
qlb69vOX6WQ9om7I5SC95xsD6sQwTla/TFX0VaDVHPvZW4Pq/66Js9Yl3/79dfxXl9N0OZYokleP
zQ+JMSD+L3/+yXJaT5A4C4Wfb8wbO0ddc2ZB09brf/XVe/f718f16vcLU7FVxP/N0V1unW8uqQED
Ca5eQbFA9wcE3BXGec94XJS7/+7BrEvFq4El5pOq7o3miA1Hm4L6XH76uQd/slTXNbELWO94MCxs
KArPVUfP/f2TVWVe5kVRF55MuVwbxp0anfkKnPn75klbzXZ7aVfoLo9sk1DpXtfKmdf95DPzv08e
4B0nIpIcTs+OXSQn7BNKc3Sce2IHoNZr3fPnz/jdcv/Py/H/Q/xzXHr1jNVsGHK7itojvsxNusop
esc3nEdF1Ihiz7XuzlzQP9uGV6M5OJvkDIb7SJnYRajdHTDef35B54Y4WbyQoLv6vL7tOO5Lwxfa
Vb+cGeLj5/7vPTtZsLS0jWBRMAROc8TArvIfzat///46/qu7FGqRWWYYC48j3Odi09//d3foZMHS
FLxQ2cIj5xxIGHwx4LH4L6/gZMkasyK3ktxpju2DmFidzjyA9T9/tyKSQI6cgQ0mOv+3N6jmsAli
o2uPUwFrt9zEaQqZ9qkL5+Pnt+rDJ/1qoJMV0OlABgirbY+ufaOQMbtEZ/YgH85W+BPUpCjdkDf4
9koQG82p1qXtUS2ywB7oTTQ3hX0mRP3cICfzCfHTREAuD9xKoi0Oh/tssDFMl2cK/x8uJa7hOOQ5
I10xTzYniKIGY0ZEdHR2Toysxr/V58Ni3n7+SD589iughbMF6o/TmqY5dIpTWkwtQ7tIw0v9zyID
6+nzMT567IgZ2P0S6kFb8+SxF6KRUAmG9qjYX3BY4R34D96P1wOcfPkQdkt4bAzgkmrU/Eia9swA
H90liqiwtSk+cwmnV0DcKHdwqY/Fz27cVNMOk3ddndm1fzSvDOjD1NOAfTqntynMZYjpmPKH1V8p
+dPUXkvtzFZ0vRGnb7ohALAZKInoYZ2sVY6bO9FQUMHG8Pwg3OZKUZ1r01zRUtFFnsRA89eS+t8/
/teDniwvcd0PTQSM8Wjaz55wf33+1z98NK8u6eTRzFGhjwVspePsBFZ0AD+AkE2ey4D6cBSDbcMa
tkDj8WRhKSMnZWcaNcd5Eyc3TvxscGYRZ74kH70nNNYps1ErWU9Sb1cvzpIS84TGBMgu6q1unXn4
H86vV39evP3ziwNHAIsqDz/qEZ4e+Vj16vbzp/HhBINxv85iTvKnJ8+loNMnjIkTm2MSF9fuHC30
4PZ4ZrYT2d7U/6Nb9v/jne4Zu7q18pkUsGPOtqRY7udG8z+/otMK9z+7Rs7wts5Bel0jT94ZW+IL
k2gxj629x4GPtx9dUQfeAZ8qTtFfhAF/PuKHz+nVgCfvSxJXiLxaBpSkvaY3sEiKav/5EB9OZ9em
fWLyfYEx+XYqmGZLY75kCAW33QQrtXlpCHS1D58P8+FseDXMyYzjtTchgTNMSFZQ3O2idkeY66yn
AbwXYqPOpeF89MmktKMCmOQ5IWJ4e1lNYVVmmcf1sStvs/ClCDeZfQVUJT8nk/joTX010Gml2raG
MYscBnL+QOjSjTNFqo9mAIxd8h0pdVFVWe/rqx2rahYF9mBWTEffOhbmZC/Sz8yAj6/g3yFObtWU
Jm4bmQUvKmAxK94N5xazj6bYv9fwLmPNgEjgDBZtiginnigyz0jwURktVijjzAfmw9ul0QNakZk2
5ae3t4sqeTzQpa+O1YJD6ZmzbwGI7fOp/OHl/DvGqUpy6DIYTZgJjlj5DOMRIEtjbEIcKmeGgZzM
rz39RrN9/b+rOW0v2epkzWGhV0dVKyqsFK5znadFH0wNqtwOq+FhpNJ2nYHKuEwHNOWA7XB92RP9
x6ZNgxrKHnoc/guAmc6hBYECmK9bFf+5kid7QyfB3agNxcPDbkDsikpmsUZGXTUSVE7BN0jq5Xem
KPYRtL4VpHPTmAFpkSAgE92UQIeEuy+LvL8d2yjbxFgSgV0CKKN8uhpuYhJ6J1J7IpOTUItrFCPy
17zt/RmQZ4APv95hRHh2ZBvjJtcqP2qSHxV+rRHP0CadGgm0rYN812H1S5bR+k3YN9cpMmAkOPB2
RQbKkqQaAb8rjY/LNF+US8H5V6q+A7NEwVoETgQSgu13UWTAsxlBAuVpFVt7ECUJ7LrWQLU+T6BZ
EkN6iYAKJMg691ytKQPbhNRCsdqFCgWsKhNTuLfMtL4lBuBZLyJjg7/H/m7jU9/pkOZ2ZRP3N5Gi
IvUXduMboYaFVpVj0DmF2FgAmC6Kth78OLHSjWJJ867Th+5SrfF1lz2dcoBZ9SErsRSKpDH2mhZW
321JyLQ59s3GFhz63ApfjBPr9kWJbTRY8lzZtPjTA5TidhC2w4/OiCy/NHvtj5nHsx/3lLPB1Rtw
HS2BkG+eelB6kerPRkvfYFmdI20dYpZz9GyTDH0SLE2keZMxj4235l/vogbImeuW8mslLSPIijIE
gA2p7yofY0Had/Gn0SgFoRZxDkM/VB6eCmIBF8Ir+hLOBdY04bUzi8CYONOPZHDBiAFJ2KhOSJRH
meh7onGQkpl1+4XoA+eiGFu5N13i8rCn5TxQS4Oc1/xidtjbXMz692ixcLoJaGdDH9mHhrwGL5Jz
vknb+UWMl2MYeUM5PzR2CFEuRjVUx/FwHYZ1uDPTMPUddzH3Uz+/YBRRcNc7PBSnbAILhksexDmI
xVr05Y74k3TjdKU8dJasN2Md3mjJ1ZBdJI2nDDU2sb6wPZzyYodXItqX3WjsEVDC9oN2g48m1/FZ
jkbm61n/px2VH81s0rRt7XAX2q247owC2VNHvAjsPfsJsNRseVRYYQYkJXaRqV12Xd7anqp3Gp76
CGRLEiu35Vg5l6Ku5Faa6eSRZznt+j6ZLkdoV1urBo4p4yb60tnGb8VVMbU40vS1Bh/mkOOwNTL7
x6SliPQQhvgcAMdtroSqF0ptOmhJMdEw0JMvbRYPhy7UwrswWpJDV1e1VwFFvXHXkCF3gYqLpxkQ
a1kkPxUBesMwwDFlmJk3RZ5oeO915zqRce0l+OY4yJrPFsRcbLg4/LLG+QUz1do2WAR9JxO41IqQ
DmFVt5egKCj7q9GXEfzNoQwdBGfYxBExxLeOOkxBXDnlt6iwbE/nH7e6QSb4BLFyO6SLjUGUpK+a
FBx8ayE2SWUU27pa8U11WQdNr+Ze4oJrSMTqZZ4wAALuBGJZoMzJtDm6svhHeA8LGWSarDYx4avP
kYJNHwggWFXDVpAX9M3sS9P+HVMQ8KJOdjvc2fEGqGzu69Ih8DHNJkw+1ughY46YM1EVxFK1cNfJ
FchTsI80F0IOo6a/j1AIbeVqy+/rpbqIHfbPQwkSxqqWxuuaBWlj1oQe/0Z4qy1gvdS4/p72ie5n
nIOCvksMP+laOrg6YD04NkQ3zxpbrzjGzO+G4aatGncD10sPFmiD20LJGnRmpfGrCCfVb3BI+klj
/2hxiPtGkr2MZfe7xsKHuDJ9GUzlUa97uKuT/lyGRbjtbG6A0ZBkz/N5Nk1UF7YIa1/re1DNOmlt
S49ytUCgf09fOMPZDW6qlMpDS9C5pzQWiH0t1oKmUBcvS8D4RbjCcX61WLWdUt9ZEGYA7rN/GAwj
QnQKAK0cZoCdIE66r/yLvIn/w9F57daKbFH0i5AoKNIraWdv5/SCfBzIOfP1PXa/XV2pj2wDVSvM
OWaRArKUaVeDYFGLl9TqcQgabfE69e23sm4Qg6Iv5JLV0zgq5WnO1fa4bnV8itkOtXjn4c2NKV8+
6eKFi/lU+Zax7fhlhWUZazF5v06sH2dHwbzI4t4H2Gweq9j6lTYS/Q2r/7m3HGiEc6+4rANVxID9
AocCXVTcTbqXmk2202YpgyljQqjyvYTQVMzHbBTzjo6zvwBEHO6aRmbHruQMvq32zuwMcz9fEtwy
tfHHYdT4kxlbHHtKyf8aWhdHQhY2k7PuwD8tYcJsjFd8HpGB4AnFIop9W+o3q022HbVpnP2t77Wn
NFfEp6lHJHlgesx2qYIndFad7FVGPVe8RiH9rTRwj1zYfxMFQ8ffVJ3jh2y5Ubm1CVuug9jXqe0v
J6uIVGgEmCBnk3fYZ3OwZ4VluhqOacjAMj+zr3q3euPDGMfXFTOK2+lF+gjfNod5RUVoTNQPprmS
Odzx9RejEt8bKVgSByu/N/Q6MrYlx+g2R0vhMn0r8R2mQur7qMh4BmtskPDXSDSotgFqwIjjq8ZD
Q3PpJKFFnj27vdgIhwKfYXUDfFUFZwAL58gtUNd6ljUCSUqqwi2GajsullxCrdOzQ48J927KJZLr
WAKkjuRv2aL67XEfH9VhGIJZFPZ7BI0O5CatWnFDklkllBobKIsPwV977+Er4vDDYYC/bjOet9WG
jTDKDK9cLKbH8panFw9qdRESuNqsFH8NnFQ3yVhN9arZgVtW0utWg+YpjSnfoxDdrk098rH0eh+f
pTkD0qpN5bTe9E/w6WKfiy966odC7mKjl7tBLZegAGKB9XBsXqsW5clYtrbHjypCBfvDbqiwSnu1
MnSw2SciGKvba7y2zrfdWbVrd4rwYTc692C07UCqM97CZeCjLSikYLYn2NmbV61Shi8TmzFGzHwt
wbBuJdMAdePM1/IRyomc1QfRttFzNMbgiMZ22eWViPzYIcnbjBEXO9XG4RzZDsROpRx327DGzyqo
o0eZcBOuA8VUbi+T38RTFLBSb57lzYadY6YKBoUzCGwbwuhFz0Izm+xdaquZn7UThn4HjVo22k9m
1QOki6glk9mea9fa2l8d9v5uBUvwwJvNuyDMX1WiAm4rStu+Q+iscgvHbjHl9T8gzUaImFd1sQbJ
MM220m/Wrbuqw6RAkiCeEXBbUZenLBXDc+usX2av9hRB4w9swPiyLnp3mTpN9XNV/JB4yENb0MiY
jYZNdrZtbwCAA+5nTfbLwmQOTa6gjM96nN3VcJegSXWVijPVHtItbDoS0ma88KFcxfIULWvjKQkf
IxD0l7kVuY8y7c/WMnY5CNeP2PCukCl8QtzSMvwmDvkZbzMW+gWtgkUJtpvb3vRmkDWuuszjroid
dL9ka46i1RQhKaBLIPWtOK1pVASW5D01+xh2lU09fFoNQS+RFcMxTYv20WjLbI9bq/QVvdrITuiH
L/7w606bciys87qyt7T+Vw20PX+CpTi1QOFAGuTRM0CJbTdjS95VDM+gq9owqqlEBFvbpIOVU4mX
qQQ5imEm952msi9KZ8ehsVFB6Y053MPSozFQ2zn+7DOakDDv1vmhgXPTUbNO7YdVdOdlMT6x3TV4
0+2kWs3j0IB1P0MuVJWLoXb1J4b62+vIos8te10HZmFMQWsOEwvX3uB2b+tOnPoys81rDzvtgv+Q
vbIpLbeE43EwBjziGtQjDxASRchmQiGopBk4dlPv8y01XUMoH0U/4L8lHf1gN4jP81bQ0Nhlgm50
hF9h53MNTSOhyo4KO+084kbzA6qJNSCcObkXzZShk4866ykhCdQVnXyaZpJv4gQNK4e9fW+m1g2M
z3Ch7dqy90gOsIYPYWjoBlAt2seGCvCgT0oatuBnDlmB/0ChtPaNEVAzomOq/kU1vDXpN9fpc6YU
EiIxiosS3jvFj2rmDob2Rj9kjfVGKCIfi01wLAU+dnrOM7dKoo8iGipP5lKDIK1lOI1uJyH2cbcx
s4T+iUEiDV5yafuVfxhqX/VcArIjCBYkJeW9rfCjioJiBqwRB6aRrRc4UQb8lszYLrZo7vO2+BiB
hu9nE+u1O+qYqpXC6XYzetUna1E7PwE8EghdliFJLlwO4LexP/Ni4ppPXqkD0NBAK/4xk3j5ttRo
IvslM3aGqG8RfkNyB7EVN2i8GaL0HGuKOBdE/T6UGNO1ytaBoi3WXtsS3VUikIDUHNNBS0frmkcd
33p1w7BOZscJSbXjd/0KpcuOnCsSHgCLRv8RW9avUqC90mhFjstcKW8EqCu7blXqL2eNoLogSOW5
6I2XDKBuSLQeyA+JFBTMOj5xzgXPUFplDxwDGRC6XVcljcJvqQLO5gyLRNVt3bUZDboNPb7mZjXF
HoBTwinmWSEKAO7jvdovtsvaSwtE1KqeEWebW+YwUe3eQvGjW5vHiEfzM1X/dWJwQ01NdoCoYulW
lHA+7MmfZQE2BQYGyrSz6b66Srilqr6EJQ0GRO5pin3V4J00G1/ZyuVp0BhvtOkw7TvjlqRrNPG5
6w1gG6VhwwlNx2teGuMOW+34SWyCfTKXTLmDLAnJeTb6sCT04z3huDmBJMn9bMnBSPNuafeUusBO
6gRSplOPT1o3/04z2SDJMDn8LMV21pKnsQgjG2oNDRHPRcvFByXtxDlDCbRtG/xGXR/vuqGxggQz
oq/FmuGKoaER7AQ+8DRJcn5N23mXtQmWolu36p+xxd9rqs0vsVbVh8FQiAZRy7VOD0gVi+bOaEUD
njIZzL8kNxaofovuR0tWBIWKcrxpImwkgqyYoFz7+q4ftJ9OpOqz09HrUeXRliUA5/Jo4gDYGiA6
+WJ+kqU57PWiZm5iScGEuYMrQQSuP1YZeluABK+Our5Z6XbrNVfIoH1DnacUys4aZeTlJXPbuaJs
xZkGPy2va68jsiQ02Yy6Vjf0UFG2BwYa00mNMc9EdrxcYQD3sBHJDUlLNdmnMor3dlt1j4lmW0/8
KrprWryZqY2Fqp8/QRcq/iIBM6hUUS6KNuBAwzQGLMPl25g2abAOhf6ZiXE46zfIlNuSw8T6suj9
gWP0NEkMSMXQwxhTozcNnContFLBSwRVNUA29aui0/a9w7sGceTf1uVTACMLfoOtc3ZuzhxmDsnt
c9f8W6aue2HYBPMqXuMQuSJUR8mDXddVPlZW8rJl8+IzAQLmpts1HArs1IwhdVea4++sWYXXiLzZ
J2MnOXt4ZirU2UO9Gv0j+d3KCfyQdYKvntxZstjCMrfzYIOKzgi34dcQt+5f+QDHXF9za6FUHaqO
MZ9khBFHfJnGNxfLr2OQUDEiD/PYHTMyA9W0j00tCsybbypOU4ur8xYvYdrjNa0gA1oVd10FKoif
z0zI0NHaIFadL2TgbaiMFd+kYvRfzdw+C01LKLr6OdRkXd5RFk5vSwVhT++ixKV5hD3IKxUS3ELe
CxnrmCUbM//YwE6EVTVRaKxGGdDOEFyirkAsmqHI9kNdO8fY0v7aZsVq2Gyb1xAC7yK1+WsatYXH
XuTHVVmNC0aqypfDjDssjvXusS3HhT6+GECsdhIYNp7j0J7ikVCuqA+bso9cPSv/IQlK+Fi7n2SB
MAXUROhHs+LFHzfxfQN5uLh56tCOIjN3ezJgfvPIqL26N8S1ZAcfgNZnMicn3R8H5ymHA3m2Nmjh
TA+6ozYuM/hfe7y3ityGSAPKBi375OpKorwW5D08TLpIHrpery5OblvvJB0wpbJQ7PPHba4xmrcQ
OpSxl1a/+mC69QDgvx6YmkLXpWWDr8SjBkCv7suPYTCjE9TSbp8kot1Hok/ugbr2fiU2OLo8Fm/M
Zu2kTzya2Iw5x9XWCOoZAl8ZZduuzhztpAE8gfcpGlfXiYZwHFHv/s8T6uI+3KrtSyHemxFss5iH
YUbmhxEXURn1Wih6mCx9o8x7JMkA+OyEx1HMCAdSaR7mRe7tJn1uTfAsSd2PQSEHOjI1yQ6I3Ns7
h5iEo8aw9rQBSOZW6YT8QzbVfJj28B41RXISYAN3eQ8BbUmzn7hfWLrPjIDl1uoVQ6rRCJe0j6BF
mYuPBYZxVUtDIK1cvRJIwfdtwDdZY0clgFYf9nycekjgkQwUQn6PSrdUT1qUWe/LZv+zqoX3ReW8
AfQ5hLUF+m1RKvsgjbbmLGmrZ0QSvU9sJgCjyhk8kSvpx6RZwznN+sIzUgV6+ri0nrJti581hQP0
X2letnQge4XpBKES5hBFTzwMQdtXNI5X9fBYLJDxQWfigxS9aXysmzEd0eeMsE0X7aZGVecXLjh5
G/FqB+wZ6jVpGExoVjTt18m64V5z8FGlQPst4T2VDR2AwfT9B0964gBHbMvvJIa3VI1F+cf0FXOc
3UnHXcfFvOh9M4VVKVO/bvXaSyD+I52R8FWlMT1mEIx8dYqILHJyK4R+APJF8opfwTEnRzTIxA7E
A8Gu0bqQ3zNMxmU0Gc1tGgzUuhfvWXcT+y/tr9bm857QLwBLBhrFg5ZXJfpOYCOBOjdVqAs9uWhd
PYP3teCoO2QxdK0m38xVvqMpVinamk8jT3qiyVomAKCrhoNssb8qZP1qUTT+6KUjYka7K61INjTD
0Xag0hHlLN1BHbp3DSGKP3UlvZNReFr1fmOAzv2TVkvuiKEy/mxO/7NVzh/4WJsjwV7kdDB4Yp75
kZZo7JaYrC8GCIO3dIiLilYBYqsIDmJq4I/MApOnlXD4EDJmT5OoO5YGYO5BwFphlFXJfm6E5tWI
9g6kNZXH3kR3zrdnJFhCR7MGtjg6p8YRzYexNV1ENEOvhatMX0YnoUvR54+kueUEyEXVPa4C+WQz
M4C4PhapT2LRBh+/LCWw+FInBD6LHhfaijvD3kC8MZxu+5cUf/kYZkM3vKBEGD21Tx1Aaj3xKG2i
q0egx/ZhgR39FnVq7/P9Isw2++gQr1QVmpO8Riz+vcqOSUYShr2LNEXZ0+REB9jlwjeyeH6xa6LC
NrTVnhL3xS4bZ8Z5zlTfONmG39rNP/Kh/+V1KTwdR3UVLFantKeJfrILimi8L2zwtaMNJZ9Qp4zO
KdGCFtobs9783yg4H6emLJg5SNYrytTq/yB2l3+cU+N2y78JnOyTIVodnatqhNcO8X7GUTsNabrr
UMbfbYq54mOS6Q6nXOrZELfcKu8Yd5WCfBBTMX+2HGp4BXPnqMj6Oyri24jytXsrs5PZhuLp9gvg
A/e5OEzzJGEnEg4CXk8u5WFTwc1maMPaVvIDRWvhC70VO1MA0x5YL0GeA/Efm4L6YqmgymqZs7Mw
+G/xpLhrlr8IwXJOdp0Is8I2Hsmw+7dqt00IxLFa4ogmp4gQJAb0BQEUtVNe5LyK/Ua0jNer6S9k
98orrZM13ZcorgyIuEw8tdKkfC+L6B15mXPRSpY+nrUqyV8j5/E5M+3+U0Ci9J110IXryE3c5Vnn
6EHUDvWVamk821r6aev9a9yoJEkU0IEHMTELsxTyIZa64wFXqefIhrOmdnBvSUCV17FR55OsQTYy
J57dOlXgnytMp6uUCcVY1TGj4KELs1uHCoWNnYkO/FefSMyIE20mX4twsUIw5mdqVOyMWr7TlmEd
SFov2jbKidRUaHDhtaoz/Dk5Q7mdGm0iTmVMQ3B9GLr7kjCnFTlCqTPLIbGIW08CzO0Xdi5tmlgn
smE+OO+1HanztqcTXHIl2yHzI1ynHlF6cIf7AiGIilfl1gBLIFs6X7nSabcJEXeTW5RT/1ta9FF6
btdB3VPLRcIkr26OfxdrSQJS+7YqYBXy3nIseSxhDH5KDSymrVKpwJUPNUXSLKbNov4Ipe9PzaDC
hSShyy1LHDO3W4f3NtV/pNxsth6q0B/BeVfUyVvTems1f+ocVX5BTIEHGu3LVohP6DSzXQO5FgwO
4y0qr1psiwubnPpicJ6wJzL+1fTGpyw2V/jUBqR5w8Gt3ouEsBzBxraMclr14kON43YPOcg5MoT+
NyTjzDSYbE87q9qIZ4l+1C+GaXhqHZXJbZR3MA6B4KYFAAHDihPiseLxWpXdF9kZWiBbB1thxsVN
VVe4OSzsCdq31a2sZcY3WUIOmm2rvChjVzanUsvLi8puycJ0PyzAwaeMxCweh5Jt5LrFanmnL4V2
bZjqe3xkVI7qOLzMoqdGz5QlSJ3mFjajvfI5sbfW5ikYDSM7bpaTH031Vnx3PAL2rDTTWtyGbZwn
fucMQ9hNVrdnhUO+XlsliDSW4qDUjsbxV6muw6DdjzLjXVTFKy5p+2hFfRJsaaTtyf0z9s6iUc1F
w2KHLC/Xx0nHKD1Ys34wb4jzue/Lc710UIN7e/MxGK3AjSE5LlIqwYYXN+j7yQR54NgnK+a/IK70
s+5vyRi5YDOganGAoJcQKcVi+d/Bi9YZNz0koks6X43MDuywmseXjmAGtjUWockkFIVFH91zokhy
8yJxNEWR76dBpvsbOZxWZ2Oxnzm0C+QVBfkC9x5MQOPNKyMtSVAMFysCBCAGHRtJq9xPBvFJqQnC
YGGoGw4xI/IpI10CqA2dZ96UFNDDwq4jzj1iW/vTgg7rpBqp9jWXhCt1UyR2cwfREJZzvbflVDwI
KrVdnI0PObG4u8xsCciRhbgM2c2MLfXJB828nbBFy6NpGs1BKgAgajsi3rBLu88kTZsgJtjLk9Sk
3uaUGvcLFwFpOTnxWer0pE+sZ6yZyAxCUdCwRUMfGNV2EzEJ7NrCqNkPb0MHy5hsOSfftr3jxGYw
TTLZzcXM4nl729qp2xNlVAfWJMdHHOUryyM4YVk7FnsdkPe50brmtIoGiKw+tQ+NkYElbteRcm9j
R9vG2bXv5idJCbpXFp0J2aBIwkZvO2upfhlO119WCXGisgbz0K/a+tRMI6MnKgzPoqqpICLC3iqv
XWLageLMP2luzu/xXJmJu5orR1DOodDM8U85rWaY22lEHz3nrLpV/oPpBkGtZvlAaxF/DYZe7Yi7
JJdtyFn1xm3m5Zk13VUaqRSJthGBVkUt3rbYOZJ85xzVlUymOM8afLzl0zo2OfEp3Mtbn687xqyd
T7Xf3nd5M18qUeZ7y7bHW52o4ARgcaj17KasNS9uO1Qq5bWGwT+viWtmxkvRjM6OjU93bMz+ljPZ
qvTBE2wKc4AaHDmH3qojT0nn5a5Z4pqogFtWge7UhJk5f0ohvju6E7bW3wZijINpK8XbrMv8YVrX
2VO7eAx0buFrxbg4yCcWvpoRV8fMyY0jsMl0l5X5SyatgpZUqKfe0Bb+AANJblUuXYsFDtsnvH7m
jNWQZdZ60Iwofsvj9aca2g9II4knOMvR9/WMz6aGWkBKmkCFXKdbyAlqF0u9xhFWZMfK+7A2Ns0l
MUvzU06hS1X0wM7WlbW5ubyAyEa97yQFaPhE3M1mVMLvF8oraXcHDKp3ay3SkO3AHVm7drhNxuek
DYlvrFy1tuAVB3eZnB2e6o6OTdw5UEwfwD/knlwY0uHPccJoLOwf5jkCmLFVsz7KHXQidndYe8LU
9NX47Kju9iAaEJk4EVz6cdHdiljEMCEmnk9B/7Qz9n2N0bVArG9dWqu+b3JOz04VjUfaG0gFrMhT
F8rGjDyNOUGKl94TsuJ1aTL9gQTJ/CIa4MFbAjdlS5I2EGlDgiyj9yvGuDx0KvpE/FaJa5jkrhaT
LLGXmDbArvltZm4a8pIlPsMv4tpEb+y3yGEpbyryL1Kt/z8E/nt6Di9yMrg3lvJD32KxdWk+nGUE
9zGP4yXn2N5nCr9OrDMLanr5irwgubFatv0GtNwzt/LBnrfhzeRH852MDZlQteikkAnr50PygboH
gLxEjT2lli/iZH6Oasu6tglfqJEzZspw/h6awdrC3twQTU2vdcRuMZtJkBPdmLoT7lOfOVjk2d1U
Bk4ihoM2FsP9qEbDrs/T6tmZEt0ngUvzMMMQwgoztPKidjY/DU3t95O96u8x3LkXpbFjj6OWhFXW
JzaYnILBHuIhr6e5CuyEieHajq2bmZN9i1fLHzuWOY/TNMFdYSxFVsuNpS3yi262/VdbGdWZCZVk
829FzyuTMtdsZ5i5ccVgNo3YdbIau5BBp37nvU3PA1Hm3zZE7Xsh7G2/JJkV6gnNaccmslakVwMp
1ADwUbH/DvX8lijxMymFxPrcZDtLwWSwsyMbgZo5v3Z4K1hmW1XY9iwUaZDYXEAKvRrZ3P1Th3Z6
FSq9T0a/S57AOga0KmgLFtYEeW+mV9rFmGSR0fLGfI73CUA737FGEcQOmoTStn+cue6fxaj/4nzI
sO0P1m7R9MwToo3wGHJdshYSDxmVmTuYbDNIniH3S6PiwZML2J3dxV7oDat9BbmvHs2TR0ApROmy
y0Z3IiTiHXGUFqaT9WL3pvaoy0bb03qh2THzlgO+4WaxjegcZe1GX1BmpExFTynE4hPrw/JlMBBb
VKtdnIV5RCvVxbS02RuJQpbX8MdBWkb7I210Zmwr1Ec9/8RBzGDnIRqulAJex8eqMnxOc+2SowGY
X7MyFIiM2Cle2up7EtldtK0Q0O/T4gwZU9VODGzcmoFBHv+QX8FVCVO0gMd/W/HbBMq+oHIMDbPb
S/OZTCzyDIWfG0+NOBkGU8lrnBztdA9CPmXtowLXduy90VLhnQndITeKKrmi/5Fumb5LsuJ0hT/v
fiv2ZvnjWA/0XW6q0jr0Z6PbiY1eSD0NDEGrMUi7vVAuCjMt4sWsh1p90fPnrbom6a63mPMZh7Xu
Waz9lvO+YBzVK56G4ruqzyvzpRT35v1t/zyyaSymgQ0Jkzmutm74G8lfScRvr/iEBXTjeSl/RtBQ
WnTHrF+UHcl5RHA5aFiSLozr51i+K+1ZNNnBYHltygerdUJzVM51dNPc1EHDXx4svE9E8Ukdw6X/
WRlgGDkSRxordX5dmVH1cTBPqA3ojHRKL2bcxbwX2VGuJzvJ9q0sfEPu1eKhap4rvpyOTvtiD0z7
gQNPQ+E3+pmNn2cPtl9PP7enZiZ/G7amKgP4tpHZExj2te7eVM7LuMmPubabxYkcsUNZgEmmi+Zg
GNXvLCGNFoWq6GkqHW+an6IYJMnIgHX54QByS3G0RqZysjl2M/cOiR05PHi1eq3Ng8kogoBdN41m
QiaOCfoj3hjuEZ+fOk/CVtwrpGvLj7i+L8RhSH5ucRRAQ7zZ4A94UTRy6C5OeVuFfTBkma0HhzDF
HvGl9S3F87q8gjZx2XX08hLZu4adFrZ/BWnOsMtQ05RGMIifgq1qya1KzEG6KYQfXuroLpVE7qHg
yi8297hJ5J3s1Tas6XeJ7EARVtZKxxJ3ki8J2TQH5rxfWq7ld7bNd7XRWeWXmfR4m/hOjvahWxBI
yXvbULxSJ8u9INAbkRdZCuY50tpTMhF6W+wLq3JnshuTJt1PgiQwiJMId1ku3Rxuy0UnoE5y4jkv
U8vB67BkKxipRq6cXogn8MFWei3VIPnnKavlGVoMAtf9GqfgiZ4W1m7lxSSMa8lkYPTvmfKG075j
22vrlxyMppOvXj9cjeVFdR7baJchy9yaPyaVO6V7VbdHzXlB1r8VfzOhNSywavJwoPHt1SlDo7a7
pSFpBnkV60favqTkwE7qPoqXgzmrXg4ZtK0BiTmkczC+p1hgl3BYEeFIdSJvHL1P9dSL1173a1XZ
U9seau0WwUPcUPorCU8pWLPU/EwMGtxmqtzS/LeYPL7svPG0xvTQxMx01sjDGEBzrdyjMfK1+XXB
9OQ4P+R5cvveW+YPkkAvRjR7I9QJwmw3bTeCR804blfW8oebNlKSm5lcnFVQkXAg8g7QMPlKUQVp
r7xOiNJIJ3Xt6CE37pck3+f6p4bifa1AkKNwiJvPesIyOD3P3fV2Ey4MEVFn+YWCLKBxHaznWUFF
WgrkKs9kV6t0iQTfVOtFkjyrg4xYojeD4J8siY4RYHUrcof0B7R1POiBkp1aAgdtA3TOdC8Iap46
1uKsjihZOfdbf663U0f23kp6amL4sf5a1R+qyl9koeFBHlCb5E2ELD15YM9m3DPguANQLiGaxfbn
oN3Eqctdvg5+qUT/+qnxmTITbXcx14NSvo3zt6Hu13InKJpy51g5X7VxDx/NS8GJ53rNEX3s6BEr
Y1eRLTeT75cLoGgPXKtpvmPCWMyKt1jfG2fu3H53+bNlnBNEL0bzEY8fKMsCzHgUPmzRxN2WoW/f
z8rFXvYA9wab7+F+JM2vfFfqj5apTSPpb60vpX+K+VKGNCzLnZa99tO3VTW7FeEtygMqhCcJ7bpF
dVgpIzHoGUd25Xbll4zvrb7x2M+yqQFy+NQ3b4QElSTAMnCAIo8+byOthETGaPrXGPe3oFVH2Rvm
Y7H8sQap+x9Ut3vyCuidS1fVfsqVVFlnt7bnrOXy5BQfwOFbiBf1bLeVz6ONWna7msY9t1tIPe2B
fIz+WsYlfxLxtslsT9lV8Ws2Pajre4lQRAwnhRortpyBOECZI9ZIOZFMIOwZYqaAjLzhWJD1tuPp
Dx65Z3VQ6WZyavXifoYaw4NPQuoXz5wfphkd4ciQsLwTDiPIDNLUazoTGWx8W8tvjwYlI73dWKDA
b/EtZS7gZfDW7FdhA2ETBTeguJ4T6aMrXQ1lx3SRaKM3FGaBGW13pJXtSpW2irhK9tqByEH3oXwq
zPFjFXrYx4fSfmdhQCtdhKXxlkS/5t3gENRe7vsv+9AOV7Ph/zjRK7tTuRvYzeGcPMzJwSQ7palV
N9nON13PtL7onKp5yZlxOyDkT8k9FREeGiX3Vgn3g4DK+tEmtKfJecgfHGIOAaUQkau88E1S3jlb
yLjznO0jNp768Zw5v2SrFNMxXs4knbrmcLl9aeym+YgOJBj12l3aPEYaC3nDCght5F/7rYtgpcpj
TjL3/xymYWxRuHo6r4uB4KdfWX5p0B5Ag9zMYIQXYNxp2nUVh66nlVX3crHCiWtDt49CYSHRhzK7
M1mSzNsDUlXU6ndr97jOX5bgjfko0k8lMRDDIbMnY6xRLmPrIwEIOlRB6vQxW6etvjeVn5oVYZPA
vyCb94u5j1It+7o4lO2zqiPC/FKtkykfo/mF0LM6PmxG2CWnEgD9tnNslszlncNktp6vRXYv0d+m
w2eRDrwEJ8N+Iaxl4RZLY1wsL4b2HGf343RW4+N6k0wN75l5hJQ5bjb1SpACnuINdXPz0dHuFu2h
Yaw+GXyP75u4OmNAI4d25Jv7iK03wGqCJqPfxSSSqzrbZKgbBQEragFoc+fQ58vhIclFkGrkoGUS
mURotvhnUElFXM7qLcLwUhLfF9eH0XrM1Pk8aZ/xGO0KzWFWTc5hd0dD45lWR9tTuRMrjEXdAVsi
27UJKNMpmBleV9QEpkpaO11JckeykWtxAdvVIyQztKgv+no77bLjQlBG0X+naKnLihCH6lCK32Sy
3FZ7yzgANDUDoZh5TJ9LCviFvWI8/45r4ivpCpprvWZ9CRyVEa7gmuPXZ3qW18cifmczuhude5wW
VAVxuN2yNCk6FiuwGrTU5pNmFmE6949jTGbIJjloYr+LPhYDNf/8EjWXIjI8pWV9z7RqM/6mvvS3
5GluvqIEdisiz4wjoWaC2Sl+qrIFMO5p/c5DQ36y5NKKSzdSUE7zd59JK3c05Iomh96ovbQFL3Rd
EGcRf0udrVX2204V+wi0/ChquBQ73xqPE7wf9twcuyR9MG+u+Ccr5C0RaeEW86Ose5qmd9nszOFK
LgZKDA7tKOyqH51te+ek7D//ajswR6geUfSCTIZevD0k1hhO4qfFEh45RJreCMZj2R0aJqAqrh1X
uyl8lXclWw41aUfoTm5T/fivi8i43wvkbgopaOvCXZY8r9pGYGAXMPs790ObBQsn+Bz5g/kfSefV
3KjSreFfRFU3DQ3cCmXJOYy9byjP2CanJvPrz6Pv3O6a2qORoHutN6p3O2+/VqE3hehCR3235W/i
eheXdpyYNNKy+JhMynKO8A0KEMZ5HSkcfWwsLt3kPQ3eElvuBvrRyvXvjDokeq2W36CltBD/jfwc
aI0e+KjJ0VlPFc6XhQ2x0P/F9D+bbbaK4+iN10G/Tu1eQ+cyA1MKvpEQw2w7wnxTfju0X656amuG
NAVRc2nrfSEfBu8w6pPr4f+nIMf1d2gowp75UFfpYaDBd0LeZ4un3lwG52Igx3XyXSo3nIGOe+tk
Q5M2gLiZfPPw91vygPhzI9ijSI0MM8SPrJk3fUCY3rYxQJvhfVaU5Qz9RhVPs/9NQ+HflV4dp3TC
0rmv1SvC1U1az2A+P5zvTnRvrIv0TmV2GHIahvlskOfu+hy4vwOd8KD/hdmXyZ/Ji4ia5yTCmHS2
eHxgCqg6ukI+K/enihvUoq/wJCmCN5RmZNdmxa+Y70T76qJXra6EkcBf8CSLe90g+TqaW2GSf2k6
9h73Opa/SuttTLGRAatKX/UAp0SvTNM+Rvotn9xwXO77NoL0ZyT7I1F9LWR9egDsLHw8AF1056W8
dtVLOb5b7YtvnqflMBIYU/lI8QlzM2e34A80j6b7tNlenODSpeJUA5XkC9MPBsSyeKfL+2FOyci5
YBXcdOtz4V1K/ZHRD7MufehpyqJp/kums6DybCVvaMWWpwBWS9bphJlOZL8jKtRmOMbUm1Ozm9as
uNzcVfUdUK9TQIGl8kAJq0L202b3KJ+2bUYVbNwch/R9rBcMDgbm+l86fQWYlRO0B5b6qOy/rRkP
iVq2SpwoikHZxXO8+sPTYFFSTky/rpFtFMmuN6SNWON+pTpMtzgxHCqL8+mvg6hvETmh08MVn9cZ
qCHaYPF7p2ooXDml0Vbn5ygA17f8e4yE4ZpX16JeIMtxPwL1UAKVLjt77M4daeZ8H55h4cmxVDnm
URHgOkjrN3LaXRkRjNs6YR6LX98gTLLnneWIzyDGTgQOWwVDOHLAIq84e/1y7MlVEreeNVoFkcn3
XXfIbYFQev0nI/sBxiKskMI6Y3BQXb9L5a1BaNy2lXNsF152b5lOfh1/DHP9AZtzDNZx52txrWta
m5s1BAnb6KV4BMvcqXE+g+9/ugyHOhjPlOQ80be6naZlnzZJu7G9mqxrvfMjcep961rm8SVR1r6C
+t/AZPwYS++Hcn6OFwGLD1E12eHqdqeOtyYNiCYq1Sf6F+YIGq64ic0GZ0hIgPFLotRWGnFXqfa/
Off1zq4J3A2K4Cy5bNF8h2JQm9ZSuzWwgtCdcgx/v0v51Hcv2hkZj9dqYwe3Ta74gBZ6nNJ8L2dc
A95yXkl+QRP3WATwQyo4VEZCUVKZJbu7qoTWq2DoB3Oco+jRTkdyVAmhH9bufqAYsrLGbQ6bFwn6
1wCWKVm/+JzMNz7zEV3h3Uw4bxW7f+ym34xcmH1u4/1DnWPHFxUXtCNlb5Kk8Nle37q12wX8GYE8
cljiMJizncPB0dL+ui4rMh36ueIAccV6sFx57eryqDreUzSVxG2FxveQauWfreUf83q6M3IOa3d6
66jThM2k8H0JpnfU/Udt5md6ov5M43B28mirVvoLJLXiZJ6y8tx2WpDEPZlOCKxhUZcaLa/zIIbv
IXIPgW1RaOJdEuHuXIjlkl1RE9+Aqp08Me5ezdtLGNQlKZjcc1xxvZaPSow7/b/uNloMnG6LxixM
EnNsu56uuv4wiJm+MmosYfZoxD55dr3VGAJVfnt/+OzcyAibfwLqLyfpnTu5bgmvvtc109poTy8j
AFLvNfvYAo8ToD6zO28LAHhgqR+xBM8pKcShOyb8o3TxY2p+b7/cNS5XFPLa1kZ6phgf6X13gQ2i
ZUcJEcoahB9Tn53yqdgGpjgJUeH3zA7tXH3CJhfbaE1QCDfW3hhomJvy0K6WK7wEoMg0U44Q7aGL
nd1AEmGSxQLsjprEiNtAs5PaOr3k/kQRWXyIxnnZOoROdQARxdxc6piz3F/fHKSvY88w3FqBoeES
6mu8taMHIIFCmAviolO+UMOEuS8KEpYRc9uvT8iGBlY6Wru1eqFDc0tN3QMVccUmw4pQmvhPy8O7
LKTKy+GpUh7NBU7Z7C2Zvaj+PR/Z8Dq88lLjFeTr5Mhomxe3zz+zRe8cZCuII49zGdNlyEg1NMxz
WESRQVZIz8rtDKEUyeJqYMKaniOZsYfHI+P+aIfmYUE72SW8FLIKfbQOyFgxc6MFXznlo5SCQ96E
pmXAYLlxTXKuon6TRc22quG0sTlQRYkwsglNzUVE2juSa3D5ZpcY/2gDrtJgscvGmZI7b2Pn6uD5
5dZ2q3vmyzO+X7YsBuLeCmOysH0bT7vR2IbwXtLtE6YVWJhDJzHcACKDrA7dAm9W356DbNzUt30t
oTi9lN3RYdw1Q/nrdnjuSrV+yAmqbVzuRrbCFUi28ZA9+zQ0oTf2e1pbKk5MjY2oGnJQPRu/n52g
Ogt81LYtyEp96VgGqdYMpTXtORlOCnHd0pmtjUIvmIr3ZsjOw5yJENXsw5pE9Dg65XPtIlZEPcFW
iIktc6qPDmMauxoci0IZm0lxhyb2rvX5oAXiKe4SqFlGMpe3Lzng0NpNGazvyq8IKIpVaRtFc0ic
+F5F3mbQPioCGlkLjZuMqvAJWbgHHJ83Crykw9/Z0zKKV36CM0flxY9jIWdfo11D5HaxTmWoLRdM
Iyu3Gq9yYwTXLhbRxN8i1wrj+bart6Gqqqvw8R1LTpa6q1Aq2Zsg0d8Kk0m45E6YOBD/wkc/zVUq
aAItNCb+rvupmcAbPq+1wtrr5jJrs4tWsVNAe41UdxLYv8W8sYnHjq5XY18qZ31VmTqi8T40dvdC
xckTjPBdw5czzvowWLs5qMFDs+mY0GYf9/qAcWqLpWwHKfckekZVOEgfkyDBpE+kRn42E0pRH9ZP
ipVNAz+GTmCNg63fMZQzwyWD9RwoVrepOvVM7DTh0kLrzsO5MLcKe8zPtncI5r8Ot9fY8E/TI9+o
xyJSjyVzPq4H/qskdiHtGYWdeEX87vxbCN5Gcf/Fs8cBi5vYQYPce/1H4bp7VWQPE+BcPycQwhVe
r/iSmvaAvR96pw/1nD84Tn2SA864ejzYOnvGDQ4WCjMLaX8S2j5JJ/htdUpNeI4NJ6leaupWbvS6
EgBwevgiEe06NNTiRM5jTSgNfno+ZFfSVIzSUHEeud7HYoHB951HgKP1OSEjDCPyEIthnmGE+P9V
NpxS8Cdvous6YFSbehSVSfwaVPNdXwx4CBH/u01fbQYcDIiz6gPoMoxGimGQuus0g13gbnCwKKK+
vnEpFsECqPPnqaZ9evm0s5xekBEtj+uRiI+V2w7TYmCC7sW5SjpYgKghn8FF1G3gVndJP9MkiGgt
YjmlGfh4k20uXndHu/2B6P+LNyzDEXbt25/V3k2z6wzAiANl18T6j4jH/RAZ536aapBDn2yLOmCl
oQYYOjnSngxHOkK81t/Gt5WxXFjjcacKtgltunvhuqFx/Q1Ks5Nq0t9a+T+Bv94Zek8aCjEdB1uD
U50nQxAGAaKznZzduDjehDCMvdvFR3l2w4CAlDQ4jLQNkMm8bpQb01gM/l5bXNpAYT34ZHy7Dy2c
NymrqmMWdEc9+0eeMM3RyJlpQjTKNt6hadjPdoAHhL5ZWPv9WEC7djjMq9nUJychqZGIhXZ2mbsd
0BUyFFYFJN6PB6+o0FgOaM+zyiEOkQCaZ2vBsE8lsn9fN5qOlSznbFbiCfnfa1OUhgJs/8YSjfaT
9OvG39Nv3B/KNMHcORb+v6zz/wojAr6uFgpCkiz+vipYLNu9cuKq6I8O7PxCYFRxmLBxbSc8ZDut
EQopul6OkVeV7aat86+MYuSHWqMAQ0JEB89hTPz+ZGwJXeAsFguP+zGMTnuZTfJvzbvhgNMwxUVe
aYoyTU6taRI9+FLi9ozXhOdaJTbKO3A8m/gK4b83jbE/cPj7j7azlDkcGEQgvkPFok/TsqxAG/Ix
ys6j7Z6bgIgMx+CspqMe5yXFuEe8LuVdS0LIoVsd/G5NS9+4zvtdm3uomjpkejOd3FwNakU7VHkb
jGrdXWn/UOuIyjajG1v5nv1F2zCCrRFxfNwQMdBkcXTuUvb6Mh9mnKmBDfOEpfoZUVpyyoxCrmRH
tBxQD5a94thH7+XThkvuZAB0LANFsouNXecpI5fDJ9Qknh6nJvX+6dIlu2QZyicz+9Ebn6G5SteJ
nNt86yJ1Wl4g/fdxTNWut3hkPnSBweWt4LHJmCn/UU267mnyK7eiIM8DY9LXMFtTjCyqA9QZSR/A
SbnNChcVPBNVx+m5JE/e2te/+dqz4qZ1xRLq2DpAhO2RPBL2uPge6sI0x2kQL8an29jREqDFlXel
W0QHxx+hx8ki+UPMDfdt7+M3dslceQzSxsN71wf71UzyA+o5eB2qCPLDrXO0kPg5L6Yz4z62G+ci
Aj289Z0NBRyU64kdEmePnpenLLfW36orig+BQPLQrvN4rGBLaTjQKe9HFsHoEP3HZD4p61t3iPcD
a3hVsQ3NEtDKKHOcuUPKcoHD4H8PfkVMBYdbnrWYmFvBX9xM/3KBWfKWAX1Ui3pJ/dY+uBMKEgaY
JrfOqFUE6HQHYu3GJUeVBBUGECzeMdMi+IzXyt2jmUuv6GLsrW3DUTS4UxnKqn4+UU2L7EMPAxxg
7dLzy3TClVi/iVowo44WJ3WOy0VsiswxByfDBI+MsXOQhLj9ob7xPM0UeH+D1FCtjQ1s3CBuxZ+Y
U2rCvzrdFo07g2bEjNVp4oeS1mUQWw6gijjvF/4KDigbCrwW5XBvDwQsb8jMgYzWMTY70IVDN6Y/
lHKlCJwnsKEqD/AttBBgCbFd8B0NRbJFzaeRqvPpxaE2uSgX7t2OAIglQWDrg4dm2bA8WOYekg5P
0JBOD6k0t2wpesgyj/HCC5pjU+f/VLS+lvmMpeVuTPWjn5COj0GTlI5gXpD6Ia05xqbmMLebl4xh
atr0CYdpefNEu5FbPeWz8rmWqgZ9PfW1JzqTb1ET0n2z5gFMkybjvRuBteZRgE2k08tj75XNqatH
H6EuOMN2tq3PMWCPHRiCP/JF1tgu7fE0vZEmkIx7Pro5pd3acgCAvjIWDvW2zLyGfuoi/lZB/B9D
ynon56r+KECHnOUtLogGZDRPyNqIyDfAbh6HGFA54soo+jWiLZ7F4Ec//aJlDCsepScv8h8ibsKX
aXLMxbHQFZYW5c4k3wecKLdTo1jlbnbTsIvIZ2OudXz8qIXpxhNZklD7sQMewuiTuaFIpkDSQ8XQ
setMQa4B1tfmqPAWhZTcALAu8QJFkrXC4McFaM1mG7Ej6FVYrXGy52eNT1bawgqJEVN5lePwWy3p
XibiHZA9sS5cC/NRmo89DpLtRHzcXesgJLYZ0hA7w9COFFJZehabvLeYnHW7flgrfLczWYpnwv1v
mXlaejvdjcQrIYtlc6HEKgLLt+SmMuBcjer+m25pJcTGdeFIBfOxDywYSDtr91NS4oYUSSu+Jlky
fiO76lM50WxXMN5homBQx+lH6ZogzyqJNMZcFD+8+CLfo4/lFRpKfEVw3YiuU24jmrVRRVMaP/DP
3tQlk3JseV+rx6JdiCFmsnXzTSxBG5Qf4QkZ+qIKm3QhuUjgsYgC3Lho7dqwS0yMeEE/xVhHKGNr
0EwMpo82AFxZTS9pFJntuDZ3zdT/CCp3xmfNaIYMIcoezaSKU2fw6Rl8Sw4wenIfpN1MkZ4VRG+x
ZU+/JRc6cWDK/lv53jd4VrBrppI9i7E/D4MI+i+Ix/Po/XV9jcigbMm3FpZtIbGlY4h7vfxTta79
hNNh+CAgCBfuTSg/+fZ/fV9napcWk+S07kkli0k8O0Eb9Cdol5zvMzP37U39mNmgVR5Lzs7r83Jf
xNzFeLWwLTtd8NgWNkrGTl6KfO5ujqQGjWXagt5oC7dNU3z4a0Fkj998scIOiJPivOH1Zz4ZDV3U
IfQAEU1+luR3BBcwiYgCrYPrLA/Nqn+jIb1Nue78D5Hvd7Oggppb7yHQ1nwXJRHOXkpB2tAT7djv
SLtzuNAa3fGA4LwCrwLhn2ddH+xVTv4pMTicozlqzuS30Ay1BOUjtkr3Wg4+6S5TMCUQoZic30vE
sDsSAAARaEK37uwEAaQ/peIWNARPjG8izAT5Bdda6yx4SuMA0tqxZt46DdpvwZRoclriOfhse3Sb
BFfoveumDzEQdzvIMLY/op6dAsQlqqnznObA/skL99m403PrDCCFzfioJutambx9jyI3Q/vQgg4M
o+LuywZ4kG78Lu1OQB47b1OfQIR55Tvti8mdk8TDmzsHJJ+IGdRWYVmnrP5paepnTFavhY+TysFG
yV3OabpZ2/ZPT6TyfZkxAzraIuUoJWgnd+rpU9h+KXAr46k8rPgGywfRFO9tfLOMLR60VjVZ0kP+
niHxj9sybIcVnsDnzvABKjbl2P8WVfkjnKwCm0IppF3Y6JaEKl6ZLB7GsFEW2QyCBzU6yDQadtr3
HHT9iqF76h3KAJlNw7a1qoNOh//ssaTdrcv9u6WPb2WTAToGJyPWzSTgiAvbUkiMF5lqnbKPg6pR
8adjUMvtnJVKQrc6klLBrPu1lFfuipwZp1jRXher9y8FmNtXdfrZNBU2koVFqCmsdZOR2hIOi4fu
Eo8nLAYhGLtqScp/TSnKLwLUbnruHJBy5xiYMy/2UONrp+HktheISDV4zbO0M8mSz6G2kr6WvYJu
sIByj6FM6HQMAZCM7fFmx8n3UWIBr2b+LE91Vk28/5FEcGiWiIidGK34O3uIPpmmIXGil8gH53qu
dlKPySHHnk7W4+qsjzKehn8FL3e+s3zrz7Tov2UO6UuqXLWnMIssKW90f0ZVDHVY2dPDNHbjuysD
BNC6Qyp1yyQuc0poWBe7V5jcV4FxcltElrepMrvftwWMPuN3gtdBvKuEstYjGhJntzj+z+hzTbD0
eKRisEgjAvVY49wVW3DhL+VDtwDFtV7Q8YdctiginiFYouwuybun1WD1Y5qzGc3y1nkqkwp6olwE
fCnT0yavyH9t8GXARvGbJCNSpLTrPeCU9m3Rk/9kUdC6H5OxvER6sHeMNi2wJ+1wvkuN4MZzkmDf
RoH5yW+pbShQGBlHz3ocCJr6Nhl/0Fp5iC3OhS1aVX/X+UAH8+ABE0d+9Vc7q7O1StGzmIjhyptW
h4XDA0dy1nTUiJTuxkC3p9RP/VNhDFi5k+FrnXq8nijbIT7m6sFMnDDlCOAGdKluIDK2I0NWCfCe
hdjzdn4QATV+EHSjw9wb3Pu6stvPXHTduTVB/tTNWXRnqzH7Izw3wNtrDeGUp8s+IM5a7KLBSTCh
mOXsuOLfik7NIhZuI2q60cossE4j/vOjE9vDzgUjCzNPNUeAEiQLtuAs9/lAUaLs81Sl+msQZPwu
bjrhDujpzLKyt/z/xV2IBPEv4OGjDnTYzakF0hbIaC9H+bMO/YdecOGLTCz/+QA4FzVj54aLr8/0
1+Uvq0BVJ4p5vqLl1n2IKQXauStfVzclDUaDVDoWQjJLZ38bxzAiMXVtuqB3fr3e5XVkjg4TNS7P
2LfscIau2uAskxvofJDW8pwGyy1QyGrCOU/13pHCHzarsPtdN3DoJjOzWR9hH+riRu79OZBbISBY
h25pCEwAyXJRtpRuv+PFJ/wjaryLoQXmd7JxPHfzwHbUp9a6TxnAv3PSmR4XgsZJiWmZ/wnyuQ6z
fCyE80N6WbcxSQ9PxZAbMDbkmgy2sYr2s0dc5ty01kvj5e421zNGmUhV1M5Ptva/9NAk74wawcdk
c4FnInXNEZPk9MeUTnaoMdNg+cNdDCDU1n9WD7NYhVBi2xFYuh9GqX9T/ezU+THS7vTUFkRJ7ssY
krAJYi4KezHnVlkZUQHCwn3JuE3GWvHhTC3RETW+CWDGJf1DgfHCBoIrMkSj2mxgm8z2Fqt6EYtc
Lp691jsGbvZtQJNzZVWfRO/l28nuXovO+iPYB3ZZt8gr0VXmDf1zdw8hrfAhxkBYMo8uAQY+bIJt
/A/8xmV+wZ7iN5H51y7puLeHPNoMoAyfdb0KEKwJkGU17pXnq9lnrfopWuPiHhjKY1I6q31x7bju
v2fP0ikOVb8jMS6WYd7Y6cUg3jqnHoqnctQTeqaMjJseR6lXLHNosgWwiRMnWe7myZHPXeROzgkz
UxS2vl1kezuysznEjYKgI/PMWOyzdCBApkB5RgyqK9WldbA7LgQkHdc4ki8OvCnK+67YUwRNmy2+
gystFlCbma4JILAkTYYBkaiEwu+KtbG2q+dNHhCTyIFZlkZtPF+T15QLF8Ht4v/pU/D43FZxvq3U
+q5WBY1EmpQCNI1ilJ8LgqQmavJjL+VXnnA/Lc0C/9C1ywr9mTXmY83TISbntUZAUM4JhfHNQJgT
2MyjL80I9G4790kGMBWJVG3nEZHMPMDIEfO17qgmNwcOzdvfELx5fdH/lUmRHlxUlFsb1dkW2qAM
+8EJduWaF99rEJlr3mQRgXJRMemwU7CBxtPyYXUaH3+3cfdNn/m7gv3tXDZJD/8HLdXpigEhke59
nOTBUyvcYRvonj47C8huQq63pIl9nddifSOTtz6u9SQfpbJ0GPhZ/4hdu9o39kqcUSfnIzwAMJR2
or/FyNABXMnIsCpxwA6LhKPjfE+zlByuqk9B4kRxKPxahu0Evo6NHMWW70vajF2BolN/O0w316wq
3X+ECpDm5gLol4Q/rnxk+L51bq1D0nlJqJkatmaGTtWzLO/WZkG+oPIRPWHChQYTlXLcQ49Ui0zx
s8cIXTwdv6kMTo4bw1LvwljlyQ2a7tK7tyeKe+EAake5TifKfTpX8pF34cZBAWyWCaAocWg0DY5l
QJDQ8J8X81N3azXdUN1iJ0Wa/Jm9RZxLMZjXcuAJQXdRIrDUOcuPBVNaOMJCv5k0BKMShuwTeUL6
LLRYXpn/ZJK239NCYhCI/HDEWpJf2rhs7qtx/ie0ju8ZJkqeKzTNgWlbbFJrdQx0Mz2uTaUvuIBJ
0IOI3OreJXZGxRX+QSxyo8/p3hhYjxq3OdsPDF2QAn2lfSy3hNtgz2lJB0bUt04okklSJqV406/V
slmIedjHHS+bBLi/sepMlnl8e4A5zpYFMKPHZbN+5PHgvHUJ89qUYM2oxl6T/ugH+8J1yqMAwtrg
efvQRXIraTEpOR1aAFzQfrqlEax5m+ecC4ppBUqIVJi0VvPBIUXxN0FItinqKTqKEh+pW6LCG8n8
gAtgsZHptDB55xjS5yDdw4+pwzAR2kpAUv1wO702Hq7LTcWtu6OqB85urEmuGsx/CzFXRJhG95HG
2R4tVbY15E6hX0l+OYMIx5XzxzIiLzYmUsdkKt4YlvrQF9ZLoZjbNuXktH9iLeb7oI3Fda3Sb4cO
TT6kH8f3tZ+L/TxPPN9BMj2yNTp7SnW7j7YpAKodhUyukRBeSfpTrj40cdoP7w33yNam4PJEtJR1
iiOnw7ecwAUJhzg9zyvPpPghJUnW2L5db1xb7uyLv+ywwEnKQq/C9LxCPlHgm2jmttaR+uDXbMKT
kuN7nFXRvd8N5lqn1bhjM0LXN5XpC/wGrnGDPjglzDjZrNiiNqtJ/wZlWl/G2hQXxBl8dBKVAABi
hNL10MtrkTfgLH7vMnnEhBqi7HSKFwLJ1HFYK/kEH4TCu6sQo41YFdDt3H6HWGYMIWtPVtY4t+o/
dxLVPc8c6QtJ8kOcBnBqquoHL1IIJNLaXn/TtFfbTgGgGgewZeqx1riNZQMlVwzoBE1Hfql2M3bs
w9hSrh23BrbVq8HX7aoN+XXpUR860mli276sAp2NIpVgg4ITQVhfY7pApLSZidNi++2fi4H50pbl
yzw4j8UQNztBMveB1E/x5d0k5fXNWcjbw9DouAaJrivu9Gj9lcVk9mnnzC3hr43ZZZkczySRTHQE
Zl/YraOwLAVaXpuCHMo5xJ4WqeWSrCTnxDYUYSPyz7TokAQ7JOZ6Q/JF4E25j9FYEH2Wz9e6qlkv
+gBVk8UCsE2chmleIKcItF0e0rXzdvFSmH6PNg2Geg3mUGmL1dFGxOWbGT5z7i8BFtnl6i8VyV6R
EyS3kz9/TED9/9KA8AZgJZ/GYs3NReGWE4950ZNxDoeKuh/urTvafW9+ZNcnT6n2/ccoQUpsaEp+
oC3+llYVmYjrKM9G3MNLXaNbR7SL/QhbTXJTlg9Zy2zJXtOco2pOHqSPJbACUCbXhGQuuyl+RALP
CpaNpw92G6Kc5EhCCJz3ltb7Y0KIyQFrLB5/HQsiSAIQm4ZsVB2vrFIM6AfLxg/USbBb1LN666j4
q0BWeVq1NFeiD+Mt6dsSD0ebhhOncpjPgb6MFX3P3lz9iYtO7eMAo2++1BNeocTf9XJRr6ZeMcZN
jFjS6ou9vUw3JSY/a+nUn1nsIwv2LZ7nkVdKye6bpRZqdbVx1ZDOvLcILXmxxz7g3RY3WwJKfN4P
MoymbsTFwdjjOqDHRUT6admrnnQPt6PEA1AdvVsg8CbHEeU0VqbRTpQe3gonf1X45cddt6bLBz6P
Lgw6bM9pFYybSN+yzeXC/Gd8dBYK0Go7FTkmkH7KzoGaiUSuhpfJq/KjIj4+9CYLdphEqaPtjf51
cvAIbJy6hZxr645nKIvtGdLbCL1cypSFYBrn7DVqym+OYzLPK33jierseVii+cUth5ozKsPN6Xso
xnVifyyksl2decmZ9tH/BIzwI6h5+la1Gdn9K/qOyJuTfSLA9h0dCXQfq6oP6BMY9/3gJ/bKr56w
Zr4imR5W2hQuzdzmW9p5mfoaQ+5sMhncX2OKYAD8UbzFZFNsvAW9ryBeG+fNGm/VrKW/yaActnG7
pkDMlurDW8CkDIXiK+tXz37B5ymfVZkhBlH8f7L0PwCEgNW6HLfFFDEfzLiBAIyi44rFAAEwqrq5
AcizIuiPbITnFRTSrfBxtGOY5L/C0pAIgGZH25rNOaCEb4sGA111ReLjmcrKnkvW6md+GgbcabTz
62wR6Z6MnbvnS0r2ixv8WDpBGN7GwaVQZrwo3iByxpv1SgiCBaAbFIYhICJBPI7wrQJsj8ulGFtS
99M6Pki2sf2yjJgH5/iWBkL8BBxz1pLgHXc7R3X1IfMz92VSunhZ0pigBa/JbvkVauN2GC/jCeJn
YF7xbJb8xNifY+e5DwuRs/tBSQzIkcMtppw9G0Bk/xAhOm4B0TWRfDqWL/GcdO/Sz1FpYvABSu9Y
ALCJQw5byCJEP5izcazs1fGZmO1eaWCTYdiZCsmZRRbPT2Rl+VPdx+R6cpt/+SkG1nxkXyRTnKTS
CclA7nQ2kbsLydc+0r9q1OoANcCYbIiYJPVnhhDM5ieSpeXZ0m7/FbUuvBSMpXkcJTkh2Ga6UBbN
NyiD+hkHyeEOK7fTdsYi7RPksFo5kg68BLBZjt5ELRuzHJLySxe52g3T3H9UAysG4SRM3JP/D6Mv
yu4kUnsGClQvvmuA7Lt5eEpaL73UA+CpRL42q/FmcVFTwhkk808flp8tHgFDv7TWY5v45UPh6/bJ
BtUCWL0Bw9LB8aNXlJnzolHK5yk9DeTrYwvhLd/7ioUQJm6g5GLytomw1/vAZbDAPQjoA7uCzInW
sCljYCMBa7CB/LL5B6l5dfSt3sMd1v6nLFG9ji2FAwLB1ldhT9OKFtvpjjUHxtZZuccsZ86vCw5l
1LEyCruM8PqopUy7KMAzFYqPOxZoUmUnDDkkVnEU1vKHOYiJzS1ud7IxFFEY/Em+JFWg8+35OfJR
4hK/ljxK/OZk9hPldhpU5h8GbyqP66jbQ9SuPUEc3vJlaI3Y45bnpCArkGsAUyt0Qf9O4wSpWk6p
oQNuLhPGhKOEb3qde4TkYhLr3dzSGJuWlNOTBUtIsOAenqRt3du+M+5ZwezjZPrkb9VI66QiCOG1
nv+OrtQ8zmX6W5HFh/px7vYym5r9JHMHB3GqiLaK1V6uSHehi9kdKQrYOxR2oFFFoZbUsnMOxQLa
mKX2YSaqe7MofNpj7ML+ZFG/W1XnoTalUaPuR/1hmgmk7nbMLrj7TqOyorP/f6SdV4/cSNam/8ri
u14CNEF3sTfpy6qqKJVUuiFk6b3nr9+HPdjZTBaRhNSNQWOAmmFk+BPnvKYnCb4J+vJrJAnrqxhK
SoqZkWc3SAKXO0PVmQo0BDzvLWnAIYKhS/fUIdyTGcK+cTFR2adyFqITYUqnyPfCfeA1Eseql+61
AZByoVq/ayGhDTWpgpHsQcXHj9AzUVDVqceClCG6G/xXEg2UPCvpxZMzcZcOgfWiFom/R5o9orYF
VlY0unLjRhTyOkO1nrW6xXjHMt4IMdR7fAKkOwO5QaIV5Ka2GlLLOyjDvyjTTWAqvJK3gWwiw1Rl
uHpEUYMuZGSHN7EOljtGTs2wkWYmE4D2evzFTCXkGTPu0LSFg+Pbo3InRXn+WW8QnzGgnu0bltMH
jVjoNkQMYFsagFPiMPQeTOpS9x2rnuup7oBAwA1II6y82gw5QV//ToFIe4J+/gPoH+m5sfeObWfU
u4KX7tHmGXiLO4VyZ6lDdeDmzY/xyLEXlqkN8zPpUI4SwSGIKvuNmhymfUMobzC7BFZqYGiBXWS1
DUrSJizALUJmxh7vJQ8lB9TOqcGE3zW1QhkJSsADsSLrUZPhn0nUC/ssA4EpIWqJWLZ4JqQzP6IQ
AE8C9SBU6FBFhNviT/T0wT/6RpcQt2P7HBrSD673QKA0xpHUhaM4hK7p3YN5BRU4kirlHAZmq2Ti
oMrJZ9Jf3r4gr7gdWlUi8pSCOxJ5/n6QTAKnJJd/j779qYT58smIJbaUVTYmTAbVfIFlXB7sOCC2
gvQGpV4zty5QJgQtQPdhx27tytFL7/2k10+eCsrEQ1GhROPDpBD7SBnS+qx46EnzOmmB77A6xmzM
d344IvDlwxtMZe8FRZLTOJhQVYyCgl3aJ8RiQ0wqDCajKqXxMUrgWBMUwBioJBn9LESCfVPutpmc
yjfke1GniIP8TjY5h7b2ZMajdYP5QZIBB9VkhtAEg8cTZeax0uLiOcljhIDiSr5HjXvcBgppAtsI
spNNIeME6BaFA4VA5pCoSAb0QfpapdTLOWr9Gw1pRRO4/0D0nCN2uemt2tx1WNfstbQIPot0wCCE
1CHoTTL5t5aka59BOumHaoonULrIj7VKDpqMmLgbIZSfwrK1D0kPojYIWnQ3OmDEvUiy1ygw0xdJ
h3nL03kAukUOPIrzj/bQqwdOCVThqL+c6kg2nwO5Kg4B2syvwDsR9Igt6lEgFCh5ZgoEVso0fdwg
NY8o8wGjYVKmeGVXO2uqDRmjrY3ou0YAmVOlAOpR2aSerZprocPmiDit8x+0LsyRtfbLT1LSo5NF
rfAR+WiGuM6TZ3TdEecQKEtWY17tSDLm6IPLZOGjMr5343z8mBF63et+8DSgWrEL0+YXh0q36W0c
BeH7D0cXwxOERYhvdUA/G4MQEQMNks3IrpGbwEijjtubHM3Aezche1MW5CYZTODHvaaAKa7lI4Lb
X3yLa2GTNj7Kx0DB3LjN5Z2pR7/RAs1YrggVQBctwCkB5UWeQ3nuve4bFJOvFToXN93oD681KfMd
ddn2AAKNJEVa28QCvvFAXS07Vm7LEwW+NNIK2OhUkgpaNMpyeNJosdnkLraIy9ibKKK0mORGttUq
o0B+mCuo7BPrR4QY5H1hBVQQWyJZWR79h0wlX7ylnJC85FaUHK3WFjt3IE1kWxG+AgVOGkivxR9A
/XXbjrONWBnoT5tZPbKd5DSrNAAcnrnmfa/mACSi+7F4rmS0T9D2l9/0vNG/B+qkqGXCEjJ4Tm5D
pFAfFLczt0YTDYd0dI2DJdvl57CryCuYPJONIZLJ0vj9Pdhz5QcnANTTMDbxponw5eBV8ICeI5ep
6lWQdqhFx6md3AMlTYipMgIPPF5+cAwTayFIAl9Dto8+Gul31Pqivdpr1Q/Xb/yfUoYwZRi5wUEp
gnbjFZP+ZdSCjQYDh8a1RlqrzZvXQC4pFhGugciFcmq2ZK42totRUZg3/icKwy4BeRy9dFiNPNvI
1IO5H2qUqzr3kOmF8dsQQG/4V/jaoaNw0oFI3BQNecttJHUGmPg4BhgbIKF/X0RpQeqkSG44rcZP
qpZLtyo1/GNcNBwxBCtKQ9AEOIZXYmjCwHPlb+jVfK5k77lB3R2pcvJMsf0p7z5lJvk9hWTOh6I3
rTsP5DlAjZFnqmhVuGVABSPW0UNomBODvE4BHI+ZfKMmDZ4KpGuPmhoFH9WJFiabin9Pyiz6lWhU
omHqt6h4T+k1pen3dt3HdzwwsqexT8RBwgntgEALPgVG9BpIWpFtq1OYYfOCZpxNptYiwY5Jyk73
0FQ+JdZeA/EobvzkAf4qwiSNS3kkr1V4HqFq3FkI/kwSKfVr0E4yGxZap2WXgCwB7EkhADxfrwXj
VjXLbM9BEuxrXCNoAtMLVoG8G6QmP6SlVoK3z9zxh5vFgsmfcB1pUNx6lReCdZVQapenUlFoiWd9
HDUqs322s0VtHy2NmTJKFAlkVI+onmWvZJjlb3gd6ScjzF7kgkORjO9/4HOQtdFp3ii9jfVR1L9Z
nZU/wHXyfzSK3z4oI6k5ijKg9ArDJppA6xSJpyZ5Ii08fG4zjgJKsBilx+anoujLTWn2bwq1oJ9u
7MpUlmweOzivibuklr8MvL03WjIGR3T7rEm2DSIdmqksqprVwj670/0OT4MiIuyBkdKwOwSqhpPt
Ctmo/M4DWL8JDEIsG/3VBsHiFPZsp05OMTUawDYpzW1tPrWRX3zKBJo8G9/zvTu7j8QtgL58ZwwD
BVBZGx6KMLG4u2vrUUlJl2HwFx+9xka2tTVtYEFU4KkKYsIx2OV9QfL5ibpGgEhs+h1cj7cXPM+f
DL9QTn2LiFxIHRFskZrckmWFgZuo2bHVkJhzm9L70BfGD2Tq01sla6H3ap2F2r47bgbea484T3E0
gyznuOCZrvSZ+2IYgCY9Mye5kqLuGFHQdNKipIDEY+epNyEaBApJB61DiagOc+uxbCuuUFtMIRoE
kLCXI5KHTN0gw2SKogGvkOn9hIdkcAos4FW82dRJATo9NWxHRG85q7raDnZ+ACVFr/PqRR9QwuRA
QQrGw44JPKMEJ0chAdsMAbeplX/3puA5LYr2l4VK44/EaLxDbGOCMsZIsviS2x7JYaaO3A4eNjGi
psaFAm0YAtMxNXkga43+oAvM5K42YV27Chw3RUVhQOBAHKhlfVeZkAZ0Wwyv+GOpJBldcQskB4K4
obxZiEqEoclzWFNrHQ232kfC27cpU8nZIzJeAews0BzY3nU7/L0a8Bc5GbUYRLEEn1pxYZpZcY7V
Qur2iD8h5VPbsYxvoiJuc7D5B0Nr7ZsiGfOjpACkaUapPLH7CKgr8u11aAY7T02suxh07I7IjiOp
br7kIAtPFdCZl8Ia8WptMFMMLMhhRkxo5wrcWcg+SQfkP9m9ZkXwPsjWJ1eRX8xY73ZhNoj70dS/
qK2O1HzMHVunVCyAX1ovDRy7+6jm5stqVkqhg9aOpQbEncA0oAWHcBxsAUO2AJRF0ZXtQg6VCEzS
kLSlCPWAFZa/6yINQg5i3DxwYGdXQzVw8lfZnWLDHtCaggeaq1JVb9P0hMSWDBK8CU+prhffiF6J
eYCmIg8TxQ0nopDrGyS3WMLIBUkAmHjIJt+FKGXUA/3ipIdS8MAK025wcRtPPGeaD6ovQ71vspQj
I4c0a9b5G1ZJkIlbqTE3Cs9U8Isq7JMSOAhpPV7ppqZwdAI76qMSilIEl0YCj/6isc04ERWxM0aI
LK0oYV4FbvW5LMvqWa5wf/QKKzp6Q6/skF7Td8B1v4EGoEaIBOd9xg20N2oPRfa8QowB0vYWjI95
ikN0BbTG5uwf1K9Nbxb3FeV8eEfUgyoFVLNXkPDvAAvvOqX7hqmafIR5bx2sRDS/8DIybhU7pJRk
yz+Q7EsOJSqsL3Znf/NNC4hbSX2CatpP0L7KnlIOr1Xy7KSSUHyz8g5UiGgw2GoNUn9ydtQF8ZoC
NZzcqu4ezAGSoMDXayfwBT+aNl5dWa9m7P1cS06NpHlPql4nL4LHI0Dyum8PRE7BLYvqR1FTtMiT
jFeE5XMvua2871QZfGmlyBvTlNJdD693I4YUuUKCuW0/wtMEH5jtG4+LsHYpP2Hh58OYC/pjL/kq
vCDyMSRzhhojLTQRbaB2tyFWGDumgve4Lw97K05/q3gs7pB8ir/XQ94962YjfSs68kSJqtWQEsVL
QZj5SLUNSSrZ7b8S+72BODPIuUKTwRS135UNeaOuBb4QhtlPOsfmJje0IT8Xn7KQ0pSV+9VtHwuB
nHBRPvscQCc/RzMT9B/1CoqsagqrHTAOjiuUNVQYcpEePupjwIMigVMrAp5RZm83MPfdwb0BHoAJ
VGMOYIxJW8ojSjQNbiAAp0A3VWY53tp2i9Cxb0WfaxcApaVSgqgiLgld7hhDEmHbOpMkUm9liYp+
WYHV6d4wpCSzHMUmWiMyGv+wSvo+O1GzkbZRBCOyVTQs0+OU+1OGWCF3mBGNKWRKuzeABrS1hi94
BWG9HHBOoPB4BxflQxhFnCxGOhwqPSKl6rPTYkQ+4HQ1/taKBpmSDnW1IGuICcDfQ6WRwSGbUnWv
10ZBLQL4DdUDwbujGXJvb7Xmb89uWo/Cad9Pr38JfSuoVHBr9F3WDZQVCxcEM1q5iNGFxtDcGuDX
PYJCvalLDLA8zrstvhk+r+5K+QwY6XNxj8tkAxYAq58K4XDQDLbeUoHV0WaUptRfYFfRW9fUaIca
EkroCBuCZPP02yr3SLCA4fjpD5L+O6wVqsUCBWApzn9ZpGiPQHPyI0Zxw/Tzkt+QD8Su1Sjy+yob
HQkJNAYnRVOZs5iTGn3vxEcNSP5YIKm5yUoDMnksul1hyIh/Qcq9I6VEHr8jnttU3MEw4szoVGIJ
hdgp0meBBZ2lsVVkgyOjvKe6Nb4a+Cc4/G8xOKh9aZ80gbQXjT9A8gOfBEBR/ik1ADNJ0BU/I0ML
eDlEKm/WgrHRJmUE0VKsNjSLyz/V9DvTANFXQW254ZXawjsIq5sIo9odQvPWXqWUh4yIZqIZEuq3
qhIF2If2B62ApJxTNe26h7aV1FdK25AmhUqS0jCNW+ESZnJZQHdSNG+fJ0P5gLa4vi/HpEA6AvMA
swxgvJUQ5HoNvSCdj7gl0WWeTZIgpKpBpQXBVpQNgjaGDrLTQ7vIUloU49uYcgIkeKiYZfcx7Nz6
TUW8C6lVMk3PhQbmLMOJaDvmLlrMGuuvDFB4wZLy1aJAfjDdDzYEB2K9yblEHoG9FhLIGp336D3J
QgSJIY2BA50qqGkjvnrEDF+KlELZ2Mbyfeen+hOI9CkD7Okvcp7DX+ttG+49+EDgkSWZeZ1aL/Vw
GFkgwU1dUe6MDi6l5DZvYzMBKFVEauUAnjnvyWZf18Gb4FLcxC2JCxLs4siCJzknOoE8DRA2BMbD
Iyp3ACdkhNomsVZJIhYJZZsSLHEziRfZftArhBxRAClfeRErxxbSODRpvFRuC0Vhr4TY07lK2J9U
ri+wsVL/aJLklk99AS4ZN7LIzJ+zHn6vC8iK04h8maqW1saKY2QhcotpSyDcBLaOPL6eJp/BmL+a
tcGB0ybYHwe4Dht2VP5CwRcAFI/gCmlZI9qNyYDOGJ7FG7uAMjv4nOVSj3hZzQ/dhoWkv4xAUoHp
BeVnHGTUo5XHnRP5usGdwrKrVIqrlNHGbVWExt7He+lWVUG4c3MrAFi0hiorWS0hzAINuDQ7jrVm
/cjYzVsdQd+N5wKium4RvujcrlmWgIkqTP75n/91bg4PGA6H5QARYyTTEC80Pv/p53VN1WxV1ygB
of6qXH6+EZ7g4T1kz/CjP3pjvs2U4ev1Jt57qdOEbhOza6qhC3nm107OzaRg3WbPyng/WK8w54wI
8jKEyOvtTCNx6aROJxTTVhkqTcYE+7IrgV+O+pDY6XMefiB9IXLMxziYm+CtgHh4va33ru2XbVmX
bZWQnYLJO/F56N9S77eNiKxNIVwhAx8nD1V1B1jseotLo2hppqKotsa/tGmd/Pj2EvDs+T//o/xv
0XB9FSCsnsHxwkSrs0diY3AX11uZfvdsDIVsmobGTrbBMWuXrTQKpV89kNJnod3qXO4o2PAwPsXq
qeh+Xm9Kmb51ra1ZjzwcO1nwtJV1SDFABmjGZ/i1QBp/ARreNhKJZ8od3U/bdvqIhGu10tn3W4vV
aJm2Zsuqwmk4DfnZkGKMldjACdlatyZRZXq63sGFGbv4/Gw92pSTS22Ismc5vw8KMixHyUO7/Ol6
K/rSKJ51YrYSLdtSLKujlSK59fzdKG4a8e3fNTHbwHWb4DMR0ISqHpSvE60r3F1vYWGouI5Y3kIo
GvW9WQtxTyoPfET6/D3OvrbwIlObWGylEUV9P1RwyVTygwrQYFRaL+c79PRBVLDdnqNv5uYXb6bA
fLLiW577jXQrmkeQHL79er1nC4fSeZu6fNkm6BEtQespfTaRlwc3G+U2YCWxjTPHte+ut7WwFC7a
mp3loWuro4YNzLNFFraDSCqQa1GGL9dbWewRJRoB4EzYsj5bcOlokorV2baq/ToJx3U7qUWSQAee
Mn6/3pS62CP2p6GzNmxuj8vRAxhtdnJNjwiosWp5Rv3vYPzWcTnZfizER11z923zyddv8KWjVkvR
QUA1+2BnD4QSgUvK40OMkl5/g1/l9Z/27uwwVdmUJ4S5pujTfy5/WR8XtST5tvqit9WXUv0EZP73
v2th+gVnp1P93xa07Dm1n/7l12cjSz7Xho7O7y8V8EfRTiK6vP77DX7fxfE+G6Hp72e/v3QNstoy
LZhUJTKsyTaxfhet7enFVsC3qcZ0gPOuuGylVaAlYcqmvZB6AQmFVI7qIoLUajigdT8kFaShVz2r
ffxVoaTY64Uz4Uq9MD4aFi//FnfKDe/A4/W+v18dBsxO2C8WV6mt2rOjP8rcXpHlHCNR+7NhfApv
/93nZ50WSD5GHfUip0RiNTk0f3ovmgzmdCFqskrgps7OkSIKcsA/Omne8dT0x7BfWRkLo8P3LZA8
timzqWejgw8lJt6S4r6QcE83hvUXP181DJMLBW1/YU3XwNnCA7Sq5KZcmS/YpZQIH6+csku/XihC
wAtUZQLN2c6JhBbindC7yGveDoey//O5VfUpJtGFITj5ZpeUkmd6Hkqx5xgI/alsnD/e+EBTLNUC
xaRxeGmz72u+AKYmmdJLgBogkvSF9PDHi/O8ATG78SDLK0OKTTMidCAdj2m2EghP43t5rhgkztHO
UBTTMGRltnpA2kEQqTPPsRu465BcNoP+FwsUSJIhEytwwlvTEjhbQbmch1gyALipvJ/2gwph/voQ
vT+0UFnRDNYmAb0qzx9dulTX0kBhzeEEwl4W+J6GpZD65wv1opXZPlCkoaxLTQucAGUnZMTSlV4s
bISL78+uQOTx4UFgNe3U5U0d3JAVvj5Ka9+fzQK/nOA5EIEzvJpIGRYrZ/TCJHBd2BacOGETqM8O
0UDH5wkUQuxk6Q5UenzHGw6Ltet9mBbjbLFyAVBIM4RKrXAeclZFGQMHoBG5wbqdJGd6DxirRBU+
XBmthW3BjkAxxTRlBbz27FhKAownQJ5VTmI98hIFJyHsD9c7Mx0Ns85cNDGN6Nm2KPCf51QvKicC
33rAxjCBZD8UuLKN8pMdNU5V6WikIgZFGjohn/3nzfM+kElTKIaw5sEglWIfQo5aUpKDy1GO6E8b
WNs/5qpZfwhz7MDlMQjBBGE4WhF1319vfmE52ufNz3qf+vIoC0kpnUPRf4mkL9e/Pq22+dgK/uGB
b8tkZGabSUe7aQCfWzq98lqOToGmM8aU6HHYVrOXvJvrrS0tFoG5FjozKnmZf57mZzNpAZgCaGGV
GJ0DV6VaW+i/tDxZmbCFxW8LS+eOn8IgY7744zqFqZbppQPvzkvF1m2fR2wsEPcmD329Q0uTo+tA
Hiy2mq3Ns2TgD4rC6vrSgcb0UhrebadrK/fa0pjphqDoSyLOUOZjVqZBP1phiashWhgvSECqT5FS
IyQZSvLKFbe0GExVpTtAQhRZzAIwj9KJHGpZ7YBEzShDfwEHf+oMVJZq0IqxqXzokbG9PoLK0hCa
hNHEff8ciPPAwEsb0Kg0moA4IFFvHHzKgvFvhCIPHu23Tfu5C5unDmJEa6OLF5wSWxyK2ny5/kuW
BvrshyizAKIuutInNV47NeJ1Rvs8ZMinFJ+vN7J0lp03MhtipDErqKBl7TT1bpQ+RMOtblI/h3ku
Oxh9V2v7e3F0tWm/2bxVFDF1+mzHIbKgR/lAp2SwN2X9HLruylWz1sLsfDJTt1UEfnQOIDuPxDni
Mr27ss3+Gfv5McXqB6hjkXPisrnshm3acif0oXIq6QlATAaUJ1Ce7OJN0dKTcE/omW0w3Fw5SBYn
66zVab+cDZ5rVkmaDmPlxD0I5/YmFa8uStcjgrEU45p4U4ANub4+lGkBvOuprpkEBppuaPMHvgvW
GelXv3aw3dvJyk3SvfnuU+4e0eNL/Js2ALsm/QIxvdLXxWk8a3f6+1lfvQCp2NwLaNcXH6iVfnbx
m77et8UNZpC5kU2LJWnNdrqf1VUn5W7laLxfjIcESVL1cL2J98ld07CJRHA7MmWBQ+nsPkOuAtoE
JwreLC3FSxtphmejelKbe8U2t0r1OzO/K94Hqf3k54+Jv9L80iBasgJqVHAb6PNgyEP9Y8Q6vnZQ
+5ShjxUrI7j2/dles8Khg83D94F6AlsRzcojcOkCOP/9s20GwCSKI7ieTjOQG4cZke0K4SGZaCr1
NpnAk348+I40Us+7PnFrPZttNeGjNRhb9CzD5mbEJS/Jbq63MI3NfGMxMbx7yLsjdT5bfcoAiy1B
ddjBvs02Xq2KEAePjZ/XW3nfD1OWecGZQif6Nud5IWqSNlYconKUg4RHLPSa3fUG3m+iqQFbV+T/
XNKzA31EOAO4eEsDPRCKo4r4GXHvX7QxJbUA1hGuiamTZ2cBjtZ9pPpe5XSoUUf7eHJhW7k13s8G
3eAdTdBJ1see30u217stCnGVk1k7eBayx224j6KV2GlxNs5ame2XBMRw2eBz6iTiS6h9sJP99YF6
f0HQC1vjrPnPSM0mo+k1wudc54IovlAHJHrBlBHQdHyfVKeheLSUtXBpafqnyMy0FAbPmp+hFFyS
EfRC5QzA5iUNTU1K2e3K5Kw0Ys8iIaXV+mqIzcrx8w84sNlIFisv10fu/UnDc5EFoJDSki0yT5dL
zA3DAmQD+x2BHalGMnfbUiAPUdpHOnflVFvuzv9va3a2yL3lo0qUEKHUR1OlVHUIrZVdOf3cy8Pl
sjuzwyUM5X6EbcTtiStGiMlaY1JI0tWNiuldWa49SReihIv2jNkM9UGrepCOa8f3XlxOy0C6lXNv
Uym72sJGu0RB8q7ob3tlZUMtbduzaTNm4WvoFj3/EE5qyn0b4eq+E/axblZGc60V9XJxtHpTgvCk
FaK9Pnzzwnu/fOEuur4EV5aFMQsVQKgHjY1YjuMjjTqJIWJMuXKQLp0/58M1/f3sIO2NAlLOwLKw
IFmhma6udGHt+1MXz75fNn09ulVBF/rPvQs55On6EC1+f4I2qLJBbmA+3VkmMhlZtdrBd2TrZ49j
9fMvGlCFSSKMwoQ8L1hIIbT6rtDIHoWfkUfOX//i8xonJRemyethNsVlL4dN2ymVg74eVorqyiG2
ODxnn5/+fjb8grKnNfZ8XlaRH7+RmuRw/fcvbgRwvNTSuS3fPcgBGWtDq7ilYyIflo6vJbknsg37
Brrw9ZYWD7ApQ2+TAFDfvRMbSy4kOHqEFR2gKcM7KAYqM6WK61LdAFOPx9P1BheedFPCkG6BEVOJ
yGZHZlSjYBUaAsOtGCNc0W3DoUXh/aiZt5GJh+kk6C5t4LBeb3dxSClvkHudniL/lH7P5swExYlE
Ktm8LkIGGRUBgbF88mbpN9fbWTpdptIgSVidWtZ8ZXuowA7oN5G0jHjpC3ePqfFN1IuVZpaWoGqq
E6AEYMG7mplk6Q2Qcq12DFRDUK3ujnEw2n+xOM4bUS/XeQ5ZuJYwa3cKkoINQFnw/VXxlrWHvFwJ
PRYecARTZx2ab1mzgBoSmrSVPvnuR5QHAH0fBgxPJdmRzXvSP9hrDrGMpKS7C5KVC255PG2gXFNG
712NEPERAHXUph0d3OFYNQ8QFd+ur4ylJtBQUGVLF4LQcXZoo86gRFqVNA5pvc0TCrwrs7W0ws+/
P/39bIX72J2LSvB9U/O3MQ5dUvFoNhhxHq/3Y2mFg3bjkUAAbL1L5saFaYEJzxpHqBhiQ29L8AyL
m+5wvZnF7ug8Qqaip80D7rI78lAhuyqhdMI7YuMZeHhuVVzLydFdb2chIuUcoi6DAYyK8uds4WFH
qnkeymVOJvKtAUt8VG664sYMHtVyV6zFpAuLAKkI3ockqlXC+Nnphw8gJNmkHhzD+1lvy/Tb9c4s
DJoCVEbVDS4O0kizzpQAy1vdN3sO7l3bHcbkph5hRq8M2T9pt1nYSzOkXFRIyNDjZgcD6mlmLLUj
Y4bHhuZ9CuHhpvqLFD0L81H1DnrmTxqamzw0t5g+7iB0bgVgW1QQ8dYEe/sXvRZiypYTsZjzEnAm
5Mwo6mBwmuQIYh4tONDB4dfrjSzO3Fkj8/UYiVbp5HDggEo2n7LxLx7finb2/dmYIsUURrqXDg6I
9Q4xuAT7wpWdu7g6zpqYrQ6ICrUO3YYuYPqIaug9cuQBnOF/N1DTQJ6dQ2EvDSNWMoPjVyccToPq
+fr313oxO0dF3StebcQMFB6JMH/bh9G+t839v2tl+hVnvYDSrJlhEA1OoN8ZvrTVW/hb9q1Yq70s
Lyt2KyGDDqp91ptMbd1B9rMB1aKdYm7VPweOAU8Q///7s36AaVCg2bGslPHQa6cwXnkqLNwGF9+f
AsyzccK5KQF0UA6ON+5dBSIVRIrD9alYbEIHP2KQ+gCUPhsizfKS2G+QpsI7Rsv3HUa8yv56E4uz
cNbEbJSgWPRJlXiDk5SP2C2Pxcu/+/5slPwSyzu/owvYPWKYx767/v2lIQLHqhlgTTWu5Nn35Z5a
YVuro6MbmA3/GPIWSukKvmP6xvzQ11lMgBi4JQFSXc70AK0u7YNcdgC1IhrteClKKOHJNG+Dtl+Z
8qX50Cf+gSBkp0ezk0qpcj/JulrmWXJXydK2aoeVU2rpHcID0QT2RBHS1NTZTVwi9pJ5vFEcT6B4
xy5PI0Xe6DUCAybqwiGGjGr1vQn02zFcA9QtxRz0C5ICOjf6O/AEes41yqSh4tjVhAO3wlsMZWNx
sGGauSsdXRpKSO1EhjoBwTtMa4L45kjGVXUaIe8asIqopF5ffNPEzxfGeQuzhVGNdYtYNC10KHw+
hof+t5f8xfqmpm/qFMZk1vlsPXRDmkDNF4ojJztMeJG+C72VB+LSOFk8SCnBUaTiSXy5vE3XFT3i
PqOTIQ2SoMSK1Pr1cVpsgbVMuVsXujlfcVIo5f6YZKNTo7Lp1+Hm5/XvLx0CVJ90EgeEQfTisgdo
PGk1pOMBN8dwj+KuG0p7qf2LYTpvZOrk2XkfQMgWSp0Pzognj7ZR1b84ic+/P5uGOh7GsLDphOYd
oYgjTX99kJYW6/n3Z4s1HlQMJzBocWyeRwoSg9iI1DqeodrKcbk025QIyNXzqLDIc10OlKbiCdtF
7eBEIULWasXO/vOukJwDN6golLXeZVKIsXoT1YKONBTet5n8oGEdE/f6HmjKyvN46XkOB0gIDaYO
qJf57kgSX0Oeq+ic3q3SnWz3yibLIK+K1EIlWk2CLe5t1RbPPTwTRG4/N1VffFQNPKl68uGIS8l9
u3KyLUzlxW+aTeWgy2Bhan5TkQbbOvnZSi+F+mjJK2+qpZviop3Z5Rr0UlLIStk5GlS/PnqWQ8Qp
g02fPxXWcyvtu/qTQMD++jp9zx4xTZVXNklYi6Lyu5qyrpB7LSNclSKcv3BxjdUSJd4dTMC8P5pe
vBlDiLXpR2wwSi1faX3hrlcpA5KBtHhQWebsKJHsuLMly2wcxf4WYvsC6g6OdZrdufpKkWZxEmF2
UJolriC8uNwmFbJNsB3S1hnV3zHKCxMmJkfYGQu56wO6sB8BRMoTEpbLiif/ZUNhXI2o1jW4VJUH
HJj9ceXgWjh9AdhyPVkgBt+nRUytkKwMKWmnwUWRkPk4KuW21NbK2UvN6KwGogfSL+9CB7RakqwQ
Re8EyS4JoMK/KJpzfaTWmpjtKzyPI9hDNNHbCPhgnntrrmUQ1pqYbSktRFCvH2kCN/EhuINqp6wt
4aX5piDPoiLhq1FjuJxvxIczJMOq3kGNRkbGbHt9kFY+/8+hcXYP+qqZ5rLG57tXSzzW0Z8/q0ji
/PfX/1MIPPu8MOqkdzlDucsxAL9LkWvvVm7ypZ133oR6OUCoZLdQSpkDD8eNfwScGnzzVu6otWGa
be9xrFOcJcreaRDBw1ByDH/9u3mYfsDZQAWKX7XmtB9E/1X6jojGX3x+As2TsgPfMz+e/DrHqg79
DAfR2LiBLAoh/t+1MOuAKpClr1JaCPDkxBJ6/zefn94ZPHGmpOPl+CSDKlJUvDsnH4utHCTbtVrV
0lUBEvb/NWDO9llhxa0lXG5Hy3xEewcBXJxRk53UbzJrBRC+GIUgD0qWD5SvCS77sjOw+EeUfobG
iUtH0fdee6OFn+z82Kr3aB/sa/XoBQUs7H0HvTc0X68P5cKrbQqAOHzhrQPSm/U097Q0w2uvcFS8
Aey22HQYC0/HpI9kDLLV49rcLQwtGU1OMPTMyRrP0Y8GUgf8wc4dJUFSwz0J/0EqkerD1AItjJV1
OP362SvuorGp92cbqbA0F7U5K3cE7/osvW2bg1Q9e/HPyP9kRiiz9trKEbo0nufdm41nTIjTIK6V
O24af6lqFOR89VBXw60mDAQs8Pgcu5WrbeE4In80ofkxrOAhOVtAQWUXdi8ruZOqm+FntvL1hRP1
4uuzvaahHJI2Jl9vP8T962DeKNHRTj9dX4VLGJCLVmZHatXZqOVotDIMpw6VURF8rrxg19i/SzDU
yPtJ/dGtbiuc1K63vDZ4s5NKL3srwcoldyZFE1J9f3GlXnRsChrOVqBUoaGINHzuADqoETJZq/RM
///5CrfgxQACJHLS5oQO18euj6p65ujWW1Dcq9ZtGX3/8yGCBUjkLE/MGG2Gz4nxggs0P86d+B6N
er1f2TFLM3D++dnylc0QktKQ5A5ad237pUWB+y9+Pw7CxOMy7BNjWuFnU9B0siIkScucQTza1ZNb
GisNLB1pFmxDghuSILyNLxtIh0prdZ4yTpBld30QHuoQqzsUkr0KeZ68W3mEL+3ICWtgm5Ab2e6z
OJPcdFrXPjyN1nqRMkTLs3iHdqC58rZYWFk6UEBBPYyXxTuqED4BuZdXaeEEvxETqH5A7bo+LwtH
JaxvLgJDgJrgMrgcNjJso1SPceHEaFdtSkncZh0OY0j1Ypa7K5Eci6Q/lqsAoXHe5my7R5Zu23i1
FE6RINsv7SbLn+u9WljOFy3MNnyioGGqdvQqHzCXTQ6RtcYZXFhuFy3M1nPSYakTFvQhQobfDw4N
wnLlEcKAuSZss7QEyK5OjCCua3VOPqosyew71yscvXes+gGr3kY/Xh+upUQE0jb/bWMu7oCVVoEh
KhdmWd3Ulb/VpU8xgme28STcD0mLF9aTrq7d0ouTxMOZdIBhkfyZ3dJy1hoRrhrEBRbWPUeE6K73
auX7c9BpgGBskpd8P7YeBArF/a/r3184AtDO+e/vt2cnjt8GpWJ4Inf8eipQqdYuiu4ZrH/Xinq5
QT2/zTov0GglwT/5RmDMUWPzvpIsWRur2TEQqVIRNxZ9adv6S6Fl924enq53ZK2J6e9nNwDV2+I/
w5X7+4rycL1yha1Nx2zPB5JRiUxjoMaKutFe+r+kXdlu3Li2/SIBmodXqSYPsWNVOU7yIrQzSJSo
gZqlr7+LPjgnVZRuEZVu9EMDRmsXyc3NPa4FIF/Fn2W3UbYK4d5HUdSqTIUUJ97n4I2oNv9ul4R3
pSs7XS1i7goh9PS9Lu4eR7xkX65LWbVeZ6oruOR1A6boPscqMhb06qOOIXp1l6afU1lLj7Zqvc4k
CZe8RD+JYeS4hB6qQwQclcMMHjdXaze6Qcxt5kYVsLz1faRmd67S+brXvFGiHsBVAH4FcJH0ifPt
+uKvKwq6RAVFLDXgZBTY4jLfJkXQNo/ZN4w/XheylmU9sw6amKWfWU5UmuFGRQB23sD5oX5Uxd0m
a8jgJxWdQd1ghRkOewuu4NoH1e0IEEPQi8SYRZYY+HWtRdnTBKYYZiMErdIS22MDQ7wXgZ+63IF5
XrJabh8EDxir/SNAUCivqrQZPnx1TI06dICMRkxgEAIWgzXa1tSBiWx6u3607gesUgd9MHKY+5qp
L9d/x/rR/vkZgrbNajajmox3rOwenR6EKuD7REczAmhHcr7rN+h/ksR++SIxBtuqIQlMZHPyUKqf
i+RQxg/SCa31C/RHkPDKeE5Ud12Pne31DfAVGuLjUlzftfXn/8/p2cIbk0XZUEQFInRWgvtAe7XL
J5Y/EfWTWQEDfT/E71Myba8LXXU8z2QKL47W2jnwcqGSmAA+WRwYPckAFB0DvLXcaq59GvREcgtk
W8lvydkLFOtuWyGnBIfDezSap9xFPuCvXus/p8V/wpkIp2W2XnMRwH/eanX3Ytnx3VQ2u3pwdtc3
8P+xMH9k8ctwJmuOJ3RnMAueQfLU6j9z89VxvnAWMrUFiF/1o9dfvek7tfZAr5Fov+Se2YI9AXBr
T3sDStloezC/q95rEW2zTrLC1fOy0KIJVDskAsW+EIUa1Vy0M87LAdvNC4KSQGK3uD1YmK0zCcI6
3MjS0zzG62TVd153MMvAqk6ZsmPJNtYepkZS7Fw1w2fiBCtp9LUH1NcBzy7QwIG8ffvMI+9j+LNh
gvmraBZXxMaGsWz/1soeEclmiSkI9Htk4KjGZiXaBnm0+jOJf0XEd8rHOPib5pLzpRiC2aMAR9UM
vhRLTzD+FvuJ5KmQKJch2DxGNbOxAbF8VOiui9Gd/Tz2d9dvqOS4xbaJjPZjArZDvEZgmgj7dJTc
wvUlmEhaAq3EXowmV3qejkCfr45GfYj6HkRZ+xigrn+ziD9CBKNpjaVn0Ja71fVhSj8P1uHffV+w
mL2WN11R4vuTtbPIHfBtr39/1VSBT/e/myRYyQYDjnALsEla85Ip907yTY/3DpiZr4uRnYVgSRwP
5Qk349sUb1OA99pw4yQi+CeWxsqBIUSfEnqS9Ut7D3D7dhgYqgTuuFWG31mxt8DQqDvfgacvEbW+
aX9ECY9zj2IwGSzkHOL0MJlvbf+1Az5A40iizvVN+yNG0K0CNDKDk8OJauKvICpS7Adw9F0/F9mm
Ceqld2CpKWy4GUML0qMtpgl8E9xrjRvY3l9ZlD+rETRtYgVQvj4SNQB9B+NSHkiRpFbPxQYDoKnh
n8UMUD5UyoiICgYeFKex8egWn0r2ye4ksC1rhgszFhbqGGgvWswAjU4ObPF0hPEF+8u4V2Xnvupw
ngsQVNnxZo+mER5C8FBn+XtX7qnT+aQPW+fFan44Pd2UvWRRa3t3LlPQaWYa+kiAbX20QZxaAPx/
pzvbvH67Xd/OpQgqjcJSkoEptDrqyhubQFeDNvIdAUuLDJhCthxBsfPWTuuGNkgUeNExb8Fdweod
1UDclxWTxKtd89XPFyVotuN0Vl62WBTYX+ClR9n9PII8azOon1399foGytYlGFJtjNG/0WNdmr6Z
CHqmD/P4CZTX16WsWZ7zFQmeWNGpjTFRaDimwZxqY0zI2/7Fw2Ni/gdNQZhIR7H10lxrTB29zMWL
0Nn2o1VVoeYOewLPEnBWf9GwZp3JElOdZQfGP417S/VdfFDRRA1uXknBY90m/G85YrZTAWwNqMCQ
NXHzvdY+ueZf+AHnSxBMQhcTOk8pz8oAV0hl/zSA9L9+5rIVCAZgHltQTySQ4ByN2de+/buvCxe/
Q2MWmi3gT+bl3m62xd88yef7I9z3Lo+z2I65OqkHpftiZ5/r6p0kkkaI9Xvx55SFm24ldgeKNbU6
xuXnPPuiklDpt/9uo4QLTibHQZcsrt447WIjkBXiVzOO5xslXG0QbGe9F+GYuyzbsBScUdmXBF2V
RfWg5J/NMd+h09l3nXdzvO/1T4n3ywD3siULkWXaJlz/sgHihgMegmOHJo423qn18fo+rhvK/x4V
+tAu7UtcVZ0R8wBG115G80Dy3Zg8a+mX61KuLwMt8pdSQGAYzWUOKQYiPeNgTBIXUPZ94dprNhlo
XSFG0hlmMe6orDlzVaENNDOjddJxbbEvA8NRNkjHaoR5eY/+WsN3x/o9qnSJw7y6jDMxwjJKoumT
beDVaurPNXmLQDnwF+dwJkAwXmTSUwbQEfixYJNx2l92+fXfCeArPM8mue3Q9iNWkI8bbQaQvMT6
rqor0NZUsJ1omMgW7FevgVgSZK685ShIaxA47TVlSweJDy6Twv9+tgodFGtkAA3sscYkxKhtB+tb
CZefOrLipUyQYMW8viB9EmG7wJXoN/HJBAc6gEKn4ctfHAvcB9NCOsQyxLHeaWgzZ05h9mcFrcsm
9BcdW9dFrF6R/4lAf8blnpWZSkk0w+arHlI7/hy91bL6wOr1OBMhWJHc6SOAPeKWWz9m4D/8ur4A
2deFyxc5ijuOE0L8Ng7RnZdJDK3s88LVq5XaZHqBI1CcfWEAll2y/6uqdLY5ws2LWkOviQOdLey9
uyu/vRiyYpTshIW7F1cgKrR5JdyiwZQ+oYBcyl6j9U0CyKcDLGhdE5OD4LhF15KFRaAYng1BJq1R
rK4BF8D1THTCw5ZfaimDA5rTjCFPBEJp8Mf49vBA7Kch0XYa8XyD9ButDJ32fbbuswiseqAo9h7R
bik5LdnvEN51Y2gZbfoKvyP6PIGzErQyMoVY20sX2KUcdF/XFwM+RRq1hdUPOXqLtINHi43Z/Lp+
Y9YWcS5BuDEgvc1Bstfnx9n4HZdPJrszgIdxowwXSTfgbuiOxeHFxElLi0b60E9N+ZpVCjkkZWw/
INvj3FWT7UneFo0f/kVq7EOW5SEvhobhRfflmAFVjZZz+Zo3epCmmCMaA0ClbDqwMjaPHTX8EuRX
YKAMyjYLwaRBwBmqkeLRzCo/cvSgIRka4lXJFvBHQPxZNrwONDQZHNNCtBy0myel6tlr3IDX0m63
Snoq0Uuspb9aVxLRLqwItuBclmBFaF+7zMlH9uq6b4mX+aB7DZJU9zlv2u0Hey6JK9fZGzupdsYY
ysmvdhxtpwQ0qEO+HaRzSqub52LoEPEwmh7FMQuY9NzqSsZe1eKXOlZgmX4mMWjIZ2VTlDJKncWV
w+5hAhxqauO/Fv3fzIlSAmik6hWI4F+sljyA2liipDIRwp0DSrJtKij+vEZt+Z6BDLeLIkmeZkUE
cGYsAPJbBsZyP0Kjs5Mxp55ZSl5Ur22mBtWbWzSSNawo2YUA/vczASg46JqSltWrnkZ+NtzDauzG
wdtasjd3WdwEPsv5UgT/KkbRAcNCGQ5kfrbANg6iXB8QJz6tm81c3oG5Ype27cagyb4DH2VW31qq
A46KC1ocC1Aq+Fcc6mJW6fRlMpSvxlzcge4961RJ5LOi37zHHnx4yOV7gOO+3EsnrzRrqpPqdRyj
fZ/qI2gEZ7DxKmhbaKzIL5tMInFFPfh8vWYiJ4XmEhFb3FXcOEkjSCwUHS/0+yjzvtcEgGvCAFAu
n3cWISccsHyaqWWVr137fUrYtvdkIFgrCugBZQtILC5Sara4aW3WtyXmqctXC+Gu+uJvNPLlunXj
77dgsyHBA3wF2OOWCGnUAur/WKrlKwHlnskG3yY/Cqt5aOkYaIMdaO52lDFRra/qj0zBNGRja1DM
muGpBKlua4ateiLgtrTG/fW1rcrhYBfQOAeuFP/72fXN+6oDmEMHpUa31TDO9TZO0Y03VE4f5MDP
vP2h8DDQyxukMWqK0ZpLcUnTUQqwwux1HhjKLXQ7oAmKqTdjIgKnDD4n7irgP1UUQi/FKF1WKF7k
pZw+C5yzsrnINaU+/7xwODqI1zvwAqSvFa2L59oyq3vHlqb3Fh4ZIPLR5w02Gz4/sAClAum2rmDA
IHlth2SnJMUWpCvbWpMBsS4dJUyo2hj9NUEtALA84UhqYyzBNzS2rxg526TGYcq+O8m9ZT2o3q6g
79fVbblzMAYW+ns52gaQMAQb3th5N9sxPMBpioMObd43k5K4YKcCrwDyIi4a2MW5i94pu26YlQp9
LubOGr6U9DE1AW80f3eGW9O7gijh6owDqdq6cqrXHByxuc9kIyQre6WhFRJsfmjzBlqY8BrEBgWE
GxpwX9M8GnxXsanf1MXNzze0BiguMM0uHAQRkQxqlU6t2navoOtRq51dY4Q+cGWIeytLwWQE93ox
TAyvRoiQGnQzamSYk9coGvSneizyreWSSpKpXkpxkEpC/zWcHWAUiA14FoKwuY5YdIrr1tqAxqFu
zM2t+nspQjAsrpoogwZ8oJOVhPl4bA7/7vOCYYmUbGItoCNP1YfW0uzmsSrEj5hQ8XgFl1eMhctu
Flbejy1zT1pXbfvPcXMzpa8gQLgUtgEw1Dqu3VMzFoAQQMbt1pqtIECwIDUoNk1EG+5pLJsNunV8
6mczQNjmm6F74ezpPNgAa41mYwz+8g0h2aCCOtrNX4vpYSqSzDcmJLz125X2UoygUdM4lBMwlvJX
fc+ScWOqMhCS5a1AmxxGhZBhRcSJVMnlOoxJV+d68LJXDBz77qFXh5vfdC6ApyJxxeHpiUduRVFm
dEr2atFnDIql2nfSHa/fC/6JSw8MDwZgvIGWyQdDxPe8aLQyz9w+w1m0GLkNSjNok23lZRJruLJX
F3KE+5dqEZ3AgJO9RpbnV/+QVIZyKhMgHIabOU3VTBBQjQiURzPQyK1FWcBXmkh6cLYsA/6wcBpZ
zIxJ6+3hBPQyxMobd5bhly38EkiwVD6fzl+MBfVR7nrl6NJhPJndpo03sbMdaolXutimSxHi3UOo
lRZ2ChEaKnPPngzwYKFOwueFO5e2kRO7Az4faffd7yjF9EF1X948t8GlwMTCFQWu8oLMj1pZboNM
YzyRe0UFaS0m+m+8FRDA41CUNmGpFpOAozo3DTHm/jS99PZdH71G01sno4RcjgDjqYCJwiwrHzNd
zGQVEB/Z7qAD9IBtp8F6yHsWgCb389yB7RyYyooS7czJ/F1iPExVZC/usnj7Id9CwgxYJxzL6tJ+
FWyOU5flOhBCqF9Z2sYwDnSaAtTwgsG8r5JP/fRI2hhswPsIOKAjOdht2Mns9FJn+DZgt60PNgYx
cqEsQQSY9vrRKeOgBYx0k9CNgxm/YrzVCeAL1hBxgg0d2y32iDLMQagJm/Sj9ab2B9W6NY0hfJ7f
vbOIbx40cG9U+LwxjFu08ietjH1wXWWgL0CkUpHvFXGpLaY0rsssrGBAhDeUfonR8YhsTQ/zEFv0
Clf2rhgcv5LOYCxtE/buTDIPds4WF81DZtDZ1I+Nel/Pn4b4wSUv12/d0jZBBAJlLE/ncIGCPmLA
k3VloutH0vi9E2Tz5vr3VxRNV3Gl8doB+BCB7OUSAJQSxRV8dlQ1ti070IeGgW1B8tCt7BOwoZHc
xBI4UJ+wCDNSjIQYhXlU6uGOKP0jMcZPjM2762tZZE44qj9mu10EF+BjEv3+rE7UVlNrE11i3zrz
zjJ+txjBibznRt9Rho4kVTa8vHI6aLDSMBuNa4rJJmFhrJ2LwisM61iSJKj1l5FJEqorx4Nklg5T
gEATJQxBw+baqUcWJfaxSV6GfvbL7zV6OivrdH3nVtYBe8vRlU0gN2qmsA7LmB2npIp17L2drgSG
ZBWyzwuryHSPIWuLzzfqi4X0SzZLag9rAkBrzhv2gT29oIGtmUdqNYqso12X/k8nkzU/rCgwT/mp
YGnn1RTxnDMv6uuio/YxG19rEgEjQtt4zs2+FMgKNKgwuJaBIrAgEMpnFKrK0T6qaKX3yoDGP28+
ZQfeARRKBd8y8EEv7/qkF0QbB+YcTW3XJRtTBsK8cgpIgmD3VY/TEYgFk0JXByNBLu+YYxgHdcVt
ur11AUAXx7AQjAiE4DQuF2B3HqMjUEePRrRpioDRmx+ri+8vHMEIDxVFPuGoag/tL1pK7NPyMoOn
C90n/B6Dw9YQ9r/whsZpbS06DjnxmTc/eWPz5PTfHRmZzlJdLwXxv5+9S2btJj0Q4aNjGm/Le2Xc
yihy11bCAeV1AMwaS5TXUXeSPmYUXSdeEWjpN9t8jXtfa1TJw7HUKOSiIAMhBgA1FjBBLQa2tdSs
4tNsBkX0kJjHmxUK30fJTQcTDLAshY2i1aizpmvjEzKDWX9IZUBka78fXhWyOEiE4GILCusO2KTS
IPFJGYrQasf7DGCWEr9cIkNU2gK4PHEDEr3ThBneQd15jkxvlxLQmo543nUs3Gq4xZfq5OWppxSe
5h7bDZqvW5m2cut/EW4jS3D+ea5sZ9pq6KRIkBRxj1O2HfQxMHI1MLqn1nCCyNCC+PZwD/LgjYC3
Hf7uAvCzjUnFep14gHl2d3br7SR2fHn7Lr8vrMf2ZtoUVYT1zKDo2UTdJ/X29+5ShPheTzQ3tAwi
dHuntH6l312/F/z/F4+EQ2Fz8DPDXryn0Tw28exkylGfR9AcwO8sD258GKInL4pv9nCRJzqTJWRB
RpLRepwgy21CpIW9QtYusKK+aGHRUcdH8Ii6oxB/R07veJViRUf3SwpKADW5GY+Rs1nzaA29nCuQ
ompsgmPFaaNjc1+a3nY2hu3141i5IRcC+ArPbkiNroqmjproqKXZPu6ce/DUWPmm1je23h4iw91d
l7eiwRfyhAtvKyOldoYFUUv9mWTdgST5YaL013UxawdjoulA42TgwLwTLko3sqImOZaV0hcgftiS
3O3q58F9grgGmrwApU5zk6BZoIrA1vCtwMB/cXPdD+eO7iKgPYEgFV6VoFgD0Rpmu0V0rHt0Su2Y
frNXCxZzkHuikAGon0Xqi5jd1NmNZx2NetNrAaWb6/u/dsyIlHjCGfj6izxnX6LxIK5s80jj4ikz
6aNudPuYebdW/XlIdiZGvOBJXQ4dwkNg+2zUH6psKpFriWCrLj4vJDktAJsDVdEzjwVgIBnJgtlJ
g9jCQyUDLVzdLyAGwFq5qJCK1b4WCFVpmaYWhhLndzXzPjWYDGrTdH/9WNb0FsU+BN2IZNGWIRj3
vmo7B/ja9lHr26ApdwN1/ubgPWS4eGWGd1Jd2hNgZZAKkE5QrHkGERADful2khmR1WWcCRGWYao5
NYceQoAB7TfuS05uLcBxvToTIESVVVq4WRxDQDflGKdI/b9wFC4ECN6b2pSY3uDbBPSyjffJ8W6P
ZzjmGbCweXkaWVvBzqolTc0kcoyjUc53A1G2cyWJvFdU9kKCcNK62XcRJ206Rsrb1GxrerhdlWBc
DVgpQANq6CMSVKmkla62xD7G0XingMCgHJmv97ubrwQYHkxMUaCRERADgi7pDeE44pF9rJJH8xn8
drd/HhlQ0EgABQzVBqH4lttNNPZ6YR+H9Iv7rBhvf/F59BAij8O7h8V3Iim1shg66BHSxcZ3Mr1f
//yKAXQ09HaCJRyh5aLJMza8nM6Vohzt77bVBxq1g8qagtKT1dWXU7PoEtM1PNcc9h8NXMI+lZpD
59nqlKNK5q06bIviQWVPZNwTLQscY6MiIe6WkudjRYU/kNqRpPZAWuIIQme9VhWWzd5xiN+YbW3N
qjrQ+OZAEB1j8N3+K0R4ymNDBd0bF1JYz+WO3twbC3xibBxaIjkO/EJ/J0NVkhkIv0cnA/9eV3/K
EnXb9PkngMhKQuYVbUAeHAjqpo2sMSgULy9kWiueVc00OnpsY3S+8mty9kTWhsnvm/DmosMCDUNo
5HEwDC7cx2yos5l0kXecMZXveO+2HUb0zviSarK2+5XT53cGkFGahRKgWI9RbdLWeMEQHfTTvkaw
ptUYlmv0/fU7tHysALtsc3RTQHdiLk6wxEA7T2ozmtpTYjd+OICC/PbvmxpowdFfg/5HMTU2KpY1
l33engrjZ763qh+3f56TquINAf844LwvD70D3c84Fm5z8sbPbhJo5b/8vmDlo2oujbrB92M3cF5v
5rT1bDDg8H3H70eAJjxSgzeP8xh58euk3tXWrrnZTwCZALYeOQbe7iruvZdH6JtySH3qD46db71a
hiS1VJ6PGAChgKkhdSv2Cyj6FCGnnrMT+vi9ZKtGN6clL78vONCtGtuRaVEGYKDsU+6TgkkELC8Z
dh6wDcgJIoWuizVAN9Pi2S3a6lR61T9tNwVezycSzO/XtXRpmvBqcCuIQjLqNGLvbIL5AbXoaXNq
hm+ZaQQTOo0jdCXkTFbVWp7Ix/tkO4C989BnJhhBr66TwapaXOd+zzyfyaAeZd8XzAVpeoUYLb5v
xJvR8cnP6xsl+7xwIUbLBQvl0LQnBYVm6zvoyW42R+iNAyINf8jRvCg2+9lDU7HIVdtTDkT0+k4b
ZAWTlRXAkCK4h0bhRohTu2XRm2SeGnpK86/ttriZcBZuDm4b6r2YlOB8xJf2brbdyc6rKj117qYB
jYTkNVi5DxefF/afxArkl/j8hlrf2V3Rfbv5fC++LzyfNG+MSBnwfR1wM/9UbrK7/v2132958GZs
zvaFDPfl9kyTps+zkqUnmmzNaa9F21GXJDmXKSl0xmnQIt7Di2BVeBE6L3fjWU1TNMadXFIGbZ0E
bQoAZ9dBp1HhD7Lx3RWNQncqmrlhpUB1IwbfZl/SenaT9KQOql8kd3V/ur5pSwEeIG1QnkY8hAqo
2Js6NBFmYBULY7TZS+Sb7c2R2OXnufizHN5EshTZJHx+TsedNU5+qbXgoLElRy9bhXAzcOObEtmL
4sT8Mt2AVen6JnHNv3T8Llch3IwZQI2IlvB5ak6+ZX5RtlP3FR3FN9snpGpRxkdABpcfBdfLzUKD
IYAyCB1PdVn5DiV+LXmKVraJFxIxKIq047KZqaSgT+z0sTvZgdm9UP3mcIJT86DOCspehC1iYN8o
s+H2uTqcNPJY5l6QxMXt58wjFrSFqJzpUfSLUTKpp6nxphMh9/E+8W5OPfKI5c/nBYcyScc4iXt8
Xrffuvxkb6+r0dJAwQ8DjAcmQcAWCI/48nzramKKZZfqCaj8yn2parmPfJqLVqe2lgKYimeNSjHI
nBG22haM4YIuyaQI7nJmzCem3X2m2uH6UsQb8fF1uHdgPkdqEN7N5VJsbRrmtGLzyc0n9xmI/FWo
KbTZ20wFOzXNIhZcF7hcDpbiAs2FF/HRGyTsXec6M6ZByBAmX0t3GzNJuL1cz+XnhbcjQX9+mtb4
vDGBI6v9qpsYa94lsgqTbBXCtmVqUmuxBTG9GVSuP3sSDZN9n//9zNwi4Ii9huD7hYda+/TQUElU
IaowPEv0B+PuodUZM3piaVeLEML349CHGjtp3sZVcclfbj7pcxFiuiU2EiWrkUMNNd2vWSBDo13Z
Ik6HgaEej19D0QlMPaNjmZH3Yafu3eLRk9V1176PZglURng3AlpHL4+gU2qtbEnSh0ijAo8u9W/f
HrSBfEwSGrgNmuCC6ABscg2wH4R8dJFg4jj/cX3/uRt2/tjhiFE7QrCOh99El5egoy3pG2KhRyO0
qjslwqypH7l3eOsy5XRd0MpOYVaRo93Bm+VETJc7he5jihsdtSGx/SjeaBLXQ/Z5/vezu5A5Luji
Knx+oG/K8N28FXrhY5/Ofj6/Kuffn0hfDAO+r6rftDpMw+u7s2KR0EOBxC/S7HxGWvCWFdtq3Ckr
uhDwMN9Z1eycQfGVztmBXEHid6xc6gtRwrOXG7mBikXehYTttP4npduyiyUyZMsR1La0+tK2RyxH
SzZRulHo1mO+QiQhjOiff5zJn00TbQfoR0iNcfwuHOvBJ6XiAxvIn60mSMlvjd21RLastcsCR48f
FEYnFvODk12BhTKu07CKnei75o5gukyqzLxLaDQ9jCmb7qk2UBnIw6JhGwvloBzo/PsPzp2wnUqV
osmjctKwrjPzGXTtdoTXpHAAzzGAsMbxfg9t0u0iarPHCluf+IXSTo0/uvawU+oOBIFROhdgaGny
XW05seSd+OgNFKwI/FUVGXO4hGicF95rj7Kcpkmehayt2N7BRCpY3lvNvq+KwdhOOpBgW9cEdCIb
uwNzMfRLNS3egUHmGxo21V89ncG1pVTKpwIhu59SL0MraM5+Xb9lK6p/8TMFa61h9ihimHsJmyl5
6szilwKmD7137q6LWbFFII+C1QYSFojfXEFMmrajN+mwEvqLo21vJtqCNjggquGDuOiQ8UTHciat
ZY+1XoftTolOXhXe/utRmkXDEoYTlhXgRNdyZjasDmkfWHRjDcHt30dZFh4FHk3EPYKpy4feUVmf
NaFJHtJDl//F5p9/XjBvUdpYpdHg85N1svI3JskJrJwtx3ThdQF0QyzmLqecKC1R1CasjY2bbmNH
kqaUfF+sBLFGKUgS4ftDtjEjf5D4Eys34PznO8JFLVpSlQMAY0Kzae5oBxJGrw2m2bk5YNDgLaoO
4k7kpO2PItvZa5myempL1arDwjrMxPLnOiRWHXjp+3Vd+sjyCIYHlSDbBKSIjTlFsWhaGJHNYq0t
QvwaI3Bb1wi0ws4Cr6T6LlGIF1QAfdpSWK6HxCvqjU3HHrYJyLg/0UpfH51k/GZEU/57nkj6DBKN
4VSyhOy1PnafWeqMuybFi6LGY677Y204MuO+ciKoZvC5eh7nokx96VgMSm6qsVvQsO+GOxME5wdG
ybypI+Pr9b1aE4TBS5R/0cVjoBntUpCZl7njkYaGTVX0n6fK6x/APpa9zFolG1JYef5x6mimNNF2
uoR3MNyRkrxSijAbD112F1ePPXmZKkkUt3JVeGcH0mV84gK8opcLQjYftJ25U4QVedTcXSYbHV7b
sPPvC5aEgQ/Sdkt8P2UvuveJpU9uJrmOsiUID7vBuhEjsBChavvp2a4314986a9gJAVhAwAb4LJY
Yg+Ml3d60trGGBLT181vqCyq+jZO3uef1+Usl8FHX1TOUWsYPLt4eRLtTHLHAnBMWKYHss1qiTVZ
+TwatzhpNjo1UcQRDqLRGXEbs5nDsfudHOpbRwbAfMFdFjykaMSGLgl6NPZWn6mx14cNGBCMt+Lm
5sz/CABaEPpMkZ9Z+AM9QAttiw7h0PzUnZ/05gcVbfbIwiFAhK+ElNbl7tfTjLqcMiFZEkdBtgeq
vUTA8iJAAHd50RWGnL4haOngZDH6S9kYWpnlx3Xoqscov3WOF5tkArwOrULoI8e7KrRAUAxppQ4j
VtiC2BP2r5VkQ5c2Cax+gJxBegxgKSgIXe7S3NEEwz+5HVqPjfrFreg288qtpb1dvwqL/hG+DgRw
uA3YMu7hCHIiM2oTRpywTkLtB3CcFXNX/+6nn8ACOsSlxPNeuRqQxoGGEFEva+5DkSCJOUFalwCx
NCyLvzgWLAZ1axTS8MiKCYg59txSHYs2pJrtf/LYrQi+2C58H1UPVHHQOSJ6gz2YR+okadsQjc2B
vgUTk0R5uXG49BB4EQ1K5eoYc0eL7OV5AGXIIZhNbkM7GdA6+dyS56Z8cF+VL1U2b68f/sppXMgS
dKzIlcTrIshSSiSzSKCwWxtB+XYBZQLtDx4PCUUKbXNUTHtq5ja01KeuMQ5u1vujowHGRMYLtLYW
JK+Bk4M2aT7TKOxbTXOEMDUyW/+09j529rdvFcIjGC4Pg1RIlF9+PkbAqsRpxjMEfuds7eZmPx1N
O2ffF46i1BI0cUVpFxbzg5IG1JG0062pFdxbjO0gElgmFqvKAPlUn/Vhav4qp29N8rOq36n6PR9/
W5qMcmgBvciPHe31KDfDIQEWD7fQZ/601SvDDPTDLvRGzy/MrZoempcJaJKt+mbTwKN3Bb2v3hkL
qikYok2aHzGri/gNI5vXz20xiSz+FEEvytLzOl0xunByKtB8P/XK94l8T5WnjHLGB6sN5+RZJ6fr
YleeIFxgQFWgjRRupQhMCkh2o86zBGboa/Md3QjoGbguYO08AUqI+gaUhhecLnd4rFRDMQF2FzpO
u2XkUHv1XT/XgW4eco/sSvfbdXmrC7J4XzqAH/gMyqU81WWENprXhJFlPddKtBmr6bW/GX6DnxbC
C2QjAJvAreClmGFMC6ZXCL+AJKBUe0XW3cv/f9G6Yo4Tnhk8TCQ7BNfAnAFPoMRRHar1Y5PYm2H6
3LmPdvXcsnZ3+46hSc6zeS2NtxheLqWozKiLdR2BfcKM7WyWup9MAwOxpSODOuWHLawKsIR8KBmp
FjicgigrskqbjEMXDkCM+lpkY7PVkrcyGoyNzmIZKPjKHvKmMB2FLtT94TRcLsxGk4STA8YrVBh6
JglQwe9d/ZDMgIy7OWLC3kEdPiZF8BwKjnSSOonZzzxhGm9p2wa9a/nXD2nl1XA/ys0oQyLyEDEd
Gi0ieTI5bRiVER6mTVLLJp24Rolng24b6AEUeklB7qU0HUulGMI2znfAvfOddHxS+/TQT95z5pSf
bIMxX41VifqtrQz9e+gd+0AsFFdGMQcT97rbhZkzHr4p9q0YFbipCKE+MCp1jIOKxW5tGGtzLsc+
zH4ryU6VdbOu2BtE4gC/QwyFbnxVMAS6Gk/g5pj7cIwM3+m+gu44iCft9uPnIRQyn+gz5zNJl6pc
j23UGxVSk+SL9j7/c6tuoasYo7h4BTDntmgx55ObboVSZ9j32QN8ugfk4SSv+nKXLkUIXklXNm7U
wN4DHHII5tI9gBf8E3iUJJ0HOrful0rMG6SRisFJI2gWuyk7NpqTQRsS0qgpQf419kCEj8zAmbsn
xyvvTO1rzJpNo8dbt7bjRxZl0z8xSYt3FzQLOy+zB38E7Mg+6ox/gCIDPJCyMDdd4cY7j5qyXqvl
4whMUZwm74dGhUp0P2KdDuY0xyQkab6PzTpwtX0xT3e9O97ZcNrR43j9qFcqHpAIG8/R53gaUVCk
rmfUA2BnGmZU1QJTy/xSf/Q3beVtUrUatg6NB19XPGOTujb6jGLjR83MER5I1m+HlnQS92B5+zkE
HscONJH9Xdg1JWXpVPVqEhbNXRlU2d319a583oVeA84DPZ1w5ITlFuZMNDWhVciGfyimXd+vf36p
1jBcZ58XnBuA31dJU+HzGQmi1AtSe9jYMguzfDRRoEIJHEMqNh9BFSwM9KaP3KYvj6q5KYtqA4S3
jZUeWl1yR5d7dSlHeMTMMatypYMcpz4OFcggfl7frJXv87uJhlFgPCM8Edbh2TlF3iwjx/aHbT8g
1Lr++ZVtgvFCMO2icXc5qdulzqD2KLkjV+Z+s9Vpl35WknqPV+tmDxOTBEhCYO4fGgsKm0tbHLPM
nUjeRWGjfC66XTzv7PTmWwGILKSU0d6EFgIMuV6K0EvDGyvEccd43FbvpaxNZ+UkLj4vWGOzMFmp
e/i8wt7c96qV5E5WQhkYGY5956DFll++y58/NwzdCpikDNP/I+26diRFtu0XIeEC8wqkKUtVVtt5
CbUFIoAIXGC+/i56zj2TSaJENeelNaOS2Bl+m7XXYh/HHKVcfVfxB0Hvvf4pba0gN/RdW3/3na0S
/LXHB4IBuC9/2GGdK8qEdDL7qXI5PxFQUE9y+Axy3TZIe68OeGu9llYT3d50KwHknIxHOh56gysB
pGlKWUCOnZ0gnxmMzcMkeZj6R5WSyB4+d97e1p6gCRdZ5n0OkvnS+OL7oBMmEYrb2RiaxZfbP+h6
aec+FyilI+ODBs1l3YYXYKKZqOKQMd83yTHZSltd33iX319cEhU4WH2dd/zUVq+8KYOmqwK+yb28
NYrFBpKc+By8FPyUZGQnq2/GprjBxjjsRZg4FKOTkLHhp9ELa3E3mAd3C+66OgiQQc5BKMKQ5SFO
LOSPinrkJ/WTeXvf2EjErI7g7POLQ9wg/PVzkIidkKVSwEyDBXKLoeqKxx5cuzMkA/SM2FLwVBbr
0BMnTxzN5qdsvO99GbRkX6hH/Ovax7LgES9Dt3u1py8D3eK3XDnK4AOam6XhxyHjNA//LDNTEnMg
tSf5yfQfCd9nUxG6CN70GL0+GxHIqqnZq54TFKiuLUzZpkJ50q6wUDJKaNTxgNIjp4FU765BW7jX
/zG0cBc6k1SlLWHINl49+dTcvf/sO7OnMNOJI6+13NN9rSqzzf+c/Y7v+40NtzpNjoXlQKMbUhLz
389WpO5btISTmp80K4Quu/ZsfYNSY7mlPLm2r5GNQtnFQNEFFbZLM05mVzK38XiMQ+T6kakCEFbc
nqjVkfxj4qqKLozCVI7DTkm5w2oL89XLQkV3+WZQfe2UYMXPLC0eckZH2qeOz06+EbRsn6v9CFHa
9yrezsf03MriKqhlU3ml8tgJJMZ9H4itUvrqKJC4QYoDkE/fXSwJ171e052Un+gUWsiJD0FZ3BGx
4cCtLjxAekj8ArSPBqPLhQe3uADigWBVoDXuJJ/c4Q6Mf7dXfu1OBl3hTOoPUBVMXdpAvNNZI5Hl
CZJqRrZXW8jhtZk6//5iDGWNFtHJaMrT5H8kIADOUEZI0K/B/S1VrD9puUWoCy5VpK6RKQcJ53K6
ZFHQzPUScWJ52gRub3/NUw/6OWaoS3RwdOLoALnHrfRQyjZoKztoLLZr3Pc2GGLzoTEVqt64cpDl
XSZ4s9zmnsNQajfprnb33pYvvLIt4AiDgQVpavTZLoleOB+6qiJFcTJz+Swp/cH99q4YsndHP4Bu
IF2I3NqM4Vh69WbRAFXOGphJf3wjW3ialX138fX572d3ZzbVNbpU6+KUmi/cPW21RGx9frGtrQHg
qRqJ/JM/ffZ3Tv7x9qlZWwKwBMANgEcJeu7Fr++h75aMbcNOpIOr8UEjH97bxTtvonMLiwFMaGMz
m2q2YO8Ke9d/vj2AlWN58fnFseTKyrK2Ar7Ur47NsGvVk0NYVAsnuG1nJZ+DviCkMlHnABp7md+u
28kjvGHs5LSPbEjvSk1GPYTOM6hmFSe03P8be5BDmXEoFjqUF09yo6DnMVgZO1VFGoDY+N7ln83h
RXN2VN6Z/Vb2aG2b4aRDFQ0KNqh7LCJfNvKCDFMKuCzb0wCQl9uzt7bNgIOYFawAPbp6ABJDV8Wg
crz8hYxK76EpXyfz7baNtZ2AB2zOfc3OxRJQ2zTSrlNQp5yk24YSKs1UfQBIPORci25buh7NzPkJ
rMLclz5jSi+PvLJrH2EMnjOT1wez/NiZBkREft82cr0il0YWG2B06hayzfBkgAoPc+uDLbYyz1vD
WAR8dKBaYw+wkKseOaHY90NHyI18x5aRhYPhNE3plAl8Pqs+pvJuEg/6FsX5qgmAhEDU8IfndeGJ
GWMygZIHy+Fq+2kygh50I7757ugby3FmZOGIDYkvUfeCkZ59ztKfNd3Ib68PAnHRfASRRFvM08Rs
UukD5kkzeVgXFQhTAIhot/y9lQTOPI7/2lk2ACBO6SDFALe1/cK6wOZRWR2Gdu/tezdsPkOO2tzq
AFiB91yaXKwPMdWUgYeBnbKyCdiYounnThWPGrKqwEgIY5+DnJu3774OLq0uFswa+qntB1hVM9di
JMejmwf2+yEfSOKh0RkEmFCTvJIuG+vWTVqhYTr7JBjos5H+eP81AOlSH8HlDKFelnA1uxZdmmk5
QrM0MOgLTTcus7V7BpUnPDJArAAZulidifZIsLOqOGnynvpa5JXd4fYQ5pvq0p21cUfCSTJAR4Tb
eWFhcEdzgoB7furaKLfz0GOPsr2fWBb62fsHM5e5kCdGKI7i1iJOLgp0kjiyT06JIXZW+uBOzsZg
VqbrwsJiMH4yjXmrwYJ4rq2ddPe352rxiKFihCZO1BrxvKAx5Apy5/tlM7GaTvFQF1nYS7Jzy+LR
l+xHV2xpsiyunCtb81DPPFdflJZFfeRdNDnFntUcVD2cnPcqdfzHjIPRzIl1NORdmtFkUlsZd6YY
mmsmYO1tmA9eGVR1/+3dc4dIFjUnoHYBj1vuM9T0jGmkoxZb5uMkP/P62Wq/NWzrwCxTZ/OAPLQo
g3kMFHkIKhbPv1W1vOr6Vot1YSLaHIIJqDh/eiiJCOyiDpkyyqiuB/KYarQ5oi7X7TylbWXEFx7p
3z8DQQ2q64CEXdE0asMo7LwotHjqDBTvd4nYqYwGGn1DQS+Q1cbOXNktiKGATZ/hHR7YOy6XkRNH
0w0To87ye+bdm/Rjt0WcuWFiqdXsV5lGgFjRYqk/a/yL6Rwa+31Zgv9M2n9HsYSa5l3REbvutTjP
9z26u7Zym1tDWLw6oLzAma0xS4oL6Dx3gd/mgbklvr629BCChMgU6hPIpS2OlK2LQis0j8at9SP1
8tDwX/r2ztAefHALe8k7ESp/Jg1MpshE4R2Ch71wRUuWmlbimzTup68Z0l1VvSX/9wcaefZGXJlY
+KKjpmRnMpiAtgrAUIX1ifflfc9IGmu5LI7NCBQfb0VdB1AleDH9hAdDN36zBhJpEozQ1DqJDCRd
k9e907/8z29DWw7654HuXKZBaotJO6GUxvn0INzHaSjAbbYVgK1c/MCyoPMNKVhUH73l8arBnNGM
uhePSTzdfaAPVr2RBgH2HEd0OclnNpavo0pFZjdo1YzNwTPiMR95WCp9DGXvJ0HjmXlQDPIHoFX+
XnlW/0U4ldg1g+XeIaUqIxBmfE0zZoZA0aZooSRuZDSGjkYf4YSk8lmkCqLAddxY9yYr5LHSze4u
KZUWAvVZp0FruuqARjCBkBlHHBJXehd4eucEdp6kdyRD32tlIVM7FgplPXQKHttcVgAUZuixJtlf
rnKM3dCpMgK5kxOhGBnkjtVHTedpkT13bCRhZQSC6qfecQJvVAI84UMayMkPCz2vnzlLtGBMBOCQ
dYkTqqAEaGW2E3DTaAJpWDIouqF+7JlRPJq92x/1IdMPzHcE5H38IhSdrz2h4exLVboQzxbeUHxp
oGanQ/InF1GeGGMbNGOtHapJtjtlMbJreSpfoAxsHa2MuJ+LJLUOPvi2orHL2vu+ptl9KZz8yei0
9l7zkHrXiwzcBK7exGnqGqGhZBKOHWGHTHM/gQHFuqe9C+0u0y3v7alhR+6T+tAVutz5adU8o03L
iBorc/aiAMXBmPk0zCjJw6oqMZ+F00alhpeYIn+yqx2r3Pek1Petqw3R5BVTNAxJ/yja1L7PLEeG
SWfw42BSuRt4Z95NqaMH0Gv174p8MKPRt9NwlMMQDXVHghQe36Mc6w4L1PWP1IPuxmD3zkGf9O6D
p2kyQFaRxrXL6L5HI1ncgIctAOtDFuRSVgFW0ohsXUOJldBni7b5rqG8Dmowu4ZGqusfbzsOCwd1
PuDoZJnljueODTgQl09b7vhVkwE0FA8ZCVPqRZyOB5CWPioKBqycG1tP98orAYM45MiG4CVdZiQN
o00ALGudmGVekGvTB1vTn6Bg8fv2uFbNAB+DnLvt4HQungldjgxwQOrEpl2hNd4wv3Sm1R6ESeTx
X1hCNw1KoSakVsji2ev1ijdiNJ24YW3gUmvvj+6+r7bmbfWShP+Bvg08f1cYMKC0MtVCByxGk2zo
pjwJe6OIDDV8Yp35+faQ1t7YGfoHDADARVfcnJlHJDzKhMY+GBQDXNkPds6fNBPKpKUnDnzkkZFv
odxWb2hU+TGFM+HD0oWVedZxlbc0Nv/yZFDubg9p6+uLVaotfxKawNcdkYcmYxHpNsqgKydpbmBE
99yM1bjCfAFGmfsTGWhsFPk9iEoO4PeISp8gbIVzrGXOxr5bGxGIoND8BJ5hHxXMy5PruT2bVNlh
kabiVwfJ6Jpl/2JIyC2BugD10WsNoVFzzE5ZPY1LCPy0tv7oCgBojZ8VaXep5m880itH1gNlEMpY
8O1QFFm4WgMtKSuE4cegaou0qX3mBLXFaYuacsvMwt1irFf5qCY/ntw4M8Ez0YPAZCuFvbYZzsey
cGnawuq9boQRo4hFf1fIwBoeZR+ZW40ra0f1zNCyMUB2bBqUB0Pgqe/d116cnCIJRGoBKPS7IRsY
qI25W96qk9NqddYAOW0p/6OlsUPrjA8Ub+btw7pqBnBXwBZQeAA1wuXWbpIc7hJkjeJxCgV7KaxI
0zaCobXrFGKGs5gAAE5XdGpp30nbm0yMBF2QaCYMpLj3BAtN43R7LPNKLx1PdBC60PwF1hnR4+VY
KKlUKd3EjzXzse1/Z3DnrOy+pjs/g8+p7zj0N/43i/PQz3IbJq1YR1NY9JtqL5HVduXrQP7q/Dbo
xTE1Ubwxhg2bq9vwbJSLs+v08JnrETYruwh5Ce6y4pMD/qFOFvsmr8IenKa3R7m6gLMy9ywzAujl
Yo+gOoBG+DSlMRy9yeBRQtKgp19Z9uNf2EGpFlwqAC6iInU5m6NqE15ovh+bjRMNEwkq+Rd4tPa0
3QCirN3n8+uB3Qiwp7lscTM0xTVLhzSfrPXA9HZZt0WTtkyA/4nmfDxNwNsj0rrai6i651atBieu
bSsuK/tQeM6Hqh+wTOTUsHEHFE4elE1aBVWWHnxm/bw9mSsHG6DwmU3NQUsGiEovJ1PjfUKMrHBi
Y3SboFCJAJsE6yOv0raaK1duYJhCp+Asmgq/drEjOW/0TiD3Fjva52k4JlC7FNw5Zub3zpw29uLa
sCxoHc4YKJhb3leoYDZSeKkT+10TNzrAPZaV2Htlp8nh9gT+3SK1uE+wgkCuwTNDTnl5n1h+x/WM
9OgC86h4HTW3C82BGkGW1GHtPROlQjmcNJWHaVXvKifbaQ7oLQKtlr8KXYnPGbAH0CNoa+NY+o0V
AIVQs7A27NeKJ/0DvL1hrxeSR3nedGGS93IK4LS1IbEFifCrfo3c6J+oyLpPeW7IHR/T8q6vOnmX
pbkTNH7tHBw78R/TiiIrSBT4MIhP0yDTyuoZRLLWi0nTLiyTYgydzOXI203kQM02jamARMnYt8nO
lGkNJ02oXVJMKkxAFnYqaurcQSHHCWrdVpEUaRI4RJThZHfTU8L672WBX+Ch2+O+ByoubPBWnVD0
occeQPB7C1m+EEofU9AntX+QlW49tarxHt3C/zJZtD8MAo9NQpj34JV1ekCLvJi5mIeHJOctvNKk
Nz+z5DjZe9YHujCqB4L0DCpHXlfuMktTCE49915ygwGogpCf6VAvB2WGHo+uPb4WEAL/YCTCfGgS
ou80DU2ZzOR6kHaDdSdlwoA9oxgRr63pPi0rLINs8vuqx1y53Pc/8LpF+mcEnWJeUrmHMC/Qikoa
d/gviGvxLgk7mXVRbqGAxhsrCRDNgajAa6rATSwnYG01hspuzSh34ci7dOpCRDYQrROsjYypUr+7
wdUOJc2cULcy775IJXlSFbHvqzrvn52Bp2FSWe5jVdd5SG2mHbnqjU+g/wNTpWkN4J5TnvGxzGu6
cUmuvDOgEYUcxUzeAoGQxWvaE0/aReOQmKLhrcw/at0vNciIch7I/rsEdHfjvC1ab/7Ex+cGF4+p
lRJb00DKGqs6rouvg/W9pM9ZeiQW0HUiaPQpVONG393adXJuc3F1wZ9KvA70+HExHRMV1SQg7+TE
/TMsIF8J/Gw0elw1emasA1sUoS68kjZSiJCp3Lip1gaBvisIcACVNq/W5VXPE9OaBmdwY2X9NKi1
c6ciGJ1ua31WXk0QNIBbDdUVIFSWG2IwOzx36A2KeUm0PVVSHEGlmoIMT3wfus5+8Kllfc5tNDOM
jm+GpNfrKK9ZuUcjqISUvdu8sqL13u8oz7wRcy0GgPUrARLSczMfKOaXeIHQVVjhmt5sQl6dYhf9
k8idoqy9xJQCT56XA5/HXrm/0a2cQK3KYTuLi+xfPHDodgawBKQks6j05WJqXa6xBLicOKl+KyjO
t5G/Rba2tpDnJhaugZR5aw0+TIBww8uDbNiCfc8b7urhRCEW8QQQhjhfl2PoGe3yzMlJrOfiq9MD
9EkFMIw00z+RuoFXzpLo9uVhr91WIEKdteeRGEBXzaXJBNlknk6TFyceq6K0n/o9WtU+610OOGPm
/mxGUUTULNydV/Xgo6qgZdeWwCaozBSg7LOTZ6cjRYA6BwunTGT7ZGz0JzzGDqpe5rBTI/f3RcH1
O81jaNSsaqTpmSOQw/ShUpgVxp2QNguQrnQeEqdxDn6GZt4Br9KnbErlztG0bm8nR71oyRQkSPOi
K1Dg/xELIS/Kh9eWDcUdsqkDspKDvcOrou+V7k6RnXoangGFx7gZoLNZW1uX78b0LfEazmBaY04N
L3Z7ErGefu6BZwCcIgmAGz7UI4R9yuydoJ2/b0YwZczqbxB7W9L7CEs4wDPYMApV+1GKT07lfEiY
724cqbX9jhb7/9pZxBV+oldDOREv7hGvjwCf2NNWV8tKiATl339MLLaf6edeViILGjfykwkZc4K7
wX5L4Y/d3uer99A/dv60r54FnG47JqVdYyhJ9alzDHgnH4V6uW3jjw+9PL5ng1mGDpVtjDmcTy+W
IHEnGejWHQ0sVQ14TbKfHEJVGG0VsMo+cit7YkwPiGgjoKI3PJD1weJdAFoBCn5L/1tryhGRYOPF
SstDTRphwZoISOLdxnjXHA+C5tkZkgiMyhKVSIa05LnWe7HOaUTL6j4XJFCGfUQr8Nea2D9bNh7F
1N+5U7aRG1kbIrwCeAdI/yKrvdg3rV5aSub5vJ6hpoc29ubp9ujWLcyNMKAXmAmQLi9GsxZTAWEV
L3bKZ70vMIfolN1gcFo7YPA90FoOJ2TWSbu0odNWV3Bu3bimQar2bbIxS8um4z83xbmBxQkmmi9r
rx2RRayemfa18Dr0EByJ+6jzZ4/uOuTgev/YdyroyFMnnwbeBt1W++kSYXb1KxaLVRWalg0ThqkX
z/rAApZ6oWbvuPjmdF5Ypr8MelDp79vrtzG3yz4zPpi1UeMViN1CxH3ufGryLdGu9YGh/2PGMqE9
YxlUA/trKxMcFDEbeFyBrxxtUzy0hYxJTb+QLP+GuPutrekPZno/b4/vzxZf3jZz6QiyF3NufXnK
U1enDTEE/OPOqvSwdXOouU20ufM6uzs6lcxCx0vKj3k20rhJEbR2U1vuHL1FCpEmJdhTtB8NSCFD
AFJUlCU0PRrKRCPBNPRRPrrFTvrmt3GsHRSSfX/X+Q4L0krXPymHANDCtHzPR28IakkJsseFO0a3
x/inAex6jDPvJrTE7SvaEmhjAbWUum5sclyU3W8HZKKPqnfMo2tKYy9YwcMO7MBhNQn47m3t7WVh
CgTbo4/9rBWvLlJWhyLt1GtfUQcVzMnVvuoc3Y2s6bQmHGfeN5QQ6DGBe4SLxNHvBzQMHAykG0LI
L2khEA3VPaJ0+9EvQPXN0Lj3QmkndlKrrMeKoJKaO2P1yd+Su/jzYCyHj4ZnUOOCIQJlu8XBSdqW
8C5vkCYtkZCo/O/1aHyZIOBRtOLkthwFSvqqe20Md+vV0GrA0qxn35iSwMwn5EGsL4XO70A6oILK
rh5T73eqsiHQrK2TsHbYQHUGvVboZ6D9cXGROU7bMUKQDdfGvW6/jN7r7Y3wp9FhORNAj6GWhEAJ
5SRrcVNKQ7ZmipkoC+SBwh5YUfsOSQJuv9lWVH3VxV5aQZuFwMZPW23Va6M7Nz7//cx5wAU61tJq
/ZiJqfruV22+r5j3Tm2Fv29JJIsRYSCCueKtH1jbTDWcuDibAI4k3c6xjrdncfVJO7OwGEfW2uVI
DER8epdFBW8ircgDt9yASq/N1sw5iY0LiqYrqAxJUw20QKYbe7L6YBbiHkK/GybWL95/bCyDPdkb
Zl12xI0FqIXyzkFG2Jl+ebIFQzhXsW2w3TBo96Uqd1Oafb09jWs+69kAl1Iedmv7BcNFGQ92EiTW
F9d5FUhPlslGjmXLjnm57aYKaEkjxyArL1Rp4LbPoorMLcHftZhzBiEg/4E4EA2ml1bcJtVyrSq9
uPskJqCIULmvAouU0ZYgwPq++MfQPNyzU8QkcVTXF1482aE1M7nvbi/L1vcXd1BaO43KWnz/SzeK
GUS0kcdZ+z664GbqMeQyrkitqDe5hsOFB7Z62gWF3z63Gv8XnjvaFGYxP5BPXCEoDHtIrYTjhJYQ
3S5OyZe23HBrV0dhAE8OWlKUy5cpBk2mSeooywUUxAwcoYpAU+YWo9WqEVRv/nCigwpxkSgBrqiB
w2TAiCqPk9XufSd6/2KDtnWWLgAU+5qnA6xiZgHtoVgmYm8132jibSz32rmYffIZezSnRxZvr17p
UGwUqR8n+tE3vyMW2TF+b9fTkScb19navXxm6s9td3Yy0tHSOGp4qCUnTwbouJsuaK23fzFhqEGC
y2p+aa5cVV8XXim4H7v6+IKC8svYuhuP9OqqgwAD2UzAu6/QMX7jjIlBlBenOpKbdTBtqlVsWVjc
iJxNbl4nCDhlAaHL4F9gqEFggsojiLcAJV2CPNOp63lBkQtDsmpQv+rsaFaH28uwuqvAbYu2NHDt
XyFwqDR6wykoTFQ6C3nu493ocz0yCqGHdd2BDcPkW2JXq/sLrCSoaKIYdyUZpEiblBYI42M+qkCR
B6EeBm8j3FpLhJ37SItnpLA9ASwlHDSS2kE3uYHRvfjTscyfDeYEfrqxnVc9gJmhwsXpRAy0jH56
BFYVehQQnlOzgr8PxO98EUUpAZ1IzWsj8PKmeSj9qTkYZuXdwROuP7x/Mc9/w+JFQ6q28TLVeTFp
FQBbUwov28dTbQYVN19zUm1cemvrCNYrbE0DyZarLlAF4l8oiiDpYVfNrmRVkFEa1cm4cfOtzy2q
t8BdorsVWcbLl7qFdoupKOwMSfkMshZ0nNbiofWtPFBW+tIJ95sQw18tJaHdFBuTunbGZ3KV/ze+
OON6C5kK4WcAEU7eE6vZnc+KDcdqrUUEpX0QKAM3CEzkEuDJK1sree06MdFf/FJEE73vh1dzirlA
3bXYmV2/o6YfGk5yaI0tYtY1vw4BO9gxkboCxHQxvb7XNkiswjpg1HtrKn67fr2fCI2KvNpKSa6l
6M5tLWaTOyANEsoHnALcUChE64c2sT+Y5fShbVkKhgSBim63dwf9MLXwym4fkLW1hGQg2l/+jHXp
BwD6QluTaU6cDg/NR6vdeDe3Pr8YnE6hLcpSfB4UMsGe4J/bP//6vJkoi4CYGlU3VMqWtRFUKpDR
H3pEGfJn2fbhUByJ9uu2jesxwAbCPbT24Um4SgHWI0F6DsD5mAeM3IGb9/bnr/fa5ecXCUBnNEXC
fXweqnRfS7N9TirxqAHiVzny7rap1ZEgfMV6m39Akpe3BrMmE1SyoxNPQHGBGiPgP28buH47MRaI
nsA7BloGAealAQ20VKS0O8BlQNmY4rKd/hoQ9Cv5YHlbV+3qYM5sLeatElPGVAIIuFkmM0g/IluE
JdcP5uVoFv5l2tTtkDoYDWteUzcqQV7bIGeFurDT/drM1a+NB0l69LAghYKepMWdM+Vum7oDc2LF
DHBv+oep/3B7dSC6gvm/zNGgsx9MHnge/mZLvVyfREMusLXH5MUReuVCmssqj4Upu6jFa92EA+nI
XWJ5064w+/pD76o0YoBw38kGTXoKrZsvg1aRO73Ki5eylOk+8bj9mWVseBNlOx5wg/UgdtPICd4M
PyqD5kdpOSAandA/UekNiCUy9HIEFLm0HdeNasdR+HlrygZrSFNwiw4pfazaSh2Em6tjXpp55Dng
z7ea1NuVjcv2luJ9MOk8vec5hzqyO3T8nrnqa107v11Yf2iMXH9pnZrvC5P7O6DMv06V3h7qnCmw
A3P5qHX2tAcxl/3QofFdBbRSyE0pMcb54CQxKRoeTsBWhhUkq/YkZd8HEKIFrkiNMJFWF9kV1Z79
sewfuZ/xHVL4CgAdDprUHlSUU9aLyAG17pvF7Dyocl2EYuhoYGZpuvMps/Yj0qMn2qVFmCrufqKa
I/aUtcXRVkQ7CKBXH2TFnBDIXPOucu0vEsUcoKc8OxjFlLwit6xCLQGiymiAAfVqo3jQKv170kP+
rmw0VOi66Rd4yW7vobUTDl7HGcoNwk1cu5c7yG3BQWX3RvJCFQHrK39Akydaf+yP3tgcSkNtvB9r
9zsAEHihgBlAvmqRVGzdxiC9QZIXN033hVbuaZM85O4W8HTVDNrP0QMK4ORVJ2jSgsFJn5zkxR6M
DhxR6SMWP+679wNmkJwAURR6XjEiFDsvZ09Brs5yBRrhhCd+2KQtgtagG67T2j0C8iZYgaAazvpi
herWLPTOb7TYHFHatFhQ5xspkMUeADoR0RfCbpCvo7p31TxZ1k1p1maTv/nso2W9pcUXP39zsohu
9XIvhjIbQp8wrirY0aF6sPAeCGTVULRvizeUCYBe0gLX3d3ezmsWQBo+10bxIMJzXyyIDUxCZ3vl
WyxyDSXnLUdy6/uLBxF6Vza6L2n5Zk87uz+W/QZCaOv7i0cQsnM9Olzx+83hyIf9VsJucS7mBQDF
PvaSBRccMK/FXqoMhMBVIfI35n2rkC8gDCpnmR29exHOrSy5+ZpyKOvCkPmb5gfih/P5f/v64sxx
u/FE4ZT5W+dF07B7b0P033M0txIDmA8OtqXPo6oe64un4m1CuoNF4zvbGK6+v1hiy6Atz0mav7n2
rlbgZwlRUbs9RavLfDaExTIPkwb2apDcv5n23k+jzDsYW9ivhZe7HMWyw4SpfMCDjlFwz1U/R2Zb
J7sax5A0ku6AkpiOt4e08N3+tofIeHak9Ou672ATTZug6PlGgCMFC1SUDAdBfjWEB6X1pZ623sXr
gwiQhW4hPEOF7TqBw01aMAq667da+5Y1fWC3G3HiloH572cZyK5Lc8uUFbZZ/epUd1W/vz1hW9+f
98jZ91EaTMQ44KjT6TiVd5vaO9d77HKCFjetSFg1dT4mKCkiaUXKf8676N1DwB0+81wTC3gXc3HZ
lpT0FhrAyQk8jFCFEcXGMVmZIshVI75BlRN8Ncvko5smokiKxDmZ9bM8OlvC59fPqn/++WXFbJKy
tksO31nU8tmztV++y+7hiEVgmDp4im3M1vWJnNvj5iwwMnTQW1oc+hykGnB26HjKo/Q7XHlVhqO/
YWNlxiCROQtNzp0GyGpfbqoiQ/q0IUo/cfkyDDtrSzNl6/sL97CqM9fMNXw/tU6yfTGtjRWf5+As
XsLVgUYXlC+gjQ3wOvILl7+fsJkhJ3fUqRSvlp7Ud0NWPzc++YWM3O9qqO87u03vN1OnV0uDyA00
EUg/Yauhor5YmtRQ2jilZncCECQQdkDQ+q+7nxL18/aBWbUDgR7UsQAJuBpebXWD5ulQzM6glN2o
qKgiacvg9baVq5OPUSBvYs6E7cgLLHlF6dC5VcEEREzKA1iEEUlbcn/bxNU+gIlZwBxpZrTjXWvM
mEaXGkPVnLjmTSH6FsbUHzf2wqoNoLABoADuF7SCl3uBKS93vN6GGhQ9FO3x07tHANljC6lcgAJn
Rs/Lr3uNlEwbi/EENW+1T6rd//T5JTGMppRq8gmf771H49Cx97qhBvKH//z6JSkMK6nl1Aqfb7V9
siP2+5cXn59RXMipIxhYTH2eSwjcOeZ4Uo+GOKotDN7KBr34/MJDzE2HKuri8yPfed6TzZ4y7f2b
ByU3QOzRsIYuw2UtxNEyKP2KSj9lDQ2K+9HfkkhbGcPciodOVBDMXMOwWjGYsh9THeLHNEg0KxiK
KlT9Fkh35RDMmUP4urMgyVWNkvgQwcB51k+FE8kh8raUGdeGcf792f6ZFzIo3Zdgv9BPjR4X2Usp
9lO24Rn686NzcanDIQS0e14HsNleCdQKxjyoXVvTyTHL9IkYE0NDNdJMFEi7FHctkn2Nd7C97gve
lv5nZU4MzsTM0BBwkJycMi0rQ9vmhr0TiZtCft7jgd807I6lSR5Ciah8Tps0+4mo1R8Cbuu9tjd7
f4o6t3fuAVJQe1SgygOo1obQGkX+F5TV8zgrezlAXgw96+7gN0GjaUkIWXvxxi2zae8LIiPfraLW
GisSOnrvFZFbjmgibfRxx8ZEe0WsbO273EgPhIg8knqPJKwFNvp9mmTJd3NI+1eKLl6tUUNAoGcT
MB1pop1sXCh/gftFN4b8OPlIqweWiTwkxI61oK2nVoa1Zruf/4+0L9uRG1e2/SIBFDW/SjnV5CqV
a7D9IlS7bUnUPA9ffxdr3w1nMnmSJ31goPuhAEVyCgYjVqyVuW257xPWHtqM9UGb5F1YV8v6b2wa
412VQEA8K9AK5qZ6ErhaR3br6LU+VOfs98JlcdDmVee7hT7uWGF2fg+9x59kcpxdUdnm82zU6+Tr
sRUFy1Ihjeyt+s/MdWcW1PnShPD9BI0jdrug5SLuvJeJzWzXOPE/vRm5KoyEdDNCqgPtnwZuSLH5
k9I6boCbXkEdvk0nJEb9plBwI0hNACOBhl3UYM5QeYlVJqberCuYHfeY/jE7pKrmJsklT9GqAr9A
kEADLOb0SMVQ26yNzFqfLdMO9HaXaV8sGpazintM5hqO7fDfcXR00VRZrRlY6p51CJ7/u15ZqIKv
QTUe1yOqyeg0A27t9PNpxcBTrLWQm0UtOd9AL+TqG/Lk+0Ko2sxuD9fTOc9ZsQX6x59zVa+5SNHF
hwA6Yhf0ekjxc6bV0yHMfUKTzGbR8wz850eXRVFYuM5HTjXjvRiTLMiMikJRF6S44FDS1h3XzfM9
Ru8i9MaOlATosfvVWtpXurgvl4d/vhER4OIHIqkL546H8+lva9fc7OsxNZ8NM0Hv6M5Mt5H987KN
8x1yakN07tOAVk/kj5/1dON9SVTYEOnnuSgQEnquaYui9q5RG6h5O8azDVxhF1SQ1fmL3w+CIzxp
OOeQeIlrZtWWfQw3FSNIdunzwBRxzvlRxQQdGRCO0Ail3VifLfN5tX7lruG3LAZOAYKrqrSn1BC0
pija/dA7JPqE0YSwYB415nPmfp3mvRG9Lss3lzLFmZJtKux0QOB5yHDGG2+POZ0m5HqeK/DWJu0t
g74Ra18vr8rZsxkvfYg4Y9UBysXFLpyqJkuyoW1n43mdjc3qFH41f2nMG314Zdmvy6ZkOwyUlaD6
gHwQyL6FOLSryNSTYdKfjeZl1p7G/eXPi2ByOAhgivFdgGUQneAdcHoIczqnuh6N+vOQz763/M6a
aQ/62iDJbj33X9rdsuZ+InGgdc62ru/m/hVaoX5jt9u1fNbLL1P/pWx+Guu+SRQBvmwl//wy3CSn
v2ztBhcEhhh5yp6aFfRy6BZXPBNlk8sVxVFhR2iJvqFTE7k9s4JNLX0m+oEsd6sif/aZzzgN+xDk
A8/FfTDHlQhDIGQgFOEb9rxBAqdyfZQWg7l5QY89OAoCuuSbRntw3F1C48047fLa3enprygFyXL1
oyoPtD1oqqfH+aAhQA8BTgQAnDZNrG859uraHRIPIWFt4CO6Urw7zg/66fe5/aNLudbHlHUM31+a
35PhbE3ab5f8BtVKhSHVQMTVayLDrCcYMhCGjTTIQI9w+XRIh8IDJWwPyKCI65dwavEYgtWhaVZP
rFm+9nUNwoj+RzurujdlprjeM7wjFAvgvk5nbUCiIUrRtBJOI4gK+njftZyv0QPnF41fLw/r/GRR
1Gz/2BLijirKLIflsJX03wyc5im+q1VQPNniIPLjPDdcSELMwGTeNJkR2AvDxhnBp9r7RLE2skF4
eHUCV4J2Akg8nE5YmbAih1a4FSbm7BN4+Tqatjg8l6dKOgwI7QAhgYgZAp2nVjQQ9q4ZgJuhh6o/
8cFI8jfD4NcISsAA+4gZWJABdZHVrxjGAMLEkWwy1r0M2qw4KyKDDvw8uhWP7Aj7y6EjeEHgqMLU
jYKCq3cV+tZovg6QAM+34zgECwErRPHNcN+unkLMGzCmiD8RIokL5ekssfTRJmGDvgjN9/Td5e9L
NsLJ9wV/k8T9bDczvq8NgeFtzCxI3y9bkJzNEwv8Fxx5NCcF3gKoHxJO7U53v6fQEPrJVPpxkp32
yVCA24JATUB0ACPeMsQdJhKiry1PHlWyzrJZwosSmwCn0kG0ejoGLbabZDBGEnpGEzTjlkUueta2
lyfqrAKGAsixESGjGE211pMIY0hXNBJG/+RLFTj2k97sWHroGsWyKIYkHp22dUadVDOWJW0endL+
cKfm1m0TxaD4JX16iZ8MSmzsQaMj9LYWDGod74xon3bPJH2gQBa7lSrVJTUF6Ce4ykGIf4aVX6mm
x0afkdDOfi/F+0qLzTSP+zR+LutckZOSbWqE4Z/6YbxPlf/9aFNDERMcQ0lJQnSebUryEfGwBDeO
/nF5T8jt8FYikH8iGyBsPKdwy5rYPQnzeK87KWjxtokJjNK/l81IN8Nnx9J/zAhbbzEXOlBAaMMh
ToJCSzsftCo+UEOK4cjscGUEG5cOAvKz8gw1mR03qR467iGmm3r1vZfrR3Jsgf+Co4WxoI+tI5en
hz34db3y0EXQwVCMQuZsjm0Ii18CAF8WK2xkpo/+3EJF7iidJTztUSBBtvPs1RIvyKgCiKeHq/lh
5veIYrxRsX+lQwBClqdm8Pb+VII9mqYinipvTEo9rHO0LxxcZPYur4PKgLCjaEkyq+g7PZys92HX
q7r8z7XR4SzBMPTfAYjkE2Zutw0dGqxzV941qB/3A9JxhjN9c5rxYLuQpV1LgBP792JwNkxLNgiH
tiRNgtrOtpkJccGs9IKEzZvEQIq2Szc5YIZ/MQl4IllI0WCOxfrzMq1pa9WeHo7J1o03kLX6P31f
9OFxyfsZQRoepvqepTeNyqNKFxEYGSD6kXo/q3GhKpHHY0Tx++1Xt395vfzrZb6NMwIiyuUJW/H9
aK9evrRlTPmlerPOHpia9sOUbKdp3Fy2JLtZ0fnnebxdxQHD8alToGidM+KOwFsv7Mbxiq1eWjeL
6YJLWRv8ZYYmL1Cal21KR3dkUwgZrcLt0iWDTRTIfM27WUtw7IGLrf112Y7UWRzZoadjY5FdLHmz
knAp3zTyxbJ+xPFfvOSc4/kTXguj3oE8LoINvMgfhml5GHQUxWrUXKJUsVQi4QsPtU9s8T157Jmy
wYmWcSEhWOg3pfVYZfdOs01tb+Mu9Xatah/VhE3Zfqvmt5ogLvp6eT5l6waiOcQPeJoioyPcuGBB
WY2kMTCfFnK6jyAzJa4/sv1lK7IdaYGgEhkOgBVs0f+aVWehKoVRTslDxh7b/kEbX7rkhc3VlnSK
UO+TvEgMwo6tCc6YNUY0zxOsQUj01lq9bQou39lsAsQwW53UN0BUH6q03rhtGxAXPQBzvukb8EEZ
+mYo1u9x6wZ90yjco9gU9bnWR79LdOJLHfeJwdfagXSI5/0yopvMQeZj8El+SDLPJ2g6j1TSv9IV
/jP3IqY3cWmaRg1OJjWXTZ2Yb/akbeq0A/uGisNBZUo4nD0AsXae4eD0y66cnsAEXTUHQ6WeKr0M
j+dROJ9TuayN4eJ5EmnZA9PnXYTu/bqo7tFWja5tiNzGEAVMl2erzHd9Xj51s327NBBVZ8WOxagN
QpmKJdnGiHOfsbkNmiJWRByyNzT4QlEUAsoZdB4un6ujgz2ltdcxj2/5/LaqDo6t7XTzZmjvlxbk
l0UE3lDEnmXjzyiBXj5tsnvs2DR/ORyZdrMhtbH9Sdh2W3QeaNvLn5ceZmDrPzOVQM0Irh5aEoWG
5wBcVv7bQ5BeFIOfgpdt7n8Y80eSqLAhEnvA+OJKQiTNWWqEmcyyEWhxj+GhGIHwZ0d+1/N+QdOD
/hKrQIbcMwieA48pkFF5vHvepvynHM1ckmfEs5MCM2cvv1t39Znd+qWbPrsRAf3pWGwA1dzNoCi5
PKWSWw12MTzcBpJ2SbuekjYqEhKO8d4G8VcSGJli1SSb4sSEcDaRTBqtwcTQtAkkqM07kHXXb7sT
C8KxTMnYOlmBdXLsxfcItLmr8f9oQrgt81KbJrrARJR97brb9GqUrA4FIIAnsatxgNBTd7r+NI7j
vGA53tSMbsZ1C0zM5vqV/qTyRhDI2Qf4TjjaYf1oJUPmGWsIYuof2ZRvgA78VSoRerIN5YLTDJsK
/ztLeLI2QatO5qyh5t169r7RUn+FBuPlsUjcPagD/xgRVgM8xwYeARiL69Q+ZCfAMunP+n2WKrau
ajDCnOXlVDIvMzEYc5t0gVdAUlJhQpJM4UQQqAMCIc1rgafLArUkswIpyxrG+s0y3yLkGt8m62ow
BcXj87OQwovYIsVR0vZ24oxkDRd937Z7IFVqFdBQFk+CbQISvA5vcURzyulAGDE6XEfLEjJKDxGJ
/TQbHtFug5jO2Y4V8OY63Rfd8ButuncOM4OxLYLeUC2ZxNvgZ6B2i7wUZKrEcj3xRs01G2MJ0SAG
UjF0mgVX770TA8LeS3RzBOTYWUITGOR8W5v/dDnxi/a6ZiUesnnADnIGYZQNzsAp6OaqR1QnlnDt
A5QmMoU3kEUJn4JESK1xWliR/BPFtR50G9qCUGYMcocdGgMKVM5dZmg7KI/6i/7FjnK/tZ6I8/Py
DEq3Cih7sEhYIF6fPt0qZV3SLlszI7TzzghSqt+2YD7wLTCG+UubvRLL3ca6fZNbiKg68Liu85fV
m94yM1HMssSRQNzABGgB9XFc8cLpGyJwg2cWMcLO3vXuT6dGZ26xMxQVVskZR1GDcxWjyQ1YGiEs
GgGiXJtMN0KW3xd9u2mX1O/m32XlBShqXZ5c6YjAiYyXqmkj4SQ8QWhegNV1MMzQnR7XCCSFj7kO
oBp4z6+3A8ApYBko+ktSFi01kzyfYYd1W9O67SrfGHz0lSiOm+w8H9kR8bndQnNnRC9XOLlfnLTx
hyy8PBCVAeHmRS0A8BUDBkh2C+3VXNVNIBI2fJ5kSPs5HMCM7S6ufjqBmLipiBlWNCf7zhpav9aH
FEI/bnFvxEhZRegO3jd29UG7Sffxiq2DDqVeMI+MKswbP1pCnAmPArosauCKRnb49OgVVmRUiTZZ
YdXfN/TQlPe6itlAbgLXP6+pQvRXcJBD38coCtdWaHf1R27G964H0nDP2v7FugHW+18zghOZsjhZ
ewIzqdltdXfazH+RWsVc/bHAj9pRxFSkbp/admWFOXuZtzP9enkAkteFh6QceGBQdzx/p6U62N3K
WjdDKOZZ0Z2ZIl7asezOJYES7SBdkyNbggdauhm3Fu7LsByoD3ZstwbkVpW9kp6kIyPC3hqGdmHd
p5E++EWuB4oDqImmE8tGMoTHfqerYTPUHsc0gcPBWhuVdk+d5ebyish857EJYQDOBJkGrUlxUpPK
vUObbxfYGoRWuxK6grVZzrvr7TmoPthAWyM/RYTbB3Cazh5ICXu9uXG7wjfMAeo+EDe8vg0BE6aD
D4zXVUFCKTg5BwqKoNOtzVBrDjU7HC6PQ7bwuNpwE+AZpp/BNzPDhliwHsOFQgflo1DxlMs27/Hn
hXNYVoO9pHxZRnNrZUHf3rumAsUleX4jbv0zAmFzuXERTWOBEcTlHtD9qkSx4lBqW/efuvJnW3F3
qgYk7DPNKoq4bmHNqF0k479Mug7c1f7yovCPiJ7eAWbM8RxIJQCwc3peQBJm9iVIFsI0+zpqmV+g
Szm2wAX3VrtPUNpUjEl2djgygPNnQDlYROhVzG09UmMvo1cF3QBv9qht0ompqRL5UpyP648hYfIi
0N3kDYWhBW2Btx2bH4fE0/wsyd8KJFagdYTO/stTKd3fJkjVcHD4P+GcVl431RmUIMJ5fnITKEcp
Yjb598EEjiYY9PCIoIoKfM+Q4l7N0Er2de570/by75ftN/CbwQNQvsfFAhDq+I0L9VMaGhBIKHeo
jmS54oUpW/5jE8IZzZNpytGNRMNkDCxovNLbKgkyFa+hbKIgYQ+9E3QEANbKB3p0Iw8QbmltSmmY
9RAATXVjDby+UWG2ZDvMxYsLzImI2/BKObVC0tow5i6loasb23S1b7zc2xiLhudqAtIrR6UbJh0V
sJ3omNSRaRSpmqYoBsWJjvqcBcqT91H11JMujQFGQBNAAKAEBd9G29ZbFx2kbs4SR29OMUOWt2oL
qOIuphZ40Lr6i+sA2QYkMj3LNc9auqZVq8Dt31GU1e+d+oulOo7S7cyxaLbHW3QtPp9Hu6BFJ1TZ
FwQsdVBobRIIgP7iPH2Xz4x01uA18YgiwAWKeZnWGahWgqw7dGrLBwPKxojIzszAtqMozsgMIfuK
bL2JVCjCo9PRdKPtLW6K1R9GPQ8yK3ulE+18qgP6ZGR6H1wel2xzH5sTjlBvWTYrBm7O+p64r3mx
i/JdOb4a3rfLhmSrhGcoiHkBFEVUKIQcOh4BmeFpqGkP35zpR7Tu2lShaCqfuj8m6OnUNRStKOsI
E057k3rber0xuxs93V8eiCw2OB6I4A70snOhm4oZA955nXfxHViaJmefRr7xGxyGf2EMmxrkSSjU
IxN8OqS6hmAUGFVpWDT9ckOgp/OVkc7BAwFaMyApR9mmaSYbDNgOJDiiaHYUP0A6p+DrQOSA2iy4
X05/QOO6WZS4BQ31eHho2uyfuYtQKkIC0R8j1WaU7pEjY/zHHJ3kuAFydtFyeL522/5bskOlih35
6RGjBd7HjZsf+Wg0NZ5aKKx8rTzuW0frOU2/2JXiySAfwZ/vCyPIM5CEF4TREBk2v6P/tuVh+Quo
FcL2PzaEPVEsbO28ETa6aJ1BRba+Y+dTP63G98ubTzUYIbQah3hguo3zBDzQHhlj39SgraApdphq
SYTAtElmNtcmrMC/pxA3cg5R6f6NUzU8nuLAf84g8cW4GPWIdhVsrE38AJGV9mFWkWpIZ+vIhjBb
TtTWmuZZHLTzI5l3vX4Yxt9/sSAgTgE2jf8T2TZzr4wzvcJU0fy2jL5XkIohU6S46aTjODIieNG6
p7neGxHGAe2u1vPZvIWShOLakS76kRHBibKhSQvDghGqPXHyjuuzAwbHkkCjjie1zmRk0eg7snmC
amAHLc72YyKqoON8AAb404ExA76M5675349c1UooEAYacrjz3VrbfgkhkstrLTOAEjOqQECfgkJF
OBaRvsytlll4BDCydecsSFbFI/fctaO0jCYtEL2ACga6vqdDaOZ5BW8jEpFGvcT3oMN7RV8+YGB5
9eyBL/rycLhTOnW8SHmiUg9pX2RrQKZyaiyOpszOhsIMm36zZt/bFY4kIPEPsLZcNiSbN5xk2ACQ
E8k6vr2PFqZrwWiRtr0ZRg8AW0SlwsHLPw98KJSUjHPe4rmn0OVjeJuR7A6E82n39S9+Pq8AIkGD
1RdrIW05RhbE682wW4J83PdUkd4+P92YF1QXUePhPaymEIYl0Pl2mZdYYeOgIHaABgzaJq8ewqeW
ON4XlnFONQsdMK9u0Jkc6sWsv9SpN/3Q5kTFBvv57BJ2FKJjkNnyZhoEJsIB8Urddft+0UNt9oBC
bX2wTn3Ms4O45K2xTN+di32b3nYzZM1RdK7/zQfFAZLsBR0YTV4vQkePKz7UQD5Tx9ArJeEuMsm+
Sun+8kRKDujx98Wa3Ar2yoFQ4J0XfdnFXbedy8SnrbaNVDqvspEgVwe2e04hiezC6aGx6rXVqhJ3
l9kt2y9DM28vj0TyfQqibVy/0Ay1Eciefl83S1alEyp8mvt9DAcVdlD6eRx6bGnU+c/wsqDZKHQT
SJrQBcx4ejOvj7hQPf7z/bOiU5yXjt26BlCDv5fqHmBB35sViy0bAy4U0F3ilYysmbAErVWm6Dia
jDDDmUx/dKbqBXt+8lFqRCUcwHP4FRz/0zUg/Wz0fc3GEFJXBTAxKTSsN9cuM0wgH8853SHJIb5W
4iTKx9oEdUbOXqOEBV2vCIDOTwQMYIZAkoU6LRG9ozOAkR9iyWNo5NUOl1TQVJtO2+WuIgOnssP/
fnSJ1IDQ69kMO1CN9lttY4CIKbIOhbLDTboo6McAPgG5vrPG716nBfj+6Ih+lnLT9uTnODi+YSc/
Ly+MygzffEfjochWLhbTx7DszZ3RZjd5Xf3jGvnHZTOyaQP/B4rn6J+AGLywxfQSb/+1HoaQsdAx
UuCuCjCBL5uuvR5ZjqcggiPO6o9ciVj9Qe9hb/eO0YeWvS+tp9E72HHvu9nLFH8s7OrUBTcGln0L
mXOul3M6e53VZ0gOan3YrIfECcHXbHSKq0S2QDjzwEB4AP+cAQ/QiEjzocmGMGGmX5NnXqR36+3l
5ZEbAa+G44FDhYgkc92QVhk43PoQiSUTArO6b7kKDyAzYSMwQuiNJyoyWKdTRRJtTDQT+zmvX3qU
ykryaKqKV7Jd5gJVhAeQZXBKtlMbrB30HBzIE7xxduvU5hevsnb12G5qy1VEe+dRKyJICKigiIF8
wVmuNIVmNVIz+Ry66+A7xc2UbsHzuzGmF9aqktmyqTu2Jbwfo9brJ0A+59CcXl33ra1AaZG+XN4B
8qnjmwyJ33N2rTbJ6Bw1mLp4/qGnu5nd1mvgqhLmKiv870fextLjUmc9rJjavNchqc47fRz6hXQK
IA13W6chIJYH+wxceagFnzEVTPHgJa3RzSGy/v6KvFS+KG5l6aIcWRAWxZprL2NeO4et8XOubiMG
yL4KVyDBXplA6BjQQUFUDkJDYb7KCFqP+VLOYcTeK+2toLdrZm9Nj/e4Mz+uykCjty29bweVhI/c
NMc04C0OZgWx1OTGbsJGh04APNXfRse4ZaX+Naubx9U1tsZqB0tj3KHvnvg24O2r3X6/vCH/hx8A
vkMQSKIjTkwL12guHyeKveK2zyX9rUO9sy12jXZDhneXbYf60Ov3pnF1Pggzjha//1oV4tFy6Zeu
sGEVgsV+g5Co2SzpP7GlcB+yg3BsRojpGpYPFlvsKWzcb3b5vYawI0BFV5N/gwbl2Ip4uS+VlRBu
BTSoflKnfvLj8iLJvCD028BPA5YHwOz534/Oc1usIKVdJmySltUBmbtNvOZ7zXO3KYm/a078ftke
P1TisQbS5vMG+eQbP7VnwEMtSbSCgQ1McrS5gaCUP8w3+kQ3UCnw82p72Z7MjaBHDR6Rk5eCmuvU
nlcYDKQt8RzW31j0aqrYnPh9dDaco88LuyBPI+qOFT5P6qdySDZODGpP6qOYBMI4iO+NG6JdXX7l
LVR4anGGnPP3ltEmKRK3cRWa1as3Ud9k2zQ2gjp9u3bmeCLEQn8CqDlQ4hO2HjgOywEcSWVY+RBM
CzwlLfz51sPHUQVDERcxxRnBCLhdy5mtSxkmO0/f2r+9BZWwbb6/PIxzL8+tfDb9Qh+biBEF2i2T
NR1hBSoZvm80ia+qh59vsRML4lO+ykZolnELurvjZIJWcHkE0u+DKAGJEBQooVxzuoWTzuiGGu3R
iB+fi8CIw8ufly4DbljoHIJ6Cbj008+vhbVOiTHh887iF6nuZ+N3Tdvo3qbC6+iyLdliGBDd4xB1
ACzEBN485aCaSbIS/SFfHbwjyi0QOJdNnDsYSCChgAI4NQrSaMU+HU47Wk6WjFMVkjTb6MNtt36z
0DmAfqVtWu40CPBetiebviN7Yv6A2cNcz3lXhQ0dfYis+JWVfjULT/dJXRzislCFFLI5BB0H0nDc
C4AJ4nSAvc08yAuRMmQkfaczQ4DEgiX3FOOS7Tqe++LYURDNiLITJivdYkgdHH8wZ9yAl0GxTtJh
4CWB+Bs10DPdSm1cCreYtDJ0qQsYjPNLL8EwOkeTqmNIkkxEHhHwc4ia4ObBrJ1OmDFTuICEVbji
cr+vb7TmplwXn9jg4tYOtn0Dbbh10PEjKp/Oj3m5vX6HHNsX40wzHYZyhX07qz9aU78vIHHjA/Sw
i9vyySw9BdBdNrOoKQPnjnq8routbJRFzO2WGAyueVA6LYKs5dCoWPpk2+PYiDCp65ANXTrDSEk2
WuNHz5fnTPJ57AkdwDUd/gIZ7dM16xYDUud90YaWn6JGpfJD0s/j45Sns8hZISHxoMgWlUsNFGPs
d+N7pQh9pd/nvVcQPwS46JN99ziq0iJQsrb4flS/FXvCXi/PjmSFkRDF9W+g6cpEN9Hp7ESR7sRD
werQG5KdTdptBsEslWOTjYELAeHpwi9pEbGaT3XXIE1Whyz+6MfU72dFIKMywP9+NElk7KwR0VMd
Uvu9MX97+tfLs3QeofN61J8BCLPEujGBbs5Uh0sR+aO1n6ONZ92R+ttlM5ILAEBB4JPQbIfMq4ge
qqZirECXVYUFadGa1pqND0rlEIXF92h0v2lxrzgb0tV3gYok6CKE5J9ww6ETpMp7V69CC1JdSFaj
yNPEzp3mtSphQdkKodaKlBWIxdFhJXiupYL4VjnTJuRk8i/lpLgCZJ8H3whwipyJ+qw3yIuyvHBt
nJK41uvbeSnm52pIru9JRQn0yArfJkfbrEyWEazI2GYV0W6zyXyoBxUyRDIQIOpRBEEUC4S3SAxp
2pGejDHtQ/Jj7m7n8upUCKoGR58XlmFt4GCgI92Hg71Jnlayv7yBpb8eNRCQZnAEpFjutk0DCZ0G
n49/mMN3Q1N1ikv2K+5whGJoFgTGTnSGrHa1JlnyISSAJRNU6/Nq46iQW7JBcEJzDkHjbdVCwdtJ
iTY2UzGEIAgPsm2UqnhbJN4ElVtk8ZFZ4FlpYRGqKi2SwYr6cLHv5vo2ne8W4NNVKlCyuQLiBnlc
roKIusHpZvX6romZhrlaQHocl786+osC0H39gh8ZcYUIcgSUpbJHzFVnfWuCoVRcfpIxoPMAT24A
d/m55kt1dOBmdB21A9G7UIv2jAbtqniwqL7P/370fb0mblFZ+H7d32pgPzeCtVa4WIlPx6MeOlbA
xoHoWFwGmiB+n92sDzuscKsvG5N+68rnuXyOh/erF8ODoAa0thGvSRhZu1Yf5rJuw2+6F+aLYq7O
jwVgBtDzA0oGiICzFNzQeVZPU2KGADN3h6hXhJqSzyM8wxWE1kCDI02EpVipVSflbMCDx34Lzgl7
e+3sIJPNueAgzIVX1lnTJtGgBmotgJbEv27H5N/rv87bcQBeQX0Z5eXTn5+PTa/rbLTC5SHvvkS1
IgCRzA5HKKHjFE9dvKGEjWoauTM1ABeHXk53Rrm+gUdJUVs690o2YG/YoogEkeQV03estLrULHXg
BVs/sYLW20TtwRoUkdr5ieOtw6j5ApkIgInY1rikSU+KYdJDt4+3ub1lDtmV9vXELrCCC5RTV8E9
iYj/xmxmN9IaCvjK5FfOjbZs6yUkpiLjKZsyUC/AiUNiBpGt4P2q2HYWiLjSsNLLA7HwElzj/Aty
rOjsdq9vUUdmFUI5AMHDoaON7HSHuW6c5FrUaaHjl+17Er1d3sCShUGrhwdpQl41x2BOP49+U7fR
m9oN07F/HbIIRgzwmWqvl81INvKJGSqYyS1zKZzGDQta+frqj7NiTSQGbNRHkANEqeK8LWKwe2gH
6jiIZvuTvtBM8fv5LJ9maTlbPSAwPIuGtwyfxqMbIzIYtcuKWmGR/4z7Xf2NVPcz3ZF1l86/r54q
rDfnw0DnOjhaBVPoI+zSrAEJcLMl8S2bDtd/HvQR8LlojkTGXghzVstI1pFodlhSn6F+osqWyhbi
+PvChnJTwhaip06of22jzHdjVVOy5PQhrEHyCugx4GEMYX7AsuOVThXrYQl6qgl0HlnC/KYuAk1F
JyoZCmBbiGnBHI48uUiExTKt6Ja6ISEY48enaFGUmVSfF2ZqpA1LtQz0nhBEjkDoH1y90Ce/Xjhy
tZG2pJjx+dTasCRIr+fDRJcQYlm06HHYjcUjoKMj0bDBWlnM1rAYngf7ycx+zOx654Srm/fQ4dDB
3wpLvWg1lDqqFmBj5vodWqmc5dacFcvAPyIcbUSZiD9wgQMAJUZqiUmy1c4ZOCtp7GdzOHeG74wv
lxdDagREJ7j/ABNBUeR0smrDHTTWRiSsi0eoUkRQCbRUgEO5DQ9YQ4DZOFjv1MbAOqQILQACbXob
Z2DIWB8nqpKnkZw+nqdASIVSCA6GMBDIYUUsykBtRMrfFb2PkptIA9bq9fJ0SY7GiRX+K472Flkc
6DU0CajxrF8Vecqi3eXvS9w5dDR0aMhAv4on+U+/n+QMsPAcRMEWezbZm9bdeMWNsax+bzV+qeo8
ko0GnMRIgHB441kZfYozz8kG0DVB7HvrTN77Mqg2saRSjkZa3gUEKiXOHSsEotGI8m5TtCSkZPmn
neh2KKwEqIf6kKOInVjNwZ3NrV3ZW4q+tBa3meJJKNl9aF8Asg+AccSTIlaggUAJ0Tg1Uau9WsuD
kdzk483lVZPNI6oJSPejRYyv3emq9WlUa2AmXUF75dwbY/8l8kbFW0q2vQF/5vkkRJJnAGs90u24
zbmJ5h9agIDfK/0JnJN/AVOyMRAUE5EcQeQtep0eq2DVzQTnT6rVr0vH9Mkyb+zUSIO6nt8uz5xs
cVCa588U5AXACXI6c25a4pXR2LjJqjSwRiRQ0q9RmmwuW+HzL3hSwGv/WBFuHLdKNauFIEBYaNZD
UQ1+Xw6w9qGl/d4mChdxPqTP0Bt4T2gIIU3LN8uRi+jbNm7TOVlDNtSolOuBbhZbqn27PCSpFQoo
KQ/2IdYnHqvERhErB3+THmkxKFbWp3UqwRxbxYpbSMK6ifH8sXRWAybpUqNPD5Z06hfF18h594rf
VvrSgeqBDOjkS/4XaYrz/Y4GDwPwZ7h0nUunnM7ikGnEzMFVB/pHkOVswfEJatVVVX+WzSLvWuCu
Fm8M8ZEfUXtG19uMU5VCxG5Z8NB/8tjPy0t17h0wlCMjgnewhqar22IB/dpAbtd2ureMTrHBpePg
lysSOlzQQNgNYCgYVruzltDx9sX6qC2Pg0q8SDIK1AII+m44dcmZquKaob+qY131/Oi2po+HiMJN
y76PhwWyUkB6w5EKswSKSiCNvaR6tqLSd/XMv74zCUVlCEkh0Yn8I4R9T3cUbS1W4BVcQnxps5S7
5PWqVYb2MRAYMACmO95nLdZKUJmMu8Va4ifHT+YI9Ecq8RLhRPzHALQzuXQUeh5E7PAwVhFJ2i5+
YlHvV2T1HTcOaqfyM2t/eSjinf0fU/BdcJrIHCEvcjpVXhXNC2D38RMkIg8em/dzEt3VYNtBDtzX
GNl0xQSKT/Mj64uHKCeKzI+wm8/MC+4a/ZtDOqMC+2Qv7vfVom9W0u+nUcX1IXq2Tzt4bAL5DY5Z
1CGEF6eOvq52sQbtcbTRCxfX3ghN8ewQ994rbYbQbp3N0C039qwHsWZdh9X/j3Gga3RwRkvoGTK2
ulbq1NHj7OQ7ln/UfbbNlw+2KvKYsm2D1zSwDhBQ4qCH07VM0T8xkGKNHpty8bPuFXrX/uA8m6Xi
QhLO73/Gg+w+Xr8UWVkqLFq95HVnQ/PwMcq3RvaQ1QoXJ/k+SEW4TofJFTvF+B4nIgVky4seh+IZ
2l7F8/V7Ht+Hi+DZJh77CPOkrZ5bRqn22NspxY4YjaDUjBgOu4wfBiMD3K0rXD9J+u4Aukt9U06z
e0CDhIrSXDpQFJUcdBtyzRDh8E0rxNhKmmFXdhvnwVKJE31y8B4FQ3yhUGDnRRj01EiShGY7GbNh
RI9Ln9RbmtprUFke+E4A5PBZrufflqksN7Rs3D0A/hCGHSO2r1Ni+UsVJf/2JEt2cxbXgdM10G3V
h3wPWdfvbhu7m0yPwCycZYBbVRoSqvXwO0VlOh2tX4BVmA9rR4fNyFJIIlmLqugq8RsYmYWqPlcA
Nl1hC5qNXqaMuNGj5uTgUjW2ce7gOVhdl6j6/xOId6bHpUnOXjRoVaKr02OnGG7kVzkLGoUBkaBb
tCCGXFNc51OuJdpjFE2bMgNxgUmroDKcpwIhkNuXd0On+S0tN9mq701neBot926ZvENslze2NQRa
0u7deXpA0m6bFelBL9Lg8oGRTjayv5yRhaP3hOtUt5qGxbqLbVo/2O4GzC9+8/84u7bmOHVm+4uo
AsT1lcvM2B57PDOxnfiFSpyEq0ACgYBffxbJOd/nwZyhnIfs2lWp0COpJbW611q9loiaxe1/5wHE
dxdNSyfqx2xBi9qUA1M15TC0p0h9Kosi0FVA5l1zg17k18fjYH/PtwVyd3j2ANWCks8s/rByQ4LL
VsSPKcOq8jfFQUU637bpdlB03xI3180t7XLUrpAwRMCGp/HsuMnakjcAqSqHfnjIIFv68/rnF10I
RY1JO5PgYT+/whsnrZpOl8pB9qZ2p0SW6ieIO/2MAYqWjSjBUuFC26aqs31kO2JrjHYRxCL6ilJ3
HIwtiUKKfnVnyKdGb31haz6jRgfJEEVsCO/sO6Pm8fn6r17yKYC6/mRP/4jwXp7BXLaWLgtMinCe
Ygv9WXSw4KM1/fWFG3GCjv2fFXt27UOqI89ZaioHVYNj+dlrK++y7PH6UBaNoEZMkFVDQ9n5+grH
5FZfljgkGtMNlAG9vEUqI9Sw0ArO4fWaYOrSVkHeC4c6aq2TBPPl1I1FLIF1rpSDYmUeGxNPur+L
/EEAFNyqK1tl2RZyBMRB3QelpktbhKCG3FQYm5JA6qmNPY22QQXWBQP9CwLN3vWpXNqZKML+x9z0
9+8e1IVR6cwsMLQxM71Y27qD8Gz3GRzztNa9ulw52BbNoaA1vRVQjpjni4jU3KxhjXJAB3ee4AT1
AN7fGkhaqWti5gsTicsYBTtUaJHinedazLZLaq4hNmsTid6j6WsXka1U0rBuUkiojStP+YUz5725
uePXMqVV4vS4+UcPTehb+vX6Qq19f+aDhd1Qe7Dw/bFCnOTRNfGKeYvX6T6Yipu4D6AzP71ELz3B
FpM6d9liAI3xU7eDuPLGrdkhOAlxTCe5l0pcfdIKVeqe9Yy/qrTzTNAGEfU991LuOWMQ9U5X9vqC
x+BnoVvFVOOz1Xl+2xp6XU0rRFRjtOkU4RX8VoHkbZ4kuz6mkEFd40Qv+s07g7N50Iasy5F/ig6O
0t2buXtbIp8Fic+gG4ZgVLSVHTGHGf+dd6AxkVeHijSIzJfzDj3RqMxHiXnvTPQvL9t7MpYbtXm1
inPlcZ8MEj2mux0bjS2khED+YmtoicU5Rm9m5DfQAByHzuVPGBSROIYyPWOgWGUoD22/7djGEgfX
fSnKlXtoGs8sFoCboXEvXsCaA+DYpbGaQfAbHErsS7UMjMIMHW0f9z8n4ZoI5wB1/MhaeaYZi2uK
kxsPURf14jncQescdWirOjok1qnqc49ZWpCi0+oIvqstjnb/1Rm2Cpq349+GXet6XVN6bEj9Rqt8
pWz8nMZeleCNN97nthq4sfRqzXjIHGtb9TukJdGJlPiNqQOJvlOk7mfGnc3vUnXAXZF4ijhUBRJ6
0dYxH7JB8WL5kKbfzWhn5jeW/l1BdcC8GflN0svg+rnxByown2+4F45cXQOueM6daBKJx0aXRgfw
O5supMMB/eA8OxlRkX+zhtJrtZ1udY+K+VBCjLPKE2QghlB3e49JcPwAvBNoEXj9V+lLKzL9JEiy
oOskHp6XXhAZxWBpVHMPVnzf6yLo2xcXEX+uod8NJ+EwKt6gbdh4V7FXgnqWPbSewb8p6uib5hga
2Y+44b6RMn/sj51wAqO0/GbYDOJ3lO3dyggivpbT+IMe/zCVKHOjyzyygR/CcgESWptlpnvI8WvK
jKH/I8Tg49+lHAMo1CvyuTQEHnwvgt1X1A5zEnaCenqyJeqGGtmmVlVfM0uIst1pSrEt6ofR/sK6
bWccwARp3Gdp7Mb+tRPFjVX+pLwPxtTZsWQlPp7rjU9nDh766Po4ybKjpjI7cxxnLEXSRMbBFJrX
JQ9Kc0vzuwGwefh7xp4F/2WkN2W8yXm/EnAs3GMGznNIDE/E5g/ZVGjxyLqLoc5rRY8tu2fH6461
EOUCnY+4HFBI5GXm3m40eZe0jJsH9O2+d/tka1pIb41rBdHFUZBpAFMe70MLE7tBjYfx2jw4ehaI
aC80/i/z9M7C9AveBWZ93I5d07TQ24LiMPjFGXm5PlNLQ3CmYijeHCC6zGFTEBMp+16Y5gGdgzzP
bop/GAAqxni9AiMMgO3snCclctENkroHMJnEjr79w69/9/XZ9NR145JW4OuMfyn1B6eJ/esGFu7E
CYI3tbDVpv0yCwPcdiBdXHLrwDrj3ujbQ9Y7T1Cl+5LpUTDY8a43G7pic8l5kfcAAAhlQvCOZlNm
S11qXQbn7bIGN2Jj1+eq6+Ow7AyysjofTE2kXYgx4LrHtf9BliOzkAFJeVscVXJbl89Wtxk/if4D
9fPShH7pwbpVKV3HeHFMyqG7aXV0jarbpDhUurPGbftwm8AUcpdTcgHFjQ+ksBF8+CxOYEqVccCl
AHUmsz3XqhK0tSA/W0h2X/eODy/QySBYwQbyM4DYz4NlTXKTRC7Loczzkli3WvK9xgZK15JVS+Oa
wON/qk9oXTr9/btDIKaxTtvWzY/W4NYbkdANc5o7h8k3vNl2prB/Xx/WklcQHQrAQEksCKXxkcg4
cq0cSmMWGt0n+ZcmNg5MX4OfLtpB6REPMzSAgIbp5bgKneKpPY75Ec1AIO+IaPONi5frY/mwgbFE
UGP7j42Z+2UxGgFkkZqDXqv9NIz4ZSTWbe524KuKNz2uHgD9W6uzLdsEegwEIhQ+5nm7EUWPoeqN
HPco2rckZ0uyQJBXVEGM7s5p1jqCLU/jf8zNe84qxdChiQbJj7JDR1s8DNWO+/G/OAUAkIjWcTZh
OmdOCGH4GDiWujgWeu6XvX00B/c4yrWc59KWgjIcdOhwHQGLMYtJpDNEGskYO+aNnZyMeDRfMp5s
u/YLyPJrGrqLxmwNeSqEc0ASzE7awSzjArmB6jjUdVAZqEtV6Y0rqTcoaxCZJVNTs51JXAUv63nt
ozCAyWtpw45tg9NIPg9V5TXjG94Jn/f3qTfgBHvXoIY1WyZqVm1OiAJCcRFrGyVXY18ZzY2TaT8t
PTsjZN2rwhDBdasfogjsMgih454E2wHaS5OLvjuhEiVrVDuDVaHvNWXvrrz+1z4/Te67z7M8bcuU
x+zIPZkF9tqvX9pA73/9bM6srGoUvcKvd14rjkdb1/vWSr11bQTTkfFuBJlZF601jWBMQ6VZ7Ru1
9vn5rsmMmtZoFYF2wDvlAe3Tri/v9M8vXjxYXhC5gYzCkx1sgdkEqRIENeCu2VEo47ait73cMPo1
q05lvzP1LR/WDC7sFlx4eJ1M8HQIOE7jfTddbd2Tss3qEvxg3tyVIlb2dl6DrljpShAP6Hx4fYCL
9qa+S7goUKyenzp9PVYRB5HmWLqb7Iza56/SCa+b+EOcnk0i7iHEJiB7orPKfBLNQUstaGCVR2qh
fyNEKDPFl9hTvhv56E74WCdKmFUSUGb3SVAlrM30UOQDGm0OTS75o26iZMhSLfNwTLdfqnHs71on
yWM0/YzZGUsIbP3gFOQGdnrPYhDZYh1V94yYacCAAAtZCQyOhX9yE5WG9Czoft3FSRb5fS3zx4Zb
+BZTstJnSo1GNmrMswakgASrXflWbAQFkqbWOIYl0iedh65eBd7gsbtLVHXc40Gn3PSMgChb6dkB
bSpLbUMkQfIayA0POLgog2gLfZVOqx1Urr06VfSNpcrQbDIqxEOc5mooFRtYXNtpOiig2EbpQYLl
t0Yg3UkUVQdhNba0EK/+LxZr8lPBjOyoaqBkB5mVInc0JvWNAU0csL5rNQSUPPru5rreeW2cub6S
p7pfGKV5C2CXDKxGqz2NKfSB9gMJZJXLh5pSG9Mj6xUXW9iiBHsEx+QkWAAJ10uXzuyuhzZZU+De
bPe/aKOtZJ4XXBgAK2jjoHgP2pk7C6ZM4ZQUosD0GBuVl46vWn6fytsOE3jdjxcOy0nPBbVz5Ant
D7TbTI5tHYm0BNusB2Bsz2oHEI4V5MbCZCEGwIsEVyUeXWQWtSUaiaQKRNeRAmN8BvL7+hiWPg91
CjBGoNGMV+ns3q8Gc2w0rhRHO36S4L0QRlZ2+6IFvAkA6gOz7UN+Ax2U1FRJyvKYct9sn621UurK
9+fla0ZT0NI7fN9wQzdE/vEfJui/P3+uvRW7eWSqAz5v3xG829c63U33xewoBKkCfF5QB5AAmh+F
zVDEEJxjxXG0Wr9h7Q0hB4ToOPFu1FUhzaWpem9stvEcWZg0d6sCWrl3Do4T/Xx9rpY23gRGQ5pg
gtiS2feNnPaWAzjBEey2Km+8Nqs8qgVrggoL+w74ahX4arw4wXGb7e8uEQSlH4otMcYB0cqDUZu7
qNdXuFTLZgDQgUw2tDrnS4M4kSumkdJjQtojCg2elPqOmWvdpBciCmRVpoc6nMDGn8vTMHbHhhI1
ro+DIj3dbUNLZqGh3UPK3IK8SdRJL/qk0tKUiZiWCKE+crYaepZe2syMEj6nVfUxeVRoidY2n1QL
+2MAOXZgzbBIwA3PPIHakH60q4ofCUO+zjPXaiYL28acGm1M7b+xaeatn9PKJXkudHY09YCeTv1z
3QdrEM4Fb4boyESIAYEZkmezMXADEppZEUEcpBjOHQuHNDvIVnG88ZPKCn9nC8XfiUuC/85fRDZg
6TzrMZqeMr/Fn5Uc8MK+R4saALCQ1YQM5LxcPzRYolLN4GJQshmCflibqkUDoARC3ASBMfJ1l/6k
KjjhzT6pjygG8aDAn+sHy9L3cZ/jvYjjC/f6bMcXWuXaktaYIFvftSLZEO3muoWlxX5vYXbNQrdB
q524w6skLrzY1oNEi0Ol+1GtKZguDQVUaXTYmOjkH5C7SToO9dAb/Bh/58nOXWspvfh5hO+oxwCW
gbDkciUg+xyrg2VxUByeB+7r9ic1D/74KhCe/zEwW+pM5qxNCAwYdKup22ilPdHC70fNFekiG2cU
CiKz09BoOTUsrrBjk9a/SYPgXi8/H/LgAQBg+VQNwfkxcyZ0dRsBVZLsSFogmoF2WwkLF1zp4vsz
V2o0tU0EVH8gvdvc5Ip8Qg5nY0XpDlm+zXWvXZitC1Oz2ULHNeSIEpgaIAgiPe3p+ucXbsCLz0/m
3709q3bUIV2HTQHxK5x7EapTa232FkcALX1oRwEHh1v20oSS1jQRsQsRRqtCqR2wHsUdmH99HIsr
MvHGwdZz8O6YXXfUbpXKiiqsiMHDsWkgHG9sWkHDiNEVhv/ieCaANzwL1cR50knr7QSIXgdiT/l+
3LX5ytNmcUXefX62+yyVJ3prWfh8k9/YathooYRS+fXpWhvDbLo0i3Y9NLPYsaQbp9h8kno9nSBI
kf1niuYtVfAakLzIbHa0Sh/cZWUNvLG02kiZgE6GEGcCqV26lB4JlicVXIqXXfrQQ/lFSaP0UeSx
emMQuaaiMk35LIJH/AFaNAoggN7NPbhqhq4neGmCO1Rq96OwE1/PO9ejQ2v7Gi6rIMpT57Ugqb6G
VVvwBoK8EErv4OQjypotVEPzMqM9L4+DQf1C7OpiFwMkd90blozgQAZvkwAEBYza5XQWFBpvEEWf
dD9/UfYaSeh7vFw3sTCFADz818RsHE6uFfhLmGDpd4ukN4W7dSLX792Q6vGmTT5dypzg7tDhgB4e
AZ9tjvRN6OiUuoKHe6dAyHA0fAPkMoVCVbk7sORNyT6/oeCOuJJx8U8Q3Nn4BmNQiIXKBJSUPRAX
Anv4h3gbxf1JvgT1PlCmZneaEjnSIgmHlFm0iZVf0v78nXnx/dmdljEjF2Vf4ZjOCbQdf+VjcN0F
Fs4cuPFEPEdsBJbM5IXvrppWZHrVqsrUEsGvMUtrYcuSF08JTVBGkLZFdHH5faTTNMCWxuyYu37U
3ShKyMnu+hDWTMzWoI6jUnVj6IhKyUOnlUet5YeU29vPm0EojC6hKEki+TQ73lJmpaqN0sb0yHZx
OostNf5hy783MdvySevqvZtIVCO7kW2dqmkAtMuiMG+IurLuS5P23tRsa/CoyMyeD/kR6/Zoy+TB
6m/G7nR9yhZuBECrgOj/U3L6oK7EO8cd6w5plaYMM7IbLU+t/ejHdSNLHvzeyGxdWI/ncOzqOXTN
3J+j0gxepMmVtV+yAfkEtKSdMoGIwS+9GNxRDQ2IsuIIQiT4ePRfaJfvWItz8bc84rhVbbAWE/0p
HjdW8uVTczTRgBDjIb0NBSo8defHVNrXSNo7Gj2NArkOSMVWn8uW/jGAjid4yU0JKHAKZxMU06Ie
YkpPuddEX6tqJSU0m398HrrReFiBs4X/+3CQj2rJbKdX+Qm9tH00nFXRd/76DM2uwr8WbISp/3uU
z7yoNHpNaJXGT6DVJKpXuXeZ5ql0X2boq/G5StxfW2gnMClGYmHmdHjSpZJVqqjRSGXPhjs+1t71
wSxNFzAhUL2ExDqyaHN3TdBBIBlNfkqGPECtx0vWWsJM0/Eu+PozBMiI2GiahQzNh3uvFUo5gm/I
T0HjPrhu0La+5WmfhOj9tQKiMCIsPEo/BPVUtdMmli47GVQNotH1ES78w0y9szA7cXungHhkDwtF
W/oyVQO51sVidgb+HQPohn8AjsCZTmv17oJ1qW3mlauyE89vaQWl+13T3opPPucmK6AZ/XnLIbhC
87xLK/HQWGzENj81gm1AZigRj3x6pmAE6UtwTCf9/tkGsZMs6d3Y4SeSPpXVY/O5UG0aAMoUQCcg
QQA9vjkxXImqUSvSlJ6G6LHP/PLzBxS+D2nTiWaGF+kcJ8XQXsx2i6g4iYQHkUk8oayEIQsLDU4O
Uj9oLzWtxGzTaSa6rw/CKk6tsWHKvVXfunlQrPVfX7AySWIDlAe2HI6QWbwWWVpROLIrT4qHd8Gv
3H1bOzwWLQCNAtUj9CBGYHvpSlbLKq6yHitBbpnzPUm/oGmwJ9qV6Vo4cCdZpam1gQPAxlwgO4e4
XW+iiHdSzHyfSTNQpBFw4W56FV1dPd58/bT/XtibTVyR8KirM9jrkiG0DBGqn3wVTi5MoGYPD0Bv
TwBQZju9U7Oxz3u7PEV840SA8DseNz4XiPyxQcBAgWQLtA0AmrxcHAKgpOFA//ekv0rpf173CDlw
QPMnPBLAFn/Q2u/OqrjSUC+MtOrUDq+6/gtM4etrMAs6//56gNZxGIJxBaGoy1+P16bdFo5enuwz
EZ5b36XF8R8sIMvxJw2B63xy7ncjKFAb7huDI5BCqzInTX3XBHsoW3vVLO2RCW/0v2bmxWGeA8ZR
mzBT0dAoH5XsDP7GGiFn4RbHMwPsQlCO0MbTmq01MqjMoSIvT9z9Rc/tWuO4xc9D0xMPcZwouAMv
p6ouOhvCzCrc1UW8I4sQRZeV9Z5rL/xdcLQHxsaYtIbmdH5V54rTZFp5clTF09qd6URBzH5lWRZS
ZfAS0DokUz3Wr2UelzwNaSgA/EE0AYNxttudIinrZjTpiY2/iPuk8Wd9+H3d1RZCINwm06sfkCQN
oqKX82ckaRtTiZjaoq6vVeTVjvPtaJY/HfA93Pjz7echFoB9CfUCwKURxs/MCaiyNE1ETx3UOQhD
/o5rIXH964Namjf4w0SLQL8hVBsurVRZ0hUDhxXe7R172/WBvtbOdWnvoHyIvrSo8sEvZib6uFAy
m+MGa+kd5KjDlFOvkQ+NXFPUXlgg5JkgLAR6CUIKYzZjUjdKILSH5CRo/7UrtQCBJgBFimeJLuyl
/XJ96pbMAV45dTRCFhTH2+XUuVwQoKTK4uTSowp/y56YTrwBf9Toy3VTC1sXjVNAI8PZMCE5p79/
d8rlPUX43ZkINewXy+v0z1+V6G8F1YM/lFWUyy4/Hw1jVAssy6n4krY+mL/Xf/2Cj6FhIa58ZABR
cJpvnNJIlEjlVXUSelBEgWkHgxZeNzHnFU0HDzQ1AHKbOLeoXM72f1yNWPwacX1m/Yhtn/bZ1hHU
z7uNULfFsLPsZ7f5UZUPkb72aFnw7wvT09+/W5zaspvRJhE79Yq8F5YM7J7sKxrdoG39ym79f4YJ
BuOU1Ud0PjuD1CopOAiO7EQ04cfZg6PfG919xr7R1g0t57vlfiEpCyJL+O3aPl4I4IAlAxoENN2J
gDDzEiDJYq22HHZixk9R37lkjwZVoT1sI76L5bg21AWfR1DyJ9MPAMUHFnXN3Z7FvcRLbXyEPKPP
nB6SdcyPc6TgzV9WvEONqUEHKD1hHuOPLgkr99uKWy3scRTmcKtMMoMAh84CmJRxOzd0WZ+6UTlo
EbYGtDuDKEk3eky+EKpv2oZ8hWgoenJCe4GoYQeobYw3DR3AvxOAT2opTb2aVN+v/7QPvwyv/Ak/
Pq0GMsZzIkNMnS4Zsa3Osj+gADtxFus6NJKtGq9xCz6sBAzg4nOhUTlRztTZ6UN6Jtu6btmZUOpv
WZyvLPXSUPBMm0AZEMDCOXe5gaxBGfTEEfi+5lU6YBNlHTRvDf+eVD+uT9rSSKALhefyFCtgUJeW
ijwTpC+N+myBvBnSZPPpzwNsa06kGdQ9Psin9ynhBauT5pyaRaD03AfUYSXv9mET4lFrIKs3KfAD
UjTP9JilPmhjbXVnk/zOy3Pab9Ua2gKnyLS80nj59HhclFLQCxNSWh/FU/RWkTWxqvpcoiyt3mqP
n/880gtA4yEnBo2p2YGCqlrUGUVSn2vyOw5J+fvznwfWB4L2ALGBfD07lyfhRCe39PqMHrlvYi1w
WnAl1Dj++/XJqd+d+qylVmunpD5z+t23yEr+88OViazL+6/PYnUjE3EHJaT6/JoNJ+VVts+fnxtk
2XCmGYApfZDdUhpZdHhy8nNRfhNgmbeasbIXPjrqpCuAWx/pZ+Si58i3ymRQLEixuIl73/cI/629
NH4S+24Yd0rz6fcZoj3c/BDGwVscyaTZvagYuHudKqvPMkFakgqflhvTforWWll+XHXYAYoQKtQG
kkvzUAZC427VxW191tKwSkO5srvXPj/9/Tun6lW1aMoCn2+bfcqeinR3fdk/nrT4+RZaFKNbuYt9
MXdaw82SOML3VfDW+yo+cE59TaO+6gAiQJwv18199GJgQBCkIIkPox+4ToXbCDsee3mW3PY0+Su2
ny35ORwTbj9gWiCBh+5xeCihAcrllMkxzhEeZ/1ZAlxvVnWgv1wfxMKaEOgEaJgyfB9I2EsDcdQU
QJq0Eo4MYt19onz++9Cls/4+v4BlmQ0AU8cHR83Ns9g0LoM0wqcF7EGrRJgw7XZUtD60+xppXgy6
nZhnN381s3NKN9AEWGsotbDU2HvY6MgtAGI0Dw7RZ2hACJUa5+ZESB+IhoaJtRInLKzEhY1ZfqQT
toC3wUaa6kEqnzlZqw4sHFpTPyzUUCZI3IenqlG1LfqJwgJLAkoecLFsivKXOtwoRpira/rSC3OG
VyPa1U1c6CmFeOlZKrQ/oQlO9LMzqrtcheIC5Dri7XX3RXlm8qCL2g0QGKBqTr2sAOPGHrm0w+t2
jGRkkXPa2c960pb36J9a7voUPBq0AtBP6O5YHaJMlr4e2WRb64NV3Ujg0bxCUVAn0SILYpmZa/Ft
b9Jiz4X4obtgATlKAd0RQ4nrUCRm9jZqSfqUFJFCPSMi4IGUme6kniHJm2Wgyxjk3MkNz0s79Vy3
z4IMlJ9QtqWydWurPyV925+UwbW+G3gKc68tbGUjNKZ5qhr/ZjzZtHaWemkKRWnOldxHZaT2uxhq
qaPbazdplP3IFOgYMmHVnmvkBfCrCf+V91q77+shuSsdgSRtraevSYmeT14yDDo8VeBELGJjM9bo
LevzxHytqTBRRrPTrzUXVu6hffFZc+RzIZsqGO0xf6GuXQVtqnUbs3AJ6Epl73daNO7SIlc90I3y
kEUKLjuRP6Fre7xvBkUNSav8GAfDqb1OjHri2bFDfytDDz0vq0tDI2fWAxu0J3BR8qeaMWWnsVr3
HbO1Cz8uRsjHJFCwI2HrATb/0ubC/SpR8WtCh2bqVmPt95x3L5pb9p5WDfqd42LSvdIFKbMWrP+W
scquPbsyR/TApPRpYBUeVrriRjcDgZIc1TPgA1IJRo9Tl7QIypI4R6PVJSoowDzFsejA+RpGfmeT
anhL1e4Xq+Nmw1nzWo7I7HkJUWINgjZQpvOKznmWrHjuG+dFH8ch8dA1Tz0KO4dzZdBwypUhDtSx
dJhHu7h3Pcvtq9pvFaX8aTkTjieOYr9rovKUIsu0M9z6C9r7vJpaf4zLLNED2fRh2qi/hCZrL6qs
/uA2oxRB47Rmdd8oVbuVdfm7kIYdbbjQ0FW56cwvVtrx1o8Ymu8GmiAy8uLOaRzf6Yf0LPXha2mJ
EjeKYvVI6shTXqevGrePQyZYA7nc8qvU2FufcMXjeWL4JdTnPGnG0o+M1PZSljibhln1jau0FgnT
lJUQzswSGqho73cnxiTlHiP8ybBiAuJbGnWhZWXptsrG2OtMwQIN/Vd/s7xnN3lOn0B+ij21yg1Q
4eIXSEWSZ6vUq5thaH5ySzQd+HdxecuKQfFbYb62MRntQLFJ4+xoOmo/XWYpnl4PevaiijyF3A3o
elS20htZXiGeSdOgiPG+RVXrGWLnqtgqaH7e3kKDqzUOkQr55rGpR4+bogr6iOR+37lWYBfpbyvj
ZWA3WSvCyjELzxRtVWycvhvhQBAn0qW6zwailp4xGJzfNAM1PLs1Nd/KJPfLmA9BU1TG3taKfKei
O5ePVJgIVCBW9ASd14XR/0gp4VuroLEvI8P0k4qYctM0tWlAgMf5SQAGoXuZ1/d5VdP7UuL0gUPU
Tzql+yFTjoVdMWU7dqykfmOonddF6ZeoL75pTobjhutqbwbUbavmtnbSbG92NRoAtmXeaZ6iVaVH
syyBVJAd83tGVPRxy91cPpUqjeWNMJV4J00Wn4fEHpSg1lqGGAuaO7kSk60zRvENF7RMw0yx22gL
5zzktboVETiErZ5/tVV0EsYdWweWtKTf2KzySVLHoKbkUfbAKQQR6j7KA9l1HQ8HU94NMVRyulTd
QQz4Nk3ggEVnad0O+irOm47bcgOJZ/UtqjdtsenQHydUIwn3hwrzoc8MPYIyOgiYpVCdhzrVaRrk
lVm/ODUZvqBu+qPNNPWOiu4RGp35rizp8JWbVYKjJW0SHw0gtCYcZdH7BTTX97EJEGthqv33VtTR
lnQOfQK36mkss29oWsZuHJ2be72wyN7h8A5sYcXvzC7yQAEWXqaoaYAEb4QGuuWwGSFOv1fySCnv
iNV1vVfQ8Qcz1UzZagWl0dkVFHq0UgweL7p4+G4IQw9yCR2rFme9VySGFaCmagStxTlE4IU5qn5h
VS74RYbrEad46ziRfqF0OFpL9Ni6qc2ciV+uGCPASs0EuoRWkzlbQ6FECwSXMt/05Rh5AspwXqpb
Ehd2f+RjyiCs1GAVhm/VUDgBgL2px/SR3sVjvW9kIjzRFWiDoBU/XAf5qoQlB2GPegDKKQlNM3Ge
VAnRfVN2htcYTPmGa+P3YKSp6ouqagNHH+rSGztEel7ZqoxtSRyl2tbG7ZcHI2ix+XYYSgqfTaCf
l0PtUPMRNZvwXzAA9raDXB0RUR8AVbPLbMUfCzQX1crSS2P8MpVQOFYhybZSiB6mie74aetk96TP
qVdADJiZEYBWWBjR4ffgfm7P6ACjPup1XProioo9Go2QdwoBnCo2bFD10EzzCN4aNWer78ugjhg/
RgAW+EgwDp5ZjJ1Hkj7bozlFvC16yFs6Qv4eMIM+rlnmOyjkQS2ctNspMYmdSWRIDAkRvlSP5Dde
aOlG1bJHwHiisFQy8Q2Hn/wGBvMQ4FyubisnaU4OmMQ4G2yD+5Et8we9GMavaVJU5F5pNfkK6Qzd
G+ua+GhbUfmJ0KJvdU3ftMYyN1ZqolPGROFVazn4cszUW3CYi61rtz8NIk4gqj/rzODAxSjO2WEZ
2ThtYtV+2gMLQFBaQV7GinYaqZsgYknlx6aa+kbk6vshgaontH2bG5zCU7DkVGGe1vYXXGD8QZK8
vTVzNDPPdWyPVq/szKd4bW1lbrTbSM/lnetGiMKS3tERn4rRK52S36O5q/GNdNmL0J3kWQqQA83e
4XdFrKeenmVohdcgWmI2x4bp1dx+dEbuMrBweuLFGSl/NkK1A/xW3OJNA/m40eVTnnUwfUtPqt7L
OyhQ7ajSNr5idbk4dIaWvEHmjni4N15qSNAKg6Z7c2QuSrLcHfOtZoxd7UOZdq+m9im3ZA5H1grP
MutvsSMeWcarneJC0VjPE8g+3jlmH9Si3+DI3dZN293klmIEmtJbN8VQCh/9X7hXq53ebdLKIWGt
jRN2C9c1GWjj6yVa9LYmfYhHEoeRkdRhr2gd/kUDFb3vdWNTv3MLLYwcxVdFJ4PUIkHKWOb1rjOi
aND/JoP2QzK5QffqEi17UFfI3a2ROQGPzJ8xhKZAUYNsv4m+iZ5dpxC3yygyc2niuRlkSnSLCR+v
u/GedemZyeQXOk4Wm56BstnpzQvJeeoXuvVtHMz0NhfmQRI9CcAI+E2r0vkf0r6rt3GcbfsXCVAX
eapiO92JnWQyJ8Ikk6FEqlCFVPn176XdD3gmihEj++3BYIHdES2K5S5XueXMVL9hCWZe5yRVx5mk
Kc6+CuBjY+CPFevrpEzNacekP9BkcguT3zDFG0CsKbsyMe2bgsD9lQRDTWO7VV4fOrWB0IsLL0gG
kyYmwd3mVapG7GZID425iv+QEy6+0Gyc7OCa/ThFEGxyfo3A3b4Eef0L3KdfA/NTKA9mHaI2/pKR
4ZhCf+ahaXsEfRkOmmuz67WMC+EXZsT5MLYRwY30eyQz2Y6E61+IHdoYdRsvLN0cXRnet02SMaNJ
vLSYElDo+RVshNs7uxzMfQcB903jSw/fwBcigi9DSUOZT+mj6CUQjqndFcF1r4LaDpmr5zlmgWFv
DNv8k2a9vivs6rH1/TLBuYt8wYRkklVBBhnQI+CntFGyX3kHcToYYvstSWD7lm2hz4JYAzCGn6D2
11fIGQIcFQa0Eq8rt2zso1FKt95lkrjVxkdgGxVQVd+IohGxyLMjWoS/a4EQr/Z45HhqwhmokEzQ
+Q+luscZ7uHUCfDrQbL0klIQ8QyAGrmepc2TkcNuZsK+PvT+jPC9bvqfue31R8M17ppWA/VFgx75
D+SOqw58rgRSj/VGVpl1RJcd6s+QFM05dK8ryCRc2VNZZVBe1pAURWSK1kSvmgbxIkQ/2WDChUwZ
/ovGB3pJC+qxG69HUTkAIG9n5mPtXkht3aL3qu3LVjt1VLpQ/gCq2FFJRlpUeNiEbgx8ctzbxs8J
TOCKN5t7iGWrqb+1aD6EDfwfL6EcUTchG0v16Kaiu0DVZUDb2bOxbiv4a/SQnB8uYQwAOIosRPY8
+oyEEH/HPACotCnw92H2ZDl1Qm3zl+/NwoTtD+JfdyR72UPsqGszUPK6OY8E40fTgp4mlD0Opdk/
1mh2XEJCb449BnG+iZIuSrOyvKvNsopGdEKfK7/azzJDVGaCWeIrE9s5q7MLCzfHNrck2TK7t7GX
HRJ3sq0uTarN9gEWYnZI3LSpbtiQNeUtrMEfet/8ac64Ma5T1rvkPjXNtsDqU5Cyb4q30lNH0yke
bZynWK+ufs5MTz6SorNkaNjT/CxdNd7iuL0mJfNj4OkgWywp+anz+dklr1VW4TaUhgmNeM/4yStu
hgUCVh5Ctx8FhazzqiBOA7gA+ww/363r4FXPioTKde7TjHvJNMmnmqs8qjg2Rkm6904vmGdRP7vD
iOx/Ri6YjU0dBuBpbxu/qKLOgbWYGql5RBT8CA3X/Nm0s+CX42XZ5exZDe7SDnL9xZjWt5S3Piw4
vb68LGB4lRSAHFwru8jMjTWz9KEmFa3iue0ruZtd9dBVvhiuc8Er61D4SOoyCnkONaTvlp7eRa+u
dMPruPPLX1MwH6wM+kdJHTizuUG09upAaCQsG+BLUVpA4Sts5oUf7xOggkhQQTqbOCO2V93X+OJz
PdsXtK8DmJS5zYVXm6/IAl5dqnhUV1MZeqX5anfgT9k4i8I5x2Sgl1WirzxmmLMm7Z9moGqiiVjw
h1GF/tO40BAtvIBFUxvMBeoNGbvuK60upWMoJxSDvE5nZkRU8xpqKKPwHgTzn0cJtyIrn/Zj4Qcx
MntkekPOcbDQY2umzwZ0S8LAK9ztnBcymman2M0DyTY1TxV+Wd7c+0OlkcJLC55OKW9/gqnRx/mM
YBvpKTRX+plelzljkTnA4lDMhT4aw1z8ElRWP2CxWOkdikHtHQf6OrRx8+hoCNzDnHLy2IBNsguG
NueRnZniesIh8SgFy7HD/bYHgs/0oUSX2c6LBPzvYrbHQcVpbQTNpqpLH4JazcaTlfmMfHiIS6C2
bjUvVNKVdQeDI8f6VdS9mnaaQR8DiRQQj2w5KUzI4tLebKIO9IKtHMkPzHwaIjJBzkYQsk6zeawL
d9iJHMl/oHeZZW1o3tNLsw2GCNzyXN32vWhd6LOqOVFebl/mHWkj9K3b2B36J9RHnZ1v2C80Q0o1
1vQx03gxR3gQr/GuU24ehrRHBC7YW9DJFwRnQTJnDr0YWujUUbT9x0AMB8myvk/a1iyi1hzaIjJM
iA03TprHLUFq00/pa6B0GnlGUUaOW+zKwt7Zjb+rjalsI4TNDVyG5qTpxh31i53T/iDOrve70Jq8
d3tk7aZrpHXlZBlQmqi7vnsofPzKgh6JeGUyFfsFLcKpqO6Qdz7ZHROJ0LpE7NnxzUCDLhSqK67d
AXXUqTFfJiOXVxCgCcp4SOUvy5iHLc7VfNdms3+buu5wL1JJY65cL4bi1rHs5zfOam8Ltl0FLznb
Lq6Lpi8iEK+oAX0Wjxw1HZ9k05sMR3GKiluR61hgW0Sit+hFUxhlzD0NPbIUF8tbPlTeCy7kod7N
nL+hGh9cFYD53OTMb+JxGDUUAYl7NRNp3/VW6aJWUxpmqN0UMsHE+EHtYe/OMM1ooTGU1LzPrweb
cSTOJoRpVPWHZMZ769VuSAk/BKJgoUTQHMM99jVNKxoWKZBP6ZwHF8wrff9yBC3oyZ1R74LsgiRR
NsDnV7OWkMhjVg8hDA6xdeZJxAHUABExLYNQWVrunI7Lx7xiGCoLnjW1dawLYj0MgyPfc9VA8jTF
wYnzcJ5/SFwH295BdrsZkQPet76NxNH3pXzrHGGHQ9c8tFZvb2ZfB3bU82zokTxVx0r44yVuWbTu
JlqM17rIg82o5Su0LUBRdBWfUGNr0+cGjqkhEW2ZsNagt1nVmLFg8Mri8G8MYMNQjigR0p+oAPCI
9WX3PAOLdoefJCekQiAJhsaMhAvJAkl8u8nNUFRpsBnSaYhMxd0NGuFPU9fm7xQlz/2k02eFq2in
AVyNwJazdNSOhpPMqf9soWZX4DCO/N7vLUyQeFOt3eMVODQspQsHmXiQxvQgnE68BwuSIU8HnIKU
OT975J1Xxkya36laPrvp7vHju3hs0wlRNipkMUQ9dAI0U3NMKXJaS9MHW2dppN06CG2nxm6syiEs
3NyNRpw6G97WI+qa0sa/Qs7wnbhl8AzgHVfhYOdLYmEIF8vIGUecr0iEHTnwXd4ZgLABwgy8gkRN
6hL6juPWNctpD0tCcuMOuRFPpVdtl1PioW8HOsfcrEgIEwyNwsIMKCRzhgB5hXD9qLEccab7eqq1
AH6ftTQxwFRcY9OkdK2UDZNzCPTzHCTa2dXD9/tW0DECAgFuMcA6uKtujAgIoopSOGi8xRaHvdYZ
1NiJbg8EBSERC0gX/lkjujxUq5ysq5wDdMk6L7LOcVNPPH/pFAMOAnIDRfvwY1ekFGZKRUfJofde
cX6eVSE+8Qn+fv4av+l3wYASG55fSI3q0M6tLmB+8v1J+jDIqrVjtWwiWYVBrPwad4hxpnl0ao4A
nIB4HNCB4A0v//2vfrSNAg+MxvwAaOfLd0Yuvm5NfX66Zy3gc+BZQLQDXffj08lEHQMKlc4BaDLj
gpRnmt0LvuNj2+vj41dzg9zNtbsMjzflNQ0u9HwxTNtAnIMenHuL1T5AVRL9DaN3DtX8No/H/PX/
b5JWyAZbdpKhJ+wcJKSsbyrnzBc+OUnoQoKfjY6n762+ga/Lys9x9B0qc0NEOMnQfa/p90jN6NFD
5BD9c+DnkB8G60ZnKi2oIKHkcCihAUKnOqy+qVn+7whwBYdXI5R9YVz1cSnlvKvKnFPv4KIMmbtJ
WX+Xwre8wl8DLD3Wv3YC9DpnLjsMoBy4JZE4Nc/hvU+tIwD/A3AMQDr9ZB1lNNpBhcl2D0+omYU+
dAu/v5CgBwERA/SbPzP4BkpE7kjlHwbcgwjXg8E4M8IyB6sNt8Aw8POB2oS08mqOlHDRL3X74KCH
WwiGweJ62LYPtPr+jvgwzNLE/+tTGCUXjBIMI9EuiFlxBmVwYkegX256i7w24FFrDYGmRq0jy+oA
0bF3I8bYK7cuWsMtKjBff5DPFwSkzgB4BJybgFqyhvL1PhQmS0mRWLhzfg1h4AO6EZCVV/oczfzE
K4EKB+4VSMW++wkdxTI0p21BzINlvY+QUh5GpILoNqOAe+adTowEWBng0MECwgba++O3GXK4fmPx
TYd+spELNEOrr4ApsH+KIUcFMiPptzGEMFaBnhcgwlh2kDz5OCC6ahNAbr17yLoEHiP9OX33f5g9
q0UNSKoNCC2I1At+5uMArRMgRakRhlgUFToYhhZRmRcE4OO2u5khjDeGZSmtMkZbhwH0aQ0XSK0C
qF1YzdVsEXGBbmP+YAFGAO+VNt+iwhTcImSdrp1yMo0tRKTUnYWG7K0z/pzq61z3/k5YXr8pTDYk
VQtSU27KAN4dHu/uzDlgyeiZxmtXCOuBc4SeX6/LE98Q7NtF6WTxsPtkZEGDKTP9uXUOBGcpLY6T
DYzHvEUN7+txPoPZF5ovhkJ3DzEA1s3HqR0FxHFV7joH7eWhM+wVLK9R0po6FKfQ6mbjtVJbu7xA
Dogi85nD6jNVCdA0LFIfF9NiR+KulqqzFJ0quC0drLsu8EK7YpjgN+k+0hzOOxKKMqiznVEV+nzG
Y6kChAO+DQb+pI+UKr8mwSjTQ8bYNjWMzf3XU3ri+eCYgwcBlUMI/6wv2mAyh8JPZX5s6uG2sspL
x/qe7BIu2kXl+38jLIvnr8O3hr1gZ3sYQaGh2ieG/20EJJ4PCNkCJfMX8ODH5wvPz0rYsuZHzhEl
RGcZiSdnyAcRCSsOsLg1x44qqcxCCXx1GyiYcmv3/+UT/DXA6kDq0tGVU4MBJKqRR9M+c8B+/v1I
WCDECFitecLm1dR96tQojR1ARBTy53iO53/y+fgCkBZcUsc1rUBYzOjrITUOZXBVWdvhnCrf50sP
uNN/th3ifXAXVt/XNnoC9J0njmS+qOiR+5vqm0q7WKIfh1jFB9XYeCbwL+LoGTHIWCX79iam/zBm
wcpDTPtpkzFiNMKriDi65kV5WZ+zfDzxBeAsCV1lqLSZwEyuLhw9ZMVQzgY/Vm8ZcMz6+wsInHvg
G3FA4Oxba0KLprTLZqLi6MBM0g7r5++eQAul/3+PX2XVtm79PtB4fFldEXXTBmd+/rI+Pl7HH56/
1jRz0UIU2sXzrUVTEMgEO0RpHk3zKCfFmQTyxFpF5QQwb0AnQe9eg71H7vtZQcvqGPiPtdLhOG6t
czSnz5ctqDt/jbGshr/O06aEpWuF8OxoJHLIQ51YS9ky+fZH+TDI6qIlfgUhhBSD1A5sdvnVXH1/
Syw3gw1qMeh3CDVXb9F46djxqjqagdi00rhMC7X9D+/w1xCrc3XoUr9K06I6PnXTzci/fa3BdMYH
PRVbG5fP+lgShW5Hhu7uoRSvPWBX9plY58SmBpcNKGyKzw3G/eozFzXQP2Od+ofRjCE4bX//A394
/OoDCwPcWwD7/YPOx02RH2oxndl3J1/AWVRtF11HxPcfv3CxGIrrecAEtcA2BmHtDWdGWH7jamcD
NIR7DWBllBPXNGGedhbobCQ4DO0G8DZfbFK9+XoNndhs0CtCjo2y3z+7+uNL1MDy2PBPJgePBpHL
b2vjSrI2Ks45lp+YLCSPIOvaHmiDoGl+HAdK6UXuEEUOjMur9LI8GyWdOAU/DLC64jI7y1qoIZKD
+ANUUUY3Xh7B5zk4lwqsg2QwKyAuHkBACrIgSH7WfH5tuWknx8A49gHiMRsAA/vSUE8BSApKXcx0
igH2QkciO3P0/sMX+Gs1LJQR5JBIDlA7Qta6rv5Wfe5YLB2d4zQCVwLskXBDBvDDI50nZ5tXaOi2
af2U997wnpa2eh9qn15Vckj/lNQvL6vUfAIqo96UNrB8hjNDVtzTgKM5BlKLvumg1zEVGXnI+oZF
VNnZHek62PDktAcI+lI7EfgkQ8NKiBU8GhBxNyrZJTRv6RYICLm1lANoHSCHFx2AKk1oixHQ9JKK
4hog0+xhoN4RHNFzMm6rJfzvvMCWCx8FSxhZ9selxWyqyyzQzjH3rn5s6+pa/Ph6j6zW7r8DuI4L
nmdwIvwouq6H1qdyjiacnQCsb/U545NzI6wui67swenJ8AquejG26X94AQhoLuU6xK8IYlcRSFah
jFZ3Fh7vGtucZ7szGYpz4hOAnQcKpgtKJDRWVyVTZ8hRRyONc2RV6SVBKsQtCyz5aPU125seZJ8M
b3b/0DrlAF4A7QhQqXeDbjTaWXoIuk3gKO9S2sJ/8NqK7JRHrDd/GG7SqSh3pj0QFGcMHjfckBcQ
rbe23DOM3dyXEMzWZpbM8PPa6B6IKg2aAYB12RhNEHsFYnOuu1AKZf5uGqxGlYI/MU+jcwVY0vi9
O39ZKDgeMAkWyolYKus7h4Mxmvmje3TsP/QXc56+Xoer62B5PD6gabngRkFgdn0dyD4ltCSpc0RN
MXSBORjHS2DBvx5kbVH77yh4ARDIiIdO2eolyjnoR0GZewymIK6Lbdr9oFuN6o37E0A8gL+dOhbv
C8bdj8vpt2/d+8FPjUK5oc9Mp7XE9asTb5GHg24m/M5wS63iflhWpsU01e7RVvVN2xTJ4GZ7S87A
d3lXZjbfOilgTtBncGorsetzpuUnVvWH4Ve7ErAipXiO4XUHEKUIwdYx5BVz53N1l/V7ovS8ECfh
hYBC5KI79PEEmztFvRS79xa1wjsD2ia+xGE+SLFxioYnAxd3Dcl/jEZidWJvunn89Te3l/3590RT
GMD+Iw+CkiEqlesDQgwOcnTU1u5sNfc3taIASsPdF7bj8lg2ZnHjENCfMi7cpZxnX2Dt9EBpgokj
UNH2zJ0iBYuYpn/mnnsxhwcW0ILQ0PVbPewAbz8Xe/1zqK9/sYtm67I4HAII/McpM1stRj93sruu
N7wkH63mIW/HKdYc3owa9cPbSVpV3LVVEPLMR3fCgVsWAK+m1L/zSokzU7heK/B4w1ZZ5g6pEfzl
VrvG4SZM+coivx+YXV3IQfQ3gZV7UaGARp5z/1z/6OR46O1gRBRhYQT48f2p2amyZTW/z7IYZLDW
v3cAVne+147EtsNb/TXKagdwW05zrTCKBarMDLmqc/zF9ZG2HmD1GVtdjF2VY4A2BccheLT0Q6uT
r1f3p2NkGQQJxqLQgUMTzZ6Pc4WbL2tB/mL3+TBdiby+dQ1nG8BbK5RK3Y2OvbG8NE7zdB9YoBpU
5PHrH3DqJdFMhJ4QojecZKuX7HuSA2RksvsiUzHLnW0X3MnpTJByakH8PcgSYvyVNcP2Tzjw8Gb3
NlzEu5yDx4e2n3Fv6ON/eBugAxarHey8NTlXeQMFPJZm98C3vmZ5/dv3QXqClefXwyzx+ocNvnw0
Ai9D1G0tUGhXk2ZV41DnlZPdcygihirT0IwEgC63DrIY0IRy/jTWuXPw1Jiuh7o7pDAQLtHVmPg8
NcyAeXZP/Vfq7Xh+LPNLt6VhQ7twCM5Zr5xaF9A0h6mfBVMLsF4/frKuBg2NDU0Gs4YLqz3y9glh
ydezuHz19SxCFAGtU7hsgW2+SrsEvHFR/CPsHnwnYh0q/r1e03JABEiAMV0U4jvI7z6+QmVl80QB
WN034M1ay0X9vSrBPwOgsmsDuwRQCjAXHwcoqkoZdufSfTkk5iY4dzacmB/oVaHZCD0+ZPFr8xiL
yGCymEf3hb691t5/+PEQJQGgw4ZBDVrYH3/8aDqVZdYB3RsZqgPPQ3lmj5zY8wSqQ3A6wgWA0H61
XrlvcGfKBnbfeWHK3xw/silAzt+DKiyf4MMoq5OF0TGvBqZxfBXVFlyJX0Ervldr+n9DQKsC5Ve0
4s3VPaPNFCkcoJGwVp62wIReteA+fr0TTs/V/4ZYzVXJoAo7jxiC2ZeOERNwJattf66bdWJLo7oB
RAEKKli1a/s/6mjZaKjH7AsIyU8OZDAvmsPXL3JiyaLbgdMXyQB2hL/achZJ+7mFQs2+7yO33QF4
+PXzT0wUXa58hKHAsH2CIJVmTsTUm9hx9bsJWzCTXkptR5Ap/Hqcz1OFVQVJRAtKN5goshzGf11Y
Y0E8BqIc3c9vvbgrnpT+9u7DAB4M73H14ps4q90H6mXVeoyQfcWu84vG//aaXUpAC74GYFAUZFYL
yjI69PwKm+yRUE433jnfhk/TA9kWtLP+6TnDq2kdko+eQdIib+y9qq/cd3u4ss5ZoX5aSBgB6h0Q
GYI+06KE8PEDtMaYtjD9dPfQZ4rdDvjr+XsIIXgcmfjE0NmwsJwWxdOPI4AHR7KWW+4eabouL0py
Zql+zgLwhbHNILCPghgSgdXt4GmmuyqV8z4rVAwmMkL9LbLX0MgvK9DzBLnNp8NgvjAvadNd2pxZ
Ap8jy2V8yIYuPn2A96yjcA3FgBakvnlveQ9uC+Ou1IOK1tUMQgVqYnews0ZGxL4blGPdoT2C9guK
qQhrV6H/YBmoskKzb++DWGpcif7MAXNi5eGpgPtgUZ9AsaqCG26p5LQ3Ieumbtzu0si+GzbgFXAp
Iqe3EEB+annC15U6qWuO+8L+bTk5GIzvXx8uayDFsvQwApyQ8Cqwjl+Ln9oMaHDWDCMWdxvm/QCE
SoQEZujvjHkP6Y0Xj/uJN8JjvGO7r8c+OX+LGiFZ1F4RWXxc9Wix12ady3HvKPqkp+qHmPyD054r
e57Yvo6NoAtq/cjecRV8HKacgCCEtP60V/DVTYY6q3eFKM6hppenfAggMY9Y2kAGYCkA2Ly87F+n
dE5Lo9PcmPbEAcmnx1lkvpt8ijyzBI3z4euZO/lKfw22utp8BsZKJRm2cwfWQBkDkHzuxPhU6Vje
B5385epB32b9PlCfw342PCxueiAFyEp+sVXNi7SGsLWzqJxYWHYb85yT7slpRPABQWksyk+lOw3G
rEBpb9pnquOhr/3jCDiK8Oso9dS2K8wzJ9PJmUR1xAKgANJWa/EvYTbeIBWd9gHYaiIrr2en+y9D
QPsJGoUB6PLr0F/OrsV86Uz7oZN/zDa9DEqy/Xo9fApFlo/11xCrJY7og7Oitae96H9ZlRWW1d1Y
FWHmnVkVJ2frr3FWoYiZCwIPbIxTQUeDSjAjz/nynRoBBbbFOgWSbIioP26jDIchB0MLI/RONDK3
DMdAnVOtX8qEq72KLsUCk8C5CknH1cFjTg1kREp72LcdyNkIP1ExbUYQdytOOziIZ1kDcmpdXFGu
nH2RiXMWMWgLfzr8giVdQCoIKAtCyDX4UEt7ckDQn/fG3OebLhUTJBvKgIHnYbXgWQmY3xDsbEgB
3M6iamKDF0Vce7SPBEgV0BJVOhplN4a9n86J1FBFIAwspbmCHADoRGW22Fg1Ow0wWVjAn/7AlAMO
jSraXV7aJGFD596602DdO6Ny4h5yOzf1SPSusNiTI7vhuXSd8bfwSrrzWG48icn9bQQQ/wZSgz/A
l71MurFx4wCxRWR5A04EUr1KZYEn45izLGNVqyoPobGW7mYqy40B2vlFk4/+jrmtDnvlz3HvD+UV
zacpaUyvfgw6qMvAadVNVNYad+iHmrFjQy5l0BOYKJmUN2qu6XZGkXjTFSq4TDXoblBYkZBRgJoL
dOpMyPiZQzLzhmQhmm05cKSGFWXCJw+kLdX9YLb5HXXB0HRd9qcmJnhzXlvcFXAZiKBr7Ucp7FJD
Jmq0LcHNvSkdSOdIMPjjEboxcQNWXKLa/hd3QM52Pfgnt2SyYtzkdVhnZXodMN+8LWHo+tCV7jVD
wVGCOzhVI/jDaZnkVPghZMfZhc/6CUQ9cYO6t7VhfoBiGye/Pa+c45y3OazlA4gc+VRC7og2iRq4
kVDViR8VOLkxU6KIRq8yUS9D6zh0/TGwrvs8f1iEpyFZMqb3nNNXB17xu7RwjeLWBLEKTmquyiBr
kr3QqcXlDrHcH9ackwGSIS5TUdvOL1PLvS6qLFLeGcQYYodQ+xX2Rp0bD9i7P3PCzBe777sEWp8G
j4wpCB7tya5e06C0jmBH19dmidXY2PS9Nav+eXag04GpOWBhTEla9u+lMRqHuUaQNs6Qe6o1HPgu
ekhGLRTr1o9dLych1qJd71D9/KMr7j+WE6Ylg0RXXJKJQVrG15EGa2vH+8K6h4cukSEFIfWJGl33
mstcR6aRodrX2sOvtIPkNlppRpyiosQiHmQQkhmL4MZphkNgjNlVm+u5upOuYluwoyFYNXZQZ2J0
CGufzTF+7XSZy95NrB4XfLaslMmDoNc4THtQ+vVuEvmbcCb+s2JE3WXOLMMKM/LI0dXwL1Iw7Tdg
9PmHKcUHCCGLwe4DCH/cGlbFjkUjf9qBLJ87ab+I1Ed6PEC6WMN2E4xdKASDAvxjNkZvgy813mGC
6bMz9XYEWJkVg2LcxwAH1xugtUhcC/MFlDHPgy5TB8RWrmSEdAx/tOhXs6KnTy7Y9dgkZRWbzOmS
YDS7nwzbU0Y0KNmN2/QKL0rgwUfAU51eA/6qEQBA0CHUzjsrvBl8WyFiaygVvrTE/+iBoe53Ad9a
Je8iMlAdz7D2jL2e8k0PrYmoArcxQgZtbRzdNhdOTV1QC7PgsXMhkqJzyHYVbGKQJnDcaMLCC4c5
Bc2PjWYk0xpw6Bq90lYNBhi6PsjZoMmDmZBDFx7md81zp13jFUxBHc4uiIFlIHVk54Vx5Wf5sJ0L
UkYl+J5Q39JmlHu8jOxOATPa5G53CApomdlpTrYwqqqjVgXjH4249KpF/vyq6ry4gNSGB15xDR07
W0AydAKZaofTx4xqLxviwtTWE8RQujqa6r67hg6XePUMhD1hjkw+cng7L7J1+tLhjbeVgxEkvAq6
N6OfQHEcibRiQ0PkgU0DgZ15BreTmkO4F7I60N9oxdEu+3zb5ugyapgWXmnAL+7HVEmc5QbIvyDH
RdxS5q0S3NtAia97ADV1uudFp2LVE0xgNfuxIqLea6P3Lw342O16ZcwJBEHEDwg3lDs+TRa4jlCh
6gsT4qt5XV/aXCisG5PrMLNIcdWXrgtZpqlFj5X9gipTFfGU3jPDSmNQwH4DOga1o6HqQrcontFe
KMOaGcC9Q2Y81hDv2JgGpGkMWs23YujBGCVQjhFNg9sBGgw3XQONBaTkOrSLEdChHvp4rZtWCQS/
4GsAiQJ+CevvORQueP+a92qT90LdzDZo4WZN2sQB1C9pin6K4PBYx5k3uTvGTGuTVowmIzr+UcMs
9RNXcJFMGc+TeUQaHhgSRM/c4IkUWNO6dv2LFgrO0ei7AHcYMD/MRove+I0loKbeZUlH3T8F9edD
S1j7ILkst52DYRG/ePB4gXwZZWJ8qvoiiJsBgjsEipW30BeBnpTi5oWgab+VRieTLFDjJe3zISlK
7W9a0IKhTmB6F60wx8hohX/hAjJyUKUaIqOzoLRhsiYOpOqjTgR2EmTaj+cSDX5jAhYkAjGW4+bq
WMx6yORBd8a9LiZi7MDsMHZeGkCCIINaAK1hmlUOODQmQ7SXkNOzEoiziYeOU7Z1QB5/aOtCXpTt
rB6bdnRiayLufQvFiQS3WQEFc93/EmqR6iNTE1IL2Hvu9QMUh6j6o6rsrZV2tedg+IY2ZVXiQbQ2
FJJWF4WdOjFkAZsruegsOBMFjRyLGVs77w/u6OZv3Fc81i1I+naO0zi1oRXJZ/W79pwuBMqIh7aF
5TaK2rrC1k0j1KztzaLStw3ASA+nnsw7wBkgX5MSFvN/YsyymUNnLtyLvjL0LfJI371EG3IawoxD
j8Xp/IPgTF6OkCCA7oOJtevPGcwI6joBINy/lMzRm6b0gpBou7wBoZdFfichn1d7JWBFCLWyAP13
Z4QoW8qqF1GZc5i6swtVkEVWELy0zUBcBaXKgoRT5XcQqVcShDqPJnKErEnV+G9k1m9tMAYvWsMb
IPVyHH3KNretriHY4QNaN+Uy3fWtdK/4lDGoF2b5FjpQ9ZOYjTSyPdVvRVE5UdlBPKdhOY9N4IE2
nlm32woAkmuNKBITr+twVBDYaGtNE2AL7hXLqBdagQ3Foab1tnlaAw1V+1CumpZLh/e6jfkiRIma
kvsgcw/ndQ4NAzDgwdt3dQ6txq4LIIfTY991Xb6rwK7cz1BX2NWd6m7LGWAJo+3920YjMhg5Y3d1
J8zbtqqzGKApY8MtY9jWA1rXE9AtQVjiEIpRUZMbLvq0j5UK1GGy2Xvh1VHheHfNonFkqWx49kmu
p6iejfanE0zd3mqU+O3KXvygs88Sj4NjPZjZm7AEtICMAb82nR3oc1An6jTiWhseKLva03QDcToz
AUoQyiC6C2JvJmPSq3yM0hIS+lq6bMMNvw/nZnB31IKkYWFYWHSoGoBTXr9MNbX+j7Tz2pEbW7bt
FxGgN69MW1kuKVXJ9AuhlqH3nl9/B7X3uSeTRSRRdVpAAw2hGblcrFgRM+bEcVjJs6mO4VZJfUBi
6khPt56bdk8Kb+epmbDrYdEMNwTnonZS02Fs92WHfELa9ghw+95Xb1R926vrEjaJ3Nd2KkXus6+G
7YMGfCc+hRaC5gS14JgosTfbUC2Vk1Za1ZPlGb+Qo+7sPGO/q9CK7aFOJTjtPPPoWh03T8JNGMSZ
vhvCtr4Dv9PQ+Cf5e8PL0u+KDFUShbT6xaiF+FRV2XjWBS/Q7agaq+y+9EZNpDjsFpuwqkbCbqAZ
z1WPT/Dlsd80JOW4VYBrxEME42OsRecKQB/6gyncSm4e733S+Q9p35qvkHy5+SbkiX7ifolCu3bF
DkpSyQ1+x23anFXBSD7H8NjdJ5A4bNUM6ge79vV8UxDkHQgVhL1VDjgFLaBbfoR2Z5Sl7hhnhX/M
rK7aqpHxD6mb+hTpKkXUzk2+9IUePrQ+FBNRMiUqhzZ49cNm2NPPDG/raCq2UhTiiynnwVn2BKiC
tMDnRVQ0h6QdhB2cQMVLGxekf0Z4YqycID21IATyqHmc/Bqmu8zLvwpVWfHm1JOHoNDTz03ufpUE
QXLoqS2etbjsPxt64d2JZcj+gNThrtDCP/xP4dbvlAZMJQdS84f2YNGPdMeDqzgXeWEdhVIygcWo
nbvzI689x0Mm2EJnhDtFrmMos3hkJL7XvSouLMV6qYnPFqf5pRb1bOf7brJNw87fBmLS2llftPci
THL7QW+HT4Ga1J/UCHYghbyGnXZNtS8jd2OG5h3McF8iVxW2TQguxpM7mLaStH2Se15LFT5wI6pp
tYfzQ91PHXEbpRK7g6+10hZ6lN9uVEL5orfFKUOB9CmTYZWIIVzrdRFqqLFrQTCZ9QOsvPWPOKXn
HtYP5RFOJrgRDBR7oq5A3ybro5MP0ymEFH6+jUbx4EuCbVopnEijPJ46Cs272g2LE1RW3l7R3NL2
Rq/+RElK3tDYBq1dXSb3CuLWezhXPZgEO/NBogd5m4eWtW/1gDu9zKoXVUp/hUFtPosKDHC80IhZ
OihdA0GJ7wYvMH/IpZQApHCbrVyX9bOepOq9lFr1yWjE37qR4ZWbUjqFvdLbFR3/NongeD9qoJd9
KnwbK61VWyszROgaSJZc39R3Qt9LB3gAoW6KzfCPKjfUnBQPVi89Ck9B1iT7CEquDXVoYpIOCg/8
NjQIJbdBoFUQS4gIGigWaFy6I0sIEDWIhqEVtmm0NrfkeGBasfz4js467b6fGCfdLvdtLfDy73UR
Djuxc10YetpkM4rxeLLkIfoByEzfm6XUP4wlNIxhFL+qisBcatGXzqqEfda4P5uqSj6XSpif69gF
mNvL8jmTjdYmFvV2raynB6JwCIYkSd6SIengAcsUW2J97poAxj5ZL4RT4wWwS5M7EZ+QbnA3TQ1h
byylT77USXcuZNk7zxqEZ7UmLaGHanZP5SN7bNWwc5IATlFIbz6DiASVnIuJ9dm1VDhLROFVsAJI
OaI4C+witPwzeR8offz+MVOsjFSX+8dKo+be0LT+JLdFeqdyT20CGN1sX4jGZiPKY/ollSEQzJgc
AfONaNzpsGlsozBM7CIN800aiKbdVaW3cQMtv1cKSTy0qWhuitxs94nvRptC0b6QJDOPcDWlf6IW
JuNxgECoVfx4F2leyzusLJ7hQYHbVrZGzc5yafykg4270xsp3BDuigdYef6UcWQdWxlKud7TCcqC
Srkv5NHYJ4L04OddsjG9XDwXSjtNoTHc1ZZgbQMl+pEkUXCIeXlBdBI3ZBRg7IWCdOJ0hhYPCFKp
ncDS9K9Zr/d7dxR5TvZh8i0ShPKr2wf6CT5iWOpCsbQHnV4zgSDKhtTT25pFQYKrTSSIRdzxqRWM
3vYzLftUBODmeLa69+QZ5V2S98KRnnComjrYGGw8tb8XvRKisTiuYS5LrF1K0t32muK3CT8OlOOj
DA9kDlEfjDW20ZfCbszz3CFaHm0BJJxdiOwoz9KQNi576dFs+vjBT8rgy+2M7Js85pTeo7mYEvYk
KTbPK5d9B7ccVJDnRrrT5Ycxe28mlu+jjTEpJEgEBcoMCZlWXqUD1RrPdfPUh3e+vFLbWvr9F99/
o4cG+teUAr5vPcc0fL+zYQMcA3+od6I3RcPGm56Z3jC543p3PEMoQK7whKrAEOYrhfOlMVwamWWr
Ky3ROr3FSOSTO7PXuoDXPj9bAguwYtXXfN4g6Zg5hff9/VvImgqLtM2igTEHxQxGMcDhTRUuqf45
V8qPd38dSSaS34jnTLQX0+gu6lVu2dVC2eriWSjlf2RyQ+TA3lvVNqy/SEKKe2xWrFyboFumi/Iq
186umDxTeqSeMyh/bg9jIY2ODbAw1PV4gMwRwVSuLAWUqnaWrGepOpcpaYqX2yb0ebVgGoYyaSdp
Eyxxzg/SqJkKXj3Tzg13ZCUbn7W4JUsf/2Ok8poI5rQlryoTky1AUBiE8QRz11M2kGosxjzVuCD7
Y5S0p9FtHJhRXuBi+ykODQnJ92LxOYiY1FVoCibyEH1mUswFGFXVQjtndA/GJ9/7dXv63hRb+D6w
DM448DRgMrNdEMsR8Qy0X2c5/TXWhyQYbLK30OQRwEmkgPyVU/+m72gaEEAKkF6YpVV7ZlDLLStO
oSE4p60h7QrZ1SiRlCfN1Q8UfyFJhiZtSF96Rdh1KcSGt4e74BWAsPFkZ1LBHc3BIqR0awH9HP0M
NIj32ynU39mwN/nOKwuzSnPLne53oayfPdByCVvS+MCGn5qIuV70SWJr5tgygmVkg2t2BD0qVFk6
lRoO1MZeI7x3sibsjsJ0ATlGodiYjt6FExok4v7OoMZWpdbGH2yBJO7t5VhCvkwqUvSWTkwp1nz7
haNcinVRyueRopnH+yw9p2VnG/lpzKGUhLROqJNvoqseKis9+E28Ufvft3/DQk2bRhREgEi7itTU
ZycsEdCagNwTnAPvUEMPbRNBDBluOEWqNm201iWxaA4rEnKmE7HJbH+EFVmliSXzjODbTsm+9U1l
x2RRq+armq1AHt8cblBdNEwBjDKQ7X0zuwYSb4YED96578UvsubtSx31FI1SAb5+COGkT6HGjn9K
o7mysIuWLRy+MoUQbzDBnarkpStJ3bmh4aRrDGRI0INI71zlQWodqKg3LmzQtxfyjXdmtHRQTGgi
xHDe9BL4LSJJrWR2Z1pB0aYYkic9yZGSKLaZWev2wI7aJbK8RoyzZBamM9pbqYlP2+j6lKhV1QhW
afVnjYMIF6oPo20oyDwupC3/meUri/rGhU2oRlA5OG1Qh28uvBgRFdKJCvuVDsaEpMwaoG7agVe3
3F8Df8nnJsqq+YFQYpQtEDCiyM/LxrR8RCRI2dXvdsWTGSodU6OZrMIddD1vHAGq3nLVn0fV2Paj
9ixF5d3tHbE4VSA7JsQ4cdq8tdkfBLLLZdufozxrnMEkh0dQ6H2+bWVpA0BsQXVJBnUPVOp6IInl
lpomZP2ZLUkR6qhByVnEp7xBcFc79u332+beBDzM26W56edceGVodNshcIv+LPlU0vvfpvyCrtJ+
DH/etjPN/3wbGOhIYGzCPM6DnUbMLd/T0v5MfuGT5ub39OuiMaR+MSrJlic99tZ4SgBUr7iOtxHC
NECVhn0AIOhTzg9UBok07bvhcA4y8AGuwHMc4ngNFqjuV2G9ZgQInvKvutYktLTtaQPgvqMX4C0I
UhAsra4CCTzi+AofOImdP7nw6/acLt13f/vUJWCWbPk5HFYXAypICNufPfFZwwPLVbAR4ufG1SGL
hwh4dPT0qIiPvvxH6O7e3wiFK8Yr82+EbxnjdGAu9o7aZWWsBKJ8LlIEVsi8ecFqf/fbbXNlYna/
mXUxJQ9H+Wwmld0nB0F2bs/hwgV6ZWAWlZSqEjeazxikkKS9svebuw5NoTD83sj/3ja14D8mvK/O
7Tl1TEszFyWO9FKH1GTOhv5Td3+sgRJXPv+3nfFiNWhPHc0hjfk8VMuhPUJse/v3L2xpQyTGUCf/
Ryw3i7WDVqWKEEikCUpww8XQSK8FYI1T1Ena+28lyAR4DgPk5cn391BfjKWMkrFosg4IsfSnRgQj
XWNekKYfO/NHVxZmgxmyKh2lTBxpGLBQKfquKg+jEOz97Ivq/0LmhJpIcTQBMKkrD+UF/35lWL4+
NKEWKV6vNeO5DL3PgJZ3vvLV7c61XKHrd2ziFUDikv/DHs0R7Dzw5vM+v1xIFSBv1XjOZe9fPRL/
zeV8R7mCBLPv2UGYHpBZ+Tm6xYPSAml415YB6YYLnNTWp/CCdoPZLJe0y6I8E+SOUH0T+hqegE81
rZ+3jcw2/hsjsxntS9y7J4W5Y9U7xAfkdz5c3nxfuV4xXyDLbWoMQlfCrdZ+ikp9ZQSzk/UfC5Ni
Ou3MU+PB7M4PkqRNEs/MnIS69XdU46J/b0/RsoGpAQcW46mx4XoIhoLeUdKOmdO0+oM25Cezzh4K
N/1828xsb/93HP9rZnYhgK9RZFRWMwdkrN22h1Gn+tc39uA9qdL3wF+JXRYXnlZcGZwtF/ucTSiF
cToTJUbVBfWGBy7330cGdGFhNm9upolFVYmZI8G/YI3WRtKfKy/f9AbhWWgHybfbE7i4TnBq8D5W
CZXnXNCVpyHlo+eZM8rh0ZDHP0NXQG7nCne37cxuvf8s1IWd2bkMEOnINTysY8gZCmhyq++kakBe
D3Co3VLr/QRbcbLSdrk8ONoVNfJDE1P09SaEVaVoPZ3d0QFHKw6Ne/KalXtjzcQsmg2KTMpRWssc
CwUM/eS9hPmHzur0nCGJARPyvIdC6/VWoeCQOaFGhf63VTwF+e4Dq3NhYhaT5MkI4Wru506WjVSb
naCGxl7/5Ue/pHD7flPkr/6mKyB8nY8mdWHXADyTOo1vbeQsfnSTDPEYiSzCqH6VEm0N8720QrzS
VBWMGT0o8xtBSQUxVgcjdWTYKQIfkUPC8ipayxismZnfCbhsiSJ06gjyrzADolz81OR/PjB3F0OZ
OYdkzAYanUxsSFR05XyrxQ5aoTYtmzt9/HTb2Oyd9vfEXs7bzLUK3phkXsyALNZGLb9oA3oRcrZz
35kQ+K8hak0kBHUaEOdRqpxAMyN6mSOn2r2geA8IiHzglAKtom+GP+YbQmMwwUPoBeyByMqAID2P
wpfG2t+er6W74dLGbL5KqRNctIdSJ+m3OVV/6QNX9uX3pw14EaFqg64in8X3hQBmgRGpuLZFkHHF
Ty+tOvWOv0koTaah79pKSx9Xoet94ki9fBCQ9UTsVUl+glT/wGxpKpLP+GWRSua1nQppURKJUeK4
wqdAu3PX0pSL49AhCuaN+tdvXn9fSbrKCtBhcsTxUMc5zAUQRsWHX7dHsRR+0KhE5oT+MlroZhcM
9EZejxhq5ghjuvHzYzP+oxSn1m+BGnpbtVoLPP9mfC4eEX/PCtuY6g0tTBOV9fWwMsWIy1KPM6cP
tfHegM5pEwqlshV7STiEZqEe9bZ9ha0O9KCsDTtP0cNd2zXAWtHqtKUCChjElEsSIEK2CWQrO7k0
zm9vT8uSLySPBOm1BiEf5ZLrX2m0cEYNtYXLTb9Ecg7G8pvcfOBuv7Qx87d6k4uCJAqpI8qOUDwj
oWML+cqRXlzei3HMZhsSudRDrzBzKis/GXL3CSWvSabtVIT5FtqmwlbDaIVtaW3uZm4kkeQ27qiR
OOW3xHgqk21bfMQC9VLeSFPRYt4xDXfOaEiFRciXAU5u7/z233RoP+CtptLv/xiZDaNPzNEYBjdz
2jTfqPQwFFppV+HLBzYa0R2lRTjn3qTaDFQzEbTVWSAkELuRth1jI/GkuW1lKXYl+KKnixbZifz2
ejuHeaE03WAQ47UorKPLnB0SC9xJ8eLHv26bmqZlfr4vTU1u7cLJh1RtJb0h1uv7L137pKx8fmlz
4dohuoIzEYjP7NAYqRYbETTNTu3FD54J407n3Qm++b6+4r9eCvyIyVTRlI//vR6F4RZBrtPl4ogq
hb1MFM6Caf57e6aWFmWipJkesLxb5q43B9OAIFiUOXivpN5bYHf8g5IDAt7dNrQwZzTns+7AwqTJ
614Ppsy81BUUI3Ki+mcc7gppHxkryzJFOLNVJ8tPADTRq0ycddcmrCwUNEMTIkfP/3SArHVrYwnI
e6Z3aLVvwR4Uw4oPWLgeryzOni1RxGMwYhOwz9DMVR4Lj2LvqG8mMOT7p2+qFKrUlcHezr2NH7Q0
4iBG7tTA6ftwX6Itn5gr8d3icCjWwV+BABwH6HoClSTxRzD4sSN737QkP0T6MazqrZR1H9gMvF1A
M0xkeFR9rg01ZZGiMc1mUIWvaOHZkvmtLlai/KUNR9qE7lEDetE3/aMe2rze6LM26aTouoVcTex+
316UpfmaHvw0Qk+qK/PsjJ4VgWmWakzaRNuYUQ1Wot+KEWHSsHJM9QWPZpGDNmm3hiSN0ub1jCF9
3Y5lU8aOpQbVudCbf4rETbONpoQJfNKJcAa+8Qwt7V5wQtRMhFjbZwRAZAtz4YhWRfLNkMRoh/R5
ZRd5qPM+HdNviTsEx26Uoz+x4hd7a5Stx0gHhd4iOoukvVDutFyrtgjt1kc4FnoHulh69LquP0SC
Gm7ZSK1TxmH32HYCEohiJ//K4poerlwSQIpXivVTzBu1R67ZbLZKQ9PgCO7+T62G5UbJh+53iVTv
q5do4U8vy6xj5gbSScsSWG3Q2jxQ4X0N2xSMMwDTYyDoIx1DvrqvdQR6WsEfef3SCyG5agRjQJD+
bpQ0QLYAxlYPLq+9rOprolkLPpNDSH2IDDftP/OSZSwnaYV4ceQMw0vYbmrPTgG9f2BrcdY1HnI8
6OZbqwrVKA78mvNeHETBfuqnjtPDbRuLe4oBkCeDqEiVZ/4yG2ODDDM2Eohvn8S0XDnlb4/HxJii
csw1FNg4Itd7VgcHnKoVpxzl6N9oxoL3jL92vvSQyMbKdL0dCiVqkESwR00V+Dn9jpahdtPS4Oi4
B7e5E9bSbnMCDq5ivj8xuE2cszyEZkPJMmlEjL5hqpogsyufXtOCPgUkm9v92NUnL+vv+1L8Z3DN
hzgaD2gRfhPD6N2vyulXwH5GHg4CtDlMRozSUkRBCrcpWk4fhEeADpWtZdXR1N6JZ/jviP/Xlny9
eBpk5ooGnthpxnKfSfVWH++isd7nJd3Z5mO4diUsriDZJUBAFKreJBm7pjRUHiPMcOvuUUR7AGn+
7v0+4RjAnIGYgOt6XgcDWGDVJtlMZ2rQowepAhfy3hOFBZjdeFOirEFf0/Wktb6Qws6ihM64t/RT
uSZ8sXSgqDVKuAXobCkeX3/eAwVKf1MfOonfPMextZNChHQDI3wpTWMl+Fy0BQ+ROF3PE2nKta0O
OrDIKtzQcbWxux9bHsClUfXbFg4OCMmL3Lk9ddP3roM36v0kMXhNgZ8B5nhtD/y8a1lwwzqqfIjM
ndCSitvfNrG0xVAimtIxPHLQWLk2oTd0DGVGhoneM/aeQT2tkd1u5UU9feXNQIgzNRLBEoC22R7I
YkmNUKSNnBhkl5h80Yp/zXEvUXvyaDm7PaJFWwjiwQgm4pm0ma2qLvVaq/2InHbSvujkNTcar21q
aYrrHsTBMtBHVcOPLNWF1ZlrsAg8JBeRNqf2++MUQWx0pZE2qPpmK+Nb3BTwNoNAhxroTZYb7oQo
qkIvcrTse9pXSLJ+kteYzxZssN3ABgGuZRbnG6/rTWUofStwAt5xY7u1UnmrrlUGFrbelZHp7y8e
pJ7ZUYMMMZL8UM1iG5L4uL0TFkcB6TLLAjr4zVtRHDIxzpsidPKu2Na1+DUf4kfZa1YePEvjAHUE
Z79OAh0M9PU4YEppKmjiGAfC069C8Pn2KBY/D3IAMdKJ4lafvadMua0Jqvm8K0QbncZna2VDLV3k
vD5ZaQBNlEjmMUk/JNUoi33gKLo5PED6/BnBkGRfEn9uioLw3eizf0u4GB71tmt3aVanJzOL9Ye8
DWnk+cBwgd2jsQs2g/jlejZTYUDdnJ5pp5eFbdu3j37nvt428Tb3hnfgATSJsKFXMU8QD10pFQM9
U06sfEHtBtID9eBXD7RObSVf3ubKygou7UMe4MAWQHdTF58Nyc91Oj6NJHRCt/yUaOWTVQTHuvO+
3R7Wwu00SRAR51DpWKhGuf3Q1LkSwLRcHuHM/8fPXKj0eydo1O+3TS2OyJreXDgw0MGzEZlVkGpZ
YAaOQfO+CBLiqas2t00sbvsLE9PfX3iHYorDwdkFUJ5I2XYQoD7Vw3ht769ZmQZ6YaXsSw8CAgNH
Fx1l5Unrjv+3UUxrdvH9pG7ptzT5/ojSvAIdnoZcwvtNsOoAX0GlyMACr01UmtK6vHtxP+kuoZt9
5WJbuE4lOi5JtuLceNvNPg+zCv5VNcmz1UdZv5fNz1bwVezvDeX9kQhOboLVEyW8TbiSJA3rvo58
px2FfWtZO0V5Z1/PFL9jgowbLztyIPNcDioVNVIlge/4L5llv1O0+M3XZ2sdW0OgewFfh+kKjZJq
LVs4h3m9MTCL1cq8GmKtmn6+BHA7saAmkDYCfa1Z3D/rPvrqSdP/Htr60VP71zxfy4suXRRAnwz4
jv/CrOcqsfh82EiaAobdSH7W2nNe/5sKzRc57mjnhCohVLRDWks7RQr3uid9jqQPnNfLXzDH0vWa
6BZqyi+odPUsZu5rG1h3t8/Tgm8Dz0h9iT2CepU6W0YPcoiuK2XPEa2HXnhMSmewVs7Usompw4dc
H+565ttohi6g6tGhq9f2VXIalZOwpn62vFbypCMC8gYu0Ykm8cLz6IEWNQj9eo6QWOl3epULem+l
9iiYtfAAM7B3UDVyRJnhCpvOIi3lFyqNp4Mn3EUKjBAfmFROH9Xf6QUwfwR2eUY3S6/5Ti2d4+Sb
Vvz21jo65uDA6XhANkyKeyJb51afHY8sEVsi4zRw8Le/KFr+9D11E9W/66LZS3py36TlqxLJje3X
6CDdHt/CPUJymJiFjkeZa3FmuzZRzlAi03fMNtj0X8fAX7kOF7fMhYFZFCiUw6gOCOs4+fggRQ9B
TlnyfWzK/5k/RIUNVDfo/p17x4bueEmscgLNsdh1NWSMxcsHZonWLAmBMGoE80DTjJq0roQ2cDzY
KjaR0os2lGJrqJzFtbiwMjtddagqSGJhJWxlWwXD0hTyynIvRJCIVKKpQqKQkvn8PWvlZmYZZRKQ
5C4gMgwGov5wbMv7cfSj45BLw7MlevJWgfZmxfTkfmZPaS55uIF5+vFmnxenCshXrE4lWBeK5qT3
9Sk2xxe5a1+9QV3ZEIt77sLUbM+5PXhXqDEIwYzatdvGz59oH+o2phiube/FNaOeN7WKQGk7d7qj
lilCmBL1G80h/RzVK2HY0qQhXTDRsxLCvOl/coPIy61mDBxk1OKsfzLptYqbTVHp+9s7fM2QfO11
IY+EdNHEUBm/uo16D31ZnfZ3sbUG11iaMLhf4RvVYYgnHXBtyO3DOkwzwXfc+FDKx2ElYbP4eZIn
xEjIRJMIuP784MWg1lF0A57w1L26xQcuQIqrf4X26K+2ZjuLslEuhUPuO40mIbg2evlr72ndg16O
azLwixchLUgomXNUyQPMhpIPOSxkvew7QyXUGzcFG9hDUvpkuHWf20oIq1HgH5Aa2pKiardaSMdE
Hon6b6VrrJVUwdKJIjFFUEG1fwKwXE9rlIatJsHg5ei9eS/FgQ2n19aPDx/YhPTx0t44ZXDmYZqf
5Kk/tqnviFn90wyzwzBav6OCkheMfrdNLQ7IBDiqwkMMQcn09xdRRsadqHUmeipSZEFRXQz5c6MV
6akrumbF8S353CnLO3URg76ad6wNQtMWQ8A6+nrTP1cxMBmtOGuVDpcoilWPpQejq4KsxEqPw+IG
gktanoI15LPl6cxfjNESAr0Q4fYFGJWec9/aTsoPdTxAc5ZvawqBsdHGG6OyrI0r19uO2oA7KO+H
6pp0q8DDTM4MbMK89Qs+GTMf8zjhyZ1TVodD63ux9uZe8l4XNuYif7lbGq5sYqNvICxrbU3P6Ya9
U7pwJZpZci9ARCY1PXzXG/ID2Ww6KYKEwBGjIyQUMGHd3paLA6HZfBLrYsqsmXcMQ3EoBz1M0GNq
D1XxjaKhLdVf5PoDN6SCEzao0OBj5uIynhwJQ+sOiaNA0udSfAU+Tcfrys5fGg3PBHyYxNP4DbeC
pngQPkI745TDfpTRfL6rgc0m/0cr05pdbHOUeku6a1Cw6UpYq7RyG/c/Qp8W17VOv8XhkK0Alqsz
c/PXTwuXFizcYuyE0CaWG1qW3OzHUPcr41lyTeQsppccOao3iQsXDEKpF1XsNFLT2FaZPGVK/U+j
RSsAkSU72DD+MlHwcJqF/mEAEydU32AqIJGzM8UrbFiXDmNSvd7e1IuO6NLS7NYEsNCWltTHjqQU
+xQRjFA0HzrogqJYuwsCfat74n4czc8j3Lt5HLyqmbRysJYO7pRg5GhRMDTnFTCvoklfiMcY2t/6
H8g5zhk6vCvDnC7keYRLyYEmUEBRIONml6SUa306BGniWIX2ohYjXGjBtisYXpRtuGyApquVbXT9
gwIQJ+qtU5KFd321Jtm6uLBE9xRFaRKAc+b6QJgwMCRI3yZOJhf1thKK7diY/rYC7nt7xIuGUFr7
C50jRpl5qwjCqgAdSk5eH4UvKXxl+zZvhow19D6QXqeUPPFJiFNoML9Fo7H0ar1mcqXqYD3V8Qfi
xsvPz7Zo4hqoHfTcIC3crvAy2s3X23M1naY3mwOR1akHj7ryPHdfho3eprKXOF4+/oILA45YWB9P
yqjtuqre3Ta2uDAmLSVkFmATmWMLJAvSWYhAU3b7M60ltlg9x4a2svrSshWCNSIbWLHm9aOqCay4
SKrUqVUxtq1sfNZc82DCaqt67V4Noh2MqnaTb2H4k0fhMfOlZzfzUcvr6pV7edrS89lFvfsvqI44
VZktXw/9ZNfUCR00Ma0zQGTqzUQCvpfM1NwaBtxwqVfEdpNar5AarXnspbWljCYbQPcpFc8TEInr
dl4qFaljxvXRGqTvRQbnyMBjYdcXxp/Gj4UPLDAFGeMvmhSwz+SKLu88sUMdm2KGMwgPE+DHCr6p
8o/bm2jpuoN/SQL2qIMZmLuzXIejse2ZU8U8yNEONlLZOijtB7KWaJ7AWETSEjPTr7gYieFZAnSl
auJQQDwUdQJZovQ0xu/UT/ybI9JIcZEemsJhQ742E0BcEvGMT5xE+m7pPqzAv8UKRm3jW6Oj4SgN
K4dj6b65tDdbIFVpQ182TdxVDLXwH1le23NLBqaCAL3gCOwBgLgeUNZy+gstmqKEu8C71863F3/x
8+A3EJskAuHmvP58kpjtpMwbEbVDLAPpeV6MK2d2xcQ8JU6ufYw8E4Rv6tfJ3dAX8RO8/Gu8d4vZ
1UnLiUHAesH79Xok+JqhFEtwVlqQGN8HiBKPQiAkEI+i/9tHbnSAEUu6KyDIBIITqPu0GeI1LNGS
qyRtTumWVDKecvYjvLZo4lpvibWEcQPo5ls09sc07j8wpcRz8EBMOkLkDa7Haow+zADJ1AHnupuB
fEC3lpVYWrRLC9PfXxzXwatSPw6xQPQ7KRS8U+/m7zk1AOOzTgBkVXH2fc2tTN/IhNgZzcd42/Qr
756le4KC9tSnTI1em3vqWMnasMqJrVv1wQxrWze0TQvShZvJFx6sED5aaSUsXHKjlyZnDs4j0A8y
C7BvDbePmfXIINzJVPGU9nj7yM6JSP4zdxeDm22yUa2B2iU1j9PAOKZldExVfdck4b4JtFOnZyms
vd7JrAbbEuqviHhsU1N4adxwJfGwuEcIgAmjuRLfMHEantF6WcfDQu2rVyvuTiDRV8a6ZIJWCspD
hJ38M9voWiHoWZ4A4aT1y38x3cS9N422/3J7RqeoYR5VwAQwBW2Az9+wALUZmJnBHCOn1/ut772q
IdnXx0x7qLUWuYJPt60tRRGEa+SiJoKeN+Q8njh6VZ+AaFP0FIry1jomsXXnR/GjFyn3VtyuPc+X
6rIkM/7X4uywIdZC/TwE3TaE1WObJ/4mFcvT0I50JSTNfV94e6GFZatsPds0VCR76m57e9CLC3nx
EybHeeFP5GQYx2BMIqcqbcQN/GTlkbv8feJgRGiprM0jYa2dWKWlgnvM+yTHP0dhjfJ0ybPTp/L/
DcwCC62OaiEsWbUgGVzgu+ldI8Y/FXWN1WHJjdB1CAAIla5JWf16omK4qhVfAKfn0eNna2PzSUqG
jRLFP9RAW1mUxTEBxIHRjiP8JjNgpshh0EYYOaSOHo1BfYGDfGso6a/ba7+44S/MzIL2CMGKRK+Y
Ok13bd+TN96k3OcJuyhK7WTteb42qFlEI4kpCj4qg8p1aevXvp37hR3o725UmTbD/0ydJs6WqcHD
JnHGfhbae9Pbi+VzZqyQydweCDQO1zuBVpz/mjDKo9wdql/yWkZt0e9dDGK2p/MyKWtj8kSx0jz0
vvQ9AeZYJhp9Ze6z4XWfK3mtjX95e9O/ALSAB/I8P6P7cW6GVh85pcXCHKIMOna7+gBonCoaYG4g
ttB5z+Mj6iydYBbg0i3hW3Q2s6+3N/TiIOi+IEcI6xgky9cr41ZaY6GXFjltLpO3dds7T4QtrqH5
pkxX3k1rtmZr1Ke1mehDhWNTNnJ/VDu703bFuFImWTyiFyOa3bOFbwI9TRiR4VqhXfj9ti7Vh3Y0
79BpuG8HZDQ+MIUk1sF+AGGhTHw9hYlZ54NY0ujlt6d4amYZNiXKYXH/kXsBBmQ2HOn2N4gqT8lq
XS6S2DH7Oyk4rpGgLp5ROkumxkXowo3pWrq41oxIp8XE5/lUWj9E4ZOS/2zDLx+YKYM3GH9kVKpn
S+PmedXEASOoUQXQ7sJJx/hIy/1tK4v3pzVBBeiDmGrc1wPJPCVuvWk96sT7nWTiLhO0n7dNLO5k
i4Y16tzcOPJsJwtuYAWREcZOhGKMtvFGW58EW1Y21oJPI/ML9QHc7ZRp5/k38PsIDBLrOlJT3DFa
GW2iurSLTvtU9eajkQpfhnBcq3YvvDeurE5jv9gHGcAz3fDAvINZeqIZ7oTz2Kha8xnisz9yL/wQ
8maf+WttCwvbT6WsOZHRkutS5quW5lrXxiYdVKZ5X+aRXXn3OlC32+u2aGR6RgHepWQ7J37ywDpr
icnDulAO4/gkWE9BcLhtYmH38WqfMPDsPt5rsz2e102c5qXORRRvIO4d3r+5rz4/O6VmmuaR7PJ5
xFUG71QY73cyKrTY4EIBNgPbnDmzuvWHOFXBT6OsWg6bdCUQWJqdy8/P4qcmr4Sq1/m8l+zi8BXW
jZUVXjiZKlh2nuOghUglzw4/zfCIiIWAW3in83T14Nfxj0PA6wAFr9srvWgKLP+UytJ5yc5WOkj6
vJAN8CcGKktF6m0r+Y/Ye3YvFyuWlhwBQBrOBaEtAMNZHOhGIcKYfhMA4aBRPtaPYg2/02BRmcyF
nRwGh7Crvtwe3dJR4WQzNGpPb6tPY6y05NBBqMlhfO4t+b6rytduWLs8lzYE1Lu4agxBeT6bREnO
clMNQkDbheON/4+0K1uSE9mSX4RZBDuvkGuVqpKSVNpeMKmlhmCHYAu+fjxq7owyI7HEsu6Lus0k
42TsZ/Hj/mzcf1zQHI12ZWRQJdOo4t4MM9Nr0PtOL3q7c7+ztaLFUjh68X398rIs3LFxGg24f806
Zpa1q83nSYduJihBi4fB+xy332ZopRvm5vbqLDg5knxXlxBPpKHVVGpRejV61Qxo1QygiB3/yY3H
QjuO5aGOV5y2hb2HChYyPjITKYl+LkfoFINRkjgeQTPyovWPEO3x6/mH3oaN+EqqZmW9FnYdrAHk
ghsa3pRanzGKnIlBM4aXwkuetNQG57v1yrphe3v6FnYd9jRgx4hNJSGEsmxTY80WRAgHXNKDL5Iv
3jv6lC4MKNva8zpdNEOP1vTK76udOa+s/8I8XXxfDvDskeZom0YyGN93i1+xtpnI1lmTZFhY+AsT
8iecmUghLB078yiH8JmMbFPnHa6aZ5vkW7eE/CJZGdLClr6wp/gdUOdLRsueBgQ6UCnUkfmTgnfO
vMu6sHVXjMn5UdJkwPGhTRY+B/qe1NQE8/oxB+Xf8JK2n6w9HT7f3l9Lc3f+eeXQ9D0xIykn+yIg
pJbt027j9c/cCniyb+6nfgSEGPVZeIiyqVgNQ6FSVHC3qYYXY3ymXbFp5i+xvlb4WHjrwKkLNJgD
lM81mE4vQJtltnr/EtmboQIVkGn5vRv5wl1TPV9aGQQhAI/iab2u0GpuluqkjvuXJCl9Zv4zr7xr
K99XV76Gfifab/P+pQs55OCqze2VXzqYZz/fUFZ+NKD/HXf4+QZgIunjPD3wZsVFW1gLtO4AG6eD
Eppiki4PJucT6RyoMr+ApwJvSw7B8/kZcmK3B7LAUQZ1EqCfgUlFLQ1w+EszIssLSgu9e3HNAY2v
kx8138roV6R/GfPXrPW/JFCN950w+aO5QWLv0B9jxYfbP0JZLOjooACGlnzgKi2ww6oNUb1XW27R
ExHqlh8Bivf9v/q8Cl0byoyJRMfn0dfqV822c/99hwHAapAeQgc7XrbLOYw546k79iIsYlAVTgTK
HrG7BmqQHzm7y/53kv4aUXd0N5CUeGMjwiSCgYpUH8vMeoVE2+8pgbYdId81b0790p32t0en7PX/
NSypHuXVcF3PbVsoxdEoBdk2/2aj5Aoht7V7WtnrVybkBjl7hExu40XgxRwyZ2P+bCm67g7cui8o
+Y8RNC/jCgXOW0UNcOxyg88wYswbCzHP2jwtD+Lv9xVvIxIaqS1gaMKxRrPdPqa7Ef19axJNy6vx
14pyXnnnir4cYMVotsTw2TdjbRyLFt6EMiRJApLsl4tR2QKVg0QXYdaRYZO7yY9c58+0tbbv2Fd/
7agYLTdJuDk3QoTWRL5MAJLGEC31rYSvAAaWxwNtGERvznWZPSo5lNx7B3aqp3KA3GyIvrrbQ1m8
wNy/JqSjcLZ/vbh1AOKBiRha1jyrfGuNRGdxc8lGS5BkeMgBKQ+OBn3biqc2FgV8uOWoQ5XZ3oDc
ddTbd4xF9rxCVwp8VrjQLseSdS4TQjOhlAdINkTWVz6/tBrnn1eetRziOF4x4PNJ72z0PwOakdei
pqW5kpAnyfECbLfqKqEpwWAirUiYNBtWB/ERSsP2mv7P0pJLHTjJ8oIHWg3WnUGb04pDFNGdoUJN
utpPXev19rZaHAhwoQjQJYe52n7n5lHEYhqT0HXGrZe2hzSqfObRrZvubltaGg0EACQNC5RQkIe8
XHQzk0JHmoB+YesOewruqU0MFPhKzn7JisQOw5mRmRu1CkHAgGprjOCG5DvIWs8rF8rSdMnQFcgj
6L1dgd3sAkq40WzNoTAGX4+bIHecbV8d7G7FNVvaw0iegVYO4bJ7xcylI1o1waEwhdBv9YfsZwk1
57JYcYpWjKjXY9s73IAKNIxU6J5pvg4mxJfWZJEWjYBtCgUNAJEAub5cd2iClANclQkr0gaF9i9s
+U336f7NJZP0srMK+B/VxdRBbJd6LjSk3DTyHvhc6/so7v+9bUT+UtU9Ojei7OCocaK+tSGoU0AP
JG++l3Ht18Z3rIxXvccUOmKREwSQ5EroZDSHwpudUYTpBESxTtpHD0LdQzU/gfDutaXR5vbQFo8N
cjOSohPAN/WqqfPWbLPGFCGxat+lEKBZy58tnpy/FtQulQyALQ64pQg9Z59qmxnADui/rzlgKiz3
zQMzoSEmGwjga6tY2AjssnVnYuLKRKDHx30abagL5Pxr3ObdY9Q3RjCPdQ+FusL9pvVgPy5QM/GL
aXL3vdf7FaiaU6foVxxcJYx/+1kAXEnxWURCV2QtA7iUMq1nIqyL9ldB2ZNV90mgOR0LOmgf+h7a
oPdNWfy6f1nPzSo7VsT1iN7nRIStNQaQoN824uNtC299H+qhAPzXwKHD6LBdL4+347HeSwptwsii
EcpqNeS1hVvs4Gzbj0RQ/ojWYe95ApzHHxnEkKdSK7ZpkTXHBtxb+1hH6k/rzXQlIlu6diRIGByg
Ui9I7bi1ZoCt0ZqKEzQ+Jt/6ZkOS7e2hL1pA1tS2gI+SuZ/LkbMkH1zGsNWoSPzMbf1Ie634GoRz
6dwgGwOeegTp4I5SrDTunJuDhzs6n+imnLsHiMrx7iXN72xRftui54aUvRKjINQNKQxFAiq9pNpA
CPs0FRO45T3z6+2pWzoOsukGOQHIUCHLcTl1I4tn3NcGTqmmPekjuDA8bQ+k4EtDoU+Zj+lXQtiP
2zaXJlKuk2zVkK2ISswRN0MSue08h3l0qkyg1YmPDjmw6t42o/b7vM3jmR31USWeSPVWwGvLQC9X
MbrjDfc9sF6S7IuTPxoVhJZw4NOHISfHulvrf1ma2nPzihdfiCaKoJg+hyXdcOAH5q8Vf6DWptB9
4qz4D0uvBh5dTCbedoD/lb3Jsqlhdq8jUGx1IFfMzkfkyFYmdHFAoItFByVUna86wtyUOZUXY90Q
ew17Q9PmD0YTR0FkdFCRynJnm5pj9okXidjcXspFy3Bc4Op5+EN18o28jEE3iqls+aHVu6CFPuGs
f2bUBCdiSJ0V13XBvYCnDwp/oC7hyaiua+uy0esjCHxb2guC+0Ls6vYR82oT//a4Fi4uOMbwxEAF
ZSIdppw+s7MnXqDbMkw1J5jb39q475Ivt20sbA0XjKnA7BGwsYOl8vKEc0JFJgCkC6v5czTvrPH4
ju+DTkG6+ogkVURDXcUFHaaGhhyN4cJv3JU5Wvz9Z99Xfj9p57jsjZyGqAEHGdRV0L/7jhEAvytB
MjZQGXI7nAX0BPmPIhcGCUmS+aASvpdsQF5E4JoA1RfExBHhqRde7fKxKAyHhu6TSA1f09ZQJfLG
VJ5+bFX5abz9ktjwcgRI3eQ8Mgc9NPPM2fRecYxSa6uN/aMxWYcW6NCgHb3Zb7Ls2+25W7jLQcED
0m2p5IlitnKXg5MSgMYOR2Wu/HEM7C+atx3KFddm2QhqyWBHhrKl2jthZBFNnSkhYT6nMWIw76GP
SBQk3vxqG8WKg7hoDC1A6BXHsbyKkszR0zVU5knYc/sj2go/xTGhvlakJ+Gu+WwL9xrEdv/akn9/
tvM0nua2PmWI+Ycfef6Dti+gUdDZa+99KYAEuL1US5cNEN3oPUJvGDQZlDfCcErXAYhtDocmDuCq
+eiX84fkTiqSt80OJBgQlGizl8TCl2PSs8h0ohkag6XRBZ7H78Wb/McA6BylsATuM2Wzt7FplQRt
YSHTkEF8TKEpd3uilm4cCJP/vwHlxjHs2fGczphDs9nZ40P35/bnl9YBgR1uGlnlB/fz5QRN7eh0
IoJ0ZvpdkAfXCKO1Os/iAGSPD/YwOs3U5LfnjAlYbnqkq4rfYFa38jU82fUDCTAX+E1l+wr+q975
VI/yNGlT52SxfFPGD7H3jYk4MADMnNLw9nRdDwa2AO8CuAdEXFe3c1WK2qJM2KeKPrBHFt1dKLj8
vHIE2ZjZdC7x+fKDWwXems/0FhVcXs2yb1Ey8gGKiwhFeVy8Wtg5HTrrVIlt0tJNO5/6OPaB/qPW
sdbJxu5+0xKoH+2R1s6GTp9vT9/1bru0r4zPE6LKY2e0Tpr32lhu0LKHvrhTAAs7AEZAyiLrekDL
qkmfwRvLZs4wSMo+Nv2pQYtR5rzcHsgbKkWdSbCOyvcN1berbuJqRmkzhQt8Qm6+2bVDYY/BFBvW
J6Co0q+YZSMoquJjiWaL18rL6Qlc3CzxtZxGwZzXw4PRefxx0p32eUyRD/fnKGVfe61395059Y8m
S+KwK/viiFem2Ftxm+1rQxIuCygbBxODXAFcES42Vimmhwm+4yFGosHn0F0+gjYw/zk0LH5B5WmC
ZrBLv6K7TvsaC4vsHJHU4ZDk41Pfzrkf2XkSZPGc+SUYYMHfIZzNmPW03OPhGXxkl+rntEqH/ViZ
xuuUep+6qvuXjZruawnJ0yCfWTfvkAdLjq0Q8fcK/UGPrXD7I7jxGDTVh8b+dyID/ZPrQtvcXoml
LSVfYkTcyCVevflOmZoVKSysdnPKk53DDu2dYJ63DXVmQg3dDB61ZVLDhLfrs12R7G6PYOn+Qj5C
Eu+AfPXKoagqzOTUx/aJkHHHtMPc/KmLzjehQknuRMP9Zyh/bSkHcGo6Mwd02T6Jwd3H5A9QACtx
2cINiV5L4FKRZ4MTqJaLKGRwjAYv/4kOu3q7WrC/dojgFeOWlybgPhD98r1y4hrpwpiihX/61CME
aiypJn4w17I4S8OA0gI8WHSD4Q5RJoqnLG6gGuWeGPkxPJbut9trvjQMjANCN/CUr4nfkN7X6iT2
7BM1uPsyuTP9kqKB7zNQkeOzNZA1Koc3wNnlfQXuDbn8OCqAXahAh6jv42HO2xJq7E3zMtbiSN1E
n7cty+YAmVOCfu/yu0vqbDvOGX92upL5aVkmftS1ZEMY0gXc5d6nCleUu3XtvNmJ1iwx+a4DmRM9
+4n+W/1FdO4cVFrV3/1yyBsd4jCAOsgqi+LaxzntBg3yoyfQXBLZacgNv727uAL4Ky515BMkKZPq
2Sfwtc2EjunJIW/Stui1mfx0rZHsemdJK8jFwB9acFfKNqn0tHfSE7qhqJcEI7R7bm+u6ysRFiTD
OCiZQEumPoBJHIvJJGV2MgriWw76Jknvj9O/t60sjQP9UAiEQOSFmFL1HCthoXhX5SfQ41cvYo2c
4DqKNHFA/n5emj+LRlLajYDr4fOR9X2G3k33YTtGL00HrNueruGfl8biIB+BXg5krK5WHtUUR5AJ
u0sv8yfINefVuNJkfW1BkvxLlRgpoIHU0eVwDDjxKaSt+anWwT6zr6rD7dWQ99Hl+cb3pbYdgevj
XQGZmEkS5hkpP1Gdp08DcZPPRBuSh8yy2w9mNIxHQyOOPyVjfneAIi3Lcr1srECV7XJkiVnrPO8a
fup+Ayqcvt4e1+K8nX1duYeJyHhG0pafmhQqDN1xeEc+BKUQ8A/AfQAhHP68/P3gkG4asC7w0+Rr
o/BTY80fXRoCriysCrKFmCnloBgxNUtqYulF+6xFH4ixugIyilUWH0wg6N+T/I5SvudyCLTXE7BG
xPqpg61tXI5WELW0JwHJC8c7xHPPPiPOqwLbK82g1hBlBF43gEm1g7iFjrvB0n5WkQf+LhK1AU72
K3YMBaEhmOf9Ehx9Ow111Jds0N1NUiXurvFyzS91kW9QcUiDydA/xWNnPbuRpR3SpEzQpTBW8+vk
2cL2aaXHBx6XEIXoR4fvSJXOj6PejK8FVK780WYjoCVcczQg24nYlG291iB6/eAC3wcSKqRrCfIA
ar2kTEUTD51nnsCwLjYdXJRnHWWgPQ5K+SGZUAC8/1gggUexowBgANebsuozdL7nBrnWk55vbALF
jWyN72ZhX4FbFXgyRB+QlFE3bgaXP47nxjzVifFCRfdx1tY63dT2AzgM+IkyyQ7GGwDXVHdrmO0u
ajrLOMH/RQWGmNM/VVFa+zEt+0BGko9WNrJDkjT698zMko0VjdEGdf07cftvPwRVaCRGMSwAX5T3
P+KCG21kGCfT2s31g5h3gu3uvmogLY1gDn4GAgn1+Z8Z9cyc28YJoU6VbFC9u/39hRIQSoJAoIBj
H+/MlQ/W5KNoa+oMpySK+K41oubVyLtE0kTV2UcjS/TPc23/I+VQd0Mx0X1SD91zaheF5lceOmdX
fo98c5RrQ+ZjkAZAPRT7SLk2APLVRt5o4yk1s35To0d/W7oDKpZtNbkI5XASaYfKeErLIiS6o/lj
xy0/juAcrszNdQxkATaFGxgMjzJsV5Y3yUwnr0ELchIVLqHEb71+U8Vb7m1Msr097IVjA1O46qFi
hSqwmi7irQksJuCHJ8M+5vYLHVeGQheeYrRUSrFR3PlgHFKmNS069DuXLT21JCseSIrEndUPA5Dt
YNMf7NwA/xcvWOtDgowc+DDaD6lwURCsYlBca8L6YM1et2tTaqA+LtptZSXx59h22K5uOrHWZSZ/
zq1dIG/OM0fLyuJCR/v3dJrbo+btYuOD4d4/5VhY8EFIslP4V8rqpoIn0GmBCVE+G4L52vDr9pou
3O7nBtTSVYYcCbgMYMD65EVIJR+cOfDulP+QW+XCiOLC6VavgdMPRkDSmLY++pRuD2JpIc5mSaXj
sgVOl56V08klPwoW2sm+rD7eNiEnWl3rNwI8B/3dcjiXa51E3ezRkXSnNhej6Wd1UYzQmSDl78b2
4n9szmK/rb05mJxKn308kGvO0PUgQQEgi6bg5JF8TMpWMOYxSVhn9Kdp1PvAi+MTbZ3nCLCMu2fz
wpAKQAGFymxlkd6fNLqh9Ubku8kObs/m9aWFh9sBOgpBvMRhKJ6vZRaTOUIV9QS3cciAwwuAv+7M
FwB3bhtaeIYvLSlecD3OXTUbrDt5+hc6b63kkU+vermzkr2b8U1j7xm444s1zovrq/LSrLJYmrD7
glswCy2Q+VgktvUgir4/3h7dghUU6xBHorYNIki1hEJowsyBIlMbAWc4p1+LeHPbwPXtIAlq/xpQ
brgibqe5zXl/EpnWBFmtDQEbyuJVK7JxB5nrYXfb3vUpk8lnNH+hJRStC2rFw3U1mmVZhwG9Rq+0
CFyxzwKzDIxy3453VwyQTABzFypcaOO/otBkUws/04GCS9V9SJs9CK1vj2Vh7pCsAAMBfEB4L6ob
W49ZUTlmrZ9G/iFNdx500/lO/LptZGEHwAjuBEyZbABTb1YEqqB3SvQTBLvgiPdrntfa9/XLa4+1
9ci5LeMj8akwv5rWz9u/f+EiuPj9yrXaDTQtC1OjpzFnJBzbjj9RwJlLvyeD0fhjorPnkpJmJaew
cJciZaFL/CD4TK+A4FpF47mEZ3cS5NCkj4W+cdbqXSsm1IeVx6TiYCKipwyEqXGAWJGuKXysmVAW
X/CiK6G4CH9sesx+DOmxzVb28IIFoCkg1yZpbmTP3+Xyu3mpVUZTzqeMcHNT5tmx1Nvct6329fY+
WDQEJirU2FCyvZLzyPRc89JMzCe3rY+zrj8OcYEsqrDvd5cBk0PiGLlpJHxwai5H1FsIpqOWY0Rs
2rrzKwcAQWflk5nU/uRtb4/q2p+Fowz9JKTbkRq9Cr2SKOFjBRbs0E5TPzb+taKXqftm90dWRYGz
CrG5nsQLc2q1ZejZXBUNzPXzDzs/VtXgA2dze0hrNpQ9N4tyyi1dqwA0fMpLEAV9Soyvt01c3zmX
w1DunAn6SGWSRFWIxv3RFT6f7r40Lw0oeyC1adPpFJU8MaR73u0iciedEhxeXPxImaAGAtT01Xae
dWjimkXFQmcaCah7k0McG6Mf184uMvP7nY1La4qPY3bRxIe2YSGzx63jps+JtZrrW9jKkr4N7RNv
zDpqmIl+dsZi5iShKDaVGw78xUqDHlUk/iLi19sbYGGPoZiHzAlUESAnpbI29SXnfZM4LAQJiu9A
LLmOfWftalvYZejKQs4XDg5ymCo40BySnpvtwMLOOH6yosM7hnD2dWUPE8ohTkvxddRLXgA4eqaV
9gyw01r6fWlZ0FsGgjC8ZZLB+fI6K5ng1TRSFlJot6SPcX5My9TPNBSRN+0annLNmHL2k2YweocT
BFjmdyARyKz5es5QACeBaf2J+BoEaXEfnA1OmcS68sZKszG4bEDfXBT76CMIWLyCEl3eCAhGgH8D
zEbdbQV30hieIgtzu81e67RpHxytpyt7eskKqOg8NOwQCAeqGSNWI9NsWhFD4+Snfgo859vtDbf2
fcVTn40IfOWMpWGhkxe9+N7l+pfbFpZW43wESsxGKmMC9hEjiIsjSQ812bNqxSW/9gYd8D1AYhNO
h+S3US5mZ2DNVAxY8Lb73JWPUZb5han7Nqt9k6/h6JZn7K8x+fdn2RvX0pD4YNjNxB43onID8c/t
CVs6LuejkRN6ZgDALmeMmc7CSPs0WZs4nXwIiflFnUJfl/lMu0904O3RQdshSuNwpK5pgfRI0BJh
exJGD+J7vnbTLE3X+deVDaaTrmJZPiShoZn+c92sObNLa3/+fWV7dXMhRurh17MevlK/1asfGfk5
xKf7k0UoZ5xNk1y2s2WZzbJwoYKWhKdR+8fdaflKSLM2UUron2qlw1IT3y8NvxkCe3t7Vy0dQySd
UXQDdv/agXWq0hKGmyfhzJ2NAYh+yR1/NtZ6l5eWA7E/0jOSqw+Y/ctZGkWMshhQpWHq7j3vgZKP
Bh33mm4EU/r79ogWzglyvS58ZJx4AL+UCavSaUwiQ8QhiOb8JBp3otMfyMRfaV0eAEw9Flmb+rdt
Lswi+NOhhYZctqzPKMOjUUmaxvPiUIs32i+XAyZ2uG1hYRsAloQBAXMjnQzlsczAPakxJE9CasWv
hXGkaHu424JsxsLDhaI4SpjKiTQMbdSYCSFlEAHGD960chlfTxH8IjQDADGEHlAohV/uAH1irmab
Wh/W1Pa1eGoC1x0+x3qxcm3Jn3mZWYUdAFDRoQEhvyuaMbMAABBgviGsMtd4RnvUsEHlpfGjqXKg
6TessRm+5S+vDaKehD5gcCW4ilthzWQg7RQPIK5w/eiNrn3rdv8w50MHOdF4AmJiDro14vbr/YAA
kGCrocKBKo1K1pX3eEBNECmGpTMf2qo8JUmxvb0hFpKd0oYN8jFkNdCloJwkVxcOE2wawrwc/Fjz
Ga8CWh+qqvLzsgv6Ep3oEKOZmAPdLC1YsX59ZaB5BF2i0P96axVXdrwHmZTGRIo6BF3A08SSTQZu
KGqXOzakD3bSV1CfqvzGMLaiJJMft8j22oW2NTNwr9T1n5qZ+Odk0zTDyg2ztJUBbIVmniwvXQEt
NC6KaraaLoyJoQWFlVqPSeIC8Rm13sosLO1mlMeAJEH31DVkIXWNnANCzEOoelXoQ+nnXU43g/h2
e7KXdhNuLnR/y/oyquWXhzNxQdaqpToPC3s6ohf2I+SoVvzipUkDGMqVbfngx1GzCYkztMROig5h
+JY6qT/wDOielS27NI5zI8o4oM7QIoeVd6GXfxj0p35lNa7zybLwjXUARAkHXkXYaKSjKCjqfRhZ
0GBK/kx54s/sZ2U6+4ZATAXsZWuY+sURnZlU3IsCTQeiJrQPjZqi6ZJ+Lox+d//in49KOeYdyJIr
lmNUZH6i1kN5P5vIxazZSlBZQ7E1slN8Py7/FMY/tf6e34+sK04jYKJX8iUgE9G5SbIhHNwxSPNs
U96PO8YIziwoiwCCHPAwtOkQZvlh/kjdzTsWANtJKkSDTEBtwclzYjU2mvHCtH2B2mW1onghf536
QEGxQbYUwYUA1+Ll4aa8BW1pY/RIG7JDge6eru0R4A8fijx6TYz0Z0aNlREtPorwhACGkt1tV9B/
Fpt2wgsPNrO9N33Lk2dQQ/hZbKLHPN6y7nvWtAez3d8/kZLbXH/js73iyhxtJ6GgyOpDKz8lPyfx
8t99Xp7VM1c/ERZNe2/G8QfaqvsJcO7t7y9dkXC9THDKIJ18VX3poBLkGjPOut5+YT2KFtbk12IF
W7u4NOdWFH8FMmU9FRSTFLki/5lrpnksotj63DSt9lzNFERi9hT5bE6+M48nJ90Qd+peYC/K1kep
h464HLAm5cYxS7ueu9nuw8wc/HxnaWvQj+WZ/H8DnnLluINTgTfP7MPK3qTQd3P379prZ2PwlKdG
c2JGpgmnyuzYVufapv5zezcs3fznBpR1Qi6RJaD86MPO+WX9ioz3fF4HNzuCCjTpqtJmbco6bbYm
3MoHCj2A3l1LIy+5LtI5kvyuwPup5IWOlTGqeQKHMfkei3hbuNne1o9Gu8IbsDhP6BAAmFfCllQv
1R7BBtT0uD1J9MweSP2O2xNKp//3ebVx0dDn/9yexC0ewCW657p3sjP0/9TiObZQKu3XnL7lEQGx
BLk+OHeqTIeXlwAtlbg8vQPj0H+b15yKBdca6FQ0PIBuAeBuNVwlcxW1ue3VYeaQALyvaXvsm+ZI
+sify/thTcjxv1XiEI5hOErgx+t51IaIN6FXmduxHvYEhHhlvZbwWZg0xN1ADsO9RIFRxXWTJtF7
0YkG1aqjk35217g4176vHMfGbfsI8qFNOBQniwJfPR1un/elixnhnJS0QfLiumWeJ/E0TkPdhDT9
CE5uiUoD3e8zyeMg156aJIdc63dRFpvbdnXj2j9AdURysICUR8Z6l89alLnCyL0WnHgD4I2g47XB
KdJE6TaZvrbR4xzvafRtsH9EdYrS8wFasQFNP7nD6wx8IEUOPecOtNz+nfLpWIxSjO/JHFaSEwsX
+vlvVC907lZDZ/cdDyEnWWubyjl02fb2PKyZUC70JDeKWlJQhn3+FaU2o0l9Tl7/OxvKJnLQqJO0
BoZhlS/ISBZG5w/liju84O5hqiwUpaGJAS5SxVnVhEiHvkl5SIpkfBYF0U5pzwy/stCMP6DotpkG
7VUUefueDXxuWdlIeu2B3K1jPHSKNGjMg1k/e2W3TXLdT83Q6XZZHc7Jt9tTunQuJeoLKF6Elfif
y90Lec62pBaMmmiRatEt+/v29xeeMfpGVAVSWoT8lrR/5vSNA5w+vdfrMM15wJofHBr0k7Yb2H9p
RxkHGgbcMaZGHZrmjth+YX9g3p6ylezY0iZHnhKEKehyhH+ubPLasKKiacY6bPugq4/5vI3WWBGX
9h8ScKCQfiP4U5HqGlqBWx7hccnB7GXRj251yobN1H5JqiNb2+xLq39uTN5tZ6sTpSQnswtjpvBr
GmRrTZRLL+X595XVNwXLYhBo1SGtX7ziu2gOMf8NoQlUKFfyI0v7DKguUPVIhQkEapcj8VpguyKP
8NBIfjoM/AgoiKPlzWj/ub2fl2YMXjc8cNmscLWf9RpMauPEeRh1mu/32Rq/0sL3UfnEBgNtFKr7
qg59VhBzrrxUhMM3nT6y6nj3z0eaHc+VDPahL6TcoBk23ljalQjzD4n9wzG/vuPzbzUvYN/RjqQ4
K6xDZFlD6iuM2deGQSZ5fo8BOKroQwIQCgn3y2We8Py6dNancDDzQAMDJl9zhKi8ZpV43yCoC6Pu
iUgYkf+lCZfm9lRwGxnw3qM7Zrafmoh/NZLmeRqcwGGDz/v2A7iKfSAKHknp/hbIXLsTYvNqPqSZ
F+i5/cCK9ndt2iH6ze8Po89/n6kEZwmIU4AzNIbQRLKc1LW/BpVc2oKAlUjXFncckvKXE2B2jj1N
tRhCB/oCkvity1ZWUW4DdYpRI5EBJuCeV/nStKmKsW+1IbTnmQbCaj65fXFoms53kgwYZz5tbu/L
hdsBeBl0ckOaA72LahQCSbsy9wY2hlEL0l/ez79Gt3EC1mbHiY//3ja2NH9vxRPHQlEDXaWX8xfr
dZL1Nko1jt+KD161ctMtvEEYBz4M9AISGuqLakRWnZrc7cO53pbpbtQ25lpKc2m6dJ3YqB4A4o6D
djkCw6ghQEfzIRSCnpykeOlTsELM+cepWquSLJqC1jW6lUBEeaUnm3LN5fZcDGFqpt+amW26NP/s
Tu6h640VB2txXfBuA2QKSRh465ejilF3APffPIS8zv1tjT9ur/tSBAIpJXRGodKI/JOaiPRMXABR
P45gmDapT/rxaSLNEzXiA6Kr+YiAZDfQ7NlKjT2E995xLYBJAL16EKZEuUn6FWdPeVblI+Ac/RSa
+ottfUyD24Nb2nUo9KFUjxgUBKrKzY7mSNIWoxhDDr3wKvlJzFOUrtQ4lxYILjcavnGLy971yyEM
LS8FsmhDGHf25pe2qmWytNfOv688fvWM7LGHbmIkCNPj3BVh2WU/x2z47AEMcnu6FoeCLiHEoWiT
Q2fF5VCqus/B6ZeOILv7OWQHPdnf/v7icqDSJEvC6CVUHylI3k8ELAY4of0HvX002Knn79hQspj1
HxPqO6MlbeuJDCZKqEOaCfStV7bU0nIAjQ96O9l3gj2lzJHQqDZ1IGS3op1bPAv9eewPZOXQL00U
qJklh6n0qK4OfWb309RBWKLXX/TmhbN9u4YuXFpr3PIgF5aalgAXXI6DtqKpmMVFqLFXLeinT7eX
eqmOjI4z3Mey+AdOEjnEs5M9GZyA8qIh4exAE2cExnyTm068j1lj+BA4K7cobImHbs7szQiC4E1R
ts1LO3l0c/uXLAzUhDwxQkX0gAOjqdwBZW0IMFeBD5MKZLm9zi/a7W0LC77XhQXlEpt6Prr2BAtN
uwOddqx9iuiHDC5OD3WgD+OaktJCiyOg9GcjUrZgAiZRB6R+YG+LedBBp6swdg66vzOoPSe7CDRu
lfgYd2LXl3HQGFuW8CCGoDGx9vEw7cs8rMgapGjhWCCKgf8MWWvZxavMsuOWlclIjRdRrz4UTnXo
7G9NBJraKf9ye7aX1hNeOpr58fbqpq1Ywr4iVmFGSJG3Q2AVW5Otkb4tnD4MhSIdJ5XPryCEiWeg
G9aBrxJD+qbRn3LtmbRrSkILwwATsjwZiGg8sONdno/R4HCWOAqYU/oz96vh292zdPF5ZU+mU+mk
Ts4GAAfjgO8rEEXdbwDOFjgPpMt9Be5qp2GyWOVBZkkE6Y6K//Lzcr+dXR9OKgzW1Ph8nAifnAZr
TVZnaf7Pf78y/3ltM6fOoy5ks+uL73O6VgFf2EVAsqA2AWw4HlN1gYmJFNUIxg+0kgaTCzafx25N
MnjRBEUTpC37txC5Xk6SmIxqFBmCvrZm+xL36jxuq3fUjADHgX8olQ/QWKM8FIIxh1ksnsLGCsAT
sUZysLQO559X3KcYlFhi9rQxpPGmKoP3HDOAQ0BYJVFaV8xF+eD0ZNQzOJhdjX76erPibywtAUpd
4FcEOxJQs8oSOEk1AwkKIQUozHSQI4Xy8f1cFjLiRLQBdlCZwVFMDMkUZc44Iz1hUX+LWsj9Xp+N
wNlBvU4mV1QSysGNzX6wuynUp6DX/DRZKT7Lq0aJm9EMjIov1BhBlKEqTyMktNMpxwpH8dOM5Hdt
tIHBntzqMUWzaTatFNQXXqILc8p0IV88TzyKRhzs4Bf5+T+kXdeO47qy/SICyuFVwXZHu3vyvBCT
miKVReWvv0uDe864acFC98EO2MBsqEyyWKy4luyDynnPjgEiHY8walwXI6ZZ3/QasOyHU5vt5nyf
fLpuWlf8CUz+4rZhiNVHXKS8721fABCgqMeTXc/Z3p852aeJJ/8Yc2WFwCIhQDKccnbH5tKJ57RO
3hzRIM2GeAbSFwYBNVZPfWLSccnVDPwP8G5H++194K8FKEeUd21rAw8dyaCnybhLxpvr+3dpUvB5
UIwC8mB5nNQqfaHr8D5ThDHugNqm9cWwNzR6+X2vNfq1ACVO6vrcHiiQwU9WA0qFuBHH0di/Zw0O
PPSlAfgiJznwpPZacPKc0vqRkeMWDNraCoBrjjgJsHBonFWMOrHsdsj7sj/lFr8fe6CtwF3nyJu9
nbYMOYVFlS1MsMHMKOa9adCBbjeyO+VaGbs532v4Z5y2EjIrRw78SfDKIrCEqXEVd8GfJC+AHtee
2qODEUxD20oubQlQ3IUWrJWFlZkQMACfE9SYibmhVH+DOkWr4CcgwW1j4A89zIqInrVJ0/kQIcok
nuynyv6YyRd7+JpPB83qAtbWYIhPw0pmQTc10USbOHt7Xx08FvSL6cjWLv1I5muXAgmogkxe5R1J
PQSeV4eOvdFbsaJ6iGiBsO78tW+q02K4nRy7rnWPRmUG6LCLi9J4trMievMFQloLww3wWzB4rC5E
GzrfqrLaPQKdNNRzkEKN7ZufgQU8EqBv6KzCI6A20FrUkwn1hXfMnSooczPMtI3K3YrWwbVGVgli
MPxrK7fH5P6gEZ37C8bFMvfVv93Sv/q+YshcUlLb74V/tKawzSL55e1ncP7zFWXimtsPU4vPD1U4
5kXIva0+k9UNAmgkBhjQmA1r/1pda9YOVQbAnmOT52Geo0F3a9h7S4LyVjXNVA61AQlJ8TR/Rph9
fYsunSO8sQA4RbcMymcIE5QFGJUsPJrg8414mCySBjX3+8Ahzi/udYfGJzcAsHuH4p4LVXYNQwQA
FmhS/zjWwA8mWlhsjf6sXfJzCcqutanRTL4NCXO2YyLk8oa/3W1FDQZJYwyqAf3dUu/GmIhUSnBN
HUHXENgaJgPenGjAucAYA/VUB0Gep74pZgnvqKPuESxN48eWfbh+8pd+6uvPK+a+sofZNnp8vgAm
ExqLEtDL1zep9/azxmgvoFAwmIp9UivznJlmNlg5PWolQAoe7eLH9WWs3I9X31cUuJwLNKoju3ec
zdCvd+bb40NENBghQKoHiZ2L/lirmPESzQ09uuOzCHLx5vjt9ecVCygYshhFj88DuarrAm+OzLd7
o68WoGxQ1tuZNXeQgOGnLs7ePhOEBcBtQK4ByoqB0NcGpEemTBRuS/HOacGNlW7x0qyoKcqp8BKX
mVqg5ylPkMeJRouxIbB/RRMUDKRFZXGSrRmgOrRRJFyVhR6C5TVFLVJtStMdngEeboC76/+U3Tfb
/NAb38hWO8yaxuLR/o8UNaFhgGBnkDmkzF4eOb2PcvQ7jhzvES4dbDsiEcW+jhiM4mY30GPk5F3o
tVtcqusr+Pd9xbpOVWJriddTIEMlAbsz53c8EBam6RBDoY0f6qVEoGi2JGmPMahjQX54yQ8eXbcZ
K6/D+ec9JfqwpCXpkMJ06+NdZv9k9k+DbHjTa1uEqgbykphIQEuEskXAxK2k2VcUqPTlTp+1B1bq
H6+vYjHQir++gEgj54OnG93Cy084S1EamVsbReL7xzrF2N/ssjB39Ngu/b1rsB16K/PwusC164Fn
CDlFNAvhH+VURruzWa9jTTqxQjmkgWemgLU61cmG27m6sn+C1NrQnI9Z148QRPizMTwlpYzMtgJA
r38kdMvAr6/Kt/9C9mBEVFmV4ZBysnQos9nGTtwfsvlucn9f37lVbUCv4P/LUBUODZjMZu5yYeg3
2sVsfjuy/9LVgJwJqqewW2o8XYPXFCCp8BLnTCAlFFRooL2+hJUzATQH/J0lD3s58NRRU2gkK52j
6X0S9aEGKmmSfBWEB3a5IWpltyAKnDQLDOvCVPJascsu9VhT9M6xe/CMD3b37fpKVg4c5VlsFfre
HKAQqlez9ggTfxljTD3i+a+8KG+94eT3W2Ref/VUuaHA5F5eXx2tsZD4eiEGmHsyrxqc49iXU1DM
4i5NitvOcaIkHX+Ow6DdYF8/GfYQDU4Rv32ZGAtHktBb6PjU3nRWZJPB28Q99mNxm1iH5NEvdyz3
327oQPWH/Pbi310moDEGYTVdCTGdvmdxt8WRurqH599XlMEeRqRwKPh9GqOI03Fvy5sB9GjTbVlX
AcuroO8OdAv7aOWBeLWo5TKcmdZZOqWgDRZFjo7/GX1qw+frh7Nym14JULwmJNxG0psQMHZTqKXo
i0X2K6l4gP5J/PfH69JWLhRw4dGXZ8F4Y5Rf8aGE09BEd3ChCD865HvNtxKqa8sB+sxChwMs+wsG
7KIYvRIT2QQIlU5Q0U82GwLbHnd6VuzStN5dX87a6ZxLU1QiFdRrEbWSIzN0kPYyAFSw9A6gwRvb
tiYHLufCowCrd5E7zIuEahkgzY9VM990lbzngKpIs63y/drmAU0HA754xDGGp3gjtW8OM2uwHIOD
jgeT50fkWQZQwLT87bEY2smRQ4NHgoBftUfEGdJMWgQAWFaNdF6Y+humdWXHAEUJ0CtAOqAZ21r+
/OzedH7m8tLK/SPLItsH52+sT/vrh7+iy69EKIfvFrVh86pAyugpcYBEvqFbK58H5NWC4YFC1CWS
kjbXxOpKzzsCcvWmKas4z5ONBOTiUCivAuqBqKTBd0M3vHoKM3zbsU8QMfkWCX3rU+U8lc7O9DHh
+Z3KR7k5ebW2pnOBy5+fnQov5xH03hDYfpUsC/EGbOjVyrH7mOZbJqCAFHdRB2bIJFRaWwBoBSBH
5OCnATE/vPnY0doP1EPU7zw00ileWj+IoRhME0Aht7OLxpLD9c+v3EFgaMKRhscBfAsVtQlhZT6z
VmensSnMsGu9oE7GQ9X/JiZY6zp7/nhd3tqRLGWCZX4Q0CdqWaLWRzmiJyk5Dd4dGLqMm3d8HnAq
yzAfLKWrGHxUnflodU1yct0/YysCf+Pnrx04vvvf7ytZC8mnyptolZyATj+FzlRFnPbxpPdb9IFb
ghQPqiyAQFPnWAgqj20W5lko+42oZgWYHxOCSOOBdRXz9hflTmN2PO5KwASVI9tJt7oHDfmhG80o
94z7rHCzAPW2CNOGdQAeyVOi+0j1ToABuX5mf1Otql04+x1q1CMY68y5p+xkuUQepZnaZVyZxpPv
U+DzZ3Yao6pR3VkjnHCvtb9mzGnvZsCGB1UzGb+1egu4fc1Qnf8gRYvqhRXOLbExeLx2mHUM2uwj
+AIYOxkLXB5mCYZ5I/JbmSNYxjVRk9dBrIeupOWintmqEt5k4Tq4GD5OHvg539G/FLh6/WEEXEhg
Vb3cu0NZhbpXM/Cx+VVglByExV3XB3WTj5EmqzrirOMRImYrEoJnd6hcNTvfevMUGOYdUKgGCBOq
PECvVmwSGyyezxigOlExfcpy6wPYFDaeowv9fy1CjesEYnG7c2CX7OTeLz4TJ8z4r+t6d2H6FBHK
KXNaN2IoNQYkC0DVyd9d0kUu4Hf4V265Gzq+uhwPlSRMAqPnUX36XIxTUq2V7FTqmOcsbo3ppaUv
71jPmQzltavQ9WebZcdO7UiifAJ+7PCzbKpA9nejudXFtXgbF3cWGZilddy7rPK1QgApBaD2p9Ib
nuxseAYb4pHZaeT71UZy8mLvvOVm/BOlrEvvmZOSViSn2jXh8P5I0HRJ0w1juPYuLXUgtH2g4wp9
qa+vnzvNGhvkTI+yMEI7O5TFlq+wJWHZ0bMLTuhoU7DJ0GPfnfopFt7n68e/9X3FgLRNKpLMwfe1
P7mI7H7DUdj6vBK4TZoDwOoGny8oSjKhVW2E02sKdX4Aik1xpNC03NPpcXDuZDaBDpSGqXjKrC1o
pItrD3UCTgoS9uhLRh1rWejZORRUVLnhUXq06QPxbwZdRF6ng5YbQPxbEEarsqBRmF1CKh/Nw69l
cXPUUOOwCBaVPPgJZsGqp6qdwHyjx8bbuZ6WMXaUzJZWYLAKKDtY1Znm47UkR4DyxZXI48qiX5KS
/B5Yvb+ua6uHhYAaKP8+wCzUJC/v664A9xpqH5KHJrs35BQb7D7D4PP/Jki5NIMN4GJzhiAju+UY
ls/am9JuwdOx8fyu2RgfXc2Yj0BT7UWioLLawfJ7FA5mktxUuXgAY+xBTmyj7L/SnI/e5jM5ikIM
HaJU6ndLUc3/mKT8x8AxMdcZfmzm8wPhRliCKKyU5q7VtH1r5l+v7+eaQuLcXDAX4vQucBuYTbIC
1SyEYGkfFNUQkCoNBvIpQ/q3+HBd1t/krvpGnAtTFls6Y1sak0OPrACVWmZZDN6c+7sSXndr0p7v
66p1QrPmWkhMHaOJBQD8Dn6zmC9oVGD0LQjt0UYVu5NR/uaJ+4Xo+Z1HHThls7ynjpEH/pQZ97aO
JgrwZIldmxE76DXgJJQYIgsJXMXAnls/yuFCgvmlYM9OmtKbSjb+XT4VTujnwNuDp+OHRSrpodFo
B7/Xoo9JIYAPNen+nc/yH1U6NnczGugigOmI/TBaXpiO6XBTF1b5ODm9jGnRGqGXO/ShSbOXseO7
jnddHthD3oSacPpH0soqbNLJDYBrQoOpkO2N0aEQhvEBaxqDPLsTs9+HiT+ZYUlRmWaOYHFpsfyQ
9vzrRNokAscmfrAz/4S33AQ5n8iRAgt3N8+WH/RySPbWnGM82xyHF5t7Q3T9WC9UaHGbMEXkoBqC
kPTvkMSZ/TT7wigamcFt8utfQD5o47qbnlyiP8x1E/Ki23j+Lx4eRZ5i1hxtpLOecnZyeRJbXhLy
4T2O4DIMDk8Wvfsq2YdRCeJUCUHK0/ky+VrY5nc2mqLn6hlgWtc3b81w+vAxgJuGJMsFeloNziEh
iAcnoA+s+WkX9sb36xIuLNmyXUinISkBgJ6LvhaTQqe7FjrhkdPQfwc0Y95tXOzVEzkTobygxEOT
idRncsyysJyDKn2rq6EsQfHFrAnFW27j+4BevitP1/dn9cejPLCMXi6BkKJOrQDVmOlTctR40gVz
5j4Qr9nYIP3imBWdXe7Q2R2ZqTRQBxWIaEcwTYEhvNih6kdvvc5ClYoNqOx6YCRFgboKy1xMu0Iz
mj0YP0Vo6xX/pVWtHpk892N7TtMpILW/Ncy0qifL2CkCf2yEmogxMKPiuUBPP4F5LWLG9yE3drVG
N97vNSkg0QE2xQLgeAHXCtYzD0hUcIA8nezZeGMDlcp0N7yRLSGmstuMJ9ZyruhFYyFAVn9KPv7Q
xuTmuuZsiVHVnvdzpdVLVtz7NKWncn7Mt/oX1kX4oDRYSC4u0JR7hDqAjEA5oa96EU6kO+hjLwKQ
sG+cy9otADmnhqz4MluiOnCWifYb10JzibMf7c+FvmGE1vRfd5BawoyjDqRIRf+rgQCZpoNF7Sf/
0fT1A+PmLZ+SSBus8B2ngiZNGD2wll+k9mHTASNEHdxn/ZuT/KbuIXkzmDJuM9CGNZA9I0l2MTGW
oE7eJkaD25zuKY8sI2ZV/I5VIBetYywNo3UqiEJd69YIrCJylJVIbiZQd+2dfqT7QtZbke4SqL3y
yuB/Ar4T9gaPBJJIym3JPFDQtSUm9fVu+pD6uR10Jfs6F/wDUi5/mhlRyujpW/h0q1KR+EWP89K4
qwYnBeZVQUzX6seqS2Km7UUxBnb9WdC4nu9mYO1e388VJwXUVB6KGQBVgHYoCmh7lJG+9LUjLV9Y
AWQFToMBY6Gme1cDbvG6sOXJuNhRIFMsHc/LlVKeFKpNYIwTBdiiioHeuSZioon32a7RgWplEQHI
ZNeOrdzhgSXcLZq3FZuBCvQSXWJfL6v6QMVthpQJ/djrbagZX5vmmSZkY4mX1WhoDWIGuH1I+FxC
GTFRJT6Xun70jKdkNoJuuDVKLWD9TrgRozGcAD/9eX1f/2q9srHohcII01L6cDCW/dqwtxQRSpbV
9tEq0zoGOSOwzE2SxLxutUOuSTPqcv1TOudNH7jNLPd92xbhPLfyj9d4Y+TwUn/0q6QJ/MrtglRz
2r3RJM233pTth6Jp5sCsp/RhqDFBhlfKeDbqudjpDJ6BNuVQ1HrkT83kfBunOj+M7miEmtb1O8QW
eegC9CSLyoyXsdNoyY7M6RjLGvOTAdBDWDjClBzpTJwPXQOy6FqvthqhVo4ePQ4WkrCAqUCtVimg
Ju1YeRxTasfWzR863dzpafbozMnu+jmsWPNXx7D8+Zk3w1pTS6TV2kdQs0ZS3yVg1AbmGCKm63LW
lgMbi78AJbLg9byWk3WWX46N7h1t71DqdyWcpncsBe2a/0QsZupsKRUCgDwrIYLogYny+XibTDfk
9/V1rOwXesSQ9QFC4lIQViysmKsU7NC9d/TSD5Z+EHVYptDALXq/FbPzSozij7R1MndaBjGZnUeI
cHXzTzJEY32sqinI62+AAru+rsuCEXiTzxem3MfMIKSUZesdaeaHc+uFrkDfHeVx65cBze+MaWci
r2DoP8c87py3+1+YPMdfHuJOtFoo6jHWLqsMknnHmtt3Y+3cUS4/Dt5Wj+SaqcOVAgzdUqS8nC5J
mslKXYJJnLQuQ38EZpsMSILnipSBk/ww0tvCsoNNus417T8Xa7xWzRxsvk06NN7RLT/2zV4kob81
X7glQlFMjoFG3s015mZY+cuc0p/9yOMx3yp2rOn/+UoUxQR5aunqDBtojl/K7FAvCQ5tP5jxdXVc
Ww1mBFCAQi8BABCUZ9flGOGoJsM9AgwjqIznnn/MvC18r7W1mKiOaxgFBkG6epc1vBZuMqJfyerN
uJj80JyNsMp/SL6xGmtVEoBHgOkInxW4U6/P3y7NrhAaw9QDqCF3o/DcsJrn/pOZ+5hKc3jz1bU4
2VFdm4J25MNOS4vktknt+gZkkgkLsACAUBBi3g68qG8KVlVhZ7oiruwkvRVNVtw6HMXMgVhGOANo
+pvtlGPo1JUWoF9uiLpROjtRezb4ArShYACxFM1z28/OH5GV9d1oZ94OpaR0JysL+RgXiHmyo959
mjh9OPmAUBSlOz7qs+A3ky/wBMqOP7YTunIxrFAGlXTIg2i6LUj3NU1wcV2xadCFC0h3oQlpA7YF
KX1MPJE/fYfJyo3M7ZYIRacTIns315ZWEv/B1J+z9rn0NiogyycUbwdD4ADnQVUVRWA1aLIER/9H
zemRj/V3QcA66bl8I7WylpmwAEsPsC4UmzHWrhQ9gWgg58LxkYDyZh1EIkGiH0JQtCXASRAH0pS3
MrNvSi72VMfE4+TfOKSNO5d+yTJrf/0Cry4Yebe/yYFL7qChMLXeLDOkLxMdAAci+yLlVpPz2rkt
mGRgVkFZXTcUq0rapmZWYaCj2l6QqKp6V3fWGMxE33BeVgKcv7hB/7m+imdhzQ2ZCYGhqIdPgD+3
5H3jgNNX3lbz05Dvru/cqq0AnCEMH+ATkbB/bSvKdBwcuLDOsRdghckPefkDlywY9OfrctZOCN7Y
MoKCW3WRJEKLTSOEtJzjbJdhon/33861DZdiaapf+o8wSKxWyHK7E2LqmHdMwgYEyP5mJLimABZY
lkATDTZCjCq/3qqcdqgklgm8BnRRpJFID5r3jtM4F7Gc1plTafrg1rYWEVJ/SsF2qYVU3LOvbz8K
EMNBhwHudJmxsTMxWbPQ0A5sPxN6EvHbP49ZzqUuir8vfO/B4Hhmewn1BUykk2L0fatTf3m/VPOG
rBaaRhbIlIvUd9+0rkA9lh7BRBVWff8bLt5NKb3ATBAxNVW7cSpb8pQL2fa5BpJQlPRI1j2ajbUv
WHdgBko31L8t23ajgnjZxQRNPl+f4o401GcmaSZ6pG3VAIxE159o4v6xSlLs5dT4O95kTUB1Vkaa
27z0pPgGnHZ2mN3JPpZmMn66fqKGsWYlzsND1dZbms7+9jT4vcnv6ko4O8Pj2T4b6BekGeedhiqR
II35MJqk3s2TSW/arq/imdrOrkhkE3t2LaNZ7+ugq1KETJb9y0QhbJ9NNbstZreLWooiHDFoHmP2
wIoTnusYkPd7pJUaAlmV43+zh9IFrZWfR4ksUUWDw7XPXI3H1dQ1QdNmTVQbQOHNah0Uixkqc4Xf
93cZH/mN3/pjGTQeGnddCoIJdGo0Yc8ne1dUZXHbMtPfWXyedmM9Zhhrt4uAjBj2kxiD36cl1JgJ
ORy0RLgBCjPzJ29y4dn0Q7oHibx9ELpOQ0dDSW6QrfZsuUi8zsjIAyIqcCttetQoA4+CPX/K8X89
yt4v4tmd573MrW+uk/2UqYWv1IU8sEzcW1q+h7lx9904a7dyrqvbYRiz0KyHIhgrE3wwM+vv+SQI
YESyKcyAAhN4HZueQWqXBFXGmrCpBI0cd8YfILsag1C5i0BBWn6yi6SJOr3Uos4psz3mD6wQJN9j
iP709hGzb84epG9O3HmAjgeA5BjxBu3ITl999FNv0IMZT2SMIDs3wqHtnBBNUKiKygqJZsbZg5tW
PKr5OAcjet6DzJz/1JM7wzTrWjyURo0+96YNihT+Jforuse+KLXYGqcsmswki43c6u/kwHVMZHU9
fiT93jWO8YmKXr/1G3fwgQagz59rNNSmcUFMdEuDFsdv0yLQ4YHvQGLzkvf9GAAxM39hHflhDE3x
MGfwb1u/4M/dRIAU3w1DiBYONyytVgvROZt+9fxdot8O9MNYeP6JAEZwXxg6YEiyuUQfXGtGjNXo
AQajTBuV3WzfpwXPH/JEm8O+q/xgklUbGUVefUoMtz7NXgZlhCoVN4AR5oE2jBpiXA4vVke3r0sa
A0XY3tV3GtfQJdmk36ysfXGbJn/0us4MkRs3XqyaeTsrZ2yPYefhPscEXkRMI92NVllFWVtMAcD5
5DGr0axKDFbtilr2txxs7WBbm2URO7IjkQt7eSftwblF3QYLHXMeZVr2Z2hot++HhD8RwXkI7mX2
SVaaIQNzImhkYqzXbtwynfZ51dSByfTkVhfEPxhaa4funCRgo9G9fSn1MSr1oY/rqrHQdyNpOBdD
csNNWe37+aXvjDCB3kpUeiIT+A7BdWO1ZqxR8LAX7jntEi1KG3p3cMqSHkunXFhWuzqQRbLD//xS
0vbeabZY5dZs49L9s0DtIKugRlsj68yGATn9WI/+wazR61qO8lA2FFbB2OpwXXOjYG6WJiBc2AsY
6nIyvRIj4vSYsAj15WqrQ271+8hy2zaQQ4Ccpzw9XSOMQnD0TuUWuFcb/UmCuGLjhFb8qAXsAdEV
MnOXHMhuAWhnX3LnmGZ7DaBnIibD2xM8r0QofhSailJiTxDRlTuvMAIDLIjFm/vYkJhzEQDhucRc
Ip7H185ahkdENxNwLfuAp7ptxIYbsHIUOOClAWsZcIAqv/58byBkmlIbVM5e6ETOm5sI8etRwUSj
F8Zz0LythjOaPle5N4sTz2UwuEhsTx+v38S1BSCXjCZIFPCwBmV/cp0kTjKBxlmysEkwOb/7376v
+OOjXrXSdfB994uwdiPZ0KEVQ4JpIhtzJoD1R+edkuKqWIOMOQejSGX7t9z/jHFDMY9h66JC0P56
x1LOZClbhcfOLvxZ8tO4m6wPmrYRfK0uBZknUOsiermo0Y4e8TxnKsWpz9wn9Dzh3xYvd3DQo6La
OJUtWYra8sJ0qgH+y8nE2E84MvF17jV0RbdOFhppYQcAEf9yffdWDIoLlxkZ1iUsvyjcEm1iZjsJ
cUoKgFPR+4mXt5x+uy5kTZuXkAN44TBbUIrX15G65qT1oy9Olv9o50G21Te47IsS1ABkEu2keLrQ
daOmUwyfmwKevgBSvBuMcLBa7ZdOh5j6b6+ovxKkXHyv556XVbj4pv7b874W4PGmzUd7Cy1+RQ9e
iVGuD6CA9YIXGuzL/L1E11ol3SAHSJnNnqTx4/rZrCjAK1nK9SEegO9T3RCnrjqZdN9XJz7s3yEC
7fZ/22+X7s7Xx28lSWsZFY4/5V9bKxZT7GgbaryqAaikY8pZAx69OmJqT7lTJGCxOPVpNgGbIxfJ
R9A8Js+15KDDNSttIxO5otILPyae4r9suOpkhDu7tDFmKU6NFc/BYMXv2LKzzytBo9aBLUKjjTgN
BsXoiHgUnnZjmNpGsnN92/6tQtFnmvSyHVgrTnIOPPq94ruk2lG6kTTZkqKoM5/g2Pq0FqeZ3NrV
DbE+lhIqEP5vW6Yosm7h/FsfJ8IBBF3V6FC07qW/uy5krfiGc4eTjIEtGE2Vp66UaKfVLJiaqdIz
BAtgEjE4ilFA4ZoeuhLVTNOLUuBf5FYeii7XIguGL8pZWm6sd10D//0SRUVABE1YmeCXuDQyp5ho
G0vd+r6iG22SoEXShREycF8jAO5d38lVGwfAVbysKGdegMQMQ0oMMeC4RvmUpw9G90zTk8lvQAr1
no06k6T4OoBQ0pEB6PH6kD+Yx5nfDAEFBLyFl+c/K1nU/yzx2OTEwQA1LpHfACKIWlYaptaWa7AE
DxdP3NJgstDII4uqnPbUEyBs9DjtPEOkP4YJ+Tl3NF5mJiTrgy7/Ld88i7ysC48qsIgww4mX9fW6
KiOxGVLN6SnrA9N+Kqy394AuLQb20loCCHAVCRF84kkxp356svZ1d5zTDWi5NauDNhlMU4M+5rLF
tJJJ7Y/MAEG1/cMqw2HnGzuHfryuxZejBNgk9MQg6vNQNLyoTGbpQI16gpRlpr35MIrIEXcZwxxg
RNDdMLRzMJGwNbfYXtduJxwdzNZiLPmyJgC4ZN1Ohxly0YH/cWg2HPi1zwOvFPCry3DqBegyzQoQ
IjZDdkJr6ih2nP+8vm8r319amXD1FwMGvs/XujUxu509k/MT7Z6tb3W90SOx9XnltqBZtxiEj88n
FWj4eJSMXXR9AStu0/kCVJezzItWHzJgGTjUupWN9mEcUCq0my0rvyrH9OCco7cM00uKcTGAxS8L
K+cnTTaR9P60yFq+o98Vza7/ZCym+syA5aJ3izlDtNaOTWD1IMPkFaqRb4/JUUtAex6QvEG6qbKY
VY3DB/jo/FTXcJjIR608XD+SlQuPuHxxAO1FkArVxtzEYhk1gRNqz2iGe0nbemeRuwbDHm8XhJsH
yDm0cMLEKPsl7LYuO/AvnnJ2TMwX0r20oxta01atZm1B53IUv9loXDQjzFiQqf8sstuS/2r6yG23
htzXLsvSNInADAHgRbCudQ3LrRm5gMGYIuonwHLdSr2trsRAcyRmC4EVr9YXZz1rNCedkhOgM1jg
aNXBE8Un0yUHUm1hoq7dGJAC/FeW+VqbjanmaYNoCc+W4Qd+zSgK6IRGhk3n+LoirHmDwAhe8G+R
wXQuypokE6y1kx6IJvD6fKRKAXbxx5Pk1ijKyE6SF0Nq8QjzHVDXj3uq/UktuhGJrK737DcoFqIA
pTUgi7HeXu+dsCm8GGDQT74wt7LDq3pyJkhR+1nOwqOlBpPnOfdwtbXQlB7Z2NJVIUhGLIVi9CSo
gLCFzPJ2bq3kBLJOsLts0RdtfX758zNT5zrTyBh1oIhepCOv9o5nDVhbaOoAsAYAPRTdw4wFp5IB
L6In/oB5Mn6vj5hhuq51q5fpTIiyhg5EQfowdMlJq0+m+SNxzL1h5KFufLguZ1WxUApYat1L2UeR
UyZTbstFju/eTO0exYfAR/nuupDlI4pfi6wa/D8djdNo+FOEuNwDXW6d4u0xX9D8xLQNL3BtEYiL
F9wWxOoX3JkDeExlJjwceBGXWeSXMfhf37GEMxHKoSdFPmdtBhF+HTMWudH1z6+vAE7/4ubhVVOu
nQAsacUmpMorBwCw4MCY2jgvN0L0lfDCR/vef4UoT02pZWALdJAGRDRmy5PGbwm5J9UhzX509c+2
3/DPtta0/Jyza9imtWSCQVypfaQJB8LG3t4ClF/VrH9LUpOORTnmqYbGGXDy3qTunmwcy8aOqd5G
TuYCBN04ltFGqZ2Mh4mPh1rrYi/rHqSVPzeDtUNBObyuDctBXNyXs1UpUXlVYyhFjinEku/M7AJB
T75xEsWwH2UdYNTiuriNg/rLo352UP4wdY6WYxPZRPYlmRNgoBgUPnW34R1uCVLswNDREe8nBDnl
b5o8OaAYKLbY5tcM55mSq+NWLjP0ptET5OxYzPmhrh78Oqi3+pBW9Q7O1NLDY11OggjGueOOKBgQ
UD3QVETtO4YnF+6V/0pQXnydmKiPo0315JZVMHzDvN17jPKZAMXkOFOTeh6BkrXpsTj0W9Dfq2e9
gF+CZQHvikqw0rgFUo4OgcNpWQEfn+rpS0E35pWXn3hxT85kLL/hTHFZluft6IE0QPfLsOj/zPZH
2e20GbH5y/UrsiVJOQ3TlWywS4a84xC3cxNUGH039D4UaGSQyby7Lm1du/7tnXI0vmgdk0nsHXEP
Dshp+IZ9WX7ttX1THgLMR9iZTjxU0/R7QX964nMJTPY+/XV9GX+hdi7lAPd/GUdF/kSxY9wT0zQv
931kmLhv+758aEz0NjWjW4UGpv9jwAJYQM1BZ8sAIrSwdzTzu9GBCKQl5VdDG0y0D6Ef0qiF/ZQX
eX8DcJQ/I0NYBl42zAX5rbtHb6sb671dhR4R03IceiDSemCBx8FUOjtNisFpz4ylDzQGD7NbQW/J
eefk1D6UAEbd8EbWTg+FMIB1oUEAQbDiKhQVEXY+IaUG5hyk3NNmIxZYO73z7ytWNAOoIDVtfF/6
H9C8pCUvmvbLSTfu1tYqlLuF8SAPZC1Fehrkcbq3241FrD1x54tQLhTrUpGjAIpFtPcDAH5r8ScD
fi3r7hAzVmTL2G3tmXKjyFT1rtFC3NiFAJUu6bM97TdfhS0pyr0C/cWk0zZNT7YlAyG/JZYXzOXe
TT9fv1hbZ6N4Vo7bJQ2XWI1XvTQARh+2MDYveXqAHX92PP9H2nf1Rs4jXf8iAcrhVlInp2nbkzw3
wkRliZIoKvz693CA75lump8Ie3exsxcGVM1ULFadOkfkiWt0Dk5qq/JcesGRstsyuNWSk5Z8avNf
hT5HrHmi/U8rOI3G3jK0G6ai4FRM5d+U7IVrN7x8pVWBH5CQaJnjNDumK7oFT9sTKbMCKDS4qPB8
MCDOfH2BdOMIsfF1RvmjDs5T1t62uRl22hoVpf39HaagtMFztmAvFeEkaZd2jseC/LzW6OBAMw29
y911PNhjM519UPUrfLz0/r2wJwytcnK0w1aw54xTmIBIew6z8c3qQNgmAPdAtQ99ka/RUGVL7UJH
Y+TZz1aIzi7aFNqNqvAv2+0m0olI+IHHAxLh14s0V0hSA+eTn+3uRwG51Yb92F4a6VRdGBCOLeg3
WrfoTdwpqXfkvKxl4D47WbrbNiMfB5KwoMXlNWxhRfKq6kFzhICrQEMRQJAqQmnV9/nfL45Mn692
uyS4bcvPkLH0VPxQ0s/jGgd9JZf7FItTQ+bRHHz/KIqWX2x6wAP1HdNz8X0hWJhRbS+phup+uUYp
e8Q4/rfvC9NvzgNx/QwFan+Kg3qnSjpJXQlY8TnXGbomxXzx6jCvBVMXCoTrL9NZorkB0t790qy6
Yp6kuxWpDqRTbJw7nf+Qi2UOBislOJV4GBhuWAOwDbR45ExTvD1dsvEARQ7aAkDtAUQU7hgyzlNS
1hPAaZ7PoTY1uKFWJx4HU/EOMWQDssDbpgMBh0qhqDZuFYSY6QxP1WfskCXNR21AWz/TihoQfuCj
Wwg4lRmLm+wwVWs8BkvY1d59mcwHUHkevHdQbiJJxRnGA0Dz4BeuJzhNAc9qfJSSl+n4Qqfj9rzK
jtHl14VtbjVdz1iCK4d+tZbYUrEHyCbz8vPCLrcXjfRpuQC8lO2bIV4aSE68bI9AtjNQB3eATQXS
C8xK1/Oz+ks9TR1eXUFph+SjdzvW0dyr6iKyAJGrQDjIV6HrXvT6ZavPlHo4T0lahqPzQME2Uh6n
9okEAZDmKsytdFkuzAl3QO/28wJWx+Js5J+QgjPo0/ak8UkRn0IA4IGRwwUI+lUdPMhct8wTPz2v
uvXBGqclzhLUkgZruiHUjgMAs9JkfBmZar/JXq5gDoRjwiFGlpdvmAt3MWm6VgQGKD1xu+7raY6t
1tzPpnc0TfrcT8Fue5wqc4J3Ws169kkDcxma5Mg070tXiwF+hYr58gEMCu/wUqD4Qs8Z6OaBQuXL
ejG6khGQQq85OK7N4qWzSnSjloBtaqEzqsQWZScLaF3bw1zCmkirkmv95FA2ZOfSjVl3ADEdugW2
J09hQoy6dRLYLvU4E3XzYrSfh/TnHPzaNsEnRNyHHMTAdU/QmCo6W1o6tROkKAMv3W05fM1UgnKy
IeDZiyQ2J0RD7fR6QeY8q1Pfyctz0yFDYs+3tvFEfFWrqWwUF88TUfANuwx5cp8/tJIfTfp1Vr0+
pN/3cY+jxdRDp5WAXMgqz9QmswVWyTnYgPqfthdBdkhA5vnf54Ubph6CvjPRK3JGM2nh7MvffblL
jEOeKTz162EAuwaSXfR6cKI6sW0/W4KqZivwRAjUQxuJY6a4u19fBeCIAOgWAoKg80Roe73ayEPM
XubT6gyCgHDKv4KhsNdv5kr1zni9qwzdBJkfDAGD9erKaZcC5U8PQBhCXtjy1Fs3pqNISMhM2DZa
2zkQCildPpcXnsQGrnDSe5afG42ieRlip4osu2wxLg3wH3BhYLKXxmobGGhrGgLrTZVFcYkFvMLA
3oN+AgeAHmE1CsNndM3q+ny7kE/99HF700omCGhIFKIA90foKfJmIeU9BZ2mYa2rAem5BvyXVRg0
qgL063sfGwqsbC7eeqCwEithbtq5a+lkFUC+j3WyQxfYY5U/zrj96+HGpm9+FFxbE659rXF7p/dh
rTw6D7mKNkayIBZ0PjjuHh1oSENeL/lsBvXcpTk5a4Ufzk8+nRTnT2VA+PlorUQvF4UBv4gBHZrH
3faaS8731QCEUK/RZk9fCb7fkK+zczPVEZ1vCuf57VYgHwVZH3RmobNfOBl5MdMuaIvujHwmOTLr
1KfHkhy3jcimCrE8nCH+wQ0lrAXpjcQIco+cnZ9d8Nk2P21/XnI68PP/fV5YiXHK9XY2XHImFYva
IarH2E/W6B1GXFzd0EBBy5AYH3ietubELsjZG2/6LAhHtPHniyLxKx0JWOtMnReKEVZdb9rWy3Mt
a8327PXLfCzzir3YeTF+sqcuiLfHI1sTEBeaUE7X0bIncivUpHOcIi/JuS1vz6b25mojUDsXXxcG
Urtr5Tolvk6dmz4noaWTsJ/eDK6HEcDqoMuM3hTQnF/PVmlAe7EmWJI2ndHldlqWc4vWWZVqqGSm
gJvAHMH7or9GFPdztCXxPJD9nG39kTTn8u0LcfV5ISDRcPFqQ4XPJzgf5KxyU5ItBWAGEhbgVDAR
evK/X1x9oGzzvG62WiBm0AbcAfztoEgbB6tBFZGV1JIDyCzSMNyUcAU6elE7VrG2Z+y5sARHusHy
aAKb1PbG5at6HUUb3Kf/Z4Yv18WAEmSnWWLBTEk+d/2MLq4gNJ0PiX6raWdLo9G0/Ny2KB0Y1Il0
dNIiKyGC67qhaWi62lj6uQ6hG7O0H7Ra4Yelm+zChjB5kIfT25rbyPtfoIKPqf97exCS64Q/sYGb
gn4kOkKFfeBrblNWECI7m+RuXZ+0ZjzkY3vUp0GxPrKRXBoSjr5XF76GgiRoRKO8RBP9rAp8JcsB
aSJOBemCKAQxxPUGYF5FQITDqZ/NF93bU+tkq2BmkslycOQRuqN6/pp4BjTnM0pWDJJtwbNdgKLd
/UG9Llyn3faiSObqyo4wVyCCCOpxgB3bncK2eulUhKuvXzuIqLn2HIiWuCaLcDU2ab4AYQZFn8Ds
cFL8iKRmOAxGBPxkaPVvB+5emxM8MkoSSdkQsE6X5ZfeuQ+S3ZAdGjvenjUJdR1/JyARzkEaYNMR
dgBtB1vvzAwSMAZo/fsICJq9AVULSj7N3lcP3QFl8zEh89t3NswimMSlg2BchE6WAFQhZ0TSMxgl
6pe5+B8/zzfLhWNbzbEOuqAE43w5RLnJSTIUHpqvtuA6rwYg+IDB0csg6MHwi+6wKnbbg5Z/0TNw
nuySaHuJpGfUQTsNuveQqBTR+4hiyqJCFexDVetPhhZkJ/DxDiejeUflBXvhwpJ5PWuW14K8gmuP
+D1YGaOKKCIZ6RGFo3FARgRmJfFNZIEkeHQmdGn0P/X5kBPFXpZNFJ6MyGpBHPI16fIy9W1mlwDt
zyl7obTdlVZwi52vCCxlo7g0I/gBWk82XRnvDdDMF5bbz8v4ntMB8JeOWxLBK6hsrxci8ZyhHxua
n9P2dumP82F7R8k8mRkg+EZwjGSHGOwNo1W0reVk58bjbMNm3BdBXLQ3bZafDEtxG0tX5Z8xsXvG
1lsSNK0HBPBa7qDt/AWqHiGb7N/bY5KtCvJ0UI02ECx7oncGa5HRVh7MMHrzu9AVp13+dcwX1IkB
BRPbv/yUWOA7AdJ7ceOB3Wtv79Dh1Or/vi9cXuZMG7y7AFe36VPg9Qfw+kWgMlJ4RdlSXFoR3o5Q
bvQ7W8conPbjXsu+uJ7CgGxjgZsd6rlIZqO5Rbizcj1nbGhxNDwTHDA9RDGS+onq86kItF2GOr7C
nmxZQD3mIJODtBoipetzMjUBsbwE5wThWvgw4im5valk44GwF74M+BPktYXx6LVe2Tm6ss8zvXHZ
vQ+FBTTRB3H+a9uObGHgFHkgzi8VsUjkjGtlj2YHO35dhO6YHU2N3PuOishdOl8OEp3ISSFHIQpZ
aeBN6+cO80XuSuaH+egqJkxuAGRt4CaC6xJJ1NuA1eg1noHW6LOdD4n4QkXeLwsnkaDgzTn8ESGi
D1aA8bzFn+G7ei0upiQc7cdxymIQEynGIreEWA89mQiORaBAOhj+4NMF8R6Ecbw6ZGEJFqfZVVzv
KjPm9R5e7apMfQ9m0gl4JAAqOsDm22E4+PPn7V3Gd6sYskCxFYUfzjv/qrRPwLRnzivlAWxIraMz
7W3jDgQe7ogXf5T0itte0m6KYOLCnnCLtQlEEMBSlZ4XBMoNqt9WvwcZUBPm+wo0l3EOgFL7jgzD
lVHxyLpdVmSAuZ6tKiJVrKmE6mVH1YMeI+dPd5HhFVyOAd5Gy2ghZBkE9zlb4qa7zXyVRrjKCN8z
F+Er0xe3qEB2cF67j8zroet08hbV4192VpFGBPIbHeHobhVmygrMeSo9PC5b94Wyp8U+bm836SAC
Dz16yDFAOUfY2GNgmW0A9anzaOUfxnk5cYQYg7rQthlJXxtSGBCg5rokeJ65wmRpi9n54E+EHaIN
kOpObtIu2VtaeV6dOVoWjvKzo5aNIYRyojGZYrd6Oxfm9W8QblbXzJ2idbrsrAV7X79dWKpwRrKb
6HKQwlnKbCcPeos3a023Rfui2c3eW90Y+j+hrStsyTYGwM54bGB/I0QUnoTjTDwyJR7CdHpcy5N3
2l4w2b5AXyUUM8Fn9xonw29bH7mt9NwY9eM0u/eaOT0OaETZNiMdBV4CoD/VkeUSWVy7FWG5ASQT
GoWXYV8WmvfH7J1c9dKUOVWQLHPNcJcDpYWVh+rXDM44xNK9jZCtNQ4NOQVVFqbgR86cKXba59FR
xVmyO+PSqLAbNGrW1KRGdvY5nWaTAVP00mVJlOmqvSBbLGS6+ADhJoBavPZEQ500IO4AWmDy2/tM
Q8ksaPMoD8afb1+tCzuBUKlGr/Q6Wgz9e1AKjtPZiDMV4530OgrAFodUugHli9crpc2JOazZedbd
W7KS56T2PzSjFuosPYMY7SO4VQFAc89lOcZa0e22RyidSWS+EbzgUAEJdD2Tus+WRC8TvmbZA2qP
Z8hXHxLfes8FBZZlj0ObUGAR3SFIn2YA6yYoUZMFZa4/M/3tEVViUjIY7GpwvQFIwkkxhMG0Rcps
s6/QsWJCqdTRTuswHbRyPm3PmWSfw4wLqXGEe6B7Fg5XClbM2jIxZ/nsoZg9gybHjVLtMR1/bRuS
jgcED5yjAlLzIsKAkWzKWwrmArMvTimzDtRwInNwFVUWiU9C0A0MAHgXuT6xMG21YYPKDlSCZ80/
ptlBVZqXjuLf50VxFzObC2oueH4RDUy0Cw197yczDcX1oLIiXA8NQHNpXoKvYnAGRCZBqCEBtjSq
GEiWmQTjCgimoccEqIRIk6X14FidkXU9F+OXQKv2HUuiyiZx4awhAzO7UT4bZhfa+eP2XpBctVd2
hbglbYPJcSgWyUGTYtZm4KT9lLSnZgXFbaa6PmQ7wsLgQDiHnf7qhbmwedU6NmkfUO75VtVNNOTT
p7ePB6g5dK/hXzSpC4dopO5kuja0EQ36tR/7nY5GmOAHwKqxVilahiTn1UOrH38xIw/niee18/oW
gNMuBRMLonwfmpjJbh3Rvbi+o4TMnagLJBkI1NC7eO1N7dRGLr5FKqNehl25GscRYJqgc3bbc/c3
Dy28ma7sCDdt49KRtKkFKNui3SeaE3V9vZ/14ZB3T+DVPFhGFdnJGDE0z6HsdBx8Es2tClvM/cLW
rxD8Bi0g1A6CYNyO1Apt2kZ1iYr5fFuuX4JkCksdxErr0/bQ+cg2bIrYsWIwakCuENh47oBMwUPq
F9E80vuxNw9OO51dqkgUSo6ChygDPKtwjq85kKam6GhD0JqOHRaXZIgH1QNYYUEc0tgVFrNogGAm
vwcyMnTp73fMGWANgKlBQQIvn+tduZQWmZDlSc9GA37meIEcmBEH5cduOkzvAHqhGPDPFh/sxRuR
TAG0Py09PSfLLrVuverZnhWZboknhAmkU0GqhGBCrA3NJkoPWeDgGTrdGsW+Ku9BhmJ/8N5ThLoy
JLhcZvdpArgIngQFC/VxDBf9XASPeXXX6Oym9sYICjNRkXzeXi7pfrgYn7Bc2mikdsLLq1bwuBJo
9PzY/r5q/oQlgrZ5C0opfL/Pd5557N0IYiXsd/B2BlsOYMf/OKQNxTThRu60XoMgY43pc7306C/J
ZzLbn3Jm03BaqH0qQL4Xvn1oeFpB1BlXM9ZOMDnpjU+8GYFz4DTpg78EaZzBV3IC/i4q2Brsg6ls
/2wblUQeHu6xAFRfoOp9FaX1g20OkDCDUQi3kv4HSpo/klRxh0mNIHGFEgLeCvjn+lwNBuTKQE+f
gsTqBw20sJg/gdxWMX2ynQcGWN5kg6QbrstrI04zU3dY8KxKiiGcHRKq3m2yrYfbnhM/ugjPxeCp
8b1BA7AxO7ehN9/mwa3docLz5e3xLLI7ADlCigcgFfFN47XAmLdFgzeN/lL0N1n39u4JJCH+GRCZ
S+Hk7GnVa6Q93F+5t0vryCrBXRSaVTQ78fbukq4JnDYK/BgROFiu12QsqyEYaYqXvHaj7Xxf8ZaR
7Sv0+ONeQd3tddGNgqhqbDpf+9C5YDtaCMD9IAG9G6dE1QMii8IuLIkVN1AVWjRtgRzg/Ufr8Mhq
GkHCOqyct6NOIcwCGTW0MwImIr6a6KInLltwBfkp5Aqh/+Lfomm9UcTjskDkwop4a9dOFYw1zxd5
fvViWuyhHZ2jaTvPaekfEfNGQflreyfIlspFEYsnv3w81YTT2Zm06xcX15FHD3VGw9SMLFsxd7JF
QksQMpYWqjGvSAvdtS0BMAPuwhzX0NAfagNxnDeEvrHbHozMEKoXqMf8VQoWYxKmVVMxtzCUOOQm
adMkzGztAGLYOG3XdxTkEC7wFAs2BdSVBeeZBi4DmwV64FoDUhIY0Nv5UXl5958BPtqLqCdAO7XD
dHTqTo4epVCgYO9wA7AAmjQbKHdoqwmZqJWkidamNtr4Coh56E2o2FyS9QA8AShCLtyHvkRhBKmz
Uuozjp/PliqkOKKt6UVeyn73w/ftpZc9oQHm5C8ybGdUroV3Q70W5Zi4qF8mLLnz+/a3041RBs0d
dG4d03Q9s764CYi9oy1TpQkkb5ZL26IXcqs5t9MWtleUeaz5rga+cNJvqTbtGuel6/PImhSeQuLB
YRKpa963wzO/15ujQu4lSCukfLscej3LYdaLaHtGJZ4B9PrYG0j3Y07FwzQ0UzAHSY+2I8+BfGEa
2pMTV4GqTis1gyYRLkWNaEfMXaMWOed6uSK9Zrk3xmhEvp8cMztQxPey+ULVBJl+rkQN+fjr+QIw
xG01LqxgecchhcSNIsqReG7cdcBe/014vXoO1R0jA3YlCjFlHTndIWFHcL8x1w9bkAHVjqdYHUnQ
4yMZibwA3pHo6hSOrlV3gz40VolnchstRYlKOvh0zKOXpcfe221vBenhQo8Kb69FORC0MNez19Kk
74qgK896m4YalDOzKggzZsAtTaEJ1Z9ghPTj79pRPcv+du4KT3OO1+RJlgC1XPFYIxnqZYMJThNg
3LxbgK2qMOt7+5ZW8wzCSr2OXYv4KIO1bZQgrwlJrbEMmTMtN75bg0zQbe6SvC/6kGZe8QQShwGd
m26w61r/d+Yt5Gac7HlHEL8qAkbZxuYQc86gBy8rRgyN6Y+OP5ASt175sbUXYKhsXBOtCkAly9ug
Me0/Q2LQ4JYtWcDcVp47N5jDVs9PQ5ffeXjBth8Gwo7IxN71UxPP0AeDvtpec6rTANHR7T0iO2BA
byEZz+kC0Sd3vUXcpksZKJZqtGDTw5Rpx+wdhUcIr/yzYF5b8GYyrqMHC1UbDvrtqBLclC0YIiCE
kz7+g1fR9fetvrMqHLf6PNbrTV999NHbnpo/3zFNeD7YQLODCEDkOiOGWdaWn9Rnh3HakrhS4Wtk
jggaSv8ZEO7cvLOtjJQwAPTLfqzG3bRADgyn5Q/qRTdTr9fhUmtZvD0sWWUa2QU0X3KdWRQHBX80
A/vc+UVQQeqjjawiiFIXHGLlbydvQurdFMkuYB9ct9p73a8cEKNt87Klu7QubL6xYo3jJB4a3chd
0ge72kr3/qACeXAvJ/oiKAtBggvPTTDy8l9xEZABb+lDWyCtkUMZQpDAHCG5fUqyDqQHlXmakBco
ecXd9m9Wk31pFvPWn4v7dkx/b49WFlb5Psdm84ZUuMbr30EtLRvrssFG7UBaZAc92WkpJTvw241h
llqt4mhLZhds6ly+A5At3G+C99ea2qJD0DYoLzcRMINR7j0Z7OObBwX3jowHWCXw/2J/cKA39bzM
uECHAkAn4AND6kI+fURkClnkbVsSX3VlSxjQWs5OnSR+eTbqvR2EpRltf19yBjEMUAbw3C70YYVY
1BrR4OfMaFEsrKfccHYJuaPVn666H+tv0IVWWDMk4eelOTEWSMYe4OwE5nzz0QCxdncyQNCbVfeO
PoblfJ8vkCr5TnzkGpdnmj4t8xw3UKGfvrPkT+PuteDP9vil8/tv/GKSzhqtlaHFuDrPbL8+Guy0
/XnF9P71RZfn0IL6YK+VFfgRtChYH6kPdchH1j6lyedK/7ZtTMJ1gojxYjDCZvEaY2BukMMa2NeX
9Wuf3pLlm679Jv7tkNBQS26rdggTakZt8aGiJ5SFwsZWxPuyM3j5K/iUX4y5MxC+4GqvztrwPJKw
SsNVxQMgcSsYKE8JubzU7fFpvzCxeC4U1QesWumMO2fV9o5eHcvA/ADU4HF7UuWj+WdKOCAj5DYd
vYYpvbqtiyFaoC+i4jyRRMhINgCeiboZCt1ichPQNZI3Drw18aGs6n4LJj9e7qpoSF+2ByPb7YjD
8UEbjX5oYbuet3L2cKH5uPqqYk8g1Lnb/rxsWS4/L4Q9mU1pb1oYR1cc8yrWfbDYAuxw2LYiWxHA
lHB967zbS6ycYlME1KJmeSZZrFenqT92b6eSRfbnwoSwv6pgWEnbwkSb23GV3rc8ln+HZDasoDEC
yHV0Yuli153euYs9GR4eDGHu3aXVO64OjuXCzYvHEFI/14ut+cWI9tcFwTYZw/kB3ByKh6R0IfBm
AOYSr8hXjZf2OBROp094NqQ1BIv0qGJ3tqvwJrJwDTEi2iHx7EYFUmzj1Q2TLU2KWSLEvxuN/NTq
wHw7a0Sg1IY8Gug7Nai0p6Dl7Jrn3m0iM0gU7AqyjQ1aAmgVga7Nxfm5nsrOnloyTXUFibtR30Os
1dlBMK4+ljUUWanLmuftLS61h6gbAFA8T0ARcm2P2UFj96SqzzlmdEFm5sCyryhUbVsxZLcTAA7/
meE/48KN8vYQK5hB6QAmzpsausZ+Wj9UZbZrbO82A72knpVxg/RQ5q03FjFPrIEEgc2+O7R4oWb1
MOZkRyz33u38j4rfxl2REMGiYwhd4miAA6mhmO3lKTJTX5LqjKzvT7ejFJErOm5HSELepCW4Rlhp
l2GnL5AwNYo7d+gO4Dhnit0nXYiLXyHcZYaerCY0nOEwF+jBf171NlwBZx3sT+8aLrY3b8DFqguH
NcP1TKzOqc7WUtxrUBrXK+NgZbi0i4ZA6Dt7cGf7qfeWD2XdfHIXVaAiH+h/9kWkX5Ut4IxJYT+Y
n635KbVCvYdgpGLHyTwGCmu45Tx+lkTXnbd111G7bDDKLrLoQ4M+aj3fb8+lyojgvAcb8tB6lTdn
5vxo6FFjP1dT4VplFzYnpESdGHCaV3XWblgCL03d+myizK93d4sWRLo7H7XqputdxXhkEElAWP9Z
E65V0ELNdtd49dnLvqG0gzatLEKSPGQWutyLLEp7UEbXN7Z9j6ZexYrJXMSlbevaRZDOJnptwnYx
OmFtP7Mgi8CWGbo4fEPxCbU5xaUiS+BdjVY4ch5yAHrW+/U5MaCuPYCBUH825mY3jo8+b03vdoYN
9Z8xU0yzbNs4rhlwSiMdbdFCToX1bepVK0XOBs0kvnWzVN+NUQURlm0cJPyxZ5C54Uwh19M5EW8g
SwqP26398+oEt3Vj3FDdRTVr9k55osRwyNzopUE+6gsXP4CJu51A9n4e+33ehWC/XK148A85Z60O
mflYuUf6DhwqDgYkpoFzBVBdZKNdQPdgLD4wgl5VR2b1XcufSxXLFZ8p8X7g4QAvqaLXXyxyW+46
TuBIAJBci8pDa+62nYj088Az8CvQMF+1GQWVnQ6mi5apFgzINbnvhuO2Adl246jTv+kvFBSEnVC5
NKBrDrwmc55Ye9KGp6RQRC2yMfz1tGDAM5CE4T7/Yu1pS+fCtyCMYja3Nfvi5Yosk8w3IBji99Vf
OUu+9y6+n8y52WYMQ2hAoNz6TkxG7RFJIHRyrGerZ7t6rZ+2Z+1ve4q47Jc2BV9YVGDa7nJAgiEA
sK+aMgLD0CFtdVCHlrsSnKUpMuljXcXo3tq3XbZP3DxG2hnJZryn/ObcVWuU428+be9qmt2BXuXU
OCTGaKKMZr8Ku9zl5nhLQQ2t1V3sj/TUDsGtlXinznZ3er3G22OS7gQLHsfF6x09P8IyAYG+gqCU
t0uy09juvPZQv528F6wYyODiaQSvA1TS9UohSi4cPyfoXB5jZJE0V3FapFfUhQGxPGuiqyxlgB+f
XccPHeu0gLHTodXe1R4rbzcMj1T72YO4TfdVsyfdhP+GJmYYLYh1oUEC6OpRg3YCBBS9j+l8JsM5
aWlUqWgapUfqwpqw/epkck0IQkK3jbJnmi0xK0vVs0qaxrmcTOHOdWeALoMaBdPELY/N4Iasd8LS
7cM8t08u+AK7Zv0KiMUn2+z2Re0/Vg66qBwrymbwpU/u5+39qRoz//vFMWclalI+r996OZj6KWpX
q+LOl56Ai1nlf7+w0M4JQ6cJDrUxTOGSHFf6ZKmA66p9Ipwyl2q56Y1YuaJlUWJ/XEDCl1anpWT7
sv1pBIq4STVpQjQxlNQhXoIDoY23FtRVik6R7JOVG3Gm8bIH183fyvr1pKUFeFDXAMuSmuiC7b8m
xUckLPTkYTYeG/bgO0/aOoRd+YmRL3XVhVW7s4cksi0aVuzQVl+N9ged902nKF8bfCZfueiLHyY4
m3zx6rRb8MNK94G1ReyjHSDtz/pyMoclJhYA++15NH+s5JfefGfdPkv+FMOpYS/b+/b/c47+3wy9
EloGq0Fj5BW8XrUaUae5DzMghGFuNHsHsc9K9XAAD1Fq97E208MKVUQbPxdEvUcj0W8QxPza/kHS
iYEQmgMAIBAE4uuHLZC/IwuapIdlDC16QhvFcYKs4OAoLn7pebowxM/CxXlapxFijDOajWxzuWlQ
+x6a/nZUcqrLjhTwmOiOB8EaAEDCsZ0LLcmyCvf/4jgRugYHd4qIA3FGyJhOeXqoElXzt3RvXZoU
TvG6ZGm/9vD21cCifNwH/rcZuW4aPJa5Hs06elDKLJ6Hr3O+RydUZGrzzp0ehhYhfaDirJc+VSAK
54CLFliuV0gNI9Cgrcr7rZr1y0IOUOkO6+k4kg8Oy0NGvtv061wqEGoyx3JpU5gB18wqg3HH4gT5
kYTZmh23d6l0VS8GJXiuph0SYy0xKGciO7SyRQ15CVwtXAcaG/bzmB627cmeRAghwcZtoWD5in2V
DmMxewt2UU/yA+vmeEocFIGme5e3xJSmYnjy+fvPnBipWCYrRtvEDgKPGgFunimGIzt7Hpiwcb6B
SAL3yfXZa0pQpHs6nI4JDLHDDg46nPNmvz1n8nNwYUUIEbCX7XEEduJMGCosy5Pt3jZ1eQC7ztw/
N+zJLj4k5l1hGaFHPhLw8ybD00z3dX3a/iHSzXLxO/hsX3ga8HyYWkLxO9h6V38OiogNoW7tev/O
9VRjVs2s4G6GUTchkAxbWfZdqx6Z8wv+M8+/lguBquTnzjnT5eAW3/zuwDwS8qZiaPduj1ca6EKR
DSuMhDqA/cLEr7RZtRbET2eredTpJ30ZooIei8IJQZMcBQmECD07dN3HQnUuZeAZJA54ExdAK9Bx
Fkz7K1lzkPShuaqauh21Df+JsuVb4ZA6BG3Ab9ftqp2eGcnecWkBMHbxJ1/M/nnMmx9TMagSNa+X
3kSBHXMBOA8YKkXWEqhhTUPdcEfkLKGVP/mrf0hZF7b00Sg+27MqgOOO7TqsuLYnLH9Rems6tJj5
znxsko/ZpEGZaK9WjHjtIGAnQLspcFxYKxEdlCWM5mQGErQYI1A7Jv6bHcT19wUHoem0WMCVjQeL
H6XTExgxVawEr1fGwEZB66IHpQ5g4IR3uTfNXj3wVsne7nddqp8zSNVqeB/nfbmv+jIemepdLpF0
urYpjAr3Yx8Qj6d8dOcBMLcdK81d1fQ7X1/2GmWxXRcfhnr4PhfJUW/zGJdYTGh+xywz3j6jquEL
58T1mdlM/I1mL14Iqaco5+qdPSTJq93kH3XyZdue1C9dTLfgAw2NNRozcYHpA25ksBpACObP4lXf
t82ohiXsf59lk16M/EXRHxsriKvxM6G4W5IuSnWUWeEFtg3yOP36wF0vqRBpOE1HoTOHmzJPm+ek
a37V83zKkjZsFlBN28SOxobtUDY7vsMuSiC6hR5zBJbC9vU1a6qgzYHMXjbeG9WAbjPyAjm8XV2V
t7rWnPJyjT32ji7ZAMkX00LWD4oWIqau9YC6NRp0tZtBeczX9tQBsUmBlCKOo5hZ6Y65MMWX+uLW
bDOjTewMh8Wqlh0ztCdjHWNW1Aqo2WuPiQVEL5Pn6OgvflVFrGea250OM2VDwyG/NQGkqXe9CuP1
2mFemxH2SbOMJtECmDET+r3U7D9F6ylGIt2KFyPhMeTlhFlpUk8rPBoIPu8zK7szyViF2uIwwCvR
llr1X9Zy2bULhIC3N6NscDCM1jZ4bcykcOpScMqyaYDijdOXEfQnwqRT3AcyC7hukJQDNBo61oK7
mshYGMwG3NtrTvSBFP/j5wXvFPRagbQRPq/V35b8e6KCdEl/Pqd4BQoHz0CxNE4nDT9/RUMB6Ace
8rTH3fyeygyQHv+ZEIaArsbKGg3A+20/zp2oZlGmmiXZBrs08WqZW5qPzoh4mia3AbjkPMLCBNXW
ehkjwy5/4xr9oKV9tL27ZCcU4rW8BA+CTxBLCvs6XdO+yVZk+nLkS1e6s6zxczBBtLIgin3w2hSq
GAjY0DsDQCH+e22qgXIk6MohsIYtCNRr/q1DjDgk3mPb+m68PSxJlMxLJngAWRbYi00Rs6Hl9RoU
XBYILO/Ruv4C+CVclyLU2sMwfdENgmOELJyb7wpNlSOQDhQsnS5C9IAL0VwP1BvpatoJgUaQO6F7
GCj2SJ+IdUDs3BuhCxYllcXX7hyjBVQD0myAg5pi5XCegJYnJtIt3aR9AhU5tK1LpOAUSR3puDgz
v4/QFB0Ggp9IpjXpIFQCir0FesSj0+8qw76pxuDOXFR0fq+PA0Z0YUs4ca6rrYHT4y4svQKKDNpt
WZsxW4I96ZM4r+udTrvHvmaKJl/pEHH38h0DhVtx26ylS1zwi6A9drTjvpnRrZxOYZDTm7KDFN32
JpWtGqS/XAcgcNRFxGzcmszEaRuwNZnkV7AAw4uT7mmKWOa1d0T9E4mhv9Sb+qvOJLNPjC4bkPJz
lnVGurFD2bVTxfsyIyZvquACKtiDwu3omeMy2RQBU+s/o88mdGoV04Vsri4tCAHLNDll4nGGnBVk
TE0L7Aaivzyxdm9fEqhtAbrtgvX6lZpYaiZohhlR012Tm047NW44TwqPK3VNlzb4HrwIJUAJl+o9
RVS7tP9H2pftxg1j236RAM3Dq6SqcpVteYrtJC9CRk3UQFGkRH79Wcq5t7tKFkpIDrqBfgi6tklx
2Nx7DWU4BTA2eat7GbvlIYWV6Wg+pUMiJxYa9qfrg5vn6DKdRgZxNrjFV4KYqEGUhWdJafW7rrbD
XP+Sg27cqQoNZgHZi611sf7V/judi6+mDUbWCwcRu8L5xOv+QAWJSwjzbeyklWrU5dAW11juMaD8
JQLV9YFmn/SyiYL2xjB/5/n3nlQxJbej/Qb6aGhbpxpC8DYXkcWPXv5yfY7XDpCzOV6imFq4m8E0
G40kT+/zUB+dZ7Php6one07N4/VYG98zWNwzBc38AMgK9F+CxJB3aLwEehWmqEa76ou3RX7eWreB
ebluCyYyu3Xw/FPBQ1X80s0edDIs2O4Hh5912kB5ppmZHT+M8en6QDdDL26eAqY6pjnOs0pjvX0H
Ur7ofo3Bo/Bxo6dfLHUPv5fQHcn/7ThYgmUMEMWqXMOQg2FXi6fOOE58Y2zzpruyKZdcS1r8/02J
rOitss1j1uc3ZW6EEycx97SNnbJ+Uv9nRwaLw0cFk5XaPmZSGL+hFh9K8fn6t1q7uM83wOKQ8XPN
KYMeJ6hmuWGuQY9rgDyyKAaIkOS3TPMTbg+PI/8HlO58BOC5iYIgxreEa059W2o1QXZi+fmhMvJQ
GfWBCRGNTRupbl+ZJ5IV8VDvS+vWHzd6jqufEfoQJvRH0IdZ4tqVYTBnqnEABXoypbGbVlErX1zt
kwQs+PoMr4eaG6/OzKBdAjWbrOyE6PBSGCFXaEZDG7fZIXdjZ6u7tHq+QDf1/wVanmW2V+hTOWM2
UsgIGW9dK8IZflpnd6b922ufrw9rpZeFD3gWbnGcUacuK6eZrRuDF9IA1Vi3cNt+dbuTbv1k3n1d
3ox041m/elyfxVycaVkLtYcWVTNIH3sH6t+Z1AnZcO8EG3nl6rY7i7M4wKSV6zmscYEvcFABfKPT
z+uTt/Wp5vhnOYVd4m1MTYyjn/od78zQot7OE0EsISrUm22c90AbXI+5ermfjWn+97OYmQz8poFp
9qPj3uSw/CZRbcXXQ2yuicVx1VCb60WNeXOUemj8Is4a54lZxQnSlXGNt2Sn6weAE26MSW7EXj3I
INgFbMMMiVq+qRqQpHUofuIga1jkNXcZEFuwJ8pf0lLs/fR7+/fGZFj/aKxCgRvNedAmL+dzrNFZ
Ba4MZvOZsW/r4NtYlzHqdL+uz+m8FD5cOGddk8WShxSkLfwGJxUpu2gMvnV/72c/j+O/bZnFODqj
FcrNcGkOWv0+jTDxdrPvfz8GvO3na2zWXFiqTLEc6p+B9JDJFu6uRRlfZxtff21xn0dYzBKXGs8r
6ePsgzJGgEaJbXUHtDWvj2PtKAc1Vgf/xgfdZ4mPVLzzyqHRcJRDT8Ts+U6OX7SMhcq2ooptpItr
H/482OJmbvE2LE2GYKD67/viQfO37BRXI+CxCbov6gMfQOkD7YKe+C6SizIIaw6UXx9en7CtCIvP
0hVkqOnkFI+fAvVaem/Xf33tNgAGAMK1aJ4HEFK43IGpB73XDJjYRxa22o0cIzRUpy2ew9pRDQlM
E+9+VPk/VFuVLVx4cUMbq6h/dTW2YFFEkJIMK3QUmyy0yg24xuoa89HIwHsWlLVlNSqg2Vh4I+JJ
LKyUfu0MOyr9z61hH6T75foErn4eFGFnC8e55r+4wlsAop2pQbGBGp8H4H1+Xv/51e8DKjeKvPCn
gSnG5fehqaURUuHn3dHZacMUK9uDcHsR0XEj0tpHgjIDMklzlhheJpMUXWuT67h3TOFEbITGoHbf
tLddP86triTPq39Y2LC9AmVct+HBsZTu4NIXFGKeqKA0sQiJHl2fOXN1QCgC/TGtmC2ELqcuaEma
1m1ZPZaS66AwEPRGM4VqpOWggzaNKu4KqNmhwfduANT+VTTQPsidlO6IGlEeyISK4A9uHEZWjjsN
Am8huL4d9E3k+FC43RiqDDzbNDB+2q1sQcbruhjCz2AqacGEhqSlx0Tj/hfRpWpjha+tOnTf3Nm/
YgYwLxKRrhy440J6+FHLYZCiw3UN62OrDbN2IZwHWWQi7UQ0qggmECcDrcrQR8FutP7hiD4Psjii
pdcXUKNAEC1s/P20xVtdnSjk84DKIaf/UJi2mgAa/nlfQbTDZSedOrAtUVq5gVBZ26W2DyGr2ZTM
QzXwcqnZsrczAAvB+tTLk060sBbNDjSlUHX2xq5Z/SiQywIFCr0xqDhdhvJ8lo1O7pSPut3Jm8kl
LfR3Uy/Uva64ub6D/pQ3lnkTgH9QN4fqtAu95MtYFvHcimg2GJgDSECOwg6oJ896cOwGThK5P/qh
bzUT8Hcp3zGVooA3Mf8zpvqLLocm0oXdxgzaR0dPEzbWjlCh7nQWqnBBn+A26mNL1yC4M/TjZ1LA
Mrboe3kCk7oPM3TvfqRSFymEpXr7gZLhiy5kfhtMoo7xsLZ3PinAlrS5f++jERCp3Pcea9z3kSvb
z1CrmJ57vVEHx+KfUQD4JnVZPRsZmJYlYEa30ner3QDyD8SXkFzL6rsuaXYYVDlL4gDh1UiFAos5
vYi8L+FhzM27yXPScNALJ4RLUQLxb/dmbD0nHMaWhODdFOEgyBc9kF9zyKxE6OGrfV691dMnXz21
QA9C6+QAwTO5r3oOw5dGhXlajvEI9BLMTZmAaJKM2syJ0hbOYJ7hH7qgrmPKwLS0Wgu8aBtFp9Yi
bcTMwT/5gIFFFH2Qfdm19F8OAPRgAaoDLfuj4g1vieKVwJNDQWXD7OtI2e+t2DjK1i7r8yDzMX72
pmo5MRnJ8hKQaj2CQ/KbSYKdqmEnM2Z7fPGN/bMCUJ6d3uBbawL/CJ7RIh4ZMNaBDOVjaQ4ibIp0
fAxyrT22bpDetljUkZHLaedpZnBrcD1/YRS9jKjTp/EebFh3b9GSnCY80Q5DRqyN1/naeQUYEWoq
kCTAq2ixvTviVyD0u+TRkO/gWKWv17f02p149vNLICYxUKpVOX5eFic6nQD69Jy96HZW8aMpNoay
dlL5gFw7IGwiz1+mlmxqdQjvgL9N3PQx87J7FyLQnGzhOtbOXnTNgCABjBUrdXGB8LLNDB4MIPHO
KOgG7FM7zltnr/GN4/BPS2d5HJ5HWqwcF07E6JVwRHKzh5KPesg185jCKdSRRQR8a1wxEgZsvLE8
tRuDIclN693Np8iS3c1A6lgbzXgct26f1YmGwQWOaChoIqO63EG5qbN0TEfy2Hs/bPtrwH85W85C
a5sUUgD/CbFIBRrLkLQrJYHG/LeBvWTBg9nt0+o5g87b9RW6FWnxOTMrVe3YI1Le3RPyIPjem0BP
idiWyM/WrC2+JoGuZW5SzJpjyzCoj8M0E2s3ktD1xYlpm9MCsEYWNyhTBYRFGwYhE9T00klEHoCH
hXdE02Qj0nwwfFyc/400Hyxnx6jm6n2RtogEHoIeQUujj8pCWSczLYt9auHwLlqYv2Ydrg5dohV0
/bOtzSYgDi6wm6gIf0hLXAtsOhnQ8nEKVET0Ni50UASr1+tR1gb552yEaOjs1LxY6aRJu9LuUaIo
bJfMFNHxU9DrqNH2Pgn7wXYfspqLg4HU+M51G2djkCtrEzBgpN3QcUHJavk1oQnVQYq7hgaVAzSF
Kdw7lZbHtHFuaOm+N7a2uz7cFeUmCGuhHgeRKOhC+Ev7qdSCyGsgsgkYH9jGVdOtm79rnrEvWQI4
gpbWO5Z/pkEfevT3aI9RoZ+6/odvveDNEGKtgG5cPBj+lqTgx1sEuSCMaPBMnF+Ky8o/7PS0PMtS
mTTGu6i6nUs/y8ICdOeXYvapC56vT8PHacd023MWirU1ayxfLu2JupWm2bpMuuJ5rL/T+guB7nVt
VLFufLse6uMCuwjlLN6MEKzuW1cqmVR1CgzEPih3FTCevvfKs0cqY2jmXQ/48b7HrgGXGtUXaG6g
4XU5NoNoZg5nCZXU1r4Ucb5xB6/+PFJdKLSic/Kh8tIRaUnpEJX0GYlb47eVvlz/+1f6lBiAP+so
oQmEp/zi4xBYvaFeqcmETw/2AK8d86jJ995PqmHP7Mfa/kXGJ+kMG9fE6sD+G/ZPFf3suOsU+rJd
VaoESCM3eM7/AdEEQWqAYoARA5wKpn2XH0YUDsm7Evjpaugjm94WxUzjO2j928YE/smDLk/uy0iL
i8h1Jc+LqgR5pAGB10IHdu+M+ncr6/3XGs6f0A9o3c+975XHmnT2sbLdLuYQ+fvapKr/7nkUBFwH
f54+eWw/gAgGToYl97XO3vBWdBKgZaBAUFTuDsBi7zVLs58V9xweFcpJf6hAlxBCntjeJ5R/tgrv
U8lbM+qY2xwUmCYIgz74LiuD4qFvTfN3MWaC3bh4ENyaQtWvPsFt1nEXfn9j6t8VdTc907ruUSnR
hqfc195yrwqe4KFR7wLS6gciJxROsqbKkzFz+wN6bk4VwtPA2nk1FIciUfjiKFgFMWg31/DI5MCP
ETPLQgEw5MESFdDlXIOdQ2Zb+46l/LbOp+5YGg5ejlSok+2O2dFucdmVasgPGhYMRN9BJWeQB9gL
Qs04G8z00UBeD0oDODqmLXF9DIxFplVkQcgd3f88NrX2kJe9pKEzOuL76I/kpKu93/PfadB/s4F9
HQvtRpVW7EFp5Tkv3f6W6eIp1wb70EyUH0u3nXZ5C/AJ6AE63nJURqKzh8iDpNFDKro+4WjHfHHM
QvvZgkiwL6ZSvNiBpt2qgKpIWoP3lbozNaIY6genl/2hcmWJL2woGRnSyb/23PCfWiQBkJwqfiqo
Xe6ZQk0N4rnFvu4o25lB7u1V4bRR4KXjCYwLOPJZdXoz5kGHZyw8BQA4APKrNafIMKryCDKLi18Z
RdRP5nfe+g0I+VLFyvHzGGnuEGkN+vXRq14YUaVN1bM+ePWranv/uTLb8j6HhlTYgu1x23iZ8SBS
Ag2MtK/RiYf5Umdk3TutOT9IrKCIQAf+4JHUuTesDPwBANEhBo/qgjQZvCphmQ1muTeEhkO8E3Ea
65suLe23MSBXDEoIBLgggB77uuI70erNoeA6JnusYVvhj+WO+zqcDGQ77D3NELHpMH5009Y4aRbv
D14G0dgixXtckwaNKEtFZJaleXBtisyp9p2Nc/9jvgSjK6jxIGEHhPGDnGXFATw1hJs/zEzKtman
wOqelTX9dWFqDoNqERouHo7/xSkGj/nSE5WTP3iGEbnYksx9pRKVy3Hjjv6Y6F4eYotrwE61zuv7
qnwAhWtvBp9pcQigSZ8GP64fl97KDY2CPpQ1wAC1Z+n4y3MZ5cJsqpqpeJis3P1GHa+sYf/ksFNq
uRx7GoU3bqf+ztMHdYOL0cVYzSDuXNqfPKMKwqmuNBiXf0XVNHLganI/9SUEU/iXztZhzesNO16A
bD+qQT3mtT5+9xl2gOkWezaMZgTjFTOCAJv90OAdfYAr8rQrR5BwS16zmPakvR/SwXpGT4geNFOl
e5HCcGQy1fhYcE2LO0beZcD6m8JBrUezSy8WXEAXFrLTh7Lu+Hc+kGZfu8EP2cCtMKNoY3uqCKI2
SK17SVFm6wN/bzqcPetSjTs/8CnQgZUrXqhVkRvW1/mB6TLfM39y9nYPlQJL6vwgsAKQ1mh9HtUE
K3yCxgta5zoeqqklQo8Vw++hMOxQL8V4SBksjvIKBrGUsOKhNngXNSynT2Mjt4r1K9f5xTpd3IG0
opqEJWD+wIP3EoISBICS6wtnLYIzW+LCwgleE8sSraRB57Y+RzpsTKHm6LB+2EhJVrJiwJ9BP4Uh
N54BS0RooIKWlXpRPCgNp5SvoNzUhL2mhaiwxpA2jswt9fO1iNBJAyAGeFqwdhZ7oZZ4KxWsw+4m
vneL5NK7U46udkZDgyTvXL8KdcLyFzWYf28NgTk050MFQHo0i5YHS9ESzRFG/oAbqIVkHfhmDdTa
rn+z+UeWmRFIwzi38adDmd+63OtmmgFJLlX+YI6xJaA7ulNlDOJjyf9hcZwHmhfPWTaZFqWmcLMh
kHhI7SJs6o13xVqajAoqvhPaURAjWL5cm9yQ8I7V8gdqqSSX+Svho4AG+vhbFeNTmjuop5v3IDzc
sXz81dHp9e+ncq52AlA8CyAtmQis9pkAqKR4IJZ336Y5/DxS80169BQ05JDl6dP1eKsDPr/gFi2R
aqJ10+geFkjntXduMUx3FAW83ehwc6capzxlePmKEKlm8GANbnDLVa6d0ANNNx2m5lfbYh2hlIpV
ZM9XB7rQl58X5lylDVnONPFUK4swd+vgwCAY8eqYtRVSOMLE7sDIjSgdGTPu0bu+Jmw3diOsaSda
foHkgnEPK/R0R2AqGim3y15bw6vjQGD19zA+3qepHtz0qa/2SFx+g1dD72lA2DEbsq4Hhscg+8qh
4rkhyn3KwXiJDEbk3ZiDLGyCkhe7hTfFaLagiaCCavoisSKfUim8JwjUZr/T3m8/ZToy/L//UJDU
0/GuhizWXNa4nBwiRaX7qbIS06DyUI6W+VpDOOnZM1V9DCiouC7K83Azcrt9VmKP57QI9qYyst/X
/5KVExodOkAyUMv9I/F3+YcYvrTGjEsr6Qg5FXV72irgrgUA5WDmjUDFFpXSywAmbaoqk5mXNHeG
89BscRm3fn6xyupRmwpmQfFkECdCbtAiuz4/8/9/sYpnI6H//PlzCnZ2SLXCJgbo2F6C0msjfkKV
m20ZM68VnAJI487M8lkVYgnNBUfaNmRduEnnkSoFe1fzIGdTwK0LhN7RozsP8vFPc7FKHmgBHCba
d91JS0FBZ332DL/HENwka18Jr30qNUPfCfRNvvm9C0owp4H9GSIYW1D41Yk/+6MXEwN1xpJU4LEk
nvdcHfv+74CMKDzBtBxrBjAF+N2gl3w5736D3m5qcyPhFUyWSnaHV9j7X33aOYQDGiLQECigWB+w
F9JqDRnI2kv83ORhMGj5m56nI7JOwTdCLSZrDgXiI+Bqs3PU7Cl8ORrQcLURZ5DAOzEL6pDkNv9e
aHgd//WIcKqA3edAMxxZ+iI/ECb6lkiIRcLBvqnhk87Fe25spY3zlz3bEn8Gg9wD4gx/dKmXMIiC
4uXoNHJM0snaEWhz8Xzn6ncD3+ItrQaC9QdeHTPHbolaM/ohHXU1jIlh8ObYwQF3l/cQCmN+/sXA
loj/fvbQM/tPuMXs0dYDn85FOErLEM+geFLZznZ+Xo+yeEr97+whi0N1C026DxQmkzceh5zkmIhx
9o52D75MbHsMy/IbA5QtsHsAgKr99aCLU+xP0Jmvh6VhWVCTX2T6HqQJpqafEHTqw8l8dHsaFtZG
T3ltkXuzTTpSRyDzPjgAmPpgMSB0ErvwQvWWsr/kZv0ZxXmAxS5yJeU21viY6G9wGg/tvW1s+cfN
33i5ts9DzGM8O+7hViIJUQiR3eiQONJ+RipFNeX79c+xtrCBvYICK1oCcG9avNsbffDTliOKEqEW
HCa4auzdf5qt+cEOiCRQctbim2eex9mYVyLJWbBHQTqUyD9t99f1oSyR038+Ck411AZwJkB6c7Fr
3MHvaWWAINkwbMx9AaaOQHUrBzLjtnKgFPUmt3SU1hbaecjFyAoNcEYra0Ui7612NzY314e09fOL
rzMia6Wmj4lj2dOgHuB0ff33P25GeAxBSGyuQnmAkc2r42yN0dEaUq3mI07pImr0pLe/2opu5C0f
jxkDgAu84kARAcZ0KbrqQyuHk7KVSdlrHQRY9CmSvd4DMOOZ4ykfWu29su3s2XJremvDPWwLtf+/
/JDlXvJ928KJiv/5wAjVtSxzBk0bksxlOG8CSLXsK7zIFJzZ1fgdewPlZdtGfaMkGQp/OfR6gwpQ
hRE9mwh2922sumD61Ay1c1MYUHaZLHN8Sy2YOoJ6wCJualqE3L18yX272dO0gvuPlVt1aPukPaIy
7+yNwlR3slACZSdT28GXlseqNr4XTcCOxFBu3JiQtBb29CZwNsdQ6ehiEFC1aCh776bVZAPte2qE
WuYEp6ZvXlP8bCxG3QjbLDftyDZ6HvIqncKpZOyAcmaxd7sGrxaeD7ce8rV94dVVMuBCfZGc94k3
BiL2qPzUVs2YFIbObhurD6V/NLqU7PMpowA4ltpN101aPIH4phFomXKTsjdv1MSxyaYh7n0dlrp6
5R9NH9a3OUpvYV604wnPmV844P2nHH4v2PFC3Xt+TY8498bPRTkDnriAaJWURncSWTfF0obcUChK
iOZgi/+WxCEABelaPJoW2bPGHGLqMPbSFvq0nwZRJqTtQVPrssrZo7SnoII6Y7daYgHj6danIJBZ
F1q9UXyStnJ2NtemaCLuD9Ol7lG5tN5JlPROdWpAEHpqPIpzdrLgi0Pc+5xIHfmvKauwQpERc0vI
UdNk+czajsejZwBJCpcCqHSz9Jfvknw39g8GBTatgD4Unk2yMDs04qGNO+lj+ygbz/hlQt+CQzcP
9W8ojOJBmipqh4y53lEFXN5lJiRGSYMGNyQ++ijQAjtqtKmlM9ouuw1c/rOoLespKL3uyDxloWmk
lYmhWnJU0HuL6yGoDwDVgXovK2ZBcQBGOCNgVk9BBcO3yZw6+G8LJ7X30k+7AjX1ehbf1VRsABGn
h9QFsDDkvpxQM1Q/BLqvqIlQowrzsRpsNPk6e89Va5Zh3hWQ/TJzdI5Gl0adp6qDhKrEjUVdHjIe
FK84H+mhrFAjRWKaJXTQp7gs++Keek6zo5rQY7Nu6ifDSdVPB0buoQ8EwVOnfZHsfYgK01QHn/jG
Yerz/NW3OqjxtHeFX0WiTuv7QvEe5TwSw3+yfWtyZn3ty6x6ydBpOaggy4+dUY8nbvA8CUb4WaAq
3+Yhinj4Mk4+6WEPHZrbQsIiCzad9L1tB/XaWJGsFbuRbkChKVcPxq7IJJZO6k1Pugc4Y9akX3o5
/UiZ1X3Xej+NSqNT8PYplZ9ofgZ1+sqxwkDB+J5SbPvGgnMKWjTjCXURacU9byRUIrk64HngH3rK
UyOE/2AJoDKIpqUw330xGTHu6JoAtmqgVdAHBZoUgeYoVAlSaz/qlXkP0GB2ylztZxeY9qFkza/M
xKQCVhfs8Cekv51G6/aTlolw1AA8NEEbjlD7+V2QaQi70XRvWqJ7N6Trglg4OJVNU3PxlUE10RrD
/OSbtIpGd/rmppz+NPrMhB2EV8SB0dj3Wh70t5orm52ybHqXtqPYdWwM7oBGcUOAQlg4OgBUS1Or
Yr8wvKi2O6CngbTMNiiJa/clSCWzRDneHACEXd5nnd+aBljRPOlw3ORzl/QvVdb/5Bize54NmDwy
DXPxGOwhdJWBjMGTvHw1Mzcm4mtNPl+/lVdHMWMCZlw07p5FcqkqT9qOU/GEhajrRnanbdzIH699
PYCMra8DFoDO/fLZNIwpg72ALpLaRB/wWAX7oTn8wxjOQiwyC44Hv1FyQyQDOwl5M/z1CGaoARA4
+M9M8lhMUSdw2ZS9y5NgaE/dwO5d9gyo79+OwdBnmXsEAmbywxt2ajTI1g7TlHTDCSAqlPau//7H
DB+//8eSAJUWGzoSl6vVGGXFOaDUiQ1ZNuH+5mjc5uqU2mJHbLKBBFkN5qH+jCPAQ89x/vezVM/P
ba3Qs3pKsGePtbwPQF6UehHqgxPq7B9mbrbQwfsO0olgql8G64C5D/B0kUn2rbNufH9j4lYyfVAe
kE7O7l3YJv7i901lNaTqtSlBk/7RMjmUtvwuglrMMwj70H3ug1e7ql40kZ0Ga3y9/tk+7h50IozZ
sBpdeYB2Fkn5JPrM5hbnCTfMN9Lpn8Bo+2WxdGOQH0+BizBLqK7t9gqEvJEnY+391iXEtlAtvz6S
eRNepsUIAQ80NHJm297lmqgMKga4SfEkU18Hy9+jSQbBGRZDWyf+h0g4c1B7QhMO0l6XCyJjPtMM
v+NJZclbj4osEg6N8h6lDTKxjVtgCdTFIY2CkOu5AB7pAe6CxSGdBmlHLW9iSdeO7R6Rxkivaf80
Gpl3G4zmtOOuHtnVA6gJZdj7TXYqXacDBKSvXiTcuXe5WQRh17lq13LXDlMhhuP1GVnZjxd/4/xt
zvajrVqDNEKwpCf6rsoh0E3G5qQgoWQbzbusu931eGvfGtKa6AhCHmrW/L2MB7iBL4AcYUlGzTY0
M+3GpGIHrur9QDalqOaTa7mwIHqFZsvspQ2l5stgPXcanbYdSwzzlxp/Fdpnz3oV8tGAInaDlPKk
V9rR6dE6oT8na6Neuzaz58HnjXU2sz2eYkHOKUtYw9D4Nsdv1Btfp0oPItW4N5bYohf/KSd9HC4O
Imh/wnR72Vueqtlw0mIsIXrDZgyBcUOtAm7opuzBmOHlbUes8gGPRIB/eyeLAmRQodMbPMLd42x8
6bXzCdVwvKF0vHg/lPUGSmoicjUk/QjCFuu0h0qQX1O+hTheW1HncRa1D9iyo8WiAzzQ0HuDl7FG
tKgkeTQ0f2kA8Wc/Yzg47qHZBsbGYj/7Gen8NO2HhOda9h0aQiysqjL/eX2HrM4buqOA0bsoXS9R
ra5ganKlMSRDQPFQkzdeN+0Klm9Iiq2GAQ7BRvkdiN7l9YFjmPnpmGEwbnPDPfnSB140wvL5Hw53
zwFd3PaAzQSb/3IbaMCUeIHkQ0KDvEObtb0FXnjfmFTCZczb8OZaqfHMyTDEb83ZtHqZsgZlFdQK
PPvEq514crR7GIo/ZpNRR6kPFAJoc3u98X+a7VYqu5YKQJgZRHJkA8gGl9NZGakzSDNgiR286NoN
gJDYYk2c4q0hmzjX3vsxw4mzUWCe1/ZyxyO5AaUZAiy4bBanKa8o8dC/ZkmNGg2wfALAeijfNxo4
KMQJDq0HCM6UbkktreUEM9YDWa+nQ7tw8U2roFSjRhFW4GDJK/cFFbfv13fBkh/1Z7P5MyINOSlw
58tyHesHKyemhQlVQu2CsVG71AB+Nx00K2xQZI0zAAijzOrIJ9GQuXziqVgTvQEGXuegWoIyQdcg
Z665/pd8ivmPg9waQItowcBKdZmxgL40DbKoWNJA/AgwBtRYTpp5Es779VlYmWigf1FIhsmApaPt
d7l5mAOYVSEQR+jvU/3L6JuN3bm2bi8imJcRJIS8y5HUAPJP+/k17LU8FCgaBeylN8CuHN/QKgld
U0XXR7ZyO17EXVzNdQ0QWO0iLuveqJ1FPoNyzw2rnsv07e8jQaxnFk3H+fMx40gbFDbne9ipvsEr
Kp8S0fxiaJmo5+uB1j7WWaAl0ZubqQ1NX45UyrxLi7sta8Otn1+shUBneWmnGMcEqKEdCODtttqL
q6vhfAiL1QAQV11b2pyzdIlE6um1Kbjn1b4e3pTZxFgpUWWUe+ltTN3KZYSLCNspwMX6Ua3YdFKN
A83LoB5eyx1v7WE3a+rcgYbVbSy8tVCQqHLmKwLmeMsnAOTdSdCiwJwEQXXn5fZNnt71zkbutxVk
MY9NPZoN1B9YkqIEndXvzPtWgEx8fb2tbaHzkSy2kOuxQBc+UvfcP2Yz+s29sc1Xx/pkB/H/LdK8
NM9SWQqt5aEjGI7K48KLUAhiTpSx+3LYSErW1vj5kBYXi7AUeCi6wn2Wyls9c569yvp+fSwr6SJE
P//7/ed/PxvLRJwaYhaYNRdP9az5XlhGZALIvqUptDoUz0N5DogKBJy/3lkcc6BeTgm2UlVKB1VR
R48nTbW766NZWwPoloLuD/bOjIq5jFJXSNjcYn5OkTp4Fj0IoH2lt0D8Wn7sD2q8swuLbOzWtSk8
D7pY3flY5lPaYAsZ5A7IwdwCIOxOa17/emgeemTIpoCXgxXyIrfp88rP4EnMkwINsidT0elGJ61/
9KFyFwtfDk9lwLeodWtvKA9ptwtja1Q9AUm4nFChYydJA8tDaU8u+9ajIt8X4w6ughF42gfqitjJ
79O8vE/TKe7V8fqgVw4O2HsA3QENfFxWy1XT8gBkmnLoE2Y14Zihuj+9mVtaFyuLBkHwX9yKNgje
izHC40enNa37JDeCU5EBhd31dxwNCEFOndhMMeY1uEhSIUzzh5gF7hxgV5dTahfjUFdZ2Sd9XT45
JNVDs+xhal19c9hMB6uqIsyE/VqLPuzdPJpqWu6vT+vKZpxLZODtAWpkf6CFCpKnvawDCkxf+TWg
X4qRb4kUrKTi5yGWlD28nyFpxzyaVMYNyv73pXRh/PZiohPTucOzveWBas677MO0Ao0MbBNAVKgw
XU5rxcGoA2uJAjCZGScPnZIs7NJhvCX9wI8Al7KoUrbaZQx+rxw2Ffeprldx10D9QisZ+cWFP/eX
Ra6j58nhaj5Nxc1kD3VIRWA8DwFIRRBfF3nYCwc2Ql7bVFuKimvrHT5S80KEbBns5C8HYRGoSWS2
TZOi6b65fHoVnL2gx7hlWLNyZOEEwe/jMREAHr9Yg3xyzF4NLk2M0kYp5L7mn/jw5BZf/n6doYSJ
ZB0QVrxEF5eLCEB+9jJ8k/RpcO59svG8XRsFCilzEgsE8YeNKxs+Yj1RzJa2G+mtEN+YB0LY7vog
Vr7J/5B2Xr2NY0u0/kUEmMMrlSy3ZUt2u4NfCHdizpm//n70vfcciSJEdJ/BzLwYUHGn2rWrVq0F
KhV4MrkO8gPTFztcNZnYAzx+jCPtvhTK1VCjkBd2C2ZmDszI9DViwWlT0KZLTxNVmOSRK4LA6n5n
nvrdqaxfVW0+xLHgUK9zMlviT6vbg7u2OmIbQRrxVjd4Xk4uTN+orL7LevFRg5N+PdSDuc5lwdZd
FdWk0F31DjQoUr+U4r52QKNZqlwkPiX6hSYNvVE3tLmQROJjJq3V10ba3R7Vx2RdOoPL358Mi+cx
UUjG70PFHNlQuGerHgH5dd1FjyjkbsJY3dVt9VP202+8y96LYthmAplQaUhWQlQ660ECuNCbj0Mt
2JYnQ/WoHgNHuQvM7pQ1FmdFLg/RkDdrUalfYdX/3LlgVNxsl5rNRpLzlzDJqH83dP273cYh2V3R
wafU+hfq2vcktHwAmNWXpNDvwlZbeRAHKmF8HzbNjvt/ocwkT7D2vNBpJx11Fci/4++vMkGJbgZ6
2DLhmRc+DaFZ37dpKR+STmruQKlIzwhu+41NS2H6ZKniT2A5xUvvhpZu6/XO0Q/DW+vVWbQWqPAf
LEdP1npm/iyygsJEVfcLp+F6g3x8JvEOfKFU4yYLKKh1agDc0Q+9SY/tN3d9e4NI+pyBUa6LQJPL
mEripac18rD3+rTUDompx6vcNzda0H8r62GlSO0GYTPgF7m7zh2Ad4myhV/gXisUWHvzZE/67ode
OYQ+hXMSDHPfqcFdkhR7fmqdIvIkhukKGiSCz76CFxeGwMQM63XfkUIoTPdJrKrwHhIBlNIi9bfc
m5/cVAYSKRfHOnMf4sg65WnhfurS4lB7KWUZP9/oKd2igb8LlL7+4yo5sCgnKIEr+OjCGxDEJ067
6zLzaxJUAbjw7tHrktYOpXIjSNEneQyffCVX7NZDsL62hnKf+6hvxq0q240ZtZvO8pW1H4Zr2RD+
mFmw6mjKNf2EZt0UQWght40GMja4/Xw77P1q61CQAYnkRd87U39okuqrr1nrNjH3apY/aVJ50IJg
rSjec1V5+84R92plfXIQLvGD8h6C+K/w1Ow9Vb+jaxhqdJBX5bAO22iLkPoh7sq7IM0/G06xHzT3
YfCibUryd6i+p6m0bktt0xjCAUUvfHJrbbQ2Qwq7v0t747OkO8+R1wA0hIliHQ76g1uIpPnz9l1N
xK+p0q4pSDzqsbzJW4u21ugxCVtvHwsNPU1mt5E9doEpbzxf+4EI5L3oVvUqsQIX3Jnl2l0fedtU
cn1AH/7joASk9Nvg2e84xZX6Q0g0Y6uixrcm+wo9W5u8Ka5R3Od+sNNrZE7JyOkZPb9Kvw7rSN1p
brxXjZgWSIiNVzRnkys1nffA94r7qLAk0GAikGOjXQOkU22azb1V7WZvXQWFpu5of9egirsg16gB
0VVwHMT/47Vx9lrzHU8EHCp1B13PVmX3WCIgWGQvpustnPPry/XS0CRqo8tIMyplIAIZgNL9ppbq
/X3y4dwEQPHLsdRa2wi8aruDj/5K8DnLt3n11/mNSxMTb5UltM5n43SF8WZAUFh4E5diHfPag+uS
SJFF5A099vdNZorOvsyh61A76IWR0Io5FDvZrF8Suk0kT1lZdKIqVh2uB3Fotxaoxq2cDYAAReGn
XPabTKnXTujFG0Jbe2gacJ6WPnr6fSOEz4KefKu7Yk2vdbsfuijCZbjeQ1CF9Ll3VQ5yiCb9cMhf
uxSuQV0IVoUjfBfz7NQKIlwm7XM8KCewkJB7qg9+24aHTm5iJDf7Z91KNk2t7mQ8Wp2p35wwerNi
72vkxppNa620kopCgy+ie0+C5k2TqgdZzA69Kq39JjsYUbZ322EVepZim5C09ZX/RhGHe1nTHnzK
wdvedVOICOSHCrr6sFQ/i72Gc85XaqOsxKLYql5D7gn0vNdInxxVvvOD4UWKFKCkgfVArvTl9v1y
/aRksYCOIIpJ19RVQtyLTCotfqMftKrhGWLkmZ3V/XMt+8+pKNiOrtu3Dc5cZzD3UviAwJf6wPT1
Eyep1JZhox1UwXqT0vSr1yyc1I+SzWVMxZj+a+IjWXruE4hOq7KrtYNoleIjk+jCDd3KX3shBTAH
lQSBhKasJXHrUNLt109NIe9FPxA3RfxHEc1dgoyAgCxE9zvP1xW3wCGtS3BCQBIfY7GgLR2srdI3
mzTOhzWSOsOXMJDKhxDpvYUA8TrsHZuBKYJr1MGhypmkbMI+TOMmHKSDNYyATs8znfs+6aqXNrRQ
6IZVBEfk9dUhKfv0rx/fozQSpT/6g4ltptUiscizUIPO4RAS8B8pSYZbpGzahaeXfv0e5ibQYegh
ETbT6mPKlHmM2mkPHhSpD7lS5K9GXMX7usqVVUMWbkd/u/cKNEEYxZr0HxH9APfg9JAUdUXlHkmb
YhT+Nr/ADaI9FH4Vbk3SnqqtGR6Nml0OwpTueP+lT6JuE7raj7SQ3Ze6T7NwJWele+wCsXkmE6Jt
tMiF5YpSlfhFzhTxZ+nAN6w2FZc9zukoaQONQrDtfndErdpaqWG9mo7MrdALCenIvH0whtJ5UMus
+ZSbnn8QBD8HWRpWd70EwXxTOxV8R5L/qS47uETl0DiWjdN/dhy9fW2SjG1GpP1bkku4WHAXKx8u
DsfOPV2IEWjR3VXgNAUM3p2yg/t/KTc9OufLs8Nyo1XFS5tA/KoJPQzUlne42RyUsvpWyN4m15qV
mSvrBNcda/l2aJ1n0MMLYe7MNke6dXwaixDQXT1dzdIQTF/220MKFq/2/6T+q1ftIw80AM3vqfZ+
2wldv8cpAQJt4H1hkVCbttpDqJJbQqQ0h3Y4kSWEVfNTon6VhF+3zcyNSsOCQhYUPOTU1/WBEJmd
4TQHPTVWjqvGdtzH34wu/CnC0jjSxnwZIJtY8LAzgyPDwGEirUw+YIp24LlnNiZJJiKVTV0/NfEe
9Q51KZK49uPAVUZWEJg0uOunQNbcaPLMNZP+EOSnPnn6+5YfYHka+oqqJI6ccJO8T9v4YZWLBCqx
1ZLXClXBlmr3q6ij1HZ7keami6CIll6AN2AqJiERBO+x0blKd5C6F1PecqI641O7hDNYsjLx42x5
KWtHR2Eovo2s7y5Svldj7Ud7vT2cmTgVbPF/hzOZOCGHgz8VMSSmf3iDwcAtil//NxPj1ji7XzsZ
VpBQxkRordzuUKoroV1ImF2HJSz/mAEYG02v6SGqUHWkKh6nq8R3I37svefVqgQN5S9csDMLA+OG
NuIw0F2+YhnNpK4eqlRqDqFmNPRFiMMuROPwyQ8UeQN/HT2ut2dv3iBlH7IFY+w1Dv1s9qI0LdQ6
05sD5N/wyIR3KsNKQFc5nbWQM5uZRQCuwGlk6hKaZI6fcmZK1Aa1jwkWDk2py/uh9oddkmX5r9iz
uhelEoOV0bX0j9we4IxnAGIyJjuBUXKDTAaoOF1Y50LUHDS1yDdFL4rbxuiFhXWb2eca+HCwOyNo
h0T65dg0paghN8+agwTb5zHv+pB0mCtt+lpZgo99oHEmlyJlZ6p1Y3kJxOvkRRPSaUPDetgcvIGG
oSZWU1uCU/Cp1vMSntFB+Rn2Fa1JhuY+FsMgvAde6N+hWtACiY2T79Vg+vcOIckmc7xhlVTgZIWo
Dp6txiKjkUoOeTh0yBQ6xWw91uR65VZxtImQbrK7yINcrKuQTc/TfNs1kblui8F9IJqpV5lViTZR
QXvndeXPKlMbENkCZ6ZO803fpbtO7HiwNxmqCUoCXzZBiN3r3abwoEluzdAnxOpcG0zyKgs0d6t2
GgWsyLD2vjJWFAZPXsu5oO3rBHU2PVCjr5Be/Ja6SvttdQN9QFlVbSpVqu9lqXU2vlfRrJPk4ZOY
1IDSagpmv+k8FQ6RWcmRrUgBBG16UbanKnDaZGHLz20LtgQqETo49at0XBa78iDS0X1QK9E5tGla
voXw4j1IVdovpCpnQiWqEuP1zl4nDT7Z50PhZIrXhO2hFOpkO+ia+RQ6jfOUC6gaQ3GpbJwqjR4M
OXJ+8zDw/mGkI3s//ZcAZCg5Xh6AsAwFugOK9mBK/c+ihohED5BFdKOlJs8ZL3KRYpmMs5YiT4Gk
sTt4jg23iumuzebUB09Nsr3tOGY8o06TJQVUC2+F+vXliLyohVwgoMev8kCvuE+D9uZK4WqIl5Qj
rgyBvecpZTB3VDB49V4aoufD0vM2D55U6wG5LKf6lgCVMb7/5XCwoitwr8CfhhbW9PkkORAyhLrm
PzXNty5sQU1KtmMaANz8ha0wNx5gOLRf6yo9BdM4MwgzlTqM4z8FmnLPcu3UJrXrKL2PdPPu9qCu
nDuDMjVKMCObBYjNyRrVjTbQpqcHT338ydhmw8K9f3V8+XkLrCnRGD1SV9mBXs5kJwZ+/VQIdMEa
4eeevKdeDgtwlY+y4YVHH+1Y9POOGEwaTcbvOLsZO0skT9Sh6GMp8VrJtmpCovrFDw9O/QyRQVC9
ZDAHUvixg+4ZQsOFK/LqSH2Yp3Vn7Ge4xrebVRrGlVj5T3lrjBnyF7pj32oKK4GT3Q/wJ9xetNlZ
5dX2/81NAjaAtVnkaXCwhbIGCWK4krRv3l93O03GNJlSUe3aWOsb/ylpS9tQ7q1y4TzNjIJdpxhU
zS2F59vk1Loe+A61ZRS5r66sWKIN8Euc7m9P1cz+xgjCCIBEjWvwuxAaHtSoJjRv0XdH/7KEqZhZ
ePBrKnUiuAxoLJkcH/admHOzB0+ZSDJAoNr5KXHV5h1yOX0dRAYhARyo69tjmp04RHlEGrdGnpjJ
yrSx6Q6thHuAnmclm/mqt/aeF/29EzJEYLVjvwwv6ik+T9dyIevcgfVXPLtWT0n3JShHPtqFFbp6
VPNqx8oI4OW/q6yUGnty5GtG+FR9IBrNTtxWGeLvUCq+mvh1eu7pd1aDTNvdnsYpJRkoXiyDmzZl
0ovjJ1w6DSHPwb7CFfSk5N5GEtQdVfItuj5vnVzumzT7XWjaIdSHtZonD3L957b561XktY3AFmBL
OIVBQF5ah6w0MlH2S5/EU9mtosp2/xpsA3zpzMK01p3IIo21OhYoG2vPVZ4n710oN0sbZXYgHwk/
XDx5+8lA6K12FE9y06eu2ya/uvq3bp5uT9X1IabncrydePVAGzEFjTS1FeVDkWRPamCVq6BVi7WY
tUsdUTP7ATOjtrs+wkauniBKJwdhIRXZkxhFj44oQ9LpbVLrixK8JoH6YA7S2pN02gioNFbxwqG+
GiNAFfAq/MP7ZwZS0urmkAfS8FSWjbUvA6HcWgkSRbdnclyLi3tyYmX8irN7UhjFMWJzFJJ0dn4P
wgICxbg3N3m8T6OdOlQ2l+dtk1fBDCZJxICUIe9Nt+lke+SDW6KFnohPRtM5Dwlvoqe4c4K1DI51
bSlFsLBZruzxgCQWGPVcZE72h0722RCz0gJNN3jVSeXtFEEJ7VG3fU/Thcjmar0wY4hjXznH1yRj
djmTfAOMl65VnvqIEBAuBv8vKc1VqLcuLExexJ2cpSjXYYF2nYC2/PBvd9z4+2w5WmVowrzKlAhQ
W6Qi8kgn/wsF0C792yBl/HnmBkkAgH5XDJNyHkG8IQbVSQ7uVH+Voo3aLHjwqzUY+z9AdwEwGZHE
0wdGE1S9o5GbOOo7qwHVAkLu9t6dNWDR9E0MQdZFn9y0meOKYqSGzjF6AAshL0UPV55z/P6znx+3
8tlWxSHHfaPx86Avpbq0A+GXq+3/tyFMIpSy9qlVOIFzdGqFFsPQhrP47y3wZiXOH8HBV6tgKaUr
KG5tHdP+HaLl2FtivpqbpnMDYwRxNk16Cj+PbFXW0SlScVuUlFx5BagPGZWPhdmaM6XLKKXToQJG
dZo8ThShg2EptY6qdJDAQ+RStGr7BYzD3K7iyifLRQiPp5ose8+TXnXzTDj6Bvx0kCKkn6JEWGJc
mBsKonAIhmiM5Io1oolR7m273D2ZdXdSLfeT0So7OEYXvMicmTH5SRiFMc785eL4VlbErQ9zPm/j
o9W0j4EIZ/yi1MqVVx+RISTcNPKPY0Zh/IyzPZDJmSHQEeMcFdSdzaSFM8l/JAsPsOKvSbYwBeKc
zCBSirQvTrZbVESq04SWe0ogrH2JRFd91RzL/IdTc25lci0qg9THbeN5p7Va/lTKn39/Jq0P7wvI
jLzI5NfVNu8pShbuKeg7c2M1hr4e4KfZ3LYytyjonHILWrRXXKmJgPXow4ok6cmS/+jNj7T6nolv
XfLjr61A7gFonCNJ/nka/UW9VgeVGXkn0yBP66yqSrZVLV1XwbDg7q+eIjwJzi2NB/dsk5FPDztR
DLxTSS+SUcSnBnZfm56bH4nmbwPZeIkz+dc/jE7m+Qi2knfI9AXZ+oEu9w67rZepDQeRDTOd2B98
+FFvG7ruqBhHd2Zpsq8z4tdSLgz3VPEKWCsWDOSBomebUhW0F1+QW7vsgd7BcTKsAmQZP6XZAA1a
lCuotPnws93+npnNw3B5xvIA4hU0rQjSIpzEYE/dU2ppqzx5FobEVtTvivXntp0ZBwWRHQS/vNJ5
MU+DBIluYKnTKvcEMs9dKX4s7WSrBk2XgSO8bWo8VRfR9TjDZ6YmM1wh/Gw1We+ehr45Cn2fIOkY
AWeuHDsqkFyJLXsYWjiClihpZzcuIqC8oXGPV50dcZD1cqsKApTosWsPfvYHppkTYdkTTOJfkPd6
M53iryldx9Hy3kN7nJfZVS8HPNi016mZewLbuYt5jsGpsXaM+O+dDGYMgOmINNLZMQlgslSJ1Vz3
3FPU9ShO9qX0GAK92NR536/C2DcXgsq5RaRGDdiNYiVUNZMLzco7kbAPp2YYQEVjRQSHSy/SY1Mf
BKQd8k0iZYEtAUe7u7175jYqV86IC6JKTmRw6X1oB0lkL5Lck8LjzKOrGdq1YQMT4sKEzttBDvvD
DN35l3YcM2wJm/E4srbVmsei/lE1C0OZO9sE5v8xMf79zJGOiBRdDV3vlBeUnNyfpXGwtIfQ+nx7
xkZ/PD1v52YmW6OijCJ0mUCI4wklhbXwnfLNgtucnS1Ajx8roinTNFhkii2wXBOvaVabwTgUcAbG
9VLxZ3YkZ1bkywnLQSDXvcSaKCnVz3Aoon1iqksud2ksk61Nv9mQNb3DWFwL/jUFNu6URzKELwvr
Pz8cBJDx7pTTpm9+tWncXBvG9e+sUytqO4mW4ttrPzcW9CaA0Ms6j8tp3JmHRjDQMe8cTWJDWyqT
eOO1/ZPRoRp729LcYEhckBUax3KVbtWNDNyXkfAIdL2XWNUBmsoLPmd2MBQeRUokY6PlZGG8GpS5
UKXOMS56a12q/a9W6WF2hOhvIQE0dzJ5Doy8P7zXGM/lRgudXE3kzHOOZRmhESMX2g4wOdSGbbbS
o0VmrrmBEUmAjTABY1zBfoouapBTwnkX3baKc1vXEVVYKv8tGRkX8MzbDKpQKX0+3hAW/JmPYXEI
m4Wbfc4EulRj0yJpSFg0Lk0oXQoxp+TjM52N/u6EW+337U22ZGC84c/G0PO2ov7tuqc6TORV7ACu
Vju9s7U6MTf/m6nJPQN0I9SclLGIOEuDrJ/2W1wqu8wOh3NJUp2e6ysJ2rhNNDnNCUg8bmtaQMpT
+Q+JjTHe+Y+JyR2TNYoWD5kuHB2qIEFNhmmJPXLurJxbmCy67haS7HYMYgi3XSshj5dtEidZKd2C
u5wLOc4NTRZ/ICEryzmLHyPqFNL6+2hF9/C0qqbtR/z7Dw6NgjkhIJwuCKdOZi5RzA4ECOOK7TSH
TKJbygnMecwRV8P9j0+jJHq5mWVHKIa8LzGQ/pKyn0uS3XObC69vfTRncyon69LWWqNyDZMLyIS1
M8iPUfWaosF++5iMkz4NLmhEAQFNKplnymQQNSte+X5CTJ1kcWM7kajvckGp7LQSpLuu9fpd5Ddt
AV+qGS/Us2cnUBl9JnHoKCF1OYFaKEaVpEfCUaUNYpBSWwsWttzsHPJypwAmg3eZBpthwE3XFqFw
zAw9PiHN7dzDya3cwVscLfjOuWOEdgEAZBSPRzKoy8HolU+rczYIR63T1q34TaV13w+/c34XVmx2
1kxyNqAmrGt8e1mlg5kHbDvF2xhop/6lxhXPJRLNZ78/OTdlM3hF7FbC0XIfDGri+evtHbf0/ZN9
rWQaMYAxHpuWbnA4/s3vtw18aNlf7emzEUwcTeGUVlWOFnxzJcW25NvBF+En7TM/pY//GgHFIbv4
o2T2SEOt3C3Jw85uO3CZCqEA5d6PEtzZNUcLZ6/Q4oDTrjdUrEFISkuooxkTpDspE+Iexp6USdkE
IaKO/j7PPPa1vBbQw0TL6Cltf92eynEtJjN5YWUSsLdJ2Ym9KhjH1FO+xFa8TTv36FtUOdy4/Q3V
wsLenrVH3KGQYBgf3ZNDlIuGUxUI1h0dlDytOr3TmtBOyFWtukLZy5X6D4eJBzDV0BEEQB55shk1
8G6J5xXm0Qja996K12Kff709h3MrBYQBiBiBNcXBiZfL8eOVOaTG0XAOsvei9E9NvlCEmpu2sfWB
oJoeepqiLn1P6bR0lyeBddSFFCbuSHoUvLIDzhB/1QDyk3AK9rcH9VFfnO6Mc5PjKT/b4qWs5A7C
ataxrdsdHd07V0s3Xmw+tgNiSJ67FQJz5wXVl7opn8ShQ1YsetZ7et7kaK95xb7Pll6X13RScElR
mIHnE53uaxhW2SFgYLm8L1DUeskE/9TG4SZo4vvKGdbg2H8B9HDtPEFWz1MWTsrMPQqsjLgZjAzB
8/SmAUUUOpKhWkeljio6zJ2KfvQoA8mOuEHZ+u3nzAt+BJG11Op/Xc8fR80vy9SlTFAskzODCBSg
IEewjlJSqw8DScy7rozFgw/89aHJtWCXdqH3UBdd9hx3hbipQCjvpbj6vbAlZqcAlB37kH4Y7sDL
LdEhdlX5BXU+3Vc0eIFK6GSgQ36gF0q6840QzvA8ghVRauUHtw5otUWHFy5WVAKSvFA/o1eTrt00
SFZO1uU79NLczvYKIT9AbhV+u/21Sx87OTK1lClK6zvWEboIb+WhbWSnxNmvVd86q6zSvV1bitra
8tKlBZvzB7D9/GeaJidHylvSBrXvHJGrXpseaMd+DW3j7eHNRCPyuZHxI86OZ+e1jh51GIFC36DL
2tymzWowFiiHx0+9cgLsrhEfQNQwTYCEhlYLredax0JRt1ZTbDt/KS86P1v/MTHlg24zt04IgM1j
O4Rf4kT4AoT91LaLcfCcHfSASICgnASH72TCktYUdL3yrGPjPrtlYOedunXr37dXZW6+uAQUEJxE
3FcIn0Cu1Qg9A+uYBFQB6EPprOfbFubW/dzCZHPpQynKToiFdIAW6C7Xf8Q/FWXhlp47O7oCQBhY
I63S0yYGw0oSrYgs8yjSIFak4Dboia1/DTJC5166MvzN7UHNTtv/hbDR7MtT5XIzOxJMJqkvWcdc
uW+TrSUvVKpn1558FCBD8LVwN1/+fmCpjhO0onWM0CbY6FGTEVEVoA2NYOlReg3hxVvrZ7YmTjIm
BZYVUmsdO9X8rXl0jpb6QbX6Qxoj5O5pJ6Ci77oj220q3pWwPfSNfOwgkr09pbP7BPA1gT7gdZJW
l0NuEGXty75nJ9J4Utgqrdo/U95HdIgkw/tAt8NCwLBkcBJoIXyiDpY2sDFfByVCHv3dR3Dl7vao
PmKpqUPSgYxS09DZm1MugsSlizbwQ+tY1ka7l+r8y5DJEiw7XXRowijdiGXYr4tc1151J1L2UTzE
a2OIslXTqf7R95pkPfgmErVDXO8g2Si2JZRUKy2x2pVVaeq2DT1njbKLjGItTN4UObyFQcwFc8Qw
5OB5kdNOMJ2pSuirYjCcY6gEO0W/07Q7TaQjCS2RqFnfnrC5VTm3NZ70s2tCav28BkoGNCc1smdT
ipy7une9X6aXVqusyZeaPOdOskEme6TCJEyagqGFtJECX46dY9dupbcsXDjIsz9Puod0ArgGbRqE
aUIWJahRky0PP+lHKTzenq252jLMwAAzaMDgH2viKMwSNp8sVp2jgCjOi55W4UNvmAFCL4a6Ugrv
vRlg8hF6zTiaRmL+6AURUpRYlJqTEQfGghueHS2AXiigqQ/wYLpcvMpF6SofawOKtxa1Ffrut4c7
5+Z5UUC7DGUaGmaTEGkw06DSco/sppC+5U77JcmSTZV2dmnIoV3E2R84jf7FJgVs2oMoa0F1fDkm
o5GTKqvYkK3w4BXrWv2a5fFKaHh8vueit1AmmHP8KGyPHbQkh4zpIzqjlOIaDkdNGY6D/DMgG2HK
S6HY7DKdGZl4fDHVBb/UTOcoVqGderG9VBiYMwAfB0eK1NOI6LqcsyRoK6WGUuHYbyRlb6YLk7T0
8+Pfz3xELdUZMReHyuuUP6ZvPFG2W9/eaXPrcD6C8e9nJvK2DZzYxUQvPVmwl7Y7tV44u0ujmFx4
hhV6QyYxSeWj2LwU3sLPL41g4rTdWvEDw3BxbKJ475bO24CuoCGaCxnTJTMTf+05SanBruAc/WTn
KGsHPbUl2fBZE3gUykDw01+lna0S7LLbGNaxh9FVuGtMCnULscDsWpyZmIwiqaqiKktMeLyyFKA4
C45x7lYbm7xoO4BahjrW5XaKQz3ouqbBiYg7x6XEsC2Gt3yJMWjWCo1yaMUC7iGSurSiBLGVGGLO
ZVCvvKcYKbuXeEnwafZxD0TzP0Ym/rDGFzaAD51jkSSPnprBKaAcoCl8ITav7NzkDVEP8e966NZu
Xa6iTHq+fTTnopGzD5heMt2Yra0KPiBOyCy5+acu0R7aRHmJ3G5Nz90/FO9lWswJEKADYNwTV4A4
YheOXVRH+PvqfifAFycsbI/Z7afQA4shUozW+Pczb4NmQ2mmLk//wjO2kdbQWLyklzZ3ddJrQxaK
6wWs0mQHDrIPYoMX4DGCFeXN9cro80jiuRWNSrp3a2hVSEkG6yYPw9Pt9Ro3xDQCZua408YGTpK3
l4NTaMaKPRM/lzTBN0p7JzVQ1llXHPMw3SC2La8EY7CTMljwTLOnAQIW2h/H9pJpF04JyZhi1APw
gbBv7iJBIUwgrt51uiDCZVUW29vjnLWHdusoSkdD7FTVXoIqiVCSXJ8PHbT/x7MeI/dzkb3etjK3
+2lUodTyIR50HY5IQRS1snkEWreRCH3a9KlNX4OcqoK0ELwu2JpmOhpy/IEQKOS+6x+R+9rK0Ouu
MnR82/z77VHNHYCzUU13p+yKrd60WGrktWSulhRyln5+EvCEbaELFWmDY2C+t/k3ZfUvXz/2KnBD
ESFO/K4QRqRCHZ2MUGi7od0s8dHOf/5/f3/ichtYlAbYjU3yqd+cJLb9YKnCNnfFQtD8/0ZAuuny
jLqS6bZtZppHPX1U9J3mbERnf3uSZi+OcxsTP1B0hsI7cszRiO4+DaW17Ff3PJtey1R4Nq32k6TG
z1LY6Ou0kr+JtA3f/oA5P3Ruf7IJilKhtsvNeWyqDD3H13jYWYVhN81jlnvoqZ7a/tdtix/X+tT1
0WMJgh5WFKqYkzjYwRv4VRKZR0HM/WaXFfCduengP9eFo/6yeHY+SUFDBjqDf/FQGf2wKwsnoCgT
1gjZeN+avg3v6DPIn3SS5ZsmC2ji8uBd9yLvawqb3k5I9YJMTdsttFnNeDNaQlGHH1mJuDEmezo2
a1XvHZVnY0tCLX7cpPzPWAL5zexsqtNj4wfIT16xkz0h9oEiNZ5kHBGGc7+Z0dvtBZjZ1qT+KXii
0ANSdgpYGAodLdmekmTmZi+a77/3GjLCpRjf3bYzMwwIlv67zuPfz+7vokzLshsC86hBsovG05IE
4awjpl17VO2mq2AKHmtyq8hddI74/XxLAXTXOoo9pDs1Ttc+bFj/MJoza5Ol5wkNjqQJzSPkxEG4
D5e6r2ZnC6pEaeQiZ10mAZWXKrnURIl5zC1l7xTla6OYP28PYWb3Uof+r4nx72cLUqL3VuSGbx5V
SLTF6CeJrZXqfKq6z7ftzGwwCIXZwKSAYfibVoepGaWeljMUKtLBKtI1YVcESbfJYEVb8J+ze4Bu
BYTt2ABXTAuBwjVQBLhPiPYOWR1vSYbcw+v/PPTRvun03e2RzS6SCfHJCIRREai9nEFXEJTIgzeI
TO++CBZ1Y2ezzhCrQfesAxm4IlfThELU/Kog5K378HdPTXiVGrGFvLLYCjupsuT7gTLLAIqZDUj/
GVslaHTdple3t70yE2xXicSFiGd2PYEcj2wwIxP15CBHQlrqjU7ZepDVrVN1Wz1bF8LzP0wtHCO0
7uFir/TtBMMNSuQHrKNh1vZjlS1R/c8sHTf4iMQhbUUv7iRciNWqycWCYEp8CwAWDevbnz93kcMq
AmsdflUjLTzZGlmayKU0WFwNUvekIf+nqPFajwI0pYXPHoq5thFDXG00z3miPKRDvVDjm6uqgw+D
bYyylWxA+3G5N2WIlvIs1cGA6CYMGQclClZl9RLCb9MrzTbXqpWXGCvRON0e+YxXubA7iSAGuXMz
mAixa/Q/rLT/lkkmehHuYFcjHfQ/GKNuINEZxf04febSYNFBaw3QpVIrfe8FCM0hSuysYYT+YnWB
vuBePh4Ok1gFyCBSkaMwMedx9D9nLtPNZchDjRhXRhP3Z03z3KdIrqVnI1akP/5gVbT+y/1jFznZ
2urRYEZ1Xi5skRDnQPmduW9KqdhntW8eTB+27cA33H3uIT2XCWVrZ7C1rdxc7OyqCI2VVxbtg6cN
0qlTC9du4qpcGZZjfcsT3r8kqCPuaV/a3J7UGScKkAdoAlepQrf6ZJAt7yqh8lXzWLd8QvNJHVq7
U0+i+ifzFq6gGVeCICGyoRxzg+LP+Pez+bSUwY31ilvUb9Z1mTNRm9D4fHs48zZohGdIIK6mJzEl
JnFyk+vHrI2Vi4BdDAd7aS7sxNlJIwLEWYMmuSJ2LESnbvOc6EYZipFK/g4Gzkf6UreQs8EmaQgL
0dSsgxnbDmliIN1y1dgMyZtaym49VnOFt8ZXXnQ/+9SF8akfZKTYY4/7z4EGStj4gfocWclC7Dvn
QM/tTwKgMHFC0dda7r6qvm9C91OlGQsp7DlXQk8loTUAKQMugMvdgezoUEicqqNTJvK9YMnFC5ov
JvJKoblXvE5dmNPZnQI74yj7jMDCFEyA9E8q53JOGVI5BOVjoJ6C+P32ZpydtTMTk5iLmriT5gYm
GnFUL/kpLgm2zhpA40uh8xUFk2k078tNoyI8CawI8RLwuYG7BCNYsjBZ+ChrVFQ9ZSBT3VbWN0vR
xezPA4f6P6RdWY+cOhP9RUhgbJZXoJfZEma9SV5QkpuwGsyO+fXfIdJ3b7cbNZq50ryNRLW3crnq
1DnIEYGT1VWji2SaJrdMKswQcM0ahBh+X1+BtaAKuwmEH2CWQDpRTVVKTWuq0ZkAgSsPVnzb/7ZL
vKp3qeM1cjf+iEAKX/mFHWhfrxteIgr17iBQskGTJzzdBWSbODPpqhpP60V/JXoj7GUhTqurypPV
l3H+0W8dn2UhLgyCiBP94tjRFzjtRHMr0DEiTiszvkeZ5p5o/LbizuSZDaRrujxiOw2At+vDXFs/
IDP/sbr8/9SlN2XCW3CPhBM3Xrjsv/QCBffrNlankjEwgyC4RhekEtuUEc3ACo0wn869n0ejl/LM
0+avvHvs6VPfZtAU+cBNRcClAiHXhSxQTSmOdjrYdcJwi5R3ND9YzQ3UAK6Pas39nJhQM4l1147o
4NadMM6yH25vPDe6O3tJZG8UvdauKkSEqLfjgBF0r56vEOMpFTlg9+GYip8mlOTLAXyRoBD7ZWTA
OUaC6ofrI1vdiQ5a8PEiA0+0es0LJH6w/QfkSO1oQsN/JwM3ctKdmWTc17tO38UIVgMJ4dKNOV0b
KyrSSDdDyQ7bRdkpUVFHkkw0eYzmm4b4UxJ07NDkN3ax8Sha2/a4oRYuIYQZF+/1dEZJPgWU9bHJ
vvXGb/mBfAOa8DGHS5X9sjVuHsAwOogmeSQOuFXvKNt4L6z9flBsg9sJXTcu8kHnm6J0WNsUMk0e
KaS3iwD6Rte3wMpdbqMwiUgFuCWk+ZSFAO+GGQ/Iz4TDMB3iQfcmg+3KCe3+7w8agNoGH/nCMIEK
w3LKTvzPkgAw6mG0wkjEXmVkN/o03wBhW2xVv1dmDN0pCCnRpwjgsjpjKaupXukdC/vM8kTnuXKL
8WHFIaCUa+MRufB6Qtz5fCgNsNmgwCIspGwEiC5/GbXmpSveTRYFEg54bJTVCAApF1t3onnfzWA3
CbPxboHr8/ffCEvwBl4UqJyCF5qcDyOtDY6GhJSFgxnk8lB1z9e31op3Ofu+snWzOBeEzfi+Pu6q
b7zNd22T7RwH/N1u7znt+0+6DfbupdlmucVVfE1HrHx2AD4MKarUx3JLg+NS0hzLgfomGqyA07x8
r0D9lQsRjzQ0Zq5/mqLZ/eqURet1tB5u4wouzB6t5t4p8WwyeamjEG9Awx0Z84PTO4goGrM81K41
3S96b8H1uV7bksiuoSsL/V8LQ8z5WgJoWeuz3dEwHp1nhIFH6FlWga1FWxKrK44bEICleRouCQ3u
yjHmhZ4JqKnR0MwHD0YgCVb7DZ6JRnqwSbYxrDXvxNANuDQELhx7ineaC1dCUprTEKofpCkDs4o9
h77O5ANbFS8LEDoCr7rg/5Xpc8qWxknNQuI+Jzb3iP4w6685va+0u34r4FxbKyTosFcddLBckANA
0a6yardgIYvHwdcWAgyW9lZg1fYHutCRo/zXlHLEnUi3SMVzuJDpmYon19qK+Fa3g72If6Myfxmz
IAE7OGODQzcWDpqPHZkGBfQnbzLbyHbDwOz7pR3ocH2zrxoFtSMe9aDruyD/tHjROxPSeyHAwUFU
xLsczwTq3HflU5L9vG5rzYlZGBmud2RD0Dt8vjMYEtZl3josLEn5myZQsbPLm6Ex3qjTfZdj+RLV
oOC5bnNtgyB3AKpWUDsig63sRo2ga8Ll2I1VMvo1Dw1yNO0tPvu1axJdPRTbHc8u4HvOB1ZGvIzH
mtGwLT8J8OBZYuPCXx0FklXo0QL85IJroUd/mDnFNg0FCfRqXxMvdffXJ2rlvbHIPf9jQvF6mZE2
9gwMRdiD7F5yzdNSOxja34P9aSiBHo0P7vTluslLaUpcA8uJWsqiC7n88ptO4hiR9m0PORIaAi3V
fZ6nIblNk9w6UKOmARMANVgWGm3mbNb9ebDau8bp209NJYmf5NkvYYspzKH5YEGQD2B/JAIi+xC1
PbKRiZkhmeg43Zaez9qBwVFEztnF3XBRgqNsMBt7XH7ztNPwwjSPLjKIKB9v4U1XNxWyZ39qfZfR
Nh2yEohu+Ou4zqCVhuoe2NG3AJqro0G0upTg8JhUAzyiV0Sz656Gs/6XJPA6tusN9Q/SoHPC+ABb
JAQEloDVXU6JGh+TAnllfZxpqM+fHftm2irsr80YwBt4BaHRcOE8P99OLXQdYo0gSNJE+trk46dC
3+qQWrtET00o4WqSTBCDaCMa5g2ZPXfQ9okFZ4kQdhcPW4y0a/UNdLGY4Nwj6BkAmuh8QKapFVGM
DH0Yt7HlV7IITK27S7JyN/bmN+gtPaS83pEyfevn8v2oKZDH6LgTQOEKrKUyUjFzDUIguh1qLI18
pzOdHaAz8KPUGPeskPXG5bDm4pBSBucqWpzgrJXFE4x2XSFm2NMNr4/NwygJunemw3Wfs7ZHcKgg
84BqioHk7vmUplVpGq3V2qFVhxEkNB4/8Hn0Pi/FExNvAeWKm2rTTgpQT4ZUHuqgjG+uf36tiwTB
wb/fV2bJmFs7pxm+X3BWMI82GQ/rWVqfncyAbjPgIyY4EvS+8iF++6WN9AzPXB55o51ofq3z4lAQ
nuztHAiOHH3aAdXH4YvVgARY9hPKZVWU31ayco9xjdyk6QrnawXN+I1xLD9TSdvZKEtChRyPvkvy
g9jmVQyjKL+4HNrsptcUjwK0pZMT34JiOrg+a2uHdtFAwGMGgLxLOCzJdHCWSqA/qiN13+RdWjwS
83jdyMr+RZEOz3Ekz3CfqRknsHAahiAowfDiuYD4LhmwPFtQxi0jyqHU47wfigyPIpJwkEUf5IBS
j7sxkpUjAsQ7Ni+iQhSN1TQgt0qHtAJlXVcfXqXbBqxI4o1UyYYNNQ8YxSAJaGZUUKcyeo47ee/k
8+v1BVnmQt1j+P14YOHFdqkxROKWuGlSO2E77ngZ6Df8C2SMx9aPoo0Yc21/nVhSBwNopJMYReuE
bq09JpH1HDFxjEF6kJEtJNmWKeVGsM1IS3IuQArAIXtasGB2hJeieJnKH9enb2WFcEf/M32m8twx
SjKhYx9HFHqqkHvUtkosqyPBk22pwEIkTs2XynKo0aeP89Jn7LYGsahu7/qOPUyxthE8r26EE0vL
LzmJMif0fOvTcjLb7ntZGt7g/nToFIAfzTPbv7OtFPfqxJ2YU1y0EyVVWlJg/QqLeIW9RKUbB3TF
C0A99N+pWwZ8MiCmR1y6El6gyo/S2pMRerobDnprEEpkHmcya6AqC282PtndD0o3ruGNIaiYbLid
wYZiBlyy+zqxb3pKPbvYyievNcWdTpSKD+F14zRQcUUOqZ3wQhCvlM5fMqe5h0LYs+50z9Spf4lI
O5gs3VFwJFZkSzt3faBLYh6Mi5f8a8UYl51DJhvIQ/dTVtuH2I2/ilHf8KdbZpb1PNkScZ6YFH2z
AIm4PWgeyU9quKhcko2jtGoGwlx/EADmBaux4U6COFpvh2n8V5V+E/HvIt1IPa76hUUPCTV/A8Aw
5fhkCfTskwEQx0R7YGD1txg637IXUrxc929r4AKkNv81pJyiXPTdSAVwNZFsghoKII4T+e0AtbHU
I/KvmD92ve21VXkDidHrtlenkaEVAn0Y0NNQX11WYuS9SIFKLKOHmd9AfSfb4oZdPcAnJpQNQXID
uiMdTLQN+JMPSb3B/rj+/QVFALAjNrZyEZkFaL/j2MZOiOyvIhv+IuYWufX6CgG1+werAPyTeb6p
WZsIwyyIFcb61zhOIB8lFs3KEpRsVtruct1EgNo98kq7GeZuP4GG4fo6re5FRHUY3xJGqBITBUkR
w7LMDvvaq1lgfSlQNa82oofFlV7EKSdGlJmMhF7aGoWREdLnaJcdxI9Oo+VfVWePT5qr99/LOR53
mWw7AP6jTeWu1c2I62SR64CIm5ohKwDCIpBit0Njsm6TKj/YgwGN7t43SPOCfuaDTORPEWd/m1N7
AyKVx6wYbh0+gJt7uOW98/sjcw7eugXcsTTani/6OMZzP1SRhYwuL0K81ZzPetbKpzZx6SEmYitp
sPYUcYAlWWRE4BRVLIYGml990iEa7RS3qXnn1AEKxZQe52Lj1l5bZ7izhYwRAK2LnmWwbZcFfoQV
QuhV81JLoMGL9l5WDk/zMOs7Sap9bPSQnfxAoxwevGgnw4sXLdlqgTh2nVSHviUuh/JbR38CNmwB
Pm65R8k27oc1r3BqSQkaszmqrVpqFhDjBzMCq0twfXOscTthKACz4m5Aq776NtGjYp6L3rBCuxBc
eBx8ZoEhF1XUtBXf56R+w3Wfe6TW292Y6MWtgBrG/cha8diPw3DTZYk81qkpfKlJa1cX1kYCYO00
nfxA9S1gJRk0yHqssjSz267CO7xsPWF9wPueWlF8RpIbuQb6ExSAOWqNgbmVFlwdBe53OHe0OgIf
eX4Ii5bqUWLins8i51tLo9vIqr5Em5JLa2cPzh1Ydhf6MaAWV8wArWhpFoIjF2oCvBUgO5KfGiv6
aZTjF7MRW72Pq9vzxJ6yPe3OZZ02ocsknvUg4tWnqP4ADMTGYJB8hFjGJfMmygMdQb7bAoYGuvJB
W+9Ha5dXHmnuzK0n1Ooqndharq+ToG8Ak59kJVylyB3Pqr5bRu2TrUh97Q6EuASOGjK2l/qvNHfQ
/54iYaaJmypKvKlsjnWmeeaw1diwOhyg4jB3yNZc0NnzuRslZyNQ1eb0U0hUKGf7GZiBDzw9YOP/
ZtRLHXJJ2VQ3MGNQyBzT9Ihc8s60tuLL1b0GprE/UDgwiC7/P1mctMyhhgni8tCIpl9xUd2Tgm7A
U1ePz4mJZUJPTNRdidbQejExeNChdPKdpt03ky+2SrorewAZIYR5C5UDcGFKqGylLO5pg9dgkbyS
8q2zn7vyLX2+7ttXJgxpMxSnAXdDkUtNCGhW02cgy0VKCKMxffJ+lwm6bRsVJ0SUaD9WfE0MxPns
DA0c8+SVMqisjatv5Xo/+77iW2qjGgVAIFY4iGpf2vxuaMenqeTBYIJ3xZm/g77jKxjdNsyuLQ0g
LaAGgx4uo67SsDkkchpRFbNCK0s9iWPZ7lEtrunr9cVZ2Wo4/kuThYXI5aIpIDXAW96KzEI+QL9B
Tod64PV7MGS/N5PuaM5iA7+3dtEv/sY24ErR5ayWVOsk13vNqZYbjjxR8hdg+fG9VcxBbVvJU6TH
yW0HGWVvdnuQT3Mj5DzfR1YGpkda6N/7XIdIN2VbecsVH4XyLo4z8siYcLVBnzR9LQhAIyGx7rTo
66RB0ATFvw9MNpqtFmTwwp2i3L5JZkLppgPPvYFWxaW76TDrxetc2m9YhVuGkuN1e6tb9x976P09
9yOidqo5E7iz4hyBfeD0i9adn9m+BIFQOvjNfHPd4NpRX3RnAE0GBQFTQV8c+fO0syeEiXZgtl75
9N8+r8zf1OV2qev4POu/TLe6/ZHPg7AZUjbAnaDufz5dTlkNja7h89y+c6tPH2m7ROL13+8vZ/HE
rY+IZGUb4fvFDTH2dbq/Pjtrqw0yBGA9lrovGPnOPy9rtkiC6yxsC955eF8F6dx+Rc/prhyHHUhB
fxlOzkBstBW0rrmqU8PKjeiOEKqbiAT8AyJHY977AxM+JT9HZ0ufd21/AbMCECkQeeQiksjLkVrA
tTAEYW+Z/uhuRBAbn1cjiLHm5UhqfD7Tc+C1LE9/P1AVQkVL+h2OD65dWSKrJd0g+9EMqd04fgtQ
6YFB6GvDytp6wL8uTekLv6CaheqSGI9CoZkh4Ydi3o/1kbRHmW2kN1atoCMAqG+AYy+2m+H0o1EM
FQkFi7zJtG8cTmJv0iDNnTtb7nkJRJRcCsoJ6K/HTWguodf53s6AtZ7ALUDCVpoxeg5GyAfZf9V9
9bUBHNwrLDf2GqQz3n+iUJQF2zV6yoxL8aecxgCYTiZA7eKuBkLTEWhGMLPvctBGv0+rL6aL+klf
uFuMSGs7ETi7pTfQBvpDvSXRB5iDISY2Q73vXxLu3uUz37iJ1248pEkpSC4XVjwVClqmU10kTmKG
ZXuEopYXaUGffL0+gWvLtqBMUTV3AdFSX/WgEQIiwK0Ab4rjKvWMkf/kLhj+SGmVvwnU0o4FuFyD
qIJgznXLq6PDVY79gnvvomoLSj5mCh1nwGin4ZtwmunNEVYRCDLOGwdh1dQfiBVK0WDbVm6lYrYk
sbWahlFePaQOP+ZGchtV2Ub+fHVL/GtGraygdj81Imlghh/q0s/FRnCyPgzsA7T5uECiKUfMyOy2
mix8f24eannbR98d4/UDiwL9Xjyh0c8AnPD5KXa0Mm0rvAXCoWreGB2Pbhr9XffOfzPzB31zcs/O
qD5GY2OZuMfNOqhI4u4lbnzkkxJr46W2Omn/juhPpvvEVGLp/ZyUjhkKQCxYguxf6tnWxgZbZl51
fgDK/X/a/lTDToy0KCqkuowBqk6tmnhIDmhHbld0J9s+93U+ISVmboKu1oaG9Cle7OiUhzyPeb5Y
M+QqFmQ6DXW+0+gxiR+yfOPptmoCYB1YwIUOONS5CdHLlE5cB3J5Lr6MUf3JLPiOQQju/dsOmPd/
zCw32cn8WUbME1aZNJQar1/ylKYB41z7Os5Gv2VqeW2qa4X2aiTX4FLRmqC8RidD56aZxCyEfCz1
hpQO+zZLW7+2WdF7aZxV93yWcl+VdRU4bWT5QmiT30IXFQdbAuqcd/mxgyTrbooN1nsjdJIPbT9V
Pqn09taBQJ+XWd3ozXaf3lpV/ZihUx6p9CaHDhSLjjEamfY6iFwDWfUez9FJIi0D7r2xflqpM8aA
FHT6E2KRwnPHsffHhMS/NE6APa30b0zTtS94LJKdlsj2vpUT4mBUdcGWQNGtjYqGASFN3XxmUWx4
WZqkAS2H7qZhVbrXh2gLK7cWZsAnISkMFC5qasoeqep0amkH8LSru4FpggRLa9BaCXKI3P2ABzw1
peyTJE5o7Y4JC2MXTB8PDZ6cWxzIa0cZiVHAyEBsgBZXxQMWmTtnhQ0nWw3d/ZLnFVUUQyuOfS4H
h+5LtsXeuHZr4AijnKeDfOeCVKSnXdz2GjVDAJy+27bcA/Lz+IHjdWJCmTY3jaNhKEwEEoYRSIM9
uZNxbMrp5rqZtVhi4Up3wMIDJccLf1Tlk1b2tgkeX/7WGeJ2buaDxSlQ2YkIOjDceUW+hc9enT7s
dmQuqbtwAJ67jlmLST6kiAAt/gTdFtZvzN3K911Uw/6wwCPIVItiUOBleW8JM5QWWuOc1GuidGNX
rxwgxJEg64UcCHyS6pGqKeq1asIVBZ36nzHp9Ofe5GLHhUZ3dDSsjcfH6ohQcQSYAOH6heDe2LXD
1A9osrHNbBcRFtTDRuC6OqATC8svOHHno1bM7ljAQp9ETyVzj72W3DX97Nt9uRUUrY4G2hogc8Er
B73I57ZcrernJVgK7cGrbW0XMWN/fVsv/ku5MHAT/GNBDesgfodXM0GgKrPoe2wB+zmN4i9ngpf7
gCH0AAOFi/jrokkSWlxjU0SRGY6d+KVFRuI5s5l4nDRblpZJuRjSiSVlgQQaD2ciseO0L122o2+L
tIHt91kALudZbuRJV+cPWxe+bQH+qtTlUK5GE8WM4Ii23RvN8p3DS0CMnY1U2p9HszqoRe4GqAjI
y19wZFAyN11qjSTsJr3wpM6BNqWcoVWv7cO0Yywoq1733HY2n9BM278wfZKeiRCt86wmm7zIsmvT
m3jc/M2BkQPSIRr2hHXTl8KZLJDqts69KZr2xnK06gUklLlvxJF4xrrld3yGb6XgdPalWSfHbohA
nxJJzvckouVdlKPY5tkCnDh2Qq0jb7rmMxiYijs3jpJA5se5628aNOI5ceAUAdrODzHE6SZI72n+
FEdBaTl3WVzTB1zhSEly0QQ6eGmeEmhQ+pWmN3eGM7BH1jrxb0Qtzo65WbtvsnHeN9JJ9+VQtein
00dfjIhVeqtOffSF2L9lZaeeW2XEI6LXAkrbaWdGTrE3i56+Iq8ubt2INEE36PPGmq0d3oV/CWU7
eG+Am84PryYqOQxthqNFbknzKy7FRmC+ZUAJ9oqRm10uYEAfg+jWkhuuYfXzSOQh6wGA80WT7mBR
wWNSmcA31r97c/jcV1t9wCvxyCIkCPVuUGI5yEyfT9Fcc2NyhUEQrkZHsC8L3T5W5atsHjV9C8q2
1vXwh5MH/hILAn73c2PVIKF4UXA8lki3QyD0AhqUPbi4DqiIH41++JxBkZlaPPaBWHm57v3+hAfq
+QUWxrIgm4kXrir8N3VtDuAUohSzzhu/behdlzgHAjeYQWB7bnPmGblAh5SjfSUTs7zEjQ+I1yeP
x+j43vg1y9a7+DUA/ANSDoI8XC/nU0GSvk9m+IPQym8bQF8iVnsi/uGaXRBBOIoYeZCIh1T/cd3u
mrNEgz9YgxDRLG/wc7NaxZlRG5KE3Lkj803c3bbDhj9e27SnJpbb++R2FoMhZjZOBNQ+r91DkW5c
/lufVyZuxhVfmy7ccNJ/Me0v78+xoHLx7/wsMejJj2e1MAY05JGQvLGpC6zYDK4vwNbPV+IJk/aF
lB0M8Olo6bWH+HLDJ61FRxSFKjDvQWPTUVFfRpW7VANCGXXD3vLGlNNDJw3Iieia5tVO9wHy7AXG
B5JPBMgG2oLPp6zm9tyUMyFII7IgmSWOi+4P+e76vK2NCqX2RTQBcq7g9zi3wmNqpgJ59TA1wBVo
PDnOAy+/5fnLfzOjLE8k63kyJcwMBtCV5Mm0P014VxhxsuEA1vwuWrUXTQ/0yyL9ej4e8N+WdpIK
EmYQWpU1wD69AfEk8KdVMzxBxA7XB7a271AcR/iPNhY0fin28rjihiuw7ybij2nmUbi7/2ThT0vo
ydHhjWb3UuokZMPz1L0C3PuR76O8BZ4SF/wFyj5zGE1rVpo4OWUXTCz91GbZRjJvjb0AwTwBGoKC
duWCXQl0kG3X160RytRiL9Hkxju7qvTXYmrGoBJW/mYw2wp0QcXLoMn4pgRhng+JrSjgHMmRJkmb
17LW3QeQ7aWv1ydgbcug7wwoCrxDbDzozrdMMw9mPGazESZmfkhd7gQ66R9I1ExeJvhd12wWXdY2
DS5LXFDo5YBGq7JpkBLKJWB/2DRo5Nh3/QfCs4XDFY2juIouiHUcjqZorUlwB5aAY9s/knzLF65N
GYgs8futpSVQJabnttvR1I5IqE1hVn0zYscXANvO9LYfP0B0DIzLv7bI+fJIbrfC0mOMJvEhmXEs
eL4xX+vx04kJJSPbjOUkASkmYePMHDmwqnrQahJh7hgBMZHU96wry2OVSYHyLxpIDbP6ALUvGDSQ
4AR4Gy1+KvpJy0mcxzZacYWxk0EsPuDnEQ5Brg5lclQilC3XQLETXbATC+v2Xk8eq+qubY4pdz7g
TOAG8QCBdiayLsvGOXFWuaihWRCbLCxMH1LwQt9YquUsquEdQ1YHCUuk+S66RYe6zfJ6bFnIxSe7
e53BH5p+wKPj+kDH6IJfh3LR+RDqDtj8tgVBBqfP5H7INuKs1RHAzSCSQCBxwdAoY8HJFHEWdsmP
emQ+hAoDY94Yw9qtjjgUECeU8xFAKLc6reesBg8Aeo/RIfpUx0GZ7YLrXnPVBJqC8bZZ+I7+wJFO
VrqNmgShQ8RCK9rZvEbuO/V49nMQ36/bWTbmxYqf2FF2lC2aOEGTMwuT7DURu6TdQdI+z0Y/nYRn
iA7gm62a+OoSnZhUZg9oc7Oq4FZDd9yjzcqa9/Gwvz6q9dlzdNDL4Ma5CFNw4aZgNBywC3SUEdIa
UJLEPM5j9lWjW9o2a7cNLpr/21LBF0CuZxIlBxbmugEtvHQ3li/XR7M2YbjbQSaDDA4wWMoaEQMR
RGXOmDBI8tLqaYGzQ6h7w8jihdWdsHT/oHoPUiokrM8PZjvZdcEdkCEYY2l97kobBLRgF2Ae0eZe
eGzsf8aDKI9zpM8el1bsp2N2m7OH0aQgfR8LGvlWzdmn2NVAhkqGiPpIeTa1V0kjQ3jFzc8tqts7
0ImiepRKNMyAuqLzIgNZMIQh1k+p28nNnAyIxqXM072cLOuL0EGiHHNX+ozKajeYNXkSQzZ4MRHN
6NlV9MlFVCh64cfxQesOha33vxIpskcyp38T1sRvSWmUOzZMpV8Js/KcQhZ3CKRyb5yrcU+mefBc
XLhHPcqKH9fndW17oHd5oY8DchAphPNpRbbI7iqRW2HW3TruLbJq17+/tjnQzUeW2reLFkzl+9lg
jFNJ4YsipEGaVgNy2LrJzNa/bmZ1GCdmlv+f+KPCqMwuZdiDeu33NBjExondGsby/5Pvz6TJ45Lg
+wyXwvCJkcf+A0yzLgoxuPvBvEMvMqFSgxhrI1CIafLsm5ZmX2o8a72pMzduh+WgnB8kA8gNNAwh
EEePpdpEYGhTNxYFeFIKM7Zv3B5ImwS4VDmD9qDonOkuncY+aMTIdu9fI+TbEMsjMeag2nQ+h0QH
0GgWNg0tuhf1c7SFKF7zqqffJ+fft6txyqkNrpFE3uNPAxEb2btp8N9GoWzohM7U7JZRcMsvn/ot
LOvaRsOTH+z2wLOBxEQZxAQcJrCGGMTcecjWdeVrUn/gSAJ7AP4lvMmAwFL2Ms96d6zJhLr9HDOv
IFOBPjkZ6GaysdNWFwQcocBCAVyIdMb5gmgCr24GqFfogj/0ySxYuh/GKPs+x3H8UjfzB2il8IwD
kBGq8dhj6lUHCYKp47LBIY1e2IM5fv3Ayp98Xtm/Juv0wZnwecPwjDuyVSZfc2FILwHFjUMJUIpy
wdFZuhWjFQuBGKfNMdvqUVr/PjrBoKfrgANT2bjEKgXKV/DE8rbSAOuLf31gesCd/P/vKy4Y0iGl
rnX4PkNr+oNbbRRAVw/GyeeVzdTpHRmb5SIZ/nKkx/RDsUV1s2YBNHxwTojLcCcqcQxu/DaaZxw9
4dwI42CK/NALsXEm1lbh1IiyylkkWcxMGLHKu9rPp41M6+oYFqrlRZYcrLDK51GpihLHEiw0nc+k
um+JL+nu/eu8vPBAE4z6Omydn2q9FWDuHB2G5/INAqXqIyNYmP+hQo8ik/pUjUDZA4ymsEK9DGT6
mlaf5ukDwcLCcwAvu3STq6V7aC4waVDEPNCQGva0c5rdODbV8fo8rXk/3OMLvhaElRfACqScOJp3
XLBrxaD/12jyAL62gx7394CHBh+wBagXcrkoxiA9fb4m5iShDQgwWKgNTuODBZffpkbUHOZiAKSJ
mIn5eN3g5T5DEAFGMjBdodEbhZ9zgwWbHANKGww8aCiyJDvbynZIAV03cnlWzo0oHmUuOFrNChjJ
mgPnfuxsBHVb318GeRLUOangZrR8X/89NM95+3z956/04y+/HxAH7GQds6RkXZhV1JjADBcGNMwq
nfpjrXlRY6Ng0Hb3fDQPuIV1D2I9rm8M5Q9t3sJFXe5BWMYucyzgnS971cEepvXZaNFQb8SNiQKG
J1O+b0r+HNXdu/0CwNyQQUGhh0A3kiruc0xzyMnMnRl27U3qHLfirrUdB6AAXA52+SUFFvQLEsqT
ioaTOfqQ7giy2Ni781bt+TLhsEDS/zGj9oelXAfj5iwQRGpFZx9qFvHQHI3ybUpKEsYpyYH7K7r0
Zq6EhEzAlLxe3zVrmxL0tugxgBPHSVWOcsu1BCRlAK5EyESXk1+2MvhvFpQQc9CGBDlvPDSSF5ke
C3Lz3z6vuIao+/8AsjnzJuEX5RYH9rKT1BfM6RQpfqESAFXrswXIGkn8ot4bLR7tR/odkuPvvimw
GxAng/CAYV+rUAchqzwpB7yVmPvDuUmMb9enaqUygu8jS4e6IrhyL6EIHIm6P3S8EXnpuzfQroK0
AdyhnhVzn0uJjrLZS4FByZDuGox9byXep+z9NSb8ij8IdVBLLQwv536QSybrJkE6av5ZUrw3nq6P
cm1HI52KXCQYatDjreBFYrdOedSXLJz0UMv+Mt4PJkN9dGm5ABATcY8akORja2ct4olwROUIBDQb
+3kJmZTdBjIiILaZs4TNKtFiVTMo8dqQw02RQSrMH/NR+4b+IK+g0FgbtiqYK24OLNpoeIe3Rj5G
jU20pmQFySEGE9dRIKJD6Yj9GGnv39eYKlRIlxAL0a7iZHQpKFpsoVxhgr0UhdHx/fUMcPUgRw93
jaQdLp/zLVUnhin6SuOPvH77KeuX6ztqZZIW5DLuVOjDgvFTiXI7QGPNvJTlo4melyEozW/usGFi
ZdOemVDu7orzLGYjTLC9hhug2WALXXFheIIv0FfsXDxYlQVwuhKE7k7PH510uIGch0+NECyLqBz4
+rwR5mzZUvx9MaXQU9UH/qglu5RgOL723YZqqvmBeOdsUIrnN8Dyqxldxx/76ieOlNeiG9esH1IZ
31ro34kL4CIHKRZMntcO7hYf+MqSgQoBh2ZJZqK3S3Vjk0QjQtzyR5t9Fp7dbyzZWjh39n1l1000
45XoGv6o13sWvRLnntWg3Dou4otdciPojqUPNN54966OCl0qf1AgiAqUjYj3KmCM6Kt4TMZbsbPr
jc+vbo4F9k2AwUTeYTlqJzGwa6RmT7KSP2baw2DNqLG+ZD04HqDfOMXvxjChVwR5GWBiUVoDAf25
raYyahEXIArjk68D1MmSfsOvrTgG3KJIMSL8RJVT7QNoGkC108nBQQL7ldE9NMiiafTru72PhUzJ
UoZYtKKoMoxCb4YR4mrFYzL4meHnaTBvXWlr4zg1sWyKk1URKWtkBsbaR9CXBtn4CsGKBqWO6+NY
eRycjUNZ+rzWS15zjCMqAuZ4ABKzdo/g+rqVtQ12OpTlV5wMpXb4lEeSFlCJ7v0q/7udXJRGfqbZ
wXI2Fmb1hJ7aUjyALt1aaClsOXONhh19pwHeC4EZTw7iV9LLfef030lcB7ErQ61Ao81/G6viIWyQ
J7k0s4pH2aZ+jgxe092L5hDXR5ptOPXVxaPUsZ1FnAL1sPNpLVJ0mZIRizdRoI/NT43tj8aeWRtm
1rwPiLT/b0aN3TgKKwYqBNiICfHcrPY6soEOWt3qDEEwCFP+ID3OB5ISLeFJTTBn07cOxEzS+UG2
+sNXJ+vExvL/kz1ocrfLO0C7H8skSG0/Q+kOdG1bF8TKSGwdkjl4tqGoe9H5a7Z1BU7zongcgIi2
IWtczi9u8u70GELoEyOKZwBPj66jwbcAhuNTnv49kdtqqxFkBRBzbkNxDCWS3IBiIRwR3cGy73XX
Q5zVGvsE2HP3zrG/tls8zWsnF8MCiBg68uCJUCnXmsIsm7wW2GeouIKGoopuu/hOzrk/N/eW/bXT
j5oe6Mnu+oFdTokS25+ZVUKjrNAyO4phtgWAc8YOR8l18on0xn7XEbTmbYX3KzsRTwlErssLHzeI
cnfkzM0NJH3yR1IE8BHoF8hm39pSa115spxZUTZJ54i0jaSVP6KkQ+SN/T/SvqxHUlzr9hchMWNe
gZhyJLIyKyvrBdXUzAZjwMCvv4vU1VcRDhQo6pzWabW61Oywvb29x7XMAxc/GrcOUgBR8enn9U1c
1HuUj1WA9QHgQ67r9Y7dsCpT8iPV/9PUN616EtWK57AmQjonKiqtsCqIqJptl/7Kyo26Rua3qAon
q5BOBt2GvCwcXCyEHHuNfjezry6YPer+t0Xfi+yORiue19qapEMaRtJjxDQrjmrlbOr6B+cHqoqV
F2lRCLjC0Ac4V/tkzApF6/sxIgOsq3VPo12PdCN1/mUhJzKkhZQF53nbTbCuhY9JsbYKQEB1u4oh
VEV0AXQSLER67aiWpwTNHvlxSF4KCrSdL+L2nhzk6JGcwCQfagMXowPAUtNBStblR1cBBMVBZ/uq
f46Gte6ieTNki4OeSSRDkCadR6fPnyIlj3v00vT50ep91u9L9eUfdurk+9JTl7v1PPo4f39475MP
pfpD2pt72LBTJyIkLyvVS2GJbMwRrQZZ91SmwT+QA5yLkBwpm4PboipFfpz4JnY1z8gPbbpmixfu
xowljAoNMuSX5WLDHrUSXSvsSAlAwEY1qMk909eKGEtSUIkjM+QIxmPkl620OzuOLM6OWnvHtL3J
DmOycgEXHhU4aJ/VGANdi/IIb69ENbgUeAPV7QPD3OdtAXzP38m4u65bi3JcFNcxaDS3e0kHnyiC
DRXFEJPpNl47uh5JO3B2jB5Xvl2XtLRpoLpD8QQIagQUkee3BKX2Mos6tTkymgd19iPF4FBL9RXj
uOTogMjrrxjJ5rOB6iRpBRak1UGSZWjHrAC10/uxscnHbl8mxBPM8Eb2/r+tTzKZY6OIaVSm5ljA
wxH2U2nqHl1LxC9uIqDugK+GV/mCLcphVmxXE46r6Ye7PhW7aXiLmtv9UcTZKNfO/KNAo5Ess9m2
NTHttjlWX1UVWZdjhG7Q65u1YDKBpYi87pw2gHshqR1aiQx3cKDeIh8PrlUEmNVc8S/WREj2Bt6S
0aUuRGgloODj4beOHr/rq1g4DRSCXXRH4AlD27yka1OqdyWpE3Ycs2Lf8PJJH9nWJGvpos90tPTA
nMmRVKsodHQ1IqI6FkU+3mFU5nfTO4CNq0rjIXdS7YD+Jd1Ht5yzGS0ReXnkkMfWdP4YvWodWaxa
+zoR/dsUA4U1UyhID5mZbYTt/FHqrAOCOAguGrXu782pLA6NGf/JOiT1JlN5tRkzfW5k1OcD+Zr2
PWyqY36Z1MzYKcxx97WrRK9TpeqPJE6Kr6ZGU9/mru4Ja8SI3qinvtEBhcdhUeRpjZoiwdK5PnWn
ap/YtNmyhAoAfBFzP5ZswnisNfhwDOK9btdGgCJDBbqKNHmtspwfplJX/URo5lfXLNoNUEqcV/Q7
cgQ1avfeM9r5kW13mzhpXPypqz4nQEy/J1oNYHuixe+uGtsYrR1F7pkYFMV4yPyPcWYWmyrdJNUd
+NLyO0wEWkDJcrvnpjLpXV4w4IOAm8kbnAxJrkFXdp1q8Y3RKJ0/Uh0QhQUDbE5nks11HVsw0LiB
LkHJCqUDgEGem02NtUNVs6Q6OtVHnz/zafAYoqY1V3lNjGSdhxpg3HkZV/PrXJZekj8mGNepttcX
85lHkzUZYQx8JXQqzgTb56sZkzhWoCXVsTQnZx+ZOQgJ0cngU0YzzzIGZTdZqRLojKIJuGepR/Sh
9IbU1u5au2mPWVume6Pt0ocSWKZ+l6jT/WC3+WYClcpLWxqZP9SG6aejin5Ho2sCPW4LvyJ8eBta
y93RVEyezhhOktU/6jb903c024nB7TaKCuTHmJHYb1yLBaoFyr16RDUYVSLiFaVOfQ0hk6fp4mhG
7ehR2hCPl32ykpaed+Fil+DGwKgAjt2RO/GrbiQE87/0WIrvWXcAFeCmYw9mUm0xBbTihi9M+0LE
iTDpSIhbqroLLtmjOX7nyn0EQMJc+UqHWeHfKvdZtaotN//rVWcLFLcsXlGJJcU7FS+Z6UGvgFUa
QbxAj5mxR1RW5MEkVh6DRSmAJACDJ8p9F800oqgiVghCj1OBITRfq3d551nOyl1deg9mNmqU+ECZ
ezFQCjjYWB86ix55uQFspcu21e2sxDitExHSdk1TRcyO2PSYOG95/+E6K2//0kYRaBzGrU0DMyDS
25/kNUehj1dHK302h53hT8OuyVbArJb0G4VXdGuh2QdRrGTT3KSIwa6CRdTkuZ/uIzCeZtXXIn4d
+jVS6nk/5KuEABD03XgWMc0pabfZ6QY1cxfmc85RV3EwqK+xuOPjr6rdl9b3Ffs2//ILccC9QC0E
CdwL8EU2pTkANqDNRdT2ni1qHfUEajV7/LbaKwbMMSQWkMgmSpPtYBAeaISIXSkGG7BTSrF3FaJ5
ANBPt0SUyZ1tdMU2t0jho/e68JWkRvpKOHb9wlg7vmn2FG+yzHWeuMXoi8rZKzDBcvD4tD+tsehe
yyJ1XqltZwHc4uEwaEiVphan4PKoSBV0sSt+NWnW+lRl0W60I47u9L7ymnqir6Uu+FqsfKlfcywO
j29GHweStXQereDEGY0xOeaTb7FdmT6lnUeN95VzuDiGcynSLRlE4gi9MSCF+Fa5j9zg+vcvL/r5
96VbwkFyVMUOpu74dOjDrDwMYsWUrOwTkRosugpgJVxgBUK9IxOKLF4vQNP07eZ1zC4FBsvUeVRc
DmRZmwN/dYjjYws+cYCm17uhXXnLLt1wfealxkuG2z6PQeCoTvL0Y9+mZp10SpjA/XOd30wdttcX
sbBVKLhj6BafB06DPI6impGa65oRAe3KAH7LvZt9ccS+7NZilktTgpWcyJG8cM1QSE9LMwoL5TsC
GF9xj7pbBbabwpf4rlcrG3dpJM/FzTp4snE6iQfdjSFONb6VWRglu7H8AIV4ZowrLsClNmP0EgHf
jBe2gNcTMQacvTxSQ8veY8bKoU9tt3JhLrVgFoGHcZ4Wv3xW7DgxKmFQDbTXvhObmzbJdte1YEWC
3NY1kSLj5aeE9AM4PGLt4V3aJITDmKhCl+/lUL3WNqlC6YCB99jedrn1AiL5vVKt8QNfnjrBMK+J
o4cPgZyl9DTWmaVOU95qYWXTfVS2O6Wpf2sR2wgQnDLerdydxVWBLRiNUOjPvpgbmephLEeOVZVK
fweSW49Q1VPVX9fP5vLmzL3r6FcF0BkgCeShEctgYHBIbDVskuE+Y+KFO02BN3D6JSLksKfpC0nW
HJnLjZzHrv/G5tL1sWOaTS5FzMyyPxSPJCAcVXCD1OKQuGtZx8v1QRbwZj9RauZa4flVjR2uqSyL
6qOO5nx7PDLl3UCjJID+Dpn7oN0ObwuOJjTlYtTYWEB4rl1zSrHh1TFrkK3V0qesXcMBvbxNswh0
ugMSGInhi3miqQDruJPXR8GmHiOzmbJtaUZutgqQMnPSonMI8a3snGVNWqUY2qyOzSGLH7BV19Vu
cREnn5efHp7E9ZAq+Lz148GlP69//fLZwY//9PUxATkn/s8PPUk1pVM7kCrFvAU9qFOVHthIGq+K
lAfU8Ve2akmdwegNAw08TPjMkjqbSNOkikggrcpQ1dznTey1KjJzma/g8b6+tGVhALtGb6QDKyTl
tcyUGrxoivpI2aEo3iwk0GMXMAqs8ThZZaicXRnZZ4Zt+D9p8zGePHQKHBCi2JAmAISWRJMXK0FL
Pgg7xvYXVn7EKvf68sf1JS5dWWDwzDn8+fDkAqeWCKDNCcQFJgX7an9outKLTMVvh3067Ep7Lcy+
NLQzJOL/pXHkuGqMdGfSxgihITx2ZXwY4K6gXnx9UStC5DewjZu2UwYISbh6b8bZQSjaI4umtcHt
T4Qa+cjgMsJjAOgxgh1JG+s8LmOtcOgR2IhAySvTZFePYMmoUhtws0M0iictr8iGdepH1uelb0b2
UU2yIhBGTzyNUuUA8JgkKCn5gupgHhhdnAUK+I/u+7h7c4pqrY9ngQgVkfPJb57v84maaXrJLa1E
cI4+iB3tlHe3Te4jpr27CLYao/dpM3quOeyBtvKQRQDmm9ay90sG6fQnzPfu5CeMbpTzNMO2qdOH
otwZUbziya0JkCye1SNvmsxr7L5ajsfylc8v6ddprkayCxggK9saCd5jxWhgTY91+dJBznUlXlzD
ST5q/vOTTWoyglEMFUKy0h9tP1kblVhbhKS7aVVXvJgXYRI/m4Kx9PXb+R5gUID8gkEqPNCAdj1f
Aoa67FZXOnZEPO2D+mikb9x9i8w12szLrUJcA8iemTcOAZzsV6l6m/QKwvdjRXyMLgMS+/pRXG7V
+felK4PB7jYZKL6vW95Etu6wcenNbzREoMEX7z/Kj+CsON+qwcporrhRekxaJ+Ct6yW3Dx/Ck0bo
AU4FZGUQ6p5LKO1aTUxG0yMj9+hQpDTIy5v73c5FSNeuj5Uc4wxleuw7QI/7ubWJb2++PxchuZgj
2HxaI8EqbA7sckASB9ePekmVTnZJzjdUKbLwlV2kR7P4L0YBwF1j017SpVMBkrs0OKPduDEWMKbv
dv1f3zS+ujbasyZDKmIQVmOMvICMjvnquCuMO3PNeiyQcs0HgSsHRi6EtPKdG7MxqRWmJKjH9Igo
0Pme75n9mNFDF72VKMO1xkF3v3fJn87+rbh/aLpPum3e8Jsjt/PfId1N1+h5RLUoOU560OlbjJ/a
a+0zS9vpIPkPEDk4LhecLkrUi7Fus/RIRGDYuz760qxF7WsipOvvNH3v5HmS4kXx1fjQtXv0Z13X
7Hkjzn0V5OpOVjH/hJP3JEpM3gA7LT2mzjcN/Ax07zDfvh018FyKdBx4DbQYkwrYq2jDxZ6p/3Dc
SCcjJMPcwCUFDXBQxizOkQ+s1APLNjXd8bUOwyUTcCpCOgsjI23PCx2a3Xqo1xK6v34Qi993UFdA
xp/A3ZdeRa5oOQMudAK33lNUn695J4sHffJ96fe7BqaT+gTf79ynuASp8BNA4sc16rBFjT2RIqkT
RT06bTAefbSKrZ7dg8JLJ8frG7W2EEmXxIhSZ1M6OIhvBJSWxHfRqihWhMwPxsW1OFmH9CwKghnO
FjTzR5HQLWtVL68Vj1g/OnPTOUfkaorq5fqy1s5feiWtIdEAkY2dG8Zt5IDMO/jfvi89kb0BLEF7
mL9v+MQAXPDKK7/y+2UoEiWlIJF28P2m8vifYm0Cdu3z0gNptJnTNBkOBD3L7Jv983/aHEt6GvW8
NQhsbXJs2zuLbfu1yONSZ5Fx0u3P1OgMOipd7iTpXSCcFyoocOrEm/Lyx4hkv8HEvjHytfjzcqsg
DLUEBy7vPD4lCTOKdozHplNDOnyNyo8SkDfXd+vykp8LmH/AyZtRpRqppxQCyLgTdh8A+V1t8+Bf
hKDKD1Q/tN/Z8pGQrJzs1lXD0aQBm1p/Ul5MviJkeav+CpG2KjeMxsqqRAtdfminZ9zx64tY+b7c
npJRW+mmCLUDbvceDZx6rcdqUQAIV3VkOheQ6S27tzSkCbUwN7+k6a8CUdv1FSyeNUqSKEugI+2i
ndpydGZw4EaGSQoaQxIl9g6EhCDDAmnt9rqoxbXMhW9AETruRfGTCQHQbAWHYdo8aCPAy63RYa9J
kGwsGkr1eGIEmXa1/pJk1RdLK9ZKuNqiEKA/IS+M7u2L3lRDFSJXWgc7ZmdAB8xQ/ErUB8b4mwI2
WkebTD9u+B/AM9dekqT73q72aGf1OCYVbHY7DiogiOdcP6Z0ZpAKyW7qader3dDroWX47KuihVwL
0UZ2+8lhpB91UoI64wWknjqOTt+B0STMjKTck8EqA1Y7t3OzYykAywPHMAbAMDl1bnZyVwA/n6sY
G8acWfyKauM/3NZTAdJekRr0Q6jUaKGTPaTD/b/c1dPPSxatAddw3ozAXZ4iTyRB9f4Ph3CyPZIt
QyXC6isVn1ecfQ8mdnXl+0tvGOq7KjhfAE5syDnhrh5oXnaY2q5Nv2U77j672oN+e6SAQz6RIm1S
xNCUqFMDFpllaBhMg/+u79JCohPjVjrqlAjZ0Ngtp5oTxcpQbk3VMC3fLe0LtfNdArBV/UlPq4d5
etZqo6AvBr+anntxs5M0z3qB0c0AaJgBiI1zFa7aqW4SRqaQEBqkMQ1WgojZLT13W/F9GB3g6DsY
gZFRkdDAWtWFNk1hPlTgf8IEYuNbSt59HVCb3fa6Sg+WMfYrtfglzYC51ub6uIpCueRaUnSs8k6D
PyAo2FPBLTI9WhytPVVrdXfoZOpWGqSW5KFLTUWhZ4aNlDUxHfPEaGKOV1Wzd2VL9pweCnubRSu7
uWTJT+VIuggQ+tKqRjavK/o25c2+qcav19Vx6cCAy4VnFOd2CRjI8sgGLdQ4ASy02llJ9mipUemZ
/fAIzsR7MPbdHgbO2FV/Bc57e+K7FYmWJUSFQMq/Wf1dZbOgHl97U/yDLUVJx8KqLLyBqmyNdCVi
ApCFoY6OSTQ0q1MVXN+6pdNxUVbG3DvAUFRj/vOTlRjTWMMRHRGKpQDDrXcJuCmuS1jwfVC8QYYa
Tycw0+QZrLRO09iaZr0WtQ++qxrsh1n+838SIr9qQFZqnCyBkEpoA/gRzU1dOui+1NeQsZZXg+gD
pgGla7lGmtlDlJdzWOC2e678jtr7RrxeX8vCkeBlRjpshnUFa6XkX+XAR0sdJQdfqvktdv8U/xBG
ob+EfPaZgE5AvviV1k6NougTMPgfG/4NpNd5YgE16OX6MhZ2Cu4SJhZAETI/d5Lu9oxp1agoU5hy
L2+fgXhs3TxQBrRFsHvqYLbHsIqcdedNbI1ok5tCY6g3aSke2yHasCb/dvtCgOyFRw59bOiQlzym
WmtMAk4tNZyUR3XivjNlflOv9MQuHDowVdGNjSwe+i5kPo1qoJPRTnjToupJHZ+KP/+wBnA7f2JS
zfhg59fcVtw8TkiGa14nW6XpgYTvvgHyesXWL535PMpr42DQxSQ3qYzCQaW9E1CtXt+NSr/N6/Zb
muQrBZ0l98M2geaPaUJwWaMV+nw5TkPyxqYx7K/rRl6kK6NvFOkBLanbnBut12bJnsbawa6nB9pU
vxrd5QCqiL9c39WFdwc/AxqIHUXkKD/Zg52M6D/OprDoh60okifFKr92mf1uRAkyXOOKIi5Mu4PX
8xM4EViv4FyRTrEH6l8EZMYpxBylvp2AZ/a7a9wejAyuGiRs6Deji+bzwVaKb00HapQqMgW6RRxw
eF1f+YLzgAhiHhCDWVdR+To/gLghjarMvyQGYEoDuvIxcoFmnvvOGvPBwrAdFg0Gik9AQoxBzTp3
8kKNFoaSQKwwhbpddY9JnL/nyhBXyP90ya6wgWdQKIZ9pzYm99vIJkGnOP8Q8uLiI6RGzzowz2Vb
ZkdF7ZSdNoUDTzYGqY+t4dw8PTBztv4VIT3EVGSUcsOYQqQEPHt4NF0laOLcz+K1NpElUzOHH5iL
Bhoe+hXONzSZXHCQasUUuoYfD16xNnS99P2Z0e3zYlxCkeUCvAsOSJVD4ffxk6Ou+Mnz8yd55zMm
JogJMD0AECzpXXEzxMi9no6hVtRoef+eFuqGaV/KOAZz4ovWH2/X9BnUF/v0admkO6dPTuLSqBnD
e9153/pK/H779+cpYhgQlC20T6i/E/XumIkUed6OYbuPQXGWPE36U5psrwtZOBJol44XxgSYHhKo
50eOIG5wWD9aoQsyq9esefuXz+Nuzk89nD15j8y4s0GUbYW0/E6tQ4pu5esCFs4cv/+vgPnPTzYJ
rWIgz6QQAFOwa/QGq+gDl7zqVg9ebub3ehxcl7i4YxamB2bfApME+rnEJCdiVFPwuTQAP4t35cpz
v/BQIkcH6EZtvvWIM88/34q+obxpnbACjwfuyZFm/7CAUwnSluV93dvc4k5Ip985+tRTY62JZm0N
UsDapbHOsQgn7KKNpm3UJuArd2NZAkZrgKyAv2Q0QCMyrAoNxU6Y8DukZqv8QY9uf8hwEH9FzD/h
RLMU0IONHJk3pPldr1Rma2jm3+nb7dp0KkWKF62CgK92wkJSde8UO32tYDiri2QTAUegA5oR3boo
4Erfd+2KYqSmcEIr+WFjvHTY1ekP86OZbm/hQCM3GqmRqJg7reVpZI12YDqjlRNOxQdX/rj17UmJ
s+/P1/LkOGrWaTbsrQMU294X6oaj3ygyf9drNMXLG/Z3HdKxt3zQMWaMdQgN4CZ7kPKa+Tb6iQHN
6we/4CdhPTNOHoitMFMvGV7wrSkjEj52qFg/CwXTwc+56Wf/ol0nQiRbxaJOpyaJAH3ekvek1PdO
1P24vo55Py4V7O86pEc3G3U1NQQYehCGfbA+38a0H9GEOeyvy1kyu3gNgaOC6V20vkhyhiouCM6c
hEoF9IQATMjXv7+wDrDXIucFWAN4lHKAwiY31YaxB4S7u7PKQ/fbiW9fAUqTGBHC/Aa8IDk00U0O
6HTDtsKuuOO/0nRFoZYWoCNtTPB/EKbJ7ew22Awp7y28hDWm/jLmJ82DcTuIKSjqUUKacwQuvB5J
a22BEM8cMj3kgz8antsfbj0FpJ/BnGej1xxRjBw9TLYVV3aK9DQQeDHuHG0qPd/FyRqxy+Ulhxgw
YqDxH3jpeMnPjQnBEGLVaCDoGweMnilb2zmW2kOb73T17fqCLq/5uSTJbCWtreZVA0nK8MVldyV6
GTX0GxW3j4edy5m149Q82plSVoWrh5otfNN47ljh1S2gzWnQNA/t7QOCGJ7FqBDcbCC3XMycEBco
DUXu6KHjxNCCxLPix97RPH1ayRVdXvszQXKKpRrrgqizoIjom6H73qBX5PoJLekCyvkzA+88jCir
tAAKBNiNAJRdlyyYzDzz9Ez8rNt8m/b5T30S367LW1jRPNfwOUMDayaruMLiqO+0YQgd4fwubJga
Z40fdVEEXn2MGKDZ6SIwBpukybPCBJem9ZJszWTlTC4tDUwYaIvnwAdOqsxo2Na81pMYn3fe8+6h
SR6L25llziVIXovldOVQRsYQRnnude2Xcc25W9oheyZRABeyin4RyQdWE+Kkhk7HMEtHv25tr4+N
200ZKjZ/RUhOcBkTe0Cn+hga8BzbKRDIDxZixUldSPwg9QBMfxv5QRUnLt37uBoNve+gTT0/GJFP
DY+ynR3vYsXHdbTGTWcH9lqRY2H3UF9TkbmFQ2nDVzo3NnHflHnTtkh162BO4B3mKm7fPEhAIh1l
b6R45EsSmSPXOqNCj038kyQUI65Bn++uX8SF/BFw35C8JfAmkP8kkndUFODq6HrUaur6EYj12xzz
5yq1PbU4xN1jXN0VfXmoq5sdWUhFvQPpe7SFX/AjI9EL4DkdSXaeu34y9b8EMzcqNb+D9OXmNDhE
oVcJHjkqRMiGn5+TnlqlpnYVkq7unvZ/hPakJF+vb+KSKpyKkG5qltdoP+8Y8q2tEuRifAR034ou
LIpAjQtZCkBcItF2vgqmlBrLlRS5zayPvb5qn3RVrMiY7/u5F4udskwAv6OjBMj/0mUFBpAxDRzL
UIS7Bfz2c8mIb5f99wKg+cB57b2U385iAJkoHiAtgo7ui6ubKxnCfIrTMdrYs5Ch/H39aBbMNJQJ
iSMD3jlCCcnGVTbpAasTjWGVPqos9wbM7vXpzRV3eMvoe0EMC0JuhOLnhyOigeQ8RkqvmJQgaya/
XAuUFo7/TIJ0NCOflKzXIAEnQj66NYiO+T+XTn6mWUdr88yNhxzY+QJq9G7rjaW0YWKxu6oEP2um
VR5txyeW6U8kZraXa6YHHu+VRM/SujCgg1womvltBOfngtmQNFXS0Q4uFACoksgXt/cmoQ8CAQVw
A2Z4WDmVZET2aHZj0oUKKJss/jAqu0EAbmtzXc+W3iDIAVQbYJ2BfSfnwCtVQVOEAjkG5pu7aqty
+1FV9k0LkP5pr7VJkFO6i8mEGZ4VyJP5dC5OD34bHtqZOEx23lCvmpTYyLuQpm8KkO+K7m7s0NlW
3N4chb08ESS9FaMBQDPXKboQLDGZPwOZFWytdLKkERgHxf+AVXHZOoPyUOpkdSHCsnhXcrSyrdzV
pc0CFBtQ9eDyYOJJMqSF3g1xnaPEx0qybWFLtc4+GDEJpmLFQ1zwqYGFgSKQSVCKwxz3uW7HwHwT
ZUn7UPCXKRabvP4RKyheRPE2rT+uq9+SmUMQgl5cRL+X3GumWdombaF9euLswddY+WVW/VZUdcVd
WHgiULr4K0fSgIn3mujMrAvT/+yYPza/jO+tqB7ZrxWXbkkLkKgDRjpIveG8Sxa1rbKyMOqhDfM+
aD1zbbZ+absw8YbpWbx2YCWUajwiT8uect6F3ViEA0ZGIta8OGQN1WNpFejqgJrN0NTI25xrgI1G
BV0AqjSc8iT4E2tr7ctLZhtJTbBDQ5lRYJV02azSQhNp1IHUL6yy/8z+HQ681j3UGFnIvjt0e13J
lq4OVBl1cqQ3MXAvLYcoRkMBf9iFEc88mnw09a9yQuF4LV2wgIfmIqb+K2je15M43hWobet8FlQ+
GTwLTDo8gEJyb9j1GzM6T43bZzOvtiUGeX2z+J0BTxCHvKKDC2V0/AwbeXUEqvMkqfQ4cbUmU6vi
caI6GEna9lGkFFVc1W8sG83obdCW5buq5g+8p66HttF9SozXf9hz2CoUQ+DCXATmtdDcpupw4fTO
9MpiT/qj4wDHfQ0H4vORkB8R4IGiLwGtW8jHSrrU2yAfVCJYEEs44Cih99U4vNaix5AQ+LbV0Q7K
zAxS+k7a+OcAQuvKKh2kOqjfqOQXgFIDvRqeOoKSppbvaqN4dkptw9W1gdulq4u+HyClmGD6QQRx
rhsdjVFyT7Ehhb2v2EOOQUmS395YBgYSsDjNxSc4DnLrDLK4roWmzTE01Ueq7bQf1w91wS4gbYSy
DZrKwJYp+4tVosedWetDmFbcq9+t8fYmYwSMMG94RNGiaTvzJp5coEkkemRR/P4qT32GfBhaJq8v
YcH0mMZc851xhC/nnsHnF9cqEwP4PgzfASLFyI7t+MuwXhP1ZzTeE/blusDFPTsROBunkyXFdeXm
JEKMz5QHheseKb/9iwAkdWF4cO6ydUONE9xHsTqElrlp3GD4B8VFFIquZni66GBypAUws7HGwbX7
MHZc74nob4m24kwvOByQAM0FQADialW6GrHeksphah8aTfZNmdxtO7Wp56IxMq84OKKsZH99yxYe
hFOBn7mFkzMxzTRv00brQ6cAcduwBVqoX6df1Pb2EP5MjmSbhip3eFNATk7cR3Ukd03SvSZus/3f
liM5N40mdErFhBMCHG2nP9nNK+0/hjWIyiVNBvAqOqKA7IwOIely6jbQHTsOD7RPvcl6iPjKk7Fg
ITFDY6MsP7cvAj7o/KZUk8iAVtsNoTn2HtfRwoLWD/5xfa+WFoE2tpmRFH4U+FjPhdjm+P+vIwW0
Cc9fqjVuiiUBSOkhHw3/BrBO0ircpG7UQjQi7BK4l3yNRH3t85KD2RCjy6qJi5ANweT4+ZqHuXQX
T3++dBfVFH12k8D3ibkVrRfRnabd1fVGrJWcVwTJVEIgWLa1DDiFocGDpvAKcnRHv7CQAV2JMpcF
YfbGRXB7WSKgpLUUklQitK3ec83Uj+3Ry50XdSq8oVtRryUddmYmxRnF072InUSl4N+nA05/+gAt
BVEfwB17XYPnE5AcHsQX/ydC3jhMLYAzi/QinHi6A47r0AITzW+q+6J+sO0UCPWb6wKXrOWpQMmK
NdTUeD5BoN3/KIt7kT5U7KNYewSWdw4Nl4C7AEi93GykjI6JXllVhArgokaML5nJTE6zxr+weH9m
zpD/L0a6P6hxRwV6gaF2VTBxc+cqa9nIxfPBnAfyUUAnuUDAKtF4PzQxDABrVHGf9z17dFtR+JHe
0HtnAKVj2an93uGju0/y0Vp525b2Ec4/UpPozr7EV7LGHPn9AVOVVfRFU++MIejXBjfXREgeAa9m
whQXIrTqY8zjQHO/uBiVuK51Swf12c2Ihkb9ss/cHhi1S66jiACCqaBTV1zZpfrBTAkIfsAZwfCi
hYNEYozqqQOsJDr0LObx9ivtHsbi12hlXmX/MAn1nHStuWpWL/nyotYLel9ULC/7wZlpDh0xBi3s
tA9ws29qTWxr/d6lQdRo/gyfe30Xl44KjHAqWOfx94s8ZWUko13okxq2gOv18foVT4Nt9s9TrSgr
B/bJwnGxNqRY8HyjddqR57cA0oCq0ICyD+nHLefPqXpEeWGLVLZvNUGrTT6A4TxDcK9BMltRt456
Zyv7SWxoGXmm9rMWDy39pXaYVsoPjPWb63uhLd1MDN1gPwA9NpdVzt9+UrsjbQyMRk3mLmodv4q0
Z6OzfYTpQPB6MNMdZmvhCQNO+YdlHnJ2hLHwzQFuiHHs+wMcoKAu1lLk+iz2Yt9smDwkKYExLgdt
3KFRTgpMAyFrYJYPbko88JupijiW1U+FZkdwEjAwGZTOwwD61OrnlJRoJe69emp2keHedV3tKU28
Idmz6LIj4Zofc7HipC8fL7ZvbrvAqKycreU5jXqq4XhZ9tUliTdOT2r7MjEQbiOYrglSd9HGHf4r
ra1JH0rjrqZhMiQI/mmga82mKWzfcgbAdUceqgJHOzteP98FXZ9HLOY6wAw++Dl7fOLVRw0RQ1Ri
1qLnfHwZKz1+iKnBNjYd1zooFq4x8isYM5pd4QX0ybhXrIbjyGqF1w85L8ftkPXjnTX23AdfPH8l
eVe/NIqrHK4vclHyJx45hq7gzcw6frJIS88tLUNNJxQE4D22GmjjEx+faBNvBXCFp2blVl+YYeTl
kW1EcxXmAmC15k0/kQeqrQwAkmUbpuReH+//u76aC9cCXwfj3qz3qEDhap1/fZwUU6i5hvpNZYHX
o8sTD/3AnW9NUboH+PoaHcqFikjy5JdLMIULV7ShACzDAKhNj6rogEA2cGXbLpzOWdBcmUL2C10K
Mozb3Biat2LoQo31ts/tmNyjmmh4REnf9B5UTNjvtb6oxc2coaUwQoOKkVyTqtyiKw3bbENteOCm
5inZ/VS98ZsDnHlpJ2JmDT3RCHgwba8PEGNQK1DN3EuGj+tasXBKKBrids1pICiHpOPcNgowWE1N
6EzJ125ixQutJ8033Ej7dl3SwpZhBExHJzJCTqTr52M8WQspbfRWphSSIvsHIGCeQftyiESx6Ytu
DYZtYVUmRqjQ3Qf3CE3v0qpoOmlOzCyG+b9j1YGP56A6r9eXsyJCzmtgftUBKTVEaModj2OPaU9i
bb54UYaOApGNizvnm863rEQ9NUlZVIc8dQRyM2UPJ6YonspoclYu0cLpwCQAGRm1SQwyy3oAZt7x
/5H2Zdt168a2v3JG3pnLnsQdJ3lgsxq1y7JlyX7BkG0ZJEGwAzvg6++kk+wtUWuI1zuPibZZC12h
UDXnLNLXTYficarDo6cPcjzM5bf3J+3MUQU4AWzpBYqOwHm1BwRtkBD0i+5ERuGJqO6t+TAYrY2G
Q3jk1H1WHvxB5xtAkjd+3Fsqx+CYY3QhZnNl1eJmaZi2XQMXIWK0wY6C+mT6u2aiiW1cst/mPSzm
UAEDYCpEuX+dJfewL9x+ovVp1s6lK7+UYisx8bbq8OvSXWQrUYpHonkVXVElhtxhWK1yvADvpaGX
TXAbWHBAty4KVv0jz29pexRbbZ7P3FBgiCPoxAbBIV6njfRQTsqw6+6EXj78WBiBjtEeb+vN8/a9
AKEQ+CQU5BcqJ8K01/u+DcQ8T76uT2zoP5WW/TDaVjw6LKFoOgO8EE+yoUms1lMxycyNN//bQ2cD
7QaxH2TdPLyPV77DopC6m81JnFgxJtxkEEkxo99X2ged+4WVtftwHVGj4ZcWJ1KZ9xMSiVRvtaRa
fuirWHdlYuU9Ms+HXthkiZMvfqr6bkCpH4I5e3e4HtjXJjsFvw1xWhlc5fuyxrEhEG2LEzpFESuI
DGsLvPt2/2HW4D+wLcBZNtcOUZOmlWEPC/XP7rLccBNbH1/9/KIPq5ArfJzbl8pKRnr3vvN762Jf
//jVoUX7pBm6wlgPI7xoPyn/IIqD2xzeN3J29/rIwIVgvwPquIoYmE8M5klHnIrggnVXKrv0vQ10
xJl5WhLTIK+YCyQ8XMb54iKXFam4X2TiZEIdLhqL9P0RnP88CuLASgEstYacd0Xt+o7BxWm2ks4O
Ip1t5aXe3kLwK8GfFpZf8GIAwh5HQCaFOJW2v5tLuBaRHZoi2Fs+vVJKbKz7uQEBNY1qHvDziPBX
3izLB7+WqN+d+ho9LR0ecyt+f8reFsPhJJEHXx7aaHvxJgQ2aR1OxTxjRJxeziR/ZFpcUW+Ahq55
afTQS/fLvWsNF5llpJae47mtr3O/33gVnrloX/2M1cQ6QSVJzU1x0t7I4zyfbwG7TWXd7wN0YQFn
4Tnv9JeNsZ85VjAKriyCJGixvNFigHBoaMhRnLwxOM2kPGQyv0IbqV0H3UelRQq57es5U5GFLtyO
1DGfCxThC3QcNGOz42kLwnf0/o86cwothADoV+0B+f/mDhkGIn1tm+XJUh2QKSe0aUrKZquCe8bB
w8rSEdazFm3m1cbqg9qYVBCUwHRdqRD9uW6z4i6r/LjpeNRPdx3//P6wzhrEEwvSVwvLeo0lAX/J
0GIsxKmrboNRRpnatShU5tl15waRbEykRvjvOzSIZztIIbvQdnhDNzKMWo9FD3fgtIehTJXFQJTf
yLecXa4/bay5E6zGa673Ma4M+cgwg4X8a6632o+csbK07wF0FiSKJQP12u2EGmlsXwTViVUPc/vA
xT23799foDOu5pWJ1QHMtRtwa/LQK8E8PNtk//7Xtwaw/P2F3+xxmKjZYQCZfeUDKe16T0YxbPiy
M8f51RBWt0s92oXltDDSWw+9KfaO4BApUzHb0gndMrQ6PW3XdTPuuOrkDVHmJAw4TH4Uztb2XVZ1
FYW9Gs/qQnZz39G8ghlfDzHnP4JSRI2XRTTboX6QBuW3oEUytHLjcGr3lV9GvthXE411fUsGIy4R
/ZpXptCRb1y1ukyK+gtea/E0BhEh/KD4lIZ2G83QOq2OttjZef8JPSx2mqRoNhcR+xnKK1HFH0qp
0F6uQo4uaQMrYWi7XaAjROj9MMfPHN1meXGnzG8zMjV9bQMSck+ya9Paun3P7FEcNaRqFgwCoCGr
XZSPs01LUTULSMO361R6xcacn7ewdGaykQTAe+X1Pq09VTW+x5uTbc3xFIJkuYXkPXMSMIY/LaxC
RQbCvKqDvDnV1qeR7vP5wTPS9w/b1iBW3mLoR7Tn7srmZIXfbPuqq5L3v39m+78awmL/xWEe+85s
TI7vT+Z1OQF0fFR6x/qN07zs7tXuf2Vltdim7w2za2MpAse/RKYuYnSPWCjym51hTCkZvr0/qrOz
BqwBREIdNHZcC3Mo28GrjTUN3sBXRRD1WxC4re+vtlavzB6s2xqb13t0y28134gVz67KIpG5aMLg
+bnyfk456LntbMwXhGbr4S63P5ctig1bYP4tOyvn506IF3NqwQ4cQh4M+3a4pOGN3mohenb9fYhm
4JwjElqXgYxCcgju+M2J+xGqP1IfKitqigejjvUWbfjsoXxha7WjLZE7hNWYO6rCXSN0Moz8OMrw
92O7RTzzjyGttnSlGxHmNoZk0H3YeNFcJX2xpTJ9biyYr+XF8C/m3evTuUgrmtIlzSmsumQkaPzZ
92jw+tuiB0hVAbQKndul7AuZvNdmxqKhocvz9oQlivhwG2YfXHLRqSB2t/Kl53bcUlwGYBKVnDdy
l4FPHU69sj2p0GGR7fBjBdBBMZIj2sz+/jsECDp0MUT30qV+s9rd+P+zJm8rDAsk4iaZRAqheQdy
2vo2zDe0dM55BNAi8fjyoG37RtdI+UU7uoy3p7C/N3Hfes7ufZe2/Ni1C31pYLWtdVbYhqZFC+Ek
IwnHS6v44po7r31unP1/Z2m1s9H4vTapiWnzPvIpATme1Ts6HPX86S/YQSfDhRW9KH+tnGhLRyWY
ytoTc1Ck7ifzkJc0QStAFItRn9fZhr2zWy8A7woZbsTe63jA8LPSrEeMK3O+V+Z3y6yRz/tmse/v
D+uNr4OCHvQMEW8ABg5xgfX09SB6eG1TnrQVXgXwcyaS6LT8ONFhn5XGZeFsaWJbv14mrzYHbOI9
gZQsyK2otq+ihDIclG4wvpNdQFfV6nwrrqXjHmo/EPt2ZH5qlBWLs4FWR6oCtFhXXf0QCjpeTsWE
Vl6DJheQ+893rmA6GRGuxhWHDJhDymJna9UDuj3ir2SM/bkKEleWD5xNfUoy34CyVjhGRW44iekU
9sexCVgqteyhz91N6ehO7UXY4pkdUMOOhllZ6F08+pHus+oKBUkjtfN8uOkLEXwpkaRPi9q7VX1v
xxk2esN3Es2UkfCLuvJjPV9ZE7/r6uD4kKU6848hGoSUd8bRKKcPvmEf89EuUycLdNroEYhvy2yi
AOyaeLA9EedmU0YaJy/hGX4vKUx0ybMDaIJ28s5s5udi7IaICtnGRaPMyLaRGMoEwNcQ5HP2BRpw
xqOe7h3D6BOjdYB1J7LZyVEPGBmz47zvvLhFeWVvF+wTr7S/yw0dQnxWhkkz0Ck2LfYc9OWctKoq
U6Puq6gRjgGMUkajPqfdzhjzPLJn/MEbjCKRmYKGh9M5UdOgqd/sA9xfm+QZ/duqqBXK3UG2kaLZ
n5sdpwIxVceomzjcQWsCOgwRqB9q30xltzNdlUWZndsxOi/ksTmO2d5ocw+NRHV5aKANHzkeRlj4
iPy5X5ZJhZ/8CFXV7GIQAKF2Axl2ueMYt2CZ4IVMQw1aQ15kkZH7816SvkvN2R8vicwaHDHfiYpC
u4dCdTJFcQvg8ros8pNsne9q9swvgAr2aJFSTHE2VU00I9Ox9Qx44zkXtfhFIXqh9C705de3m4bk
HB2tEe9V2V15cxvZGfnQjF+k518Bgh0VtfGh8Z3LoLhpgn2pxb6n/Z1q96apExuVSUQUkfAL7AB6
LYD3LuQUt3i7VdmErQRkruLJBG117ptROINy+WOyzGhy51jDzVQXzcjSISyRCL9m/IZNHhxdGbn0
EwPghra3duZFrtznaHrauN6dNcuNKXjj+ZYZWLC3IYiTyAqvZsBzucuCcapOc4er4672EuCV5W/D
4FZWVlFEWc1+NyjM8xBQaAQ0EXQiEmlshPZvQqLXVtYVk6bSky8MjIW3MSjGY/uZuht3+cZ0/eJv
vngTOb03+YGGifanFUa8vjKGxA437vMtI/brXRkGvPZKNVenkkJRbGflt2UX++Z/OVuri0GLSmZk
GqqTAYRHEbt1ZGxKKmytyGrdWyIGKEWDV1Z0ppty16hi3HdNVDShk4a+HCNkAGZgqUyBpKsBBEMP
l1yDH5aCWPfUcvHdysJHMgfFRoz+NiGOexEx2dJQClf+m0IllHNRJpp9fgpUewz7SxuQHXaFBhUx
Gn2ZdbWT3aPX3U/FVRN8tEi5kVB8ExRir5oOcMnApQcoO68CUGTjq3mUKCXR4DQ4eTSi4cL7wcaW
hdXJHviMFqwj6oelk4BM3v92pW01gtXa4qKkboWE38lEFVRrI7LqjWjz3Dl4MUe/mpe+OGxzWPdl
76BYwOyLjODGyrIoN52kdvrk/bk6t09fWlrFm1I54+zkWI3M0NBJ8lPXq5FX2yKEnR/QwhaF0w1Q
jHl9sAszbL3RR+ltkLt2/MC8Q0EjAPHeH8xZK1A5dVFBPSMsZSJTzQ2GpD9I0JFdP3XzXW3+GLak
p8/uLx/FdzCsF32plZdCI8MJSXeCYPbRKOJx/ivblwAHAniAv8hivJ4rlzIpddBgrtjHpQOYvXU+
zq35y7t/tRimO1kdoT3ufrKfwlQhCOk2NrDzS75lFX0jwMBDBtmAhb67/IgXW7hScsS9x6sTqLf2
ZWgAbVlw6kZ+bs67egYKN1hiOXQwvg/JdFPkEVX77oub10np+cd8qq8AtvahcWUGw3MD2eeIZGUk
/QsImO92utQ30KX6KsHQQutNYtMD6j1TYiNvF+vZEEkjxZyAQ07jMg+QUxYTgNRe8eQWvhEF2sjT
iXWA90PBHKGm8JCAKfM4JCjQAyTP8vJRq0wnVWH/gDSFiGnYobcOu5WsRxPO+jtkzs2dUAYiZweh
PWs+2mYr4yFzx7jvCMLoyX4Ia/XdtYV7IDyAfnOZlSj5jeWDLCpx7UCe5lB0/Z6fihOQ/IeesCsU
J5mLiISbR6IvR87ujFKH+2BCJ5qqs8rExHWRasYeW9PSUd/MYSS+kzpDPH/hlPvAPiqXxMTZFVkb
axKFyv0+8KrZicxzI1NOczo7qoq9qoooTRk7ThVA2EZQeNGU1xHQJUndGrFvfy9IXOBtA0B3FenZ
KaJ8hmhBK2sLqaoSROKgd342RtfdMj2ECTUc99HojCfhuDQWAXdTV5rgGTBd7IkjfhRSIiJn1E77
zkH07moGsbTZQm/lsYursTF2VNffIUUEOQFWk7TNC3khVVsms9+2Ebqz4O0d+hkUdsz8WoAflE41
Wk8Rq7NjOsr2U192xe0QymCvZ3dOuDFmV/nYhYnV80fWTjIJjPLbWJoCKf2yhoIBzWJ7LIadpmP5
CM1xK616S9zUEtt2aNqv5ahoVCkoqFptr66cCYQ2Qetvi9puPKjgS1UyiWkE8NhriZ0WDmDcQT9k
O7v0PmLxcK8CBHcxodARt0HoHaAB8UF5sorLpoSivFub8eip+iPlAdvPnNwjbOd4dEKFgBa2FbGh
cpNwmuSFBlv9ZPY03OH5415W7sS+OJMXpH2l8XSqLAtvUo/oxAQI6mnwWZCqcdnkA3cvAzAZIEtU
hpFTmUU6MFVfFLIKjlIAXm6P0o+NNnQi2ULPe5iUe0ULEUZ07mY8jxCd5Hj2RHLiiFOMgUXwtGOa
F23lRV3Xjj9Z44tYssJKiSbiqdeBnXJgvVJLmlMUBrvc2u3GaRoji2vAy+w5uzWwmGnOuywJDQOP
hTzMYq7rAkgmI9hJI8CZtVwZlYG/BFACQmRoanUogQiKe1dxgON4+wjAYRsRS5N4MHu5RwPV7tKS
c5f6ReiVUa4GO+n6bIrruuM7zIUZVb4GujKb+7jwSljPy+GY2baMTSOfwceiLO1Z7Rxn0lWxMTZW
rBxBY8UcN+JjwZKAjffV3DRxPjqfg9J7xrvV2QvTAWMDzqyb/Qfe29Z+rq0gzoP8Z+AydMwapyGe
PIzIGNRt1TVG7BosT0kn3JsMfacit2JTwhiIOlCTLKB8S6wIXb3CvaqNMBm7ur0u69I5dgTdB1FB
wKG0ZpHaI7VSZJRQr6NlflHVFY4LXvhRx5hOlVgYmS2OccXbMULrOYZSWv40GR6JOA/qC4YRR9zo
1C40u+qAMtR4FCCPIYCs4sIlLDFHnSXGDFAAnzp0TId4bto1En2MbPR1gc7NVk14uYbe3CAvHmir
a7ZSJRARBR4Dsvnh9H0MyYmU6m8MfrT+bVDs6weUubpzg57BmwZ43bDhyh7MSCFnobYi73Nxw8sX
5+pKzAyXwuXAiPQegvKjDL68H/5sfX8Jj15cuWZv5chH4fuQtI9w/slWcnLLwCpw8DMhqT1hRTJk
j3TUDMn7AzgbmPiIqlzoyyBrtwqsIS9u0yqzqtOUxXCnxhzV5l8xsXRdAsNlwU6shiDcJmwCgvc4
ozdafGicL539Fx446NT9h4nV82PuTWWAbodZyhP0jWTWRnx4dpYQ3wLXBI2fN1l1UetswIGsTo2P
8j9tIpf0eIJsKRScXWyor+CJhnIhyCWvd1Pf4tIIjKIC4yJLm/nowAO/v9z2uXgdleI/TKxOuBwY
SgdDXp1Q8vAT2fnqGErXjTobmNJsQh4Ogco9wpMC2ofNdM39WRw8hUvcLroMkU0RRtrKvgYc+iHa
Q1a+lZkZNyVDDJijsbVq5zxFGthPgwk0/jmkKgkmd4hIiNQUtYLf1pxc/MiLEa1SC7ObuTmsQ04G
MKNJ3g5yA2B4dvHRMACIH5TvzTUCNxh5OXPoRUCV86nH/efXR9MuNxbm/NL/YWSdThpbU0vcsMCq
WdwCtsJCY2tEte+v/nkjAEwtyDQcxNVJrLoBWYg6q1CIGqNbE+pi73//7PUBRZb/fH91DAtK+6IB
W+yEZCSr9nO4o8k0XFh/xem+MLPyWaZDp3pgGMYgvtHiyiM/3x/GWzz7ry31xzjWWksVr6dWSQPQ
W1pf5oIm3NWpdoo70VqJN5dpQO0LTs0gtvWcZj7KD26dvv8jzu+6P3/DyhcEztAPtKHIqLS3flYA
ZXY/gaPwvpGzGwJCgOAGoB4O1c7XDocysMaUXwF0RFFUQd7X8boNE2fH8cLE6oZ0S27DNXfVyUQt
YZ5R0wgu4OP+SyurnY1OYWPfjBgImdq4q0Q85mTP5t1/N12r/W0z5VE7A7nR08lCty82zudZ5/xi
rlYbm+iulxTK/2hd8MAJgmX3gtSfeLZxfjbMrPGFVSjg2QMMAx2kbubajjQrItf+Nju/C2FfztGf
41nj41FGNtrJxXg6h2I1cgDGjO/vL8nG9lp3qM4peEqywVg6q0lHjiRXl0P2KdzoT3XejA/eDnrq
LWHM64MiYEbYk6zAe7/WmkWl/Qly4O8P5fyy/GljOawvYkmfT71DdVudRtuPiv7aMIKYlSp1p60w
//yx/9PS6tjnvc8alWE0VH8pTOOh1yihvT+YLRPLYF8MBoJBnTIGmKiVnoDDbe76Oji8b2M5Dm9e
K+TPYayOY2UpUqInMuojIrhn3ckJpnR2v6CYO+ZuTIosdqaNnk7LJ98zuTqhRtXwdoKm3AnB4qUg
Q+IhY2A2YUIMcU99ANZqix7fH+b5vQeyMdDkUOlf4xPUoBtbMtyqPk0HG+rm+9/uJffrnP5pwV4t
lqlzqSx4TynS+UfW7fr5L3g2NIx0ob4FisYb3Xlaob8Xt+EJuLWndRnZ+Q2pUgbRl/fn6twZAsgy
hMgXxMreULUa9EImfhViJKj6DxCd7dFgvFZXTb5Byzq3v18aWu291jX6wWt8XAXmVRfIuFK/rSqK
RXlpYbXVZuUjAVvDAvEuZoXM/V9waS++vy540M6EdpSN7/fBd9N+cNrLbtw4oOdOy0sTqxjGBrsI
BPIAfqbejQL1t5ZcSVycg/EFSf64HX68v/pnFwXQfIBrFrbcmgqkUXMfA2BLTuP44A0+Eju/Kyi0
rImN9DSBOioUDldhBhl7A535RH2qLDTh8/Zj9pSNPBnIt6reis3OTh4wSaAGgRFu+asrZ5qskBce
XuZ2cFnIxMsj44ntnSfb/itb+YWhZVZfuGonLxo0H4ShsIsQaM46fX9Vzg4EbbGW+gfadqyBSEAV
IK1W++KE/gYJdRhysKeq+obSQWxMh99XNl/WCFxNcFKBVQRk8fVwgLniVl2RhfYXNew+KDc22blH
zsvvr242Lnwnp9USmANxYcSINUHu4e1twzfm7Zzff2lotdncYUIHTA8DqXMV1ezONKqozjYwBltG
lsV7sfh2HhIDwsPg0KjufhzlTam82NpsGXzuqkbSAXrpoHODrLtaFGrXptU6AigDVew44EH1D7BN
Qdepo4wghe1VqeJbzSLOXgYvjK5WKgOzu7OXephPTpkSiWJJg74qHmTH3t/hZycxtF2IkEIt643K
bEfISMdlh/fWjSeRK93nw8YhPTsWtB9A7x4CiYd1CR+iC3XfmGBrVoAwUHLVtX2Ui9sw/PT+UJbD
vg5wQBD5w85qPxC/QMhZgx2INPkD31J+O/919DgCmxpHc022MJmikFsd8PXWuppd9ckI1cab4+xa
QFDjPyZWiz7lgbbarEci5dHOPnrA3fsbS7FlYXUuzVG1nm5ggbMPwjuNw1X42wywxYchHgMQGl00
wCZ8fSrRWSZ3awMkwpF8M4vP07jP+4e/stB/mliW6sXBLydRU8MCr3yyUN59asaNrNm5Ew85ABft
ZgBew7Pp9feNzCz9kCE4V7159OUE0SCCouFn5f2sp/usvfGGv/J8fmlyNWuo4Bt9Aam1U87aq7Hn
iY9ueXNoXXTzVoO2c3sA0SygrjiPkK1dBWcMLbfHINAIzlC+Ve2TIx2Ul5LfXyKwKaEFAW4NHOfK
SOhI5csaUxjS+oPZ+EcWQhzvL9gAKAl4cUiFueuIxmfDwEvalicOYeT9Jlr83IGHph40yNAvASSr
ZR5f7LJeoK9rjyLGySOfvOHW3jjs5z6/pK6g/7A0vl2HFqMIwZ2ucE5kGYk54luwja3vr5yJMTdl
UTJ4Q6/cQRQOMNffm30IxUPwGAkFEqCLBWQEXk8PokhLZv7UX2fANATht3rM0vctrO+NtYXVmXCK
eQotqNJf8+lgNjc+ue+uuLd/38gvfa2Xtwas4LGF0A6LAFWndeFiNogizpT31+1k3doN2ynKPllO
tS/5k2Afw6w4lWQpAVgXhvHZc74AppxFA7pLb/yQZcLWPwREPtRpLKB4wHd+PaFlDqDEHITDNW3J
B2GSp76iA2rcQMEMvNijudxxdl1IHbB90JrfnAyyU572h41Uztr5LfMBQRJokkNtDk3KVrMeStKi
somfYbFxB8GU/SjdLOnVdD83QNS4HADFEG2wI0eHW3ovv7Jqr+cAArcugUa35RLoUK5eXQzdkTxo
xXbXGlybPZqWiYtAVtedRrOAIKd7wzc+N6wOrxslL2jhfe2c8dll3Q9rHu5HhkJvTuhHM8wF+rAL
84ZafbfrAI9LqZruoM9kJ9Dwr4Aw10mXG8fM0xCCAsIo0BcO0Te4zuJA0qREP1lAGar94KNRDp3R
FEGRy1bXNWANwXPoAPY8WkUy5KSIQ5bvdOPtcxAFRo4anmzZziyAyLFxVZjDR2EHWWyAn8qsYasp
wfqYL/IxS8Sz9Fklb1WnyEC1E+qyu5afBbtw2L+SRv/n+/x/2XN9+tfcy3/+L/7397pRXc6yfvU/
//n1uery6n+Xf/PHf/P6X/zzOv/e1bL+2a//q1f/CB/+t+HkqX969T+Aksl79WF47tTdsxzK/pcB
/MTlv/z//eP/PP/6yifVPP/jb9/roeqXr7G8rv727z8df/zjb+C+vziZy/f//cebJ4F/d6k6pkCs
eHr7j56fZP+Pv4Xm39FrfmkUaZlI1oQL4m56Xv7ik79DkgkvBLKQDqGZj7NV1YCK/ONvroM/AZRF
8G/+8ydZD8ufHPJ31H8hfAZxQvhT07H+9p/Bv1qfP9frfyqEmXVe9RI2X3mR5cyCGwjJTBgLcZTX
sQvLLdA/0ELoMLZWFwMq4yVCNCTV7kzjLCi2dCAhH4Dpe+G4FpNoXwqfBdkEAhmldYJZGRVvGt/N
DrLrqhnyo1qnOS2NPVrB2genwQsp8kvXuJl7PRy4003HIMg9UFRaAzC8qrmcurH8UTa2cQtwVH6y
KP/oZ5BSixvXaNO+aK1jD5SpE43+0F8XBe9+trO2yoh3Fk28qnSfx7GUIvJGYeyQO3PBGlFgpMwy
G1ksQATdi9n53IYKygp1Q/NTMFcV8IFeXvQRoZX7yFxCv1stMS4KSJwCviRd3uKDBr2thGUBSuhB
x2AE10XU7GBaMtwNEBAL6kxNkN/y7IcmL9xnK0eDbjll1c60RX20ZzIf2znoytjPAKPSMvA/iCxA
H9Pc1mknAvmQ5Wik5+Vm+Bj608+RNGDP5CP6yUNi1u0T7jCzSobBzD55QVVemLWz0K4myHQL4Sdd
APS7A3AU4IdBTFxl5wnT1cHt+285hDsiVjY6wYbPks4B7TGoHTAl/GKHSP3KdJSKwnJMM7RoidDY
46E3vgPRhcfZbEStVw5fjZKgy9bAgGZsRA+kF/sqDe7d5Pracg+s858ntOWL28K6gzTt1yYoHpue
BrFh446AFm7kZ7YGKC1Hp84KHVbn0E911bKo8uY50kH3bSINaFV+1JKgBaO1Lr/kuYRaTRca+zDL
r73G6VJP1zGvxGXn1/3HgLfqs9sPR068tLJVRJk++MLBLE6pa6pD6UMZBtfAReYz96Kq2I9p6pOx
IHnMB+rFov1qFUWaKb6XZQg1gKJnsaGmJspqyIKW4TPekeAUdB8GW9aHPvSehobEVuuGkS+JF5lC
uLHjUIJIQB34lD2ic+VnCEXlJZq7YhtGmQgP1HRSP6MWeuOK6Yh8Py4HvJuGg5lJI518FURzF2gF
EFthf2/AOgEJiBIFqoyJLfDB6MEM4xM4U7YcjoTkUC60JfB5fZ7UZTckQkGitLBByotcobI99UT4
SZplnuoRgj++y++0nYmdJUdMWDsV38vM9CNvavrYbAvjknT2sDM8ipaqtMudy8kDU9oHrdRUTpiC
dDjuCqNv7IiLbEwrx7ueOvejP9nqEVnMGc295mNOQLJStdxR6GQdUY7tgULGEdNACn4emCMeeu/O
yxTdB11f7Fnpk49jCbKXj0yqSsAB7k4N/pI2fGqPjssBmjNEyLEiY3ev/Rnc1kEkrllVsSWsctf7
zXDRFZb1M6AjOxYmBZIvGA51KNmtmZlzAv27Jrb6XMqo58UHSOU1FyCbQ2NtIs4TwKtVYjTz5Wxb
wG951QFaqHcTA0UOIizqSGXrXxMTnaM82hzKCi4kmLtrD81uGapb5j3QCCDcilY+eSg/FqUXlxy8
AYTKie0MsR7ITWeq/gAdnYNBadISdsOVwXBKqjoNeUOiubwtK/FTGlkdOazV2P0evA0Yesyc7gs1
A5jSJnA56ohfOl9PpH7IeyBbF72dsmi/MAfDEd14Iaf8ozVgItloJwVQLWARXWQqPFZDlZbllQ7o
h3kqkB2bL+QQpA7LPquy9kB7m+iNgrADuGdf85mReMpCCPaWzeccVAXHLy96v3o2shZaLlnu82sy
a30oQevKSzhnMnL8avOL77fsshjy4s7JY3ecAEtkAZSSrK5IetO4pqKwrkZS2ZcGgoikd8O05PWe
6sFJBLAjMU4rdryI5pGJa0B30trIE2UbTRzg/bU3XCuZQh4k0L6fIjusDqIEOHZhwJh6zg6m+cno
ZX6wBlPDG+QXTqcfG9Nok6rn4OOLroqk8h7NfHjwK74HebNJ0JtTYMFKeD8TQEVQty8NoDwjMcgv
vJVflNGDHAXfAnw5uylCcBwcNc6xk7vyME3szhFKHQa3a291wC5rztMsA/iTQYrrU5PLB4E+lVeB
132YzUfA2eEQQV6VqPRHZqguoJeCYtKYopHZtQFNAqczcM0Q/7YY0U6Kc7uKXI8loEqqXeMPxY07
Dv2FaHGECP9ql+iNFHktEJWjSjht+q9QW0NwHlo/nVI5X2fDAni39iD+7PHYlOMjsSiQmdz7Goos
DQ26CPFV5mPjX3auNG5BiFTYwFlz51n7iVQXfv9Tkll+xumAI8x9dTMHdp10xVTteSGPgfTY3pOQ
uzAJxd3W3kC166RVkVSiofc1ce4DwoujbLz5/5F0Zj1u69gW/kUCNFHDqybbZbuq7JqSvBAnqYQa
KJGURFLUr7/LfRtooDvAyamyJXLvtdf+VhWSYal6E6VfFHD5fRmAkOrYV2u9M1ZhaxpHYHI6ZSqq
tHkCg9g2i1RhuYiOfIzzFiOvMoYsNgeHLIbxnHp0qePVNdaFQzkPK9ztdAgL3HnxoaXpySRJ3cZ8
fXx5V0bToRS5dWXY7TYu2T53hRiQHwV4y7Eb2vXAl6wcuimv2o4OBfHB4gkYcDmLSEEmkF9IubaX
qed3dIp9MbvonITLelic+D3A9K1zWykDl6xpJUIv22FvWjY/TylcKWH04ryor9jAXbPS9tCnS1wK
Evxbh+wUicc2KSbadZqYGP+urOoTjVVuOgYVHYKbUmIsp8AzherVhwz6Y8BWXUyLSq9CpuFbMoch
NiRYh/B1risxg3ET4LQtkz6AJ3IK7wzL9BdqNxib1hWrsDSZjvvmy08Vqf3QtrpOpCtWrCIDpZMe
wxHzoT10tTQwwcmlbyIb12i6ujrRXVzJZM9fhoRVYrTNJHPzBINBnfuLKHJv2I8iGA+h5yU1t6TB
djEm6FoU3GIpKVGBhR86dgfY+g/bPDUDE7bYBpCM49X/khDWqiBUhxB8t8FFQbMluJnCTD4j/ead
6j2GjU9evdzgI2RalZBtMuzgejAcQ2SuTZLjCN9mbGfQ9ThhxrEidQA7geuta3mA/YdJ4BbnVTzM
GTZ2edPGlNcieKEZG2rdo35Ic3riaLvL6LEvzVUO/xJiHrGb8DZ72wU4nAePMXgOGUyUwYS5oGQU
Zdbgf6GB58W0pVsxBz4/WvgRa4Z65MoSVE06fe46+BC7/IhoJXZKLYoFq11WyNS8w8oqy9GOvwy6
i9PiGVKMpr2D9lynu47PjHTw6XrpOmL5lvkn2dK5hMyXVxNfgi/G1FxuYv7EO3OECaQyIw+rYLb9
X4C316Zru/RI4h50AAf9ou3C3zoV4r636rbAW1vGg03rBRUWBojg3I84fNMU5Oc3FKS2nKlesLnS
of9PDhNr/8HTH9y8McRNZqbrytVpx4aIjSkWbOTyv7KHI7XNc40/Yms62DLTYJXv5LXj32TXa63b
/Bju+te4hgCuETrXG/qFJsq39j+bJnGjTRI0ExczLUKZmCMIRz4rpL//WkJEppJ2Ay6IRVivWX13
8XYUbKvFY7VnU/CRq+RPRMPloAjS2/egS1FBTl3Zz/6GR8Rj65s/0wgqRj65F2Xmn0SNG9ZFBh78
wlJbWpAOFncgPeRrF2TbsU/2Awqw0xqotzR1l65zXh2bXr0hv9XUWGIj37pvBSJNyHTxhnwvDYNC
MMA9UC+SqUJxMFuIA3a+WFX4F6v6MOO6fF6eSCKenAn+LVn0J9iFrpRk5wWAVkrVL9IJ+ioklzUR
2FMZ80gcOfkXWdwabRy9Zpn7WpmflbvC4hAR4nN89CbJhL2XYZnWAh+2aTg8Uu0yHnO27VcUiYcU
NXXaD7pkroOxbUjOk+cjQQ5Du1pxhUT61Dewoj0ndsJxM0Z/2zlB0b4uxy3u5pOfeTE2YkkBYoLJ
o/bqyVHWa8r7Wz+scRkCQGyJu2dd9K7xcV9hTsZ/5a/M/y/voKek+jugMnjlGiEBanCfe7/8nrP+
vrDoOVBswrMeII0deygFgvRweUnYo5J0QtERQ8KhjgG0ZYdwA2KUYJkJVczrnun9hU1mr4OVtWfC
8ujYw65fylSoas4gCWkbNMqqfzTHNDeYruPeSZDqZM2GGZUa7nOmd1vFCL16/DsiOD1acbWgDvyI
aAaKWOsZLH7jCfRFl0OVIvofsD/0nQoW3ImZ7HfUSV6C12WfQ+ljx2IOEmg/Mw0vLY20rKdE09qp
TqPyMvJH67Q69DSM/nTEzOcFTlsU4yEiUCS26vkanvYOgRQzzxum+0JH8l8ikTITYy9E9QkW67Ps
s8UmCnJ18g6nhvwZY2FOe3SvCA1w183bVIwg1FQm18QreL+fkIhRJT3ksMenylEfAriwB6VVPnpF
Pz9kOjSXoZcnbfq+xJunn43PZBPbRFYMMU60xwkKhTI4pt3yZ413hFQGWPLOox18Il14qv+Aq9qW
axRJLBgsoGPtJnjmojuBtLYcWsfTc6h/R9NPTO4ubTShd5AzBAOUYWRul6vM9TXke5PZEBtq1tWK
7T+nfUEeJvES9ZLTIX+KE1tLG8Vf4DC9kTgfT3CiR2j+bHCyo/s9tngZC0xzvgc6vxG1NamKcGOD
acXwj+YshDvBG+LnDhkUNj/1+uiFrhTDKfH4tZvkyZEk/M8iC7gmbfDVztkxas0z+tS9hPD2dx7z
ZltwXK4hust9RucWI24jGH13ZqG3XoY1WkGCWMrd+Giyg8gedi8hwD2kiO8Y261c/GlbitDPGgLf
D3fyBUSLhuNjfJMJ1JMxTI46i6dS7OMJATNnn6CEsTvZnmjrkXL2fPq17UtbbrtcAAlRCIMUERkK
s67R6+ayqAwMy56iFXZaVM35tddoMwcRKZAa3K1DT/J7YNHWKExwyzW2w3s+IXFqtY8GAaMW1zUW
uGosLgZbgdkbfctzOfkl5SmvIZUZpHyE8n1cgQvz3dzOZcRs1wxj2t5DqpJ62FvboJUUB5sP0ynj
sT3myUYqmB68FL9iEDUx8HsHRvOryp2+cE8RWi0sxpuLbRtT0NW8SWjBZxYk84n4K0qUiDdh24qa
acLPzg1fETGvq1RI5dIuuI6Bmd9UKi8malHy4g0u8jlAu7H5Q1Z7qc3PxKgno5ktAxFtJzjZ44Pn
hCmh3vWNv2WqYDboPqlDvx0K4UET9s133KOiqSXW49It+sUi3KmK4wNHCYC+NWjDL6A/UGyqBJNo
yXO/2Lrp10bZIYegP2US2yqDfkqTGUHstgvQsGu/TBZPNDrQtIRLiz0B3p1XLObhAbTQ7NMp99Vu
KNM4T8QRWO8chgC82oAb/togi9ejDN+FW89rOEC6niHLuBk7tI6Ka4hJQQF6yBMGXl41bX2PMwZe
ZrSoXuNk0n0sONKyWYW4VCcOsPU3NrBxFTHsUQmdTSe/VzAhpNBIAtA2fS3jSjD4rllGtgKCqTv5
QX61C66BNtrC0pMhCAYwB8XF2ueHgC4DijeErIhA/FhaTBcckAfoObBAlQYqOuxOXkJcNmGfm2KC
aRXnSP4sEjAPlm78vWELs5kgHdc+QxnVp8OTt+RR0WmEHuyku0rr/WF0ulFv+av50CA08z2Vffs5
52TAOiYWE0gy2oLuXXjzN/bKfZJ/ZibBZW+5fWhgyPDyQlKJrfW+ReD1B3CVP9J0CwoxplEt/LRh
fXaOxqTZXZBXqOdd5eLhPHJYQfKuR6XD2FtgwpdRbNeOt22tl+COKrUtZED8s0yyT7VApdw6NMUR
w9YkTL8s7qpOZshlT36oZbv3mzvh3n/W61JvSwJGlahkGB8X2AfLECibNAvLeB+OaWLfKZZYsc+L
7KkmCP17qsjjkYL+lUz9UhhcE3jHsd27YKHPArh4yRVr/6PxBuEQC8F90/GO/WStdpXFoihOqIA1
S7SgIltH1BUJ/Ft8vwcL8/6jvG+vu5uqFv/jSVkE0bbU+wygjv6VArfOipENWfFPzLLFAmsUtQ0d
vscNQE0yAJW5gD+6mybpLalnzT91j1Cxfpr+xi32uy0Fj1N4nDV8iptp9ab3bmam3PosfZSeXd3l
GvdHGK3PG9ngw+ui4DCmyM4doVBOy2y+8CuKk8BuMRRe/HRIsK3GlHAYtsR0oEC3NeGctX8Rr3Of
IEGAp4GrKzVYJsYnUinIBaAZQU5Yd/NukbVV+DOagUGnphIaYfYdGNcF4tJY07rpJcL3DX3K3cMI
Rzp0PXOAr/wwTPM3dJi2DrhLq4ispkY4kcIadQAR2A7ml8J5WAybeCdzDJPBdO9TecP2sDzuLlW3
cMC3nLv4a3RIfaVQakynPaw5wY4+b76ttI3Hux678N7ZjKKX6Q6xpT+FZFeN57fgkXfXtA3P6bK3
N0AQn1Z4DxGv4k52n0xpqVfmTswgT22FWzoPitc41W1gnmaz1gSv9YfH2vS3tGSBRMWh8kWQWmOd
XxLfzi92Qs2+T/NRevI3sEflJPQhEDrFbjQuzjB/snzH2t/Y/YJ6/DFF27/eamTM51Q9i8lU4LcU
VsYACqVJWhGMem9TyAFBZlQBZZQqXF/SU1iHJchh6vPtSAa9Hj0owV0+r+gvnYV/WpzN0q8IUbYj
+gi7nvJRipO1T+PQPZEW60Lwo7hC5z4vgnRHTYTDHvRMSE0DvbRZNFQpuC7EW0DtCtQvD7i7eiTb
CQUt9m0xG3jCb2iesSBUkQVa9RzSRyNkgSDnO0OfIu4c2a9YhZ881OfKfnhU6nMu9idm6HAW2cie
USaC8iyGj9ZCRGxJaKocuJZ3rLGhEhi8yzBgVLns2bEz+a/dcoY1N3KgijyrHNtUntrPbgj/a9P1
NXTuX44al3ZYo98H5JHxDpobYFBlAvH530SD2zIH5xWCZu7LtiQrbbCmHRXR8i/WaY7de3yu6NaX
CsFi9zUOX5Ta1/dOBzjLYQ9GJATXc4Vle3w2Hq8WLAN/j1lyy8j6TlCrJIl1FT4IdKOIFjdFmnpD
Jbz1mljqH9ZwQqWQoF+IhymrhZphNJbxgQwrzjULug2oAEB80fDIGMoVKvYXMAc8yKxR1whEQq3p
T0C55WVS4Pf2wpbIIm54CsE8QeH5lmSefGWgj9WKomsZx1aD/dOd/Vg+1C20L/30kLpCWrBRv/Ew
faa5qTcBZRz1k8bghR/1IMRB0uVpSrcR1zjkugEHkq9vafLSBgl7rKKzZkrBEshFvxUxi149NY9n
hPzuTdJB9lBTWncohENv2erQhvtTHIilxCgjaTz8/dU6L00c6euCTC00pg/rrfs7Rf3faE4y7GIM
N1yT/DRKdpBirjqeKqSOr6WNPrM29P9BTBvQK2RDjY6v+5vBf0xR/RSzCuLT3CY+9twDXS4GhcLQ
HSz3bh5h8hD16rQOgUPcmuEH4OROW//Sp+kx0uIColBSEQjr6wqcBTbz0TUE3XSQLVbVsReMgTuf
XnB4I+Fl8NtjSAy9ECh+x2BinX/IgSKD0vQDtAv2pKHc+JiiRx8SbTsA0P05EQli89Te9JnC8GFd
1QX9xJ+ER2/sQQPHx/pmksd++lswtdXAellgML3eW3iTQLvHivvsZAWGxly2bbtUFvUMwlBRSeme
/jeuLqmdNFsNgoKqEVGwHoO8w+Fmt/lTbxxkjtbG6s13Wr9jTnuRPQw8a5f+RU95V+MeXPVqu/GZ
KCDlwPlo+/+6kJwEKqbtMcJ0gl0mltC7kyKpUWAuEIEI8BjdNkXF3jlE2D3mA2rk3t0w9Zou/p+Y
O15v/ThC4TdHjAdEYVT8Jul8hia549TUB5KvOEdFCt537D9jFw8ou0s2+VU8Zt5pUxzdyDxh6mMG
Py9Cuv2WrcObvsESuE/usM7jHYosjgAN4bYzEMBadUe8zQJOKyJQuDhGAwRSG6VltmZ+PcgINJEP
GKUryGF3HIVeuSiHoHnG3qcQ787WbxxBCsbUYbZ+dxld0dxFwycaAXSppm8MTAv+GjJci+MNfV6J
0McNbRrDCMHrX+H01pX0zJsZYlVEmtVY/Ws2I46eDPLSzw1AhKpCvxuWgg+23HvARAnb/2So1p4Y
/wOTBmtw/BFZohPFxARuH7cM3sHzRu/ZrQS40e6qpg2gdIsJQuwJBgqXAW681yY7DTMwhAndn7HQ
Ph/EFuPP2xVMMJrnBUftVIwW8BWinmm2fPk+1LrAEVJ6S/aukeENtAhg4TAuohFakuGAtUlbLPlM
nloEPMywqnz6kWJ1i3usHCIDu8ir1POTEeFtxZi3wE0T1gs0vSLYTVY6nQZo+sfrQPNnmYUvg4aY
3Zq+2tEIAWVXxYvGemmUI4YMaMvAAtSUyWAqzEzRJobQpfZ2h3zgRV6BeUn0RmH/qbYVhEnm8LKn
YwldEQvjcXBFS1/MVCTHZBMS5w1ohRlzwSWaon+IIoVOsaEw4RMGIUkOCilwVFWe7e0JQU8clY9W
Czgbuj0I1IZx0aU2bOZsAIRm3oLTRFHfYOZEXeFQyyM2deTDK3ZlQVAFxeEDU9czG8ImAZdlSftX
3JTHBagiPCTjdsGuqxugkaTYm+nyBa+/8/wDWhD8uvFUj5Mvf4ZEh2+EjT+M3C12UrZOVmOcLfUg
5p6VKwtgrcmNLZSRWV9nLgAbKI+zm9d3Ly24aOgVwrXqtzh8pVa6X3OCfn2R1AdHaPyETCsrVKZe
2Xppd466tsXAybYVABX3Id56wGLof6EXPweoSez0A98sFrBQmpCprXtrsIjDHmxG/dHjarNhX/sp
YA96JEcUmJddPeYA+gkdPYY/oygoYl1QC2wvkvK7WzZ5V9qHgAGTX7huBwHKfM4JXAZ70fv9zwT3
ks/NK9+3l9wNw1DqdVOls+yPjgBlUZgld4NhUCp7jDT/kPh5QxVlSNoot98yCVWg76MnUBX3Yx4s
XdEqc82wqiK7p25ImzZarqSX502P9ejSteoga907EX5ngbJXb+uH6n8/8uC+kd8BculS8Rlt6S5m
nEjavlLKWxzlppS7LIzX/pFWfLHkODlzCBhdgHYAwCcIf9L8kTWa29PuhEClF9i8ATkS9QMSudEw
QfbLDaYSvgdBJPZO+SAA6o9wjLFowEiW5z/BJbzPStaeip/5tv0a4xjiNew6sxyeunWq7S7uvaXZ
U0x1XsR79EQkPg/k4kbnOcJkQ2CfYcd88X/66igzSJQ5eY0VwYxJ92M9+cSrUoS+VrmvcLTmDzRl
l+lPN9m8Smwe4//T6dP63VpS4gH4E6TnjqzXTU/HLOF/LIlunpvxauKGukaRf2KegT1hAzOWc9kk
kYKeIXCSp6MEqqb7XNMAPRsM/Ve1RE8pEhPgJ/HkPzKBsTqZ3IMJJW2DIhLejzWUwNgMdCyUQw8g
Ig58zNRBtwMd6Hsa2hnsAzY3EfwK77ttR7hrZpGfFiXAXMphmjx1s4q+4nCDqcIlhh1YEHpX87/B
BCc86cs5Bey20KCh/+wR1/m1aSyGslYkz3MMv8ehCxQer9H7jEHDujmaTtd+gbrYAJV2lVsU4VkW
4fo8kbW9MJ14iKELkc/Wp+RlFlv+TQ3QhcW+2eEC5cEHqCnD9MIpoKUKOQj8XKodT5hD0pqkbXRe
OgqW0LTR+H0xRBwCA26S8FLEOjgJBw/hO+YlLjk4nwzfcbLbMqIpJB0VLtNBAAiMHjVv7UF3xj7r
iG8HHw9jE0Rd8sLlFP1g4WOE61v5nJIY9U46kz8b9nq3KDB/oN8OpUOQBMekaPTlUW1YhxCqv+DT
ksj3FdEvP3DI4DWrblZsA9WiMyh2OEP/5AH3ZUJWdsOwHxyouwVRjtyjTAffI/DjdTAhOlg6CmDF
tByyZITwj073QnnylZP1E+aBEBNV2sSdVY2KTfxbxuKU+lc/364uxrOAJ6j/1ROH2iJ9Jdv4Nnnb
lxkhFQNDmx42mfqIiZePWWtyp6DV1j3+g/AawKv+ARLEXqZe4Zc0G73ksxmenZ/VKYcVs8REJFUN
5Rrltv+xyAxIoWXzsPMOoFYJ/9ZSWg8JsQ58bgxMWgwgVICt6zFBW8LH7dwH7ozdY1ZiSJS/CoCL
iMCFFnmANQn7eNkWjH9h4/qOQwV2FBlglQnhOcD1UPUYW/7qQvS2ZjMWTd2y1uHQR7fMQXwA0wfA
4bU/wpBpINV5gKubODlBuc9quB6QjYbI2+C9FRygolnih8YpjcFA2C0gUrKs+9uqZX1xC2BXRyvF
jpHd3EPF+f9im1QLb+OfhmwGBhGJMQKJ/5gxLVOkKh6zh+7S7oY9JamH3KHl0Rz7GX+yK2Zi6Zyy
ywhQ1BNcat7JDC77UrPR9UQUJtap854ASxpvPgyaaxmPnnuetxzABTAtH8qxK/YFdTTbEwd8EDqf
Qq/zhEQHHU5/2CDHGoGO5pzaZW9k2PEDn6L4HEjT1dni/K99J9+4rH6lUX5SnSUXSBG4/FXkJf+5
jmXnmU8TrjkHA63XJxh18u7ibYxctVHbmxhSiq839yA7xMGHZ0MFzBZV5mK0FN+9c8sRdO4xQpcA
TMQ4zWdw23DaALAirjJKx8JQqr/7tR3eSKL1jy1UpK1iCYRKCaUTqn1owUmrmKTp+xYm9tjpuTtC
u+oBxFrvE7fzDTGawVnhxT9tgROnFYf1eUrtjETpGL4jQujQRIDzXQd/8r7bBbatedDst99loJ2H
0mK8528RLuW1Gwpn6Xaf2lCBJoyApZovG31p4ylsRm/AhAKR1YW/Lrjc4BxB+8Vfgg7f/CqvIUpq
sDBM+mkC9qgN0+5kB6g1Y0LlbZYKZpYE1pc4VcGbC8b2RNZxxbQKXQ940rt8AcSwQ7CSQ77MYmwE
Mj/7D5ZjCBjBBOPcYOWJ9DFofivEuBjQP/zM5HvxurkkUkkExAQAkXlR+4H5gU2rjHkdyrP2BR4t
/1EROoGxJ0hip4mt9neqJ/kewHF5FcJZEOav8K/h+w58r4QpGLzJvDM/59Xxv6vIU1rMWYTBWwQP
DxQHvzU/ugXM6jLx8gFrcy205Un/a4nTz5TvPlDT+Vb3M3xzBOTmO7Z9TBHxEV6RzfQ3wwmaS4At
+2OvA7lAJB/oLbQ4hhYfr7XfT8EF79ZS7ZmfFsMO8cshlPoEOEgEDBrj+LaWLcNPn7Of3pq665Sn
cIdBLCnmZO5OfjvvTbdGc7lvk24Qv6DPmZ09lIhtW7UGGHDGl75SXrrdZEfNJzDc4w1/03BGr5f8
JonFMIZ4XdwXfB6DD5gFesiPY0xe2ix5bdPlK+5XXrYw+VY8abEUKbL82Oogu/uQzeYDwk6Hl3bP
zXXs3f5rHTUmv8M+/iQZ/bftPLkh4CKs2nbyXgiDKzKgXn+Khnl8lkIAAC9mVhof1LogXcUFnPEE
F/rIAMITFH65oX2NMmySI1CtPe40TKEq6PFGqbcdLBv7pg8mTBJ2kT4HfOnOnKx5bRVd636Jyg03
Q6m1ay9LkOGR2gwEIEzOcG4ND4xgHP7Iga1+UZ20vxjZoBA6BaDbvKz5b0M3+jaycP6wzHAwHFX+
h3WE/Bs4NzcwH+nLAtK3rTH+AtccfEVZ4GHPj5gDPCqkLOO3GT92V2WT5N/jbrpPD1O6uvUevsJ8
Hp69dvnscz8vvYGn//V6E+Wjy6nprLA6QAOA6KNAjZC/d6ilhMsXF4mhXMYZf4alocZ6OOrzwAvf
EYPX+QUAGfEMRnwShKif4LlCoyuza7cLcPrDCCS8yKz/pjiIG+cLHCYCeh1OQPwIIK3L4zh13Ys2
W1JN3bhUNOQQSwNY+Djsty/oaNvu6EGamguYNNM7Q4JptYzh2vQrNiHqyc2k6ATURdOKST6ZZMVx
HS+wROPJWb/XzKioQGhHcJYxJp8GivgJoz5d5QxGvT0fHqY55aNJ1umTTIkErWBmJ5fv+hIb2sMD
q4nB5G6Na89K/weVuasxQsMcbrlFM4Ooj77WwxNUsW67qewtcBF7IUO/IwaTLJeltbwtVxI/HHnT
eHM8hoPTTMG5x9ShXiV8ebEHnR4+ca8RzC7nwNgWuXcREKQUdZ0BAR0i26SOA58lUGEbYeeRQKbH
YBngzxVToEkL+9WBCl1Im/uPSR+8T50/fUd9kt2cS8c/YB3KpEz546SNoa4so//dExti/Brv9kDg
IW4wqkPVxjH8QXGUdXgwUengFQroYW1jD1xMD2xXMq3fzk9vhsb5DygCmDjN01eGDR0RwRbltqH/
16twPOgZgE+nErUUIsnVDdLHgKSXmDeTIvIz4CZ53mXkQZWN5FvOKGyHGA77Hz1myjvcyb37bwOy
8IK/B5a2hBK/wB3Z/R2jcJkLHpD9rYNhsxzcuH3LCJ4EJFf7vyH+tnfMfqAM79hAYavwvjqNQ5ZT
18Jbwg2MpgvqS6yNPA8jS7F07+m/DyDPY7K1hXEpFfeP/rJgaiZmeHd8DHLwtLcpHAnw6cJDlfr7
U4IQid+Bl+13BhJmo6PNf3i68CECCCmrEHmlFcP6TM2dRZ0z0q22sKYlmLGteC7NFuPS8Gb0Pf1t
26LKi3x1dx1KXPiBevxy8NBVe6ciVIlR4s627dFZKQu4asWEgwCK7x3M/j7Ub4ibiBE7bRdyyzyM
xpbZ6Q8vXJOPuFuHg9klJrCkXSEbYBNtL9y0HeFUX55iOU9/dIx6MnHriPZw0YcJufM47xU2vEad
fHsUpS1V7uCJNqg5/sKK6W05o2h7BCMuCC5MPChAKP3buz8gMIyN0F7atAvRJWNVehoz8gPeJHZB
hyHuAQIJoHL2jypyQ/ybl235jWHsfBNzB7BvCvsdAybz7q/qF2CwGOntqNVS5vEar3ReCio2DEvW
7tIjDv1NxI/h5QyAdMkXmcCGBY87GqSeNBG3/Q+2JE+BFWgNuwSML+klP42UfWWGtfsLA9cWw/HF
1pPbUvfWz4EHp/AahJDMIXa+9hM8TfACeBfOKYcmHi1I2exW8Zyv3f6fGtvug6wyeME5OO141JPg
d4BVzz+EZ8tv2DncaTdpctCYFf3Bezb/GFb0SIOe6Fuy7nt7pnP7cxGcNBgOhNfUJA51xrrq1xFX
+dc4kPW+TcsAx6eHAwuRe4hXgNlByjY4xV7v46ALQFzS4/sSWm2rdJ1wDm745EqJPC5EYfCWvOS5
RjRKGsMT3eHP8jlL3vd4Tu4jHba5QMSp2OpAQljyugAvHbLmsA+Q5/ylp3zBjHzGtCSDVP2eDDi8
Kg3VEi1J+DB6bduMWcM0zIvfDHRl5yCFTRLGEcRLhCMAgBY9QHt0M5J+nqcWR5ZxiPoRvUivfjto
3cQzG34AsTlcKJzCt1Hp9HXrOGxvuYfOsfDEGLwn+Y7t3wRThcKXdC98dMx1pFP25lOd1Ws4x0/G
JMsHhfHmjL0XjYhSvv74P+rOYztyY1nXr3LWHW/owptpeUuCns0JFtkk4b3H098PrX0kNjaLvKrJ
WWeiVlNUFiqRGRkZ8RvKxyEgrhogiwIUc5HkHQVXaCk3io9EnmmCxe3qggCXG/46b+MbU64uZU1w
9nXrK0uUB4c9lmzxQzagSO1V6cjdoTRYBrKxaF2ulFxEQ9BqSfZcB3mdzqveHJv1crApRK1cSp0f
rNIEEFZIpec20lRvXmtofzkYOi06wdEuJQRBtgnY4H3vM3Tv9fKqHgBdeyXmE4Phce8bwKpisugL
3a1LkrzPJEGYxaUi3+GopcKTQGjONXPnUGdWegO5PH5NG0hOsxhp0aOqSfR0S0BCS3Rh9bHXpBoz
b3DFJwUk0mVcOEBkJLNfQ5TVrgJJramf+OJTULbNQVVjTri+Fi9NV3PnZSHEl4qFDnkOJ/pBCdxq
Vaa1d7CS2L9sSRx29OmpM8tFJMwUbmNzzlGklk3RX3L5N5dJqBmXVmt0i6CX3duczOkhy6hZ9wpu
xXjd9asg181XlCswhgJa/AYPspm5YG3m+oD6guyo8cqKoBbNIjfWL5S+NJ70ImLtq2EIB6aHDjgz
g5QMLDC8O9+NkfsvHCrBuG3I179UnOkzKFtqwM4P0QqiK1cxu3WGH9njoIfxIoGJ+OLmSgp6Qa32
gdAamzIZ8VSoX/cUkxtxVguUDkWfBxc0IfgZg0q91cyoPqA7XOz6VMl2fjJwxCuBYwsd4JrBkNQF
dI0ORHySzbnaVW+t1wV7xC2Dn20TucsuLID7qJqGGPhQw58kdfLCUTmQy3RNVHmJCwW7QexhgP9b
1AgzN26fpcjyXws/vCa76zZlq1UzpO7Tn2DPy31YB+HW8Q29BMHH/uM0NcV8Vlloz5h52qw9a+Ds
Ks10RVGu2pmUiuZEVVrRbMpjCbtldGtrVih5KtsWMsoTqbr3ZgFevINGq+C8EyMxJJqu0c+snN7C
SD2ywO3F7q0btDTqK0mwNorRqYve4BNh/Zu0AttuzQU8PXYynJquGPBvMmod/oxupFx3tK3Qh4XM
oTVUSy4axo2UB3TtYJS5Sis9l5Ay7zNJrzZdLSlzV/c9NNVSrvZdqVGYDCm85KkHpixzGya0Vjvb
SA39tVPzvlhg+x2v265vuRU4O4K8TJdcdi59gI3vgplT9qgkuLay0EIiynOfBS11Q9XPIY17r76W
qBslbcyVDMyZtouVbKTAzXAnQW57XoKq2uXsSrIbaMrbYrw4USnpd1qRNz8dxO/vXE9Dhxsl2PzQ
GWb+WqiDsdI8AGhyVzADYi9dD1FH8UMey75FV1z+S4k9qXdV2VqrrhstA03vD6kKqJFOlfwi6rn4
o4m1ftOkXXs51HLwkLlt95hWITyRQgSfcejkOtu2fR8s28rvlroVKzAFVGth5ICP4dD0Mxq+6QyI
e7rUOCd9BBEz5UUhiTok0By2AQUld/avIMytIhU9d1M7VrGJM6V6DwaANgCYCZUxKu+zOBNAlUht
vZSxi5oLMGWXdd4lc2omwjrx3HJbgsdeZKWMcno9vBV08mGZJ+Ay27ilhVMnOnkfVGlaqWoc3db0
PqNlSAcCOmBCVziu1IxmL60eEJukRQdRq6NNHwrqoWjHm3IYtjtI+MkmqBSfy7RLw8U0Ov9hMDL6
laxDulTkR1ekFEez8usX3RO1G63qwZiWYQY1AnYzqCsvXKCob8wCJa8PcQ6q3gQvtmgStkhZuf5N
3AmPekQCWRWRvENvwNulflHedYPXQc2I1SsXTtAuKdR0YYhVtwqC3rv6l1I13LpVw9+UqLfOlVyw
VplmmCuMGny4zoB5A+mOE4oOfDXyGSpAB+Ks0HADr4S8+um6DvhRKYQWoeAU2SOeynIzDLl4Ij4k
S24mwwrmsbKo+1jOZv/yQc50qdjq64DEZh14HkiOktvsvyr0BExPibxNB57ODhygw4KOs6+kBu3a
5+axriEF/alj8G+i8W8M2r/Yy1OG80n68m+U58vsLbmpire36vic/S8gOo+ewIoIf////jef+D/I
zrd+nBbC4a2s3j5SpP/6P/9kPGNp+YeCPwHVPgTwIDYjXfAn4xmNlz9EVaIVbHGpxo8S0YJ/M54F
8w9FhvFmaWiAiJqIX+X/+S8O5JHyLFh/4PCoKaKk6BCiRxL1P+E8Awf6nYKMfhEasIwoS4iomNpU
N0CVVazVlCzb113TP5gsQRxw9KR7jwDRQskYeWc4oidUf+TeWvVuIZIEZdkqyOC4+BknVBaAsXAM
tdjS9/IeREpoHJwUtFdJaoqPXet4r61albdWKDvvDQeECubOQ3M/SyKaGl7UgH6LSeCroHB2vt4S
IMRCLraplQxHrsw8E0Z3np2ivrJRE0P/qQfcd2uhlue0ucIl6hCgWWk/tpVXzyJVLSgvRR0Feuj3
bV13M632hNsECsAzV2nn3Um9jN/OLExgyRmIQj7ymMW8pzBb0OxThssWOWtODNl8+/UsJVwoKoFk
peZSbCMa7jSgsZfg3yjr+Vd0w4VbEIjitiHRYVSzVtSl49Z0uYuYeyCVpeFogM2BV2h0kNkKTiQR
yKo3S+mHz+NUcx8VtMYXop6aC7r4cFOpqcBwTIb8GDRBSQUiCMm16HIKgwGuIIlAsQ0kIAe3rOLb
ijjxw9dS54fUSWPNqBZ6fOD0IdFs2cmGownQbWcFkjwfVJfiXqwlNZYarkhOwks0ScOwRU67XUAx
rZihrZs/SDI5tFDKzm3VGXG1oLsncj9w6f5LtAVXjpiH11rTosMix41674Dys2EX4DE+FEqNgr3a
lQ8Y1mpPQSaSlGW8aQ9rqluJmh/X1dDdGENpbWnVUuEaOTyiFTvIVwCFlWv9Nqv04YmSpPqKVYAm
z3tfKaHdaStRVq0foiJ2F13rDau+VttLIzFNXja2M7PcjG1VTL1XM+y1rSS2MqalUmijR+z8AE+H
rwoXaXmOkRHICGkEnUM01EBkQ77SEMn1A/MI4C997NxKfMQbqh8TU90WGxhZhcmvqKEa3nNjp6lN
3rU0jbaZ1yIIu7SVhCWMHXmeCKa5BuBSYDQ4NPNe0EOSnaK5A2R5SemjXPRo2NPu6ZRnr0FvJvKc
Crp8qeDcWbIfEkuH6ZqHYjWXnDij7V0EoBKEHnq35NoxJf2nwRTadVsATuGuka1k7N6X+OaEx1rB
s14B4HUVSYOz63047NJQUc/0sJqoNCB8uV5re5cG8bqMS/NIL1CYUYMWF23EeE1rJDe6k2arnlq6
7dVGYXvct/AljMRFohaPqMD4c3+w+iMgx/gdtGN3oVe9d0Qq23h1dJ9LSjje4oKAtkPoh8eoH53e
e0W9j3ocOxDU06NVG1VuQF26aKCSu0WdU8gs0g3JRneRS2xTSoodFaS2VmHYuLjxlH5l2CRKAHR8
XsSrlcssYTlj6QCvBqktiUC10nqOS+VRHypx6bStuwDARg6ybejku8AUymQVG85GjMt5kHMIo9gS
xWsLcDgiBRBJGHZmJHtTfzWkyxDmpldhRVJvfF1HYmYfDM8CaB4a0DpEpeA6UNYpt/uAa4Bzp3H9
wQeTq3JebmgizwJMaiB9NoKdFM9Jdwc4cNnFWzm9DLqXnvM7aJeBvwfPAepSWjTtVYMZrX9RwY0k
LGWziE5jQBdL6J47HavNkOy9WHlsoYr6LIbm1crlsk+m1lxQbl1wEQGCG2j+NoxXHo6aoFqN8tp9
yQxYv5sqvab2m4ASDK1tz1VJtClaUGNZ+PHKsX6a8ga0xbwGrA8vQc2crc83c2vA+s9O7q/ohtMD
MFZ4O5jeg1O8KNGTpHRrJ0OGsdlSBp4BaaXolI6czHpdq/VrF5S3lYOMg0ZrqYGi3mo7qr/7MNKf
dRxr5fDa1967DsGY0fpQ8skTr81wp3pp/VQgOrXV0WGFsorG+KJqce7NTK964CaagX3DjlVrQFIo
O5RyDqip+XPIF/NEzZS5Egq3HkSSZjSX6aj75SDKcJoF1CMsE2yrnKS4VdDXKHPaEzLeTFJV/pQN
ARkz9QLs2kNbVceo0O9j9EP47e7R0ppDHQ2LkiNPDtocgxv1CEu6m+lKX8x8WXkf2vZRTOSfioci
hXad6OaPULNw3VBuM6VfKL55n/vPIr9d5kciyLzR4W0kdX3ZAxDRk+M4iwbcBa0q5nnbbeQ2R1DH
k2cUp6AbVrMKmQggOLswumyo4MQedAEnHvPSeY6dkkbmZ3Bqea0Bz3QrJSy2TYR3M8l8k7xArFp1
nnJwBW2XYYdjWsMs6iRO9J0mbVkkQw09Kr7wpReaxIuocn46QnjIkL6ZVekrba9lH6FM0b74ZglX
42jIyYY2OwDfIdmr6stQS0tdo1y6Tnu8Oc0fveavpbab1xLLgB5RMXof9QcN18td68t8M0PuQUjH
eMOmDvgELS/ofcb0MZxAWSaVmgPtja+KGt4tWoJVqqx8OTgGg/Ui456R1z9i0c8xjUIlBTjuPCCr
XrqJcYO1/dx0XoJ4hytlmC58zKF680UxbsViIcfZ2lQOabtqgp9FkR38+LJRbpPgiDFHnDzG5RHk
Il0d8HwxvaF6ZzoHVuHGMrbxS0AzsjDhIa+r5B2HIbybskXR7vTiGkrFvAbPowRbHRY2vI9XgP4w
MgD6uFspuI+1RxfPVm2bjCoCVrw3nBtfOVQCjmm4cxpQeZapXNAwmQtaKj5hHNz/oLt6WePuBWky
c2C2gDwfHvwCeAlAVGDgvV1YUDqhR1sLqDVrw9WWanfpihxWGFrg/NEhqpFIj4Kz7N4E571Ot4Pz
nlcPeraVxZecu29+66v32IA0w8bDOQy60LwcyZHIRNzCgVfueskOTcocJa07uvDRrUmNLN6JNMDx
ts32sXjdR7eV2D6FwiLjtalblcNNr9bt8GaFe0FdxCm8uSXGTk6wKyCkkLps5OAayNCM84m2zV4W
8gPXN0jQpGneDxmYputQTeO5g2WjoUd1pYKvRzAK7e9liVWTbGHXtTGMJckmFIGLqts1hKpBBg+5
00dYrLdPNYc6ZDvLoos0Pg6E3MI8iPV7W9837CChXMcpgP4fcb6RYGS2sHixYxov0W0BhgY6iRBt
zI7KUxFtYsMAc3kRFgBdA2CE+U7U37wuWYg5PHgeNu0BsbtQFhCQNOdmDk6ZnFpFLyTGexAV+GVU
HPy2w7mqXvg5Cj0ZhOrmduyLiBlkCO9qMN8bXEqNeunXXNxhV/ElGtLvbS0Fq8S68PIVy4zy7awM
LyPysXaQZ22bPIj5DT6p2DtH9CfSuefCovcXwOeEpIbg2c97Vmg4LDqw4HD3HeFKD5+S4cqSiIU+
8AcJ0P57lN3lKsxjnRreRtSPsvecB09DiPOL/o2AHSKB/3kv4Q6G6BMgFNUyx+vRRw1BDUEFV5HS
aN+lDiuWbjrUc9OUo4Vv5awtpKt6jPrkKrks1D4WObNEqCF+Yc0BQuoHPSFlgYelbdJEah4z2YK5
21f1owZTfbwSNxxSkfwA8vYCJAQdKEGXbxjZ9Yn2gnmpR1J6WdV+sanoB++8FuYIBexgVhYBBopN
wDu1aFBlYdEvREt5MqubIpV3sDYKcBUka3hcgwFYQRy8MKT41S+7G9OHuUwSTX0sX3jBOuqWhVLe
pcx9asC5qY0s27lSd0g8qqJwIBDCQQioK5sNqhl0HajG5Pk6kt9pslfrWE9cBLZrAK9eBv9NBOoF
OdEdd/lRiOujni71/qkX7+TsVQ7pUUrmsYqvETdEzAsSbCTzJsOAIJLVoEYXGlVY2buNHHL/7DKK
kqNcuEslaYh4axfnaXA2MK+TYGtxhugWuK8muat4E1CFh2XVExKvhqp8HfwLRRXsXn2OvWrLVrtC
OLkpN3UCj71/kFp0KuJwPS4m2OqIvyWbjGpznVf7waRoiLJmNKBaBXxcD27TkdAyOE9emu2V7lrK
3/XhHtvehZHe4dEnGiSgFifyhwv9v8sbHwXBpImuIPpcksH1W8HklCv6n/JdH3QsB7iiUaEBJAqM
9gHaiAjaJDoURf1EvjkcQynM10OC81FLe5/cyVChOWJW6Wbqv8Xq/lGt5ZbEMY2n5ZPfCi3/f+WY
9Vs6KraV06HGp/lY6fn30/3PSs5R+zhdhbkYNeL+a58Wb88fqzCoMfPXX5pzaNb9oVs6CpW6SN3E
EpF9+7sCg3ycaaIvhRIgInN/VWDQnBNFauH4+FEM5+X/XYBRjD90BOxMC51JnTcqy/+k/vJ7lBNk
9EtV2nryRHC5bXyAJYDGry0DGFDuutLaMwfxHwml/j36RKvY0B1RLJ1cuEoC7UdMcXDWwwX/MM+f
bI5TTz6q6H3YEzipopwHiuKaqu0lfDEKFZqhnTn4JOgrgCzyGIfFqyQKnjLY/OC1kPo578nHb/Th
yZWmBKvi8ORlS5sNKN0eqZ/vtGPHJ/xbhvPvKZ9of1raoAIQidxrICIYdrRC+hwlIswigKbb855/
jFYfnr/lE4Rh4COkvu72aRuujEh0vhFwPvVaWfAfBzczC7mNYAzeEfo01M7vsddjz/21NT9ZMqfm
ZlRB/PDgJYjmofd968poUjpZBSebJvk4D3riN+vmd9OBv2Z/VI/8+AlV2nVDokNscA2KXFGbZZtC
K6V5p/kVrQSHlrhUvwiiEX6jgXtiuqTJ/o1McNyUCcyroK4vBhieIFbU/pvz59Tgk+2rWUqSJJpu
XImujohgE83TQnv4+l38mpJPFqo02b8hAo21UdbNVZlLSznn7BpSbotbubo3h7u0QE6NNmd4GeYB
2aEOfXUT1T8dZ2tUK/6ZWj+hb33zRSf+hH+/t8l+z1OpVAcgn1e1k89atKsGdy+gJxccdWAAmvLS
mRQ+hGHWyNvGfDQwV03YslGe7xzxEFvovPz5R95o4+/EgKu9xgCx2i+F9H0UGfxm2sbp+WzaJsFD
NAsn7rymuVIE6D/KSw9qUGdGlG6PFpPUIjxI4izgfzzkK6HO5uhPzoyxAp1YYJnzbySPOWU+f45J
nIErHwgFZbYrMR4lJix43/nMjKu1pDNDKOfIdHsBv11BsQMlOGN+UgSAJdQzYAQ6qjPrKih/+jYM
V+imzOhIfT1Dxold/iuZ+rDL4ceE0Kwz/yqPG5LIwti26LeZuQrvK8hmVSTOW/JjJLuyG0mIqNKX
DYoDWnCPaOihFPN3P7MOfhY/Wop/LffCsbb8x65074QS8VtkDNHT2LX06Qqv35uScDRqqDadV26p
Jt2BWH0JY4qWwDRQ/eqe8iZeelG+sDxvTxl87jvOBpEciGkD5UlScdPaQWhbAyjcC9yIPEHcjTPm
o4sKouOibOr1oEpXgVA++Ul+TDIJ+KGcbyyYcp4fXfm6BWRcQHkkQnMviu5boV1hGrksNEyoUBnF
l7rbaX62Q/5tXTb5HrnQC0VKrkemi0vKC93NsYHdnRkFJzFcamMXzaYwt+WGAw5xZopQKFat60iO
j2KZqOBxlXLmoITz9Ts/Faimgb0bOPp7oBLQB1ayXwACiZdnDT1VwQ9ahKosuhm22rIghkpHySr7
cd7Yk+CtpnFo6pmS2zm6KzNPdy5M07/+euwTu0CcxO5GKFELMrTcpnmHhCbEcu8qGK3SwcdY/0zG
/6+wOaa0H4876Ik9Jtd9afetdVWr0S4QQ/vr5z/xSqfa+kZRSlaZGzlsbaGeDVF6XcMYXHw9+KnJ
mQRRQetMIVDcEtkrs6WSFQLOKENxHUIFPXPdTOJjp5lWlutSYaOfZg+CANtKT75ztzw1OWNQ/hDi
alzpUDQdCrs1OG8szS02bRF65+UU4mT7AugPSlONSjvqoh8G8B5UAN6+nvhTDz7ZqLHl9b7o1YUt
cYsF4zPQF4NKcM7gSND/PiuGKUS4rRN2IkfCgI8nxx7JOGuvUgj6ffBAEZJ0BNvYYWf9HCLak6kv
fpMLfT4rOMf9PnYkF32gpn5l0/ZaJwUc+RJM/TfB+NTg/7FH+zIPTQaXLWcFUGZANqTsF+dN+bjB
PixER+sK2pcmUSaHszBWuRaBg1D216OPL+4/cx3wCb+PHjfgWFuIozboqxqjBGzcovAmD4M9cOD3
VsX1voJ2q4Fv+8aX6tRkTXZtqev9IIbjZGXhO+tpriS0Pr7+NqfGnmxaKzXcEPRBYctFRrS3kGZM
MYP4evAT+ZhqTTZthZWW62dIajSVkTwnsSb8GGhmz6LGMZdD3gGyZZkhLJzLFyb2mA7UVAfCqyZR
F8fkN2k0ZzUYIMC7QVcuItGUZthNGgtBp8gJJao9AA9/RQMNNapG0s9cQJOAAPnI6DpBrGxQx29u
h5RF3VTfjD1uzU+WjzmJB04dO4UFwcuWjVDYxFphILxn3ItoPeotRe4ayZFllInl9ut3cOIFm5MQ
MVRtbCUAqmxkrmZSIYYzqaI/f97gkxhhyKjYFLXAUdvroCAKo5qVJrH569E/PxBVcxIkJAVtGsTW
KhuRKx86oxbv1baKF2UtSWcd6Ko5CRV1oJV8bkjTXki5MXS6SkMI7trXX+DU3I8//xiIciUDjmiW
tlH1Mnjf8lXv0aH6enBp3ESfraRJWEBIv499GNm2JdH1FasUYZ7W/wkGi0w8z4Zl0DVow5heeOwB
loIwUPJl5AFj/foBTn27SehIjYgoqxeFPcTldZoV+zr5znX81NCTuJEKgVoUcVUBaVJ/ZqL6Cpr8
9eun1sfH+2zaJpsbHqdS0zUt7CDt6q2U9xgLK4nFfVVAI8VFFWyRofmwCAPjQfc8ddHm8IhCgtVO
wGcCSWokL6wB9RxE/uobI06EIzR/Z9VaccrtphdQ5HYgDcQVx7ETFutB1qNlkiF+CX3hNm+ceCEN
NMPRopeXjTDkM8/0tBlRHU6fVMWbCtziAsK9sjIRREeMN89hLWvZ1kMJZlahlnwhWCBRaeqXi1ge
zMdwRGoVHg0HBTGnGzg11aMTtv1OgqG0AGVJF9oUf9Z9GczF1ggWfVhms6GVkFkydNQndOvRaGJ4
PWi10MkDZeJ3zUvnI+eUx/6Zp40x2RBlK0R936W5DVclXKCqCGemir+JdCcOZmOyH+AfmGoTNpmN
ZnUMDMoyRurYG6A/ag5IMiOnljneTAq4eQyp536TmJ6IUsYkoDeFp5auqGc2odxD5jEBlmbF+baT
m28+4cRuMCYhXAZpE2KEnNlO4RyEWDJndLulb4LsGEw/2Q7GJISHcps6DUQUm1J8DVqF5i3IXYHK
gdBvpV4Iv3k7p77EJJh3QxhnoiGVdpnll3XhPIlJevv1lj71BiZBvPPD2OyR3rXRrFB+mIUSXyfi
gDqyHoqLrz/i1NNPYl0/5GFi+H1m4wJxQAvmNQjNh6+HPvX0k1hXZD3IGJccqQCtuEciDXoASqBH
jcvxN+/41EdMQl6tyKGBbYRuy76Iqjga4DAXimwOObI7q0KOZdTvRx1YU6Mvelm3degL0Fb6u8Bq
v3FnPjH5+mT9D4ae+03G2EKEg00dFMesPK+yr/4CAH84osO+RXuJ7pcdRPNCW3vnXYbVsXv28eg3
QlPoNYQl7aiptrHVPruKdV7Ook+Wu9x1eg4/TbcN34LF57ghIDE0UL9ejqcme/z5hwkpLGFwehNh
m9wDIGghejXvJe8by/hTg09CtNJ2Dd4/YEQ1IQ0WRVRdOL2QfvPkY8T6JJL9OvA/PnmXV3INbdLO
xSa7aJ0RImAhCwFUENFgS0XoyUA05OtpOrGlpsBwpDcKo2wUzTa7HApngCiPaRbCBWTYZPX1R5ya
rMmuFSwA4dg8anab+fNWz+8F2Xo7a2htsltdHxJaVvS85FwIMYYpMUTQ4LidN/pkv5o6wh046/Dg
vdOAqUhuGgie5409Pa48tJVgvxZ2AiwDYsFocqE+fj32L5v3T1aQNtm0OvwUL8BC3e6CQ1IZa9EM
EY5bycmt4yEYnR07X1uI0rqL32TlJVIeRHXYKzoKOzD9+Vu+84cQldJv4t6vftlnzzPZ6arXpX0Y
xAZmp7BFu25uIiQrgfboLXkrOgcaFWp9aeQB4PCLJCngExMfc3WNYm+Qj02M/B/ac/53VRVaxO9x
oQ2CdND1KLVJDlZwfBVUcYByfT3zJ5a6NokLiVr5GVfJ1HZM7Yii/q6Vhe8i8Yk2mqrJvz+5hwcB
oHzQ7ibajD+RZKxHVcxnivP+KhtGxakcjenOz148p7lVpewe/XHzuusHZZ5BjJjBMCtnYYh4JNjT
CjqC5C+UTG4vG0l1r9KS3ysr09ikKfSCEgRt3MlPNBuOSp5HZ87QJEvoaP5rtVMkNgIr77KM5pVl
wtb8evrH9f3ZOptEmiFO9RyRmNjOu+iIzjeICC52qATHz7Lbnrdz1UnMaekgIaHVRjbo9OcaoR29
vf/68U+sHnUSb+ASIzc/OkM7nbWMrQCGV/bdvP9C1H0yN+ok4PiVN+SoNUZ2Tc9y6+EOeJMpaXCU
BZR5MwSukQUuM9jdZl4sKlfoLqDZR9cIQGMW02Yg9yHnL/AQ0F88P20O6EsAgfIpHVbcBMFCSLea
3Mkrp2rfukJB0LJNW30Ra9xaYv+8jryqTiKbG2Fbgykwk1+hICl7mNCeWSyb2hlDTk9gULihzS5a
Y6Nxr1XRNwH51IudxBwIWdxcoyoERJu8WZn1KOnfhNZTI08Cjth2kiHWaWC7heYu1VIvkJcp1+et
x0nA0YzCVI2h9e24buOl5ObSAieO7zbriLL6bLf++vmHPEdJBC0b4OHbsbFq4KCQ1VAcu0rqLS33
WANDEqD8mD4r49HuQ2pGyFy1uNlvx7ZJKA1orGsL5MWoH9ybqreCEDtzLQ/NG2+eSjfs0/ng3Y5C
gWb2ALCBHHkWKvKN0+TLkuokn1SZjy0/xf/nz4+VXGN+3uRNYlErCjJ8/Siyu0F8wUdiXor4QJ81
tjIJQXSjpUAJ09AumpReOfa8vnzeO1cmMci3QlcXwiS0ndw9pHJ5mdXnxU1lEoDQwAnw/YrHuEnJ
x8T/yu2iu/MmZBIWIgKMhwxTbCOH46h2fuZ5rkwSlzSOEqnVu9BWGsyiLGBlW8jRxuq8p56EhdDB
r5MLJ6OnOSZs9SN1uYfzhp7EhSTN4zAu1NgWhxDZ1TrM1gK6DIvzRp8EBk9LTb1r5BAFNcjwZRpe
QHO3zhx8kiFkqazjXVMHdh+5DxIo/nk56rme9+STXekMram0yKXZfZaEKxfyumKk571OebIrQ1UE
/0ZWa0uBVS6b1hzprCi4n/XkUyzpQNXJ1SUfrmOu4p2YvCQZV/2vx5Z+lSA+yQ7kyeZ03CwMaz3x
bVEW1gTiA9te0++JtVpubsUIjlO8LXHqJUYjtLCEiaVTi5V7eJrugMMHV+xYuHIR3VdqZV1gFNKW
r0p4ywgRhWEl0g4yo+gVGnk6jLRRsCPut4p0gGu5CBUWafqQcvvUie1KiBUNEPRisAngWQK6v942
4moM1aUBl0MM1vxkYFkIrbjl/MgVD9+fpy5NjXlRHfmPMvTjAuhTZfYvpvMqmnfoZs1UFa6PduAw
UAbztei2MJQXRH+Bl2WiR5cH3ngspPXo9aiu+fTcqBBfzmcdX8TProN4G/J9BO/NAQ4fWz/LGnVp
PochJWrBCMfMGjhKaLfiA89zaNgBmTEl3PjPaSzRVyyUdQXZgo/P0JCJG5yjVoHzVjfZignhNGvE
bOdE6qL2Rbw5HPjZ+a4SV5bj8tfVeMb1UI/iJrpMJXTOu/zBsUBaZg+ytg1b91BzrZHiUdZFf+AZ
XOorbhRvZOmxKBEvS7QfiFPtnQTVyjzB/c9bDi6SDdVR1g8GDSTPhcxHBbUuo7mLf0AHwwSXws04
hRLOq1zKanFVFzpKXKuq+oGZwExs+z1qOYvIAz6YLcIMTQhofvWjGeoYElq4KomL/Myiwq9L0ofk
wWtp91rYUthlAJVDcrQnRKW+2Q7jov9sM0yivotHCep6XCOMqr3FtQqyZochn4J10cwvRmJoj5Dg
11vvRAInT84AM0XKsQETYoeee0DY90519f15Q0/OgDzMkT+qy9DWa0/dmlisztQO4uF5o0/OgKzu
LB15eu7RQvoYt8iPVvE3NdhfxuifvYDJEZDTtNa0VvHthLXvQQfGpnHHBvNqbcn6HzOeMrxCsr5q
vI03SBdSdf/1tzr16ifnQ9RVSdQFTmCbSvROz0uwHavMbmPdDN+hjFoXJiod35xFp77mFM9c9I6q
Z4Pu26Zq5fvWQuIpKeFKJkiIzOpa6I6JGfhzF/0qbFaw1GBPStY2w3cT4Uyp3vqGK31zvJz44lOo
s6ErUVREcWKLaMgd4UNEFzg/RI++qCIirvYu3p9Red7akSanDcJyCFT3QWJrXfucR+Zj3LvPX7/A
MU/9ZOlMgc9RpQxxAYjFllAbJT4b7swKkRga9WW2IsS9jWBF/QJLjPS8K5g0iRZoavWO2YWRjT5i
MwfgQrcxOrPRKE3Dg6HJSHv3kR226Y8EMbNYlJ++nqkTkefXqvwQQRWvKAVTrSN79JaU9OaJeuc3
i+nU0JPY0NdCWAWqHNiVId47ZYDqs/ZdGezU2JPYkAZlUYmpFCGoLj7gb7iK8uqbBE4eI+Nni2ey
+yXHTOvIUn27MOR41/UisnZajOI6ip1LL5B9dyYkJt3lVMjl0V7pylANuHSWFgcLr/aldZpCa44C
IV4Ifd4s2y7Fkcu18gVFBWmDQIg6UxtXX4V8iUUrS0mIPVjufPMFTl2pp3jaouybVsosz64RNgi1
cIVW0wzdxTm6zrMuuSKf6QFU8IdYxgiF008g1Wr1Bw2FykCzx4wKl8QZp3o52HKIa9gu6EZDTBQr
kQeUbio9XoZGjN0xRo/qckwdGtOZj9mWrzzF4XVdNgsFPcChVDdV8/8IO4/dyJk0AT4RATKZdNci
y5dK3vWFUKsles9MmqefqNtisYs5zqB/QaoiMz8bAfnkQ6v/ci/8P1+9eXvn/8cT61ae2To5fx2B
L7gJ67+9ZALK0//9zf/vgd4+aPqJ6mj+UFpt+rxkrdpRPF1fpTv5Bw0BdOtD7N0WVgWsHvfUvjag
idJm9u295ZvAn/DuEOEgOA+QSYmQMYvqrRAp9QpjkCBcBqtiD33qr1OfUfSGSrlhzRfgmkqRqgeT
vs6NU8D7ZTSsax3kzFo0oAXd0doBUy/OEwuqYZ9U4mT2LZHIkNd6lzJzyDckjVe/CZ5MWB3ObN2n
I0v79owlBcKosxnXpYQ02/bwAdqbnqb2mk1da4w3GfvnRhrYRPILi6UK3picJJAVUSNUKo3s11BT
/uUDSf3RjW5/0jYf7ldggjg3AhAngFN2jHDDxgBxAxoiS7a8Id6mm72a4jIWviyfzUvMEP/Obefy
aOeGHzU2+HrL+Zun9rKNYSaGMJR7IGDpfGLOzuvCWuQohINkX3TdV+b3LEBPWkK2qX6kLZK3dE0/
A6y/70h9nbMUQ7yfEPntHLOtQrPKGfyo7Unf12bJEvo4q8PiKjcqGVAJb7bjkwSpxZKxR6Q64T6p
muytzPr2mhuASI0y7t7IiTzckX7rfklkUvf52D9yXYejkcrD0slky89mkd3Es14syuIf0JXGvzOF
edsU29Lzkvu4GLL7rNVA8NRobFSW/5lmyPVLwTGyVChJdLWIqDcsHRbmMDwbucd72spfBofwnYuk
vufH3rbSjVcAHSA8kpkpQZ0oPioNy3RZsxjmYe4af6Ewi8iusZMlUFMOttUZm2QF/JBVnoAukOpD
UtTWMZcW3w4gOzQA45Iczbr09q5dzZ8m6o4o6CSa13rGUxYwg1UuNiR7XL5bExfbg+Gr+u/NGghY
jYGgXaPa/BRjqN0w301U5i3LS1mXWKxMI6W+D3AWEmPpQo3oOVsZH4N7rMaACSQw21A3LciCG7bE
gVLg21kvAXfoYz/K5GeESANesLT/gjHqK/LCGJ/8jUYUGCjvLGWa+yYWfrQERncD+eRRMyzitXIG
G86fEY9feWl7x3pqk+2wlEuYQ4/LSEr08GtKhye0MYuTz77dF5IyHcqF7FLd0JiLZRR7iKqgBFyA
NZkN6pYKLlg5pw3KjVbzeFiB2x57rH5fsYMLqYWhk2waqCC8EaM8TR4c7F6T8CpSKht4zCg+HODB
gUiPfY9hp5pB/neZt7IqEwSwqNMaDtBqfw5mZt9Zq/KrjQV356R4MQk9S1DYxjI+pkMbbBNuk705
+UO3zUeverN0bV8cQyJ4wrxBxwyxItKU0v5xCr9yw9w21Y4Bk+HcK8o1FE4z65qmQREftHVT2bbm
XJxX2wHJyS6PdcRIVt/7nVkEWxEIZkcdp3qbaiffV2zUvI6DBnLp2F0Dpy/1521gVQWQqy6zMA40
LFABLyE3wwe3PkPwdsMZUvK/wVnZWPHLdnEBE83mcoPOsoTg+5XF8KtvcP0I2UDzdtsEAk02j9+5
AWWaH+SoNxUUFLWKfvqFa8LhkaubT1YLWz366+ButRDVui0DWE9KdhMKmg4h2RxXIG/TldXBWLVX
YNh6v8IT2TqtYrtKekMVrYmoAWKJlZ4Ff02dAmfoBxtD6wQzq19gp1TrMJ67AeYT1DiKmHDPxu2K
MixyvTnZBvWkHk0KhNGcu+Z2GJlqK/QEP622Y2rYSH8hfDY/+TiuXwOzcRtnWWPcW1moui6MG4iC
K5gPPMINUAeGymoe+BmHt+Ed8kGJyDNQjywuWJk4cya5ibUrwK7SS/sLh1ntB5GIJzN1FwCs/iQj
dgvYpWtHtPEOgG3UCAjYBGZz5SgI6gDjtqWVriHuY+LXASFFm47lxs8CJDoyH0b3ag1AywBnjn/G
aVTvExSCS8Io7qHz1IzQPPaLZxDQ8WM6ZpqqSW+iFED7GylxQ0xVMVtZG1mbMwQMejYtzmLmykq4
6ZlrfdmLM/5dALiHuP+66wgql1A9qU5yxohqpzMVBKtGY9rwHg1O10JDtd17gMzDvCnchvBmoS9f
x3j20l5DcRZabgGL1a+ICOtDKp3s2mKj+M1T9waKm+/9ISZuyQb7nr/KhoU5Tz9xvCyPWvpBOLaB
/lvl0t+tizbeJXjU46Ra+1NVVsnThbkBEQlnW4DVIsnNP1aWf5uVd5/mlQzzwbIfy0auG7loZKaW
mpDHxs+T4AKoJAoWf6ixaAZOHrm+D03Am1WklPO1ygXgFeTg0Bdzid2VHoafGiCHOui4jMmN90MF
nMSrQPX07LS/lLYA48vCBGi9FFesTUTXFQZo4ZLBTPRuTqg8D166AcC34v9P7K+2zuF8ViFYwgoy
iWofiWK+zdoFpu7cpENVYNyxL98fK2Zio7J1fELVmQkXsQu68rikfbav+tvfkYzJrk8ta+8n+NRN
06/3vhy9a2/EehcUrfk0wdbY0q4rtoWMbWZ5zcLeZxPUffJ51AQ1crOXGoaTvWsGqyS6UgbyE9sT
adQpbR7j1awZ31z6nVLuFKI9dneL7X/2Wn03ykhQCYl4W+Jp2btE7Fu7yoyoxCrEIw+dpi7Ap27W
hWUPIeZx5xUKzkTcSLhtwglAWiQ/OgDDjt6xlAC2aohaWYWxh33JrH9xFyg3I/F/lFrQvEyYffsh
aJY9RxCVOzmY+x5mSJjfNjIzy1hPtqURu7UTu6JtnwRHXXb2hYm1J5mB1pKZ021WacQbm7Vl5hu6
n1s8e2U9V20wHU5IIuFrQAeX5A+NSMZoSIHAGWahwsxpnb1hY4Fp6xS1TsObXKkciiv3x6lqBF41
tIjn0gg+0jV3j3UmjUvVTq+JqZEoMuN71J1lw5VDYZnL4heMnHcoxubNa8HTSMI3CqYFUyH96hiv
YMyNL+qeyEfhn596xysfqgVmttMHKImWXer46nPgFwwHadXXzHCsg9908aurcNOsXJrRbaszqBcw
H80UjcasX7vVTL99NFA44+f1KLqk2+H3GCLe02YDaXfmlRiCbG+XQ7CvkSJAR6kM7HKzLS71pJtd
V3vAmG3NfnDQj2jvrWew4oSHARux7eC5F0zUybnN3YKqY22fciISGEN97YOD7uefoMJ2Gk7DAm4v
rkEFbAwJZdbiWNi0soSeRbxF5mT4S6gmp7x2gxgubjcT8yagEB9Wf/ZfGvggapNAbv/GQmrtXN0n
ZxCB90SK4iXX+g3pbhxODPsDy4e8iDe7esqLhviCKRG8eXZw38e9+jElDNwkyH7doDW3dpuJ19Vt
EDew0I7EPBHWIXXXlnn+3LsrG5hPKF2pt4PLXC5xRyIR1mXa3W7qbtMovWw4IWM+GIRM5tTBK+QA
rT+LGl9z6OLPi0yZFZyA6H7SPPB3KhuuS5d4Z6R02R/pNvme1WZ3s1ZVGXlZuhxmv/qlck9Wo4b0
XHDawhE1zN08IomL4/qndLwxZPhijvjA0usC+JSwnjivFbpn1tRadn3urGHn2gFrDwWMKwtpCrBS
DkOZSnq1kyqpea3fabwukMn9fAaimAXZFto+h2caiH4X9KYcw1TO2UqbG5J22n5UZuxfcOkQExK6
sJBbfDedRgi1NJhPC+SGIFuQLG20XNknr01iij4QuBuSapP7yNiT20Zv4y3z1siKHwl599G2+2Wr
KMvuZuy2I+Aro3oB6F6x+FBRT+f3/qfaSh+zODE2uci93dy37h4+RHXsSi8gylU1IB/Ic/Y4tZ+d
iyCtzRw/tD0AM1yaLtzzbD6wUTdEhp7UHpHtcJmA/95YfPWdmq3m0I8a9VAMVEozCR/mrgquStvy
tW/G9uKMPbxFBgA2wcgjBe6H4b2U4w1NQ0kKgFu9abhkclx8nFJNci2UfbvdYz+k1+AdXbut33wc
3kQLrnkx+RVADWcuQ+fEwe7Sp9hey/5qpclI3krHrJPYx+TcpOCwIHwRAxTP+cJvQL3cO7I4Aw2p
8Y0AhxOCgM2s689qGKW99ZsEAN7ojflmXtCh+Y453vXxtN6XhBxh2Xryd6WagGYkRdlE9hoPL3rB
C+nDefqXxIV1sAaUebnHfIo/exiDknTeZY770ajJD7UJdUIGxq+0TXMHBsYG1R3DVGcXDPA/u9Iv
QcKth5GuOidSueelMa2obQIo7yVeRP68dYdT6NYaGt2TWVsMs7S1+NtA0+9rFr168gSSmty6nwCZ
GhtH1ogpsuGXwYIvp3B0g16rTLfdGvyDhpttK/BWwJe4sYcB6y3MTj4oNZhX8l/EFHBjwqLvnN1S
cEL5aljuNe4EzL3Qu6Y8WZ5IoIKnRRjoevN03ipjyqLa5Ati1wFHD2IVek/gzvrYY+9C+s1dfctE
HKGCbT/X5tEwfXdrY9A6Nb63bgK0rs+lTyLPKURqtxi6Dn2evqd2aNJtzFoDcz4aoFrm2s81WHET
DCQNH7tv2FPDHAHTzK13o4VBSMc8ViKwu7d8npnW4CCH5JT9JskyhnpswatPvhWxm1Tu8G/U+7xW
et9o19pOOfvAtQDhlui5vWrRg3+chvY3beLsoyyy5MxF6b023VgcDUfckvROblA8EbcncYyipydn
XGHZAWBfriC64tAuV7m3A2e5xvzU/WyCsyM26CLLZ/gxvuHhW4UwkgWj6ZHOLB9+kxqHQYv139LZ
boTXgpZtG6wP2ULTR9fVd1VmUNJKbWzbvnFf/bWKDy1B97mj5rvxV1KIucLQ4c8rUYftZzuZsxnF
iqzzUrXYk9ZSxo+6r/tIO2w9VIQnxPZlmiGht+wnzMxIDZlqOibd2rME6OjXpcyTvQWnf6el7rdu
N31M0mWZDlEEvUPPpz3pDYeRCwoxeqbOMY2ETbZ43tWd6KuqrvbvBlPVl3F2JtZsgkURWib6sFgM
GtSVHHgu6npv9RSq3ERnH6LiY6o9B21v4UmIBupPnKGi4BqoPlu8Sbu6r556Le+FXoL9vMAYhcae
XweW8DZeM4kHN+0eELmb7sYxZnkCyKsGfBsm/GA0Kelu7Pw3t/EslBnZh4+QQ5j5iDZ5/SHv+oCG
+1kMZfWL3QyemoJM6s1mpGYF8c9FFYCSdv5jxo1z9Fn+3haoJEJbIEAcuede6EGDuaV8sxuyttg2
cIdZBdLZZXEMlo8MXuXEHbstL/vXIsD+UalweKeCnxhmJAWyEtXASPaq7CE7Ud56LJi9u4kPQPYW
HlJyMWIDL4mKtioFYFGq0nmBXS1OTc1pJevpsMyderLW2diV2d/WJAv1GaTcF3J5ICnyDqTbOvRu
UCJVNu95mtzLSvMk90iZcP/N7+Ngev+KgcoX71zrPxX0m88iN8RTKjO2Km1VvaGdlQ/x2Jsbz+5w
USHG2ILRZba9sNwT5RLrmjmkxY2JomQwg49BrVc7ledY0r3347KJilkgk27QF8VpkUUTcJbXiiLD
nUlo+i9XcHYRduYHPS7BZkyHu6LJX/nMYILK9l8JdJIiUqC2U+XShm7Gt2X0nwnIHiAIkCxb4isL
YEFW0OMY4fVChLWA5WIHwOcKnBrzL7WHxb6Sq4wbXpa7ivMlnvIatuhaHnGvNdbGM738TmXGcDHY
5KHKUM8PY+kvf7zZvgUZvRWO6Kix3vdR1zgIcINLoHK5KWrDQx0cK/4bbByrWvA6utj6UJdR4g5U
+mYFKfY9/zKWwt6Oo/vhOs6rlM78ZvO4HjKr6S9ulbovFPiznVGn494dMSf1VezzdTpRrNS+Gfzq
n0qUdZPYTuhlbLM5pW6Jk60ezYNsbDckGYDeuLiol6aaoZONUzGIPbX2401bbYKwhrmXIdEDi3Iy
7AHOAFl81FRZAkWUyqSZBvJQoVZENV05OxwxbejhN9qWxEGRaxgevhK5hFY3V+9dGrgnJejyqhRr
Z17n11UMy8ZDX3BkeORkAqFu+iHFBGdNO9Q3ywX/iPGIeTB/tXM+db7p4OyLutuqYCQKMMS951tk
io7D6+VXUMBqMkiigW9nbKhnN6BKifDvObfcqOPyvOtWeVZxc/GszEIv2jFSUWtggha2h9hevvRS
pGHVEqQ4nqnDZq7KvSELTQSwfru32hMzfs9eD3W+HfE5eD66L7pJ4Brn/tvquw8jvQ0jmtlVzwz4
0eRYqY1aj3NZnYUdQyVI7Le18oC1tAE2JO/STawIiUGB9Osx+/KYbBCJXYYGRmsRaDza2vq2udq6
ucUMV2FuNbVBbqD+aGooNjGoNceP0glI1ddqASLdZ++uR9U67+r0viWhQNrRiDMoOSccPd8N3SBg
/6xNT94qTu5AJ1dY+8529ha1Ts/qXtNO+A/IbvEXo7I6dcEI81GQ580GGZ8wNNeyb0aF66qd6QbH
LEUGlSKFxXx8c086+O4YK82/Lei4sjVfeSK4Ao0sQ8k8ehtLmIdphI0FqYZY7+AiCFnN5Guw41NX
Nldc53DhjRkp0+Owuigv5n2WZh1NiYkZD8dIIjQC/U5KcUApVaGaCzZrV9/ivg+GghE11UGENOpk
LtUT1MaT7xvFwUuDliqEogpSrNvODs4jF9w4+ruFieCkXjXGnBoFd9Xf56196Y0aGUelXmmZPkDU
OVvx/DgMfPu1RIttFY4Mq3KdDlpPDwkDUJsGZn0EWhiwbxE0u2le9bOfuNTBs/UjqUW7y4yvvs2/
VptqvoRxcFM+Uj0scNjQx8t2vtfjvqzWUwOS/ZCm2O6znEclJUzrmk1Qtm9K5S8lna5+9F5LWUfd
gANxNupPr+h+kqFkfprLIq5L67aLecm46HGnW3dGnTzRWAnXan0UKF2OQqBqHAUttLVDAehX6dts
qN9c2wcEcphjgpkEqH+iXFDsc3fyI3+tU9Ce+kJOdyknc4zq1TrMTL+GRRGnoTcExV06m8bVS/n1
rWndytw8d8wvc/RURYiVPXheRzNleojPDIsV5U9oHesoy7DrHKwy6tlRSx2qLAYWFVRRgKrbntL2
kBUJM7Gicqk81mghSjW+d7h0tzKNYRoM6aXozAOqvQ92qcztZBEmEeMphCRDEOoypvq0zHdty8iu
Nf/t5QhAnbNOkMivZf7t9gGaR+QNVL/6gz/X+7rNPvMuu5Cfn52Fux8qfvsSW/a58/45jnhvzP5k
m/Dc53tCgwiwPI2D4IZkz0dmgSnIk9dM5oSntR6y99qtv4eJ4yKwil1vZx9TPHpnOfv65I9U+kTS
2Xe4x5+o4DrQ1u2Xgrr6pp/W0zD2I3OpLD8b1mSEwps+M8Hp0tnjXdHSBHXGB7k0p6FJPql4Ai4P
voK6oQCGEoxh+W6D5+ZidqTUfWZZx7QX4H/tuyIGKKwzVlq0EvcIWpAk9VZ/O5vyY6fY0AjW9yow
B+i77X5hnKWGZhUqOmihJ9uO50zI0wpoO0meQZmgwH2wJvLa2f/DcX8X2z/TULYbhqmJ9tQ63s0e
yi1Zzj+JDNQ+xTmyWaTxW9jGwRJud2Qz5UjKUx+Z7wKtHKvy7xQ3pXHS1uI7e5ZicsrXa+L1oFeX
kj526RQE8rbakKa/tkZAgdnz7YQj05sDJti8/s8gppurd7n1Nu3HVOjX+PaqutiuaB141qGxWkmw
YmjmeVpo961GHVmwtm506rr0pOhVRwRBul+8UNX/MUqjPRjsknbYA6OyaB8RcV+VcEqI/Cxnpqbp
bG3tflIQdyPRWr9DGTy5DA1aNUi4JC3HkKJmt7Xjptp38d8MDP1iqCbCYTlQfizeFyvzQ1lWqHUv
TI2boan1thh4Z/F5JxsPSblBY0uX7Y8i/jMFZDMvtjoi2ZrJuMWk32PKncGgOobedqMd91wqM2wS
kivU8yWLOdVZ8xHpRYWemaH8MhFW80/Z6dWHvDSfb9eZ6OYzQoka38X8xILMNrXHvSfVuxdk3qb2
xuAffM+96XLhxSRCdMK/kwpi+DQtP3kxbEwEpN+mjxy2H1hTWwCgGeWD3ydPZkfK3dq1RysSE7kb
77Tf5NslzoFLGzEQnzq9c+Cq7wMxvk1D74ULNHo6m3hEZ5ojtgZnEhNQU53525SMwCnu1vVm4056
H5Ba/kmpi9qYmxbw8GivKawOg4FQs8F44bopRO6xejbm4sV0bD6f4Wo7jEXE7Z+R5zMcuvHFxw25
TWu1smO6/ums4C/64z8iGP7SWVy3Br6H0KoBbXPBuCF+7We1igumRUv2cNNTJz9IZqkvairKzZqM
+KnrQL7OBOtbe0hPFky8COy6CHPD7p4Q8TlROzaHKhtJndJM03CmLh7nNIsMqyv/ZXPvhG1pvrfa
GCOcjhJ7XVWFzspIWmdzQcG/b59USuKUkKuRSy79O1ngUww7ao9alcFOby44lRZ5AA3eh5mn2xBZ
UHFwlX5zGmO4mnEWb1ffYgAVi+sum4v5uZRd8ZbqnMKwTIdn36MUl6bJdEe/z90as+8+e0p7j22j
PrtULsQfvgXmIG3Wh7kZ8TtyaT5XRma+cBPYT17SEKShgI5pFsD56XGY4VvB35p6H+aqu71XDTWf
NWd5bE72U9fWE3IxQlWMcYkdsd+jLi1X4MXKamYIh6V5sZdGbh0nf2p8ddPGgCckK6mj1VLB4+Su
/ll0NScJ/KlNJrMvFljrfUWQjChwAmBg0bxi7kDs6SwsNJyd5LB21cvSZSMnt60fb0RmosO62AQK
Sl/aUPxOSigLxnCnCQ3ObgsO2mBb4dAYcREVlsIXPbbzYZ2a3Wrx9C5pbmzd3k4+OLETurDDnwlF
DoJpZMEshRmAsJ1GbE036c5W0cqjMQsBdb1aQvAL57ISQ4i0LLiWSSCoBMaKVRMW5l5SS9YXIdYM
KgksSq9YHoXy6P0XJmt2tpXDZnTQoHgxpLwyt+8ZR5gf0864zdyYv/bI94WAw36Rdl0ibhhpN/YK
MHtlvHczvYFpLHuyCVrzUxA/e66kbKc5ONuQ1wNEfqbyJaK+YLzCyqCwNLPZzAOUEx0OTnlQQkGz
19QMqC66TpT5/nqewfrv9eL0xySeeJI9P0hEhEmdNsMgs5e6GJZT46AzKCdnepi8W8lBTl44xGVN
IGVkb5OCh7kuQ/AopglPEDs6Pc1zyXkeI5DQWXCdVz+5iBFxbTyXTBFMU7/XWbc++mJCOo/hcYla
O4vv5nHGkzBn9leXyTVa0e5dslwwkj9KOlloJ7kUnDTdjxmpSEFnbU+v1+Y7ayt5zmScUYaNfey7
bvUvHiRAIF1ZBIhMjwjmwlcz/osIHC8ABpLj2A3rcRJKXoBIYx5O3bz6nnit7vnHiDrTzlzfXD3C
bCpHRPHuYD55zVj+Qfxgn+apJjtN4/Zd+pP9lyaZy+RLXO1y+nchQ13cFVRMZZStCHGofCbhnCTi
WvuIArB8VVSQXYqpGXuvF1HPuMtVnW7bzGNprhiGY69KynmL9vf0nu33vjKtB82XcgR8P557opuX
gkj+Kejy/l+ixeKxL5/ZkVmZ463ZxhS+xWBLNjIwY02dEa2GSh9mima/Ej3R3lopt4Zz3CAuwsRE
4buMgzpq8qIEEtMZVPJHFZPPccwwVI1WXTGMsLFU451WXeTXufXWf/Zaj7wjPQxP3aqv3uzIL5o6
OBSLycmISHWP7U7+8NTj2kxwgTK16D+tehxC374ZZyRUqIV6tON8JiJN7/rer3eFXknxrQbI7oa+
rGQ5qxnndL94Kb/DlLq4k4asv0z2jDusTqyLNyRGVGVes80l7nEzp2VHMdTfd/ydTOTYHlNv3ex/
KelWlI0pXGcKp3ToVatlUKAW4o/rzsi7/bpZfuKSidCCjm5oJHXypQ1vOpomthCvK/MBsIycIiGG
mX4NBy9taGp8VANcE3O4DCgDNn73m/PkWnk9XHOPL5NhOOl/OfRaH2mK1l8C3dlvE2jq13lMgU34
zsPYexz03Zz8zq7EhjNWXuRhchppqUynAI9LiIKTTo5l57tKEuYmXPeXUg7s3SzTuXTt/li6koGJ
uXC797Xh8gnKv2niJcOtclMeDNFN4dT1QFkDGR8Kr9hOzLZv43lpqCoZbAs0k89+u59e6Yu9FS03
Z1BInhIzfi6DvH1d+yVhOYOqRrOthsr9lgny78HgpyNlKk+B4BzOi7HfCauwLrUzmqGYaAchs262
MdXuL9MIkqsDOGiTdLNFtRuHCr1fD6+JhG7S9Z/G2Hf9JidN4WBMV+cHm6Rms41iS57rlCGszHvE
8VLdJVOCJamldfLQMJG3U4NIn4ehZTogM5gTQJ1Kma7mvL/NbO8GdNY7W/M7GSppji2rqlHqO2Jr
FB35utfY59qP06+8oBNppuV70tTGBiGyaYTwwNBndFbd/fESt3mf+GC2njNzRbBaDFON6Z9FM1GD
wagu9l06fE1Fj4hX9n8y35v3rE0PD0U3DSFxuDgIoJXXUrr2m1eMw0FmS0UrzqY+NbeE+4OzkOT0
1s5s4hEnSMmQh1NOYbW2DKphvuZXIaLtmuWPcBZ3v5hTvKOV45M/+97Wy1FI1rlVMIhP03hFnblD
eETTeArGu2EtXLbuaRAlMfRla7LHTUf35l8bM1o3lTi8FTM/m6xknWXFIbu345lql4lXLPEcXW1G
2072wpY8mVntRO4QvDmZz+vAJV1+pnbf3zez/+2OZn8RU8LJMCAXk6UoXzn49TZ1KXyOLyb8p2e5
YO/y+8Y+xgplpky94rxQKLvUgtb5WGsjpNrzW1VuBYNqrC7TlHfEuDk4zmkanydGM2muO9ObM8c5
XU6TJgd0cHaRC6o1dt0Md6solsiKBelgzPvvlhD4BFCqe0f2eFhN74iBfY5I2yo0RoP5WfixPi3p
RE/ZY2wJaaj5mvcGQ5xF+0RM1obLhOQviVPjfnKGORKe70UMp1kEhS6DWm3FkLyriNexq4YqGfjz
c6Y5ccf+Ucm0Mgvk2rwbfb310qbZjn5P0ta2wZV5/3w3eoTUBi3uMHbLf6nf+nsdULlKU7M62Oii
D9zIw9nlLmpot03irJspv7SzFE+ZWORxbuZ4bxvxRxyPYj+nhXGZUyUwePX8z25cLoWnnSPeuWkv
zSw9Fn3T79sGRVoxUxzY6Mkxrlmnp1BqW3+PVb5gkanlczALnDypXhmtSbN278Urvfxef/u2Yn6Y
lP8BcevS0l7GxuUkXh4uDm2pzrbkSTLn00bVoPqvoolnvkIclPsyCL4LZdXncpDuA4hOZvIL40Ml
S3kZO3qTQopq28VUnQxPjyckmdOe0t9yXXN8YUlV1+G4juuHnaQ0C6ZeXCy5pjB+c7FHx9rvpt6W
R2icApVhXn5mU71j2G2j+0ZTP0lDmTFqYZjqiWo6tfDBlhtl9N19PFvY1ISLd5GuthfxVfUh3krO
REvc0wX6l9C020qd6V2LOZ0JoiPd8GjylxQJ9VCf2hX2ESYZ/aLLpdsaeslespV5MS8R6hv7IgO/
xtqfuqV1tt6CN53KBm0IAgkULbN84z8dTg4X7wGo83fKACWfJyobN87KrxUk3uski3HHwRBfeqXT
c83kJ6wJO9i6KxsPi1WMXxbDFX8MOfgub84QR5U23xR/1Z5PVz7FSdM/B67fpZu2V9m2a9Yuiuch
Smaj2y5Ygs+WhjImRrE8syO5gI+TduQtZf3YWy1TUEXLOLzo/Pw+CXznAAmNALy31Inphflpdbom
yudljLTogruBztR/qDuv5bi1pEs/ETrgTcTEXAAoSycaSRRvENLREbz3ePr5wNMxzULVFII9czP/
H60jiRSztsudO3PlWt95L/PMDBDb/atPajF2KfQW24KK7t5q5eY2krrxgWf0VwMVnB08qhrMwX5b
3vpS/7WYeNzK5VQ6nWL+7EJNvqmgwgYKQ3aZ6mNMPRJAJI2GT9DnvGlR/pfp+RH5gJAkKzwN5C70
ov8jyhP1nzhtR5xq1rg8WFGHC3hoQNQn/pINT0ERSosOamEVdLVRN/Rs2feV0glreahggOevkyQX
9kiExXtT0Y17IcjehH4E/jlBT4diTpjfpuEIOMqkydEoalTnsyKjCKs9KrEefpG8nDKXEVaPYz0N
L6EBP11ByY5uO8rmQRr3uzgS3pLBjFBqq7S9VlA/iWfayB2Eif5Ngi6lS2VUcRUf5wDfaFfeA13+
OiIdtqvUIjlkUGY6XTbRwz1pPzTwKzdh2imvmgkmJQq6YGsN3jc9GX6F8Pa5cZqqG1AR9AHmbKnK
U7ynPDb3onbfT6Au9LB4E/Q0vC/NKnvSKp2L0qxcECzSFAq0DAYT9PQA3n0KGLaeCA9TUoSk85Vf
BQ7Z4Xb/E5n6ttF2fvkoKnVzLzd5fa/TmDi1uo8SHcBE0w+sOzEZf9WSlLlS0ZHxrSOTuwtNIcao
3CWpwTsnSxXzL6uEhM1uDCBVwaTqm1ER6+0QllDykazYNBr4z9oCiEeT1WtX54nDEwC+HdEzBBe8
r/6s4wIf5DoOvpTAIH6gnj39kcc8e5FF0BhG00pPoDtiHFGbkXQXDFvwu+i7JqBcZAD5Q5EPfKML
3h6ApiDvvVYojoLFM3CTaXLy2CQDgCIStyW1P88of1kyrbFgdopNARJrL1GHBaIdwpONwjXI4ERy
gMByffS5uhtpS6XOJRRfAvJzh8GSw/2Ye2znQKpvoQT/aYLOddrUHw5J0ssD9S6P2rvv988t6Lsd
iC9urD7xNhaAxJdSzBOX0H7cF17kOxIJ99sgRG0K7ARpH3RgNzpFFfudn9YTyE1IVZMcJFEiUm48
0m2GJJBMjCfBeugHwvHej6ydBeTud0mllUf5BNxJ7uJN3YXZt1JXcwoi5FyB6MYU+jW03Vj9iHZ0
P2P721rN09pOeGfcxWONBAQtl+hDmTrnZPL7XaNXrw0viz81Kf37Vo3CyPX1zvyDACxwtRYMjxkU
8bEKrecB13kr0o9DaBVmz30qo8nZWmQpm2j8ZYFPPeYCTYVFTDqx02jK8VDb/doBpCJB1fU3TVUA
jPCsXN/KFTRbEhJBDAkcsDBa1V0NfpXUfAT8wE+MJ0NMgZgInWxHA+g+ghZxV8jlK8nIYEc2lR+K
bicMFN1vmEXSX5Y4NPe8yb2vKXmunVVO+TGf4oGrLeSRUrBXq1Af97yQZEdS0upotVnotjyUvk3h
hIhD3aEOaUhQaga6f9TzuD52VU9LgBGB7RhkrduZcerfZ15m/ew6snyVXnsbIx2qfRAT2CBAPCBh
QcXjOPWdvKdxoyOO1QltEI67DUYwlUPsTxHpYrP8UWnqtBlwi4hzhcOtEdKuSHCkB3uNSALZBKqd
ihSCPAq05u9GFobQUes8fyV9nT4NNTCQPBS8mxISpI2hUPudJJTYm6ztb4cWcCXUonTOpLxRZpl1
amKJ/mRIwXMglt5OzCLqc6mEjCaIfyfmXjSVytuDm813We9Jh6YwQHSpvhLZua+rz4pvlrcjCDqO
QRU7JUeKXI9mceqpcAUeMmlQxet2D5Hwd857dO+pgFF5NKffGgveAVvu9ZF8jlkHG6tV+ge59Pw3
n687kdnxSo64R/PCg8xjDNujlJrRpoYoeFNYfuHCQOk7iUaWw4efDV4r3C/5+2cNgLsLiyZ1RT8s
f9UIZ/A0iPq9D3zbkYSxvemkiR72sI8PmWXWW2R2hz+G5nEeLC7THTdR4eTc6hRbezQ1hLqjM6WO
Jn9DUw4uug4TUjf++L02aYAnX/zXJLbtplNAWoqKPwaIGDbCXtXLt0AuKWMCONoA5JEJQBO/p1ME
FQ7ypjR6GOXwu9emwvY5sCCIu8CN+jDYlZzCexFtY7pwxeaVEnKyyWP6QicerwdxNPVjUpgRyAIv
e4vj5EcniSQ+A9yJatDa4eXjD0HIJxpkVA2EOCrXBfjep5g+BhrpE47zqBkaWpk5kjW633Ic1NL8
p+P0/7XA2v9H0mkKzZX/W57pTL/ern5OYfJRNG3+/n800wTZ/BcEPjrE0LJIZVqdyS7/EU0TDOVf
tK6JpOspLCKrNn/p37r12r9kUmaGZZoGOmsS4c1/ZOsV5V+GJkmSKBq6JaoyZPv/838gN+f/nX/5
p8GyXvz5ozLf3Dn7nzZMTZcsDMg8iDVRljV1ybSVU9Yucx+1ZlH2i24bS6Vo0AqTqfkxEkTEmT/M
zL/NXzenAm1HmlWzZEWSjbnt8EN7oQdbspFU8KjRXlJ6b/4QjuqbXo5l81vQG51I+bq90zbGeXiq
JqqkWQ1Jw6i26IIWwwxNyQQUTwka64nnn/5Shnq0u27lveP5wywavFREQ9FUhiTqmmUtaEnAMnRe
FEiP7qv7st3ZG2ezd1dMzD23/0cTuigu+mY9qUH0HBN37tvLAQPO83UDymlbpnY6Bgwsmn5r4rzA
wMDW3m5fD09P24Pt3DoYcvY3d+6N46xQJlyfNAwuOpibmrpEMxt0H19/Pfj2g735ce+I9srMvdM7
XJu5uRP5w55Lo4rMdcTMbR/eDtuX7Zb1+ensj87ziiVVXGy3szmcv/7BlK5LkiAxpJvDw/Zh72LK
3t7cbbeuu71z+POdy6+u69h7fufe3TDHB77n7o4/Hl2Xr+3dI1/bHPkt3709HB7cPV+94x8f+FbH
OfDT2GL8SH78/C3bnH9/eNk+HA78NJsfZ2/mL28PW+eNb+Ej2M78N/yeP2xs29k7e+zyvfzEL7sH
fvyN6/Kj3vibw8bebPiJr+6dfTi82Ow1/s1mM285x5m/bcO/5+fNP8y55Td3jIRP9DSb3+2d47fN
cf7WzfHARN87Lr9n1PtdzuAdPt12s2dfbQ93LMT7Z9vxL5+cn/zUPd96vH/e75/naWKi5n/t3t2l
9mz22eGvr+96XOnKuVpQC9RyYXhdyO54vNnezJO1vXv/f/778LZl3h+Yh7u3u+3b3UNpsyh3b29s
Ivt2x4c+PO0Ou91us9vd2vd8+qNzs2eqftzevg/11nbu92w0VpUpd53HG8dm7TfHR+fmhpEd9yvu
VXr3NNc2+zzcDzsQXDHSgGz2GxaKxXp4mOf5YL/7JHtb2g8s2695hRnI3fwVvvFu+7R9mteCvcX6
8Lsn/sHBvmcbbPnd7M8Oh909/90/M0b36Dy+b+cHZmo+SCzUvbPdHt43yf54PLKM7g0zyHF72M4D
Dew9M8kcMI9bl5m64WcxK6937G93/+Dyb66v7OrCLly/6Xu5YDATmGSMfDp7d+ey05gKmyH8s7ec
lf2kLe7TMw+w6J+f/GrMtNkDbN8e/A0HgoPGGrxvqyf+D/tM2nyefJv1P/7ZF05v/3H3+/2f3n58
XnGyykKd8NytL64mBFH6sZ+97CvLe/e8d+ZF4Tfug+vcHA4c3v0bG5yziwPAaew2m5LTtt3uWeI7
dz87Bfd1u9tu39zDwwPbg8E8PPm2/Z2hbVlV9s3myMF55RAf7XdPftgdHg5Pfx98+++n+Yf+enl4
C+2Xyf7l2wdcPdfLwxN//Ptvpgj3tHfun/HH/Pdx/7x53v9ho+EE7BecymDbvr3jdH2/vb//fn/c
b74ejvvfz4/OZuc84h2czebZtX/ezjuKff/MqbI3x+Mt/v24Z/ldnBvnj9Nw2P7hv/haLOJq9ne4
6bsbZ7+5Z2e+f+O3Z/56PsfP7s3j66vrPju/r+9Lbb5urpxQaXGRxzl9VgA3+WD7O/uV2enmKf2x
23Lq5uO3YUX4sDfzCXrE9/Lpr38C6T3qufYRFld92phKlM574uHA+XT+7A+hzQrPJxGX8MCoOfj8
kfPMLzY3Eqebrz5sX9yXw9Od+5rzkXf2682v+YCzvR929u7lSzd/ePzIE7vIed7gBjaFvbn/GdlH
Nh4XnGy7j7jQN8v+urmfHY9r790No7SPs7tacQHqyUzrimnOcueSoeuybhiiPn/9gy/spsnyyfdR
XSSF4I5NQX5IARV7fTpPL5B/W1GI/1SkjGV5yU2Te3XhmQrS4sj4WhTjBLjKsiEhtiXbC4GD8Ckp
4tmeJhL8i6YoqSbvikU4k/CM1azBrOyWVv9taFKDChJSeNdHdT53mqhohgH2mKcLfSqnc4c2cRhV
IuLlkRrI38WwTEkFDNPKVjyfO6zAuTTrQxOeL+npqzIRgwYtJ4qrFKhoQBty6EMrTaOBzBrz2pbK
Pni5PrJTD/0+f5IIqtEUzfkdZS3CTtoVyyLtRvoNSnCxIr3SblfH0Z1IRmxleBdM8fJTMaLRUasv
t4ZcpGSaWzrx8oSkV2dltMyFKJrWUZqssORfmEkdfTGVJ5VmGoa62BVaoWemkKWIzYc1TQFhpO91
LWpuAcmTRqxyYyXSuDQ0zdBNi6KQaPK70/0R0+JPS/OI1qxW2GhGBLfgEqf7IqzUlcfVhZ2oA8gw
dJnNyItuYUlKOzmjLx8S68aI3SmvwDIZsbfiKy6O54OVRbTgpSbEkjnNw1ZSUobyNDEEryAL45vi
d+XK5M0/7D/+930L6jplZ1Dq+At9KdLSTUaBOiRDQhHuIQgMn5ziWH4bTSm+HaBDfavM9vXTu/7E
5CIMSCelyTWZ7lW5NqaNl/b6vV4lmt0Xrf9/Z8pcuA7arRWxgRcFbGIYOXCYUtoDTbIZB+Xv64O6
tDV0SdVJVauKSE3ldBPWVhFUkwDjQxFa7Zc4L+i8NzPlU1J6/14tXCCnS1dxiYvxeJqn0vdBj1Ve
U3RRBlLXYZfr/8U2JwtDPkihD5RDdToWK0xJInT4CglJQB2SOoCJh4B+pHpl812cNJVrUVUUxSAj
dWpobPIp1zs8RZVJU7FPJa8QNlGnhyt2LnkknUQ8W1xm5pZsd5VF5S0sdXg8K4tGHdNK4iN4f+9P
WtTBi4VHXKNCu3SG2Qs4XJhsdNzu6cgiIUjI7gPda8jI7ZKu/UHC6xdldWPz+X1n0P8tz3ejKauL
tdI1EayohrMIPPAwPaKXgDCo31y38v55T90E+QJLNRUm8f2qOh1PIJghLXBorpZKpdg1XEugIIJo
A54Bcqw+V2Cu0naeF8c7RWuobZRdhtKsqAYrzvGdp275SRSdIIfNqWnSMuaAZMAMpCGv7CAM4qOY
yN22LAvlJe+qO7ish2NVF+iZxfQ3KWxZZ5g7kJiaRmqsQztCHHR9as73lsXymooKYEwy5KWuZpbL
cD4ZdAPEvqWDjwUBoMR1tBPbJPpFj+K0vW7v3GFjTza5zE1Lkfn1dCXGjoZVf+795yXVUS5KZBBf
ngBXOkAA60ceodB23eL5KT21uPDXo6wMaStxvw5KbjoVKEIHkqlsZWEvWmFZ5zjSkMTluqJ/oarI
EJRgJVpgEYYGFshCxef6WObZOd09jAX0la6SX51/PZ09kG+qKXRYKUSgnXbvWzS/yE0P7rkXfeoj
aRWEbz310se6BeOwco4uLd67U6VXQRfl9yf7h2eA3vpDWeYq/FhpVt1EfQ5GLWinuwgoyk1r0v0k
xpG04iLWjC68bFZNw4TyCtRcxE6925WmcCN7lIFBK9R3c4dv4+bTAOXS9bm+dDLmWFNU5vBdXhJk
D4WZlkmVcTJCSXttBLp7YZaiGtZnFlSLQSY0369bPPe61lyO4C5RiatRezpdXcCU8FXVsDd3Xp25
egl1gAI3HCyOw1rQeWG7auwg/I8mkmdfXl2xOk1xr9O/AhlAshHjqQVUq30+lLY0yNkkCiOmLGrL
KcxGyquqPBaAoop+p8QqiPLIeBTLGExKJa64lguHw6DpG6grJ8PiWXc6fWqThUkQUAtMOrE+BvRG
7fIsFY85KOVNYejdy9ALtHqlZHH6z28WLFJCYg/Or+TFwTTiwZzihgtzEhrrWQ7y9Hcha+UBwmTq
00XgaSun4sJesWRKCyq2WMSlTjSRhk5k2BP4SrRqFQosb4UE0iSkGXTF6Vw4gNb725UAW58fl6fz
ahb1CCck0BUhyLsbvS1R8lEa7RjOMFGaSeipT8p6TcTgwmqSciAPwLVtajAQnFqtAvo4mwarygwD
s5MwNN0+zEGa5Up7P6h5ZGemVTuI1K2d/LPD8V7Hg5gR8huJS2qxmJrXZ0VZcsb9CD4SWcxATkhG
9yleUILh2Qp5lfftqijL1zNUOXo96PhsIsammZkN4FHy5GoaP7tVMKSJpAU4hURB+iLGggZOqoaG
cxFmMO1IUgsyvwaXIaNw8Xjdg12aOfwKQaFpkMNZltZile4ZrWiARVuA5eyyFaa3TpCTNZmSs90/
D4mom61BRoDTfro5wikqzF5sab+TwM3WxajeiEkLmc3Q1ite5ZIpg3MmKjyYufYWppoe1vAcFJ2t
leDUSXcIbjGNP4JcHPefnzyCIo6apInWP2oHH27XMkVveZCLAiSBGG7oNW6BZQblym44O1eWOF8w
XMZMnmhoi91g+inqix5ML51o3poTCBtRB5PfDFDW+aW0jyeTJn71cH1sF2ZR4c3HnsCmCdb4dMFG
yS9k4CiQiWgd0Yskyhvw19Ejui3Tj+umLuxBhWylpnL3UExWlFNTtEiUkDJFcO/p3TfTyJRNJnvF
53fFiZH5Q3xYK0NOy0DwY9iaSjq5GhDyTqx0kSNL1krd4dJ6kaZkQCQVGM3iKSY1Q5nmEnKNWqgN
sFZBT1CrcUsLF3C+VOnzg+WDfLJzEG676zN5/lhhr2gSoY+ionjIa+V0lBMNJQn9OTlQIItRllLg
DjSigo6p2r8I/Oj2HjrSEVDN07ebSg/qzDMZdkQvNR0U20Dp46frn+nS6rKuuga1sCgRwJx+JAhR
A8mkNQhqyuDNaAVhUwZ6t5ICvGTE0EjWGqTLyDguzggcNlNYFzPHW1jJIUj6SKftTLSgCLs+mvnT
nsTzTLBhUf1WZAv3sky7eGqciUhHw/4LgS10rwro517YSlq3zxphXLF2aVgmlXOLHiDdUJZBSjvU
+pB2tGIbjebdxN1YwguoKO71MV20YpDjIQrjBrUWR91IjEoZfRxmVKfVLXDFdDNoSvj5JWLaeGzh
MFmo5czFWS7QPIEbG3sjuE9oGHKkUAs+m7ACFiSSNqDTF1iFudTtMCfaaYX5AMShkt7ROSC7hZeZ
Ky75PD0xmzFknhmUWObtcLqpU33KNTGF5jpqvfAWBLG61f3+CO1W5sBG+KWDHakQRI+9bng3pMGP
sO8V++vrdhbm8SEkTVII8EiRkB8+/RBTKUKj4tOZP+kdhHixV6TKIfLTVLzX2r5XHNqrk/BQdZa8
9qy9cAx4JgDRkhUS1By5U9NCHmhim8JRMKYohTmBqAPgL8JbBSJlWo08fr0+1gt7lLtIJt9O4AVk
bLFHW9mg0wp+Jpp5ghDtH6Xa0my3dhLOLz1pfjmS1jIVAoflg0RKeC9XBsuqByFYS9PID2M2GQcV
+ZuVLXQ+g5gyFaJVXkBceovFw1fqYqUxg3msQSs65klpQvAeSF9hoNV+07XfeyvnfF6UU98FBESm
40tVcV8oB5wuWhCX2gA9RW4XWSq4Kl3R38q2n36VNEm5wOHlX6RLhpsiUGhcr+R6RQjifLvSGEmc
oJP7J1jSFvdimpWi3/XkWpB78t1EN34nlfGmZSRESiuDFBUyp89umtkir1mKbHNqdDHHdR/CtyzB
uQKbPq/ZsqWJWIcz4LqV8/teAjuocMOxP7l7FlZkpD80NW9yu4qEaoJoOAxfy2mE17UqZrE4+k9p
rTADuNyNJKnX7ogLe1ajvsu1pFLW06XF26eaCgPNdbgBZ1L5LS0jwKItTwpe8rpSopUZveD4KKkT
vhvUHpjW5QmBE3huEhE5+Hr9hcxX/CJ5VjxzzCSSS6uo9hwrKY/1wevrZit7HnxRQl1DSESgUay8
4S/MPDUJiRQa0fecaD/d0HICpcpU9jj7MuC4dm3zC4C1AIUhrMXJ6MV3tfmNPqXPyXLPD0Emgeo6
KTVwnJq28P5iaiVQRc9Zw1GljbLxPQXAPXK3awI2l9aWd5lKC64i4+nl0wHShBZBBkY/nl+D64d2
QzE2I2TBNw3CqMZK8HjJmEU+i7K6RTp0eUE3KnK5QhPncAjr4rGQ8va+zwzB7fS8f7l+ZOaFWXgi
CCQxg0g0hMtLJdohMpop0lL2bKSOz1EjjV/NBsg/pEDJnpdx8fu6vQtDI4MPGJk62Vz8nr/+IfhP
VCGkISvHr+eG6QoBr2qY7ii0829WTsgFUyaVaIJ/hsa2XHi5UEczuW5oAqKrroL3eGhbj1pnphwk
arlrCokXfKpJTKXOXg7lYVE5HVg0ZHoClJ2e9BQGei8PUNgWyqEn4jdr+XczVp24K7lrVt44l+yS
h8SkMmNMltJSbUOztKzQJCD1FKjtoQ3Ve3nu0q+yMPgKBD+/NTsaWT+9jOAWCAEMgi+D5+LpaDuj
U9NG8Nk2DUkEL5u5yeMyh0K61ldcy4UdauLnNFMimUylZTGxk9LTmtCzQ716mpwENpjdSF/Qvq1o
CO4zX1hRd7q0bUzZmsssIiBqYzG0sjfoXTeh883pVz0gmiy7qa/lT5MZrqkwzt5pcfiI2BRoag1Q
9gQhp7NIk4bc+KOX2aIfJvdqFU3wdWvB9vpaXbTCvavJGiU8gPynVuD6jVNdw5uUUVLS3yaaNwH9
tSspuYvTppOgAIZBulpfOMga5fdKHwusJNpgOCDUk3GvRlTd3FEzxXLFRV7aFSSw5ncMQQWnbjEo
cdJpZsUfC03z3DXTY5qXEBkTT9HXEpUrruSSNWLQGVlFolqVF3uwyOoIBmUOdwV99hEmRwVZOt84
oDJQ3EBm2a6M7sKS4ZH12S8b2FyWdmNDLnpotzO774qCYmogyp3r55K3FkVcWDVMzHkzUsUqFbjT
aRwKVaJbjnNMCstIYdqA+dCIczO0Qyjjnq9vxAuzyCRSwqQ8blkEC6fGaLcessY3M1u3AhRZKKuW
f0EyqEE6JfAapvagBp/3jtzYFrGuyqXN7X1qcoKndggGOSNRHHpODNehKlPtqltN2KheNdjDIPXu
9WFemlMCEt4uBOkkChfD1AswXJXOMIsWoYwDDrRJNtkI0ZATxgUT/F+YI+SdU+JkueRFwiWYu0ZT
Ye45r5OjTEl6k6SKTwexvFZWuHDV4H55y8+xCc/NeX0/3N1pU5lJUEtQ7CMMu5to2v4y6Z7llhrK
NMJgjUejDL3v14d30SjgJB7VOqm0ZRqhQjAL6jaFJrieUUE4G8Nhq38N9KyCLrNUtn0dqCs2LzzP
LIo1eEyRVz3xyulA6fMjj6BUSC5kaPn4aPVYCFp9H70g+itPlfRNS8UKNiexOsj9kK44m/NYei5O
afNrdG7HWh5+Uc2NQUnoVW9RHHxs5QyJl6Dyfwpe2d5NpuBtIOGq74SiXrn55o15eh3NWVJOClUB
EgrLYscoWzNtA23KPeW3R8HzZdsc8/bb9QU9H96MODM1izf3XHFcTG7QoPIgVtznaROmvV3CMfLF
aqcYoh1qIFsIgDUbeSU63T1q8WuIhnMfhPUZbwSMj1z+8nanm7INQ2qMUNC0wZtPz27g0pueZ1vV
G/K3ptX8n9fHe+4OSFOykbileOsTUZxuJr2k+qbKuAN5iJUD//sZF2q/kwPT3F63dGlmgYdJ5IJ4
DhEunVrqhFwMJXXuei8KaLsNAWdD0SBHRcTqkxDOlwxZbLcYxCLek5uW/r5u/8JICba5r3QeplQr
FivL20G2poRbElLGWXVsFC3EiXl9wkTaaWOw4vjOT6nCSlLfJMVocVgX0VMdCXE0NDXXiZyUv7lA
oI6PYphkPWnTNNB1+ulY/iigYNzBmKOubOPzw4J1UungoEVDonPydLKbVtfjtsY6cC/IbAsdMaQo
kz99JGcrJggAij9zF+GpFfYoGipWT4TYC9YxGtV7JISFw/V1uzgUU55PPfhWEgqnRmqe8wJQMiay
n4ovYNWhuQ9FEfbO63YunD2To8D2NCwDUexFFGURN6ZIEUGDgCIbVIB0QFpS6h8A6Q2QCjfCp0NS
YOriXOwwaDCl9XIxLh9+h3JeIkGIlE3Smcm9Rt5rA4mC+uX60C7tRfCf4j8JSzIhp6bSKITTM0Tb
wTD6+iBGpeqQTEhdGZmIQ1FX4hFuWe1Rq6LiB/2NxcpROL8k50iR9wr5fKS8liuoJXEHJoTg2xt8
9J9KMopfVDMxTLso43Jwmi71p5kHZ6xWBn7JssTUzhVlkyrlYk1zAQYcjdSLLU25+IOFCGEUljmI
Thv4SQ02MY6fAHchL3V9xi84G570QBxYYJLRy7x/E4Z16Xc8AEaprB2BT3hAnSl4lWahkuumFmMk
x8JdpVGQ4S4mGji7F6VaDoXBnwt4eQvJWBJHiIFRxr/PRj8xv8KA6kcHqurwcl23vDiZs+W5Wgcm
jiQxkJD56x8iLq8LshQ+j9AV+1pzUbeod1LeRStTubg3/rHCCBkeLwHavU+tqIXYN8SWoRtWSC8O
mlHt2qYcdqaWoYiVTQH6jSBoNWBym+vjWyYxz0wvLseMEAABRCV0I2oyjZW0LpyqAqIGESTtUDPe
U0TNjtAZf/EGb9iWFHsfvbZZO76LzfT+MYAeAtUBkEzcvtjFVR4CEjdguzV9vz1qpT5uRL/ttugr
/jdL+tHUYkn1SYFrOO2g+7AgMGsU9PPkoc5XlnThaucB4U11c3748PJZQpy0jFd/aOo+4hp0SETb
Qq3GMHACLVFglYi5RBIu5aysP6dur78b5qqdfSFAPGp/p3tJGdWy0nLLd8FJ+HfNAKUu9LxrmfZL
w5uzJvgbnpJnDfyFlqKP1suEbk1vqL9I+AbZrlHQPt1LObp7N8VYG/rKZj07jFTzOQZUZcH6c1su
9mrVNQa6GZnqaGXj78XKGx0d/K1z/UicbUXS5xYxBQkvnh5kAE4nEHajRPaEmecTckY76ScTrj8Z
wdR2qtxPmwIcZpHQBg3EDblYKziPgyqWLcnxiII3Xole4cAt5cZWWa2M6mzBJJnHFO0RBgl7Av+F
qTYJAfujRuH44eh3zqgk+QO8ndZGgodvp8iTv3IvXZhGup10PKdOxp480ek0WlEuenGUKo6EPo30
RdaKrvwWNlDXqHbtG4hcXp/LRQBAZwE7AroMhf8h1W4uwsEIWk5paJHVHGsxvwm8rNgJHmIKsmD4
T1y/sA31cNtE6aBAb6r1K8O9NL9E3TySZ9yOuhyujKgsIW+AbhsJlp0wNbKt6hV5aBF27lLNxcfr
wz23x6RScubu5cEBdvN0emP4PIQyVjyH0rrh+KaeOwkyZrYUWI9dp2j2dXPnR+/E3PJlU/hD7MGm
ivp4Eqv7OMm6TRkiJvZ5K2B2eHwTcJPVXuyZvgPLn+vQxo7oiT2bEsUzuYWQ/7NWcFr4RvzXXNtZ
Bi4JNPuBzl87I774hyXmGex5WbGS+DqfsTnTSzA/I/3m/NfpAkVT0nr+YEVuYcCcVbZ+sxOAJK10
QFy0MqdmCDnJVyy7a+p81pIwBeQ2+knc+bkJs7lYr63++VnGx4NbAgZNkyaw3dOxkCH3RgX6Qaj6
xxyGdHj4w16K9oNHjfz64lw0ZXKO8PRzS8ciFKomxuqXDCgKg5KiKSjvWoYKfUAoYmW3nUWV0kyu
Q02D5wlZuzNT+dxeG4YxkiON/9cUt+kL4jvltoy0wYXdSUAqEkn3z49Pxx2qFs8EwvV5QT8ElJRL
S7VrKZxYU1l9nzxJO8BUKByIsrwVU+d7g3I/8cDc70A2TZmn+oMpcSrDsWjN2C36Kd9ZdfKnUvS1
iv/5JIJAAbJBuYarRV86hlqB/1Klz9QtVGP82ubT5DZFNtyi8FDdiUGR3GXTLCB3fRYvDQ17DI+q
FHfMwlF4OoKC6KSELjKw075XQZsFcPN/ei9SSwRmA7yN3iuigdMJzKGdyxBdg/W2nTx0qPqilrdT
VMXpvkwhXj9cH9TZK4DCJUmxORyg/1xSF+a0YQzjEtY8F9n38Esat5M9GkOGmHEh30hBhHxq2HvK
XkVw+Od105fmkzPH+5XOdRqiFwd8mOoCuraBV4CuD67eyvFtPMva/BdWSF3jDqW5njh/ig8bUota
UmceRM+G3HVbpcjjrQRr4sqxPr8ZeUeAPaFyOMPUl0iXzs/UEmmsyPWmUt35MYT4mRYi0sl7tbfp
k7dW7pNzlwVoifL2e7qaaG5xzhoBDKZUdrAlkhjcalk0HWAZJoma05iz1kt+4bydGFusVNCoqtAZ
6CuZBiFG00jUpQwhh5jOMpptB7T8tjOQwNxcX7oLk4pD1uEGmxm0gLmdLp2ViaNhwSbp1k3j504H
vEBxKPqjvxXqFkJnsZqH6copvzRWcuHk3uY8A5HyqdHcM1D2HNXQRbYu8oCZFm04OcZU90j6xIOB
1ktjBl2/89FhjFe20YVV1WkzByFB5oFVlU+NQ6TXI47Vpm5G/IX6mOq96H2j7FEs7P66PrkXTh/V
o3cILd1x4vJdI8LxC7yuQUmc7g2kWUTRzXprWvFmK1aW/ctNayBgF3SpC4DfgGC505wE9dTrQzmb
NdaKyiIvXgq1pGYXszbwbqOgCAmjFgvlI6pClivWVb8LRkn/ft3Umbukgj1DLixKNEATlrOWVVnl
Z0laulGOvIcHGss7IApBp7Sbe5VoudzlPaSuak8K7i3qoSdd2Z+UTc/GixsDHklwPH8Uyhmnu4Ra
dUx7ZgyNsybGdKALkwIN+5cumWofQRr0PwG662E6JZY9mlUdoWprotyJ1DDlOq/cWKEopehqp8oY
/Axj8BcwaSdmIXwLjMwomu/eGKMvuDdQSRJ+Z2kkoCiM4IyHdl0Yd1kcbcTeF+HJDMasK0W36Sjx
RrvGiirlBcVXS8gdPQj6+fuDqVR+lEaQNn+kBl7z7xNsncp9lRpV+ruM1aZ15HYMpU0k5GEZoR3T
ROmxLaLwiEgkKnatEXXj6xBkDUVxXq9ibGy5fL0WUYy4Q8GIqprJvZ+McuxGSpCY30iwyOoNDUK1
+Nuqabv6GvMPZx5ROrKkDKGOTvY3dQYUC4EMy0utm6CEz9ehfJr1z9Io6PRs5g1csG5KYTx2orGx
qq+DqlQRHOFw4e5hOPdIzzGWXPtRJmOL1jV1Eirq+yKEEh/hGc2C6Jo0WuGhqlYFtQDhbRpFLE7C
BzBcGlbCEAVNq7RSe4Q0H9XvABXFJxKOUvY7KTJdDhFI0aPvZc2jvXMRjCiEezCyuXffhGiUbMpW
qpEP1rqZAlwHTfIqtb5IezJQ6Gx6LvQCHKvlq+a4GdChbJzW0JLoEfLWgmOJUGVrfde80ajfirZK
gtYhxZO1z3UekWy1uyxKqoD3rGchU67IzfCkh0MD/aflTy3UjUkkCugsJjL6Nt91CBb9r6GGyqWw
hbug75JD0nZt8GgEbUG7jBGQZnnseyNPkDKDmXSMHG5tgwA/HPUh/14ZvHLJWGWF1XybRqX30KPq
kI18NGv0gf5Sub9lH81RwfRrd+qr6H9xdGbbcSpJFP2iXIshmV6hJk3WYFmW/MKSfGUSEpIZEr6+
d/VbP7SvXVWQGRHnxNlejMrvBPPPNmTV4dsDV1NohtFjD+5LFQth0tefe3DHbJv7dpgORdKuBX89
L3LyWuVQnx6auQvj/QwJw5gP+Hiu1mnFc7tyn9ZztP7hFFs8J51mqfenfo6xPp7FmGyjn3qVGYIi
08Xkz0NaxruXf4+D8QIe5TwcWVUQ2+Y677Hc9pEtdml3sN5FJfrto1PJ7t6uXif3XxJEUPHTT/LJ
vLK9aAEHJblYIUr5e5TGzpSbw9KWm/PQkC/GZj5D+P2tFjhGWOcFTECqwtpH961q++GNuq70Ti3h
yV6QYbUblXNgm8gtxKXfgEAUqenltn0YCeZVnRpnC2Mir7WzYwsxlTCDc+cPHrTkbAc4Wa9no0QQ
1ZmjgF3FKfgFNIC7GYL1nmTu0sz7f4GCShMfcjXi/EnddnNaecIWBJcrHV2xb9AUnd2sH7gqr9g1
9trzK2epEDhTifzBigxwNi70Z9APtiuzqHB25yWkyh5j1nW2PAF8MWGLma8ovWD+C8GgUgqeJvyp
Obu6LcbxNnJpd6YfunWCergh4Fp183kAu1SM2UJHEoUQisI8uDd+FTYzMUalMupm4rSu8EW7Cdt4
PnE2QeZJITqdlfMad97N7jccX7/yOiB9/MVov9cJZ0gSre6vAXKxjKjQY9h6Vx1SRBCQdmvvYoxC
o3fsip3E6RVUs3scxw2T5CERazU8NRUJpJeeJJGywkU4tbpKIRqtyX9x46F1nAi3Dv9NHCnRnevo
0fkTld7YvkJ0dnqcfhiUMBuyw9r+58G3Jct+oVrIVlsuy50TkjD4utGdz2/O1A71ua4L6NYUIXhl
HavEVzQ1ZB2V89bdDPlen9cgd0lzWHuC4lmpKB7C3FOPJJ43YKMT/YiW1qHzNFEyBq9xGTT6yMxp
sB6oC9Wqx7BbVlaGO7+X4t3zx637y2cq/fcprAjqD1hASs78sxAeXKXnLZvgi/hnLNZOfTduJoc9
slK0g4RKSNv2Zy8WTiqapu/uRaCT+sXTZd3fu9zA+VMvS7vdc95177tkqvhWmKTP/0Z7GTfPwG/j
6HkC/ZS84//p29PYihLiA7Hz25nadZvSxRqMokfQXfl3y5Ln8IRVtWxOtiht8sUjC1I6zV0sLs9D
6BnzH1zxKmTXcOB7OLb7MvjfpVyoFVPRDh5PNc+IY5+1tIH53dSVrn6abe93gH2VHDWG1LzWb3kR
T465yHUMx+jkBENhgYDS7OU229e4Gv4t8bY634uWvVlTNblyFtk4Cel9eQMkFJ91emPD/cBWxjLW
GdEqRWHTJFElhL61VVcn6qD83o5ZuJnefEdz4zh1CstoZFFXFd6UfPagRbs3gr8bmBVE5swrgHSu
ldC78u78ADeKOzeT4SCN7QDtYIHEpBM36R9KEZCngDlmlgCSLOc5dodx/mjwgrJwB/kLKDm4GrCm
uC/wVbotPGgoBSVWIkeXMn6zBWLpW76K5r/CdBWsL1kvAE7nzn1zBfO6zOdZ9LOoJ0P6L6RrUJoe
/61D0jjKPodmtZeC9yu/18pXBgSQ6t9jF7E3Hf1Ff4wYeV7qra3+C8tgai5da/3nbl3DZ3ZRi+n/
18JHEbPryxbiGN6aFUbsTyqFmMG7ChKgkjvxGmdScSD2QNyWNvPbK61hHx3MJFh8m7fWjfixtl3c
DMPmuGTO58pJVUf8QYb5jmyCoK9riFthkN87ATTdFKDw/lkK7u+bbvJ6eezUuF7gnU4QaXu4pmG8
ufIkHVOc6XwIpeg23TkY2fJeEapuWidbMIofBoSL+bxyvX3AxbDgX3PuGEhdCz9KudVkEi04Wads
G9ZZ34zlEsENXWKcadQkSUF2kV2XQ7mJ0d4WBJjA7qpMdNHNMFmyZUC/HhzBNZS6178qm1tP4/MA
xSezwW1DcfCtZwFKzIV64bjzfo9+Cwzc25Lxl6yi4ldQ2PyfYmn9GdJAY/lGhHBOqoRAcXCiAagb
a+nJCgAKtmdK+lAX3nd5Y/Vz2+5mPHtyrDrIN+zlnGYf0O4vzZJ7f5B9JMq0CsaVpqzl0QzHBLxF
Dp2jzSr+zOP1d2Acvul2yaY897yMGqWNDnKnFsGLuDVcIlXULGlogOgka9DcFT6xGAfczCWfgTh/
/1yKvWehfS+rPy0/TZmVay1OfjkSX2WITzgxu+wM3rtGexkd1RUZV/M/mQFTgxc6BvYLd6l4GzRg
sIsEzQdhlEoF20UVJy3wr7p71HUYq1PkVaTcJOMcTie/HR3WkZJdJ2m7jy2jpgU3byoCV0le/QZW
wz433csajU3ws9FF5WZrKKopbSw8klQDHrMPQVR0bF8XflLAzV4j99Dye3Y/+t3xLm1RNQwC/drm
/CEhqS6j2d1Tn22gBerGxGE27qWsT6ZZBGBb5bRfLpnwqYg5M9M+tHNxUEXPf9bXUaKPC9VvfRNG
JTjx3JjoLqmrSJ7jmjOc0j0x+lvvPpTekAid96buuE8qVQK6M+MV9jXthcNnAeiWUS1BLDIrAtYt
EPjgDSbWGN+aHO9/pnyYRoBwjJN2uO3v7JJTXC4rrPts2bvEO4TQNixQOpmQwKhs+bT1MOFGmShg
zm0j04nY/InDMKkgiucLB+O6u/LX4DnbH9Fq+LJikaX74s0TaQkB1obmXQ/9wqRMj9NsfvBabju5
i5abD26PI2B4rNHrPgsJ2L31yrvWDcCItoSA7+moW10cikLF/oWfKlhO+6wAh1XUDy8LKyYVzLYS
Ek2BSqwu5Sr68KSx5wA0YnUpAn2ZMyDeRd6oFFS4+y5XMCJ0eYGqTkxAx2PiL3hNc6vy8+4tDlk3
QVE0wNcZiP5Wlb+mXRzpMhuLmbMLTTiCE7iyFtlcBnZcn5jEefUBEWlxb/poAsDbC3oW3q+wFMsZ
l5KtLkYCtbqjVqFr0/ws1YUhA/8dp5qD8TBauduUpRX1G2G9+fbcvfhPde36H1kw6nMtdA1ADgcg
bgqgJ3s161eTi9oeHB6o99k3znh2tG9eBy0czszG3f1TZIF7HUInT8QhoKDwz6ELw+nGr5vxNS8p
vveMfr+ZoHwY/2Vgr247snXUgYSoQu4Cwa2V4aUlyCqvZVxSDBoa1KX2wyd/q8jF2FlgSk748p3h
JKIhsr8qQA36ZpKacnhanOi41wv3EBQ640/wICA6paEQ6qMq2GtPWfpzmlfQK+t4WJoexhBHcfsQ
oViz1uuDTEqjOQnhR1VEB2CpSP45g2f/OZNI/oHBo7NdqrzfstmZA6RZCBUmw1RXQ1dwG+8IKS7u
8LtcsyOt2/SfK+DNApOq32gQOLv/l60/eqAJLDYlshh+xXnUfjVmE/6tz1r6Gc00Bt8Bl7snBoSZ
8IltFaBnVZDjv1Cqd9+WNl94Xdq9+BOabv0R7jL/TKZNPM++Nz8nIln1uaPiwaQ5BWwSRw2K17Gs
qv60ymYsj4lrY1g9c7k9rH1tnROAUfsVkU6q00Bs09/K79uGfBnjh9CovAiCLBsyDG6K/XN05FJz
c8bGXhY9+l/rKqGtwaJuPzsOj/0YzXH14FWe849d/vUHxNSOR6kfw88FPtmrCgjOYI2xHm9nABM+
r+3M+b7hllguNcbb7dCvZfPP9o74MqOtPM63bftZQtWdoSLttXqsSjBYad8s5tutx2HL1i3R+rgJ
WTMpsPV8JxrbDTQIW/+vCGX+Z/O74nnmCn8KazV9qCmIm3ThW/sb9dNwZ5vepdY3/OYpXh/rZrUW
1IF1ra6ruhJ4JS3eBnfZVWr+ARGORq6yeqKr2tS1TYgDeFJeY82pc8qA+bxLvNFpGbflSsEsg+iM
58P9CCcN+5Y1fEGoQMDr7rFqGTGoooc/WFbZh1RGNqIrRXiP0Z+A3hxX37K2AXu0vd0RfuVp9Wjs
j14/YRiZ5ASluuK7Jv+ygdLaAp4t4NREPGT5IuVj3sfqjTlo/Qp4iTkQjd88pn6X9E6aE8IQXimN
9kXXRfC9tEn9sI7lWNzSd/jymMQUMafBNvGU6fkq5zi5W9y4fVRPJ2uT5JU7vS0PCwQvwNbOMt0M
bR3+aRdfPNhK7MHJjZX6XVCwzrdRMSQvKsk3y76jZq9g9G2QZ5vq+2Ps2khfeqi+FajGTv4X977F
hmPgDMt92N/kOndTNgRjaLLc28Sabvwy5wa1dT0ti9rfkVU3e89pETSnxNPesZExcJsehwHlbFfQ
3OV8eL6dLdneGfv5kF/94qceWO5Ny4npUloIagAweJvzry6r5o4Vv+sRzvQqPA1L2UUZmzPTUzRt
Czm+OMT4AvY1zAjddR5JYPMtgtMemnSJBdjzgrIdDnYtnZtgWfmYCYsPpFA2axSlvM/yL5pm/svp
5PhbYqH/g0ax3RX1XGENVHXyOwZG+B+TwPppmLvmqwp2/waAkB0yxDfaX4tmREwGPn9caICKb3wz
1jF/77zxRAFuvAKlfQBJrsx7vlnODOYgXjC+1CSJ0Ox7WCM4PaP+aaFLXeFyDZWLS0cEf5ZtDB6i
sBo+AYHL334kpCKmo56+9FhGOrXQT8HwNO0VERlUtZcO8xh/5gWEtOOskuIeAp0FDceX+JBDKSxZ
p7JwrMGAfrGqN7uHLY/qllWuXoTpRt/xIQJVfsRlKPl3ex1rILg32rPsqlyn2zJYWiBWSWn+97Lt
z3kj1oc8dveaUi2w8DSVF0H/VCCxj1RNmwGGtFfvWPPzJ28OV/j29Ec7vOBr1Ybi2l4MiHRicbsw
arPCZ0kfKuY2fBLBJl/DPZGc3WI3z62Z4t9B4bvbTaIL/dpN0O0mbNUPbEa026kMSzC0LckX7/Ts
8Jo8bmAW/svefakXwxWQKzIuOWLD6NkaJ/o9+x2tHM5hCWp84epY241Nn3DQIF0npwLTThYrV5jx
2/ngG1e8l3FLZBw9Q05DGktypEaqlvsGKPCYdrLul5RXPPwSYq2Lo+rX+uJXdMRZXWj9aHz6CeZA
qOjnus+r+2EnHOEM39G9iUcdfReNNLd45qli6oUSw51i+8pkGb461uN8zWwMDe0QBx1W9pqBGLmW
7Mo/AHCX4ASnBLLc1HqnIASJlMHC3svMG4bxw+nX5CnEXofr3RBDkuqgqYcsIRHyDmGzDVLE0/In
KT5Tl3WT8epTOS7UXjGZVX46+UXzE3ZwBIl17fw9m6Rr72VcbAlX4VS+xNXWR2nTTWV0AoTmnviN
u53KjfVmCOLiAwsVK+4sunvjIaiD8b5mI269aCSq10isg7qFzMPlqCirVcpZJC6Jcuxydoouig5D
ELOZHoDXe5cMy25zt94fxwlk63EH8nm3mW0IaMCCzU8TsY2PJUTsJTVRgahZz4O5lBFC0XHXgXoP
8m7/7BPr9Ad+Q30/28lzD8k68nDXOm9+T0J3X6CAgdGFVCh/ERm2hypaJ3WgZzY/JruJ+gkKaDEV
L0nHEPhgW38aNlBr5fDh+ltD2VHOcv4hc68ID7GJ++0LYpwzpkZPvAUinvgVHEp1OsPR1z6A8CRi
rbkckr9hUMJH7YdxXz/WfHZ/xgiJl21xFC/OvszvbbMmf5sZvtopdo15I0dd/p5bUQ3Z6ovmwym5
dVOHjvvXLqpE0YYk7ckdQp7SJJyhVolxTuKjnfOuvAzMusfUM9Ld74s6oWbZaYt/hnJkvOhajzQA
nwF2fSg7HduUzNvWHmGMtiAkGd7/1JawBJLUd2CIdlD2Y5IVZagXuSY6NjX/mEO79PzVNu6j8eDs
m32geO7pZTfYoFnDRA9gbaOgAvZoQp9iW8K4+FtDnZyOm9P3z3El4vjoxdhdsnXttzXbS1jv6RLN
E1jjze7wALcOUmyLwv3P2yKH0GF+h9K7BMna/YFdSPZpHs29nzFjpq3ZIn9m0iPCtrsdpSdqgkJ9
wEcsAXAcDUOnmszse/A0V6u+XxyxsrcxrbRCxR6G9Fd2IFNeDVO3njyPGgP7TQFRuOmagcE4C30v
1TB7Dv/3pf0Bvpq6bat2pzntTH1lFpoyfG5qPASp3eaOiZtuoh8k4vlROnXh/B+eImC+DEOc7oCd
1cCPHYRiYAVo7WnZCMNJGZRo57zgm10PAdC6JAuaJB54dDz5UOf5+JJIuvdsguboXo/v+rO0Enhh
jz7PHy+pplORu8urt8vksWsA0p+x6FdPI4hx7xCQC/E8wdmeid2eCIA34eohV7lqphJwRs8Vpzlh
ZPTWqKoAYF8Vi5u1rSn3Bw2dlaVyrkHwhCwP2WMHMXE6iHpf67tyiN3L0HXTknZ4OF4VT9WEl6iO
FbMKON8cxiUvVMm+RJHadtQ0omFQnOfCj/cDKcIdUmZeTUUakw2eZ+Gc208JAN05K7rUG2aq/mMb
reE/5Sdy5twqpi0beYCiNKjr3Tlp0IT7Yci95RXmbwNm1S23kTwMWUeIMGXUZF3TYfve+sraGAuG
v2OsfcQKq3+sxKoFGWLw2lPtr/EDItHwK8dc7GAAYBSSlsO6M/VzJ4SAcu13vHP5iN3SLbmbalfW
X0KVO0NJmehXyJpBd2wikWyZoD94SmxF5RR6/qBSxxl35sxbrW9y38MqMVlkmTRgpcocIirXIZvR
+Bp+yb2lAbAyGLKg6mAWDy59tcvm4wuSj8sIo3dnCqF51lCiYzSpLZq6p7mk5D2AFtM3jVbUGEsh
lv6wrGr58vLNAVznrd19pZvavfGmXLwOu/Sfsf3uTRpMecKE1THDcGxQ+x72NmAApopg+vV/kSFN
lqT79ubBPgqTT28ib/v6mAx99R34muu0W+z+tW5iePQ3o76Be4cjzYGfP3abCTmC8tZ7W2pJuu7C
9OkSea33N5858vioPGPoojs4P2uGP5ERDOb3fSFla45VzRoy8S2kqVXBkXtOPqKgjS+0qnuX+UWw
vWNZEH8MygQXWaLsCIbTFdUD8aXoScXULz87uPDbOfJ3KAidFw3fg0NOC9V6+C3IkHQymtH4h+et
FZPewY6/hG2orNU0Ow81dEKeaqXyZ8P1OWXr5C53iCNs3OL2jUSal6MbPthglyHSTFM/W3ej3uWv
NI+eFSFphwv3XRwtHFYDi4kvfWyq/m7Moyvp1GuWANJizZiSvOvYu8y9JB4rIFUlOEyu2f7xDV0P
K0pNnXWMU9/cVTEs1TPdVhpIxh7FGm7BhUsQsGfT5Ajh3t60z/qaLnBKjLfdc+z5hvaD8j4NY9H+
y0UjZWas6mmFF799qWwyrhl6eTmeEmkIevFs6T4PlCBOFuLUehop/weOg1ghPrG8MbMNbx2S51Vh
AxDuTbekmrOOlaSljLYbyW7edxxUlUwbd5ZAfMnrfQeCKV4LtxpKpOBh+DQ6Z1q7EOGvU4ja3VNI
MurfgZvnkUmz+0RwcOs99ThTckZ2jYbEcVWIbWXc4XfO5M85V/42PzWOOzZ3eTjte9rzeoUn1gLR
/ypxja+2aOTHZhyp5f24BBI5TcAUMty86stoZrOsag40tGLQGpkItuqTxwbsfBymZTgW+YjEb6X2
+X43j6JiqJ3wWaOfkva/F9QKree1X45GmD6akaM42yrLExtDpP03+c72Ird5Ge+glHLlwLwf3Sxa
AvvJHDyS2YgT+RySg6tuSomH/HrN2StVvfUp/9qCuR3RM16eMdbd3yu7uB+broGyL9DG71h0b7/D
aGXwTGQ3Wa8VEvDvuY6WCCNBg4YPy7y/aUagvwRBLz0lrYzqIOt1HPxD9whQO3ARXMXihj0rI0fa
LBLenb/MThiLGw61JdPIh979NjTOr1pIhH9R7EGZrSUqP3PkHDE+Usx/D+THtS969bcvixH5gw8E
sIVmo4YYv1VJmMl+GafzSgj/LQMfZ01bHqGfVEsGK5mfCydr4134582d/A8nMOUbFln1Z2Y2+0HC
p6vO6NTNW1+Vwfewt8qmFD0OM3+0ua+u7eWDTeJ+HY7Bkrh/cY/DbPXyisV/NjuvmE9dr78NIKng
1lMmHw7QuiceZJKb//E+2p7pYY9OXAI+p8TDedMfQy1UdxyHUt6NJEwgN1kjv3O/YRLgtnF+UMMa
rqeo3PEWlnPgCDqGVozFQxFUDZ8ZZUBklud1O7Xz7NdZw293a9zWQUtmCfNbd+v03JmdolbkYx5k
G+Nq/xiYwFZZ59S+c7fn9ZCnhBEFH8KzKEKmiL3pVNHAvkRauHBtAyG2m3JQ3itQGNIAHFdRG0Qt
uS3t5DKdKa51QFrkefdYG7+rOdxX81OAMZbc0hWpxLvbRc/OGC7FaRVT8yfqqI6yElQxRghRBNxn
Xt29Tr0N/sM9z3zGaNDH6TCxDSPfJemF7oO/bd5+rwcJVNvXOdOmpQiiRwzdnT7E3MP7QU1xz6Ek
gpm1OrjD5lTAcqnPed1H1Z3H8cHkWfWTe5TJUL5WutgY9wSrKI8tviTWt5THWLmbwj3zthk/sat3
/eY7dA5pQ4ZFwR8f9gOA2H1KuSLROGZumu+R/F4Jdjxxb8O1yTW7b0l4G+pYWAb6q/2p+Crfun1n
sdlWUNAzoTn7skV5irRj0/bdiZFQ8TSqayZHvYbum3DU/JutlivUe84xoGxNB4deyXiUWSE6rBgy
j72bseL9+8QnwAEpI4PQ5fkctpoyi5fTeEOXuiUjBgJNWG8nK3GkiS3DfgIT1Lj+uZ7Ib+I2iPKj
tDQRqdRbcjLLJKr7gADXMI2tY8u0WEgjymrDQPUSb2Hw3QW9+m04UhRfQjTftC4l0SHGAyVfdl3P
95t02vKe6iy8XzsnMudgMUuZBUGDqYbKgWmN6y7ucAAXIxjA7AUPjwqC9mPZZj5I75fFc0PT9dvS
E7AHI1pCDfa4y3/puOg2tij3CBsQV0d1ROod7rqOMuXUMFPXWd1tw8zKrD/8cOe1/StqEZR3lnXs
CxvX899wYanL8dTc/2B0j+Y1sQy5cSj14b9kacr/NrTV75rp65vsQqwTeUeKT+brgupt6inND+XS
yccJuwcOMTRYspOWzSI5LFKzFUEmOUGb6/AZVS2H4KyYlnOTTNGQVboc+SnWiEd/ijsjU6NG+ZZg
PfpUtWvfnD6K57TxjP005FO7Vy69eKae2N+mqucfH8XNLynn4U3b1klSzmq3YlEI3wnOMTlQtGwF
wGd3DQ14adTNKS0JfWHUQJw8Y64uGuLUna38DNxJ/mIVaX6WggY1HeNl/Os5haEeoQnqDjmy5k3D
B6Sky2f/rqQkDbOa8NUWzwqR2QR8+qTgLh0mC179pjtzF6qvSK7BRLL1BqNb9H0ZHiROmPKQ8wW6
GZ7giHc15znISs8vMTGTE4Z+3mHYSq9nMvsx/MDQzCFM3ZuYcSeKnO7eiLep/9N2GVr2Dvb60dRU
nsdtKTpkLeTd5pBUi7RQqZG1exs2fbZFWvLJcjYlj3vOBYM2Hts/nXb0Jw0Bu9tlI/ZXz92cOY1F
v77KYqtevG2BEOK5Kyoc10fbZfg1UKbreGoflynvfzTS838Nhk7/mbGTL7Me59WfDZ/rR9Fuzc8x
1JTY+MErPGFl7r+pYGvZut9K/4dA5laX1hT9p1raqwORHkSnK9Ft03l2jBbpMifcF5CwK+QkxMTX
MMTUUik8v+nam+l7YdvjT0gLWlBv+LyfPkVCwQTS3bdUxVbivUr0HGaeGoPnMtoD+qeGFOp0nj33
2fqrfW5gk3WMK2X1iYuOxmOblv8sGJomVeP1yR1HWbaXvdPmvUUE5iFOapDmgmGAk6IXqCRl0MT4
aQ+1elCsFETZIL2Bu3flD516JWcFNkIxEK8dsdUX2eSYhcbCTs/FmGOrqK5W+1TKVW140GbxTj9e
P/oB422+7Uo8dsNUPLG4Q0hu7hp547kTc9/hakviJQsCgiB1O8eHiEHaG4PE7sMpCOY4Rk7NLHYZ
SvcHPkkTZmyXMKyiRwtRois32jLOVgwblFvmeZvhtxxE7/Mjqwn5+MBjzy5LgUvvXSi/swdfbc5l
FUjunNuF/Yy7IH8NqFz4nkIxf7n+jrJPUmcJA8YNNppzsao3Ny+D/Jbo1fXR9CTDnHj8Ocyw43E/
tgFGblTXpS+o1v2BGVPThVwPWzvcC8l5kkZTMenDVMt+T0W45Y9e4i0vixdPX4uc5HBxSee4MzXy
O9VamyNFyuCT2d3KkRcNxaX12aRn/lq2Z2ftcfNYKbo7PuqInSHylMo2jLvfZbhiaRG5JbPJacJ/
nVR1eBTDYj6vRwKdGToH4AOqh5sotw3xhWikH328umw8KL8w3EoiZiTDXOJHPbBegCUmzH/sUQ3Q
b2f4hv9A7e1ySPK26CiDZHm7B4apdZfjx2dogePj1ItN/9BJy4XZ9M3q8fgM/q0O0JnItnHamr4p
1C/OZKu/a7tHfxQecEyYynd+j3tPIxTUpOtIq3DYFJ7DcmExOzmleLj4v3kKq3vs+H9tPtZ95puO
Ci8qqcmjPfZIfjS1c6m8Dg+T3RE2OaSrXh2rmDI9XQTdZ1oh0WEwSlbvBiOOio8k2rH2HRrhfxoM
cJxQPldvZRbnosaeV4Jhf/I0ep3/1DF1Nod89deP3uOm5OGT65dnYAGlGJ/Cu2XE75WapC3f1g2J
jDnUGjyw+bzyhGOoVMcZM99ABlQn6eAjjXIRDq5zyw834M/QVrzqxBaY166mwzYAVXVe+qXkkM3N
x8B67Pvqj+0P45TWv1R155yMsJM8c6D2OoumdlISpwRjQKBAzBDq5VYbNE/3qh7io4tTNvD95WKT
oEFjaMpwzAbhMeCF0MKyA5H5SNqLr3mf+BHyAe/SFISIHUv8oNfSqZmbMhJ/YIuNiYGxOowgAw14
chlFMKHgrlDTcemi2j9BoGGMXc3+8N5W3vrN+pUKSd5CZT5U09b/ZI9W1PeYe8u7itOiyaL12kmh
K/OPwCJTFmlEvfVO3qi4Y8cb6Tra1+pTKrl+o+vxtw561MmBWVUdPw6yYQgM4HCnByDnFqXVxMHw
m8W7LrhTQVv+wmgwTRRZSzdjkykFPhHLCpLOhg7X1aVgjDbesyg8PiyYy+csZsS1XwAkdqV6RF+1
3iuuiv2LYmvBA28jmY9vU6FZBzkORG1FNwL5/pM07/XdFr6dz+jwcXtI6ITxVcyCFEh6agbaRbSL
j4ToM+K54jD5oWadKBxgKqagbtufI9I9ZiqndL4Elghz2Esd5EcMIQl2KNrR5iBHfEGo29cXQM4b
oYSeiZc+iwcxhlTVEe4y1L3kdWr7+Hmf/dVBoNz5mOxe92fctevDvow7I7edk+GAGDK/FBilZzQh
V/fMMWP9VrZIU4e5bQcyd3D+UVjqZmM+PAYcOYOrafRjzCAuNrFpmvCiCKWRFQSPDZotcY2626P8
0jNPLok/oqjNWsdDJkR2M+GJvK+uOFZEpsUnpvWau8n3kOMk1nFSmgboFJkZFg+hyhfFTwrGdTkq
1kJvCY1xmao4Rgga4pHHd7UOWQZ91Wx5qjeOd7RDhjw3pH/TQGMyifBz7ZX7GWhPszhsiMskVXXR
9tD4i/xP7YYzUJTgaFLhN8xlk+p/nJ1Xc9zYte+/isvv8EEOp479AHRgEJNESqJeUJTEQc4Zn/7+
NmfuPWx0V+NyPC7XjDnixs5rr/UP4H7djsP6c51W6RNgRK3c8pIfv/ZBmIWXEsE29Yyo1B6sQEVJ
a1RKVmRr5q1CpVBRbgYCmpcq7u0vyAI7AI6wSfK3qTPDIZ01tb2t7Uj9ERaqZWzieJQvZyMoyrva
KeqHYcoNGbyGDWq9EOF85mtJ7elyBxKMKFyCcp2bzbc8THnbxsh/csgD3PQ3ZMP1B44D6kawzIDh
ankqSQDepO6eY2ruPS1OwDWWsdTuhurtHtBbp3cLuWhvOBqpDYMd8r/DvkgvJt2Yxg0gB0qCQHuq
5wmGXLOpALlVV4gkyX8EY25re1kir+eRGlC4SmQznjYcLpK9VQaNJycC4+3vLFCbgSA6Cb6ipds/
TGHdc8OUZvASVtH8h+JTLdkltZP8dLik663JxqL6UMV2hdRMbIEFnQgzPVY8BW49lNg3MBcI9nhu
J7/Iy+cvRWlFg6sgAf+Vyi15maFpp5uiGJwXuFcgeKgSGxWZ/zkGpqxJ9u80zuafEe8peqWk4Ni6
zOp1L45ioxUlPKP35MhKf0RouGIRpMwICehk56h0RoLH0fQOANG8mDMAJ7LM5AeU6q6aYVJbV7ZU
sPVIYkkhyKI4qLd26QC15m7BU8kO9DnwKMJWt/idydPGkk35kxHkmApEypAWe2LG5FtVcCoTxAE3
6tSSox+QY/YLiGl8D3u3BVsYqZm0BQXu37ecT6FHaK/wNIuK7osKPvyppF7zaGBG+aJzO37KilT7
HKeanj9U8dAhqeNE/XSh2v34pQmbBrnTudaQ+ynT1t9PhRZ/7kqtIds0TBBVJnkmw0jsgjjqrNqJ
veVlJJnbSC94Io5NZdYbtWXXbIM2GjkfnaHOL3N9VDtIx4NuO+RTDc4HQ2v5cQiF51cZzaXkoWpW
oNUQK1P80y4AS+whqfX+Tc+7BhAXLvKfR7ByrzrPAaZakQeMnALy674eAiGbQL0AaWjl9OdQj/6j
T3T/G/EnkVqdxkHnICAG3EK/0Z7hgIDuyKAEPVfRyEVet4qzr9IhobIKKyi7GMF0fuZ9UuJrHKsN
kHkDQtCgzJXiNSnURzdR1TQFVUJiZOP7UGOIIy3rnnw00aYBE+A6roHcbSIMLW0KBh3XE4Aa7as6
VdHP0QbN66WpRZQLy7GuvEq2/fs81sEWFUNCkEupNUx2hZaZX6RMBbzTQdu7bySlnb3K9jsol7YJ
gqm05OJRjaz6B1CzWdqN1lTvQ6jB88YOKv+KJaWn26TOiExTScsfFLu1P+OsWDzbWmVIux4gwWun
ROPPPqTcRJIl1m+bWUo+N9PAOA2sh5eS4vrIe3OoLmtIV/1WQee99fgu+VGfnfJilGIfQAzJ099N
EgXPUxnEP7J20p4yHr2/u2rMIsqxrDlX1TJpcgNw2SSTDJQ63AYc/Lc0pTqjJJlPDjfrZwryll3u
wdpXqscbKSi4DanDETIDznc7DZW0bVC31m0bG9LIAZ4qBlnAOP5el0n06PiJc08BkdzL4PuzJFJd
Y+HapgTJZYx0HgET590LoQQPEBW8pYuFK/MIxcr/aYYkLXaNU8X6ZgIV4YD4aqcrfTYzpC9kce/E
cpVGW70PSdCmYDu0rZLZ1p14gRocNd182RRNUHt+h6nOBgUn9VPTz/pTkHC2uQhpRtgT8VjZ2XVJ
kIN0c/3HgCrMp6jKWnXT1zKV88iGX+AiYTT2ntFWQer28yR9R6uOmR8nBNHtaFYetdFCr6UCgaky
fwRu7pAUKhScJHce2sSfDZdne0go4SsK20RWpach0uYnP+o7BWi4yDjjjdC96HGjVd48kJHxZvwn
fKFjOFF6I3t0nzGrEkBaHtjupFnKDcSx+tZ2AqDHlpIR7wc6stsbKkbDyPlPoV5tJoq+85gM/g7I
qB5cpErjPEh5iMqF41C7v9b6gboGhfFm47fT1EC2IAK4VGPdkdymxWC5zWuJF2pLAX7LEzaPISTG
RfGgTgoAAdBjDXQan+VEmaTvttUYTuWmlkdF9+wZarQ3yl330muDNGyHrlbinRM6CTstdEziL6Co
M0C6IIg3CsnB6PcYkKLZdrOk9F5WwMMnXJsSwBdOpUZXqI852c3QR/a9ESVptdH6OYWwVYC2u4P8
Q3m7g7HAYFRa9ltJcqXZTeHsj5tpJHm1C0LC5Y3CKNabmaOdiCOmXsXApqWkkB9S/c9RZRFhVBhf
SEA+e0KTiS38muYjLusRDJDPRTuhaFNhAnCDHUL7HfSsTjmyaMybyqAC7WnzVAIytssYfUTdV8Dg
cp7xZFfjz60SmwTN5FTB5A0AtDcpTKLfhV9OT0WqxHc6+HRZQAfJIpOXtXieFuUftt/zJCTDS9aQ
PCJxWGxQummtVP5BHDi0Hg+XnMC0r+07pdQqZe/r9vwjkAb5BrX/Xr6GVqb9HgxFE2maFKAm2h3B
JSnicKZSKud30Aw0BTS/1oUU3LE38IADsaOsMZYfQiwPEq/QZSasl2XjsWtqCsxVZ1LoTeTGuZyk
oB32A/P9ZeZeHy90chyXcR1SCdd6sklojXWfgEZwdxbgUG6JGbhEUrkpenduSG3s7aiqgV84YRE8
Zp1D2QmAvQpyKk/sBzMrgMVyCQV3VQqm2O0Z5W9g1fs78fwDlCOnMMMkqWjuYUz6v5KSXLLXayPv
Dn20UwAjGKo8OyEKa25QhpMFUisliZHF6Nxuhbzgr5S0G7qwahk+hnre8h6WneoZ/riZkm7L01+B
UtXgIfyE5JLjkJAHnZ6Xj0oBFoCTFiSGbqB47EYNTuUbdvH0w5nMuSe610CFDCRtDfA4BJMgpvX0
sx7BavCoR5k/Dbu2HriZGm1X+AEVb5ZuvZXboCbwr0ut9MTpPO3UmJTPNh5bEtqGPQORDO3sTqBR
p004VuMN8UzemBcBte1pG6JQUCHxVkk3Tc9depEUhXZpkylBihV5eR72xVgqdw20wN+1L893ZmSn
rTsAsegu9GK2o2u7jHKF9HzQWp/m1kzLr7wQpK+SQ1qUIlApg843Y+LddiiV5zSfyagpxPXxLyeI
e8nlIQZC0VegTO3LCsz4NwvjUoeCi5MbHAwaSTJQtgEpeOA/0fQEtrTHYcOBuLTTSpg8btFNeMae
51svBZYgcyP2iXQDbCxVR4vvkOqcKpPhVMB+KAfr6g+MYn23S6pubyXDeC9JqbAw8AOmq+02adIp
+/PNL+neonlsWyHj20jHmkvHFhisdQtoJXMhXvEwSgEydxcyGEENbmd5R4XCcWdDD67rMQUUfL5x
ZcnzfmtdlWVqjjDNTXnB89aVkuiK8rGbpH2MKG9L7aOj0lzD9dqm7WCgEWZP+zznra0OAcDricc9
aA3HDQqds5EC4yYBWeKRQbVXvu7kx+EkqCIhoKAKvdCEqEZOwk7nQZpnAclO2GoBUIqUXGDSFGax
WRkLlYl+p1KMXRURIjbIbAyEX3VF/PydjEcuk+ekiJm7iU/Isa0Vn4MkwzNxm/DWigB4kVsM4KiD
JIh4Z8KW3SY5uBtiO1L/ldl+P/9FS3GKPz/IYVmgaqqqSyOWctDzgTp3zjls2D/1yNKAyEGZstxo
NMafPiHGijjEqcVoURQwDaGzi/LHYgjAPBVJQy0eSqB6bwI1IexVwOO28ngJgs7Zlzn87UIzV2wf
jhvWTdDGpliH1LadxdhPpgRZpCwhA+byIMRNp5uJGto1GAkN/HbVbiq7qj47Rhrszg/y8SI7bHnR
ZbuA/wj6hmIjCnwQvkhER+VTptdqf0lOisL6+faWchVsdNNAjsaQUeFGsFZ8z7tV1kxGoUQ6xw3O
SPJVAL6VK7csVjR3jpcOreAQyLKBlcHfHbZC05HmVKxlbVDaK0PA3+xMuaIwP3yxwFyvrJtTg4ji
tpAEoyiI/NNhcxiq+k4msVLrlnusJVXskYH8BsFGufj48HFc6zI+pkj+Lo/LAZsEndImqXOEIAYv
HqbW9kqr6fOVdXFqBG0c2GXI77ASlgJQ8Mbqeoy4ivxKrS4JkiB+wVWOPNCkUKBr8sgrmmdrLS50
khSe9lXWcdyVoTT88icybE4bixRmHSb3qEKu6UCdbFAHBkIPhRb04uYbLFC0SUgXW+r3ANjDZr5C
3KKD6j8YtyAtuhUxwVNrH68j9LQUxEMRnj1cJlFnDgQvNDhXVgXAunUAOo3V35g5B2VdjCBALnGa
HLZiFrURTDataH5AHq93wsshR2nBG4PAkrZdSkyzsqnFNXl4dYCvVjmokXYT206M9LtNjeJJEOdi
VfpqoowAp5Mm3gNBd6odDBfkAyAcQqsJlS52tuc3xMmmNYvNYDKgurFounC6lOgb9jOpH+WHeIa2
ZNe9mH/7wm5y4cgstf3XDzeKGBVLh2VjIAu5WKo+gPWxxbqKjH8vf4cmlFCFSPzojjWk/CTeAaQ5
QEH0V3a/6MxinC08uTTEqBDEVpeSVL0aFaFdcc40fmc/q1C/Y+IVpb/AIq3bBTC0V0b3xIoVQSGG
MJrChXh0Wg9OC8ovpbIGQHVjILC56yTtgybpRB46NwEN4TCPNeFyxc6+PWsGuF8XmQhIuorl75uJ
dLqWxbsq9W2STJq+1zUwrCsL98TBbdEz0TyHNyTpw4Vbw323oJrSv6Qcr6q2szyQewawfL1b0Wk6
sVCxBNSwE0HMFC3TxRVfpbI6D0bGmoEEuJFqMGajUcPAjagqPZTglb8nirNmPXGig44Qhsc8yMDD
eWmSAHMaOeSeoY3YgRu5BpcEx8XfBzJ0hfOb4sRacYQOLRYbeN5gYHU4ljHsc9JJdNBHGWjjtACa
hspYk4E7bgXZLuSSEKFyuAeXvmpyb2PhUeHKIqEkcJcMCcC+MO5X4rETrQjJPP7iCEWIavEu6CCu
ZLnhcM1agEVLJTeA7YQfFT62MQQhXkAZmwsBnwUxee+OzVEO+5GXBm6VoEeyuxqVnWJT1FIbrpwb
J7rDeacgZS9zROJYddgQZSY9yA0MJOYBfdQoU2sP5OKKUu/x4ST0KFH3REjEsnVjcSiqMDaGMSfH
qcpGcsUZFk3bqAEUUo7Q/7dQrcvp+aNLDmlehJRxiYBwRt8O+0V5u7MsEiBU8KWG8hmum0AB09mX
dn+jISwhAcUzXay9w4YwqcdrJCVK1rSSp1Fol7tyGsfN+VZOjCAOLkRcMlcZfpeL7nQFPNYirrjL
eqvx4OcgNWSNDRjLhLoN2P/v59s7sSxozxTGklwm+Bwc9qowVb9PhB2PBATNBcOh7BpO3+2HW0GS
h2yYoXEOyfYiHiHlnkhtSXBAlc1+QIQCnQjIAfvzrYhvPbwa2T+c49yMSG4T+Rz2xTdD1KaElqaG
mx1AbURZIM0MXwhcq08QTntPryPBp4n7YMVL5Phkxx6CgFxUWLjBlm7oSQORQx5hxHRD018ksSGS
W2CmfqQS9cJPksrz/Z6QoUxX1suJ+bPRpUZWl/NWNZba2PhOxqGKwKDbh610Gxt65jZlOaxErWJt
L0cWtyQqquwzdI8Xd2RRjvDqbQBZTmrneziGfksxvTPlrQ4iqF/ZaafmEeE/8nFiRJVlFqLTsKQC
M8r70B6jPfk8WJJRYk5eYKnqPa9H6cE0zGqnEeQ+nl9Cp4ZTxK+4fdjYU2mL7WBFZI8D0wCJD8jo
XkF/aVugb7jyVjyxybmPCZIJzw3+d3G1oL9UaoilgxI2E8ttABL80EZURcHCVpSxzObifK9OTZ94
0iJBy0lpL3XvZ6RNCuh6UG2y0ACnqAfUCk3KpmCwUK1aCQJO9o4ntwgCRFS+eHgjFQVOE8kEJFV8
QP3Y81K3aApnTC+SzJCbzzNUHOfjjQq3EpoTI3qkET+r4IbLGeLLhG0apSI4VROHZoHQDFbhK5vu
xHgSv+FDx31DVLx8GGdDAu0VnRs4Si1sHy+axyr9DhnLqkYo29Ogrr2ujsw8WChYiJiqCI0V4vDF
DhwzJwxMKgSuw97LtlHfyjfDiKSXE7X5hW9TwVGiqqHsSkka6CxVIjeYLOpyGaJ1K+v3xC5xUCKx
EU9mCKxlriMcgE1i0VQAfKmDLW624OsCde3hcbrP75oR0/AuNorNNu1lHxsaf55H0607oXaFX6Nu
eJnmtHesZulSHihz2Sn6tWWKGBAy5jb2OLG8csCfWNR0WTwQhOa7rC9C9wJ1N9/S6XIAmJt7xGle
G+BHdx2114u+4cV7fsueGmLy0VwoTLZBhvuw77o5462ATqJrGVqFEBqUHmvKhpVenVrIFm7ePAtA
U6FPe9gKsF09HTvidSK66DUPzXBrgLOBejlMK1LKpwbQAiVGVpmy7NHbp4/kqKpw8XILUw++w5E1
vs+doze7tEDXyjUT8Le7vzGGPLeERLpMVWMxZygmAxRQiDpqzMM3fg1CkHJNuNKxkzMFsYSzDsYE
wejhGMJt8ksVu1TsgYPI3iFVpHcbHlmwoM9359RkcRtypVMKEJfHYUM1sa8NsZWGpFbeSaDTN1bR
Ww8lrOEvf6cp7Bp4X3FrLJPgWTM2rSOxLsqxLe9svw0pj9jAekEXDfHT32gMH1EeQDI5JGuxCJG0
CZGnJoLvKT3suq7F8BLE+KZv0+xvrAjiQsYOHXYxlodDCKZJN5uM5ImmGdkDchb2rWn39srxKH7L
IloSQsmWSNBwKdmLVvK0N6doZt3lDThKtwM7esl5PHwNSWnsyg7Gz8dHkGQfkEW8JQl8F/GERnot
yEwKaGhq5V48Q5GrYwzC8H8KVybruG+k+HQWBXctSYxl3wYC77QBYy0Y1YB8/OqhsOsrVOnMC7mO
+pWOnWjNFq5RGutd5eG66NjQaRIu4xTWjUEyr4LMkR5jB1YGWcT5Hpk+fyXOPd7LqFgrWAQRuhBM
Lz03ItkEwC8VENuprj+XghaRaerw+fx0nWwFd0O2MVkMWjpchZLUm+OMQhMIN1RY9T6ob4F0rqmc
nxg7EX5RaOFRIpLBh62QRYchZYOzz/upv1cUX4AlYP5e6dlgflMrP/3jw91iCapUrkhk8HZddEsz
0zoKQp4iqIzxSMjU31FufdCbmjwh7xBMnDjQRU10eS+qEoIT+dzzxis0lHQb9GPI7uq5BwgDkprM
nK3s5uPZEjllwyKtgZ7g0VlY9SUsnN4B35dW3Sdrjv0buRtQfjo/esenOxQLgmWMUzndSZQcTped
gfQB+pGgjtEW2yzJXmcBMqvNeM0F66hDmJTwDLeoHikqHniLxzhqv7XUyZARlWqKnrNCKrdJG67l
x0+1IjatqXMtaXhCHPYn5X0jKLeghuoUjEpUa+EnPTKyldv36K1IZyja44BFjETJetEM+FNA5hbN
1DB+KzfJbVR3hmlItJu+K0EJxo0DSg9KPmcMoprVx8txXCfCTYyLmZtZX15fMhLxnS4yeFDD7I2j
Da85oOOVF9yJ0dSpMsjU58kLAUQ9HM2YvP5ohjSidoN/DSMG1IwU+CumniKoPLi4ONCFTQnxGTET
UtSHrdRR3tRtY/7oYCOX4pUdXWSytSsU1SWjSBgFvQw3jJWVf5Q7Ea1CcSJvrCNNtDw3wCqiCzya
P8buygntT1m/VQvfS814M8/fz2+y5ZlIclpWTRThebnwfDtyLUUiZjKrGVgXK/Mbuiq+1w1Zfy2h
7L4NdD/cnm9vuamX7S2i+LoocA8zBCow9AcX5SP7M9cL99fY+isb4WRTWAFhj0IVmmj0cO4odQcI
D0/oVkKuoi1HErle9Jo8GOxrQJHlcnzr17vGxM/fvcyCSbFs5PGgo2Lk9SnMIdDOvZaujN6JVkRO
HI6dyOsdmfQYpu9bc8XoQYAcYE1k/h4Fl4/GhPSF54iBNYYOBt9c1re6TgmB+iMBCQbF2A/U3amn
zdbu/Eo47gv5AmgXVGJIoxHOHI4YFIc5NkzYkH5UlrzMm3AL5vGjR/tbVuJdK4t54cWD8MDYo4QA
iNlFnOtZTpTn8z05XmikWNB/tdGOYQuZi5hsTKVWDWb02oqmN38rI6IRKSxgIV5hrZlBKeIuen8i
EcHQGGkPKjH4cKiLW3FAiEGfeipk2WxPV04gQ4bnrm4+ofGe3WO3GnqEc+U1CrOqN0axeokUb/rB
w5c3KzcyLoQy2UhZXb6Ss6rLmyy0vjsRlIMKLUdvNMnGnx/WowUiGtF53L1FnkfDmqEtg1Zx8JxM
VeZstUozrvJcn5z9+WbekqfvRhTMDf9hLIniTaqdyzqQPBtqbcUS9pfqoGzA/Smf0Fzrbo0uMPYh
T0s4UaMBhRHm05BgOQKtuAsunQBpLBn/74/tCwEBEttOJfKxbcw/lydkbudDWY6DOwNG/lSPCZpI
jdau5DkWg/tnK0T01IhU2lgWiTTfipKcQJ6iOew20+zNTZdKysoRfKoVAjceYkQjOofW4R7Psq6n
qBGitJCjlQP5YrrOprr8fH4GF/vvrS9sO6jirBQi0kWYHdm5ikQfUhTQIWAVo8N7a1bJsIng0a3E
A+KDD9cKsQY1VrCZPJjlZckLrgR8WxvBe1mpHe01Q801ucobSpX3Q4Uv0y6J5kz9jMJb9GuO0JZe
gQMtsZlvfQVdQdCjYOioL8squo60vzUxb2FcP3YQmZAG0/azn1wgyXxhFPWPLhp+dAr2QLr/JTe6
7yOF9YmItmqTS3T313IwJ6YYECY3rCrSvoAkD6e4UiY1nOC0wvc2pcuEWfpE/Nt9OT/Fa60sTr2s
7wYAC5DiqqK1XE0ptG2C1P3Htx59cUQyk2iI0+CwLzXsWT9PWa7dHIQ71RmlXakiY/U3+iLSbxzh
+jG22MHAIUXVjSks4vgH5OvmVuolc2VTnFip3Ny8Ct/S8pa9GDEgHEHZZ5C3k0gBdpSVoQXFRAkI
6oL2k1wiGKF2ZXml9XH/dL6Dp5omaSCD6hKJeX2xJGBw58qQMVkaOb+bUTGGFywXpEsY5cZ9hmAd
qmymeQ/weA1yeLxMQOLzjEOVhOgZJYLDCZQGKlVSHSMNYuvVTZzkxUXoNGvFo+P+2RQ0KYdRtqWD
y1MtlKvelMtscmH/fZZN46XX7Ud/Nq96xGGQg20vLL3+GFCGfS/KfogSkL0VKeNFjAGhaeA1n08Q
XNFE+O6UaI5flIoWmR7qtWW4UeyoQ5dk8C3p9fx0Lp4Ib02T4AcrQyFJM5fPOeA4oeMkNG2bIJy1
0Y+3RRlWW2yUYE+09VpCY/H6+as9naHlbUfuSXzPu1Aa1XQ16hykdnzBk1AQ1vuWBoG/A2Qew6G0
you8sKOL8508vkNEdROYN8UMkq7LahJG2DH8a6Qb0UqSvEQupA3q7e0umIdu5ZQ51ZQJukW8Sqgf
L9GqaMDNGEOiX4Mo4aBydsuJvPWdKM92Sjwr5krPjvYEIE5Q6OQbhPcr9cDFcI5QtG0DSocxIhEi
1UhnlQmebB8cPwHJpwlRWWB1LnFOWgq9z8a5wIPeWW4UPXmNLaXdZFXar7R01J838L9BM/i9cLyJ
n79bHuE8hTLSR2iGTlV3iT5J5sH8yTfn+3O06GlFM1l9eE4DwlvG9I4PJm9GrgtNwcxuttMQxvkm
NUPjN+Q5G9m4MtZX1sVxx0iXoDDAFHGb8reHHUOwtI+tCjK0kzTGtgp7yKK+Oa+Eu8vdRdjArgIW
oJM6YY8tdhdULwU7KRBBne/LeBohzGkSQWCnx3ntONpnSbVWosCjJsnrirsOi0zKhdoST5jiJThq
DcShqKmVzYg0uuE5RSvdK4g23Tl2K6TwpnZ7fgbVxUuJ3WwSDVL5ftvUFDcOx3M0mxD2HSZT6h5I
gYuzxla5RYBlgxuJZ2wpgrnXtXuFmL07fTvf9rJQe9T2IiQleuvMSrRdbn58zTd4fbi/r+5fVloR
v+V9NLrs4eK606Ja0WPRyk21/Zl4j6/G/uXrlzXnx0UO7Kgviw2XjkPXywmtYLftdt6wLfbajbpZ
ywy9carO9Uacm+82dmtrpRPGtNNviGqZr2j7bXZ/Pd2G7n2zeSEqc1FSXDlN3pAl51pd7IesyRsL
RcvGrbaIOnmkIzysbzx7Y25e9s/N5gn5m5WzRRHzcq5NsWHe9RRccTop0VubwE89xAncr6hv3uH3
+oSg5+XKMllrbnGwaAhOqKlobvJ+zjt5j6PTttmFt9Gl76b7biW8XWYojtbL4gGb6LAAIciJeQy9
jL90F8VKD3GxlXE8ca683+DO4mazrbixc7H8beN7519EKPCWeGkaeYLYxVoJc215OovjJLYl1UDS
6s9upXeo/2+sHc5i3lO0iTZ/QODmQJHdP1bHc3kVLXb5sjg2BBkK9RUNa1/Uq+ZrcVtdaT/9e/JL
9eSWL9NjfhXdaffG48qyWRvexekStGNkFmIeUYrcwOJn1fQXXIie71peuc23wcb2bG8N/3v0xF32
d3HeTGqepI1YrpS0dtGFsnnMvNl99d2S4S12qrt28iwDsmWDi4NHl7BkCqneukqOxHnvwwQp6u6q
T6zVuVw5sZexrYObLPcvTQ3eT1aS+yt3r/7wvnw9P3ViQ585X5ZAbYRN4lQSrcw7nJU8ZFe93Fvb
fWuNLE6VMc0RCcppRH/w9xVaK19hlVz5K7f42mmyDMzJ2KZ6LfoiXeje4MG3cn9ZN9bV2qPu5P6m
zggMUZDwTHVxKDeJneWyWAX4G28Vji5t43Dh6Z5znXm4Az4094hl7+u9/slZO6FPLYv3bS/GEtma
KTUG2m43w9b8mu7C3bCbNsmuuVQv1lLip/Y1VQSN1yslHwo/h7dPjAZ2TBKucWuE5TFzR6G6x7Du
tcvrTTw/nF+Ky71FmCxg6CqFfWgD4BAPGzPbSPXDVJ89SWu1HTJMCDYrdYR92zSvXAfiXHi/6mkK
oCr4AR45tsX78bCp1FbNUe0x5fKhvV8XTp6DpNLSlettOXqiFZI2Og8QSLhkpw9b0THAxmoSVaUW
+vEdepbWVd2nmJpOanYXl1n2BEdJuf/wKIIC0ikFknigKL7oWoHyQt2U2EDiZVlukXzlmNLb7AEl
/HRtLS6vGzrIG06hKPj2Qlgm9DD6qWfHkibPyvvc8RDTaJ7QmEOqqTYKLXlMlb5FSzazkMQlidxI
LhKM2X0aT/5Xo83bwq3Rkeovq8xUHwCpVNgX1VFpu6WMJdP5cTmKsymyyrxtFVJNFPhYPovZwJ8j
by0L00jVSoxyo9ahE3u1cAHdjA0WsihMG/0Y7zBP7V9qBNB+BY0T2BuFcuC8i0vNXKPPL89F8Ul8
icHbXgCDltUzCS2oCJf70cO9IUHDWFNdfC6y50aLUDoYyt6+mkqViCjqx5XD8nizaUwaqDdH7Dfq
g4ejgUisNEzwTby6tX9UYEKeWjSO7hD2XMO7nmhJpQhpkscgq8DL/7CloBFueo46o9onREtC2FOb
YooRJaU69Xp+ko/3Nexv1RFnMlgC7GMWbVnymBUoZnkW2jrbth5/c2gFK2/U41UPWIL8BaUKEoiG
vNjW09wPQVGxsG0Ums1tUPjSFz2RQfk5Lbo2l4gSI8vy4Y4JQipcKvL5lEIXgXKBlA01Jvzk5wFJ
4UpqoouobqfN+VaOblAWJDRQKoW2mCuumcX4UT/T4rnrPV8KfXfEhtWNs0Bz02DKrqJuLrZW6qdb
VY71G4AJ6auRTcrKR5yYQweYtsh5kRAms7L4hqFX83CKe3RjsApFWgkBY3y6V1o5XpW6rFmUxQXj
BUTjYhKTSUusFryJFw1lfpPqjYJzuWJeZt340SqdoFjRmEg0g4AmC3zYIXWSmxSHW1Tn5yi4igtp
vvRxevHOz93xWWKD44EOQXEFBtnb1L57KMLjhcsy2Y2H62y+kWW0dFKkgi4oTElbOzMGtGfHpr/0
peYvkNd//Rr/O3gt7v+8OJv//A///KtAOEoA0Rb/+J+78jX/0tavr+3NS/k/4o/+v3/18A/+5yb6
VRdN8Ue7/LcO/hC//6/2Ny/ty8E/bPM2aqeH7rWePr82Xdq+NcCXin/z//eH/3h9+y2PU/n673/+
Krq8Fb8tiIr8n3/96PL3v/+piJThf73//X/98PYl4899Kbo2/Md1Ub++HP2p15emFb9A/heFRstE
HgbgAnzLf/5jeH37iar/CzANwtMUxoENicJ4XtRt+O9/ava/yIKRH4XwpXHOiMRbI5riR9q/hNoK
gQuXuyDCO//8v193ME//O2//yLvsvohwQONrDhcNSCg+DVIj4QL7HkmJxbPYSBQzmCUpuI+lZroP
hT9zb2TCKGSQbn32O0p6PQIldouhAgrTOIiXbXqB/lv7yWzScEPWTLddP6mHmzJUMT1OWkySffQO
9+i0ccG/G96/OnDwwYeJurcPphz257lLjnDJbsIWiiOyrYP7SJ2lB8zkW29E7HKX1ipKzl2GCLmu
Peo5JuOeFJioMAam9KH6ivgGgcBnxPgv0/eWTHy301B6DVssONJ7eBz4S2JK+ZL1SnWpo22KMrWc
NBu9asNvK10/PLFEs0wQDCRuHPE3yzJ8iBxjhQxncR82eFfdtYOVPxsETreTWkR73ZpRVSrL4DEi
qECYj9NMdan9oDAVWn4S7XDntB/UdvDxEU6CfItUtbJScj5eTkC2kZlD6xKUKaHF4UmHzmlDajpP
7zGtyj8NOlgaUVOrXVPFV+QCpX3lcmhH41brQ8rvKwMkfvv/BvVvA8STjEcE9W6C+iVKqJHrGIRc
k9+HUX2LaXz4qKMGeduR2b6RcAi7Ms0Unthcjb6HnlV92VSas3HwubxKpnDtGjsM/vkaUf+CFQIy
ilOfatzhWATmYKNgOCh3aOkZ13oelc+9X7K30hBL8clS6y9YIBkra3Nxg//VLEUcA76TwGqI2/Xd
4nQ6pUtrKVfv0JgLfqpdYrKZ+9Tj2dVsJXUeHuI5N65rp7QeMFktLsO35bIyFUfblM6DjhFEffC/
wGQXX4H0VSCNsXKXgIRJ8TnlXuokCDKxqQSYPGG3U83+i5aPqLWK/x8ZpGa/8hGiqwfrAUYuoyBk
ckBbEbEdfsQcW2jRtkV0r5NjFBaX2vBr1jvlVnbGJtshRGa8zLbUPBUOEpVJQTSA+GI5fQoEDewm
ydUs3HT91D7J61vlxEQJ1AD4OZWiGzIYi4kypNiIxq617yo0si9N/ONvKfE1z2i6RfvcrnHE6hz1
Qpv19jpFAfiqwNd8c36IDiNZsVg4/bmTKCyKh/Byx2B2OPQdquV3pRUawB7LMtrLvmxcy1bWPiV6
uaYPtQBQ/dkidCnB7AA7QbnscE76pgFmlwXS3STsYVP81ZAxjBAYVQiT7qay0D9LBb6TaWA7N2EE
M0xW+TgcGNr6yoxM5+v5EXg7rA8XiSWqkDJ1J4rmQAEOP0iNdHS621m6m/XGfrD80PlVzwqp79of
dm3T/IGMsLMPNHu6tEBZbdMheEAyqPzD0YdCrBe58yazrDY5YkVbHIz9azkPuSijyH7CM6286IYu
WlvaIg4//GrAC5AH4dhyEx3BJuQezUBAZhrKml2ynZuyvUDO4bcuJ7m8QTn3B9d+ey/43JOrY8W5
xepe+mTFfup1BUCLHAMNNHALNBqDSFHua7mtL4bASq5R7VZu7Sy1H84PtHK8G/lk3pmCFUXNfFnZ
K/QEyVAYtHdWYqEfL6NPiF5tso+4Gna13RjX7TBOl5iaGs/jWDe7JBieod5N26puo/3Ia2+XTFO4
Am5bFHXEiuS7BGFZyC7wdYtzmsu+xEig1u+GsIm/FgXaKbEedU+UelD/TQP1IRvjTYyGOHqTpnNl
ORUSgmncSjfwaMwrO2iVW22O+42vmc2vjjtwQ174g3zOP7+TKiwe8LIGSHNZjMVbCciKFKl3CYan
+BA3Y3EZTZhvYC0du3xZL+E2VlxqKEXnUZxsBnWe9tj4rF0xx4cGr3hD7BWWIByZRcwoySKnJA/q
XdannKXUnn87Bu6yAS61t37TrrV3aq2jEsTrV+jYHdVmB7Ui1APocacVfoymaf7L4XzeF1TV7+vB
Nq6H1Kkvhxpt1JbMwNq6PQq7WB9vyj1gV1HnMBfdjaoJddicrTb6Snv7f5g7s924kWxdPxEbnIfb
nAcpU5KVtuUbwpZtMjgFgzP59OdjeuPASntb6HN1gEajq6vKZJLBiLX+9Q994wJlja5/gnaSz/lD
B8+e0js/h88woPdbpo5Sj06MXlwWufY6yPLZ7/PocaDUf+ew//NNcHrAQgWZhSICo+7t3pXjHI4d
XFifYdeUL2OQkaJazqeJaNvyxS74pt75iGeM7O2+Y83HFe3CDNByYry9YoNJMOvQ6c80AyzCNA6q
A2KAdIk7jgniWLgrQkempdA9opgJQ1gNxrjRkvi9bvcv28lcVc0bCh3vzEF/eyehGnyCufzhHOtx
dNf4dYA2UJGyEEYxYgsyGIh/rMN1n+bpXVP0YmBHDlyafG+dzQzeiU/2sy+id4xv/iiBAdOwP5zl
hDqvxJz//m/1V96TBUWHoJ890l22BtFJB8io8Rovd/fFkGRG2cGIz7yc3qMl3QzD5h0C4zCYOzPj
FFD2tqKYASIkro199uvSu5QdibeyKZC8VknQv3amMk523XkPVmE1yyjMbBx8HSLPtbr3yOIi53Ys
+n6H+bLc+ZHXvIdh/fkhs2Qs2JJYcVJu3ho3KCAJxO+mfdatvrm0jUWgrWrbL8ggqrvYEc3Zw04O
h2MW/GqcMvfbO6v3jwYBYSrPBo2YzW3Qd799N7qb4YOBeeKZvFHtUz2SViX8ul4ZZjRsaM3F1lOG
uI/I+UWqk4wRcREhuaKFEfQXkh3ew6D+PBLf3s/8tf22VlofM7u0j+1znrufo1gcjCD5+c5v/nP7
4hosDZBK9s8/FoVvdEnlR7559ipU+NhpN+0mDDk7SF2dA+OyiGBZT9sUuixfhrR0dgh71J5c23Qf
x1rWLkHSm+9kCtdrI2iD3b/v72+3N1umUgtTpevuzedSk7IWYPprnflImkvVwxAc7Yx5dV6xYa7/
fbGbud31C3FAYWY1AnMAOGhvH7jmNMOctmKfR6djrxRl3X1sAys++oi2X3MnaJZu7Yt0QWhJuqP0
79Y21pB3lOgXrNWIiXMiR20ifPFWsUv2/MKIqmw/6lG9nfI82+nEkRWLd+76L9s8xSlnLfjvXzqF
CY5575i1cVZtCYqXkPrD2CJSd5IQQKJpAndIFmVlNUcvEe0zDdn3oKT5R5xj/Wx6tz+YstVXGGEX
C7fWsufOqJvLOzc546U3JwMAEq5VUM1n/fbNWp7waQdl4CZrpXcJOeiJccLGsNjYRtZucXfG2jsI
wudsLhomUgKfi1SsSLOol04nftBFd+9ZqVxLott7mm0nUP4huPmDv8Y1J7w8DPNcTzTadW00l8Hw
sNoV0vuQsAMfx1AOwKQJbBotk1+YVnGqaZ2/9fXE+qA1rXWXyKa5OL3fv9pY3v+/PLYrCsi4E3Xs
rUWvM0DvU8z5gXN6GGfllD04Sfgp6Mvh2FLjLfOkzHZencsjdj9PZVWyk0+uvzdg9Z41Svl/v8cr
PvD2mSGCd11OkBlI4TN5+4kAuffE8pjxw1BW0dZ12vJiKE0SvKV5j3Vh8Hz4TPzHKI0bsuNjbPeX
NZTjBQ2HfBjjGM20lmA/TsJU9nG07Q+hK4dF6RDMtchb2zkiSneOkAGwKO0N73GwVbm0Kbw2Yzpg
ft72GAxIcnWBwtpdSNhyz4hsWrVwEcWij4r8I7HDmbkYjcm86PrUXBShi8dQIycUf5H2KZ4C+UL4
CLea9PlcEyUMKaZUmLtKivEcREX/+u/H9ufRBoALGouzLHOLP4zH8s4lLHVokgdb9O6dU+jpLraH
7nPMeHiZZ2l3imVsbHD0xxq5rot3dtG/XZ6eAL3wbNeLKd7bl0YqLHmIfS+IF4m1g44P/MrAaJs2
vqp2RH90DF7jTG0o7F5LpowP//71Vwert4sGN10MTDlV2cuhu7+9/tiFWCT2UfagjxWrooMAu1YY
pwBAOlP/ihyjfGEPlfsBWcGp8uLip1H5JAYUKgvITONweCRLSG1l6Ds90XsY8S/KtiYBzZ2AbnBX
4zWiMB0iHp9Ue00MxqlRuthGreBvGbLtWoK4QFEWdBLVh1Abxk9TW5d4NbWELa+gCMfjSjgDN4U3
BxGFhEeQ7CgG1BXF1FTpMp9b3xbz+mFZMC+4OAF/rXH2v6bY7R9jFeWfY71TF+SI4cFlfnr8BZ65
le49SrMuX3Ixb7z/frp/e7lIJJB3zTXTHyBN59RW0VdOipf82JBfB+r1AJs/2puOMHZGOI3fCp2Q
odwa47U2RvY7i+svSBWTBvSDzPhtOqHb1eW1VQsr15zOrD/IEnKS98bk26+psI2TF/byrhyy09Rn
YtWjC/g61bb/DuBxLZvfrjDuAX+EWcYE6/5W6eb1Rtl4ha2f8YnxrTVoAA97PkrISuH9h7mgoszS
1N0U4xSf7FgZH4ZCyR+yFTEpwrZTvoRRyuKs8cu/pFZb77XONh89RcycM7dKkejkvjLc+pIXvdyX
2WgT0U7Kg9ggmdFNimnBisFiit1wBtCJtXv3ZfNY/zzu2XZBr2dHl5lXflOlZtCr06ilv76eWhkO
aifbA5iLJ8d7HHHQO1aF5qwkWaZJ62VPxYzrY73oHFutpQmLHKIFdXLjq8L8EAnXXg+aphYyyIc1
1qzTKqpJ4qvq3jrJxvlcWR1re5j6fVvn3oPQ6vojpVq3xKKKIMUrdEp+mnVWU++PRMP02BC5QnXb
KbZtIOVhfBo5xFZNbGaLNpncaWHMKCtqREYNVwCCZNX01JndWrmTduyI1T20NVrCIG2cdar3xWeV
R6xqoLj1aABiSLhcj449RADIZHxMqZt/b4zAeLruImTndnsXD/1DUI7qeQzK9ufUEGpeTpK0vM6M
7mMqoW2QmdOmHjT5kSxC7VuZE6qGhzKdqsVf0x2ZFZtLKZ1u5YnC2iaxp+5DfPO29AcsFToA/5GU
XUnQhe09qqCOjzmxQtWUhgc78j7pQnscq9jGDTaSKbOxVrxKhKh3UxHk624CGUqM0j9YSiaHyqvF
1gFpHvIk3jB99g7o4YZ1NZlqi5HkcJx6MyNri80wadFCLkCafhTEsp9EAiacFyTQpMi0jspS9Z4I
JO0T+s8fxZQGp340ketpYxjvK5KqlzjIEfnSBgfqf23TNmm38BMjPvtBq90R0dTgr9OKkWQO58HI
AK/wf7sTqRZAN2wNuXfmWidXVveUX+EmxoQfyQJWx8zHrmtZxd5cCMz/kK1nxR37tfOBWMFDyDRy
jUTWxfm1F3PoRJD9qp7ccjCX17O/aib21YIvOE6Us88TVz6kkdC3loN11kI53vBIXTEbJs6NisCi
kbE8lYNqFY/h+tIsxYMMGZ1+S9LUvqfz97YILNFZdUFBttMYqR3pV9Al6iPemfKLFXb3WWd4R95p
gwqayGVKLpIMoacsQvx+SNAJo61jj81zOaFSRnng3Amn9g/QCodlU+JYl5oKk7zIztPjdaoTKfLP
FqWaOMm0wnrObLu8h/XV7ifb1w5lJgmE6W37JDCeXo5UBN96qeRDAYK1jxxCWsVQ4NVUADij0i9X
Xhc1WwLfPQ8sq9PWVl4H94q0oK7zp7siUMOu6u10JbRB34SsZODxqJNLomONl4DcRDLjR1WvcH2c
ylXTtmTtEZRy8SyPPnYUGuIvtw2XZlnZn2rC0356vbbXSDbd62ngH2O3DDe2cu1l3Ocfjdoz2UrD
r3mUpU/Ygntf+zb+HNaRsfYLO99GReY9kLDoLsuq6HfXXTHmM7swztkwXuHGRNGusNrLl3yMX8lW
mk4K1QnwZfcF8N90F0Mhu1fw33TP3i/3SaPzTWpxV1mrprO+9k5fX2jEWGjzKfuroMMwkEUI3Dzt
81HGX9OK3U9L0nHJ7wSU7zx/i90wvgqhKjbjWEV3YajsrduF04XYn2IdjNG4GXIsLOpWrx8SwpA3
o91EZy1von2HJ8qpc4r8qGGbS8JNoY1Ej9n4oS2A++B8zs7aEfqoT36ih6ewdGMAAo/thejBYe01
41NoBupAnGL5ggCOjbAhb00tS9b1eupdJqMWLM59XSXqhYwKfvO1K78+vWxE8ji11SHGjeo1VEJW
i9yJk22eTRCb/Ti9x+8me2Ww43y2nLonn3GQ94Mm/DP5RtoHs1XjoZ494aqhtva6V/d7w57wwwub
ej2JvNzIFr+BaNTI0QuTctmhzVu6SdZcPGJSCAicaOKmGEzgupWNg9lcyjIoILmKzNzFOcMSMyk8
etLBOXDkmB/dnF09sOYwO/1+wpf5MhUh3ril1jgLk3S3RSvTO0szpkM+KrlN1Zje1X7Kao5GrjaO
RvnR1loww2Kqe36nNFd121R37hB8zhu7/FE2ITM6r8QhsiDs90W64qnoTWDuHiyW3PajDwq9c+EB
b3Ax9u8b3FD3sH+cnU+M0dLs3IWe+f1SirL5MJp9sgoq31mbJL/d53H+4Lp9cuzaxnn056lt0Hq8
uSuaWuODSya5Vnhbk+0W35MPpm4xEpiCNcPd6YcIvOm+GzP5C95K5uIoEZq9JZzZWwpe1TbrcF3C
5l/rl7FHVmEQZe7C1WL9DrglWxEmW29xsAbHV0nE2abFn4n/uiPbJNn0UdQfEXaSVN9L/TlngL5F
DTW+FsxPif3NIg9GbhUR9uM39UVLZk5AGyixKkODwdBQf7IlrjeAgfp4tELDXAaaAgaqk/FgBna7
jCuP4OKxorMKVXpfCW2dT92wqAI7PRlDa5Famqp9S8G8VZ2urUiS+SHdYbhHGecfUhoTnBcc45R5
tiC7UncPciQebzS7cAPRNXzKiD0+krguz1lBTJwxJ2nyVfHV52z/F1fY2XmopjkQfDS6L4ab1c9X
WO5a7ilXikdlzd5OoQXPoigq3A7SaFFrrrsiUz0k5BbUgTw0y1+YyVDBVFbe2YMYsCBD0Vg2QT9+
zMjFOExlUa8Lx6xOkq15ex2meHphLy1d+fy3dNt9Uw7SXZlEN+8DPvBPIdZzC3rnAG+k+YRUCQmB
dK/7EtVMBdptEu1etwlfOd6MnGZyMpfCKvtz0s3fsknRFilpPbXzlKIIdJBhR64lbFMikDKeVOv7
wLGQYyX57MIPPoxW7x5RXmtbyiDjomvuvkh7giBk6PhA2QJfIdEl/mMRybkqnqtSdM3uFz0bNH5+
GvuPA/zPHuth3XwpKSsYxlcVZ7eSPd9cA7KAEqWb+H/6XoFxzHUkFmHlS1DNZIUhnPNCheu3T0nN
/4sClUrZG+vPEZHyW/z0ZLkI3Mk+wAeJDyIx3NfAHMjHDVI0Nn7tT/us0eqjqKXZYgxcq2+2rbhc
RodObNvUP6OUaZ9xW9POvhTuRpHqDreSsNa9DEd2X1Pz2nLVWSb3Y+AOaD/Yaedq61ENWntKQmLr
hEiHp74Q5zS0FGltHZdbCMfrPjDMqL/rrdZ9buiX7qQIcvRaimrCx8Hf219xxwy2+PeiDrXPOlUv
kcnKqh+ttlQ/ZGWCR9RxnO0TuwQhMr0ebVlXN6RhRqbYF425EYUz3VXczgs7T9UsOtcBPLV8ea8m
f46KLPUvoi8I2S3yuD8O4Ba1X5LBl5UPRDNdvMwNLqM1+Hv20W4RtD03b+jawo0KvjLyR2UIwmJS
aKwJcdVWrPUalVQYRRrx9cbsN2Vqqzxss4XllU8OMuE9CA+j07pySA11nZcYDvadkfr2hqTMfmN5
oXucZHywE7JKdVOIz74Xf4VYQ+UWh8xVRk9aS9NU/ioaYFmlZH9v7bgbF5kYO2+d2Fb1OvhlMSzs
yJ3GVcMQ9VtZJ6pZxkTPnohks4pVM1j2d9ZeGOwH7i+5lzFWmEsX+42dl1vR58ItnVMUx+XPIijd
fqONIv6EiYudfMpGfT4BfExy0D9b1WefPCXtLu2nLlqT1ZirO2/ItS/EzHqr0oCrvRiGcZvVmQ9/
VUbEdUfn3LcOY5+3B9Pvh1Pvkh1pJhmC/1D/oQShKsQ3i+wxK3wOb86B9Cs7IjlZqRiCfOkKNrO1
2zrm3Uj+UQAnO/C+1h21PB5b5O2S1F7YH7OosVB2Be1w7uo6aB9CcqZVsICLo1LCg039o4FpFn+e
PzQX2IBUQI41iW3vyWKdKZqLDt/npepCm8lURgcw6RaZCVcI4lf9QOJ97S8iiOrnUljt+YpWACnK
vSIseQ3+wf9y6WPNcaCKzkON79vEDQOmey75dK7/WKIbYlzBXpZ7PUrogazYgCF2rT3KeQKS5HQp
13+0Dqm3CMble+96F3M2O+82dmXO0LfVPKQTS6PSc+PEocmky21oGIgQfRHkKr2yn6Nym1s5jmGu
GM5dc5SXFAW+DD4RVx3qq961mS8UCMJf2nTMqkWAjOwnpiQOu9G8l2XF3BAUUZscLVc6R9dt01Wm
BugVRS7kx2ZueCMCzaw1SCSAovDZ6+wRMfgiEB65Oe3g89MJmwUuSm22naF0m5KPqsRaghol9Vae
PzzaYVafNdtrLpYT2hsX441FEIdw8OfbkGXNH6hF5MmzS9o8tVnivZ5K3NQXUZD6hwmr3I2eluKk
8KYMF2AVIPWGFs+YLr88jnobbzGlNnUwDbsxj3+2nW8tWgXlgeMAR5hcWzJYL/Z5HIQ7dgfvEvUE
VMWi5ZCaM9sod6OdBvR50LogucviOXeA7MUPtczNe75ZryeQtUNMYDfGk2za5sJr5/lRbabraoij
dZNORPBFZv6Y29hCEzFq6QfSokildtR93tTZSRUa/yPKvl6REKN3aMZrvVuYehquYBpYC99Io++B
5k/3o68MxLeRHn8rcCiGlBCK0MeujYdDNhRLrKi7B6YT1nHQrGyTjUIwkJ1fbO/UF2MwALO91N3l
nOh0JxlqXhyYntIy311f7ZToOh1MqsM5L2x6exLB828ehfeHrrDkWvT5Jy2LOYyJfcyXfWLka5to
1Occ5649/Z+5qCYd8CMdiI6Gr3pKYiLNJyqEDxoJoj3bZcj6iEJhboaUriHvY0G7zQpOUshxUcqA
xRtFwi43D6h+nahW2CdLxZR3r2bEIh68Yc/sZjwMvbzEmvhG2o5zTtTUxJyA9rjycRldwmtv7/o6
9BaYzFuP7VhVr4Ed+k91rFKLrYEHZqtA+1F7YP7LrAfTXRBd6T32dlqeojFs1po7EWQ4JcJ6dQhj
2PlYDeNipAtA7lwN3wyvTcG1dMrEsQ2zjfITNJhRN+0IIdL3vuZl694f0vNUJVW00DXx5QrQRJnG
xxKOJaSsSXnjx1/wOdYr+TLsMutiWM4nOxtzAraVk37RkMCt6sYCUr0CzdC1iu/ZEIYP1+WuoiB8
lNQWhOXMX3eapcESNMR6bIbsOZ0nKrpLOunKNJRLpKcGIODOPBrVa+xGOJXUF+XCY19oVqDd/9qO
sOPESHGCk8b32HiLHrGFXGTg/6DSZrDVE1JZhlDqm8ZISxCQonoU9kgB72g9aatNljE4m2i785XV
NFiiV5F0+DcUxY6eAvM1MeSWhRma+RcS6DrM0az4fN3dbCb3O6JNPogK1+OupuTbXFHCa4sE0qHE
gqB54yG0SudSzdyca3vHeQRYyEiFphSOxiPB6Fa54JQM76ROGm3P1PsyXTfiSudHF2F8TBqpC1Lu
wbpbJs8HWxu6o04M7mkw7WY14CJla5M6KKm6b07lhmtLKP1B16t4IzMtfXHEWO3FYK8rggRPgGPa
UwESvrwifaUFIN8YRYKKBJPq+94pqxdkk+7SYOCzJNB6eLoyRLG1aI5u3tPUDPmGICJ737hFfb4S
xNoZ2roCkvAn5afMjoeDW0eSRmxERFqG0VqTM0RUd7J+IsysOGVwOB67oIu2+tB2pxZmwtb35o21
9JyvmFxkxGlz8MVR3J5QZqnFpCf9T4aJOrBIZyz0arA3aPooG7uQzSjrqaCHXM8fCPKWO7LKY6Zi
VvDqTSOYDaRf8l/bb2Out3tnlCfDmoyV15LGyyQNNbtm+ButZqrlkY7pLxxFVd75Y4lK1Xbik0Oq
/Ys91CyRJiIos8bshS6+ITMcWxqHkNy4mZNEg6z9jrVCZB/aMeHXtEPSv7bO5BzT6/Dpes57UccZ
hR8jq9FTOmvN9TLewzySlIEIl2UC+sMB/OiEEcngbONbECQPAEMfn67rCWq3sZGBDXAgu+JgtUG1
JVWHhqwo/Z2vnHKvwjzZB6pfl0Wo3xl6Fz93Kapv0cZ3FDUUZk6S3unNtEvtzvyGSrC5ZPPc3y89
e6+HgbkJqjy+h98lFkY2jM8pxlbPIbTCU4C2aesWlr91ksY+5F1nbqTtnzwa67tAauZ31pR4ITnc
OV5X/b+HIH8htzAd9XwclNhq0CrcoOKqSXw5yoYhuNdkzwDo3/1JyEPdF+miM5ziUEnd3/Z5lT+J
uPuEqpDhvKn51lIQ+vDjF7tXwQvaZm7/nvP1PN+6mU7ARMKFD7dFKHG3dOd2ILcLV5uJ9HDOqxQ2
Ryo0C6zEjs182ck0ObZtESPLKVUYvMdg/JPWwsxNn0N7XFRbzq2nXZg5hdt7yj53kUjixRQM5ct1
Vwap0teGSNW9Husf+yJL6CQIC36wShn/SPVM3mdeLjb/flV/zi+YhugOz2GmIyENfTsMrGQsHb2v
3bPIoPlciWFiSJi/232JsjGs35mh/2U+BhMW1d+VxQwr7O31RnbPOe3cOQc8/J1jUSZ0OGZ8yDMJ
FkjuHuBka68z5t4Hh3Cvd8ZzNw4dV2Im1GFINjO3dWaTvr2+VhEE4Ja+c041p90z7I52BcrAVxWO
2AQkzgrbOzhPzAk+dpNf3CPSeq4D1S6TtCdeGwHsOyqMv3wroAEEbROxwlDWcG/egIUWqbRK1z3T
+LmY2cuIQayVRJsSngTVsOv9tG1AqbiCthmO2q5VabM14rjAmd50y7XRxOJbr0f96zDNM7N/L5C/
vDCeEo8aFhjD6lvKdWlbuRahzTvbZBNzO5UNDtrmlFwz0k9g8fB63XGvLNoBZ0t39e8b+MtEE8o3
9EV8aw2Pnnq+w9+IV80g7UDErXP2u2R8qqPRBi8il34c06N0muaYR/m0MfAv24lhyLZYFRLD9u+b
+Avz3GdYNyfTmLOp7S31A4qmdCeoxg+B0x7gwBWAukOz7aYQTF3Dvdkfen+hKnoHEG172JjiETOu
9mjJOEpWWZWqdW3WX9vIKFZDW4jvCeKPs6tRk6tw6kl9whz4nbueaZVvd7pZqzYPKPlcGMTeLC2c
ByhHSogO9cy8pe3xHlt0S0e7dOejbcaOW+dd8vif+ysyhVlXhE0Tw9/rJ/jb+4p6icwMf6aHaAjx
jEwphnB3yzEIGCF6ZsBIgT8umA/7B3YC6x3W658bGsU7MkkHnTvfk3OzwRCko6YMAdFD1btUyVns
0sNnvn7yatpPr7HQwb2zNv5gU1FizBIaFmeAy/wtLS5OTTPL/TZ5dERWkcgT2daiTqS18Un5XF/3
VCRmJfYFRsMejuN4ppzmoSpabe2V+f+g9njV6pu0DpoF+DBPzGNyf6VIw90Zjn0IEyoS08erEAwt
gP78719x1ZD/vljgXqFqh7iAz4/H7P6GS+SZpCY47dieo1qUd0FlqqNjq4qZm/1hpBxfUNKkdzLv
mmkx5FP62qbqUhnUXYzvIiz2YQrtQYWTVX09TmU4xCuwiId+DPJ7mRSfk7Si5OqMdPpCVSm3wzzQ
jSxfPfsxXvJpYIwPVwYHKCswriumpwEe0fcgC9Um110Sp9LBGb7kk2l+Sluv26dAq8dCiAHhbMUd
+sramaPSdkaKfa/qMb/N+77Y5J0XnEOjxx5M9u6qGR1/DShZGizMIN/KnsGTz9z7K/CCjehrzBp7
yeRGbK+HYZHo/QOuRCk85PKjBhf2DkVBte6ctv2Q2+zXk3M27SnZMLLCen8otK+5w9dWM31cuznl
pd+g2N+mlR67K4+utTSb9GccaMXligpFTWmm99HQyYtZlPqRaD940sznX/3YNF5EHnp76HxqE4SQ
bQrlmOKdVXz73aCqmDMzIeBh60Ha783B6AR9MSZGpZ9VwVRAG1rIXs7MvLGdfB10yfCLhPVfyZCf
Zc5/bpXFb9TI/6v++M0/tf0hZ41vfftH/X8pUmaX/t9Fysev09eUoPmvN8pm/qVfGmXf+8/s5w9z
az4N4bKwwf3SKNvufyCimDBvSHZxIQFxUP6PRtlx/sN4ETY14hkS2/Fc+L8aZVv/j+NSi7LMGIfw
/dv/jUb55sSZtQ2mAxVmPnegIN167RSxnbdN000bGVWxu/CHMP1hlI7FYNHWzGPj5M4J1p0Q75x0
Mxf4t83r13Xnm/dgrHsoWt/WCAKqetiHOgQSN+yIRrHDTWVPoAB95v5XhhKz57WPIA5nBw5V2gjj
Zp/MJ+a8baOPm67svUNmtR+DZmo25jRBhje1h9/e/sOvn/C7hvrmMP11NQ60gG4Bstit4KlXCPOS
ZkCW4XVIqjwjWnV03itFh7cp+75fRkLBWnTlh39f+GY/mC+MeoneAO0f5E1nfuK/neKiNyw5ux9s
pO+R/le7+s/Wzcm4xcl0XWe1fIe49rfrzekmFJvWbKRzU+VVjNHjMGWulsdZPizoExJvFVVT9+hW
fhds8Mcmb+ffv3Guf35fNYTPQlVGkQJPjVV7S4NGRza4duX1G8fHGsQvSSJWSfJeBObt2uQqc84m
ok3bpcG6rYdiu9YKer6BwyEvgHEJ/PqUlKUHP9ae9P2/f9LfLobWHbkhLeafArkmBlQJXRQSeggL
zY2HS2SS8GAJ8+XfF/rLs0Ova4OFzgcGHrtv10dpJUUhvHzYaIF3RolQbVUcDO8sir9ehEQidhQ6
ZTaUtxdhrQEy1M2wCS371bLT4RgRn/7OB/23RwYgwNNiv4LEd3MRKw4zN/L5JdjJddtymp6EGci7
DDbe5t/PbF7Dv603KAZzgwf0786OqWxWb3+Oa469rzkZ2Bkmpfo7i/nmD0c4Mu/5s500vRLv/uYP
75H2jUaepxsqxxq1ECmO1ZPlJkbzKHN893ZDgzh3WUxh4iCvll35EQAyfM+56eYEmG+DFuKqbeIX
Qrh5+xs1rbb8aTDSTaP3KW2RDBWeBgIrhKUYUr/ceUVsfRmImnL/u6V/vTIbsok5BoFt+OK8vbIz
jVZWTW22YbCUbUfmvJsx8cdlxeJ6/veL/NuPZNvg/J2bHByq3l6KyWphwQlINyrWvIsW1dUrB0e7
ZyI4bSczb59S5bfvIAV/u+j8SbvskDC3b7Pgw8TUhddV2UYKoyjWrdc0nwjrKveF2wzVaoiwfSez
SFo//ssfi6G9C2EeQI/3yfH+9seGpi6LFFv0TRREzQfN9UAx46J4qbNebfu6hSFnZvanf1/05svH
Cx0zFgz7aB8tIJnZ2eX348fusYwqAiPfqNEAeW/8PltZvbC6d76am4//13Wof+Dw8uVTBL29TizC
oK9rLd/oGDbdO2lnP5Sm5wBsj/Kdr//2/WEQ487OzHjIzPIudz4BfztRmem4cD5aYx83y+aLeEfK
SDFwc4SSh0Srz2YMRcqFgH0bg2e1tiGYrtjbrokdb62PU3HoYqIfVz1i03yRpF3ZEJWTB4o4TWLW
VwzSIUiwwRrFojcil365xuR/wURMu3hkYAWLIYmCz3bj2Ew843rCKFh6EkYK6t9qlTtVxFYjlfdC
098eslSO0dLyh+GHMVm4NLVWJz6WSBgxFtWKfJf0hYcEJa2sQztVtXMP6VdDnwI9AFqkALDONbf/
5EWEtKL4MuOnIg0AaGtHewmH0T4ZSeO8eqPjfdc7vXik02+tlceE6UWkTtQALlgqWKbR5CBEcDzO
274WOrqruJE9BjhtvfOG1phWjRzcYKlHZsO/VGvBKcb7wYNFnPbnKa5sa+ORK1gu6zGaYPwMQu6s
iFHe2jIagWeMEaYD0RxlYiy0NPCQSoEvrAcyidylY0Q8f8r3wd4VfKHgDoE2fmMAZ36OMwvPnbEw
8myByEuMSzsy1SFhbx/XiJYdVG1tK8uNVkQNSU1oaD5HIqzzdajp2aPy3BIGjTKsY+QoxtZZ4kzh
LmxcjL+U30/NslI1WEuECrvdpY4qogWFjqzoxb36OUwBZgoBbr8KRojki6zSmWc6qZsMu5C/gWY7
aIJtZk0qp0DJs70XabG5Um6jpZs+88vvIb3tmYmLbm4sDAybPX6h2X0ptNB6SKuof4A90XfkJDM7
vGvFVAxs/QytF/1YFcXO9lvj+yRcWa+toshehtG0vpiG6JuFT6JXvox4Hx580iLGFJQ+u1ypMDKY
bQ5Zlt+nTi4iZvZdrxaoCzq5cZntPHVpWomNPQ3FT7pVXAmz0C+KZdylzQuZONLcezIqkwcYdcNR
2VmgbRljUeyZzpC/UPUZ1lYaIqk3cDK1epdFtuqX2MMTDUuSKnc4WH21Hq2WmW6ugfttc6uBMBW1
SltYzRQ7a5m6mVpVUmn6WsMUkOk+iUqvlhYamEGjTS+Wg9WZx/L/cHRey3EjSRT9IkTAFcwrTHeT
bBqRkkjpBaGRyIIrAAVf+Po9vbEPu7NBadgNU5k37z0ZuGV4GpylcQivLPY3fp2aEac9LahEBatA
uWu1E6ZhcMR2MmrGSancBmTNnaTy88HSnS4lXGR+x9Id0ENluE+5X8CVujaFmYezBXpU5NZuQYV2
TThlyhFTn8sbyPLkYYEp7kKcPzMummOS36ylL/zMoCXe802YOm8oUx+KfYz7tOgXR6OGiPaHU8QC
VBPLXgHCOoZb7maeE+nRo4fkoRdvvFO8MjRnfLCHYmvF0a6JxfQLpWWeNKYfnFUF5b3vISv4E6M2
nNaDHNLDnuV/ACY3cdstIPwT6R/XTXXrbeWZnXlz9z32+wUj3dDMUe6z0M7O7DlytqwcR2UnZRtu
H4gY4ZEKr1zeHX2M4gcT0/BnVWH5PzVeY/6xpARY4+Hbs383kUQD5B7d2LCHV033uw6FSOuJ8Heh
9mK+k3bLmLUPg/Gdfbptk63Er/9Vhei8zIg2sBLVePjfLAYzVhrqxT8wHTntc9kOPU6C9jjefer/
a6ft0eSic8sox5gr+4TSX/qnzVb9nHYg5c+jMRY7qdfeYAILLF+e4qFcvrZ1t5zUwTP3VLgCL7CA
T/c56I4f891F/Bwc5Sxp1HfcB8PkWXMWhnP5Z43L/nUNK8kfbosYUasnU/fQBLeMea/CymCzDMYt
mQeSqWc80au4k0VsrTgTK8CxHYvP4iRwipFN5AM65f3UgoVS0e4UOYo35kRmkHabNm7Q3c3b/+83
9uUyaDwwR8hmWd3MrQvfTZ29x1jelqpwc7f0i5fAn9q/a7OXj7MJ+TFt1wAx9AGSNMWFO3ucVbP4
XOzACq9SCG5/MHdxnFsajFECdnZYcy5Iyf9vuqpMWdjsBbgwlqDKyZuw1cvhNAgujo4bccaG53CD
SHbq2g53V+YPi/MWtLX726z6lwot522Q03ofzLfYTY19OxXLbJFAixH617n6T/nePzoFCIRhYT8r
iElwPrfh7B1tU7Lom+AOkbhXpr31kPWtXS4ZhQujvZv4kXZtYQHXrqONbxSN93GiUOiTzuxkNEy1
DudYTctNV13vC+xP14VijLdCny8i/tNZxIsEq9I6pf4RXSAd0mOY41L/E8t0vG1u8+VG4YkT7OJV
0RvLW3voK/YHVvoMftXHrOqLP7ivQvZ9ausJYHxU148eI+4EX8APP2qRNrGi8WLTV12O5sE0nnXp
K54rwxGXhoIVi+M23/u3VE7QhGemvn1K9nu8jms4/sSjUWZ+o17Ig8gcI0uRNNNIpGCtQO4IRvIY
lgHSyW66rw3XZ+nkyQL+eecwxH4uVbheNzMcUz6VvPXSqR6hFtuCB76Lev3paWf4x0LrZc/raOy/
j0T77lVoomRS9HZ4KltzngIHozMJ7L/T0bsHn517LNFSu29HVcyvvvKoYqvYfK8cAvXc1ghRNR/k
TILHPjtxVz/7mvCMPzm/46YIr1BM1uedJ0eya9qpPuQgMXc5jAyfdVRIi2pqU1W6zbP/TwcK4QLm
RmF/H0kfoYT7DV7RbTV/CuHdFUa8BgvqebNiI7HElJSl+zZHdp820+6+QuYQcC8Ko++C1Qtfw2rz
MJ5NQYZN3uQ2exQ9p7KzY+dIIo/dk6F0nMrJx9Ee/ysoZOuUEVNh0qi5mUCPdbRz0XiEZzr+y8pw
Qrm/vcmzrxhQaz9hfKIuOpxcmfTb9BIRxM9CM+snjEvefzVGn+3nrMzm5ejPo8yLpW/rdLAJOh3u
tN+b/fjsRbjk/WbNj+yojnE5K/G+srvwH8ZT8TnBJM1031BVLGX/c2f6+W2PEENujwi3W22Td18l
FDpGZx6eZ3td7uLNt78iWf3e48775h5ex/zBXKiN2tyxHOvLatRy7eNCp6ZxPspIj+8k3dcUKOO9
oxmEJg3We15P8hiftqa7q3Ucpdig9Tc9b9VByJQtypuM1YUR/de6M4TWpiBZhE+VBcHhkePqmjK8
OCQ4CPdhrYj9IWOvnsw939vOFQ6H1GZs/4k8Hr1Ew2Eljq1d/sVO9xpU2yW2j+fIOtqaZfJOeK9Z
4IY3twiCz6k0HWco+BXSbCAb/sD4Y5eON/YbK7xsOwlG1hOZYI3zbbOhGrneaWNrDW/7ys2J1LS5
KUZRZREAjjsmcV6ZMhUZ7otD8cgCKD7pxUMmXII4a5ZCYDiebPc/3y+CNC73n8USNG8DKy2pn4bY
3Gsbu2Nc2Nh0t6L75TWL830GJH2NakOl2uzBS72Ql+rConrFt7VOnBBRQXpmdtbmVto+V8dU43Of
ualUtDVXn7MsCcdhuR9Ip59Hz9+y4FiWZDcerxSWFvVnpg3iYlnFQ2ORQovW1aR85vK0H7BOqnaa
KFbmJo2nUKVYLdnHu6ilu4feMD1TAY6pUGpKi0EEXDgFN5LK2ppSs7Tipcb9+tMfpt1LvKbSOi2C
tjwXA6ZvbGjEQs1qhly1nOan43DlMyrrEaerB/06iesVH7bbG94aFHj3G1fpVMZOaaVUgAPPkWE/
xIpomoxd61ElH27JdorAKo48xJNIQ7FBoqoF1fiFaKP4q5x+rR6UKgi4sDzcEFzseWPKZNXrdvVU
FOBsZiRGueJ0Xo4sq6ec1RAUH1HDUVf1lvPdLy12jUdUtXRfpZQpFtljw3tvH+p0VJpAFMEj1wy8
2KBe8hmWOqjn54W3PoWrCjr7bsPKcDMeN9wK0Vh+D/BFLt+07Q9waKzPYbCBuRjt5N4U2+m0COvk
eb3i15Dzj5gC51PDrlVnjQn/9Qaezftqsp83v/61eI6fsdXyuSIVhBe7dDicqcnSUEZjmG5VQKs5
RsN+vjkyF5zcHMiJXKi2EiPj/dfRLDjmbALU530zzWnnkG1TjJfs5YwGoqKa7rWrLBZ4dbcXbYDc
UUonvOtK57E76ndp4esqJc7szqvzgKLnvi0HdgrYWl5Xq1veiO9E3dk/joWcvyovssAauDZjp0lN
DFWKX6yaXggTD9dq8Zuch8d9YUoZBXkwkEM4jbbEeYmD5Fr5U/AkdmfILDFeVouSjt1/9pEulZQv
tFOsvu3HKUGc0Rdr57Ik9tbWz7Wy3sdhYtVOaJy/2lHmp/CakpbEpTUSGF3B9g+Efng/hRkq0HDi
G/jJDMDWmSeZ3bLlHkrA6Ygb5ScbYEcvkS2copxnobujJAzP3shCyKQXPVCIuryOdfTXPWR8N7vx
o98Z5SZ7u8om6fpqvYSV9d4ZzN6VY61PURHZLyTGunzC/ohjc/8v2LV6HhyhnrGg7P+4s36is+FR
N07ZE/AKy+u6xcE9CVRQHOX6ytTiLtwqq0pNL/luF7nZd04nTVp1/S8sErdz097PThuRDSod5/hW
hIhLxOUPZp8yium1lyAltdCnXafcd4qH6vvcLp2VjHg896S0ZjnkNduMt3M87fJ7pIIYfIBZ5VMr
CzgXt7L+Nydjyb8UE3nEu5RKSlFghOuQtI583u2uuIvGQH9sA7uX03qfux+QRWy+Vnd2U7ACxZvE
5E/wLSgwIoasN8wHp9qvpSeWHKe29cPpjL0nmJ6jKl2VGrNtsT9uJui3tg9G+PXt+sdMxIEWyn3Z
FAeBrb4mUECOuepI4UI12IZTFLbXai00pTlQLC5MuOtb+o3zJ1D2dwLO22e1VtUFW/77dCP+ppFV
WDWzrpWDtAlxN3bUHJ9DPN7iimVjpsdR7cP+wx7H9l8pyIqiAne/ZEiadJYxGQiPIATAvjL6DwJ7
kXdjMPLXHLPtgPIehTnJ1cZ0FHbKfi483slZVPWfQS2rZHCk9RiEVqTuSURZ33R76xkwTZtfbDlV
VOEUEU+Fiov1jKrWqVxtRvyoSmuinaC6+21H0s9qZdpPdyLBpovI/NzEar95zsASM+QiFlKJOW5Z
YwbZD1t2v55tyyGFd9Rd9DyauiuTYfYeitJbilNZHmA4w84Nu2SJYCUO9WFlQ2eRoI2PMqT45OvA
vzzNhszqPrkxOQSufgrWP3rAcenuJ18cnps16wp61izB/HNhJyxJlX4I7qcpDN79sgnx+y46WHlj
R8uYE0kVXE+5d122HmTSQ5IK8sQN0m7wapV6dIOGeBAT/65JRxAHfxaPijKtCCm/FCYKdmZCrmPf
kOZOnanDmDXbnMP+W0281DMcggEOzw0NhTjPor7Xsc1yN2ewXXYhdPYGMQEjr8x5e5D1DXU0vW57
jRXFxYDfpeGw4msEIeN8WZGtZr7+mWismEIdJOB1S0kUr7VJaexrPVHfUX9lWvv9GT2hGTgK6sDO
2zAcvgrmt6horB8dUonY9IipNLrWxgQY5OqQt3pE+vcl9o7GyXDUOS+39MMOhGYBFbbpkVaCWm6f
r/Eu9/HS0RwdKUov3aBb05yUxep/X9uGFgWr9+GlI45inRl/OT5Qa9Y5m7ZpJk7hLV2G+WNfT2FD
/JyfE/JZc4Af537Hvkcns5dU7mMcJnW9HSWDDwzaaEsh+88jnOZL6sM/BiA0a4+3im9kd0f0CPDu
UaPBUD064trjUY0RocLlm+SoslBhdho8n1ftnnRh2DbUoG1oPejWhHUejvMwJGPZj9/bdgr2JNgt
ZKpwb+P/1hs1Kln8isYD3W9Fz/bYm5rFfTA827XNoQklkTdS4MW9SnSFVJE1uDZKSqxV/a48csII
aasCtr8u4ssbpPjQsS9JCQ5xzRK8Vqws/bP6RaSeZ5tHn1igA4PF08DawoNtN84i/+NvDL760qXU
LNZJ/hLuHH1N3n4Qt1XdfvIspQH9wis2ZxM3JY2fmQIfsBrjQIIfrh7yPthQbMmSzF46QU6uTqRv
vQ/IEeTmhsCyxSXQ3UiNCDqW3K7tozc09mKuYtbOfFPAUDWK4ZBrjqy1Pktj9ii1onhXRLMsK8o0
XHrUaqF2kktURTz2HRnYM6CZWN91i5YCua/1v5VNUHl3uCvbI5Fr2Z0F5Eny0LseFlgzVhO+hKL2
xtRC2WpzHPtMpMja8iSgwwV20nqB+R2GlfjBZ47fqsjA3tKuJwP2rMfjeN8tKx8L2Knh4AyHxn/Q
m2pgUTWz/2Hrkq4eLKX7xxYQirM2DFbyFkRZ3pydkGjSWzHLa9alDOdnVq3UXerwln+bHN132cQ2
AvkXtoQkmY6TenvUa0OLjxi9yKTq2Ip5k7DHAFF+j8UVn5njpbVdQsghs9R2FPlsix3OxL+rx0Uo
+4lsZ+3fHaxRHvwvylRrilKbqDurBIJiDx39IpsAUspDjKNdcWiC8tz63F5JBLXJKpgizpeq4XsN
UjAmvSUvfS9aYLUsOO5NujW4hl8iTmO8jqjutNMsHj1S14YQlLU3o2tu4qMhwrJE2DE6j+I+62wP
MNQw2h7BtH5S6p3QHPnLnp0f+iwbvYbpEu9tkTExnJw0QNVjL3trR2vWNHqh5OZtTdp6JvdIMLqt
2BWFd9hJ+b7kTQg/QOY+KLCzOi90K/ePddDOcYfTKqrRHek1M9I/6NOutdVljoi7gq0Yi2GMM99f
gzMuNK9/n/16owCBtFtx/9edSzrU7stfo9jKg2wHOcFcD87Q/+EgWbwHYJH9v9WRmnWTUUWjZjaL
mQuCsBhP3iTp7/eBshZjKmvt8mpsPPmOeDAWT83Cbqrz3pt4zzvSzIRFaXysZG8Y46MTrFJ/Nv5E
pDgco07kw668+Bf8C+aojXYmCizhd2XW8InK+6Crl/e6Rh9JScf5gLo4F6vMsuoZNoIxh3e/qsKH
GhLe2i3GHDfvWiSLaEa8Ev53TwykuhoIGp/zKuzXgaRJn6yVAUNStMX+7kKM8h+2dYHlVDh7F1/9
GuWGt1oZ3lvC28O8WtdwBTKGT/JlaXr5iupLxCUp98myTvZQuD2HZSRj7inoYbks+9jFFIiX5aMA
yyyvvlj95cVHVGjOQViwsMizfMEKwC4wfwAoQE/iVrIDNDMMArkv6/Cr3pjpsFZuYhnMiUrCp9Vc
1sDPVu4T+x5OlAYJE4QNayCnhhp7cwKG4fZcw1bpvS4ioCy9qkvbQu7qMsydP5+KXQ3dBbP+/kXd
XfkcMsUSf6u23dt/V50cilwOjr1n2Dq6Pm8IzHtMxgj9QXBXodf+cwF3Giod48U5IqbFEml1S+WS
9tw6YB9O+RYdt0R55BhSubBax5EslB7KT4w/ZBLIe01veP7wPPsmdN4OH85PEvZgIw5JYvPcdwEh
wlnIcDq7hwrnVIegzTKnJzGaHOTeq7tgm5us6EBcPEzOcfjJZB/ei/IH/60N/LBJHVst/2KJu+jh
YHDGxspaWy+Dt24cwOAu33y64T/CZa/5oykP+eXZgJwSaHKD9VpEUfBqdY3DH5unOP5lPNBeLx0z
oDcTuzq4H6JAHw8xXCR5WQ1N5HWxSr85tbPdx2ew50vPudIeW52PpB7Es26q9m2X4eqcJs/YZLRZ
//QzvmlCdNMAKuK6WP4hktGCH2N5ROd9RCGBsbI43VNRLpJenjttTUV7+MDju0P46cTd/XxMxfhE
IUbYDSrG2J310EVwrW0TbNdlqDnisQqJX5VXWQOtK71s7hA6s5OIXpZnUtfFX2qX5UGBPWIrEplO
cx+NY7medumXb1LHHM1xZ1NAWrNCHteW33McUJ7mnZbNDz3VVXkG0TVSpSy2hezblS1yjoP43GA6
+zfIfTKpLG3WFENaFlWf+UFhdQ+8Uxv3ibaYmYiNVjvzoDveCVKm+rJlbJdZNMei5bY8Ou80uvaq
MhiSyrlrTN22J7FgN04DEneDTPhxtV6AGPKrBiwOPsTV62qq/npew52ABJGkdO81/KOwqnT/1i1O
u+UjPCKmH6bwlrSPt/FItdvJD9VFhHtixYw6iblV1weIyvTZIRKED4tHNC19+TK1KTnu+ne8H4OT
jdByfiu1ULzY7CIpc8AmNvcffmDV8tAV1fYkyWpSBJPusx9m8g2Esf0j+BSHLYa055/rrLDHZX5s
5mUPE1Ky2s7tMlT3s2Fimnm2t//nq6N+YIzXMEGbGvtBwQfgkd92/YtsY0gHvSJcUxdu5Q+HJFv3
FJeMrSE4NebMJWFsU3DTBrmDdBhmMWt5LtXcBkzyi14Y+ENHbOWLUqG8jnwQymvPn+qEaniEpCjK
obzXu/DU+eiLrgYbQQT7vBM8B390OMj+mz3QQk+ciZjyycP/djc2cSUMPdDZkXsQUhhwWsRllvb4
0QMItO/j2o+2e7+gA707opDyUJIYGnNSk0uUT1E51PflJG9uzBp91A965L7dDkmY2hN4mrycWbyR
C3+bnGQlFXzZ2q37tCcXm2GJz/KgTipr0tXDwBoOQCf9ZROSEnkczH4taKApUczCFVsBGPQXliT4
aKmCKvvEHmjkjxjtNYRF4psmb9s4tlJecvZHoYsb/K/pDnmvGHT/Z2K5N3kf489OcXzdCjBkGJWD
6Aucx4rDcThhLYWKM3L2vrrB1kXAVSjdMsvoLiCd6JVsFo55mXP6D9720q4DdySRRO38mijdvo/Q
9F89u7DiS3CIqEknOIsWJ9Yh+myuGzW/jlQ4DMwKZX0eJuj8C1E0cdd22v1JUdKIrOVYVxkJqeKH
37umyfiubx3p0fByuOGKl3T2Ct/kUeOa4rLsK4niFgCiukOm71ELI6ic06XhfnsPmb2bpJ5QkXI8
HeBbZrsl66pap2zeKmJUDPiDzt3AFQTiGE+wiET7Z5uDYv4mACpei4pW5Lp4EWIb8XBBQ2e51X4D
n4nfXbOzqX1uPF3c6cFnhqA3O15PLhyx4E3UY/y8uGLd8tb1p1dwLIb49NAOZCjbAU4Fg8bBY24d
bN8bxzbbubRnIe5Hy4+Ki4U5MCaLtPErUt4YWG0erIcTYUqP7QvOsQ3PjSacfTokrfzT2iqzZ3Gz
kZNkQuLVaVUAvsoXa3fQXHHk98R9O5z1bTGG53ApJv170A2ujFR1SBJALFB0PjAETL/3cg2XlO+R
cX0d9rcc9KLDx6ao/b+EEervB1ePnTWNcS3/KgKe2Rw+VvhkWkkMOQ5Mj6RLKY1XRhRqOVewo727
vqHFX7JFIAHlntnICzBZDv/Tkd/UDErB9gCtUEAVRFv3f6QF3vLSYfiJU9MOS31eOUn1vdta6OKH
xhV5f8jSt38XLER3rlYpFmGQ7Apg2v4A+utneLioxFfMPvvOVBLX/8+wZIcbuKFN7nOb1NE6sR41
VDRgjlup7aE8jIqTFUrXcgILBVwO9I273u8NfV4eLke5XQLOtFXhs/Hdz4IALAyF0muGRABhrO+m
GT0uBTlS//XajckoWWKBh3gPxuBho1j714itHbNKgzdMWnKY4bflqA7xBppqaxMT3Jg0zAWazxWD
hMc8gkbsHrSb+zmPlvePCScizAiiRl/wqCzDGTVrXEBWHWGQVkJs9+M+usvr5q77L2Z/ZZtDFirg
BK2rRsO3S/9rahrLeuKRan9M+2r/KEWw/Q7nSrzMNF+UtcAy/sPLBPFm80LgC5sQ6tsKp+xGkNQb
AwLy52UWApQ1MDOYnSWV6+xfwVjf2HG9HU53tRTulnc7A/HHmoadH+zZmZcy2vB/U4YhOPSQxdQV
rZPCCbMN2XEeZvUB5JT/aTG9xBM9Rh7DKHIorBUsRr2wiBtOcZU7fOHB1YRWHZ0AjjnjI+5IAhxY
xSA3kbFGHPX2inRuHMeTTLVaJt5/GlzHCTtfvbASQvhtPiD7syzLc6dsIhEzp9GGGSkNLNfrqKlD
XsPAfGV4saVsaGgFYJykKvUeX7FTB04mG7DFF4rm4gOlYaIqaEB75QF+wn+BYPPBxKulpzcGqJp7
DViRU4Cr68+kHM2qMaJ2OrGgAI5w/DahzaWNF/d4mMq+mW/0CMoJKxh7pqRmJbliXLbxMKYPN/fh
aAsfyX4b+geJxq4y21/919hij0Oq/Lh74OrXcWqVknO7gQ/0j92j0KJ6h5o22XV3DGlbxVAmQuRq
K+0q9MG0WqnC06PVit+aag4N6+A6PdS+Q93buVWBR37hT9+VwNHE2eqYZqatuwzPwWwfQcqyTzfi
r29aJ3Nq8EqJvzU6TK0xYqBPwk1fN/I5OrOjtvwbhdOuKKeX5j2cDFX+2E7FzJSasWZaj7X7CELG
+ssOM/0DUwTQp8Jv2i/HxytzmnWEUrftgks2CWOeyG7G7jMOXIRofi1SRqBNmgRLwFSxpMYKXvaV
CjDrun77vaBHuGlE5fQ6D1srkj6MtERZ99yBOJMSYGFoeF5W2QVPM8PLn9zGuGK2eutpBOWuZaKZ
zYJHUSNTPH+TdopVYI55tc8bLXbQdy9ePO8oV210K2laPIOJDuz1o6D772FW4I64DUyn5xLe2o47
rOEGc8nanarAN39t4Ypvodd4v7RomdfUVkHxEyOyPjfHPvi5lN0fJM3wrtmW3byvZST+bIEvP0NE
0C4R/exfi8Ve7GxoW/fV3sO2fO4GbaEdLjxcWY3i9pfocONlI1lyWk6pgr8stOytlzH2ZidpHLxQ
F78ugq8ISqViMbGaTqyEGbBAHWtPGWbc6pENsij1E6+GmAbScor7hf3y+ncweSNqelETq5VDQzSy
7idG56oppi1xNESlb/qw7PB5B1vFz0z8jkkhCnaHKAJr7pXJSXhkDotz12wgK8uz6kOHpY4fxGPU
CN/GmgJqJsFUTJExHnP15fIIrwlvQPbQYI+ZhxOursi6G3s34BpPFfKMkj56EjwP+1LTfq/poJC2
HgX8EiIFXRWnbh2617JmccTJxKX70ivH/oqdZo55oZqaKyWn/pGQLUwFyV6kL6Ga5gcMTF7v8JSm
fxxnC3YKiwRDMvvbduSzOJwOv8Fcj99BoPlYPichvX+j39b6etwk6K+qqu3qr4501eRKlc2Yzn6/
N2mr4uo/5qNKMTxfYLb3kgo4CdsV61UZ7+bxptHMmVq2+lHjeqpxmdp99cNdgpLqYCrFcQ6HUrp/
sResS14h0B3v/I0GYrC90+YUfYjsyWSEZWnH1uHL6ftIYViBGHEC8BeJzGrb2ah0VpPxL3wOxMBV
DBH4ujjckf4nMHH3SkhaDYCHo/aAE8X8J5n8ooaIMZY8EAh8DOAY25RLKmzEe3wKRfBOflaJX2RL
dHS1upZZrK0bKkmYKnHiuqM4UuUYBddLYmL8HjFHfNzLeezZXdy3ZdpOvAgvk24jKqh1dE+zlHGf
sQwDT0KD0tM/ia6dR+6jELnXD8AyJfVQlFYSkQ9U9+5qKv1ejm6B+Wkz6NMDki9KGqgMSb33W7fh
cVzWWNrjz9WGOPZMgUM+quYgU3/rA5jdvRodfi+r3cHoPJq2QkBMnabfh4LGrI+OTMhVMt9s2sHN
I1r26Kpg48oLLr2+u1qwWVFSxGT6giVK1gxpepnxDFIpRURphsC2wEbFkS2hxFD33fK3ZSc5Ixux
8to7Maer/XSdN1MJigir6zFZ4MGa/pa+rud78CfTBKZv34D/yHHv/lKKrONp3EX9S7Oxrjkt4F/H
y879AWURq0g2M4JCsbf28Y99dLJ9cbgmYb5h1lEPMbtCFE64bUP9D/xdfjP9Nm4fFQC35dF0br9c
MPtBDem2o8Bmiu3Xds+mscVHLaX3NXETq1TDndoz2bvtbSi5sjiTazYx47E5Dtm1Xli6fR14EmF6
Yandsv0gWn+1ObPfuXv38VwwZPlsA1UVD+RmV4yZZurMY93S790VdQAdhs8YRDxRWGrSGiwtawh9
msw/apeRn7ERLIzSEvtzaXOG2Az9LTVwfFSrEfLJB5VU09QW8ztGthGDat0wDgdwX8kLyJwIVdbi
6nJ01Gr5TyxQjrEuHUOAl6KEKofO0a338N6CSKYkzsLpcriDYJ3xvlZd+A1XikKVOHzvb4HsW+cs
GfZt5J2OLxglQ1b5MnCuamYOnY72FFUcyC04y+E4+eEafpSVh0WhVpgBTroBF4MOHQzrPUD4aciL
slzmrBymoH0Y6sqKLkwTph1Ll7b1f8ob3PY0RkbMdzPX3X1WsllrmOeef/zHcFOPP8nnU5vQ2Zjx
Ai3P3p4p4HVEnrk6JGL3vEZpo1Z2HXoGFTNRJc3382LPgUc+e7DtbPaCcL5XBcTD94l7AFd1uEpj
fTiHmRht6JKbh6kWbsY5LVjoE14CpseNT7ymoWDIDpie1tPhRVFJddwHzWNPK4naopXVfGNXuKlo
uzwEm94dLPU+TQeiejpoOf2xamZ6L81Q9NNPFiFI5xq7tSECGA87wCmn96voXzWynIMlIyXqtUPx
pNCU3c3fmc5tXdd9m7beWd4X6YVuR1TDh9eX4FyeIRNKCUpo7qO1UdQZgPdSsqUttPCDikRcrXWr
1IflzuXcZrw/iikDCjos37lb7RVMld3G8wpQZ3fVk0/SoIVG2mLfscrFSCw+aIVrFlfWON7VIMLk
vWlDvBdmGEYEBabu0b++AiH5Dqjatu6WgKbp28HeX8wmumhK5/nYWDyCn2M6ll/93Dju42BXUZQV
RxWCjcTZjaGdglMysW2b+pjNQy8D2TQPfi8nlmqucQvDAxO7VYwZ4O2yOQ8+KyaekMTG/1F3JsuN
JOuVfpX7Al7tMXtsA/NEEhyQTG7CmMlkzKPH/PT6ULommWTWMt1d96YWVaxMEAj48J9zvlOdERid
5IfrYXo5JVWs58dRV/jrysKv/Ps+ZZ6LRUJ+1VACDwk4nSZwmWiyEvtpCqoGEM+e2yoyX8KRC99G
i7WQBALevkByhfmddzUuP6g+DZMxBrUgam1urN3Afzj1ktuQ8Pac4yIPv5GDkB/uOshv9rQLR46W
9YufJsyJDilJBKfco1qYRfupZFLx/clyPIbzSdUGLv7FGdr+OkjZmwx+nALKwG1gMGKh5xRZWs+/
C11xVduyELmyOwK3jvkujFPHTGsS+K2jtWUsMF23lLfFBiaFZNb5ZihmF9tmXYc+Z864cVDvtVZR
w1pnot6xdUYtdM88jYtZr6sJzPy8i7sh8pPNKC3tPodhGKdtgCCpLH3AzuVMT7llShb2gdfmv1hu
Eo77FhUE2r3XRAwxoS/yxRq12nWVld6arEe0TWQkr6O1FN8JCRbafdLR+cMmNNicHxv1w4Ng/OFj
qe2DGvPva9orfzdJY2n3hSmyD6NtnB/A+P13OnnjgfBKAaVh29Iswfyqo055Q+rHIHGSVFBhS7To
1d+hpn8p8/6/C7T/jwXd/0+m2gku/99T7efPSv/Xzm1+/N/z7NCA/nIpQyNGirpK5xdZun92bkv5
l8Tg5HExpqVNGuSd/plnN82/HILJ1LjQXoQ1wicexip879w2rL98lHQiY4A57xF59a/k2Q33b8DN
f4Y2Bek+AvWkd/9bXCuLI4o8epEfmoUciWvFEQc0xMqP0o6XXbIQNQk4QohDMor+YjFoytdpuTTD
YWEcP62cCYMOFThz+u1oOzGxdbUNzGkf36edL0W8KjhEXicUlzWde/YhnlDJgyFqu/d6zg0Iy0mF
aA46ccDF2JhzEBVTXq4A4eXQ5Vrvh6zb8Siz1F1bLHUPTdq4exjXBncGdnTyRbWPTSusXNWsDH8x
bnUluBI5CwbiyZ5SaOW4sFHlaS2KjNH8ligDGfmLEdlrYeKMNgexRBTqeZkw3q8aPx0v5CLR+eJy
LK+iEKbmhoaS5GcZBHZaPhwRpCao4oB6U3020rg9oNXjSUtwCK9VyinBLRhMMJZXP2Y1Tqy1yhVu
MHJuesKp37/klk5uOFOaD+7k4yn3G32iktrjdr/0P6a/QZaDVXD1Vk3P/ifAER7YjQfQ6KJyN7wZ
ZnOHlMQXXNLVLytzTcoF3bbb2UxAc2I52t0yxrCJ7CCEDsoonj3QHTvyl/U2v1cq4U1O3WafaQB3
CcOq5xIrEweAqMa9lRQpriCJ2QH8pQnmb5l4/V5yqhM4rq7BJJrdQp6YOvTtdhiG+oV5MPATgxDK
R9MvxYUyN7GLw8T94NSbbv24S9lbdbqCxylWdp5/cFQYwQb7NentqDxzFQQdRHsmZ3yKDDiI+aG5
wm5Xr50hS557NthspTrDzdh9p3tGShnGtpfQ6fTYq3Lb26/K8y9mTIsBfr8MG+/sPxUJymPkx/Cu
S7cP3FFpuYrcpnuFiY2XPB99oOah2uMdsG80bEY4xfX0mRLwu/icL55MegY0IBd57Dg2npVuwXEr
dXLLbLk0DGdugPPT3w07C2JrbYRrSzfFmUGb+PKwaWyEbY8zNi8KxrCb4jeOpPCPc4eyTRO4+pXH
3MWDvgUZXccFNUKdN60rLjgDrqM6JF/SY9nzouLi9uxqdMqgfedQ1wPTF37Kxow/bGmc+NAlk/hO
wYJ/OXfsY+/Z1sK18K4LjfQ7/0BbbPwfsT6TsScTyUx3uaY0C/E0I7HnO3wvuPV9B42myFN6D5Px
Y+Y8+S77OjyTtZCPzLXEC5MFC1XWSp6i3Gk20KmzH6FhNa9L5nFogROr5L6MTGs9VX75TCtJd128
Ur2IuZafiieZ0kcp6bloG4TSOvePISrquSiKCG4eYbiiku4jy5/Tg2vtu33hT+NxQRZZLQg/b9VY
u+sMROgDeafpfvUlUcaIN7+7Rkj+wZYzynGddKMH40yPl1maEK87rEL3aPZ1Vjk+6WT060+j8O7+
scquOCCZPo+YzjBnMxA78LfbD11um5/GULm3Hho6bkx7eQ4zQ2wc8l5rU6JwczFayo3y42iPZRzr
YmS0T03oDZu7snR3dzo/USZG3t87xydFyz/6eKS2o404PngFSPJIqhdAYc0WXczfwFJUN11rOm0m
8I6k7ZSLlWvITouZjn/mCYLOC5q3d7AKa3lVfaHecBy+wY3c+GkHDOvcDEt0WWTr1et4nAQ7Pn9L
NzHx7VG2IEfBOMHX401PXcfQbh4U3khXfGHjeQqLOX4h8TRmgTbB841Ax5c1rmjmTiENdZuMEqRn
r9O4G0uLE/9on+ohMh/MvrPXnpyb7RCl+jHFnHMtTaJHtIB6O1ziyR9YJsMT4bL6wljT3NOBNb+n
Ha6xxB3M+hUDjU+ArYiTTWohoMlNM7UG4P6l0ytFxnQVY76pgnpsDGTWuMhWXVPGhzyBV5y07Lc4
KZr6D06An8vkea8gKTsb4245HFJDhRsGttinUJflK3TC9jB4RrfV1Kxv4lAme4qbxLmV+fwE2JQW
N5e0P6XakT7jB5peZR4mpzKN+k+d1/W2ZMd6oC8m2piN5ks+DhHVKDDvnq0GnyohkGM+2NaaypWH
BD/cC8NsIyjTtH20zJ4u78TD1u5V4/Jd1uZwJtDPykuzRL1p7tFdk87AS+Pg32YcKlZ+zzkZsqDx
idfVP5R0DO3MerB/xlxO3szR1cco50FDbpPqNc6y8SluYn3gSNvh4evFjpVXbkFNy4fazaKdgUmF
CBEzdwtHoo5OBoLgbsjybt/XDpU8xIVIGE0tME6V/DBsXKVD0zYvjOuc33YfGwPft8R8LezMXFPO
x+j5fjs5W8tgX2RTLH8GW3s+QFq/emC80q0h/om1HMPhZzVZYkf+xPzw8m4h2DsmdtCZhf3OjxTo
WEA8aXHKnPmxkmSNsww2DZ6RXO/nyra3YYEs09nOqlrwqcs27zfpQlfmONXxk9GJ/E9XYepHsvCY
fxMB9AKwv8QlRk5EimtOkT1T7OGfkFZ4xWm/HMZ5aZ+M2JBHNbbmwRJt/jLWk3Vx7co+okN65DLm
pg5sK6U1xO9mWL5gy3e1jBco/FwhniUxzl96aOdna4RyhtukpzOlGYRxxUHhOEGdqPiWIroegdAw
x4GqxTyQuNpqsguWeyQq2ndKM7rP3lsLvF4Tmkfa9JqHlAjnqU8V45kiRICZcov3Rbvtk5fOzRB4
ThU+OmUXH1Pddr8qK6HyoOcQwz0n/1PaEn2iS8WPSI82Nks7fGj6rF1T65k8Q7HIvnGZp+QYABvN
K7MV/bE3DwjzGOVBKqfr6LQw/qogTs+w6JPBD7F+ELwxYlvcoiL1fscU/lVBK/3is8WKvvHEDFAn
rBCIMVhA8pfi2HWZe51IQiL6UwR6sCOaRRoCPHsEa1wnPV4uY1MpV56MvvEPOac3gixQhwU5zh2J
C2szZJY6iNaMf+l6FhiIZYF/WxXyVBdzSsUAhnwmqIV1i/EI7LCHUG8RzdElz71w7+Xo1szvrctk
+PrQxYOm0y/y0pXPfDgjfJwzUQ/dmu+v44g1fA8m20Wczq99WDZH6kPV2WqN6bnOOWnUbMb4hgkW
OvQIPVp6nq5sbeVhZse5MllkbQ2hSgHqLcjkpllvHMH9Y74o7Xbc1a3yXgxnTG+Fn2fbrKt4qMnl
6ONoKpFspnxi5y6dNF+Htd01UDyx/JELRhvJ9Eech8O6W7LoOPWc1wKT1rYtl311sMk8vM51733E
EBVel6rrXjS35r3llt1vewIBg/42Heo5FXzFc+tzcZp8qxyP6is1bhZmskHGlHgtGismOzy1xYvd
6XEv8ccdY0AGTNQ9a9p2PkUyHtPEAwaU8TIxu2pWhNuGPShPstvAUTYEOjoY17FMv/LZGK6ZCMOf
c1H468q01QXPRoOVhj6zc8Vu+ChEZxAxDO2nxG3xbycppXgBPlCMRZQLhy+ZSXCfag4qvzkiWjvQ
mQxfm8WjRWIQSZoGZtN7OyxgXMbLgfw8cyaJ52LgaN01fXiI03h8QPOpnmioxnDhoNBMbmNcfFx3
+MvsaaICAQcK9wfXfBi8yNw2wP2g54FNJ1xOAG1djTRb+QRX9+j7Dqjju6+pLC1Sm1EWbTTC6bug
Wnlr9bP7RK48XE9mPuyXuU9otiN+uXGRSlGoLWu+DU7mnYTPEsG1Px8x587+mjKkiPxCWp0gp+bY
yExW+3yY51XNGP621GazjTMKXIjjsJ90nFHFJs4M41r4I2RRsKarEjL/PkWJu8rWjhLasHC3GSoi
6m4N8SnPlfNBCqda2UuSbnzfTS+4+/2tNuzk0Bdmuk1DVT0ynMgPVSn5ExKgx/vBc/imN/24GROs
tKywYvpyMkjgPOVIS7hx0o3Z9/5Z5VruFMGWo9suvr2iaZOeI3dcicWZgIfXIRZSk8azUO6reBye
GFp4D+DYKXpSSPCbKHPcbQtVoKZzrMiOd7DvL4vJD74OsxJ7hy/Xa9el49ek7h5IPHNXCyLEKk9t
/4/XJ3rX9b17m3Adnq1sopQMi9xvuley5xAL1SMhFj5vaednt8Wyiiclp6aKLX9bhEb0louo+zNE
VXRlH8DZNy76Mg2l/kUywT7yrXC+8wnsiOLsfm0M1fzOcSOR+oB+sZbeHUoKPcm7+Vqg50fosWSm
0VLuQqNmhM1bTBdB+QB1lZxKJBb7JOhnfcTswO1mFHz/cE6VK7340bbndIb/6A6TR95xfw9OUv50
rKglE+s6m0FjLJkLJS6z0Q0PaSSSm6dzZG6ye0Zg2MTSehc/9kr2fAElMAHm4PejAnfVp0ZV/OFl
O5mnxqfQpPOEwEroKArm6Cp+E2yg2Sah/2dPkVP8pRwe8IAPLQnw2PnMqmp8sJaoum1edcUbeimV
jn7ov4WV6SHyp93MjBcjMnyC2V1R6hBz7euc/ptr69QFcBH6RztLyi9+ltaaHB9fgKMhPIWeQSDI
iCp5NhfnfmMkD4kLH3O9oV0SJAknQDUV3c0quFtFvUhbIOAxzjxnnk5xtTDAzmq6I+rWokBPNNH4
jNmEIVkrRb3xS4/RQjRhcbZokXzAjW1czIy7dSWF9z3bvXvBbjAdcZWrU9eI7FjHS7HmNjQ+5XgC
PptIEWXDABrVqj2ZbmpvyBQ3rJsAWNDmcmvtLLo6VrU9PHZJ0ex7020+Taf3tiQpAYlwAyMBXfqb
ZamcD/5ui5of0A+YA8yQbreoudBy5F0w0nGOYwa41cwzHpHWO8px6Mh6hOOBvtrCGaGF0ngD9dzu
qHpkGIrS/kJtjzxju50wg1dps6LB1r+MZlseTQ93MLUvZs7RH/oMNCaeljw9OFxsA4cGxT8eNsMP
8vP4kRe9RNgwB+s19LWmxKXIXiCc2OvG8cmcOMawXdCMbhZJ+O/an/j+RV78MNM+sIKzxFdUOcXH
COEeshPpnkDouji5RpGuFWPwFemp/Iz2lEIkuD9b/uI7JzkUCwQcqm8muahh1dczY2kiP9nJ5KXs
7En2Wz/xrRtXf0qakkjsJzm9ojcsL6psbGgyvd6WQ9lcygyvg+uMPSHEFD33fls6DD6lelFE2pVj
yLCK8CXdm3h7WuDamXxJ2v70HEANGxuPz8+YCSxaiZDvZq4JXpWd0wWTmgAkNF753uvwhXo7zkGN
MV/oiUHVSrTJ7o2nes+XjaQbPW46W7ndHCMDGmL55XnZm5ZZtRHWZMTbzu3FFZqKuFSVrn8MlqH/
pKK0v+Ls/qKbQZOFqmS4leU4b2aiZStJrICxNuDGuZ6XoCj942ToGHtmMeNf+Pv3JkRcnwp3LvcT
a/qelJO4gBQiLR0xDGIjxpk5m5X7gQoTYgsgsTfG1MwXQwtTFgVyG1FnSvOxm+/StO8vmvHYw8Ds
elpboyQ7GXIvZjDR2JqR0ogCrWRTP2mkSexEhdKs2K5xHByLmisSzMVLZ2XRzziruuPUdMOab0T5
nAO3/fIIXaA24jM9E2pB2GtrqOBeAp4E23qu+P8bk2NBOHiPKHfmDu49HoLMazayNn5EdwNfaJf5
L2WOe7I5IW9CRa5yO81DSNA5lta5nlkP9rLk3J9CWBpX032Z23JCVYeOcttxY05W89XHReetyXyO
qAP2SKURQ4Z0v0w6WgvDiBKsUK0guxtKf19wIcSSJKbnpMEjjR3B4qMOBeGRFABl0GbpRHq7ItNA
+VUbY3Az0OGYkLDTtlH77vG+GIyzemSqsI8tJoBW4QaqTiDBWeXkFkeACcZ3nWT5j1GG3qrCI6Q2
SZSJLmghK/1xPSTVgOtqcxmnXD1ZvU6MdSaSnuJQCrjfGQ1ignIVUNE5NUd+i8ylkYPxLS9wii16
YxtNnLNJsCiDWzzMNI+gpLG+cn5pwuGJABUPQjsYrxYX2q0uB/ctClEdDSSgk2NkxbHmAElxYMzB
tWZPeagbokx+Yosh6JbEGbYlXnMzsKtq/GEybl4C7O9zjgXaS3ZlEzpsWqOVvuZTGeKAY+I2bHpX
E3eGT302IyOHZ0LYg57AbLxmA3Si3h31V1lwgZpTteBExvb5jS3Q3VBy6r5C0pAr4qH94+D4bPRD
GKs9HDXj7DKBQo/uhv51ROPZmUMbPxSjn4OdcRPemsyPV/5cLNfasIfrFDcDn3TVlCucUOU2HTRU
kGaYumsXLS6N4LgL8YX5GLH9pJ12CGxyXQngJkdHLcDRO2aXWpCdwg2DaTpwFDswuYuKoGXIsxEZ
3vKCWtzhDUju2O9SiG/dVv6j7Hr5LUN+MDdl91VkzJ9DS8wE93q+6bwcJjOyVg/kA60D4f0KV6UG
azNHzvKhprh+KvDbBkD9xNfIfHejZR8nXGrriUV/zJ8xZLo/l0QQ1aH57Sdx+RhRL4PwDjDmYvEZ
/WwYXc4BC7wRQMnCeWWMszpFdc30kHbUJ8ht9+RmX1jHJY/7WwqnfMdnMKzDGMO+JPqJnQp+EU4A
t+UcTh+LDsDC3rfC2tlbMZAeNon5F5c+xjFxnRdPpMmy37lV2iwG+CM+FsvjchuC5QqWIbG3dg/J
YR6z6c2FLB1EiTE+Rg6dQ5HNVCazkm/iRtvF7V77sxKrvvK5Vrk7azCOkeCCU6QfZpckX35IxgR6
nrqkbhgxF6AGKsj6pqAxKwQSl3LBvecu07uITq4259JFUq/HVMiDkjm3huobZjxdXb5pc5iOfuKR
Mp1EU4DYKuy7MUA3ByjjvBVGO7k/WzwRrAFhLh/ZKlMyveD9zhzTMOohW45BqbS1pqlnPEzk9869
oeIDNzgzQwTHH8Jn29AIlvInYAMhH+x4FjFPIaH8BEykc9gQc6dOIso55UHG6La1bebvaewkH60X
LS9eVEYvPdWbOMYgZcyNK8iZQW2bewnaLjVp2pP+BKAnMxPMQTPUoj6e4pwJote/YpbwQFjlxUm3
BOSMvjXg8WcL5Z6q7UjXkxosna4j0m8yg/I9E/5AAVYgrMUT9vpy7yeZ/5Uaef1gJdi1OM5RXRRB
rcPUA68lHPojg4PqocKAejMUbPV705i/d7RLrKUc8ludmOVbjDv4caoXdkRC8v7Wxa7FpL0XxqfC
Cr63LT/cDoSM32eHa0pnppqkxt9xu5IShMCIXRNPYPrisiusHc/WLwXFlQ9cCXAgRj2OdtOGkzAW
DhehNNvEYIYuQByKz9yReEQWxlmB2ab2FkGnOA5uU105EZNEiLPo7KqEG6z2KnI+xIGfa0n4YEXx
RAW4Bkc7EK4adFHjmtQS0uEUrxdSK+Na+br85LxAJL0bBQtfbgzqNZfkgPbKrZmftkJg3k0rY08A
zZXIHE7SrKzO17fZ88Yz+iJihdB2jhjjYCF71+WID78d7YqKCS7h6S42WHAPNesrJ73awiJeTJJN
3KWOatsZMfGHNrWMTzKw/W1iNLC2Js86xX1Z/caQ2G9NrO74yvui4XSO2xo/pz1wvPAsRQBypopW
bTtFZxohi7bjlquLcYVjnGNQjJ+pX+Maz178ro3wkxtdyO9ZlTBbEi3CT2dyJW9Nt0guao09+usU
4zanmJa1F0dy9FBZ3BXhh5j8xL27rzsMraZHUjh19lrZbWisbOH7v7twHiSrjQumoh3oWNrj34Jn
YZUsYHd8ISlKnxhzsZrcu3IWzpb6MaTEPTe5bsppj44a7ipqxaITeZjQefe7mEW5XhTqfyqB++j7
EAAfi1gqOC9kRij0Skg7xUDKwF9sDB4/sSlTVfzJ2jhOn9E8qseuLehlsnH6EzeWUYkIlKfTHzlV
LQW9foePKM9aPDrp3WmCLtvyquPK8H5P8l5CHE+M2tddogpr1VQYwTNRUe2Lg957FqKX0FY41W46
z6garCOejaldRa2xoyw2RVmD97nCmm3veXuRLiVCWunrOjpMsQhxNbm9eV6oT/09drO21+U4mAdY
b+2xbebiyp2JGbqLF2vFMb36UXoqXU6oG/VzW+fp10JeZUeqtX1SC1GJIFr2nBHaKZhbboeBHUJe
HKGLbJlJsJ0p1Dy4DPPUP1i1nb/bckm7vVbWWKxhmaH7kG0EDKxVUWNcRUdbtqLATRQQ0uMGmbkD
Q3R4ZgFiJjM1XC/pebRcPQQhFtkTjUjpM/f6Bg9WS7VtCx9ra4cmkSvLtj4ZVFjrnhqqjdXwEiIi
BSdPEkjFl4Njr3UZhDeTGI52nfnfZQ/du4um5NLVdx6Zp0wKs5ny/YgYT7AiZCr/7mVR/IRo7UEN
THv+bW5P1uZevNywrDTmRVaK+zPNQVR9VRYdUlaWs1EyqjBPWBStZ6Ri7+Wufz2NjDvJkdJuSyR8
nn6oIrEfJlctfPGi8sr4LT2OVW3uwtjsj0kem3tHiRr9zZjeZsaxuPjn9mhmHqqtV8qt7TL1mKKM
U5elMu41kZk/+lE5r329WFPA4cZTm8aZ/RdYThkabsNApqQaza853WM2rrnmW8APIvHoi8wicV3C
20oK1WHia9KD22lzJRqne1MuWX8wo013YEZkUAKhR3dFSO5OIDb98UhWD6RaLvN+i9I1bvAbzkxJ
LfctXGhTW2eyKx5ygidvfWEz7uEFISSIKR1wLefwThIjNNcdARQcq6N9MWtAaiVmax4JhdwVd5M1
r70JlBHOePhL4chx0Yi0OtLcHvEFK/ocQk8xlfVjT4fGvaUbSCVyeT6Izb/uovlfNEf8/9QJ4eCZ
+J/8M48ab/DwD25RbV//4//8Y9NVLZ2g/zhomDVf/8VZ8+9/1D+9Nbb6S9G0ZTiUuxiS2oj/8NZQ
FqEoMwLx79xNkRZ+nH96a2znL8e5g60daTHzRgv/D2+Nbf9lm67t+RasYQac0v9XvDWuupOj/9Na
wx/jWNSvOZ7ktq1s8783OzGaLduK+Nwbk5AvziR0KMtWr9o0xim5+MAi3fQ7bmBiZMp7ICa5bFm3
zsSGadI2hgsoVvtrRIIrg2TB1gHh/DqGZnPVDPIeillNB29qu+eQ89jOtnIHzkbhPII+8uFvFmc9
EPXw8kmvF0yLm8j351O/hL+BCF+JDcVcMJr3IsZmbHp/y7bRF3mkiHtvCEFC1S/FHB10qn4ag3Wt
4RfvTZc9ZyzxCBce1kOnsK5Rnv4CnPcRFnBPZ5UAjhvVa0vhZmAYUBWdvENIyRcZVJLF158Jx2bL
zWyiNzMuPirQWKTy1MEsxCdr4cHuWRlDxJdU2g9YD7amsNqDVXV47Ez9A2kM20NbG+9Fk/1KDOrL
8L/XgnkTxdHpagJbRSDnKHtPbNjBQW2WMWcSXa2FbeKubFpJIEY5K07p5U52Q73tY14dM9qJ9Ju8
gdWjxKkIX/FsuoEhEhezC29WU+bfoVnjm/XlTRYt9JBB65XBfHXjRfwDStiXJ1i8MXzCv2+S+jE0
gWyE3gjiwymf9ILuPpOBJCZfxV84SiQO7LLf26ApPsbaCd+RHeK7p6Un3pnHT0Ne2xix4fwYdRFU
0x2509d6peFSH+nlaGlYtIl7kMXbUL/GgDjh7/fwS/9yncp4x5fB4YoTPUP9vN6CjNVrF3qhgCvi
e+JojPzS9PWQJqni71LE34kVfSf1aAKLK8/sJGoNoI2IAEffIOGcc5ATHW3JICZ8legcHRb8fTTW
zx7l04Gugd4hoXI1alMOaouNVDbx6/NdQEgahgsIsplZZmmj+SCQRyaKh4rJKVbi3p00YKft5uyo
Stb+UifWj3xGvSTI+hFGod4tcryFIp9XnkZxwx93Jc7g0JnrIP9I90HowXlI2IF+o8c0AQNYbOI1
EBVcABvpGdesSr/GdLqlDa87q6vlUo9ieit68BYdItb94tbSRVy+utgRNn0ukr3HtAHRFrB0a13h
7XGFmEY+RdvqNE3UkGKB/r6GTfoLoCIxcj79KuU9yGqNp+z+npc1xwwWsKswyKQ0qiMi3cSnMauf
5DhcBjc/Q/qo1gti1ipM+SZ5leesspKHXXPEDZzJ2UEpYIBU8eg62M7gXozR2S/UgTA+Dzchp8by
kuuSug8mnyZUm/odMFsOjQELr8WxtuqqF1ny8U1L9cE46hZ5M3FHad7CjudkHsselz1Iy6Qrz+Sc
gBRHfbKrE5w0dKC7QQ1Yj4Gq0q9MJ72N8mT4WnesL+n9NmwrZ4N8u0lsfveWwEGk8vNS83q92X/V
Zv1UDTxPcMYopuZ3kiN/e3wfAOhRLnsj6sa1Z3aALp30W9T9hSZVvcY+TCJhAnaQEm0OMPszF2bo
9PH3+ldphmHM9Twc34m7YoJ/J2MvN+ESKpOE1zcOHxJDKixThsFn3OSTv7IlXxU3T35Bp7lKAevI
VG71WBYlwt6C+UomSIj0d5PbFxJp5n53KQSfSMV56R48yMyaCzpvSWXw36Oqyzl+qzIofBYPr2nf
S6N9h8YmA69nyZ99+smnuXzx2voeiSSPnN0/yAJBy5GTuRGci9asqbfM5ekptXoNaToIJC8G5lf7
3sfsFHX4abvxdwFG44AJImXdHLrN3392aaE7ycU5DL0HBJ0EQNvLbM097tc85HKtK9RxOnGhVGH+
38YjbLFutHZlTL1ykn6bOvm739U44h65NIaoyMPdM46lk6xI4xMQzc6EEXEY+NaDj6HKoqZ9A5Is
Xyk7xTTavreIhMdO4a4G+nAj2oDGOPAgmo6CcTL2DZAqTLLttvQpsCPYLMqZiOHSXvw+41mTM53a
A/OEaVCc8a3rMPK9kxE+8aL8aET6ljaAq2AKDKvs7r3yej5aO2wsJoN3lATKzjrL3QcjivJ9vpTd
C6Fgb2MSjlqZgs/SZDuYev2eN2N2HI30C5Y1WPkeGN7YA2IZXdNC7x/A0Jn2tPGVMl4Nym9WkEJI
jS82/uzM3zm5AACo/E2E+Ae9qOazDd1XmK9UVuY177HgedFd/L0MJUyT6mmipnriZTGZ4YdTJ/kV
zfyvkVmeSSzdROc+DFXT7FJz8PbUe+CItflAOwbAeFz8FTlzlicl/pABBEEeAYX08w+eg/dy4qH2
bO/VL/zfoYi/cBlMG9NcWL2TUQYQw8LncCqf8my+RXn9HuqZiN2UtherxDDiaDz0viv+sNPoIKuS
byFFt22KEjhiUXwYIjxis8tXYxx9cQngra+4Fjo14/2EPih8hfp9Gmvk+YjXaPA24/P3D8Kb0VnH
8Jhx99tUaE9XkUVspUZ0cmUskGNAJrR2y0twMrwl0TfOpy3q9VfWs8pQCtvvBTym/VyH8L5iXp0a
2evG5O4+tRWdxHIxuYF4pH8aPlg2rJinZbTXRXXntIv020/4tpHYdhhIsgfS5M0r7AnvWYJoHF9n
fIyvvcNSjj6tArwPvBqXxblPefYNZuqrqECTQZQFZk0vs3TBXYzt/R2Mh2o9dPdOCVMCIGWKEs4X
JuD2zYBLEUDnJts51pSS21Xyi0C0Xncif4K6Ya+lJB9p8av7qU8bhZhuWdI38CL4++vSZDnKwleC
9Vfi4Gi8S1tvoA4mZO49a9eCLXiIOjybbR7Hj7mPFnlfKQkWTrekVOFnO7j8MrkGWtK8k7EEOp6N
5S5djGwjOVutVMmhpiYmhS+t8cGfVIyjNetsKBFGhAcr10R5Ix39ydXbWadD9VEQPtxybt51Y2cy
QI/uOWYeP5arLGP1RxyNNgT0yMKFKFsOwxgusJ61nZvW3MRgmXbCYoVMB/5h1jyaHkWQQWqzdouh
HR7GBv7p4MirTCl0QqQ+Jx7fmo430y2hPvdj/TRA8GXDYmIUuxVzXpCRq0KzRiYxb7e0EhLzLDt5
wcaLZUYE1XznRXcsZxg4dJB78csgzH6LNCo2GTGRlXnfX1wr+qrq7CMa/Xk13I/YtHS5F/iRCJX/
Rt2Z7jiOplf6Vgrz2yxw/UgOPAZMitqlkCIUi+IPESv3fefVz6OqGndWudyLgQY8QKIbWZmRoZDI
j+9yznNYdS9wNGMKGjMQW751oTWlnAY174yzsgnqEjN+v5rffXahTqxN0nsg8zDTy6xySMdqwC7p
iGxuh2F0Y60EyLmy0Phuc6R6caEz926pg0q/RbumNivb19iuYwBaQLuxl33LFazqyrQLcp5vt4Ml
GPj8qzGYbjCaC9tk9OBzWIHVAwoVqWOxqGqeRHE88jYmQtvKJISv/vFG9e+ze/yXf+t/otXDoI37
r60eh7ePt+Knh3+//31Xytf81pNi0BAEGJFjpCmabt5icH7ze/An5KiaAsOHTICVxtf8xe+BD0Pm
kSFrJGerOtlOv/k9sIIosrB0maAgwaVmq/9IT6rc8n7+0pJKv7g9bo3pH/KGgmS02LpV/c7sdc+3
j0mhPaJqHIKbTubkM88Y/OcOQfKO0i+xtesP79Hp12/wY8zfL+FUf/Z9/5A/hEusadHO9fgbljMB
OsqDPBTHPHhU2LVBFHfvjLZ+89NyIQLBJHxcm8WWeJFOv6/adcpfABLrivnrtnTp0tyzJ6hI4m4g
QnbQrTWq0pWVXJnzMrXf3fIppvH9r7929ZfQ7D978XwqPyYamXbXZ3EQ9rsk2ozyV2y8p9Er6wed
tWSM2AYSefmRK9/meOw/FMSLwWIeTnLMTTke7ek02LVrpkfpGr3zu9vivZixme4VdX9opW2VPbDn
T+zeqbMlhUd/s9O4eQOofEt9/p0gUYxBJG3QCazzQ/6KKROMwxJ66bJeQYz3jAVDNq/zsGIu4JXt
ESI4HEyetYhcyY0XiZffSc676WRO4/mJE+7jvTphuvUK/5nxiWuqDOkv6nAcw3VcbXzlKspjmj7y
SMlkz9Qek4rED9kb0md7jIg8gKaY0zIACuqA4N3hJrECVhuLKd2+NlTDWzRNRoSNwanusQhgqxVo
Mwp+LY0GdJ1/bJGzkVqAeaGimZruQCoWvmuKdVpf+IZ9TokPsqIRLkTfGE8voAosmO1TlW+Taa0Z
a6Vci3Ct6OuxP1XdnRUwpFvJ/UbrPwWpJNQkHetYIiJuKRFAYab7cPB51Lo8MbI16JvyPVx0jxAL
jYTt5oGUJlCbTkYsu70w7iGUALsuPVym7ZOkH24T4paneH1H6covZVuEKJ0hSCCIiK6DEI46OP2b
/iF/dJoDOT+HDiOskZBkprHEGyABxtF6P5qE30Aehh7+gUrXeicy65qvGt7YRmwk9ggP0cuoUnzZ
yvMgMOAEx8ZfTXRbwEiRwYHfr8h4Ct2Ej106RB0YvB0AB9Asb+I2r3TrVWoseJ9CbzTB7RH+4Gjm
IkTvae7g92pPM/9je0z3M3ZLm2h66hiqa8lRiG1rP7HXqZbqkh3wRvPSbfpor9WtsbSXxlL22M8A
idZXyXse/Y3ot5vV7U+PpdsE7YfMsBGpT9hadreTHtKTv622yjq8047GQdvmx/GYb/ODcsr+RoS2
wvDvT7/bH5IQ2VARwZjw3fJ991Qd69P4ULyCtFsZXnysj9l1esi9+mAdi//md/xjkB7JRGD/ADHt
lDt562/F07ypVuFdchB7687Ypkd5L9bqM+3O5a8fWqjQbiF9f3Jq/TFHryclRhkVfDPaHVJ3GGvQ
llhBKM/2MdqOG7FNLyMy2t7JnqatsqnWwpuXyZpbYFsvuy3/bckmb9Ns8739AT5+X5/au3KJ6+EU
0WSlYLbXLP6Bb7DulwCBQoJfVHB4h6VKvawi00TR5EYyeCr3BmzMPJacyPuK1FEPNurud3YVwzka
F+g9gJpX0wIBbewpHqAxExWiuz8WyzPExxEAwrQhMsx4KfcqAx7uuX3bI2Bl57ws25VBBA6Wh6M9
7Pxmj4kWhQUax+l7yvHMOM0T/LHpe8zcuWNy4ohvAYM5dFi8n+UD60Pqeuutuq+O9u7SrCBlsPMF
FYXwKTmwXAIOSmvwUoMfOpH4gAxUciKDQnsbbPgGd4j72Xd4KOiYcDGgiZHOgL0EcLYwMVAES0td
Vdm2q75sTt+i/LZfkuYjLa+t9qTm34G8qc21Fa/HD/Uw7KQr1iEDtiXc8FUGVzJYd6RjfcnvZNls
ou+GRKR0UX8E7/OVlJY+RkPgZO/jST7jW+PQ2o3Ja9/RsixqtpwCljobKwCwjF/XMvlbPjhxjwui
+TaBlH9ER9BO62BdPaFRt/Xbc0Rz+ZDsdbObdiDqhmdxL9/L53QTXrSXzkucaBlyS6aHYt256A6e
2sUn0rOFWAKKu7NPvPvKwPG4tLF3VW7PtaIuSs5e9CQbbZEuk1W+Ng61Nzu6Oy+ZZuOYcS2PHtxL
jriSZbfcA5pcomv5Dk+7YIEAyY0WfFAO20snds1N+lJ5gN2ekNXcVP8LhJy6Nxx46G1Mz18iFd7y
I5YbbJcAZrj4Fzy5oaU/T3fKMXhtklVrnwO4/NMTFjknuOQh+TBpQW/nTvm7/GXvqvvyWl+5CCp+
JZ4er+p5UTdriE66x+VpeHXmGG7wLS8Jqowe052A/Wr1GwAA7YXMQDe8U6rJKR6h5fKl/AMip39x
lHt5erDQbZ3lkzXwKL03rKV2L2+kc/0WH41z9aKcpzugKx4ntKft6W9dlDyL1okXs3MRLqjie+nF
XBr725spuaHrb1/bjc3fZiHr5ot8GS6TA3GEzhXG8LK7iGW7Cr1pXS2vo/sxevgH98lnzDT32r5F
p/ToP3Qvfe2O/EgYJk7JFqDS7V8DyLadtzyzFjdCs6O/obBvIzzA+OQXqKsaXEbvkPTzBVwrhnBi
19tQbDGd8uCXKybOlBcQBe657kaewUBHdKo5x3bsZb7sd9xt+ifa3uJFvnHtdxZKcCpFVwGZXqKU
XjYP5UGAXplWDCezhbQq9tyJ8yoD+uWV4egkeyLgjsE5kp6KVzJL9j3wMqIvssXwDZmjtDcTF75K
wtWq0ZYyMX3acrSXIASMxk1ewTat8fQsY6olsVGelWdtrXvtRjcca5U2G8ylx3nTHasjIJ0naTef
hnP/oRoORJYmdOtqwR3ZMM3mSkZDS+f3wdKTxbdw4HXBlcrDFWO/IN1EsouAKUJChwo+2dHqD92i
Gc+Gtq6b3dyeVJLm0KIx6cbnYaYLdYacf2TZPK9GxRvGbfmcPyS7YNfumwTh8JOqXEvz3U5ehfRs
vgRzcm1kc42i1o9IeiB7q7kE0zf5CXnsxY/pGQPJpUH+CGPMa4l8s5ha3E7KYR0fGGhSoIYO62Jv
Yo1+mxE64af00l9g3T+zg8hchlOvhdrsTTQ0pQozR71xzPngkWB8ZV/W1bxXT/JpusuwjXfUe6zg
P9q34Nre9+fgpUIaPbQrWfRoKCt40QumhG3BfL2q1il0keg1SFcG1jj2213ptKELL0mvN2ECnXIR
UULV9xBd3PbB+mo/wThRNUe1m/T77tje6VfxQJHTTS+6JDbEw8HUUTcKtqWbM2gEWf0WRXd9vwr6
ja2SfbjU74tPaNp9vhaM9h+sJ7l/TxrWXxvpJXtqXxgLc8X12GURolHcgqqx36GcaaZzm6HeUvMy
ZkAMOJ/mbunny6gEosV7SPUJX8jsx31JKRyI4GA3n1hBjIRxwKIcADPB19mEj2VKxBt+l/YZw+QB
Qdg8oU9wJQ5Zw63ItrbvM2WZ+zutPVXKstTucO/RGdU7qmdUuGKP8euuevDZGTrhE5FuXY1RzM06
l7FqOS36DKcWpR4aOET7aFcWARkK/e62WMlYVnlj/zhnXGEIuK483fjR/L2+sM/+R/AZYnsHak22
6WnKrohPnLBbsnaRpk2vLyHCQomlyhyClcyOX3E0DgjNyb6QTYbNylDuZ/tstDu8wJxzfKbxN1jo
5KTuW6y3jH/WYf2mabvU32f6u607Pg2gsWHfTm+n1I94OVGegMcf1knrpqOTwdZBKFuw8sECsxvT
dyVkLsR2g/wQJxdumDxl7GXESHzhhcemSQHTLqW76Ymz8Wy2TsNdL+207mh0x+SMd+0+eTPuyhet
eE0hqTvFc/RQ3GkoCgJHaZ/QrhabZjHeK68nziSvdcvHaFFUXgkbxCAPKRy5zdY53i+eToELUwhA
iG6vraF1mdz77Ewm5RmyyS5QFDCtvStvJp56K8yzp5pR1LSe3oPirD4Y0LoAasIadIb80j2Q+ifI
Cn1WDvKlOqk8zGYXRTpdx0iIy+SM5+FDmzgmHC66KvJ6dg+RW7vdkgsy+WDlsY/hPz2bF2vZnFKW
gisIVj5tQuskD+2r5TuRvJTUlV3uTP1Sl7tId0lQNDOvWyTNOl5ni+pdR4/yCCPB2nUP+Tn9YoQ2
HrjCkRLf8sQIBXyPvuM9fEu0fIStPYZ7POBHaHcSQ3YmrsEaa/r8WT3b1GRMvstbYaOqJLKRSEDw
pSOxo1rK93zMFrhO2f2XaLJA8PpJv4v8eHBAujtyp62Fxez4hbicR2zdPAESIlpYg4L1PsbNAUeg
429r2qWmeVLHhUGVsxykHoBO7t34hvLNXyc5unRVqrcuTb2hyw7Y/zzaaVt5AUnujcX3L+X3P4GE
cnyDJ/Vd/OvvJmH/9vvfNr/+PvgqFm/t2+9+4+UwyKZz94Wb9Kvp0vbf/vVj/N+//c2/9w9/+vrl
X8EI+PV//tdH0eUIxe6/gqjIfxxyqcpfHYw9vJEz9NP6Cxfp27/89O/Nxxfr2SL/CQHHT5c6atq3
/KfPt59IFQrf/tM/++vsTNJ/thTD0G20GTocQGEycfl1eAaa72fDVE1hKwLhhi0L/ui36ZkEYUWX
BfJp2zA0VSUk+j/GZ5Iu/4w13tDRe6APUY1/aHp2axD/0lKRbs2U/SYAVyzsneRp31quH9pVhPZj
xOYeJklIbYtuU1ZTyEtgRtY1aubsUTeMsngPGCxT9YYIF/p3TelUGJ6qGYaa8zeavNsA6ofXIxC+
8CPdfmhdNVTemd+/HlVAaLbsnEC2kBl4Di2k9t0+LgFhMtKeiuhD6htYdcvCyHpmEw0+32Y9IuCS
CN4zQXVL3ihmChafIJn933h1t+b9x1fHW6Xa8m14qTLvtPQ/vLrAzlLb7LEuEZynjhR1LNnVbdIC
RF1N7dRLt9jqmjAPFBK6SrnYGqlVneKcFe0SybJknlmZWfLfel2/b/8R5HBx6Qh8yCyRFVQ5t3f1
h09R1Sotl0S0rXODuA9vljt93BNyjZvAq4gSxz9WC3VGNsYKNa+exkHT+w38zQgkndJD4LRYZ0rT
bELRyis8qmJq4kumpOYz+Id0JGOihoF/C1QgwJR6QGFl8U9jLf0dWrL/r+bzMvNwrHU/XIy3U/G3
M+z4lnGG7d9KIoDTH48Z5GG/fdmvZ40l/8wtowrD1mQwIuZNvPXrUWPaP9uazuFjGZbF/ync5b+d
NJr8MzlSOtc1lgFIpQJV229zev4IUZlgrs8fKACt/7GTRvz+5vl1UM+x9cvs6oeLk4AJLemrSlpx
HCOjbKguRivZAu2C9jBQyY3hNW+6lT4p11GlVUEPua/GcmP0mJz9hElhpxVXfEi7JhuvoghepgLr
BZIa9TVEpruKu7NaQ0XolewbgsJFgr8RzsOlVWjt8L4tZhlbpN6WdJtNhNZIC4+Fj+hXSp0C7RrN
vX3shoaEBTNZpSWCFhSjCRKfhufu9MYNzRiloD6sBfKPmpUv9M45/bZjhDoFUPd+ek1bcM2AppxZ
uagN6CWNwHlXQI3BBOq2cX+f1/09GJWXsBEfY6tfJzn66uxwN6m0T5GqPsdg/jvEXF0LQaeSkLhM
MaOO0Vyh/bqLrXTRVGhJyvBhrHgVZNw5DYojlLjEs4bRW5Eql4A9GoPQ+qvRMIEWvnLgzcrJfYQJ
fFZHUp0tVNrU+sVhIqSKNWOLACE3nUENBZvN/gg1ESVIdvMARsFnaSHpYi+9wG6PXzbSHAkjUzKT
1OZTN6ppy0AixJel3Bs8IpimDaHTi/ZszTD5EnFEKatsBJ02JN6Q3cDs4mS8oikfPF/FiGnWR3IM
LIbTiY0ZgBX6NE3tuhDtOiDK1B3l9mLO7cCmVu2pWYNCW1Xm3Kyi7hbrZ7TRumIEgocSfyL7jbs5
qA3s0vT8sfYRjpVFaztJXgCaY21DFV9EPVzpUj7ZTS25wKBugFHSSS1SCbyYgLBtwbp0rSNoRlGS
iG/ce14fT/avI+J/QkX15+fd7+qr/xkFFU/vv3aIHQpy0tPod8XSL1/y/xaNt3NKBbat/sc68dcD
zDJ/NnUNaaumKiorxR9KJYNt4u3RZyococIyeST/dn7pCnWSDBOcFSX7QQqmf6RS4jDiKPzh6Y/5
WZMF56gwhMGr+EUA/ONT1mfnDtnOzA6hHoIeNvWWKh/QGJExlZwgIGqSDDfkQpRVNuAf4TnNGotY
roL21lKl8jEmfkX+EqFiWXeiFATodmIa3tUKYtNbYvsFAr4408UbOrtBcYpK6wEAw9Oct8BmSySU
MQkcEEX1etGoNeYkqU39lVzFMnfdFLaE5JRlrSgn3MwAqbA0iwbxkRRd0sYghMwgBu3SNG05nESr
5tlesvX0HrKqkDdmOIPRDfKkOZOCoz8BoI8lsCBGXDzrc6xlhB4hNVqTAGzoMc6LjBkaFi5TA/8z
NFl0ULjz1kIkvyQx2WRTIE0TCETrsYuDh7lBOR86Q1tZn6KUrL0aKyQhkQhCHYf9qad3DofM83sl
hdeS521+aLCxMwTuDZwvqLvkKVnPAwvpHRpfefbAR2TtSzYkqnkkbT4KN2ptFA1oi1JtPln64uyA
uJvRwXVD+hrM5Y2AGknDnQJHBg9REZrRIxGQOBNlCl0iFgBvCtJVVh24sZWStTc8V6zql0FuzWpp
ZQGkH4hDwOsCwwKLZZRw28IxyVU39geJZC8Do89XFJWMB9Jcz8dFntwM1EHWkIVC/q9KdraIeFRz
UdRoVW5JzKhfOoJGMwp0bS/6IUYFMoZKJHsl/PnbnpLARvrdaBI8EaS5hqlc5CTTgKfmlZ4zTZT+
VodTSqVWqdLaHGOG0EPBEIsrj21IGsCHU80x0StvyhWpe8gyC1pLZ5kRQ07yKIv6ZFgcr/DHMv12
sSAkNkiV0bKOcYgdZDMzq8ZqhvaY8nhInitNzw2Afj6xhxZlvbW2QhHauDX1zrI+CehI9M1AmuRk
MEpOysnph0lLl0qs+N1SSOiVFr09tQMNs9XuZwUn1VXhStCeh5KGBElOnXUs78ab38ohDsLIvRyh
ovaoDxSy26JpM7GwfZPpoNHnfrbBvj2EJ2jG2szVn9QSiaR9ZkA3ygNlfNW1EAjJXI5D94CJi2nH
lFt4Km0R+AG0Gx0lJsLN0eRBEeEOy0cW496IUIkxppwT5up3DQ6qHh8GpkxtriXlpba6HM8hbksW
BAo/+bQY06a0+cjVVI8PslnTZkE9C6wpW1BqkSwkSCyS4MyUiIXCBV6AsTah+RGAWrgpkBH4Wpik
OAowPzWG/Wz3sj0g5h6SaPoyw7Ew3ltTH2rOiMKAc+zE2K4DILZVb7ReFBel8VRas0aKujTZVsJ2
An6JeQgt7MuWmwIiLJYlzpK23UbdLQ9v20mmyLBypWNmPIg5Qo42TkOtvZbaxHhYs5uWSHa50cTF
z5SK2a7SEiHYZnafPvZAwAj5ysFAeimEHfIu5haVnkxwnKOr+HvQAMqwC3xNz4qdTQghQ/fJiJjN
0xXZp6AAne8OsVV+EqVleVjMdOnGcpQyl5AviTAweMAVi3Vdv2RSjnKtyaOYKWUkI3adTITVL8Iq
Jg5GAzb8qpsAwb0M6AAx0/SyzmDYL6cXQdZ1tKrGSK4uVTFN1HQAE0ADdYX+ghg0XVSjMm70JLTr
HbVnt2/Ghgw1PO7zfjD4UOuYjorLKQqMlSh6pU0cnBxSxeQl6u/RbxUvVRDMR63AUE7wpb0zUqgY
jY1BhNsf3qCOkYuFCrsaN8qjUbidwqQyLEsiosnLuAaz1F6ThpkqlHPQcUVam9p6GAAwy6RbsV/g
ax0ZYBLTuSbfikFhUXOrWi2l9O8ItrKY4md98GRNZsD8K0XJQbZrBe5+Ts6DMuDJg0bx4itElIII
0iccA1IxGpturseA4CxYQHdNpZZQGUNC0pxpGmSLQWxtHPQ4LN4T7P4vyYifntVhFRxIMEqmB5Vc
+IPAZOTIbTWVmynHF0iJqMvTwW86YvZcEIEWnijoe+z0S18SB1+SMQaKNuoeCsVWIfEMjcw/ZWj3
k1aFS1+FANGRVcCiB5A+QGqoP9DLcaGcsF9ckgR5O1Nx84LrV7EcmNoyl18YYOiNDdWAiVpLzWOg
QtZyBPlG7fOEWPYpMAAwe/wMsuvbRFO6QaCXh6pUpmuWT9VmMJPqDmgT5wJqSVzsSng/tqm0JdE3
2GM+5PwB9U4MeF77D7reS7spmLkjBfyVQ0Ao3+BW4CM2g68ggGukmOk5bmoCKSdNutKHs27sdBt8
Uie2Tdpah2EIp22dYNyH7QIhBGT4i9WaPqhzJIc7ixRAfoKmeeynDpRtPUkHa5ZCVx0MdSd0QFjw
O7jI1ARW8mTRB5A7WeAoJbUxorHgWsb5NRD2/Cmkch3FMB3mJkjOtdnED8kQQykqY9ZFGrSmm9+h
YTDqWy+4gtOrimXag/7LtQN0e+tPZXCV54axbTcPR3VMp50/wHPNoG5u9JQHCHzPaGvBvWMLoNx0
TCrhbrKZdsUC3ALLwqg37wXR7rpbCWydoOVoaFB5L32SVPkkAd6+6bGlw6Yj1A6LSS3hwCg7rtBU
th9AccR38oiakqAdazfEM9yZfGLTDDnsMZL6wsXCwybXjO2jGFIuy05V3jC/cxhgoXwgFl4e8HAk
9ouKTYURcKAcTTVONrhPWldvZ42wX80+wsG13gIxfSUpkXeIGk0wCLq+6hRslmWmovEwZfsMIg7s
UsTiYtZvEtweo89drxU4+UDPk2ydnqpIh5tKqckonaRPn2LKKZU+33a5aa9xN+U7DmOJ3PgpxEGi
y8sJgbXTECi5ixVDQ22aVdbOpt1bj2ZvXhoFsWciN2IPac88S1A0n9Ha5luoxYC8fHQF8IFOek5i
WZkZ81LAGXwO5pZMOxlcpduwsHJlVbkUxXycRthp5NtpSJiIBzwIm5K07eZVrJQE81X61Wj7j5D8
ulUgNH9ppnG8JhZXd6q6I9GFYNy2h4tr1YByIh6r6ziLU87bSfUaeIBEq1TbtI3kfdkizbC17DSR
K7FpTEbXZRQfTY0k20pC4jNbfrlqzKHY611OL1qFt+V4VQXRiWtCQ30VwVBemb4itFMRJ/VR7/zg
Cy9c/KrBEL43M1ApDQ6RdS/CaY8FpWTPwdNi5LCz4OIx98w+81mpnyo9RW/FGJc3Xz7BJwv4icfm
wVJv8UWcNAviRZd4T0MocawokowVXjYPJkFndvaqzdogoF9gPSaHSo9PgYUp1aHHb894ccK95gtj
V2BZW/KwDtCAkSwJlQ5AlRSGpBqUYW3vtDScEcEPgG1zgX2niE9tA90+6bs0XGujf1NVVfq0y8oO
o13bFwcw/jMmbK5YnLKoNx2/6jUihUYfN2vkM5swc6hc4bckiXY1w4sP+O1kPLRxg33E6CXprUOo
ufPTpjvWWmEiD5jLbsnzlV03mVQf4YQSUbfkzCVWrHrksrbcemTygHeZTfmk2IusDX3aoQZd3Wiq
x0aAHJhHFArtGBSHwqB2MyiHVmBcgi9ik5EMJ3YM40JFfqXRtazCkrKMfoiqkPTomzeKPw076Cph
ZO2YGEXPPUFmVNjADQqh5YeRew6WF4vGXG82gCT9pU0iB/5/jT0XtpFx0bRo5KqUxsKRmJq9Bn3l
Lwc16XYQr+Tl2PfqFT5Lv2E4xLND5NkiIIr+m4jFIyknE2iFqT5kpLosQhMOoqp32dKqmnGnzNVd
qyvKfWl08VpPE3ODS8Z6EWHzmIfwjDGh27MTpmz0Z0v2F5WEd4HSaxNoebqUZTtfkUUKo1zy9QfS
UMOVjSbvQdGrly7JDAdOkb/oYDDj9+44cMY85n6syZ4OR82h16rvgyBO10YV1sgriaYf07g5VlVm
8SYN/rSoyWV0IXXnG5X4AE8N7BuwFrFP62fjSze0r5UdpjsjiQSBDZngJs+vLSQWqsJZXtlpgRrF
ggc33BAIOAS1uVzGxGTvQaUruzCK7tteuQGXCx+lQcJFrMbqQ4LH8pJH2O4DKAsvHL+vOWQpoLDw
1XVBbSMpBIVXwOJEa2lLBtRvXGDTmsE24WaTXtxPRWkuipT3ukZ2vxyFn5wUO2MZ3OfZAT6rvqAY
ICdrLB9000CNoOnT1iBUxJXrW/8Lf+Q71VBWzcoYgpZmYytP7POynsxMOBnhvTmiBKAeJkuFA8wJ
KiPe5WkqrdtYmzH7oVJoppJoRk0F30AWhn8csIiieMxif2kRKrZVCKpAyTNjjQH8CFuoM2twbG3w
JptjebDKIdnkjRg8DRb6A10+QBXKjNtlPWS0Rqh1xnA6a3EZnIPCkh6ww+urGXjDrpUBu5H9c7Ou
cZaitK8fGym032z8AucIXLxDh0qLbM8ZxofJkK4t7MBlnGK7b+Q2hMjL5HHM0u5Bb6aPRrcDYr/L
pGeUUBUsLyKRLQzyRnizyLO8I1qD9bEdjPf4MAjIsLR4Q9J0/kiz218na5JPPskbu0QvNQ/JQnbX
hCLeTgVFSNppjAWw/a+aHIiAOeQF2+zxWacveLaLKHy1VHgfyPdMj1sTLRyPGIwGTbolEEc/F0V3
KZT2rNQJLIg+Hne2PFZvoA3mLY+Zbq3IpX6NOlRJt0i5u6AvxqeSm+W57LFuOMBiSKgKO9J9a+mp
KhTFw2CSHrKYY7emj34TIQWBNQF6TQEP96berwrgxzsoyCy7ZRrt3AqTrWaagMbA+2cjaJPRbpPl
mKkTiUdIaRutEC90KCNwRIWAbVKr61XLObwtZWs6tGENeBkRymxgxMgDcOzQCQoXaMYOMoO+b/06
2AAyZdoBSXdBMne3KAPNX9i5coRV7nuhOT+W2Je8FsY4pxTjhKhu7ziwh6+5FmReK0GZr6IARKwG
KcstdRu7pm4oGKbbk552yspU9f4pwvrqKeXtoSLskWSjtvEiq6tWPuylS2GLc6y18IZg8W7UiRoZ
6AnLH0vLEHyAQi4TRsa2gimoGOjrJVnuTrVpkocSY/KiRZvszA2VWkB0CKqawPiU3RcOOpONHLcs
CBGhyG+V7AfrALaP4/NJOGrci3VcR/V6NgmESyuE7tB18g3P824HwWY6zzZWTx8www7kMr2notUU
GqGx5YfPtxmWNMfQyorCU70YZaN5tgz2QUlMpynk7mK3Ob69IZKwjjTZvSyDqyMX0EfJUOmvQzLN
bk6a0CLKfWmHb7oBqSgLZsdWENw14GZXtVl+1rMS7oi1mgiCLE0URY32lZiatvCVIgHnyIBwm2b1
APCBog2ifRh4DC3t5ci9uNPnZqDa7PQX1ZrLt3SuEBdZTBoXzG2a1UQ8wamuS2RxtEHkOZnJTc4U
6cHaDBIoTgw+32VSnZGHSIZHgIygvAEaJ6KBjLtqqvutTBHttkT1LMi/ZseA7XGbyk33nMX1LVBs
EKcGXvEqVcAjyqbhP/FI9tGvieQt1nw08zNYjgJDB7V8Ee9k4FPrXoY/JkVgLCpLwwIELgtrc9nS
MBJqtg8jud/pg5BXTLMUhKezdLMaHhDG9SzshY+MHOQXEY55icI7nb9Is5SBqfq8vzjEgSd2wZVZ
SrBsZhhnqcLEDuGmnZ2iMVKQR4UdeuWmnhZCM97qsFT21mBHS5ZA9NDFrFmegil5FcVV/jLFUAfl
skvWai1L7Iar9mSMeXSYppw7dcwB7uRTvtTLEHSKb/SvMHRB7CikMBKAaE13IxmuzxihhmVOQPpF
j2gTHfjo9SHFIOH6aWTcVZM2rXiAoEHHMvEpyL/xnRb28gKXcXIlfn68b2Lr0zfVeZ+N87BRQ8Yy
2LPVbmVmgbWM0gmtkhWxz6K9P2Czs9hPEOYr5fA+RCBZNfOcoWIx5eeWF2uSdGZmyhxMFcPZiKfo
ISQyE+hHYazkVp+PbZjjBIszljGlIAUBPB/xOvXc7iTY6PdhN497O4EWlYIvdgZYjQDMetCXEkHx
yzbnaUgaCPYv+vblWPakeYriZiOIASLeMPpNbNYonueEvN9K48mnaohTBFgQ+tOeEAhV6VaJ1Q6P
CugTeK6aJoHysiAG113on0E/Tp7UhjPKYPs25kzIQueZpElER0mcf7fZLrMJBjpiA/tPDxcQbUu4
bkWHQ13W5EWP5sEDD9Q9MIYfq3VjjaiquX3Jm43ldKUGtLWzmrWbIA4DmqOw9gC9QcaZzL55Fxlx
D5ShnfImYSq7iCnRkexo8/B4ix5mFFVYKzGN6a5S8FfIaBvwn9QjVXQlGP74I6t2qCioy4JqehuC
VGUxSL2pTjoVpWSND1Ynp14GfOCrkNr+U44UnZdhKq8Yj6TbXdOfdYBV+56bWKFxr5WVJULjCeYB
WqdQ1+7kyuyRKI7BRgiJ8XinMzDGdC25iT9rbDNDOJQA0B2QcWdSHYD2cHXSpxpsBAWOO+Grr5nA
H1xGFB19IOfPTT9iGWy6ws2qkRC6/8veee3GraXb+l36ngvMk7ytYkXlZFm+IWTZYs7kZHj681Fr
9W5VSVt1vIFzcYCNbnS30cuiGGb6/zG+UU3nCfYsAMzw5tuShN847rdsbX87UXeuxE25pGr04tRk
pfDCQQiJWrue4BDhsNAq7Jr9tA7jRKXxOSXQmvH3JTaB1jbfIyBfifp87CBB8DCIxvhmDkzoA4sr
e5YSOE+xL6N5oUiVG71E18Xm9V7aiHkxMwWB8gS1ip0TSTpPWVz9CuD6U6xwNHYgMYmapp5djVqJ
zg5X7B3biAr6h0FNYjTaO6WB87pwCwcHr58gM4eMtYbLy5HXTjhX2Vn52qZa+jjF0Va3mDRtg7J4
2FHUkYQwAIaIIo79uVEjo7S057FiuuBgbm2Ytu8Gk3qEAR/Bo5h2MbUV+0CVqMAdFPCbSJLVkkCa
40tWv9d5MHyrQqP1atW254J5uLRrKh21MkXXdR+W54Fl+Re2Y9irSjNvqaE/VIjn1qWiPFijZV36
ToVSspw8xlNE+trgXBM9fAbgbLikbOPwpXEWHTp5QT5d+tKaTIidKIeVgLbAJi7nGATsaVcGnEhJ
OKZXO/Ry1RI2fevEifND08jp63WXnRuo1d2QDM0PQ+qYzXxd56ht4bwGEoqvvLbPpjFpdmpd9WuT
w97WnwqFEsqor2mZuNc2RMozW2Q+ELlEXOWWO2fWyuZWtTqsBGXc3xYmg7KfHG0RmkH7zY9R03IU
guOZzJOsmQCiz7Se6pqVgVIisJG0tkhhEFe63mzVkegyusj9Ji4bIK8d6Eg61OYPR6PAWoxoSnvC
SxaVlis/G0oCN7ZQao90aVSTqF32hVo21wHg601DjNMFMZ79faC5ZDKoho31yIiooo22sVam6m0+
D7cBEUnXvRN2Kzhe9ZYQP+ueRlSxKSnY7VsAFNvWtfsFDTRrl2kUg/0iOe9tCPzIGCq80FOGcC/z
z+u0n/adZDOZc1u/J0dgcIDSSuKcaFAURBAQtcCFMqLEt0MRMq/Fnb1Wot5/wEpHpTYmNmkaQ+TD
2lT39wK3DapzAtDOmtRoOUtIRoIcNaTqb6E8vmldkN8EZaDxoREssikesaJp6pIdso2NIEbyQDpt
vdBp1lzQBKPokuXOZZpYerAqIzxpQdE8idYoblhIAmM5OCBiHFaVlTlQRVIlmA676cS1ajhMDkij
8oUfuDERhOVFXmPt89XuEmv/nU9Qw7XV+NoZBQlfUDlriUbFf39JXTdciqqL7ttyBPhJ0imTmEII
reFUcIQ7quuw6aL7SLZ3nZ9mV0XktpfcCPujRvPZayNBgpBsUd2EoFyw6o/FRkaECLltWlzIEqQm
Am5O8PSpLhyZ5ddu65jPeqhQ8aTkMdzGZkRwUOsAkwHrtlUgXZ7TdQFL6HQGlVk3/KmM3XOeVAkh
JfA5v1GYigNCFu3wqrWRuls6qS9lyVIIEcyiJ1cAGk4mgu84N6FdUAkHqnXs7SnF30Wq9fENrEg0
sAE7oa1T6TcQp/sXQAQ92TSuQvWs/u7qHEYWqlVVlN2bn1Mo+h3Hu5FiJJsk4aY3QOmu09IqLtDN
aTviiJCwA/LplhxWR8AIwO9Q8XMhijd1TaQhnMx+wtuWzyF6LH5+Wd7QVM5u4ypg/+8mpnHPwd42
z/OssB/HWPh1tKxAPxTLhmVTQ6w9AMkAudC2L1kLOoAKSk8PxrFiAQBbuK31Pa86ctFAxZnVllCT
kgOWWWvNyuoi/QXYrEuTttUh6ZpSY18Y+vptbTp67XWZ6IP1UGh9uR4siZXJjaxWXdDKIFhUT6F7
Br1u3DYtDIB1Q0rtQ1GzwlOpLCpvgDlyTScuXxeDHewV2mDBLqryqEW/3NijR6y686MzAeUt6K3z
57wjAYq1x97ML/qxawP8OpPi7KmOdTdMmdQXNAfFoJLpFRLoKr1TxiZ8EZZ7I8tJ/BxpDq30sIdw
kDvXkC+pQxISixqHXsdtlNkGUhbVH8+1YgIpnmuNgQRJJ0d88ml2lGltdudW6he/C7K8b1QkdDah
jZ3W7xRfWDd1Epjfo7A31F0Xl/FNzAEWETZp0XhGUgd3/eQW8tLsZTgBpAsr9z4xnZqqDhEl1rNh
KijK+85vmpXpAsVdwmd3r5l/Ob6mg8FDBJpEZcduzaS8bMJWoSIF/+2OUE5oLbEwVfkQzmqYXdqa
QfjSKmbHIU3h6yGufOSI0hSvugzMeGubPNfJ0OWVBE+zIf2d4o0mm/xpZPFa20mCOj9D9rixCrJu
EAZ0EWG7USSpnCryPrIVa80D089aRa0R3AMqt1P9l9kzoc9TolWTic25r9o6kPQuLY4Ku6Htu59s
eZPlZNRzl7lJPXLmWlgPSBInK6nXDd09II89GV2VOV0UETHFtW5mS1Ua46vLQnCX6W6tk2LR2g+k
gZg3IPYwuEKdv5/63nlUK9A6rhIR/9EndHJ9UgPPOx0adUm/+qWwSsjjROwyc3VGvxkrWrW03i2y
kWGXnYNegwIRVFR+wehQAhIQVn7Jpsq2sqI5lfTNoyk7JlOj2ltFBY2jyZrqvh3KckasDK9UPaHa
NPP2igChp6IYnoOyKc4i1Lv4XgjODSGPXI8+GSWgSdjtMkOryyRks6nHECz0urf3qi+dTZUzZHvJ
rjfjK1o64HdvxnHQt6FiFxeEH/EJK2TOg0trc8/WkC3o7AwuIkblLhPaYzqE+g8grdrPmNiYNZTN
8H6QI2quGkNA6dJLAfJme9IcSZ6Z4uReJHLa0Zu5Y9ut4y5MRb9Bk8ArJtv7AiopXaxOwlA2IsPZ
8vWLO1Tb6oON0+fGKTr7ERAqy2xEeqLXgUlBly/RMEQVfHmmKPUS1QwQJnq0jw7UpvuAuO8LVUea
iuyhuDBs44EZSb+fo7P2HXHGCPRbzqx6Ugl6hkZOomvs6jRl2h7BBuXpCaAYgrRur/ZC3ClpZy1H
SRJapf4axqAn+COi6KBRbd3n6kQSk2GhaPMjbWUB4fAmShRLxm6OKoRCXEXXbYFk86yhLOqBv0N3
ptrhLgGby4nbqOz1xOS1HJh0vyW9P61bAVU20JkymByDhSNt/TZqtWJpm5RqRmGINeEd+DzZ2syD
LkkvqwIxgG2HJckEBsMrMNjsB71h038Jw4taq/QVhaWftRHYbEOh5S5Tpx6WQStp7o6YLYvMarYM
L31Lqxpc07yJBy5SXXX65NyOju+uoHIT62TjZTe67luYptFrWwyag8tH1r9cOegzA7T4OVSTcdcz
BeCPcLV7mbfyFZ3C8Fq5hdhmCphnWny3ptFVALt9FMk6wwzez22ga9ex6KyHyPVXrAokoulGukt8
F/8IZhFHr7Bw8DvASSc96YpWVOUpFvoTQzGSxcyyvI3jEbtzOryMSfgshUHRjQwZssTS5N427WIt
jaa6pm4p+3VZs7nwG+08cGC0rkzS4M/cYcCWVZmFsZ6rsDBiaLFGrJ/bWs+JNJCioRs80AsYBnKA
VJPghMQowrMkiL87YRhqMGji9ltSpFSezcS659PA31GZCSF0tr1NAmaMSqKkn+Qkzjv0YxT9LH3t
5BOOwgyTjKpO5GjJzJjRJy7JOiSfuReu6RrXVRZvyO2rvdFQ+2e+esWb2KHdxYVMVq2L4iTs+btO
SBKvVbD90LrWfB7oGWxtY+byS2LoFgQ4l3eBkoR3tIr6e4sa/S5qfByMrWSHUCVYiC0CM3D7gz56
LGglEJDsflcb394L3zXPoFyagEyD8DfVD+qxIUHY2pJFKKe5UvRW+KswM7ymfpQBaHLI39q0CTAv
jTELStdMrgYlmJpzVDj2GoPGmKwbODCEgYA2VOizenxltKuaqbrja/Gf2pbI00XYhsZV3dkt5TxT
p3GvGCHxLjSPt+6ki502p7glimlvFXuKl6URt+e2jST0W0boxF6dAgzLTm1tkjJoVo2rY8Bv2/oC
T4Plb2raLSP0fzXX9olIwhk4WPYBhMbEhFlBwzQ2PakTcrCfKpQbazok+OpsMZ2neox1jESgGmL0
ZBvRU6xSzQa/oAxRv2nzSGtfM6ezcSBoqJsWIOGq+MYmSrAFvFBZ96JAleehFO6IRZAcatRvJqBX
50YTJGOfK0CbOanT3JXRys2ILJ0oW5GSvC+CwYIyZZCceNElqI7OzMwgJwvrAwbQOgmz9mc76qZy
hZYsDW5o5fawkCvTbF9G05UJMrBIUbLvk1L5MTkiGC0QPFHjjFWyAmqCgcJnt1S15DVUeoW4I41W
DONp2lrsYPedVU3ZYiwpa5iyyjxbaaZL2E7TUnWwskUUl++ox5DxqSEtPAO3N16qjPlt6DR1uBt9
QqC9VkM9M7hlsNKqTKz9DhuhjFTX61TTv2txU+V2T00RHQ4hC+cxrfJXakn1D2GPxrOlWMCV7EC3
Ey+Px+E3FYrx11T22r6FX/MsNaMV+z4ryvS6GDlsrXNFxuZ+KCq+ubGx9F9lFKL6LXB6wvBzaNn4
sNKQqinAo61+fLVDjkuDaZI/OozYThZEAfdEdFNRYJNM/BYkSIOayUKBUP27mGg/7ZKWYKFVwvr2
aqj6tFPYjWxds+WfJafYJ4VUVPPC7kL4jj1d6O6wcQRnvrVNhtK4cEadDKYFZ1k/3FopQvErM1Ua
ooAaGWk6kR72nGIuU7JJH6O6Ib8LdYJVJr9QgoaU2OiC2qN8BKAIto4yLVrO+or9Yswu0SJGIaEX
6+rtyqxGJfnZtlnTbTlLRla8dpy2uzWhgBoxYkPVwhKJaiSgARB2QKx5TGFUbMZgSB9FrTeO15Yd
fEQh/P6SAnffKFw9K7FDG3ULST34QVtBPuXFJGKA8j46A8OlpjR6mvBpO6+K0cyCR6bKNHlsGo5i
qmo26dYdxnrOHCr8YttLV6PKkCvkcS7UlOw0TiCGEbQr6RQ8nLhP6+QeRZExYydLXyrX/5oJSP8P
tNn/3+V+2yikv4JBpb8i+fsw+3v+K39LtAUoKEugslZp4hiz/+y/PCb6X6CcbPTWc7gBxdn/uNnE
X6hWDROfh2FTuuOT/i+NtqL+BTrKIhR8doa4mOFACv/b8Hf9t/UKafvfBsB//vyeynRohAIKKFyT
q2CEcoXjuMcGrWgcxshuWtVj3+HatwW7syVaNPJKUhyaoq6jM8094b6aQVP/MYVxTUcz0INT/Hao
BejmEYPFJ7E1R/tJj7zCM6KltBDGnLH27jV8cmfi08vgtsPbw77bfuNgvbPRaH5JtEYfqt6cm6sL
Y2X4W9KZBmhJoOWjpyJ5TNJtiVAy3VfTqgKxSA5JQgdvAfO4eoDjoYi9nV6WODcIC2yXLYZ1jYYN
uEuaN8upZM7lkO1xYmA/m7J11FYoBpxz7RLQjyhWvTybRbz1wtYWRgiVYxk/J7+MZ4hVZL694SjJ
zlzHkHhexpeqR7HtUZs1IbPYuhdNZ8I9J4VjIhZr6NmFeWWyEpISiuf/7SX7v/8OeCdYK3HqASeb
jU2Hhri+Zm3XJN9BpdOZUpNpFfZkGZCwc5tYaQxYMxiW42TffP2SPntHJvYqdIrCtk3j6LJpXsJu
D7gsUVHDmjMD1QC3KU+whYxDDs7fX5zQdW4MgNpsRTi8O9no40C2KJ4cQQCEVwnPzDdhc9G7BV5+
4hUgIWIlr5+z/FuTXmrWVVbMMXdrh89/RM++HBa1udNQwBJCcF27j4QfL3P1Suh7TbAJvookDaTJ
3w3902g82ED/hHwKussh+SnzE+Pn09vBuWibPDp9HkWHt1OPWD0zQX5QgBnRvkL7sUSWsQ6D837E
qRSBrolnME66BELgDdiKrP46tvgjXzKSRWfTlVeZug6rs3R6tuB9hjtZmV4qSNJqOGFC/m1WZb9L
qlXYeSK+dE3PIuMZTSmtpRu7Q6rGKtbtvv4ajvwibxMDbjuVuZCPUHOOJgZsGz6CbXvyUvwLC6Oa
1pT3B46GPokHnVypemWe+O5nA/OHycilh+ZaTNIEtRw9S8OaMlr71kQxDjJR9JxGiX8ZWuY5Ml4q
FVLDQ5B028JlOuxKI9wAB/a+vu35Iz+aD00Bpx5bKiGf5vFEVVBvFHVuDx5RZ1Rn9HOjqVfkDLz0
Y6v+DWz8b8f5Z9dyBLV7LEEMd/fodk1FdCr6p8lzIkRPpKarjhDIrwpEU70q11/f2fzTju/MpQnP
QqXpHOXn4f9uCh5LgxgRoKie3hrnpAyixEYntsh0C0BTWn8jKX4Zk7TuxM6JIf/JxML6KczZK84i
a7Egv7/yMAxVUrXEplO3gGJktjGodjs4scZ8chUWdpe8AA1zKeapw6ugitNzk3v0QjC9iy6vKO6b
xnji+9DmH3P0GC1VuPhKYUMK9W2le/cYk8gocqOji41zYOXQckJFFK6MTgOaQ4GebMarXEnQRg50
n5W2PzFJf9gj4MjHpmXCxmexZr45vMvJ7alyoi/yOLHOTeXnqkUoo44SgXkzjvvAijy+4BNX/WQy
sDR2BxrgS656vDOhYoZYLQ0mdHxDsgl1jXq2i4wdzh1NcUq2frn4+mv99IrMqkLVaf+r6jxVvH/M
WpUEPUlRXlzQJzHpunG+80GiTJm2LBUab1MMcvrri34yIN+IoNbsleNf8y/17qKln2HKkcPoZdqV
VUMTC2zQitItXkcSrv8H10LPO497BuPMSHh/Ld/sQyVJuBYNjnU/RgpQZsCMdgy/bVS0E0Pwszvj
SnDU2eMy2xw9Tr+NOH3xgXhJ9yBHvacjXdAjGelQTmBAvr61z0aiPWdt6Db/ZiI9vDVDDQZ6f5yZ
9AjZq46rCWMtepavr/LxlnTVEBrsVEr8qJSMw6t0wdQHKpGEHoASk3PiDymBq5NybepGdGJl+jB3
Qo+1TNM1HQgPJqvT4bXIuvRLRqXqxWr0UNexv+m6AAxXon4bGxdzjky8RuuJu7XkiTenzfuhgwmH
a9tUEfXZzs7EfTR7hiPWSVoO8wYjeplqQutiPJsDIkoo8shc1Aq7BOQmpJlrvJ3hWvVJiyjj6MQH
+2FE8nu4KtAPC7c/O9Ojt+oPiIybHoN3P7W/dEbHqlTNzegnm0RHYBcp9G6+fsOf3jrbUTYCNqch
yzx6xXHlTNkgyQA3yPVezEqdvnJvYhJElnpnXYRDvwcXDTa8omrZueZrLl1KRqRTnfhF5gsdvQOE
5BaHP2gjwCqO1hZSDDDcCuTslE66VZS1sz2OUJO4QrbpWFcjcJsFxZBmU094SGK561ryr93wUjFl
eGLL+WEJ4LjJEZGGqaGazMZHSwA8W/qJWjwhyCoDOijhPBcvK6Kgqr62MaqE+6wMX79+BOaHQe1S
JXZ1kzdPCh85OodDgOAUsisiZ/RUrcA4+yo5HgTB96L8zYgBDGUtcFT4IH7CVWOv3elbZl+ayaXa
/Ejlt67b6cqPEOIlZkYcMTfRTNvsCSpBgJ8sRb5B555Yv5HEgyMzQQemd36Iy2RV6rsi+BaPT5Kg
BeemTy6G5urrW9PeZr/D18s+d9724d9m62wdfWeTYmsxThwWm3prqnuFs6ewfo3OdUavt26eqhzp
r33lj2QKnPkOZ9Z7sHF0gLOQA4x1WfffNFTKQXVjzjCE9rvdbVrx3Sm3OYfaYoOFd3TX5AmgwQCZ
JL0yXWINLJUliHb7OuhXdbsrmrXVr/14lxrnkX6TdzdK8EtPL6R+ZpTPRX4B0PNpSLYGRS3b6+wb
QwNA5Rnfh6dUX3ftowzv0vQSWYzVnYN6si2QUFb4fYi+ywmxPi26u8ncGZAEoyWYT5T6vb8ab2dx
97RQe+TELYqi65aMbDIiq4eC+EY6Q/l9/xLjN4luc58Y2w357T5lwAdBf1S9DqdLNuP4iugQNdPK
LT1UoxyyLeMMcbhj4XwEykjNuX8Q/l3VLR1xLuSGzYvi7OaNKGKDSpwhJ4Q1IZ+w+Q24M1BItXB6
PTDO55a/tLsrVV9nCcCuRYmbTdnjiYrxOmvXoZ+so3Y3yZ9Z+HPIV6NYIO0gvsSs1yIDIwbsjCQe
3ADPqn1RkexEtghHsZU/nEG01iwAvrthllH/8XTJNyUcqElsulUOvIfjxWFtynLBliksDPpwGpC0
OohXgZKRVZgSvcysfmJF/GyIwkdh70tBx3RmUMr7LQXa56Kuh3mHz/9YZpLeh0MGxqnJ8K0mdDxc
2JepUARYlzTQKgfXmfUVVGLF6PXyCikW3kpbvzH8GTs2vUCddtQfZX0/dreD+cswfze43yS0Tqxu
uroLGw/jBdEQNvY96XXOCjNfG60sd9PPKvBwqZGJ5HyP8U7n3UrK7+HN3DW7Vc6ymd2zKFbhDUcW
U190bAIhMAZ7cZGho7fX4Vl70VoeptaCH14tiQa5qC+rOx2CULq0oeRFXgYV+4aCQkEUkLYJLmV6
XnbbzFi72WIHA5PUpPRFtvdOdJdDShtfp3WgrujgQRvEjcugp/y+GCta1FG6VK3HcnrBpWX5Zw2Q
Nek542WEp6fB0fO9ri/LcKtrqKy9Qd5RD3AEUA4Ebptu8gh2IQp5yhkii7Bam86+aZ7o4rY3/vRY
pA+ZOSxMRpnUfjh4qdus37dwTSSoa1t5RoNulldGQzEMZWJdXctsX3RbQeNz/PX1BPlhp8WJkTI2
FQ6myPm/D993S5qOqPBueb0dV54VyRerhk2qWObZ5NNL/vOraRprDKgMhxPH0del27kpGzRE5Fdi
4zep4fUVXEGBNsvLcQ1/fbWP5zkKvlSiyK1T0Y0j6T28uTpp5tr8OGLZc2i6ZwjjAwMlMbpS/Dp8
eXYiBpxTpIQ32h0KAuvE8jM/vaPRxCaZnaylwTJCDnH4C8RijlZJuN9hclnO0wh1mu42J0btJ+9Q
B2ah28jm54d6tMTpqSsNE1khoUbWOp1qMTuScEFoPv0XwrhPPNaPe5T5WlRxsIpaVByONkxxVbhZ
JyFJ14WNwkrZuyr1LY4hAFVzz8/RTQsnLE/Mucc3SXasSSmbejzleAQVx3Nu6U+VhTXOM/L+qSx6
7KPOhT79rJpIOXGDxycCLsVl4KmxX6CL5x59pTEhxQFqberNmttdsPKVCQIPu3If5lav7u9lVHvC
iMb119/r8S58Ltc73BpFe5px/BaHX4umIF9CY0oOl5Y3bPNhzrdUHRxdEAUl+8tcOvKPb3VumhgG
E75BNfp4JZPTKDJkl6VH7q/i0fO6qHAyc9piUqte0sEJPU4kMABEtv/6Zj++T9A4wgY/CAQH/tc8
dN6dx6NUQXeeuIXn4n0RMfHjXcFeph45/reTe/vnV3PxCuF9pAFjH9+nblg2im+QwUoRdCsVqahT
0eSOgeasaOpOJ1brD2+SH8joIFyZujFNpKObwzDaTmwswTU7Qz33ZhmIqFC9Cg/Csi6714SInxOv
8q1Q836ycXSDrQglADblQIeso88Hd5miFZ2feYVzPUVrN0HG4Z879YOoANqC5VRLdnCoh2qEQWTv
lGh1snP+QJNy6n8kyXpSYMVCR/4Rygda7GjXSQoL8Mied8UF/zkW8ap3H6qI7xHIMv+sW1532gM/
A0sHP8DCUs9eN03mv6pk2ULzz6fi4Q/fJfcpHMoCbMDmQvLRfZJxZVqjk+TeWNZ3fg8qqypNfGcD
tGDLLo0Ts+uH2YCKCh/N3NRwXeoER/WBoS9HeyDiGIEAxzL0WyzoLpLMUl+lafo6GSHiVDW6lrl5
/fWNfnpljcuz2TTm4tXhEJk0BHZtUUXeGCe/w0HrV6K3ABbLUNmQbrMmHXiJQkmf3BMX/jA251um
PEf9msXa1I+WrU6Pksao4oieoboZ1QDDWiQ4/IytuyyzU8XdD60BJrD5uWrmXAmhAno0WlKLhBmr
nQbMtc2cG+7VNSqlrBl2Vm+Pl0UzEGMn80vaVoFnp8SLYo07MXreCtWHo4f2Fd1Jar/8LrRGDh+2
UQpryOphYPKFyQ5GSSWfUj5okt2hTsyJGa1UVItbVQvupUIvk35ntDMhMOfpjg9+IoTdVxPUo6sx
QRYFwErH4oftBNkYAyS/C+kTETKt2tduteOgzbkQc2xH46NEPtzGa796LsmrJsKa1C6URvPVUU6T
8gYtakq/9dG6xabFDmRhlFzs3OdHg9YC93Him//slZClSxGcfi7VCPfoachYc4IMixpF4ctIG9AA
Wll7NsUx2j0fWMIsIso0c2W4xZlURuSPtMlO/BLH+4z5pMPuiZa+CtsM8tjhG1F9K8ItxNZck8T5
TiCnBgfit/wmBhFgQgUnGijrr4fcxy+f5ddyLP2tS8s8enjN1EES1dZV503t5HUddHW8OqAJTMoU
pvqnq4RB3WkGs7kqGw4aG0cXy9Eqtkjn5n2GDROwc5a5xmkHRpQ3597JbrJO3N+HZ8rGgkOkxThT
50d7dH9OFIpWNPiCYrMOts3oX1D7W5eYjRbGmD4HrUH8AazFE3f6YSZ7uywqBIch7rwRRd8v9j3K
W783Ofd3AYqfOIK7FbqZuHAwmC8BQrB9DJwNEZ7kbDRDfWLrqM0TyMHYni9P9CVTC+eBD33cYJjG
1O5tfIRZJDbJEBOzR5Oa+WxHZAyRsZ3+G5Ggs2dR0wkwsWS4biOFYkjU+svUApX29Wf28TUwv/LS
552PSWD1/LzebX4wZOhScUkYkkp1VlsdbhRkaj0Lateks/uyeOzjE2eRD5+28ZbSDYxSQ8ZFofPw
mtJHm2lKtBScmdp9qvxMgew4ZHFe9mN1/6f3NxeR0Z/MX5nmqkefWVQUshFRTVQuw2ZTqRzkQRvs
VZewDdF5OfHYe1bw/MTXPf/Yw/fMt6VqTBZkyFIlOdq4u9Hsh8oL/GZz3nGD54M+vbpJfX3E2wsX
Ku6yE1/2x5nS4PXN5RJ6aPQsnKPDV241GrCLpPC0QULlbylQ9FToF/ZEgDOhncQ222kPUioj2qrT
KwgmfbiUWnJizf44xEBJzvIOdtSuqR9vObsywUldGZmnJjqAFzxtmZtCVyNv2q+IsKn4oAYbrr01
3Xz9sj9+WIdXPnrqWHo6ATKDKwtPDI6/knBU8XlZYhXEJx73qbucf5d3A6ekdCWYrTKvqZQfozPB
C+gM9FPBwmgvp/bc1Em7hewZnrjuxxlkBnVSF5vFLcwiR9fNIjyFZRdSP4DguOzGBpOTkgcnVrzP
niQ7EHZDDio2qKKHdxdMVhwooZ57eBDnVCcbjXUPeCqIMDiFp7qUn3y6Lix3JFtsqN/QoYeXi1Gd
ulOBPTMe0pfITl7RN2M00PyLnoWh8KtVwfIfpkLsaFoEFFTt3defjj7XCg5H7PwrWADCkeFZSKIO
f4Wgps9RB1g9CvmjDOdKHApRGn5xfo5tE8N/LaOzAnDXAqzNszkq2DmpIQIk8hcJit1zAHRQAw2w
71omf0/swNbOHHMdKsg7YbmdWEo+Ttz8vuAq+M7YJPLUDn/fzrBiQ0NO54WxclVKsIqw2dZ2TQau
Pa6NUO2J5CNT7+vH9OG7MGlMcW5FxEexznoDWL/76h3Fx8fRxIQU4/ZbQ0L7ofTD0jXFo5Elzv/k
YljaYd1y5uA0eXiLhe9gW2nCBM9vHWw0N6EammhPXQn0io7Pn94ZuioguWwzQdd+kCiid1D7OqRU
Cv/tZ101+bZ03A1GPC/XoLr9+cUEShU2XMZcEzy6M0B/OMywrXm+hYnLtjeWb8oFBnqipCP79euL
fViLEP8L6o/stlhuzeNizqgMiGFw43mg9jgex0SnVK7zPNu0tEzIXRbSUv76ksccYBP6/8E1j9Yi
BcCQkBHnNsevnAWO8E1REm+S5J36vWsIVpkGGmAk3CSaPSy1sN4S8O3uE/anyxxb+jTguRoU80z4
Ds54Q5yo+XwYPfx+tBk5UVJqttVjgcswYm2lcIKdvHQU8tKM9Epvf1aFD6+yGz03Ca+dtC9PTDKf
XJXJhZIIl2XqV+c56N3oySLb1BuR0NeyaFFE1nglcEsR9QL3jXwn93dL0O+JNzGvef+Z1xxOsQDr
0ftSXZs/62NNhpqCFSOHHo6e7ZOClZ61AEa2VSzFimH+gKNG244K7J/O1X41Sfd9NKezMIQFo/RT
OSM7nqGF+ieexLx+HP9W+EXZHVBS4AM/OnBAEq17cstjKif2heFml21FxnPXBPGuBBrlGk9hFJxH
0K5OvPijHTjPQ6fCR8FvRl5jMDuu9oV5YHbUqRkNUbuN8ceSHTtu6ypN1+B99Y2KjrKx0CD6WhCt
xiFcReDkil1u1TVJ0dO3E+/ncN15+31slzPevJ6jtrLmJ/XumxhipRcqZFoPuILtkVJBY9pTAlGv
3IaKYFAUm6l1v9OtVxcZZLwT38fh5PDP5TnYEr+isj0+1lxFfkdIUczlZUMnFAPkvQLUb1LUa0w9
+C8liP2v7/hwEPz7ihy/SE4wjQ8nsHKA9EXZM0YLrgfLMneHKxKwpsIBuBWOxraS0Bbw/P495f6v
XeFfb9/Mf29XuKPE8/w+FOPtn//bq6BQVvnLZHtHwrT9loeh/9uswP+l/+WgwxNMVw4vionln0AM
RTP+QhJCG4uBS8yObrB+/UOUV4jseZOUI6VhH/WmwzwyJ3xlVngT3/xnomDSomdlzGVHVFHMFsb8
Nb0bHkHVUbxld32v59GYUDCuY0TN/lRiUvLDVdhaFuweDak62B6oB442+TnRuDrAwVyqYDqiosyV
ZSbcZhX0fTYtmtS2r00rnAR6brAKyyAZdeHF+ljcxZPyo5ac/lH798VP1ZjIEs0Lg9hDuDPKLfMK
vkEfuT7lsVSCL+pU/H2ZXcLs6XOyZRYx9i5nnbVpeR1Bcl5Xbc/urNdBdEOTIOTjSQkt9yoagrbm
lOYTMpNKQXpgnsChHYfpxHFs3kscPkGSeBzKp7xHCkpvrcl3T7DmzUZTRexFqkb+stHBCGWZeap9
c7gxnN8TxVkqCQL5HwvNcVMsrdO2I/pCu8+ATRKmUdTrwWg6AsdCdKsyO1UeO+oxzBfkVuy5WcTx
mmMDH+77D6PTs3wyamu8t9VyPAvyQj5BuFWMde+70DSBX9UAT9okuuhqMHKbXBNQvRrwaJR5CuqF
ZYvGfIqM/swdWXvSsTEunSo1e9rujkBWlRRi2Yq+zRbBWJh3ZuTw6emlOT50YkQvMhiELa2iEu5Y
PvbI5wH920SwWRZn8GnSRiQmHTK2ZQj5m6jMzIyvqARg8DONctQXKrnYiosBwrPNsjzTfVHd2qE/
/AiDVJCm23SY+SK7fjUzqCc0qUtBeKbEcHZiRv7w7rAiGRSl2BriDOJ5Hj7Kfmi0tiOF4L4N8leA
NmeBwlOadHer4Nddv03//zsP/wuE5buV8EM80cVz+gyg/WAqfvsr/0n2oNlhcKBD+klwFm/h72QP
131LOuOQJ9Boirfy8z8zsfjrraM/J3g4+Me12Ujwz0RMaBGhRNrsN6PiOJ8Q9T9xjemH08g/0UTu
B7lPLgnumhLf2AEZicgCALezAMmc3Yqx688w3UJ5yU1debQHSQ5qDVOINl2V7CYwZDfDpBRwI9sa
nhZYxrSHIwpwK4O+G7atfoHg1Xkuu//D2Zk1t8lsa/gXUcU83IIkJHlMHDv5ckNlcGiaZuiJbvj1
51XOOXsnbMuqrVuXC0lArx7WWs8jzYG4IPNsq7RD9PZOgKjQNKoBYhzAiz9u++P/hr4/G+B+ly7+
OyL++6es5pKskxnKb3UI3AgOHPIZJP1XmcCmkFeRE9otstKo6Y3B34ARMZDRbS1G7hdVCpYTiuD0
+AoqVvqydDEHcIBbmgL4qFDa0IPJfgfQu/+PcdL0Hm2a6Vc8a1aSJoClMhht9y0Fhhhmyanj/8xG
pTuduM5nPaXh7QJS1IVV7t/L63//wtUhhjEK/POIRgew+ZErD2EY+OGHfecWlPrOdxoM7HO0LAlS
PnWWoi0DfSjmQjT5e8Px788+RZk/5hkb9YqbdFgOQbA4jzi88P7hmay+TBZz3oXP+Dti/fszTp/9
x2dUzmijWJoFL1dgfyQB1M2NcNwnxGMC4Hdj/0+4drZ55neC8a13ZRUTe4qqCjqF8Avg7v1KIMWA
0Vi4z0r46eloKpn3I9U4agQe3YFoN0se2sxWQAWI2n1OM+4iZabT72gwnsA1akcgT1SIClox+gjg
jivnbQje8U8PbKvbyjJM/u+/5ucG7GrrPbgEXDFQosqlico+W45QL1ww25+7tP/37dfCCL+aF1XO
OMatSb/32vHCm3vu0qsNYasEuD9GqxJeqQfPJR9dfWmrc+7Sq113RnhAScDxrWWLIna+CU7r5X8t
qN+IKGeuvDZDJuFcA/OLK6OeakcW4Pv7Sxmjc5dex6qYoUKuG1Tpw/7rBwCQuHpz3bdeBYnWt/6S
QFhbArS+a2eKBp/5wvHxuW+9igFd3zUdjq9lmfHgA/Hpq6jC/93HnR2R5y69Gvpg26qlHwBCH9Ls
+8CA0or53fs35EzkWp/G9dakIUBheEEgggHLc0nAt/SZ/GR5X/96/zPOff3VqLQaaRt491SpyIQd
RBTy7FuQme7KZ7oamYyCuWwyvIndjASuAHkD9YzA5Fz35VeDs89SFnptq8D7A8A5BTAD9pjrLr0a
nJKFnQSaDmcuFr0nNYxBS8ifrrk2Nrl/hyugxYXHLM5zEl8+dSNSrRfbHd9+nP9xiJEitWcmANVK
kN83A/rDpSMu3OzTMPzPmQcHt39/68VpQOVRHYIKyjU/V13r7SvRZi9sAu87qSP6sQbq7EK3x7nf
sRqwAozAliwYVaYTxeLVyERfquA4d+nVgA3Bbqv9usYtwqFVb8LSIxcLzc7cotNH/rEMACoIMI5M
yJK0KJ+Dyx2i8OtemdUw7cYq9AEPkSUSrC/Knb6g9+y/yn7//9olWReLzSSsklSNskwIjXaogQRw
BC7eQ5M1vEjAud5f9xNWg5X6E/xBA5qEMuBDABsBfU0njr3wdp57qqvxSnoTd+DgY17iQAdXr6b/
P67Ifxngk3UlQpUBPDWjJLnkvgASvbKfOzh8rloUgXvx9xsz9g3ruMJNYX5cjHQsWZjsrrrf6649
KPV64o0cTVmRK6DeCTOQNSARue7qqwHqaRLMKCOVZbykN6DjlwxVsdddejVA7YCzACAX8aJECag0
8XAUA7hv1118NUSJ0WweBoWBlE1FGsM7Coj9dZdejVFZk9pMk5Zl5HUvGQ+/j1A5XHfp1TTKZeT3
INDJ0geNoE2hcfHNdZElXQ1L8DEHQMzxIFtAQEZoVeb4yhdwNSQHVAURIhGz0j444MRsK+ePF27H
aXi8MRetywCcLg1sP+DdnnBKi2reCgsjrHMLYwj74M5Bditj1KAWzcRR+NASGj54aMTZJ6p2YWSa
pxa2b6+OvujUpv+QLnZzBhbops285HEAJpkUbTMm36CxcD424KHuHRvTZxdKIhBPT5RY0IOtl02H
JQAarkaZ/E7wlqGRj5P9SBrj5o3rdT9PHMudbOd5b3y0DFkHwGEHCb40h+AR8hVJ9WvDIuAnTSr1
CYjkJ59s3A9bGEfcj84cDwotRo766IPlquBLiM1VKxzUC/8detwJOroMtaQloKoA50NQI+LrXtdk
tVSQnQf4FpC45ZilH2FG/Xhqyr3w6M88+VXcAQ3eQQETXteqObTw3ccDu24gnPIKf07eMasrNYIH
Vy4jmtCjRn+HGOzKe72KOt44dGikYbKkbQ+dgWxlnlX66bpbEvz9xRPYARbAv2QZDNXNEDbHwa+u
m7PXh9nLCDJt1/d4RzTKKWSIBqTWA+vwui++Cj0E9YS9JhjFkDpsaTzfLPISTOh0Y98KEKvYIzEr
ZTj3w8PUAbo/vcKv7XVhbY1pIUFrwY2EFhCeu6218cawS5PTqi3rX2uxeDUmnSmbeOC6srTZTL6B
BAhTUDjDmrRU2SeGWIBGuCWd7j0oo47Qhkx54Fb8uqG1rjQ68ScXPVHEa+KZG6SY0JwI5+t1s+O6
gZ7KsQ8TnG9i2Z1tInuLrNh1A3fdm405l8yD8vBAgKIb0FGY1cGVz3o1bhttIDvt8Bp5YfMJxEkG
r7q58oashi1Ul61mQPrj2s4DVKgo7h2uvCOr5UI7x8LSakDhvS8e2TBtHYG55apBu66QQM+B8KLT
17YoIOX10eOv1114NWTTxFsWFUHf7AHpovwOWotL4+pMNFjXMoxT36O0CZeGAYBDFx9weSGEnaad
N+JMtBqwngdsI15sdaoMgLohRtFONEugKJLAPowBq6/bD6+r0lEptESE44kCoB0AZDx9SCnqUd6/
8yvixL/Czrpmz3f6UTNeY2wuS7xFx+eyxdlKhfO9BkK+UXVIL87uEUnu5GgnCxFBFDJ0y8furxBJ
zesmmzUoabTISs9B93tA3BG3ZwDTXvyN516B9UgOxtEM4E2VC9yztlOPo0cubKB/t8i99RKsRnLd
aoHyNsxjyrRgg+MQkN0PoHAX4MFWuwbZMwjtYJbfotQMmSMDCjD0SM4hbWT2xONJ/APyYX/kYyY3
QFhlj4kzR1jL4laA9w3DJzjw2yWs/dvBicxNl4jqwpM/c1d+J9f+OLBYesfQXk+i9MbOPUaLV22i
TCab99+rc1df3RcBcRY83vCXARxfABJTRMa9EJhPi7I3bvm6W9Ez2s/mMYX50xnSp9BKdYRhKfgG
E8KlXtcz3x5pyr/Wg1A0+zzp8FTRf73BUh+u3EsD7tylVwsfNlBQs4CVKgPYaObsK9IA1z3QaBVE
54a0KoZiDR5deKSmGah0X6kL59Fnvva6P8KrHdyGpMVWUcaATPRPYQq4+VXvSrgKpCjrYYBJYHyK
GVrHVPUwl8Q/r7v2ajvCau6D9YbRhCngOFVGFR2x/139+79iZ3iaGf4YQqjXidB1PU4HwYcBSoAJ
9j/k3i7ExN+Fn2+86Os6OA5lH0U+Th94psNtylD2M2kHZkc326Fmpjl6FmdokPW4N7rzJUrWQC1x
gUgutN/PN8gv6YOiTbr3LFyxE1BKG8D/6X5GlfZ168Y1IAH7ZJPyaNYHdJsGpYtXsJgxYV14MU4P
6a0bsAoiFeox43hc/BI2UHucRNQdqKPGBxWhdtSp/WGBvR0GhfdflXOfthr0HVSbcqauX4oMVl2Y
puPbzDbh3eyl8o7EwSlFahJ7gXJ1bkCt4sBMmtERFPmLMBnSo6/BddcVntD7v+VMjPwPuC0SrvGE
MtwDy9h4ajFyD/UEccc8EfP9/Y848wN+40H/ePmJCz07eu49gJ8AJVFdC0Bxf120WVfYobFVM1Sk
4TiNzL/qZvwCd9NVSV3IGP4esw5I/bATYgvnsF3qvvrzlbdjFQuiDPVY3ZDiXe27r1gBtvdpM6ZX
3o/TY/7jXqtF2R5dNUHZY+Qq1RsgAecrV8jrUqumMxESdNidAb9+gyPvHILE8rp3ZDWA6dKLcUJv
zsHplU9yF4f+T1MTXZeoA3fj79uS+baK1bzgNan9e4NN1YajHf3CEFpVZ/8rugerEYrqwWp0XBqU
cAHTAxhnvEhTSOz14EM/wEJ4u4hqflCsip84PzkvROrcZP3o7ADwd7bSJBWMBj1K+q67m6sJHqqM
HtgwFpSqQalQPEk4kIk6vH/xMxEDPO+/XrG68zFz+FQeiBgEyUk96Q+JXtyXNGzY8/ufcSbCrvlt
QQ0fhnUygc4/OCF5xNnH0/oWqpEZXOkTGDUcfPH0/oediU/+aqBH3twHkPsG5SzqZ7qYslLthUuf
2fmt+916UKCQyI39EiM8K0d4m3Lfpffe0tTbPkUkv+4XrEZ94C+RAH/UL1kQ/nKjbo/U4nVRcM0w
qHy1zBz+4zIDMOIAdfOyNV7SXnhRg9P4fmPi/t3Y9ke8aoFoXCAk5eVg0QVyS6fYee4Ghg5/GN+H
nFBfvGRVEzxiy9fcOtOS1jlFR0K+1GHwKJaE9XnElvkOSFL5y6t0v5urWtxr0rkPmIP7Hc4OO0iM
nX8oyciuS8eqQGqaF4wqqAx12JPdAvPErabJfNfHcIGEnR0+n8R+BUXlw2e39dxdAu8qv/Cjz7xv
awbZGHUOn2ktYHGSTeln7U1F/OsqTZJ1b1AvUC9NiOUlyk1obkhzIu0kl9L7qxapf4W633//43lp
k5F0FmQ4IBccH1tUhG5pyNubWTBSMjCSgaUjXr8A2bDAY54ulQ9GX79sZQ/1YTXUzrLxsbTsb1EO
WuU+CTxZZAtamGncu9dV8qCD6O8QRcOmsUHkqtJxk+k2I6faRegmL8xVbwfAeH3eHRpYoCGVMyX3
HK/UYoK6vPeH3TABDnPVgPZWa4TFMH+mS8NLjo/awg2Jfkg5iiuvvgoXqqGjgX/HL09wko/EyfSN
BwPQhVOoM7H79yz5xytCUk9CV1/7ZdJkdregO+yRSITymFfw7VmePAdW9p/fv1FvPwtUIP/9pEOc
g2eTyZYDw0v1ecpQEM9mbh/hBwouPO7T5vKNELXuQHThuB8b5i0HCh3RjTJJ+NL5ln6SbsgOo7HY
nE++gDK9psX7P+rcHVytJxLa+ZNqPPcgBURFOYdaDiwVOwbbU03qce6G5RN6CvjF3elpXfDWT1yt
F6iWbqaneDlEEXxFedULYBGN2xw4RC10g3RitfWYXx+bAClAPcE7POoJwBXUKpRQJaPTsVXoJsgq
+McM63Ez6KvhIyzjrJm6rdt23T+16b18cBZ1PyUjWlsghZG3tiH2JaxM/OBPEo4C2THxmImqfoCR
jBWiYukOi6v2bkZ5v8wXUUEeCY1cAU2xW2Sw1mxJ03xVGtzBwAB4Cxdrtnv/MZzbVq8rJOFzrtwQ
hUsHlmL0FQvaDX/B/ItetrAjzleMovrQCw+43wbkizBAu0aMloknMmbti2Pi8ZHgvAk25xD6Rgt1
NkzwGYS74NH+Urq71Jt2Zj5xV6cidBywvYqxtY5Pm18kP+/6zqsvrPbOrGDWCAoCOQ+2bpM+aF7P
d7DRBXcQIqmvYwjUqe+30XVLGHcV8cBpcR1aWX0wVsDsxSu7mXHec+FRnrtFq4gXKTpIDen4ofbC
WeRVsMCaHYmZXhcj1kWYxm/9bNBSQ4vm+DOcLaF7r0bRfkArqi3YEAxboAtnHCn586VlxGm9/cag
dVehbzQq4HUPbDAsSu33wCOQsMJ+3hZ2qIEM7lj2o5XGRS8O76qbuR/rSwD6c3fT/zvoVigvrQbM
1ofRzb5aHsM7zOcLc9OKqvCvFcaa5pN18JvbmmhQULtKF5lLpxtVcfYjHHUHT1utIZ5wswpMOGTe
2y6O4PAezTcFz9eVp7rrVmcIdE2YNm5fYqR+mRCiNkjrqUu/8HSb/vPBgX379+3LqnQKap6og+EB
DnaD9oYmtfA3Y+ohkyJkyPaxaMRNNVGxQa4LHItgQNFX30M1PKEj78I0c2YxB6nS318EK15CNPP6
suuA20L/gbdPBZ+x7EYtCZqbebvvBzpuXeTIb21EYPFD09hOksEv0R7ANmA/o7/MwddE0l9tOkmg
0Ybk7kLy8+3JHa6Rv79fgKLDfmxMX9YpRBF1oOCEg7kXtnN2icf/e6Hw1sNYxR0l1QidWTMdTIW1
flpJX21YD8tPHvU8QkJlSo/BjDoPOqeQMZuJYotBIOrdDpLgoegpeBIWFUKXOiDODIA4W8Uq1o4m
kgTZQlBsl1cRZ+QFfVQezbWwZhPWw0eCk6NNyzA6ev9ktgxMF4ncqRr3UgfJ22sekOX/vvMwruA0
RpD5INQXz8hdW81FOM6bNPnuq6Q06pIj6O2lTrw2FMipknYGbhKOKKcEmE7v2Ni6B4/EdTEspNkm
A3ja78/n516nVdiql4Sg01V6e7+FpBzgfHNk6BXfoHHjv2so/f/ghdb4v+/bsnQ4fwuFu7cQhUA6
CBax8tOXLkIlBjKk1fb9X/J2AI6z1XptSXDyopahK+kMaI8FtLG+FH/PXHpdyApjuY2dCZeewIPN
vINNr9yUratYU61nsZiQlSEUfwcuLbyQ2XIJM3nmRVoXsqJSGICQZmYl+ntHk7fxqYWsESK8x4H8
vK8ZxB/bLhl/vv8EzsWNdBU3SCjGoKOclcg+x6Vsp+QnZFDiJY6xcrG0rYCWlAwwsgb1IPhPcYCp
mwLQEcnNBAwmuDsZvxQzzrzZa2DXEoq0jmJhSgfe5wTIvRB2VFtdynecqTiK01U4MHLuFlJJVrpu
4OyIOS27g1RMWW67Gmr50TZj6eq+enSwi293oxLTL8IjGNXfv91nGjnjNR6MzSiiwIGpKZkZwH5m
Xq7nKZeJi9X1vM3iB7hbtoL3D4GZDyiS3CJ1BXTrgkKLCj7O+heOQwtBnRsFNQC0R6xH+2cl70Cb
3vg0Pka8vXACf+5FXEUZEHJrFnsDKydQ3TZtBELlTJuoR167AXHdXeb7NK4vJufPTRfr0tzGDaZ2
XAQrsxD2mo2OtPvDN8Hww1lqhR0kmg0KMOuiH8CKLD8940G8ORJq5RFWd3Fhz//7rPSNaXRtlmJp
SDrqRlM5x4CY5FFa0yNj4GRUU0S/Y9tTl3FLvQPq7TZLBnRdspQmQ/YZsKp6n7R67DeKSZs7QI9t
uTFwEOpmrvOwBomsD8bgOUFTOzrgsBVtrYaEnWcjf1GOrZ7o7OIs0LXeazQoyzfvv3Nn5sA1e0bg
fU5tRXDMU8vugXZjsgs0R12vXJbldtI6OsJo2xVAIpoLqb4z43iNBHccdPir2EFDy5JCXV3H0EbD
us1BCGj4x/d/1rnPWK0+xwG86GGcdclDbE2gUOZbCsvZxpul2r//EacY+MbLsC4a5g5ww0K5uoz5
1GxI5OvDErH2NrHEvXfSsbkQhE/h563POQ3BP06aYN1z+7Yiumzr6Juaw/qfxvL0+bofsQrw7aLo
GAh4ONwuaI5gqy08j5JBl2icYo+hnNWFh37uV5we1B+/wnaVDAiyr2WWyB1A3xvZ0u37v+HcpU9/
/+PSWd+JpaJ1V54YeO2EWTC6EJDPPOJ1fSuiMCxnTqVKtiQVlOwsumsiaHxzFwrrfdvB05S//xvO
TT7rclfp1VUtNVqCgTYZ/CJw9LKFhdvehNiXbOdKJBvdD3vkKI7p+JkAb795/5PP3L11qWsF3FqV
JaJDtYJ1D83cyz0wlct1z2Zd6gq5meQ4r+nx2Dk8y+wbdedv133x1RvVOwBvxP3Ul6aWAWZM6x41
FZceyLnbsnqpaj4O8ZA52BxHYDgK1oQobiaf3//qp6/4xpCOV4caA3Ur0xBs+Zp6Su6WsHGLWobR
E28D7+v7HxH/fknf+pDVFJ04wKJUMfa91APVLF8Cqgk0pN68G2ncHkjm1S8Va1uQqsP+fvRGetPW
mucaiLJu4xllPoMcofPmOTjSBIeSgfMwtFCtDBUZvrppq3ZJm4FA3LfAmAaNk+6YcdUrXaAC6iqD
VXWim29Av8B4FLsQaEgvW17RbIGUV0PxQmwDbMP7PER7vZsHTDsbHjnTTzpTuwMnZ/rcksB+8GvH
wTGqTzeSULlXopppUQ8cZm+HBGWt/fZJywRTiWTLXuLkTvLPsJG4uZ0MeQBTX+Ost59nMCCjZs9D
Pnk5ji0hfV+AiaTuJ4gNXLiVOx+paTfNxOcm040Gjn5ub4DCF2NuIuq62OTUYN7j+PceW4e+qHTc
PrNhACJmYfapd3snb6YQugDtziG4Rz7w766Z3Cdf2m6ToqbxGSlrUk4d0h7FKIy+y1IitrHvx2Y7
EMBnOlLTuwgUjH0lZRXkjsz64rQvTpGQBPMCaA/p3ywiEjKPBifYZ7/9tjpNNlnfNvuaEgu7TS3n
V9YS/9h0LByKjDg6yl0KA3wxzUDgfIg4LDfGqg55l6Xnj2yewx+Vhpyoc08Lyg79DneAEg4QkQAh
/xwFHVy2iHgWihp46zGvghoNvrrjUEDLu2wE1gnEECp59sVJWHyjaUiK3mqngL/MjHkLspqfyy5R
2yyCMUIbMuxx3tRuUh6YTxSex35noxFn8B2apCCXQbM0evV6fhMKFowlhJd2QiJxHPu86YF6AtxT
AXMZad10O0qGwXzSygMcyElDxAHpWRROg6g8FAGR86dTlvCjj8PC5MZI7c0fEvyQ12qc0m9drbBq
7RMnOmBjON2zxCX4VABGSodM8EdHKDKBuyjBdldbp+ZFTSLhFTxpPW+T4kTrK2trBjdNwsZnhzvR
HSBX4b6f4/HTYqVbTCB+FYD+DsWYTi7JcZod71BPjxrZONYqLA12jd88v5I8n+iswP0QJt4MC/Ch
ORPJyRq89G5URE0aAvIqR+iAMDA65A26aJ9aLgts870bBeIS0ML+WEeARCvR3Ro0SxXDaLFVECOO
vzaNzdLk1wg6E8FhxKjz2LaW7Mkyt5tKhno/qqAyBa17scscr4bRLposhZ5LAyg6MxeiIpC8dmOc
2nuqWbOPM05gwdbZrouh4lM6mNMD8NFpumHc8SCCmij40R5Lm4cGJoy7LORBPmaxzIPMkbDtDM2p
0Qgm1b2NMnajiV0ArW892RRCtM2PxlWVuO9HtFU/gMc3fW/A6e7LhMpebU3a/mDo2D0yHvvN3TBP
PdRlscfdF6myX25HSbfpMVUAjjNVUKXBwBA/2GGme8fM/isH7eZBhDF9iHyfFiaKOzhx53rp8sl3
Zi+nuoEGPEI7+QtVrXjAmRj/gK8vfk51qqbSQd7+yTgZ+xTNDESPOIV8XGGUb6GBADA082bvMNAY
ogCAxo6RtoLn2L5AZRqGuPLSeLDGTlg53tYOED4+n71PyOGnD8M4gYnWzfbjFGLPg6PJNvmAOktR
1E3tOxsGDOZmGOLsIdIEaVrJR9COrTgyrxFF0miORVzC79AvzTa9hXsKwFn4KsPF/YDTzGTb4AAM
Ij6n17kzOfHGmfEMYlTl7tGAwB8yx5JXlzNnl6YifmVhlPxA4QjWWjXpvntDghjgNiHN0bTbFxMJ
sOkEW/eB90O4q+J66DYQjmICSNoU7Zr1Mm17ZxRH4Q39Fg/d3mRmbD+4oem3cSrGnQCPlaKePvRs
3nbiPsCZTxLxU2lj0o63BrUlMeu3oDEeUor9F9rW+2DbL6Ck57qdqlsRptPPbIKPTw9wkhke1RtT
V3Co0xBwLhVQWPZsOhDE1iguatdOD9IVeu8DQvc00MDHChjhX+XEhsFuoENnixF9NaUbKxYgFCzt
53TQ6hPolEhzZMngFsGQkiivF9I/k1H1yBsiIuZNXZFHxdAjlaMgG8q3XsCaKGexXeTS3J90yHWO
k7/kOTKJ+DXBA7NBqhf1os4CGZ2Kxyj3I/DocCiaOU8hZ9hoVBFLvvlaBlAJSqc9DG2/FEvsZHcg
xkKjp8bmRaWdxcwFXnyh4SZ6dkU1HtM5jcaN6y8SYVHDKVYMg88BYNMoP0K0ZA2sOjUhj5HfxsNG
N8BeFhFx7GNIDPJUS2RZjv7NbpfUbVj0xpf3YqmTO1fgG8M40vlFzcL+bmlHzOo0kt3jsARooqi8
7NF6znQgIEVBExelFMuAJtg64DnfSRwm5CH6rWBzn8a+L3rutqUT0/QrSlhQNpJE4sechu0dYAX2
S1NTfXR0W3/Lqioos4xCAL/M09ZEtUnRS0jR0JBwBZ8tNf6rK5L6CBOm/0pCO+xDLC4+KhM3m5DB
rZ4xf8BZ/hSUNk5GtWPp0D8jjybKuFLBvmod6NgGLy37nqY3IsMBfZpIrFMseJgKKzgcMjA393w2
mPuB9zz9kGUwAmzCIcS7EZM2Y4AHRy2YVW1qnJ8xqug2NqutKump+CsPI5FuGizIPtg6a5+DtBq/
WRR83tRkUk8cBynPCKm+wmTnwSwwZhks9oiLCL+Qoj+S4bWNAr7vJsw+kysVfIk+vaVQM2wCp6b9
Jsnq+La11gRoX6nsU9wSAYCpRHBnIuTHhjPzYfYt2/mU1NW2r236qr02ADYxrtKjoaa76QcszOAu
zDj0JM2gkfEWIOQVGbAdH1Qzey3y97H70FJ3+O6M0vmiJE8+KpkMO8/68UFIB13CvePf6ArN8lDm
zcjZof5RvISAfKU4aMuwzgo8O38FjgmJiSWzIOyJqJ++Uj+rtzYhLTDDwOzBbJqcGIGASUVYCYT8
sWazqrbDpKNSjNmMVmjBb1xTzftGtO2DxbFpv6vD0CkX3xEmN8hpg/o9VNDvJXF7jMX0ooc02JxS
phMO+pLhto8SGkDh2UffXQ8FeWgvHMKfquY1ZHSVhAMjimBxgeEF/c2eSe8cLOmh6kNf1UlA/sxD
p9M7EQLUt2s5qFJ1BYVfo2fAAThBX3Nuq7EBvnVEEUc+piN6rqUEaAxG32bwN0RXND1aCOPoT40l
9w7rK5w0DWxwbkzsQNoJmAGd8wHd3SBahkvpB86QncC4dCj8gNKuVE4Atn4Yet0W6GCsORltyF2S
CVtS5F7wglLST0D5TtERVXz9DycSOEeLR+d7E1iHbGrYmvvccarpDuwnZ+OQpJ0KLDybJg8cjxcd
uCebLkqZ3DLUrcm8qRh2M+iK4wazWyRBpQeJc4uGX5RnKsK853oJo5/1CDJbplJ1qtnk5hGy3eyZ
8tnvNsoOWNtYrNeXIYSJVOKI9RjOiOWLClEXaVH5l7AEJ6FqivtbHyjUz+6s9CZBrENJunLvAIm2
ae4qkgH/1gZsLJDrRIdojwIm6O7aNtnV/owiuyDt6n3WGe+hZ6SFizHd1alsX5kwvDSzre6x/sRI
ElRvo3Z+BfrPZh9RhR2H+2CUItiPtYy/zZUedTGP1vNLRUOYNsXo8LRYFgrFpeM27T1txhEtqshU
GwxJ6HR2pEdr/YD99z6z6CMDg/5kNWlGOeXYDC4+VmvEc+6tVl19XzOv6COgrLYz1k9mm2U8Qkkf
WpzVTmp143cJFyUa75Yf0HAvfPf+LtKDQerMXnWV7Emt8jkGCdnP3MEPm+EAuOmRwr1vRKN3jZfM
W618fYx8kn7Vhsqg4IOeDshHKDDuG2x8JIZ9kizWLTiXY+nIU3u/F2kkChjpQFSlHtYJc2In7Dbm
muJtbWeYF73FYXe4Icbd+04Vd0VQ1UgEAuU/QdXJlJMnjHVIPAQgKvgVWBY7VMnTx6Ydxu+tE1R3
2WhCJ3eGAQsFIkMHPtDKR7FRoBb9yR/69gUwzxo8ficVmwEzwNdRWihxcQBiDn3LO5RJpuGXqgvd
Dxh4+raX2BvkTYo6IOVZuI7F5Ke3IHO2C5iIOCsqIkRRgOTmeKZHYhYHwd0Dv5bFOA9uacA+oIog
e2YiNp8cRJhPJq7IPnGSxWx5GqImFPhaoL69KsLLlcT80PmC3CHrf1qBjh2PC7MQ3OP29L8DTvS/
cGjM+mKwnf0lWJT9Au7RVDma++Jbv4HK865CY8XNYDz5FV0y/lw02RAe5sifP2riI/jUHAvaPMsi
W22DZZi+BXTx92xo3H8EEjtfsghl1cJAybobm7Z/tkJ6X/3Jx561SZpdEFX8IUSgazZTiz6oU2Qw
LSok4SdFZdNRQIxd5xxMc4GMlTIvfTpkH1QUzC/YJ79UBs3Kmzpp2x8Zn6IDT1Xw3KU6vKdyZhvg
X2c8QgbdF9bkYYy8vRirT2aOoxqGrJrfWUZdpEKiykMfwOAKLHZNeOB1FoAFiwIOlg/LiCPZzlU3
6eDZJzcOxMaioe2OYY8Cd1bk0ahQHHv9zRAGpyOOybUNWN517O4MbGI3qBNDlgWLgn8iRejnOe2o
BzpsnHytWKCCAoo59RMnAwN2ww1O7A440Uc5DKwqzkviKDCH8dASlO2O7mnLB5AyvfHDqS0DnL7O
kEe51bOjfKyRQO/T9xMyaCfILRRzRQ9wCLbLg+vNiIW006gKC+yXyo3YB9603s3AOnG0Lf4tt1nE
H+ASw/Y79bB39xsJZ2HS6fArh72rRelMMvp5Ujv1PfQGLZ49tdVNBP/goYLG9TEIbRsVop0MKvIA
93xAJY94Uszx9sLz7W3tBckDoF0NqPRxqjGhDBhgo+PNB0OdZCfhqf0gGqwN/4e889qRHMnS9Ks0
5p4FGmlUwM4NnXQZ7qEzxA0RKqmVUfPp9/Oumtnpbgwwc71Ao4GsjMwMQZqd88tgZLulMDsuLo5N
oGfO7Adw0bmfzpTVj3o2RRtjXIp3pzIHRbniWD3hu2hCIlbVtbvCHCg9w3DglxAEZME3XRb55VTL
OBBa3Ny7SBG/8PREJ9houlJVVHU3NDCL40gpL6NpU+xV5ywbiHD3y4u86Mlqmx40oFm9cCDH/JCn
1LlvaNsRT/Mgh9tepOsvjlTlOySBvpI84LxyO3e/iNde2+BKKtx5lRZ1EDaTQTIwBfRMgHrT+czV
fTASkb3X2OaMcODa9fC/VslnqQ/tdhFWu+UkF1MgSklHXBlXxm8z7sZfCA0tM2hb4f6aJSqmTdfg
OqalfPy0ssLSfAXjHpZdttCX6LTLy+xoWozKCohGS6T34q3t/ENFJQv+yNC2WZdYXHqjN75nfez8
pU+wjxe2S7VED8VocmGz6jtz5D2nMrW+vKEvTuS22NSBp9R810Yun2tzKJiZZnVxmsF7lM048ZlM
qfdpdZRTKuWmR+rInC0OP0bgzJWgXaoqoh9Lz9trX9bUb2tk5cVhzLhTw8aq6DGGkrQfMGMyKpCH
N/+eE83eN6Ib2BVyGbbg4GeNXOjnbE4dFRhLn/6SwO1ZyDG40JO3LBGzpgk4EmUFvvvevFbJ69rQ
aX5bGzO3oN7MPYtfqWMPzyHZtoje3XOW6Gm6a1i9unAEKXhW3mzss+Q6g+SKXiDXqFi1rGgxU8aI
NLsxYrH+9K20fuVdawH0VF7qe3nWPcqu5IRLCJDmQ0U0PyelFp+7tl/Ps4xwmjpzsRxGsyRTFBJl
wXnK7BHwLWpuAWzSG2OyrcwnSMdpAnu0CzskCMV8KouZC24q05mbyupLEWQTHaQACHXB34QO7GzY
40pgehId8ShVn86Q2xuhV7o6cRguCROrTR98BHyxW/Kqrjd5F5t7t9L6x6rN65q698zdT7Y3r0jS
a/Mul3LdIquRt1XllIei6cCn6jrRbV9flHitDYQwPtEn4Fm5t/gLXrQN5oRo7+CUP5iJaTyMTZ7f
VGndEbKnl4e8XCpIniS9WZfJ3i9JRO1NlReIx3W620epn9SgN7dq1MU+6ZsmB8yUzkfRwn3zDhRL
CAqwoDroUdP2bstyP6/FyvxQ1xw3Ljr0dGBmiFPPOa6SIvdJkypQUwUa0lbro7DL5nkWK5dmbrmR
v9hp8p7ZlFWy3PMgD4MR17dpXQEvJEOp4yy3RbqlyNJND6SlVBcuNRyOgvkGAA56NgutZKZuIVKF
8WF7FCm2uiuPhCoNR2fADDXLNS424OjmKx251aWOtJU1hkk2sFr6kTf80OZyS0wCc3RpTkE8ruWl
KpkcHIL+n1PySwBIG0M0AY+id2h5Nl9Ly2PKqCG9L1reatIf6zbf5uhsf4pI2Q+0mMWhvor1vksM
58BSlvI4i2XmZ2StywFJ6HwVV48INPJJUs7r4vFjbWsvqhFVSPp5vG21TnyP7ZTeZZo7HRe7AK9u
+ni8vXa/vCkg480ao+4hn93aruZQHWRZDAsnFYbHWV9Je1Iu+zv2YmpiC9MnE03f96Qss+zqfdi3
PSV+2ohbz7Sm7bC06Y7cBO+Fvmv5qGq3e/SMKvIdOjheK8iXPckvbWjPnBturj7cLHefi1avyaQu
mjZAEiGjTaYn+kOnWv1Se9dyr8ZVR25sbrXOMxg+SIof6kA2xvSxWkK7U2mzpGGBxSesvTgKoEfS
dJPMqfdGur8dbVY9li4jroxC8tjLMnDGqTUeUjvrh6dlVAPrR6SvTrgs1FxFVkZbuNZYCZ3zeh9L
anvdkZGxlm22c61ZOJRzDvNhUJVB1FFZC/Mop1591I7UmkeaKdNdMqjyq/z7j76caJIO5qItuOeq
ZB79hALvGOv6qD3Shdh3G7jHWj57FJUP4TzAO4dmIVm39D7dd1Y/hK6I5GOdgH6JNWlXX5deepO7
Hr29LqSGb9PO5DJ/XFsKV7RhPlh8/WbWYtxGtAyemQTE41y5tM8DsYWd284h4xmdrmAB59JJ9Jul
SeWG5dB7HZzY8QWf3j4twa0dlc17CRgJRJCWXzitnU1SVeVDMbTubeH27U6sZf6ysCd2zGuqeV6G
vLvL06p/cQzwHo1QiF1p2OrF9axHjTl+a3SJdWhEisBEcJcc5dyOH23LHO202SVJPOPd6DlyQKu0
TSbG5H2Ya6iddlq22jour8qG3ZYNKKMfc2reOqm7Gn7fuVAsw2gcpDLiZwga71n0TbXtcEntcJnh
AKM7Tp5hDdAy2cTApgT7l8t9bin5HfeyfaU0R9U+Jc0rtzfpyGFpZOnzOmHjy+a4/gF4566ix8iq
Q3OAKEjVYN3a1fW5oMrM0Xx7Sds66MkXuaUIPTp3QqVWWPdec7+o3nVB/7T26CSGDoKD8oRDMBbz
cdUM48haPVywByY3Xoc6Bo3SXAHxeJoiGGXK70Squw/QBNGpxM/E1hQL96GeJ+8gLVLgC5EnL9Vs
zG/rGnVhZ64KeE4M2zEzzHJDcNz8jImz80Edkl+1ptrjoIkx5ApC5t908lgC8Xzz37oAHKS8K+zS
O9stBZlSJW1AIn32HcdWBDhiZ4ETu7jthzg+JDy3u97M8ZLAsOa+nTbW0RyH5NTqpceYFzmFX8zp
em5KDpBNQunbxQGQXn2uuRxslR9J2MCrleFMMAJe/9WkCWkEmOj0pvygc0Q/Nqqf95Xy7JtqacRN
plI8G8odDy7Z2I+plRKp4tBfNHNfqvytaWJqdGUeNYehszH+QTdMkBMMFPdwbcRzVg7Nrp2apN+U
WcciA5GwBUpwPiylDeE61c7djPbPQ7eVZ2iDmlZNJCpm1XfaaZSXCo71JImqtwmmdK+hvg0SkLPV
X0VL1sjiFCnJd9moCVx/hvcO/mKfY4cKzn6c4eSjGaYmm9oaMVinLzugkfyl9ryEz9ttVTA5dkZE
bOnstDw3X4nT46FYiwzhC4+w2PIspkjWSmAQiXqzoIwum3+18ZVDTOJVO3qJzvAkp6W7d/nu3TaN
loattiy7SQ7JB0t39jyYSf7qzkP6JayIowmgfAqqBIoRkHuuzjIzWh6eYh0DGjuss21UWbhWqUFS
bh89LuOMN7hh7PZjEMhdvzQylMvCC4bgIeBCSvdertm/eQSrAyWryKcGD/cgz8MpBhYNJ9Nttc2U
V8ZGRsvy1HpGf9Mloqu5mOEMNunqqR1j6Dtb53hN7FkTJkdHP65G6rCxAWfFbr0w7GnZpgOMPJdZ
z6vZi6jeJ6LMc3ZU4V5UP4nWr8tBnFm5it3al94WhaM4ElWzvC+d9N4dY+55k+wyJZK6TRpBJcEy
v5ne6tmhxhd3mzqECLE4VaGZmtNFTQZuTLMzikPOfeGGZVz29/RTL74uhiFMYst7yPBJHiZaQI6S
MoSzJB/lRHymOlMCMh9h6srn1prZLXKshXC89tYQ1xuDqCJfJYnY6HNChn2e1pzhLWy/sS47Y5ni
neEW+q+YaxdS3xJ4DUjm8fxeAOf7UAvTuwf68p2TmEH4YpNBATpVvHcXMR9KUO3Wr2ho3Q1uJrZA
8eJuTKrUZ3iqAsH1dMRfnOxnvpg7r6gaBsUxT3e0uJmnjP0RKVvBilTOhXe0FGcZjHx8WADA7jQ0
cIavtWvzXuW5fh/3kTgSeiwOhS76c0T74K1lZeq7qOopu+maZUSaYPdy35vK/pUPZf8mhTA+J5V1
296KMdK6/fJSZVC4p0F4qdiWS6fHPmqn8czhDnIiJRdzhiqBDhzjbTYIWNh1kSX4efDZqq2FYv5n
XDoS5oa0QtLX8uYUnnXN7i686aksPYpFq9mr9hp5m8A85fiwJo4rfKA5FSRyJJbRttxTnw/ioGSt
hRHR30dYqOnNdKJi22j4cHs9m8EJpLaNeuSKEWFwX3QlQJ4r4akQOqwO7MaIfs9W5IVkTKQ/9eoC
IstMq0HZRnc71rkwNnM3DtvFHOWXNMdqb/bFcJbVGDNbN7X5XmeWEVbQrHdisitcWkoZlwqgZq87
hnaTDON8YStoSO6SoN2J8vpb9JNUZ7iL1v4aiNLhKV9cba9Szd4NIp5u9HjMCn8SFeVgaZ3f4nuL
hzClbpfHigaVBigdgtinkLJu/Fnvx8HvUwU1VjZm/cLxh32ZK+xQ2sWqNlEDhEGgYP2I9EIE1mo0
lDmkGitz65ob7nn72UPFRxETGZIgWgt0xMJn/xh5snywwGMvbdnoYb6u1r3pZRm8QxEfGQDTI5Qc
XaEekg2MAECTlG0/LDLveACKcnng8OsOzKEe8KTIv9ehb3yJzmIzwD3idVoL8UDNVfGQW3X6HVel
PLU4F77y4Yp6W/NqPfYVIbc1EOXWlYvrA+lF3yRVfMaO6sNWH5l7ywECjzEi7JMuAl0vzevLO+x0
jMVQcPD7Kh3zLU81CGBWdkEqGmPLjszelmXVwihXxb/w4nruZnZ7uPwom54ITp7vSK/Ff1xY6F7U
UOh7YriMwHCJ9dB4iVBtwN7vcmfqaU4si4vS7Pgmc9z8YSaiFBTelhm84TyexqQXjymp4NEmKaW1
aQX4fZq56VNaltOl0O2r/rYBj585Ph5sYwazqeI1TOa8dPdKB8ClP6bh4CRQ+0fYrnMYRaWpUFsJ
ZTotXh75Nef/ivO8oU87B/YKphz8RYiFJBsCuPo9h12is7bpJTmekTaey8omxbab7FjH62U4zzZs
4TPSkujCXmCMmzbRXiKtn7ZmVGl7wL5pb0aJafrj2mbHDDiSi6P25l+zN+UvCcKEQ90IdS7Ir7gR
yrEuboW7bFMYfRHGdhxpPhw7ssIq79Lcb+w0f+dQtbsHY4jKNJjszNvpBpdxQF5uZX5WKlZBodcQ
pBXhuP1qdABiI1FOm7JoJj1Qff3pZu0oKdnESG6Za/RkT+ijbnsNh4YYp7R7MgkH8LYJ41u2wQGW
VbuRDmP+jKB+NX7k35h/O+D+AW0I1Yisga8u6F0v5sZd0xeDUzjeMir3XwJBzq3QbFCXmteT1Adn
omIUfrpIfvUE551J0cx8JbWRKnleTRyrjl9zuW5QUreHGcnmyYYl4yctLBOKX05nTVkJlVudbYWt
YXvlfo3yKD8xrM75tCEyw4niw/UHVlC+ywsbwJKxQbPTkEiQty7YuxTxubWcqHoQZlo/R21TJIGj
Eo9u4cXEg5PUGcVgHpkG38xag86EoRZ1MAaAAvjKHIh5dCKWV7N0TD5cTQxBS2Iv2mZlph+oA8LK
ZWRl9DxVSzqh07GtaWfrczUd4zaPa/9aM6e91+Aze2VAaXMPj9/oeKTzVmWwA37iNRpjX5laGTde
PPQbvk9S7qAgnK920V09JCQ3B14w6mLdCQOt+6qSQQbpqozbFVoIFCVP9MW3m1iGvZTqNFu5/WFQ
Al5xlbqV4ZsrbRYRiqL7fInsp66sUZgkiJpMS8yBMw3LsXRxGUvvqv2oQQ83LkcY077srIQfHZJ7
FksiwopYFzvdtQtIpiSj7yyxonGrZzE+BXx46Gyq6Y0fmLtVgzKP5dVw1KK9/pyWHlObCWR2iZxJ
RnvG3VkPqZ9r30BP+x9w3uotjW3r0dJNZfgZuqoTlA7auLzj1G40aw3UEDOgIxK3ikuRzvPvVs7e
vgaUARsn9OIz1VeG/c6Ik53qDP2MAaoLOkA6LmU39nYZD/a7R+wl3W+eJoMsaoZ3fGv5bYKk65FH
Obl0Ra6/GWPt+rU5z2cjspZbYc42HQPTogKKqdhF2sV+dLVO23Bz2L+LPl63Mqtb7t5af1rrddjy
/s8b086MG8l4+yP7K7LkuHr50rjLwEMFa823FnTViSv3SLPX+KXlKWR0l/SwzEAETp/DKEd1U+8R
zbQfIzKck9Zl/Um6yW84qOhmIf5B+NCc8SsmHTrG8zJzi02f5hQi6JljfTTWncz3WkV8gGFRNwJ5
qnyKfinZbEVzAiPwjspw8YOW48Twkrh1hkrIiuMT/o/1e3KTBRZS4FUBUn/saO66KdGhf1uDVr5J
qEbSudNGjZsRLbwvYGhOikdkyxCdhqOmefe8gN5D3RTRbTvIbjMw4G3nRVRBoRbga8K5Cw/NR8z2
TTCD8+RlTXbXaHX1MWkFCOga1fA/UV/fF+wncjNhMjP/1Nf/r9ronuqS//2f65/5QravUBf1f6+s
/H+/2v3Ul4/yp/vnD/qHP0Ov5V//7rX77R9+EVY9ep374UctDz8d7OF/VGJeP/J/+pt/+/n73/K0
ND///m9f9VD1178tBkf8r+2e4uoV+M/yon9pobv8NB/Fv3z8nxV0rvsHEJjpULjpmab197LNPyvo
XJ1ST9M0PeP6f7SB8m/8VUFn6n+wLqCgsCmn82zjanf7q4LOsP+gmxF+1KJe0DSoXP7fNNB5f4+9
+BexMeKsf/JbZFq5xP2UKZh5S913ZTvcsuyWB+WJNbRcTbvXOSdBz/uxFH6qWZ63MxCF7LLYGR7q
XPM23OK8paqM9mkCTOeZxvC7RLmMu2jJPydzoKQrp7ENyiobfwqW2lDvSyb5aTDAF+ppS4Eo5cC2
TB7bKOsuST3mvsR6k2+kMNFEENx9dssoflwLslriVeg/ORNBQCKiUr7Sc2dv1ml+7+klyeG8c08r
tfLI/9LIfWC2EQdwX/d11C3jkJVF8YkkKnujkBlRZau17dauTTKw+9I9aUh2dT/Wc/dstFG/sboK
oavSquM0Ax3CkhE7USbOQ1TGy8VMpvalNWqyZPqJ/IUNko3KCUSPAG0G8/5Js2q+b43roj0Mifbm
TNfm3xFZ16VNl/Zs66MVZmlp3fWAbi5tNydmFkig0pr3bTQtD2PWFK+lYcXPad7a6Moyb9q3no6W
Wibm+j7WfX8qy+ueBqeevkZODvRHMbdLc5bsbyCOm3c2cEhoskx/m0OrXTJZDt9YSPSbrPPmbpPG
FmMv9hdEZQDOANir+wI1LgLVreZxgdtIfWOgOxMFT2bIoMVg+BJJJBeIhF3x1bRL+VUjTD2sfdd8
xyx2q9/khNukefMwopq5WxuUYb7JeA5jXVDqRzCSAhOpXGO42GXhOP6cIyHxRzfXfncwegE0TkxU
jyrFR+saY+EbzqBj685G9WoglzmU89p/lmmifdYaxQWrsGicpQvWux0SvbtZzequsqPs7OrArrXS
Uas3XftbJa6OVmMyXEigxjS/VW4RZxubS9iVzffUGO1TVc4q9XPaGb/6iNEe5d2KyXlZDUwe09wU
dwUmWm67Aigqz2rQZyTWB8tt0NSvttKuwdIlN2deL3UL0TNGby069OeRXjOc0TyeT6nh9k9Ccyqo
JZSwsenZu0iY5m3WdyjG7RZFI7Lx/rACWoEherW75TuARBYrKcLsItXQrkzOJ54H+erkZfw412X0
mxYA9WLpcX0mOydqwsTN60NrTtxlplRIF53oGgljsfm9QlfH1Saf9e5Ym5oGX5Q4zUuje8mBIbpu
/UlpURiPfFqhJZuUFODZTNDljLZF4YTZIvaPWXO2rdmj1Uj1GCBmte34u5sKKDKLjxUGCibRL0m9
zQy+oI2mDMBvl6rqF4eQrMWHtV6fm2tOQh5nUOdMOsgylaEv1R5ofngz1EyMkdOM7WnV5ua+lqic
WY1Uc/JEJ8qbkYbhBzyYve/gsrpVk2U9wXFTQo+eJz2hp/YuZGzO267g4aUAdp53KybyIYh6ok7K
brH6oLWTbt463arvrIpwQtpuZajqybpRTIgO6tahBAJe9WIO8kW+apC8wdq8CC/md5tMj3/TSVkf
smbJ77JhHB/60bJPWAvm9DKYwhiA8MA0+B1KYXqpjm2l5YHdsXrMTtVt4tVsjbAhH/+7ylW8iVjH
ngqCuA5l0wPjR1nTHhV8ykAtiOXdo8h1PypUTTtpmfFPUhY9L1Da1AeHNdAOdCVLpLONae/TomYL
61frTD61ODN7am8qB6XwTWvgxCjH2sEQEFeo8OZk+JGQWu8ZIQd4Pqp8eq7yQb3VcCsgYHoXZFlb
BSv7+LtAPFmhT8Dgy3inxV3QCy+7jZN83Cp3LQDjLK25TZCeM52jPj4WjUqNDeg4R2FpAT+gHPcs
At5n49jLrHI3uK/bfbTqXkeIT2s9c9yM9+WQTeGYOLdWp60bI8nSPkgMy37ijI7vxCjUC4Bd/TMq
pR4mhCjvdEY2G87DLMjQaH3Joix/9VZZfZmOqGkmrQabBzN3+p6v0S6uZCbsfpCSrLluZ1Twh9ns
3Rsc5+0R0G79XZmu/j0hHAk5Jq2A82q5aWieAbYbwfpbKZtzEiPgxiuTzT5aDk9uMmPkK+/cToZl
69knL2Zx3ydTXZ8yAhvOSErEiVojg57kysxwzC/RwSbXJtCUmb9mli4f6a7uH0vqXsLKGseLgY7g
LmeqjX2OXucM2ID/LxnMHKQpjghdaY2UNSbV0kfMtJMNDh63EXpXYbrcaTDqQQ0T/tgv9vrqWiI+
RRi+Y97MTlwIkhrf+fGt665eu/Hkcvp2m7ys0iQoY8w1OC5aj7Y9b/1OI64fKMYWJKKIsGE4sxsj
VIKr73UVP6ZuUcFDsrAco0jou2id4TlrLbbDsRqt1bdjtIBxwvPkR04TscFLVhyftCLbo1yLYCUW
uFy9ZqiVNrz6OoyWxqZbWxQ2aamKeFomA/GEE3duHhhAbIOPIrz8VK7rvLRqzY41GOhr1MX9poAr
Sn2dHsIDU3/zQSXZelR2r/uDTQniJp49822mcnozUUMH2h314glrjhF2mYNMA8AaU4WZjY+d2bVH
tsTxSPytFXhubkx+5nSNRI+fJa3fwSsvfppzGfjIeaw3BZTRYQ+hHhKlQKc16ITS6JPLpXNv0rQa
L3TZLq+rrubvcaCS7upEcEd/NFamV2UjBW0RLovejAPkz3lLRLGmn0fL6vb0X7fHMVvtp6r1kMqk
OHTvZrO2DkvkXgFvsZzR2dQfVifX0e/RLFPYLaCNBrtET+oR6YGzE/GlWWenWcb30zJ5OniRY88+
e5f9VDT62AdaVDZnCLKrhk2Pxn5bCdke1indytwYtkaafpYLrLxndXfeUCcBJNIXUq6bWjjbOeM0
mvP1LDSWppE4rs61m8uatQ13WFTdoQiLA6vI3PtYjiDLwwI2UbgtVowxLrJd0xdu4seGwv2FK4Rv
ZgKhoKuy20YiNYKabL9jiTyPoyynPbBo7HY3xjK5rZZBf0wSU+5sQIBttdaCbJjM9L4bkWk7Z8LR
oHq04rUZQzUbZhJGDvKfGWow0Pj+hWs/wMh6UAyJjj+mYWWKUIG3y4YYGPWzpEyqcKN96Ax8jnk1
6DXo49TvkecYx6mI84vjpPqDk5E/vplcaz1EK+878EATpZt86AzwUfwLh3G1h8/YbosDjBbNil67
bvS4CyML8bSuMco17ZpuatzmN3xH+6vFwzK2GjG182bmZ7vvi7ihXNlQI68leb5sqo4dx5uK/Iyd
bqXlLTShexNptOZtYsC033PcJqXvNFCc3uRkz+vYlelGDug+oDg052XI2gmtC4szuItWb9bcMw+c
Z+OpU6VlbrNIK9rAglmo/LWT4qaNp3WrxrLfEHmJSH1w0/d8LbVvNGcNN4EabPBSksAiUTZbi3+u
8msecd/kif2I8VgEVp6tF6tJ1i0DNTxf1ecg/qWY7+XaGJj3PbXFN4U6NIvoWoNZaE7xVT4G6frm
ttP6RC5DvaMLtLtp0RmiamnniztZ+V0OUo3GAl2HKVRMfJxcthwpEmB+SLg9EnmbDDMey9zUdyP2
AsuvklpOt8Ia3fYa7g7SNXSpWg9i6GNMJ17afKokcy7dMsx3SK29B9ecbHejV7Z2JpTMCgmiIBZC
y7z0rfcSdZaJW9xOopYnMXnqzfMitRzzDnk4HTBNeaOveRf5upNq3ZvDNbVBlOKu+xq29DfydHPX
xBpsZly1OKRgo6DRoibj4IjipQ6M6lRUSGGSYkThWeY9tqh1GhqWGmO27jhA7PiqTXEvht2myb4o
+yYOnIalYxpr29hSGEjTsdSiB73RHiLWLDTRrqbvgfDK4wrJ+2vVxu4FPBucvBCoCp0xPsATzmfl
1ubOcN9Lt7WIwRfwVSNzwWO60us8G2YTrobuNKHVp8k9+SQIuLy6l41fqxI991iwYU2JeYeMzK53
vO1RfCPHCbpkSmcK5NwJJ6g/V6N3KLiZT62ZICIfBtWKDSc5Uiu36+8Mu4iYtYcEGrcSytc1bQmp
CXdQJGde8c1/a8yvTE+LjRyTGgKyJJ/aZ57rZzjbgrlfn/qn2DQcJGnpZP0ams56aW1nUpwKy3RE
fTjf2BFDel9b+k2N9Px90DrrgYBE7pu6WoklSkR0Vo5nhlB/01FKuwtzEL6PUg75A5HVzbgpm8Y9
xV4hX1uYOH+UpebrVTXct06LZN1drW2ODexX1yaPrq4n91k8AhenKoZ2zlrnjb0unraTtOUJatnZ
SjT2+p2m1kF7XNAAX5zJecM7o/8MSD38lOTOK3Z1FeIhW9xkSnr0dTild8hnu4nuRFHZT6uZrM/o
OrZ2h4eI9f5ZKTSFYypx1Y5aho1mccJiXnTUszOnAk6HaQ069iPEx6Z8WPpae0klrtqpqKFb0F+3
GzNDUl2a9vLCtxufo/Sa4upVyE+6vspNsTjlBtKAKarPk5ulWzFRDFKab3riei9rXkVokOinyWyD
zcSJg2p0rJfBK517NmndOXhAykgLmdGIDeuh/LLJOpK+aYQYpGgfGCz4dd+T2ZMJFOR7bTkHqSnG
wEn4pjKKRNuu7JlINNKLSPvLywBgIt10GLVuC2PsTgv5VvedMXVPC94b0q768hwlC6JXwvbSMZib
tT4UPQiGjU9f9yeYrRCVi3tpaHxLeHBrGMymWvVxQ0OWN/sxz8tZSdWr/VKjA/FhUMa7dUFlfh2M
iO9fwet8jdkkKHVnFWHVNA1uSRMzZmbMEq1E34dxW90j+PSQYniIxjxM1kzlER6ObolMzr5+OTiq
nT4jTdR8vZjoEGeTwo155Naqx2qjVZZVBJzMC/4m0ThPYw1tGniOzfJXcLF8kCLpoIyRK9adsmOf
1+KiTxknsLxOOveROaZpusVbhWbIVWhYEmCF86LG8cOC8bzPCjFfzVCuRF2YTa+ZWzu8ksSyhDGq
sdskqqPy1pCD3e0NT+mBySO2QwsO/KF5yQUnlxm42Vwdl35Sv+0BjRA6jvXOsFj75WzGB4yBMsQs
Yf0VY/n/M6p5zbr671HNuw/18fVT/O3QFR/Vd/cP+Ob1T/6Jb8LS/3Ht9TE8XdhIka+Z6H/im0KI
P1hzLNdx0EMLXvv/xDeF84fglAfgdE1hSeMaofcXvimsP8iW003PkYCVlkVs6H/gund/4pZAwqDK
8U/916//xl12VyM56/793/67DEH7n6LItAiIF8KsuyoXLllOCVRUHllg/y91X7IcN6xs+UW8AYIY
yG1VUUNpni1vGLZsg/NMcPj6PtR9L0KCVa5oRG9644UdhiAQCSQyz3CdVWy3TGhwes433GvXEwQT
KKoOm4DCqNlTZ24khs3o1W/lhHdH/T/F8YMzenfV+qvgGiD6P4ueTLyn1Sjnbp/WZO87jdrFFaDD
fVCArBAjHwfaCZCYInTAw7n0gfndNKwjm2IZfjUpfQbLApABtuzx4P3BJKo5rgMRAdlRvk0KCZxq
mT/KAPjuvJ9xIC8pzqAqvaeotN67rE43EWyS8iF5Zd6yX5bqcSnSa8z8eV6g4wsc9nhW5p06K1oH
AoN+1YdIz9VmYMtvAHLPUdTapYu6JXCKQcHwsSmGa1lkwKd28bSB3sI3bwQ4E+zxt7Elzy4oNqdl
Th5m6K+AnoE/hl7cLEt3RAbFO6D18pd9WV9DkqiZ9D4AWgUClP4Waggg7sTolQQjOjmBB7mDGLxY
1K+jGjDI9LUq5Xm1omfYpHYa9q4og0GeHkiiQonfECnfFPr7IF10+6bbPkWVx89ydeKXY3EOBmIG
bzfUXwO87ENgbAH8XjRIQgySwEsD2krOxKNEwoFup75rGnn+If6+2M30gPzIXw5qE1yzUXHX+zka
b/M8vmjL9E603hUW+azXJe5kpvMtOojyJfKwf2c5vsL2IA1hmtxveN+cofl9ktTqAcnNKQ/o2+D3
0emC9h64Jfk3D/34tSRaQhlW3Q4KQNQjUz/ARjPt2YBNAnfAIaheRepshotBwfcJoXg3o13qofrP
onu/PUH5Dxj8IH/VgjyLDE61RbzLAMirJeTqID4J/lnT5LsRm3ZTBO5l4EGgXVb3ahof/j3VdxXz
ryLU0KcBlCDmIL20+2EYtm5S7koVoN4DqJ8eBFiO6q3l2D5+9Zh76cPSdsi3Y0XOkHFt26q+BGln
2Uywmfv3fA59dEPQRiBrcDkHU8gHsWYAoIEPiKxj6szoF30pafNOH/wgwlTGgUgVaVswNevLJm8u
ux4ookYA8sU1DbZalv0WnIIMnVX3FGcwbvMY+oA5LR5UAUo6wNw3keovhg7oSpWDGcUh7Q9U5CvJ
sweXdmdVKn//ey0OqNeZfmagmrUTrK/BmipzqAj+DqD3kCEL5aCUoYNw5EhxvxYcF9ygTnKcf0mR
DM3ercZzCuaaaAqsjzrV1N+wNW9q6+uBgbPNj8lPvjtWfLXrjJsqgvRLOeVls4dc/ANgSBdAzoPh
y2Jw90fxB1jraNeCHfAErZ9tAgWMVHBUJ2BY4CDvw8YAImTSvAfngXxLGxA1u1b/DKoRZxk8EbZc
+sX231/hkJyeaaIm+OxA19Cv9/2oX+sVA0hRM8U9NcBTAQzYDbjpp0IFT5R2JzGHkBtIRi8tjd2N
rziQOp0KZ9J/K6AcFCl13YNcVUAzeQRqKYvFxTglb01C78e1UICcg+zQLEdvhhwRQaQHTiPTqQ3c
wWaMmdfswRYD64LBOBpK6NQTj2ShLxxYq4YOkI5HNwnQoLkWJwPevgN3bqAFdDXnydbzxJ0zQfKd
DvcwZbwA9uANB+0ZAEYoXqqGHDk4D1iQCGaoyJWlk88FGhH7tHPQtxjAWl0FpTcLnhnXEBESocKb
E2SIYW2jTDUeEtl9JWpyg6qu2BS5v2ykJigwgecA1SeotUR9vCnRWgj7rOvOcgoG45g+e5H7NANv
GLhDhfcKmCEdRKDwckcmAtEEiIxVO5BqLvxCDujrsEcP0iP/3lCH5EqZoWYXAYXvV8yt95Ay2Ioy
uQCpY1+I4De8v86qcrhGARifC3xH7wRPpAuUVE7KvDwmqP1u/PpF8JkOdaXft+AV8XoPECOBHs9c
bHWBpAcExvi2RkoRMNC/UfVwtw4Zf2YeewNPvN8mAxAneNhDdgJvKOLPqMwC84Vn1y/A+pvNxF0A
J7sUjeECUFtIR6FOHk8NSDpLfwdUFAPudisLARxPe1Hk+oKBTb6B68uKzvZ5GPhNcFIO9NKvx+w0
cNRZHtEfEEPwkZpBlKgpgMlzHWRTeDo/LX5+7nWQrcSlBOfRhtxXLR1PoKnynUcQRWh4dAvjGIYi
r3MN5canLJcvMIN+1TjENyyvLgtQzuoYog2jaE/QKHv99wd+N8z5aoGNS0ySbvSFBtucTEhoO9U8
dpo1u1qj4jN4BJWcmOLd2HrgZQw9IGtjSUOBQ3GHmzg7gV1Vs+0z9iOIUaJK6vX1HymUaPt+344g
DbarIsu/5/p+CHw11/XQ+HAjoqGuGg3Uwj5i8XWrr6S+9urylsFGumvRCGeQ1uQgVYOJ7IYt8gIf
4vabAHCdAAlDp/LTqfA2Vbz8Scv2JgNRQ+VX0vFPG9R54Pd5BpkKVLHEppPsrF3AWmEKv2u0j4IW
KY7Ytc0QZtV3lEHPCo+66Cy395mQKE3rU6FB5Y/c0KF3ubjE2YvCyWWhf00U0ggCvo1xHv57HQ5+
szVj+LAO0YJzLh51u+dOwE5R/c4fszKTaO+1ybnrtxJwPRACKgJCYoU6J3Ym2TlLAIgxX34kTqug
2oK2VFKUediRRu5A0itClwLe77GYnXUz6LJHJrtO6quPZlzZzuyjfgIw4D4tMk6BZwRGHfSv+Soq
4wi5sn+j8mYElQQBCDSA3LIK6loqqC6ZcNU90NnFyiePk1s/SYcHtA+BSYRy8RVI5HTrr7hQFGuc
LWI2DUV3JJ8Rhy4i49afQTdaMTXVHkXfHv1UML0gyifOgFx1T3RQLyGa7X3Yeik4Kawad7pAV0oM
PAMPubmECc89zChu6mE+g9xhvK05cuY6T2OwzATbahJBaQWE5i0YEH2Y5zI/gWMQ2UAuS2xqWRAw
DOW07dzkdQjUbY/+55YqCsYoyChnkFSim8aBHSjkHhQAxRANTAhYsXXfwwoAijw8QtK3Zo2QX652
cdadgRn+6rfxbTK6pzU6rleIovMmUte+U4ZpBH72Rg5xHSoPcmSeYN05GooZ4mjN6kk5nXZavPRZ
j6RaVirUUO7f0jwfQzh0HrNEP5T0mp6PkKwTQIjk9R64Y6xXjcdE14017r0imtayo9oq4E23EFT9
PTHabnqnRqd46uowKEEmrLwOMNrKfXE7vs8W706n3qUH4h5eJx6/mai+ZBBEQjvXPZaTHnjmmlaS
1WrRLdM632eZ/wKJoe/9hG/Ayah2FY1vZSBeKJUvBY1vphx1+7xqcVIKIDqWcuVw0OS2A5AGYs/3
/w65Q+8k04HSw5Ebr6iFfdq4yY27Wo4ClUD7h8grz8AOH585DZodbLd5CCwouDppOZ4Bvr0HpyKW
aAXPHNowqBldqWhJTtshUkfi6lDd571Y8OHsonqWwKCSeq9icCWJ1wAT6XXq1MuBf0YSNZ1nIN1J
R9zAuAeYlgAdYAFESygLV2+nfFrbPxU5cYBRQz0BUoQ1NuKRG+bQ+8Ljn09WF8Qqvx5cvS9Zdk4X
9xRc8R1x/CvpgxmCUPeH5YRzf1u48Z3l1zJu4IIWBGpX6FhEiXsKEPkpKQBEThL/Io58cBvIaReA
xcflLgOBNUqjJ+hYnlKA1FBBAb0VXL1bP+6PeGccMC8C/vHzEuCj87EB0H0vtX7y0lxsvV5DFCmb
boGcwKsOEiIbnpW/0c29KHFKeHH1wPDq30IxiYde76Th7Kq3KmEQwGvTH7CtP6J4fEjN3fv74iP1
4EzDfoiBBUcNR32PkDP/gRgggL26QlFaNWALIRlNEn2RoRoGlaTvhFeXbYJqAMBS5Ez7uj5BxSDZ
I7sc73oF6TLPze+59sJFpK9S4kEHkZMQOkXHTNwPvFtNp88odzgqf/6wdxv9xPvAB2ph2ky942/q
tnh1s/77qHBBoB+DLlT/Q+J83qgaHQaIEF4XaFN2wHwhwQHUQS3Y71gEuoUczG8F2Mmx3b9WOr+4
qj3jzoNI1RI7Ix/21B0hsUjSK7eZsi0MbX55zYDXU6VuQPUBSn5pLn1WXboVrjtJoEMIHQaoDnn8
cfFxYTUR4GNIzoYRZG7an75Hyv/rQv9V8tZWXfWn//8Bv7xacfyr0p8lXf/jM+R5/S//LfFL+R8f
AGYJFiUjPiXr9vpviV+Q//g+o4Cgy8ANArqiiP8Xwiz/Q/BfwM9Cc2AFPuPc+V8Is/cfScB9gT6R
z/Dv+CejpP+vEv96fv21m4RkRuIHcbQ4E0spwopATSIPYAM0LvkRGa1Dg5tbVeTAAADfFbpO8UwD
9kRZ+99tdrARcGBoMwXpK49laVDwEJT+YTMBPrEJgN+xHB3dmI+5O5Qbk7EaKhH6AoRgFlx4CV6E
HzbHF2XoQzM3KhLz7EMhRAPANWjnezFxSHECyGc3tlEIiMe0y6IBjYeKsgcIcP7oxsHuW5qXrmJO
w5apECFSUAKT1YjvQHopLCe+LtaHhMPTnTMyip0SAaO0VbI6BwzqmIXzoRU3Lkuv5nLWINyGkHtX
4GrwP4031Fu7JaefZx4E4zhkuDlCBZ21LQA6MDArHctFN6JT0hYSEn3EQmDBnDvdE8gLFwNUku3m
bsRnp+AO708DD3kxvEZ6BGXLe7Ia2vSRrkbUUIoaQ0vIAa+tk8sCQDe7sY3ozNu8hK8wnhCQL0AG
DD7Upm37I7nvgc3yXrT9sBOjdJiiNqrwPd3yV4qnWVI0t3bzNqITuyQAvQVnlprB+Mj93dhFRxLC
NfX94hh/b3l9mPXCagF2WQoyBFK7TQ/cyQ3w52DeZdGRou+hdTEiNPZiJ4XsEw8prEslcS7U+Mtu
WYzwRJUgWEYS8xAE7X3L9Y9a/U8y8n97S7w/YD8si9bQ0FS5QiGwION54QMjM7j0SL54aEWM4ITQ
YRPlJJpC7bFLsRRnRdOHdktiBOYyjpxUa9xDKi+MoXqSkfHMamiTsQQTbfQNHdRGG0f4eyWd7k/g
AbFoN7oRmoxTTcD9wy6J5hc2tNeodNutyftb9cO3pKIYYG6QzKFD6K9llXbhjnukwHrgU76/0T+M
HWdzyadBzZBUn+YT6MQEO+qxY16eh0Zfg/bD6FDFEo3S3RTmXNxGAT+F9/Oj3XqvP/LD0E7ZL403
TyxMavo0cgZAuZ/u7MY24jJnmacgCD6FScMvWM6vITVzpCl7aEWMS7MAQtfJE3jmoioKP4M+vc7H
4JfdtI2wBD0j0BUZGUQfVkFSrUE4H37YjW3EJXDyMcSBpgnnCWijjQz+OMVityamHzE0dkCrxSM+
BNHqd+10z8o74olyYLVNC2FInrtLkGK1W7e4HqrhmkAH0y6FMB2E3dRj8ENupxA9KOhlJ2J4HGh1
zNTx0MyNG1O0M/jWdQ1nTs9/yzl7gO/tkRvz0NBGULaQkAU6fphDCv78hsTuHrrEvl1SSNYf+iEs
9eKueMhqCqNhPHU7igL5tLPagsSIygwKz84Q1HPooYfhASoPhKPd7iZGVIJ/sjSQssOFJtENhVgU
1FFiZTlvIyxTmOJBSqWdQ0jpfgNb6ALuPHY3g2noqyACkfvrLsnQ7d0FQBmg4wDPVJsF/8vQF5oK
URdhJ4a+AqdigMAXJEm0VWj+ZdLrlbTwswYbRQ/OeVJ63xT6DHbzNt6Zysk0c1xs8AxWWmFbTvHW
yzOrVBbk6s8bPM3gn+t4Pa60uv9GKhBrB0KO2A1+HZl/W+Q2S9wyiSOlatHdLaUHLeTM7lJDHezz
xJtKErepcakB4nzfq/jbkAnLBTciM3XRzIyxzqGHZPbe6RL9kuat1XEF0IYxb8/LmA9CUwgptUc+
CUguHbMDPrTeRmROaSU7qYr1ns8KqFf5vxm3/JTGfcnKSfRwYJnQfYL2RgAxl9x7tNreppVt7Amf
AJ09hR0v+Waqi8c4WyzHNrJYlXEoOydYkcpPljDv3W2eg2NqN3EjLpEJMp9DcSwcWvknnXp3kwN7
aDm4EZdjD3KU8hLsQaqBv1Dlj6ac7+wmbtyYMW1A1ydY8RjiZF4Gd6guscq//7KghcqLl8dApIfJ
4vyGVuMbI4td4JjesnHFOxlDizhMAePZRZICx+Eca+IdCB3fiEoNKlbP8XoI/XK+zwJUUICxO9JH
OTS2EZZtDrAR5D+nkDEKIh0XwNIVo2OVoSBWPp8nkvRt6kfY4n0M62Q1DvludsrE7nqQKGh/zH9k
ljpenUJLFLxA8grWaPAjisbRqv4jTAfSVMBzx+/4FC4VfyIivZe9XfhIIzZ7zx3SSXFUlZ3+BO7O
3qb1HLtqm5BGbHYr8Rw9mSWkNbuDPtOuaMsjb4d1iL/LP0IaoenQVINe0swhGaARqkkIFbCfEMXc
uUmys4p+uW7TDyktYNDoKa5aa1MTn7hcnRD/mP/zgZ0ujYtTQOBvUA5mryg87px6eBpRUbGbthGh
aqJKgkwEYe2hdkKWLROUhJzfdoMbIZqRdhZZ1S4ANPTPaTt+b+pTu5GN8IQWbEw19XCOj/mvvJe/
8ZZN7RLad+PMD18S9FuwOaYFKidF9VrR6JbEP61mbZq5zks6kWCBZTes9267tIRfq7I7r4QRmTlp
odC/4LzqYB2wnYKO70DLs6qJCdOt1Vu8fIbE7BIuyfygyvqB9L5dUiiMyJQx5FhlDdpkWRdnrBQP
HavtDithRmRRCyjEtzRs4JMdyghemtR63kZMaijzRVwjJpuG7klEHgOYs9jtEiMk4wVE1pajdc8X
/YKkeQ8pD8tdYgQk0Kc+aPeAfS2FfEiV+LFU0vKUMrlQMOaYIVwuprBFW3/DhGzB6GRPVmti0pqA
FmBQgK1pCFmGi8knd0swWBXuIbz6+eCeE7hfEoYduIqhOA2U5dWgjzlFHzi6TUpNWqmG1ROdQzhZ
giRMzxzV39stiXFdit5PKlJgaLek3xI2PQAEfwwWfmjaRlQmMQDJlCN0JpoUkJJJr6U/vNjN2whL
TTrA8uYZj4dkfsvr5RVapI1d6JhskyCAMvmUoU4dzFCdVYXezHj42M3bCEtIDrMSZlIUN2V+Ukb6
rPbiIyfVekh/kZ6YhBDhw6uxFgvSkzT3oNgBUnnrnoFRt5EIfajt2YaRcW3Sds6drkKlU3r560iH
HWwHf1ktj0naiHqakWXBdiR4eIuJPS3C/2Y3tBGhQHdPs4TaSQj1v/tsAoe4CiyHNq5NJQb4H/io
Fioy3CgR7ECRsRzaiM+UJXPXJZh1ndRQQIX/F+xA7cpiJqGghdBqF0O9Avq79bRL83k6LytnPpIt
r5H4xXZk699/SIBAn9F+LluciM7cvwIu10EaKumObPZDoxs35wS7URdiOrjxhfum+hR8BC1+2O0U
I0ZZwce6XzPluijuBlgjQF8ssDu3TCTQxAI5iQDtTNQ5IYYH+2s4lpYbu4kbgdkBbwjGK5p3Ussr
CiC/8jy7+81EAnkg4AiIHaJ3l0N9VEPWou2yR6tpm6jhMRdQ/AhiJLT5Q+k3P+DMYFfxMNG/uO+7
SHpQj26JVNdsLtVrJGCj9O95r/fYFzv8L/wubIUJHHHmEPIgXbVTcT7d5Hzp77s4iOPdv3/IgY3+
zg77EEbpSsOGKuuqc9lc1LP/4tb+qd3Qxj6Pa6/FQR4vIXy7fjgtJBdnaldWMXFMMzx6Ze+jGRs1
kCPWpHob5sTuSPTWlfqwIpB9LsCSQFWcEvjcuv4J9Y4V9g59UeNUKWNO3KXCze93aXXOeQLT6Wkj
hRPZHYomahe8eZGDF4kCc5U9xNR5Wmb/l9XXNHG1UmaTCz1StKzKgcOqCXaXDixI7PaKiYeFgyBT
NaTswzzufgcJLMLzpbRr3QsTxsTGvHMimIHj1q+hsLaUTwqAW6tlWSUfPu6WLvW9OZ/XnZgEd2MO
A7cJWmd2Yxv3PpS1ywoKmEgUHch5u7F4g75yYvfKosbNT1OaS59j4kU8x9B8S0+KVZbVbuZGat4P
Q+WqGWV3MO7ACQQUqOkKZjm4EaCxAx3eGC5t0D0eYZtTFDgBPMduI75Tkz9Ef9e5faUFon8k8xmc
EsKi1Xb11HeO2YehRwKLYDjdollN6m0TDHudpc9W623igSCcDtE5SN+FCxydtpBLTncLje2K7+/0
hQ/z7qHXNHloWYdtlN2AUnLdcsvzyoQDwaGZ52WJ1W5E+tNd5eAJv7NbEmN/A0nnJ0GDWddxBJe3
+Sz3HbvStWvsbjcrwb+X4xS6M9DQ83ABhIPdAf4uUf1hrYXQk4T0OvY2fA2jLrse0sAupX3nHX8Y
uoq6ZPBnaEdLxyvhXOVdaJlbTtu46p22Aigy4TPqypDxmqKHDkwVu+9oVIOionMZcZFFwJDBP5PR
Ep/7w2h3CL6Tkz6uyezIHq70OAS5cwovizMIiIVW8zaRQJAjnoI2xhE4sqm+hjsGPc+bye4oMcFA
MG1LXQaQawhHdnivFDPI7GVlF+8mGggPCKeBFRDS/Ma9Im15EVWt5aIYQQl17YE2LTSmfQ+EZeDn
/8jS8nVCjKj0U7gi9A32YD3y6z7pLiA8dOTG+ZoGLIQJBYIEfQxdRZQNucjUAmr7qjEMI/FgTxjr
HjTLyRU8wv076DpuxZyPVy7oay8xo+MFCUr6UqfLMJ/oyWPD6aRLyIdCN+3GIwIKqG1PIphFtfHd
PBKnsgK2CmLEDRTRuwkaVVhq6b0wCp/kujyz29rGO5BGWrQAummIueXPtO3Po6y3I1ZASf9zPjXH
dVnnXqHDJfhZN+KuX+yegTwwMrXRRXu3h5dEOBeQxIOCHPVTqwXhq4TXxyQwh17UkLnvVkLZZd1A
JbwWVjc7KESfh3Y0RJnhsYKHsQNvDRiDghwtj8n8fP3444ERMrHssd+6pYbMa9fAk87PN+DM2PFv
3llPH1cFvHkFDjNWBd6IxckSgd4JgeAjedr6+//9OIaXxOd1oXlEXLii1OEEAPd9UGkocM7bDAoA
Rd4GVn1HSEF9/iGdjJoKyEXodI59QsIx6oNr1A9bbnkcGr9EIMcMFn9ox4oxusy53qvAPTL0+gn/
Xh9hwgAB8qibnuA0hJ1M+tw6yFg2XePDgQLy4PWRH3Jo/xhnTDQHSdnRpgaHo593eizEqgZkBzbk
Kwnv4/6pgrRjMCytwy7Kkk0u+1OYcDzaHGFwc/s89gzatUszzJwMzmlG6EmZNt/thjbOmQUCrVDf
B0t+gQBlNXR7p6mtyh5QE/w868JRCWj7AQ7evOPwAG1XhugEVK3dzI2zJmq5U2HikPsvJduNKGRv
C4ceExw4sFn8dad+yLWaRIm+EIB0e/P4QsHJjVuYSdjNfP2ZH8ZesgVyVSishhAOv3RjqAcuhFl+
TyNIZ1Vzv/QzEJWyASJycdJt84lbDm6cMAxu83PflhAHgEI27AWXq5ZXVs8UWJB8XhQl2aQheMXD
sV3eOl2ewz34wW69jdBsoEMECQZw0JXjwKdp7MbN2M12PELQtT9PXBZeDg45Rk9oFjpzuof96JFr
48AmNFFHVRItMh0gxgD+5kssxKU/2fFkuQk7cjspJxaBbhoHA2RUVPA7gpCC3Ulrwo5SkNmgNoN5
k0Gdy15eac8yLk3YURu5XeZlYG16LXXCBv6HsSz8ndVG+QtwlDf9UOhahN2y+GckoQ8jm4+p8xz6
mEZkZgudgMpIMXhdPw/afVlKbZfRSSMudUPTeqyBIYOq/2MjXKjk2LU6uDTCMkmEJrAOFKEoYcQ4
a3bCeG5XG+PSCEwGiXtadKBugUK8bL0ue1pNSew+pok54ovKlIgkNqEi8JskJ4tD7Pa3CToacTlw
3kDIbUIV67xvewZgakztTlkTd4SPSTRTmPgU6WeUyF/qVjxZbXATdRRrPsN+hWLoUeqNrNpt0kq7
+9iEHfl+Xk8zy0WYVPUFmZuLvJGW672G1IcLc5z9NO3SEfx1CT8V3WZ3fU5du9v4Xejpw+Aqm/JB
V1iTbHEuEqm7Tc2I1bMWK/t54jHhQKIPmDjxl2xHULqeK8eOBs7fpfE+TFwmqmALpPXDeRq2AorI
vKhu7faJEZj9wEWh4FcUOmN1GS1OmEk7/DI3YUexk0ViAYQZ7l0iOl0PFAXdcruNYgKPepXnsEXB
kvCxfY4Gckrb4s5qSUzYkYBg18y8kYdg55RQl9pOGupTdmMbqSwcwmg2aqyJD5f2uyIlzzou6m92
g/PPezAaOz+GywMPW4gkQaAnh2txfUzA5sClxo3I9F2n1FMGzj08u65guf04WgoRcBN4RMC/q4pC
i7AYYCeRJreJ75/YLYkRlk4iiQOQ9aoUUEMllLsiANu0ivd2wxt3plLxAPdzfM6Z9Sd8Ijkcnlw7
fiJk1j9/zslxZVfNmDtznmlfQv7cGexaeNwEHLnAzyd9joLBHLEfU4bqsi4COwg9EFafJw4jCQLD
RWyVwYHNS5JwcUqIqu1ue1N0FXfaRDhcPEIoVF17LL9a7Pon3FQ6dSfAMRBEAm5nw36Zx7Oor+3y
NhNz1MGHs/PSQYQsp1eaqhCwNMv1MAKToMmW+GvtRzJRnVGvS06guGn3LmFGKltNtKfdEgu4LsGG
bEgfszm3XBIjNGHmlrgSDjJwgnBuvAzWH2mmuq1VYJp4I3flPUYlUhSZQL0u6NQ53EiPaVCvK/t3
DYszIzBhxjc5tMaKlwKq8kU1JT/nxAnssisTcgSnGxzjDJovdR3LLZTxilu03iK7D2qCjurKnWJF
sOpuOvOTCOXKmyGr+E+rZTeBR/AJZ+MAQAAUAzy6hedbvWFzZ1c3MHFH0TzFUwfZN+ivRm/Qdx02
xbjY7RcTuFNTtKkShScbDCDglECyEqxCfuzVtl7AX2wYE7ozMUeijYIDsWBefLUkqQLXt/A8WI4L
XdtlcqZqX1OzBr8DCKcZXL3hvrmBFaRV542b8B0Bcw5cFusp0HJ3W7RKb0cxH9OHPRBOJoKH0gq1
6xpbMo+RHmZRk2+HaWF2GYCJ4KlLDN67UJbMWrga9OJxKuWr1W438TvwdJVzy7EsnhbsOiXpeK3l
UdWdA8tiInhSsKyCPMOW9Hz+qsvltC47u3qtKUOUOjmSlhIqYZDWrrZ5QpEt1pVl0dNE8Miplgr7
XITgzsL0rM/g1SIWyzU3cty2yjWMiPE5h2jgu5pOQMD6S2x3Or6rTn54aDltSWHohvJKnPJL5DFn
gtsBsrgJaMzHxBnfFU7h4ASqMuR40dh3LTsephbROKm2C2rUVIVgEBWGzD+ohpHdo8XEHrF8ibJS
IRENFFO7iLo/8sqyj2iCj9JJxIuY8CaPZn3hQpotmo/xFg8EkAk+ih0+/M9WCWDhq70/BKa/VpFv
Qo/yKYC5H8WsMxEVJzJO3kofos12g8vP6TO8rmvNcw9P2345DxIgMV1W/fn32AduIlOLiDtzUQDR
DAmlKY6f66WMLnE7JSeV1nbyJNCK/Tz9ieK575dYm46BO09hjbgPVue0f/8Chz7q+vcfItQPJpGU
JcHKD9F1BtW3Sfh2+YUJRIqbjHrOgqF9IkF783+mhbZCY6KF93nWLpzpdSKxJryDKSwKfTKqM7vU
xTXeoITV8DOV6Eo43ZztR1gjn0Cb107+hJtIpBhCHHChwaLkjv88lSiEBMCU2+10E4tUKl5wMHfQ
UMnn/Bwe9QAeJ35nt1VMMFKQRqyg69ESJN4PlY0tGIy0sRzcCFL4tftV0mPw2O93Se9dwMf94d9b
/ECMEqNGVCeDUlBmZaHKPE9uSka7t6l0ILHr9b1reaibsCT4kjQR7fBTRpWml23p6C08suz0YbgJ
TKqqFGL+FJty8uZ5O2gx7hTlRzLdQwvkfY4m+BFmpGhxQI6OLu/n+E2mYpd3gh0Z/8AZY2IUYGWP
sny0Tl4ND6Juzolrx8wArP7z1BmLnELptbZYQ7m+auh56gedZTgZ71LYjUZz7yoe9nV5FVTLWez5
VjVRZsKfgJYu6klg3kkJr5KugS016oBWtXNmIqCaCkjHuUQtNwJeLSxKsi+dxQ4UBp7R5xVP3abv
R5iMh7XT75vavRd5YMf0hE7y57EJZdqpmAM1uCC5FkydSTudOdi7fh55ybuF9GQ91H12P/Diyi9l
ZrVNmKlSRF0Fu3uGMvEU13KTDs3LNMOS6t+H19exw0z80+S0LZj6WBI9zg9xH58HVW1XtGQm7Ikz
p25mBxPvpmW1YXxwqsxyfxtx6bowG+QjTkNZ0hUau5w4UBG0uqGZCRjyGLxytBQs9H1oTgnihEPd
LXYLbiKG3LiZ/KjETmmj+E4Xw00du09W33I1FP2Ya+HlzCreIi4BRrifCenCFFyb3b8H//oQZyZm
KMsKwBEAWEGRmL5ENN6ACndatIvV/cx8IzQBzo5120IfVMT9DMmFsr+vvTGzShUhqfR5Zfqm0XXU
44v2cKPYaRUAsBXTwqrcgkrw59EdQcqMrEtTZM0997xzQewaFswULHLKbmzguYr0OaujTRrzW6UD
33Ir0s/zDhQSaPhw8xB+Mfu0zJ9humLVKWcmZsiZAFnOAnzOoYCZXbKM9XaCf+e/t+KBM8uUKyrh
y9m6LXK5enR2TV9dwBvG7lOakCHhVHjNSaQqXrWUG6+D+WnK599W8zZBQzkcewiMs/GYC7Ir1Xwr
mXckBT2wIiZmKBNEL+n6hvOTficrvgDmONoB4pmJGSK+50gXdYqwdp2ronyeWP1otyBGWOKMJUJK
DyMH4mfayt8ww/5pN7QRk9rN2dhCjzQEyyvYePBACrWlQhkzNYpyuId6qmJrLi7v0YU66ZLWjvLG
TMTQoLWIq47iIIQHLbA9Gd0A3GsXliZmKA60nsSAVVGcbFnZ35SDsDvATcRQT5NW0dllMGSBLVXW
t3fd1Fu1bZkJGCJx3Hq+h/WGMScMs2pvM3vVMQfOA7FjQoaYP2Rln6w3T9a0d2nm5Y/+3Ee2wxv5
rKMzt49qrEtawPgxo1dFYFeIZyZmqNVqKFxgH3CezJW7ceBocOGPgA3a3Q8mbqgL4NiUM8JCeAxf
sy7eBbFvd86ackVuy5bM91q05Aan2lRL/BZ787NV6JuwoYUH6Kd6WHH4d11rIsiF71bCcisad6Zu
XBKQCRMfhLyGGdADtMdDu3kbOS1fPf/aAcBmeKZpsoFz4nCeyik9xj46tNGN5yYXs+IiAvRLdvoZ
lsMxOtCF5V4xwUOLAHS6iIFGnCI/bDx1HY12qm3MhA5B99UpWYPecN1ouhdDRLYuK46ZBa93zd+9
Pmaih3oHzthj3QInSGMGG/La+61oUiWboI9juy9rGnbHQws9J1iCgE4/woJejhvtyMrutcKNS5TE
84K3JlAQJG/YVeVAkhiEGTu2JzNhRJU/Q2ZkwPKgfHYxZ97PoClKy5l7n/PPzhVpknTogDa89bck
88/btNI7q2gy7a0J+p9FkCO5nTux03GUblkmjvluHQglU8OIw03Dj8nKcMjcpN6kXQI+1aBGu9PR
RBIVXaeLhjZwfBiSE6KKh2X5P5x9aZOktrrmXznh75yLEIt04/p8ADIrqzJr7erqbn8hehUggQAh
BPz6edLjmbFxl2siww53tKsKsrS+y7NcRkWCW+Vfx7ybiOcgpoNWYsFkKqpGp8VymbxquAUSyUYJ
2Fqik+jxZcyYgpWuYdWFM/o3INHsz5NL4IMRJyLjA7/348sa5uHfkEQ9ysNSEpTLYiVSLMxv7i2D
wleWyhZJ1PROSuEAD2lq3qerquVOCe+yBmi4VS9aRNzzmSU4WUJXptSvjt5oL9O7CLdgolbJZBHE
j3ewfW3vwlbY3RCL4bLdH25uUpjZWxrNBE8PxiH14cCt++Hpos2/hROt7Qx3zxEIxalZYIu4jiyt
5mq4LAbY4on6qKQ1bc4h+vA1qPlHxS6zHgm3WKJ+bmPR92dU8lJ8VnFpUDorL9OiCrdQIuSeTb9q
hZqZWAGUTaplOHnxzN9fNOZbLBHvvEYO6A+B3ggwiz9GB4gCdZeFolssURfD3q0t+nMLgV5Br3Rn
32SAvrJBt1CiomMtfFTPSaiNitu1Gb8wWsjLsqItkmhEcCGJRSxKbe/tfG1/GD2uV5eN+Ob+7Ccj
xmKQKLJYXu3quK+B3uCXCbuEWxCRhI/kwBme3jYml3W4pE5fSM8O/4YhGku94B+UnlYypjWhn2g5
XYSWCbcIIq2t5HB1xoSO/lH2wWcm5GUjvkUQETgC8ehcRyRF8XB+dBy5/UWTuYUPccFbf+xxko8z
z1lX34qwu6z6uYUPKdrGXuQYUvNiGrMZoRBXfn/ZMb5FD2nT2H7twbNpZf1QtP2teyuPeyUy39qY
CWF4vNYrIvOK+ju400VfrPFQzVlLx58vG/XzofAneMKiC9/zkGLtAHm4LgyVaYU66GXP3mxPz3dN
J5sSM1rK8VFJeBMDDtXm//z0c1H/J3nLFkHUNn1EixbJuSrm+tR2Q/EcDRMAliBaeCrlKkhOChaf
P+YuphcWp7bIorEpprqfBFJr05zWcw2mgMjZG2f8OQT92W+0yU+HmMKircK1CvKw/9wMUQMFXIA8
ZBpMYWLz3s2Rl7bDanRWFEkIvUPqmcsWwhZ8pJeGm4p58BMGSjCDx+pLP0b0jbk6r6af/GZb+JFf
gVI8NZirLog/6GGUGSHFZcrP4Vb7iNpBhVwUdDcbJ2EBHga54ja5bHtvAUhorHvVsmARR7V/H3Zr
cIiXPrzsYNpCjyDOPBd8xEfvl+F66oD3LMhlF+9WAGme27D1SH3u+KDAhOXqHoEXVm8IOryy+bbQ
I9jUMN7Vhu1mEBvaXcUIe+9LjZbvNFZw5MSV6ff7pFUL+h62YcNlV9sWl+QbPcMqEiUcbsMIXiGh
x08FaY1/4ULdlKB89CPh44FdENdTl7YdcalH5GXn4RaatHKYyCeFSna0a4LnKbT1fTUNdX3ZSt2C
k2jlC+lVWExJXGZGsDU1HbmwVbbFJgXdGDghMDDKuTpfSnrTifLCasJWKCmOPa7YgocTXvd732s+
j+tyGW4o3KKTkGN5w+SdD7aSFVeqfTFUt5eFQ1tM0gRYSVcuuA4Kbh61bJp7In1yEQYPZea/Xs3m
fLhXQsHF1IeZvYvZb2cezj9fnq+EFlvftFmTRUmfA99X9vYLfIhqP0Vg3tN87NTy7p9f8sqpv4Ul
GdmV0vcwOtKbXxBAjylpyWUJ7haX5BvQiJYJx7IfDzJrKgCTWxVduto3N3HsN1zPBodnHFGRaghI
7oegqd8Y/J+PC91ik2baVPEIBytELu5LUMgTRNIvOr/o36AyBQQcGeQTdtNMMogv32kRXpT00y1Q
JiHoOWuKMVlXH8XhSgSQIjKXUZToFiozhkYnWqG2pVbqUobMnCyXmfVSvjnU9er7jV8DK+ON5hly
hvc68ao3YrbX5nKzUhqYxQ+9bc7lYemBC8p2VWHfKlj8fln/PW6iW6zMWo1jXU0h0A/NwJqDFb5L
Uo+XXnjVKKMeWr9ollRznKAZK6vkvQcE6ZSTCEoIad/I0uYWILjzz8NAae+6InhLw4CQ34Pen3y6
LQxOcLb6YkLLAxwkVpyEic2YVqwOvNSOViRpNTTxUyWsLDMS60gfWk1n3V0F02inNe2WFWK4AEbV
C8H/m8HqqENSXlc2WX4sVZvwFOhpmQvB7fWkx2DZl5Enx7xbWqCRFzjcW6isW6jFRc5robFjqyQt
4q550Wsdsx131dzk9ToVMgtsW3yJpqVr80pK9372OyluAT9MbFqwvuyzZZnsk1umNfkRyKYoIYBV
y+Gm1Y27X+DqB8ZMKVl8ghjXKk5rFI/sKL22FHCxXYf2Bd3HxB0XV2vdpI5EY7GmbBi6GT7oPvwA
k3lsoBoJ/yc27+GsvUrgYzUBgJCqYjzApVVWV9qhAPbBLMHCr5aFqSAbzFCI97Bx7B8ajcTvfmWR
UqmkcVvdcD+s/bu2HgjNeIdq9snTZeMeoqFvZ5qWkMWJcIARzVEUVTBrbTIlFZ1OduBz9ZvDZHfX
YpGxJSCRxUP16FGY7JzKYLVQXSLWT/SjDa3o0LYlgGmngXUTeRys35prRPSCpc2smYHhj1rWPcxl
4bmdR0OhzC4shY5+G1vP9Uk61DZQS278xDAGwXNpHAwPbCP5V9f1BfkBo4Whf6YJkE+nTkWuvffC
xOPHwXm8ubdsnTABbJKFTWHaPLVRBrr+sp4/JNp4TZaA1VA+T7WN9L2oI1aHWdjDcatLm5Ho8QQr
gZi9yGBA48kauRblofYxyuCIVGLPyrXQXRoD5fUkbETc/dg0KEIkbTnVmWtca75x7YrB7sa+hbQ/
HXpzBNKZjRTRdcRiH3TneXrXFjX6ChBpUuRZFSUN8k4Llg+m8+vcWxuCWQdDEyZ9bajLzF9dvaI9
04x3fRL0d2KqQigiioZ/KkLWiZuYJQMyPVOIYcUv5NUKuV8f6ixmzXlwuiuNUSA5JW4w+Sij6oO/
am2uKG+8G1QkBw9l2rLxd8vQhQ+kb8j1yCbaZ22j6yAlS2OTvaZCspSHcJNOWa9gkcnDqNDpNCnU
phXcHT41VeuWlAkmSNp46FdJ4w9XDB4Ze0jIJZ9A/UbPthtWnbXlWKk8LNywpIQ13dXQOfrRDfES
pSbqOgmgcsVcDqtjYa+6KKTfwiUZ3q+u/AKnPv8JhjWyhjF0vRZ5lIRCH3TfoVMzDatI/Sniz3SJ
TN7y2M17A8mT8m4W3Nt7MHdorwExNJ/6noibypbl50ASfDIpIVmYKRc7ej3yotJPnQcXr6wk0NXJ
V9X0PCVdw4fHfmHyUWlw5dPBFeRhLiQrc1P7PstjxWqYtzX6WvO1eyw6DwnbEnnFlI+teVKmjw9L
ApOtfKaJG/Ze0y7dfhzI4naIoCOZQm7Dfh9ES/1bv5S6TIFC6eujaCz6aBokMXfd1lJnQ+Gp9kDX
ojU73LuLuQUy+LplbvhOVqH1VSPq3HiTEDhrenotNRlf2jLEt6Nr0Y9ZjV7RYwlGPktRf6EPseFK
3cCCKQIeQNQm2tNwZu9kT6Q9hqYDHajUnZN7a9fKO2lVW3OA5cx8bBUck1PWQZkpmwQN3ENAa+gc
0n5V+2ZY5hnmz/6yvu9aNl8l6JOcqrCs25xQkIyjEIWNE19j5WdzvGgwJrU0JxW7uP0xONUmexHZ
ZE65ZEOQerqt5seel+iHCLo2+G8I1jK6gJKRHXFRIfOlaSeggmZerU86Kh3NoSQMdp1vh/UJLdzE
g8sE7+Qny0eoZcMUb6J51ZbutgDCF01uNs5q55aALhmrIAeVShtLe1UpBXvbNKKTSinY3kdCS7qf
mnp44QvsDN0ysOHQS6B6b4ZlWYYH17Rdgb4TgL7xY6eX2t7iPiqiWzPy5f3CO1LtvRXk66uaedBd
yGRP4YwGn5r4h0hiAw4592kBSmAl+Y2yEOi7biHQK2Vai552uR2hhHU7ThWv4AxF/PqIFdXflqyq
QG13jUAHFm49u6UviXtsz0Zp9zSqNc2s7MhvYQL1OZT0GgGV+bN2ynvWJX2pjlSwJMohhekXFZQ3
RpJXIfN3oxY/agDPX1C0X3MQUrDQS877zEugZ4cUIUweFfpWH2Kjp698VXOfktomPCt4EV13Fe0g
w+/m29D49qmqgXPN9ABZwE7W9GimaWrT0OnmiKqNyEZQ6TLSKf86NC0/znod/dyxGGaGDN9Uf+pM
2f0WgsP7IHVXznUaFl2s81Bj3T8BJGbCw0BXv03nxPjlvlaS11nt1BTlfWDjT6TgMarr3jivGXZ1
6KU6sD15waayRT5z6fUnodYSMnr1qvfSFFV4BahV3aVYeuaoQgNRdH8l9XVJ4SGcecyGfQr5veSg
y3odM8hRDOWBSZ7cwkiut6muPDVfRWVdhTe0mkhns2EeltGlg78Yet/JMgkz18KzKOdSiUfVd3Gf
d8avnkUwGJX6haNjZmo1pq2FI1g6xLF0d17NE5tVhstr3aqmOc5JsqqrMZGeeQoCstoMkBy0/KhA
GCLYUtE9Y52nD1VdJ6j+2LBJofXzrSFT2+6HKKpNziNBbuSs6+qKwcKm32nnV7mKmcloOCGkMjLS
HyYYHE/paHAPpAtRnxQb+LECKzyFHu5DLXt42Va0DnDag0Yj83ImzOwDRB3pjM1YpHQhuKgnn9V3
syqbtPKl82EHPh1GiTwicSRJqSY0xZt0PvDifrbVx6WDczCdI3qYq4mhEtPF6HvTEXeZDWsofHoz
sOmPo2+b6KawZSSyae6MvR3XoZiy2Ah4KnV96cV72vWgmArQ/AKbIpAR7pr4bdJnamxqmc7BOst9
x+Kxv6NTaW02jg0VB71K6ArPFS+TmzFBTJL2fTfZH0ugIp6Gq4K734RA3OWmcEzlfS8CP6sI4gdI
sM/+8IGVhWfynrDC5lrAqxMfaDbPqJV1VbZCf/qEwB68fRoV0zdnGTRqdFj4VeYkVtMxTnp+h6rs
Wlx5EQKsK6VNtDzzYVAR1nLg/KwV49I89OVEP3ZRF2CPLJ5GlMILr88YZGgb9MYDXeXGQObtinpQ
ItjTgofkGnaQiueU+UI8CfCf/LuGR2uSIiQQh6YlXoARaILxjgVINPLSuYJnneLkg028WaL+VsWy
PXgWRptpWyF2zXhUNfROAaVQZrIy4N5Ms5H3UzCiFVqGEHJI4xVwvUPES6mOfcnIM+rzU5Lh3Gyv
koCw+3pe/DGv464yTysZ3BM+t/+FsgLCiBrCB9W1v8IOJYVQLZu+rtPCgh0MvVGrm5vRLXmdVCZ5
AcE4Hg4xZl8m2ZAQLr7YZoQ56lqhU5uKueXPEdNzDWHnMvZ3Hnxxq2zxRr/dixYKu7kdRrscoTNl
hywUbdDnykLNDg5pzD9Vop0nRMBGtccGWlcfoJbC/NRDKL6kUNxIcHwm3fyZB+1MSgBNnGsPZsIB
fTBqbPXODBIMOXzWicNivo5KACRx9e4s7T11j3Nczu+0Bc/ouC4l8tVgXmRzPc9Q182HBLZNeTGT
leVkDMIwW0nch4fKBQznzRSUUO0ex2U8kDVGKuhqhFUvmHMaHWEm3gzfuxZX6FUUh2v/WQagGGU0
JmJ+WKJyIY908my5g1RQwfK29pt9HCbkow7IeFdS3P15QHobIWNoRnAgKIjFuQr7Ys15q609dGau
ac7CuvWueQnE3SOCUWozeG1Ww3vWrF13K6H4hohrameUP8px2Pt48l1brAgym6ak6n0dRI091S10
LT96Kgr1xylo/PiezKNjh4Uw+jzRiHZYZ6q719MQVYcBFj9RjtCayKyH5H+7my1kwzMQIHz+nVLg
C3VakdUB+rdY7+QlcTHehB1aH9mqetVhx3R6Tfs64kDxJoDdJTdY9RzjDxEf777yi8J7gDUUwoG6
8LCD0r6ry1iBUoV52tPFXxzaJxBAS0k8Wh+chXB4DkcVY9GBOz7rT522tfvKIURZfB1lQdZvfMLK
NT+CABvVP9s1qgFpKmdxkVkV+DZdEj3TnenPLnFVxd3RSjPUuZpxe6VyEEhwRTVWn8Mmjj8WjPBy
DynAkUVwjE+wA9ApcmJvG9yZS049/FnAB0BaNx+L0PV6eSAwuSyXjE9UTl2Os6BsMamWQRalRuKk
86A2yGDGcgkgzYc+JN9B6tfInFZyMRmsEAI/BRpHdDgVZiiFTEi4XyYJ4jkK0aAnNkmOsNGH3nuc
FAAEp2xSS/iRBDVNEGlo4mVhqSpxPxFHxXccs32bO461tC9tn7BrFk0dDBciPg/8Ey+HwDzZElWC
p1YnncpMFLcCmYaw8BJWFIdfgnO02EWEiIoD5DXS9RbTGlfHFdYn74I2ruorMtGpv/cMJUE+4YSp
b7Tu3Tt4oMK0tWttGT52lZwQnaJe4H+3EQ3JLvFBLzwA2DSt2YCQe3pnFuNPabQ2jbpZjCumq9IQ
ilbXGvwAusf5qdNi/uyDSPCOWWFBCfE6M0Dd1NI2V9qG3TFxrvretkthutQE0BdDCK8lViGBy6Hc
O+UnNX5Llk7CdHdNx/QBm9B+LH1VsJROlh2CeGU/aj9Byhr7KomyBQ0Ts6OyStTtiFnp6lT2FpXq
dBkbrdK1dhQzYdfoAQbYIL4tazinPqY3d2YMpzyI+uAh5mPQHiladhSxD663VKg2GgDiVDaA/LDB
pQfzS073QQ9d1R3vAiq/zkS0dgdtURPC4bAkHHsLATawq1iZaZmIHhdvpKL7gMPh7iGCaZbOKErR
bbYiUVZ5tY6mPK5zFRmcb6qkKQDTIIpXyEHHawoR+tvFWlGnMJZy7GTCZUAO5WlamRTGsvGHSBn2
jc6eP37yiTHzfZmAjbdHYRfCsoGOCvwKcxvBDAwItTKL4UX/iEf00WliHhtxDhFiMeRQkoOmcNPX
8uDHroFnumU6phn0K8gL8VF9SmfITbyTJEFlBq4uBTLNOdbsGvcNKIUhAFPXqK7r+KqxknLUdCDD
kPleP1SAC+CYg9jLNCMNiDs/zPtCA8tmG9EXx4G0K8zISVIEGVI89uTKniepzx1rs46Z6mMMYbTr
URdDkImgYe8Ly4CY7jtePveijz9Im8goI76sPoMCtr5jcIpA0WTxoUK4dFfIfkKeTiXlDyiueaDJ
dtMYZ56T7TXetDzQhXo7nK7yUYp6DBAxza7JbMHMVSTm0b9u6gVQalC3SJF1MoJxST3BEGm/IhYQ
e6hqdwKXnYULlStwbt54g9PlO3FGAP/WyQ6xToCWTPgD/FxRvmuAs0evhuCqQuGGIX+oClTc7iQf
1ckskb+rrQc9nwpj0u+GoZbsKYSXuMsSL8DRW+Dqam2OPnpU5INFhN9jlXkENTVPDWk0o5yUrXPZ
QH0aZZI0quad5PouiJLlvQukPQjF/OU4Ct0OX83sF7gxmnEUN95iGtAhfVZRPqU1uDUPs0+pyrjs
mz4FS8bzHmi/lLcjLZmfibFLrlc2e8W1aWcIgWtZiOp9I+Ci94BKnmWnOgkYz2wlxKOfBHBiquhq
n61PZQ/TwUIvtzMy62vau/64FEFoMyRQkBuKCtymI/Iy+dAChfqFNEpVuUwQnqQ6qvg7CpfRG/TE
O+hZ2WlAqDlV8wuKNS3CaA+MV+Q3tR6P3pDE6NAObvlQ2qA+lWvT6lTxor7rJt38UCRJ+hbFCIIj
o1jU2hybCVnfcRoYr1O7Ejtni5yR7Eet8qASFWHOrlitJlOm0NOpindJJDp29GqvulGdVC4bQjl7
N0FhbYfRTMbvMBOUIo3sWCYpWcOlvwqhNvXJsnmeMgRzxX0VuOAUFvzR2hIoUijfsTnH2bneGlp1
wUmh2/0djPrkkUGJ4NPCkGHctCVRxWEgyo+u/DBe7BXsXoYxHXtXPUXgKT6GY1H26VAkyyfwF5OP
QevaGznSdue3034pUXCJ2q+O+laloTHuIxoJYQqYDEI2tO1xfGr/TiDJvKcohMNDywArsJsQQ72U
ZJ2ve1ygjyDTGO+6iWfUSlVcuEcQhdebySRRlS4FVzeiu/rarS4dFziezaHv8uRq5NCYyOJzSbgk
tXgXKFF+JAyLq2JVCxBTGNkreEiCnzcAx9hlYyMxFTXsiO4WoYK7WKzL5wLVvvdNVJj7peMjOfCW
vHB/SRc3/IjE9LwqRVBhHoW4qaNVdqj9ReUx6svyGhPjpZ2JY+x45ZolH83gmhTDH70vvHWe8hgR
9JBZT1UADaHQ9oOuiHuxGyiK0XB05E8cmfN9xS2792jdGFw9izApwbLFPjWLeqx9N0/7taOh3JXV
ggLs5If9J9i5+AGub0pRpm+8R8K98ZpQf4THS+Har2G0Lt/ZMnU+KpFL1ONeaNiPFpJo38JoqvGj
cT/JrMDhW6D4gRo9SpJl8C4QqFSDa+fspz5omyB1LYWqgRqGscg1T+ohDURUzIgQl/lk57mqswiF
+mfAYegMSR6vFchMjfsNdcKu3U9xz75jYwWHOF7vWo82d7wm8pauwyTTuKP2vo+5uMWZnXyRDUzJ
34BfvNZ12nCqIPA8mi6qgI9PpuAaJNYlo5RfJohDtyoBykd9I5AtoCNY4t6EmEsF3qdLesJ0qxMg
qq7qp/rcRST1oZ5wHJHAXeZ5Q7f8734KK21gHryb5/P66eAgXq3Wu4iUQLcEcEL1Uha4S3cQ3STs
UMX+ehMYtEQvAkDSLQMcsPWaa7SZds7FT35xCnj98aJB37K/l6VGvaVcAb8KTbqK+MGLg8tW4pb6
jS4TmB8t1ooQxZfONZ/IwN5C+L2yyrfcb9smqqAlnh2J4oNha1Ynl1nxURb8FVtRmUpF9Yy2bem1
v0UNGlpi+u2ywd50mynOVwqJACibtbB0iFxM0Q39ftmzN91mOvYlR2oIdnYTfF/RaeE9mS/rZG+Z
3+ghgRnTn3maifcFZnFjToQKL0Kj0S3zG+nN3NAITE3I4NR5jSz6Bb20/jJowpb9TcMFVURzXoSW
FCeCekVH10sfHv91qcB917pGaqAyrbmLlzoLOnORjgzdOkZANBLV9xgsqnCcX1BfhJN6+eGilbL1
i2AjGmYeAYOqGBb6UMkyTN0q7GUHypb/jf5ozNeyBN3eQz/H9d51UpeXSTHRZLM3I+f7EPDqoOBF
UaBFAwMYBiTXl43LZndOYi6SFTpewODxl6lHYwpVugufvdmdzQyJfpS7gTMZgoNK7E615LK7Z0sA
n+K1LxKGj42C7t619W9c6s8XjciW/j1ARzOOzgp7CbVr5qhcDpUx62WApK1jBFuAMBAFdB5ryw2M
w4ecwJ3ijRvzHO78BICy5X9HKOZAuxekGOUsYkdBCxiqDv4M/AXt0BxGbauW3aGJyfyHl9Z/fZ3/
W3zXD//76eY//4O/f9UdCgcwadr89T/PusG//3P+mf/7PX/9if9cfdd3n5vvZvtNf/kZPPeP9+af
x89/+QusdwGXfURHeHn6buCG+Pvz8QnP3/n/+8V/ff/9Kc9L9/3XX75q247np4lKt7/88aXrb7/+
EpwxdP/15+f/8cXzL/DrLw9lpaquq9rv5m8/9f2zGX/9hQTxv2MfakGAYKNX+LtKgfv++1dI/G8e
QNmDccLAMD7DDVvAvMvzW//NaRxHjKFuHeF7fvmX0Uj0fv0l/HdMYp/zs65BGJBzvPV/Ptxfpuf/
Tde/Wts8aGQ/5tdffgZUZoRurwY3ekVno2Y9QQzsOnTz10A1YYa7iKKk5HbRoti+WP0vfxqaP97+
57f9bEGe37a5K5irhagKvpxsMH4LaftpruaPod8+e3H0uSb2jdPgp7iw83vOsM4/sTb8pSpFQfr5
BBEOyBoDRE4e5yERd6qux8cYlsuPGjiUo27D5AUpbI8q9VSWt9bVDZJQ3fpPaHmZJlVRgzbjP//y
P8OUnj/UOYz704cCpGFxkAFZTi0bPnMWBXlsm/UGB+1bVJvzMG73+/kNWCx/fgNM2XkCtfHpRLzi
ABb5aQDzOx/F8qmn+i1Hl9deEvz1JUWwoDfJGgZ3KJbBSCMnzSH22c6b3oB/vvaCzRUUNrVJKpTJ
Tp7i8htK/vNhCGovQ+22eRwnz8/+eT5+arZ6Hq7NfZQIgAaTqnMnjp7/+1BrvU90oTOB8giY+Gba
d2E4Zv3gkwMgDf7nWJV2j00aofnge/bkQcz1Q1+MDKXFydVPbuZnnPAQVPcLSlBBOrFQ3pT91D/+
80f+HQr/kxne3nM6bGhDy3E61WopP/MxDvKoE/6zPYN9U+ahv5POLG4+LkHHmnRQNQx7q56+pQb3
2phtb8OCDGsB977ppCR6Qax86Kn5quF6PTYu7VSf2T56cOEHBkhHkvjprFhe1XwXTfbaRQ68FtRL
TPi4imbntfVVlbwxND9LhjCZ24t0tZBiCglWTQ/wxDCC8ji+sU5eWY/bW7QcxOD1Ck8W3UvHmxRc
/qwu7vjw1o565WDYyqh0U5n03oxJnZYHX+x9dlt3V/+8YF4blc2ZE/iliwMPJ0I4vITdLXVvYO9f
G5PNSRNOpl9ojOeWLETaed+Udboa9AK6S7QfzvO5OWYIi7kOUAs5CfLo4+lT8UZG/tpob46X2Fq0
Rh2EaiA9WENAQd6aJrqWffsWL/a1F2yOlYajl1zauDqF82B2LVSaUrQdByQxy8M/z+or1+hWSyVS
lekAfkqO1gc0CAKkaVHxb9prb9ZIXJv4TYPEV6Z5q6zia4Y671CwYyX41ejXaR0AOQG4cnCJ5D6m
eauuYnVToW0XsGOHvria26teN28EG6+s/a2oit+HVbmg3H5shLX7Gt1JGA/Gb1zmrz38PPl/usw9
zQXKrXh44Qc4xUpmcrX4b5RIXllBW00V1ZOqgZRncgRQ5rSM8ikeQJ1d+qd/Xj6vPX6zeSenUMqo
iuQoquQJFXkAHSP0V96yaHrt8ZudO82AQEZDFB+1Ww41KY6TN6OhFpr8nz/+a0O/2cABcOCz14n4
2AOHROT7oX+LYv1KMLyVVan9PnAtGAvHso3JGaT9wkL3CWaEd7AIfAd0GktLNly2ibdCKx4a7i0I
B9Fx8SREoUV0VYnu69irp7rtmtxM6/6fx+uV02IrumLWifdU4kXA3R97v9pPFuIloiiuh14p4Aur
t6KDV46LrQCLgdGfsg5vqgUxaTLhNQUL11yP+maskkv0BnFm/E2MpWqlYxqvGcOApwGfgcmmlxjH
nB++2dic+2M5QPH+2PReeONrtHAW37jLYomtHMvgpKn66vzR2edWfQ7treg+TcsbzYPXxn+zsZWG
AHjVVjg39GM73uKa2zs6p9bM/4uz8+iNXGeX8C8ioBy2Cp2d7Rl7NsJEKjJJoiT++ls9uIs5+txu
wJuDgXGgligxvax66krXu9C110iWOHYnBwKM8Mi4V+4KzX83NRnRQDS4YmC99Airzs0QPQ3RboyP
1VnYlp7XW9g28QRxW9YWgPMr7+HCGLImtEAe4GoPSZrHIYDKwoEXp+by+8f97UIjrRktrZYl0Awy
POoiinaUOzn2HvF2hj74cz9wHr7+mXuczpSK9zQ8WgQhW7wrMkmAl2z77hP1YvSBNamlFDEx8JsG
R8sBR7qF5KIJoLj4+O4vNP2a1AIFY704vAiOttORZFKigmniWijLhc9nzWrRtSvsYEJlS/UTMBDk
jUM0gfxyGyen5Bq2+tILPj/ZP+2/uEDAejxE81TuyzQ6b5rK744N1cjHLXTp+qtuvPB6oiPEbcdq
OMHWktUQJlvjNZDypSZaTc8F9KG8Ayvy2Fd7Xj2Apn7XeWFGSLn53O2vuzB8XbzEJvTYDYhRcVX8
2jVUPbVaXAuDu9RAqxU2JC1R5I14AV4JmWfvMpxOwx6XlWq+Bs270EprkMuoFuTWVngIXXz3e3K2
tyYQdKem+IzLFZ1szXNRs6AL9EziBHnT8AV+A3cbB821bLW/aSHvVArWTBfqDgMBA6A9mbKlYBQP
XbkpdNt+iwJS3FrDHH7VbcBYTkyrYRqKSFcnNsiPzyUcalf4DX/DkN67i3Pz/tNV+sKKbJgJ+IlM
fQ2u2aR+2NCj792CQhI0drVbJW1rAY7nAVWA+N4WawZoYXt3C7WMtxXNsBxLL6weEA/jQ2lhwmPk
1LLMTLUU94CBBAdLFUviIb8nq8piVolNQ3ISWl6dtC8sC9ecGQb1KUBHkTq5s6IGEsCQDghiNRFE
nKzECBkuk+MnUNk68JL0LgxdH/ekv4iO95pvNdI00FPFEsKhkw51BtXk6yyDA9fFIY7iGx3TrCnr
A3FvBtyW4uHN3M9JXzZgMgTbsYIw0eggifzympv3QsdbZ16hkFNFAFi0J6ptfRg86e/t2ie3ddzL
/Mozn0e59555NT65wdJYcBW0J9uHfu82LidYYZu27bDMUMGONXSpMw+XKrNg0dZWVwQw1NZHKQ4s
NO+m6sRysh1r+HXlht5/aGct9+hCyEwdwpajn/gbTOZZlT/eR0mU9PsiwS9vrwEqLpStUUf8b29Z
xqZomwq/1IHP89q+NQf4+6L7MO9/un8CSCxpatcZ/XHlwd7/rp21Gd5W6Eec4ueim/CO3s5ZLTON
Umaik5/17ZI5G5qGc+rm5W6+srN9f/L/e5zx73hQ4zRRa86XI529p7PCahm85yuPc+k9rT4cu+LN
7GB5epQ5dsxpl/fpnDQpKO2pm9q5lan0Wlj1+7ODs3bMw0GN4xuIvo71BCOsCO89eKaTIBJI3bau
HZdeep7VLBdj4zaauMHrkdZ9DSOPqvyD7+lrR73vP4T717b+z9hcFo3UAxfNSXgQJmLHW2Zw2XSJ
KZw2H/l4rZ7/l/T1Xo9ePUg3CIik3JidUEptvmGwZwcLvpADAgvt1BhYqTMc0KikDxq6WzCebFD9
oBm2+erE9dJ9KXw5H9iyiD8wfVjQZlsEIWpe0QDfYnVa33t2ZMOyghPgYwR73f0w29axdbj9yurB
Tseawv1VxsPyqV0Kju3+21F7ojytgmg+1iBnCf5NDiOyrhHuRnn+8dd84eWvpVq9h1FvQTjacVD7
dumTDq4w4jx9fPHzbf7vC3HWSq0JuDckdVTLcdTj8DY0MLtAIti4dzSOgxOGu3kDx7m/r3HinbQA
RlwZcd5/KHfN0JqrwGVYijenNgYIpjmV/L4K5ZW67oXPec3QgrkIFkGva04TQ056JRa+o7A0Zgzz
5FGRRXxClIJ12xqnRe0oNmPNm5NWg5fysM2hgLlWVrx0wLPGaQ3Qj0aTYfwkYr4r6il1SxSpzR9f
1oly7+IINV8YkcmXj7+ES412flP/jAFjz2sZhR0/AbgCxCp8XM4TawbUdx8+9wOrFUw8IvPYBAI/
UB9K6zRUQCe0CUNv/fj6F+ZMSGf/+wQMCIsBKWrsJJzI/DAL0vIUzsiyvrTYDqZYG8xowb66k7+c
RF1hDRlpduClo14C6trg+eh6x6Tqrsxwl1p0PQt51BuZ77FTraJdu0x3gls/m9k/jVV7bQv9d4j+
3w7sriMCIyGhQx4VP03pnLUbua0ztgG3dWNnPI0yhLQm015v9VbdsC3J/l/c8R9tx7/H938Jme/9
7mokx+lfgeNYLOeHbMn9zQ87GbcypTlPf+vk6+l066bfX56mpMytRCVO8vTr15h+/KIvjB1repeS
fHBjXvOTnOptP2svEfP0YDt68/H131+ZuGuAVzGLwrVmkBIpE+K7U9lsM8B2dGXQuFCDtc5//6ef
1RIaZOAemxO1bhr67IdhKryHxvzEev7j+7/w3a0xXq1yLZsCF3IaycRS5hPYlADdhFcCkn9+bXy6
9BZW4wUc4SwGIgODrO5yXWF9GGPbGn1uCF8TvWayLMzBEvjkGHjUyC/NaBJVJBPkyn70UiOtBgur
h/24P88R5QxdRFhlzKUZD+9I/PjxW7j0Fa16v49TZxZVIzshovKhZ3zvh072uUuvyiqI7dAYtXCs
Ak7IcCJ+g6CtglxZ0Fx6r6uODSubrG34/U5WKX4b3X8daLcvHPBPPr7596/vrJFeCrR9l1ltfZqp
fTNXzu+6sA/QSf3++PJ/qxr/OzA5a9RSuIQMFCQsyIfMZACob6oc3+e+v9V3bWZ2P0EN2NhdNnxX
Cawgv9kWkJwUNOS8Td0rj/j+q3fWuYR2T1vSzdh+eJAYVbDUMEt96rOF0+m/o4cioPH2pogOUwR7
WFSjRDN/W+riUJf8c0Vla538MwiwPM5VqkNV72v+ytrfBsioj1/P+2/fWgttrAUwjdmxvaPWZu8E
ZT4HxUZF5ErPeL9XW2tRzCwlK8NAn63o9IewgPME2BkmxKJ+7XV45R38XVD87ydmrZUvrgvamB8K
bF3tsYa3/CwWUi8251/dkR2bdr4L6unZdReVEMufEsbKe6Syg/hF6admEURf/fc7iMu5Bx7Fa48A
wcD3RJoxa9uQ3Q2+IFkZh/YW7KxrVej3v2drLXsZwwrQVRaSQ00ifWP8ysBDs6jnjz+JS1c/fyr/
TIhdUDI2jq4+jvab7p+YvDISXLru+e//XHeEroj0Q1ugOBU4tzKwaA4MzrUD4gsfcrCaPzR8f5Is
ajxG8YDAx4I6OukxDN8Y5M08fa5lVp0dyBkXh6YUWKFF8f2ghd4SE6hfn7v6ahYhhUJGrY2vGAD0
4T7uIcvCgf21Wtml1l9NI8PfCRxT+AFVCtTLAScSw1RmH9/6hcZfq16itpBVFIfNsZvBm0LSebA3
AP5l4L0tV4Sjl35idbLWVlMx1UQUB6cs07gKs6haMiquLNHeXwRa/qr7+p4MmAWQ0nEG4QMAJXdO
uxKWTiPYD2qcMnVHd/e5tjoPlf90g6lZ3HgpZ8wQ0dbEAUYkk3exvjIWXmqm89//ufrcem4LS21z
jIVIp2UrlJuwUFy59wvD+Vr9gpifxQoATTrO9bfIMkic/zE6EBbGV7akFz5Sf9WJjZjtWSswIqq5
kRk08i0Mm0AxX1kHXLr9Vf+F7R7oDL6g6WEMroezq/POOXvXr3WyS62/6sLSqc72j7E4dFP95rB4
H6rwGSzB3x9/OpeaZ9WHBdqGgl5RHFw10dMorS+VBmTn44tfuPe16EVQFjvKCrwjk9YhDMj3qvUO
gGFfi0K+0PhrrcuEfM7GzIYcqvhrOEII6u2b8ig03X58/xe68FrhEpQ0DBtaxgfRtjyZ5voWScNI
ArNSR1Y54eT549+58BLWEpcRfvjKCd3oYJYADH3uOw8WEhSv9LBLb+H893/6r4RNF4iraTxiCZG1
Wme1+A3N8Me3fukVnB/pn4sDEdY4Yd17RwIBNE5h5hi8xvK1gc/v4x+IcKF3FmLr1KEBIXU1UJLF
gXtBlWoOIzVQJTrVzC1IqgM63He97IfM6wy/8puX3seqU8O37QmUy4uD9Jdt7Il7SxSfG47WUUQj
duesDHpc2gtM2itwNabR3nzcVpfue9WZOZK8BkBtowNpIsBAxKszfiZ5OLKttcxFjnCeGkmaI5ex
c1KkAraD8s+pdK11FlErpsnSdIoOtO0Ty9fpwMpk0tckHBf68VrhAre/bIZyiA6O4D9F8Hvubiq7
zwK700jG7a+MFhf62VrqQoKgVc2IX5HKxjRcPzExbY38nFYKTJ3/9jRoca3Zis8dgcC6X2WjFEkM
nK6erixYLnTldTgR7XxmSwuesUr9INYYwQ9BcORFbvvOXMsovdRGq9mYStqXMAZEB2QL5JOxdr31
FT7p9OPv/9LVV/0WoNbZU5Tg6kgG8VQegWIafCag7NwDVhNxZ/dDEQA8fAALVCZL2//Q7jUnc/z+
ILfOKCrgzGvZpKNDSSl4HnGQRnIUiRjrvXaLXITFqXBZlzC5XJH0X2iqteLlrKiEBph5x5mOGeAR
MDog3ySI2JXN6wUxg7UWvISTaEw9ahyacWK2ykTY3VSVfGE18LzT0IMeGbN+M/RYdvjgIb5gu9sl
IJ1229ax40zBK26D3tfbu9ptJ5glQdpC0aK4tni4MFiuJTPOGUVjh453DADKQPR01yRFbUe/PvUp
rnOQWrDAioLz+FBOUWrP3yr9SsyVOffSuzv//Z85t5oL1MatcIaW2HZATo5/BHAHcLTh5+793GL/
XL/VLsClkD9jydYAw/KlEc/NcOW7uzAUrzUlGmi3hi9Yb+IcOCn8YTOPx0lCXbEIxL78/vgBLr3a
1Tjgn1M5KkieD248vjSWdbR4c2WQvHT/q1EAyeGqg5ohPpCefNXxAkpdB+PTouzxZANYmzfldC2W
4sKA/NeV9c97ECN4qe0kvCOty3tnYDsFoTIJuzvIKq6MmBd+Yn1GiwQzPtPawsw4gs/eQ1KVtHHn
Q1WlfxeVn33qfawPax0SA0us8CB24G3auduCw3hli3HhVa/PZ5VtwtJFieCgRhEkszJVzuz+x8f3
faGj/U8gUQSFXKwxWyHkKkOB4BCC4D8bdaX+cKnxV/2MuLRQNnDlR6Ck7klJ0kJheyT5rXXtFy58
revjUm45roIR1T4WUXWsi9HN6snLjAL6q3MZsNwasMyP2wrWrEvPs+p2zGjwJ40wRwYcYe5A+P7s
opi9RwIkUg54q/70mqpX9J/yZVz6CKzMCsCpKBByw6Ko+spshDO0y2xYElmKfJsZgE/xPJePEuzU
L9orqyOgVMMOasDyvg8iegI5bkxD1UZHHDnQG+l5wd6dRJRBy29um85f7p1ZVUi6mVhmWdquE1jN
6IYDE5tHsMb8lk3c5Y4DCNjQKJ7RWIxvowz4kmpSYcsKRt2zEyBwIYFGIzgudVCAm+aO9wUpoXi1
KkBU8b97GciW02EAAXETdk71Z4p9jtQw4m6gwVVfYxRk7oOlmg89osT2jVuaB2KHU5wO1mz2E4Rt
VVJxau0BMJzuGhCYjxII5l8x6ekmbkqadWE372ioAUo1pFfPyJ0aRkDmprrZtC4MrJLa7XFuAzez
REyTgFjzQ6tJ8dXw2f5BsNnPm2KoHsNQAExZ07JLDdiNJQD9I5Y0VbwsibAaN/XhDz/K2AZNENRI
iugEwOvHA57aFKlvbItnNXi255hZgLoKRo7CX6ynzgeCC8Kowj+F/WAfdIjUhCb0o+fR4zWimAD/
D1J4ItSmqiKcX4fgxW6sWoQP3HMWSM9Cd2CZhxyBW7vonQi8TxQL/Mbol8Di5mkKJMnCobDxLVC5
UQgs3wC7yTaglEIaKbneA/hGD8Dw6BzmBZZ7Hcfp9TyoLCqd4dDoQe8cARyKBU3XHnxYJ+/mwX9A
6MXwit3ZOKAFOgfY+kglgF5POyxGgmTgbs8SfK3xw2z182PseiE+God8ZZjMtmyOnE0UOiyjknnb
ZS79lHQaMbOLmX/5UalOnZDiS6Cj9sZSncwwh8i7eQiX14KDLA11CfKAYFPYAD34PdABcxGggA+a
SxblAAjyVAyy+x2iaHkvo9nPMNeMJ4Wf23hzBU9A0bPMdQvsCbin78CRGzdOw6tU9po/2YEGEZBK
WAU9lPZvKDj4X+ls842vmuq+m4m6w3GjnUW9W6SsmWXmAhCYdlCe5oMLlr6nF75hxSRzwIBboGUq
NLoF1VhY4ioTsKkpxZu4MVg4n4LenjajF0d4dUuw8c5AWNdiKq2FX9xKHD4BfmyDDemC/xt3zZlq
3keJ1wp2gl7MQ09EoKCvAKA0U1Hd2KKY094rw1drsafUson1MDmdytrOAnJW6MB9mEUL8BgP7Z01
48tsbG1uO41qxEyD8ocJTLiNWw/g6MgZcuV6wxfbXd4E8IV7Xxl7e2aW7uZh8YC2NfMNiSyQgl07
YpumjttdWMzeazSASMwtVdsJJ4oldJi9W4HVc1ovyLhI4sUPMtDq/1iB0x3bXsW/gK0KEkppm3qg
i8ebror1l7YcvhQmOhN16cb3h2bnLxzcdk0m/0tNJ/rLNJSnyJ6cl0MbBP1hHH0AYYnNU6KaM7Vy
BKgwjqdiAwBne+94tXhsxuYXUFYa7OCQP0o+dofBhO7XqQlAlWz16CaibHkuu9i9Df1Wv7SutHJq
K/rm4l8HLDdCDHW1BvOaRSIDr44krYzdDAkLb9AzkD2gt+YLt0j3TLnm0Iu25VuzaO2mOFaARR0c
BW/X17q5pY7nbtlCIW4VquVPi123e6idEJdhT+2zN6EGm0+BjxCy2Z+OTrD0391xHtq0Ggi/DUD/
OKKTxb99VZIEge12PjKG57WmIOm7bk4n4NHTGTzfDY7g7d1UIfnABSrvGLkK9e+6K0hSDbW1mY1f
exu/COm26loB6eHQhCptEZGSegBsbtsiqO+KsFPHuVdoSLuwc0cEYtMVtn1Y6Fylw4SMkBoY0Tvq
+dGTMUQ8TWO3vNiSR1toqZZTBEBj5kUsxKZ/WLZ+NMMgHyMMAzT4vvpq6tLKAhZ7W9Mb8If6Xh+H
hbMXowX0xQp33xbwywcYdBIDVtwLnCfysVv4kFfSGn5QJBhuzQRK/g5p9g8DEzGMCnzcKkEwjZbG
GjNloKj37ZHkwPb3r4j3KO9tMXhbOp2x7KGn04aA3E9Bib/BSe2wmUpVnhbIKn9JwRno6r3YVDxq
v7WG9kcwNL06xcGLe0M8m+xhueE7fBb4QiK/23fUaTdg+ZZ5J60g9dU0ItMc47bEaxpSf+qiDVgm
1gvvuqlKhIj8h7EJoiWtY0F+9Shq3Mi4aO58sLa2Qe+ZWxDa6ZfWcaLXCgqCg0BwxU2JdIxtNERu
Ns2FPIwgP6aTkR3GbzXe11r1hxJo9xjuKKd6DonbJ2NQeA+d6iXiaJz2CZ41UwPbMFp9Hsuy+Ips
DvsAOXSczV7TbN2uq78iDqXFwOwXabcE/X0Lz0kK65ibFv6oExkZse1lJV4YrKibOBLNF2+pf/bM
10Gmw3A5ASox5KHU+hkrCXT5wq6q/eJOYK0sNs7upd03cQrhDvIDfAyt5hHWh+jNQhaPysEsDdLS
EY8mFLctGM0MXVy3GBYbF9T9xSuivY8IHfvOP2df545W86aOKfsSh5Y6wF6FrqVYt3PDQiq4oCo+
pqAwBfSmd5ryzKZ0td70GB53lowg/Y4VZl8zMl4kiKbrniwAfrNmRr6Orlv7iTeOlyA3CfuCDsUI
F3Q7OCD8luRkKYIHcw5rwrBlZdSepj9W1IvcXRCBcbdojgPxKTBJwAqcUPux+hUZYBoT2jXzG9S7
M7DXdomQbR0h8SNTWPy8SjKIFzv2uzhBymu3GSFXTTW+li6ZAwcpxfbi0begwAQA29cfxPKYp0Wz
GBoGQH7HRDUW6NzT5COvNVS+ALWcRxtStHM6Rv5043pk3GIodG/weWskaJEgbSvjgRGrY6yjbEHo
m0/i5sgcDzFUlpyQmoChNPGxSiNZFyCAxFrCcF+G4bj1qDF3WIrFL164WADk+i6iYcYJGGRp/ZIN
Yo+WRSJLR0sgAbTu7byB5HkLgLOFJIKqMGUmkK0J/b0XA75ZKTLf+7TSm1m26tgjpjmto5LlTWCa
zdJU/DB2QfPIz+FEd0FU8iPwuNWzp8c5TspZkVuXUA4NPGjlVeoOxHnpeBf+GYlff7fiEdNvaLz+
UBkslsEfNYltyXanB2iWYG1n93M4tdvCd8ZnpQP10NWYQNq5cTNHeohB6CQE29gdlgYROtIyzxPr
5j5TbADlufW1Dg4dRQShRH976WUH64KqHWQRIKjgLgqsws1Y0Dl3IexoGIqCdnLzwnTkq8NMoVL4
1FyEwLjmCN+NvIWkAwdpVWDyKWxHBQ1p3aUSgUNl0jFZ/PEkMOtIOfa/jedQm3aepxx4H/cJeJb5
thkKmHMo8N2QQ1JR/ELQFvF3DS4FN4kzxdMD5C8DSyOkD2xIIHe1kN7ROCFF1dCreiQ50eZIAhbM
wNA1FmIS4thGMoYz3/cdAlXohK1sECkDMvhYHP1YLyAyTsZGkpTbYTEDXCp7Av67ykcEYt8Z2E/H
ZDClw5JOePPD1A1mE7BzPYvEpn5lpSH4p0J2BDFgoUv4YnJgurFo4grreyVRJWmn2Uk7KZuDwhzb
IT9nxAgHTSwLUi8o+GNbIAsMQU24Y4512p55FraXVUP3NAQ/u6pG7HAA691L1yYasdDEymdYM/fI
KJhzmI/YDeS01QHNi8TEIbY32u/EOVuhvoXdrtiOfSCT3q6QPBV6ljwpG9kCM4KFdmWs3BsfK9Jv
UwBA9h6W0nPiU8UfZBQ7eU9HiM19zBcQPCz3YdkP97ALQkutgKQ6Ig9suovge1QpoiYBXZMgiuIg
u8B/glK+WMDipqFNaC4x7b6QdghuPFe0QDkBUb+t4wYJTtU4YW7HEiRhkGmkyvHrbcFK6+C1ut1O
XqweLUr4N4NFNrI8KD/qQLddghVYm7V1gRSRemkkzxpuytQXFnAAvgpfpUCMS4UotTqh3lSyZELH
RUoYbAcxbcOfzcSaPkHeTp+WrR+kWNuVp6hSNCfdOJ21SbaIUwDc8Yempy9WYJCXDZLHb17M1qZq
CrkFTNreenPrnMHVXuYbvCTUPcv7uR5MnU+C+pvKIWLvBrzaer3tn+Kla9FvWmezIGAQu87WPlDL
l0CIu5q/lH0jf8yk9t66qPK/4/7nGnpo4XyZCwvlV5uQHBv17qtqKIiCyFpwNpLLMXMsFu+8xh9e
A2F7eyKFeQZHLouNWaZkVP0whtjW2TNQ3mXHHrmLdVLWd3XFUEKydJw64IxlZVAvG1kirQVrYvt8
U9zwDFs8nUDeKBDg6FQjzs0t59VSMj5CizFFGxpRflLh1OcDrOfAYw9U4eyV1NUbBz+62UqQuBOv
QtQb5iaVlUKqvKrAR0ewVYTte6zTOKzg1JJj9wXsFPk96rAizUGy8sO7SnSdenIqSJLeShxjIWcE
G+YqtTppvkAn4BzPOXC70ICrDebPuGWK+hhKvBllkydA7AtkaABnKrxOVKAkMxvCSYSOwDjRoSvb
chI/cFSAZEA2Dq9+WHtwtozeHiuxXqTuxORzresBfG+ySD8JceDyYqTtl+B3+y6KITy2D/7kBjUW
dCbY9RpRaBjJwOtAhs1PxzTsHmsVBfvLAhwUslinMJVVO3sZLXYj9gfsnoXOJFLjgW2fClfKKY95
VcZZIZrqHF0V/y4mAVjAyGMsbBEfto1rBBINk0Akkjv0L2HRlXg2J967xEw/aBTpbb0gWVajER+R
V2M9S7C7s2HwXAxC8HkcGWo/cHhyq09kUPR7PQzsFkmKNRK5WLOBSou8IlpuPsRYox1aK6ancAo9
mAMsbm2mKaoz5NFUuwnO1G0o/eaGaxuVFtTRzQHGDm/ruQsI4bE5IHAVyQxFiVNCys1ti71R5k5Y
ACYtBbvLI0uHrxH7ogZqLdYhqrEL8oC2akvIpJNyCKpNEVTzzTwu0w4fcJjaRvMckV3djWgBtS5C
OPh7T+kkxE72TbY2xKP20myczhb3xYRUxsQxNaKEDHlCnqHInLiZnsJmEdizjN7OQ5hAWjRDtEGs
YHSHCCdnPzoFstEAdC8ytx7mXHThcIjQhcEcm4b4O4IPsCOUAiB85OjFO6bG8cZEUEBJBJ49VzMz
37F8bF9ronXaMUzh2WhGG+sT3c63dkuYwQocZYxqDII7ANDrExl7mKpwaogZeijLjcHG9GFE3Nfv
eCKwU4HZFf5EkiEZE42ddQbQjTWkQeFjVJbYIvUhUuYwECNgpL0pbI3KF6vnjIAauAmldM6JSl1e
WK1G2QcyBhzsNN5xQhBApmmsN34dBSgyutWLZOGIw756wkZl5vQVTLnqAb2JJs1kV6ew8SDNNj5C
1bplzJ3ztixhDjbAcL80Z8M3dw49iEIwYMEJoVO3cegb1lAIadMiPPTLLA9xPfMbRdi8k0yJ2wA4
lwfEINCt9B3nqMJSnBq36X7EAE1sxsWKtiBRwW0/1XOxRR0xRJ4QcxLXaqc3e3GXLeJwJvAiXF7f
jrGxjrVt949B2fsvZdPYWUtBZ0OynOUdsBC09jC+4f5DLbe6Q5kVLqTghLq6c0A4s59G2AFhwrfG
HSKAJoS71mWIuCoc7WGmEC1WBST4Fc81Zs6CdZjYHK6cZ2tAWtZu6opo14k5ylWE1SrCaoSZE0Wj
GjWQsOGInyRk0Cl2yHFeAtV+QncdtlE7LTexRIra4k/mT6+8cgtQrX0bUQ9vLHQcfVKj8R7ZGKkj
IuVw8t6QAmvSgiALp8UeiaW9xGYQlT/vt43sUopimtA4uXH9O+LgxBJW7zBMfD+EIkCjnvHNbXX1
pIU9+PeNEBrIOpuqIBXBNP4Jo7Z+Rl0M3mUK01sWORW7a4Zw3lStqe+YKe0Mr8m/17YTYsJsxB+w
EZpHJNIO2TBid4PDUU/kkY5U3iDoIremCdm3VmydXDDwdjN35Iaf031FxbEVsuG7R8FXRl+LvlI7
rHL4fYGBNEfsEt+NvaC/2toLD8D/RbemmOdtEbhy7zLJnpGNh5i1Hgcur06JemmHfXs+9czdDUGj
tkJX1gk+tHnnQdGxJGWMo+YI0/Efghw4P2kXFYgM+m3nvpgRV4xUMKzYFoYdfGJ5JcEtdI5MaE3s
Q6mgI0bqTruFOVPfIFApHpOSlXWbcBHRW4WU46xA9sMGK0LnTSJmUWe0jxFzCx7S1tTCPBoXCb0o
77k4yyX44reuVVfFNgB8/2eENdQharsQ8Y/IwjsJYM/LtJ+CYDP5EM0C/m2+81k1NjRsgdpq7Ttf
imkWuRkRcZuJsY/SAL3+Uc8DtocTs75brFyy8+2kBA65E1JYkflaOc5Oo6J3U0yBzohdx7+agfyx
LKU3uhyWFzH47YbEXLwyvThvSvrizhXz8m10a1RmI2Bxe12KF45FRo6gxiazSp5hEsssacfTLlom
skXcQ+Dt9MSdL4EMZgOe0iiWB9pYqMcOM7IV7GBGRd7HccBLeF6bUULbAxYJESL92jZD6sm4GfyR
IIkZW7tlrniVYK9tnsdyiJOG+NYPS5t47yBp54GNSp1QumDng/Jog61YvBsLrM8EQqYeG8xjW96N
UW6zrjuU2OVNKcQ3HmIPO77Vxv5hwiJ85KSNMPvhaZAcIx6HipsfyDCkNwPqaccGQ8uzpSqSjrQL
MO0V4y2fmcp6nAImsRmwEuAimwJsgwyLdFoGKLnawDW/4by2viEuhmt3pjBwyyU8IoPazuWAlBvE
laK28H+cXcdypMgW/SIicInZ4qoKysi2pN4QLamFSTwkJHz9O/RKwyuKCMWsRjEDRZqbN+89Bg2N
U0VzxHkKPBVmMCnhe4F+SmujXly4PaweYS+VKQ8IDKE3QfQRuatSnIwxJMh6kQc+ykIEhBoSp11J
i+mQDSL8tOoQNw+etkixUQdXYMuyS1hHHiN0/x1kHThW2Qh9zVDgkdUJsMZE96M+Exbnvyfawq0o
JtjAJgj/sjohIYoG6io8kSAsPpfva/5iSjpw16ZI8eQxf+FlDAOPvJKepIm89I0A764mil6GTv7i
ogAP0brPiZMYUu1oVCUw6jO+lLEYPjs5QkGODwSVZhMmQwONR3hGIPJYKLibojWpIiq9pt56RmYa
r1OZT0/VGOdQ1GAzAwfKmqaVaiZ3YwUEfZWZugtzNlyFdJSh1XKYDj0VoEMLvOODGo3Y/h303Ggf
154McYwDQ5bi4hgrTmJnwMelacq3kA/TLqJKsYMzaG2rYA46PVyAoVFbTVaOrKSwJiTvni7pmheP
KP0h4aRnjjTQdDTomsICWRdctVFMGIvKMv51ZHtN5aaDTNRwdY0BhZGrs0LoqLySZODwlS/NI1Wn
3NWmkN03Q1MEPWiuKLIIEeRPO/MMSAQkqhWk2BQGfQ7SVbYLYRZTw3FLh9RXaEy/kBOSs5ZS6Ytx
aqLaqnEIq5Oxs4TILGxRrEc7IsN7HOH+ZpVdRp6lWHyE0y4MsZuCsi9TgHePLI61l+hSde5kVOxT
La1e1BEuk+PEwDysjdzR2nZeXrid8ARs8SSnht2IIgwzBJxRapEkv+HTmTvwolQ9GotQGhlgWHgw
x7DcKSGaTwLqSW9Joor7SIh7Dy1pXJSipoqP4UDiI3TAYui9gaqiG90bYhAKBWGJIcyr7glOqsTr
UazYw36X3IOeo+BDdPRdqKBIMC4bUSHdcXQB5rBdcdi4p6L8ATSe9Cq0oXSBDbu0KwVZskLW6z7s
teF5lutKIKeoR6N71DgmzFYcPqLNmcbDa6ZVEywXSzwVtmdeIVDRb+lQHWQZbMIcte1d2pqDY/YJ
7G+EMnfC3GD7WMKq5wVKBNaIPPwBNrt0J7I4DPhQDvB4ncCGpbhKknQwD6E6IZPuUvpUatk7WjCF
O+RZ4pqdGqEMj4qpMCTijk9wfAP6lTaWiszqjBUqOSkSkcMICyPQfLRxNhzlfooenTN2uJ/mcHTH
Klb7O5g79zvkF4aOva3WTh2FWeogsxqtoYJZbNgknd+r6LYWlwLQct2KaqN7b1H6t2t4bIN0Sgrd
h79hu+NRD0rvpLTkDijiJIb/a0kA0BzazwqF/guBoVH/GKPAGlmJIcsXPvbYmGC5VZ5KpeKPpI5q
YMDf9yJnXeK3ugZHrYFRdKqStNMjVLWFDL+gw4GNInCdQV9X6tE7qxiqmXFU5DbsMWB5ViI/cWlF
pFfD7KeTmU8qRGJwGHnFMMmOng0oGMaIiD3czzRPKKr2jwwnSw84+tRJeJ+B5jhqL0M7EaCcajP9
kyhF2buCWOWKCynR7gNslnJys1jsAzOVYXgM5fDfVUcLP9ILDq9EqW8tLSq0k95E0h2kU7iFSqV0
gg2LivUMGVVc9E9JokcnsAnrU9/i/7YMNM4IePI5aRwV3e4gToxoV3RSlsMst2j3Stsi20GPKj00
Ak3dpKXxgVfV9LuNR7gqZUVTu0MpDX/6TB9eeKzx81BHqidkmrxDZ0qzVAlm8XXWN+dcGfJAg3LP
o5TBT90p2MBcPcclAtu929VFax6zNB/v+QSTJxKN404qY+h5xHWOgiXkbbyp7XA/R3RCibaSkf9n
+RkVvNjV4ZiI+6yoRHbMuv4PE/TJ5rJMRRTGOPaFqRbhb7WtFDcFe3WnK2nipZrR3ecS6d0S9RJb
Z2Pko4Be3IsgK8LIrYYOCnTYH/Uo4k96UsAsSzLSU/VhSAJ7AgCfg5Dfyg0oCpVSlWfI7TFmpVh+
tjqg1GoNqEW+khFG0pzp9KjLVMfPHUNPkuTxSFOK2xusuclZ1PrqHW1vmeOKIWtvSHQ61WqMVIF9
uqx3sZ1G8BlToT+RHVESJ+BrdnEJsNHE0ECGZsR9XNeoGWhE0dyBSjRzk7BH6O+UzDVg1DHuDZVH
r2ENkY2wItTw+iEXjlzGvrGkQip+x6bMvqCgkEzAkZHwBXcf6gASJIHKWsfg8zS5OwISgPvQpI5o
Oqsdh9GeMXfm4YlKVFyIkIbyS2ji10OXKaktMqbTyWjJ9JnEgmCXtBfcXgJrzy7ElF/oKE8Pksjj
34ZRTLvJmKDoCC36zB5HtDARJRJ2hosfpDKV+M2YCrrjJsn+MtZSHyUm9iwzhdidIqBs05X6s9KR
4RVS/VgfY9l+Ddh3zxV6/MquFmm3N2NkCN1A9Ys5JMopVxvgXrq2/RK5SMF0yypPgDP1jEOhgoU6
/Ux9GzISWW096Aru6WMm4ZaaT+cGrosIOjgFHZYArAPVKiWG9CXVkZSFoii6BPJeAvrwefVkMqTT
FoMCnugmZg2bGhKLnRe3aKCYk965HW59PhvB/rKgq2h+wnc3f4QD85DCXLqrH6ay6FtcwcfKsAuV
CZYUx1DelkTDLiue3eVwh0YhACWAD322N/e7kYkA0dWtO+IGgUbvP7eqroHbMgpYugnIh4Qjskpz
NLwAz4HXnkyi+wniaoekV8Zjh1bEG+TWyJNeq9kJSVP3kOljtq9htut0BdoURjvpKO408q4zcJ8e
MD93BQQeXJzrmW0QJbqvx3C4g33nCUIQf+O2kM41IbXTUKhTRZlEYSmOprA4qrnLS6xSK20pdYiS
SF8DmvyHOoyby4SD0YETe75DObj0omgwgzGZcMmGIborcFG0NIW0qOto5Rd2W3on5eYAIRMy3MnD
lBxQ0tHvZDQ/7IalsVPXJWoHctOhRs546KJjNO5HSJRYAy6lv+DMnl0Ap4RVeEiSO7R5YICJCXIV
hmGr+2lwmhEwCKjPtUc4fKr3ihKpX7hbl/sqb7oWqJRB3KksRG1KkUP5foCVqzf3oHvgOigIsDLu
IOiI6qjbzo7WEk8yVxSwNtMOFahSo9VJKlEOZzFqOg5IgeEeazoNSq2JvFohGmIyzXCcDaxBSl/o
TSi7sLNvz6h6xE0xEovhXuzraOihv4RTt69RM1djhZ/R/mDWEHXpG/i0fLB7kuXvBS2+xiysdjSJ
NbdMsYJuQ8HWcGALjCTVKXyCjVwKxhzQmbwQiQeQwTEVONxah/BnKNV/mirf0JFqHip5DORGoKFs
mIO9hDsCivYZfbr9FSvgv/+ToGgl3DfNegySyhRjS8iNEugp2fiK6Wi6t9+xgl5cylCME6BfZS/3
QU9xG7pHxL393DX68lKBAlcKqCVxQ/DrtPPTjuIamsb23CCFbh0cp2ofntQoAPU7BUAx2MYcGgDq
hGoDOLn2XfPK+DY3ZtROCG4E6Of8udEfKyC5b3/Y2qTMf//24BwaPwMFOSdQM3RMoCkofGoA+d9+
+Mq6XQpSoEZGOwRSsIlH0NWkxobsAvbt46BvgJ/Xfv2C/VAJOBiGKImCfqS4Uu6TvkL50vjhz5f/
OzZMQnO7Q/M4gDtSoEZy6OBW6hENvXFRLMgGznNtkBabezSlqRKjGCJLs4lWdhaVah+20EMk00b4
WFs8CxZTZDYqw6QOAZUrO1I/C4ii3p7gq09GEjfTL76tHtRdY6nrO9MX03xXKtQVefN8+9FXaWqz
T89/H13KHWBQEZlvQ/UZ6MO/baQSq4GROYS8GtMejf5FmKKtfXB1FvC6GfD77UukqkUfL5y6QJPe
SHQnS4bdpg9lI2zM8tpILTZwh1uJKWiNGqDD0Z2iujQDqTaS99uDtfb0xS5msDwGELAGlaZPfQpD
VKg0/fCHz6/8NjAcULQE3SzTJ5MRWikk+gqdbjz76vbFoCv/ffaIKy6foCXklwZAJpIy7Ft0e1yR
5ne3x2XtBYsdnHU9inroiQesqM5KgosCWKF/E1F9u/38qzQjfMBi7zZmQXjY8hyA8zGGwmgJDThx
Tik0Q1J2elaxe4Y+wn05VcZpKodiywxpbbkutrQGgfh+0sAoMUZYpIuycB6QeNh0mO/BaiNtTNB1
PTURCKr/zlAbIRNTTZClAXDdxQCjyFl9AaAOOSV/53kVSCp5DEu2ryVoDt0e1H+ujf/HUMVLF1sf
smKFLChZEZg6V86CZCKTBK5vclD6R1nGiCoXDgO5lwmMWL1kJg6R9dhruxS6XbIq2K3A1X3a8AEw
mjD1+iphF4AZyQ6dbrXH/ZsDUhCjgmQJulJ9oXifWiTNmnQfdxBBBYBonE5yV6UvSlZ2+wrqiudk
MvgJpsv0rk1CZad2UntsjY4/wuwTt4qmy1QUTuBI30HCFm6OxZQ/JYzJJaDehoHKARzjIpQ5UBmD
Y8d4rzaZaROTR17INW1nhoaeWmjPAXtkNEnyK1TqZ8CvhV1OJeUjR3Vtj35ntquahh2Yqs9IY0MO
JDA0ILKsTU6tDCO8slP5PJosc1MBIsB5FCkundQU8KAJ7XUTXvKP+tDx0xgCbx23cxaZZdpdqqm9
V9YEVyVudDrubiMtd5TrqaeTUTkCcCpuHRorm3LpmdajViejFWP4QOXP5UEpZAet26CArETCpUVa
rvSACIBd7OtI0kHmjOItDvPKXtcXMZaMRJjgLGz4UtXcVWHLHBIKT1MftXAZx92wK91OTQ8SwNy3
98HapywiL6HwMW0VpGY6FBE8noNwDrqHvJEUrMzCUsTSiJUULSHB9BU0qOFE5WrkAVF4I3Va+e1L
s+FejHqjHibEJxSbD2YO6Bbsk7X97ZFZ++2LqWgYbPUagjPJ6Jk1otVboixuos74s8cvBl4QqkoX
S2kKgPu9myYOOLPYWaOs3f/s+Ytjr5ciBU1//HxphNRcGDpZeU5S3fnZ0xdnntiiLp8y7IAQjXBp
3yY6mlPjxtDAyQOR/1pwXhx5IZ3EFNKwoT9VNbFRumWXoR89E/38QC/y3p4aFdr1paA4nal+JHmV
vw85/nuBZbi0D6PyrDax4vB4ru2ZIFm6wPtFXpFEGbAKVfKcMbRtRSFrjmiiAfVZRKN2byoA1dZa
ol/QDWx3atxJu1DqKkcR4/EQiTHgiWmTAIWGM/BJjELDw0WM3zdi9yeW8oQBvtQPd5lqZJ5RsuzN
1JLBR204RPW9VB+5ifhWGqbiobGF+zxg9hcdgSqy245ngWokBsBzoo4jlhUWVWAXF6p02jGhY0E4
SUDdC9Hodqkk+FoPYALKpibKwVz9gxJe/wdGiIVfyLyEEHVXAgjRaa9xImnPrdANFy5201nLo2lu
ABCKenk2eaYsZc9SU3XnYRRQq9BzBpKQxF9YpiuvvSmVZ2FkaE8AL5seRxPyxixpVZRjEulPWGTt
m6GqU+GEMOCz1UkudtDfIg86Wp4+xOH5uQ8FxMkxe88nDYj80ZCFPRvKZK+1Pf9Va4JxFE0ioVtG
AS2VJeBbsMkSlPFUIMUrkro0HTNQXEaA+SoRvvbAaD3N/LYAbuMSIOxoCFpc4MSKExn0C42jzMLC
4hN0AeFRSaUqaOVE/S2Qrn6XoD7vQbOpPyYhBcYZfOqjmrYACoH6dABtBaU+CTCmJpaek1AgQC4Y
anyEES4CcFzWlsJq+iRUWmp3WauImyv++oLXF7sVjKu8kVoJCTDhJIhG1j0DpRY/TZCwAj6tKdS9
iFb2JZlwfVaLunNAPUI5DjSTEw1V7qKGO22cbmuBb5H2hX2nQpttMP1WgNsdO4umcCylfiNyrCSV
S4vuvh+RUZqi6WvsD2gJ9hgBB6yd82Ezeswx6ErwWPp0Zxow6yj2GD4fuK/hbmHlOZpZjfIFqlJv
TRBHtQBLSy2l7R5F2XyBI2RnJ/qWcsu1L9RNbalvI+ghhb61oPhJ/a6hNF4AaRPG4CjIW594bYbm
NyzukVPfNzRECPRz3JmcVq2aMyWJ6BXZJsX4Ggd1fsXiKtm3Yg98WKj4RUeDRD8bGlAVs9W8YTXh
xgm79o7FCRtGmjDkIlH8PmZoQ3BKBwf8IvoAPZ3SLnsV+LZekDeES9cGbXHgdlNTwmhOKgO4RYOZ
xVyz107AQW18zNqsL3ZwJhdco1hNPnT/ajvMAJWcIuDwMFfjbizLbHf75F17z+LkpZqkVVGnyD4A
6qansPAJ3c+7NhaSo2jwjSvZ2swszl8t12Qt463iDxEBubSND6mgfoqdvmND/aKnjXf7Y9bmZBFq
tIyN0M/vFT+q2F9ZBEqepn+Gvv3zo8cv5W9woKFJgt5bUAFYYMTAzlSQkPm8/fBrOQp2yFL9pohr
yoCvLgKR9z4t470QhRsxcmVYlso39QBndIK03Bfj7k2IxNHW6fQWtoP0wxcsdrcBaEvY0lYMlN60
RMCa2s5K9Y0y9tqvn//+rZijIYvSUqLwQIrO8kBP4NbiFr1VzllZmku9mzEGxmOcyhLAx5ztZbQ5
we2HdrlEW9VBFWnOvBJ1S25kZbcpi12dsliEYQUBgsocPltZPspgUFv4ujc9BDbm9kpae8liSysy
Mqpa5w0oH6DnAhZpgXob9Cb/IJ2+caivrdbFjkYRoe7avi2DuDTPEu2fikTaEI1Zm+/FJs7QNCal
zkwfDSmLjqJFc4CyyOPtwblaHcI+W2rejEhQxULqxQDE/edak6mvqmwXGeInwF92A/aEPjEXhuXv
Y1a4t1+6MiNLGRwzoWnUNPoUpOR9kGFaBRxMk2Z7mTzffsHVVs/8VfPy/rZJAGShmToijAsQyfRN
oY/2Ay3rJ5TQ2dkAOfKxmAAxFSsFDXFTE58AJJfRM5TFX6JQZHeMi8VGf2OueC3zpfmnLIIBUA5N
O+VKHXQxtwkEmBJtAAxrsIg8naTwLzM3os7aqC4CA1jwqVwA4ugrPbQiagp8v9I9h+PwEurVT4qW
89fMG+DbwEYhiB9cbdFXZwmaq6KgmZd0aMhORwnV6TQBMIDbc7iy7peiOHENymzCKzGQQhl6CsiQ
4Tr3JpPu8LPnL8JC2+qtXIugMsOdAMxQYDo/i0KL7Kho8o/br1iJCvIiKnRhV46MFYrflPVnA7WR
StxSWb9WyZrnYREVQHjXWYybr48CWQakSGZPsmgnnF2gBHEvlQa6p/1fpad3tz9l5VxYauJouQIY
SQhZlrh/0bXWkoF5MowLaluupL/87B3zDvq2tmDyJUho2Jn+oI9OyIidgr4ia18JSMyqxLzbb1lZ
V0txHGANoCqQgOicqtNBiCB6iuzuxQQ9bSO7k+cVdGXHLw1MuEJqVPpIg8IuFyWQsQa4pbdy8RyH
8VQB7S5AzEFhrIL2Pqw3AV6LLwDBKndc7CtgfUBtdEdSE78c4ywww4I8mppGAIkE0em3DlwLXGoA
GLS1UYv3hW4mARsrlF5uD9DKql06awxyIeSk70Q/ldITEG+OQrfKxmuPXqzaQWMS0cRe9s1RQzmf
SqnXxmmyEWlXnr4EJxjwORpMIGEDHpvqAXy84WzIdbixA1bC61L3CNS2qgFPvAtKnh9BUQILAhjC
KJaeFKmuNtbOyif8s3j5tgVC0ASGtjOqwMhYdx5jVbO1Fojm2zO7tvSV/24wOnJAn7lSBQwstsgI
n4pU9uEL9Xz78Vfl7RCUpEVIbXiagKnBAcpVS3FfZyDMJUQuPanQvyCokXgCEFkebVhplWmmHIAK
Bi2MA7Zr8vqTqoAORyZNoX7SN/fErJQniAj3D7d/3fVzmCz7fCItKYnLhvtl1QdAiIMZF9ZPOVfv
DRA1UwrWUDEg+7z9tpWhXoJYzFJATUsfy6BslWOXap9DXu1Lvdq4BKwsxiWUpR6TXqiILPq4FANZ
/2s0f2lDvpfFrV762u+fX/xtIUpRWWu6NCm+kffZH63sCr/lneYDBAho3u0xWvuI+d3f3tEngEv2
w9AGgF9qaXkvSscsSwGW3dpNK4fWErsStUmWyJnGfSBo90x71A3wp4AUVOLcgQnf7mefsdhVrAUa
E4Q62U9YWuC6J/n4KujeZL2vN+PG2bg2H4utRSBrIA4hb4Op7e9awL5FswCPknq3v2El7oiLTAWS
T4ORgFfgg+SENJwGbdm4tx+9NgmLmF8YINeZIP8GMnhLLSUfWgutrkbo/0JQJLOZajzfftHKuUuW
SBa4NUNeKgGBXf7dvXJP8z1+YDvovCF9fNee1EftEt2JxzCQ94/ZKX7eQm5cnxtolPx3HbcTE/qx
wHuhAFSbtU0NCGttlTuvzwxZgloggc2pXrYsiFj6RgfyJm16kqw9erHHQdSJikhBiaXR+8ukJQ+G
BgPc25OxNibz37/tbdDBxFSKQf1toZjhgoHxlU0VWCQ6c2+/4HrwIEvnzrQRYyMV8sEnHerbaahM
DxCZGp1inJQXdJvGjRN57T2L3Y2Cul4KSVMD6gOx/0wCibQCNQMCdrGwUTxYG6vF3hZzJQfZJ8U8
NK2t5vmvRqme0hRCM7eHauVcJuZiC5rc1DM4tCCrUPtXyOr6gv4FmIAHvZVznYO6DBVZJGT+0MY1
1F0gD2YQWwdItxMrW1cGq0moLerKj4INWQJSokTMAZHgVRDRwW80ZRdOfGNVrAzlEnYiZW2nlCYy
HGigXwqS30HaAqKLyo8qnmTZcI/UaFBb8MuDoitSKG8oz+MssB7nW0vherAky547rMVgLgfWNXpU
F60/oqi6NxXAK+LYUoUtD7u1QZr//m1vRk0PAaISwJ+xYJ+FaAa1Ml3GLttyVV2JK8b892/P70M4
WwHCgzw8rT0FspokTTZ240q5ihiL7Viiaj7VE9BgTap9IC4GuSk8RyDk2UCpAsAx3itR99QUkldC
92ljA60N2GKDkijs1SoX88CYSleXouPY5uASbiVza+O1OHzTNAJ1DRe6oAKxpgP9FSrQ7CemgbpJ
jMXe7zlcmwZIoUCjE7KMiaXpH5uGgdeLEGTZbIwoTbpWw8FHqwEdOPS9k3cc9aKtmZP00apdfIEw
3fCs1L3pCLHMNwLIvwvF/9+wybIH2UsknWKgqWcxUCtrLkkHYYMB1WPAtkXJU2bJNPBIShQNuvIC
+/WNG+bKHWIJewIXooNmalUHAggY0N+zqtqGdzz4rtQCLzVKh43i1EocWEKgEt1QshgeqEHLdfE5
0svI6YmgfIDhR/wpjcDRLup2Y1OtLO8lKgoIiVpUmF4F0xCANGrDPmKmtGxM1trTF9GghuCoNs5P
7/hLqpZQ2WsseKJu/PaV43nZ2WdVlcsF/Crn45n8EXpd3BPo2HyZcpI68pTHGxOy9hWLEJDJEAnh
OeLOIJtQ7yoswhKXZOHGfW4lBCyt54B57/SsTopgEtoDAOseVeSN/sHaoxcBQIHOBKpWSh4A8HDp
i/Kt15MN/NnK/l+6ztFE4lqcIS6yZIBowgSBYVmDsOMkHaNJuK97HbIEk0lcQwd68nYyszIRSw86
EqI5PySokEDbBX69E/tqEyhCsF7ZMmpcWVJLi7kwHzuAfGoWlF2ODV56mX4C99WHCMYPv2F+87cD
Uklj9DshLRNU8kMNRCmEbTQybTx8JUZp88B9eziZSiOnSpsHQvGbt2C/EgZBT8FOm2ddJjtD3tgR
K+tKW+xrlvVGC/wr3kMke2yyg6EpG2H2X/PpSnzXFqe8kChAUxW4PZgq6xwmialtxooSAL0dA4Bb
Swq45C0/6bWu7InZhR7PIvWlNqHvkhqDZpVyDs2DNoI7hJTLX5Axg/rlALbYkKjjYwj15jdAs5T7
sci6IxMb5tM6L1xZ0UUIR1EGRQyk+EMPcbDapNkzirDt3e0FvDY/i0gCcjbArbQE4oxmEEiJYq8m
rQ2t4De91QJCJR3addLPElZtkVr0k5LkfJzyAJmlDWFAN+/2eVo6tz9l5ZTSFqHFqBHP8zBmgSj5
st4ENRo1XIXeWHaqSnkjwq+ss6Xn3cgEjQkFXtK1b10MCZstmM/KryeLa7vegQM5kIoFQmcr4l8C
dZkKqkAy6nRbJ+vab59f/W0vRqYadhM0eIPUbBjEUsVfAJy5Pxp8sggiCaTxYOM2IhNmCmQDOARM
JOhhWe0wQYpIVU+0SJ5uv+raZxiSvLyVgIKstClubEGts/IRUluFz0SVOT97+iJgUVzYC5nBuUOA
JigfIGYFrcLbj752WMw/fP6gb+PPDQMc0VCDKYh6X0GoUK38bgtede2YmJ+9iFGoZPVQV5E4LgWn
nH5S5aw2b1W6kRBcW5zz0xdRYhrEMq77zAxi8jlC6rYBqn/W0uvBnZriX7eHZ+0li+gAzcs+Ns2R
B1OfubksWIZxJGbujSp6TfHf2y9ZG6dFkMjAdY6qhI6BzqDZY37ADeooA1SsixtfsfKC5S0EWLqZ
XI/1A7HaA2StIYlagY9Mq09RNLYunisraXnjGIe6VXkH556w+ih6djRjaB92W+XXtacv4sTQR5oq
dwTqYqA3CVnvxBBciDcC6FUwBNbS8jLRx30BawOVB+ou/DIhNHkqT63Tu+ZX+2QE5WO5Ucf61wxe
Htvzi+bP+7bdIK4XGxXGKYgPEH8c3Omoe5pdOIXDLWmnn8IL8fNPw4OzxS7feOlKbNIXW7yGQ0Jd
xZj9Wc7UazUVlariRziS+YsWmzyD+oAoQOcygHj05MEpxNMO4iE6YH1ZYwBu/8YcrX3FYrvncUgU
KO7wIJEgPKy+mrhe3t5+//AS1yZlsclhUaAYvB14AEmK9EzbyryTIBAdZEoaHiZGNEjVJgr1YrlX
TxnUhB2Dh9IBxVvxsRIJ2xlNB1mkvk72plmrLyYu+4dcDItjCbldOx+kFhoTsXKu0iFx4iwy4RYB
/4+tdrS8tjkWAUSFhUkxTRgbYhUH456/hvf5WfONHQpvdm3HhhVf9DOQx7bo0LcO8i+e4LdPlc02
hvCfD+GVIVzecyYwEzqzxi9As97B5rQF6zU75FZpXZ7ch0NivWdeceHW7vj2B/JvNhaHaP25g+y0
zW0QLq3YRe/TMdx0Y7msDMnyEqRBQNcYmpYHourFvWyZ/bOE3Gtjxcwr49rnLqIRRDIFo9XwucK+
dVEdtsge13ZLsP92lo7I0bmGJVvUia15A4gbJ97qKM/x/Vv0EAs2CoKKvTbYkwclMks4knnT4Z/R
hba9DWqcnR46p7RMS7daF34fFlSHLCjbWZmTuLAD2Xc++zB/p2ftIzQhumIRO3bDjVH/B665NjCL
+BarUcPlEr+wwSrAHTcoPNg92I07YEySY7SrXGiEWh3eGTlx6t6ej7XJXkS4jgu1DmAPpgM7q4wq
x4jAcH6+/fCVwLO8afVov43hvLmY6qX6Jevfbz/3H7zt2ljJ/51N+CrJwkTx4P4j+qVjxuaFpDjs
nOzD3W/oc1uR21tQ53T4l+LPM+UPx9SqTluI8X9owmu/YBH4jAYih6GBX0Dw7nAnu3Qf27kbud0e
zoFHKAQ7jWueRC/dF27qCg4EMF3l0HlwCHjZ2qnK2mZaRK9Bh8grjnes6vvRHXbVJfT74+QAFmRn
WD2QsXLJg3yQD9W+sP5UdmHHfncqL5XfXuR9YZM74mxMyXxoXRmQ5U2qrnGdbQUMiA45NASw6EHH
kVbb84hUe4pt9Vv4DVmc+IwLvQXmQyA81fut1yvzzF97/eK+1fRQuy1Btg56R7VfIb1iJU5oG7v4
M72L9qS3xrMS4AR8Dj0Ay479H9XLndLTAshRu0D6u7IlOFvz8g9Rc+3XLIIch7izkcRzrgJt+Uv3
VIEi9aLd6c8REqRjeyn+tu/S3e2RX8vAlnc1aNmbYdvjZdNFfyzuhPf8pNuVO3rEB+Z5v1WeXkvA
yCJA4QQfMjAYsNj86ljc1edhB57aAwb0EQYsbrwntmilbrYjh3F3+9tWAsjSqtxMjd4E/hOvjCW7
bODrCI+P249eCXxLl/JxqmHeK2LUKmZC/WlnjLHdSFuw8LW8giwilKg3hajNh2jjFaWFZ8v35FDv
ozMkcgMQtx35IyOeemk90+3e6QkC+jjKi1P8V3m7/YFXEQtIL8kiRGkFLpHtfOT13mgXh+pg7KI9
22UO9RM331G7daBPiMXPDgaCVLUbNrLm1eW/CEviZE5yZcpIbDNLeK3uhhN9lg/jhR50n75BFvax
38on1lb/0vGchX1IINrIA22X7EHsPKWPGnJo49XYl5cC2tc/W4pLZhg8rKA9HeKbwKpx0hTGR21o
3Z6pf9jNK+FiyQkbxlQYYZaGcHEEsmRHXule2Ue+cUwOolcf2IHY9PITnB6WxZId1jawbuJAZgD7
edGNN0E8hPXLDz9kESK4AZGUmE9IHe/zB+g9hF/Zm/oM+eTSCuEggIKklQyWAYWWg7BRKV7Zx+oi
gYGfoqEIOV5ZN5M9JkFo5g7JN3hnK/FnaYVeJBBVE1TUMAQts9JiN2VbUPe1Jy/iQyu1JdwAUeBp
WtUV4ve84xt9k2sl4Hl+F9u+5sMQhWj0QxcH+mQFFPzjDzF9rviHWmDst4wu144DdbHJx3aMq1gW
54xa9WU3cwovdYSHKmjc8pgf0j2UH0/6of4fZ+fWHCfOdeFfRBUgJMQt0O0++Bg7TuIbKslMQCBA
CBCHX/+tzpWH1zT1+WaqxjOFWmdpa6/14NyT7K6Pr5VGW2rC5jFB1RqsaO38UlRfjbPlYbMS5Vnq
wZxsbsEFQm8guAP+ooEJ0hB14OeM05Y7xF/06geTfCkMs1lqdeyygOh4/i5+Ql91Eodq75yte39n
3dXH9DH7ou+r09az31oPkcWdx1h6AJcJMz150wJO4aHzQr+VT/XX5AcQ1Lg+7pr9xG6Qsnab/u4P
ZGNGrp3Ol9x03wPbjKWoaRGC9JI8jPsuHnb6SOLLAbmIAMKI4XT5pziWR/UzOFVf3BjQHZwcthbr
lUVhKTQrZ4534Rr92XbDd82BXKNAcm3JoD+2OHDcpbKMZOnsFwoVbHbNDjoVXNnbm+GuxXVRx28v
GY7eck9/wR/ljsfVucWtHdf0UP8L15VztcM/d8Ej3B439o+12i7WEm7MDFe+HsFid4SmAZ68Ia/s
SBl//7l5t1hS5iEndt1ijdUQ95vxNiv+vf7htfjREsMua8oqP8cQ7aN2Zz04MbhESKwM9vnDeGCx
whUKOECMjupuOpQP7KCxpFwve6XVltq0tu1U0Q3oxLFzwlb9RDI5YOgbLbb28cV1pOgArtUDVipE
X3eASYfVfLCA2r3+09cOWEsFmhjcNK8hhj+TB/pdv3iv9p18hgZx372Kf/zXCdSTjVNk8PG9aikw
S705AHkDJUEIEttjEXWZClXyjQ9PRPzxoc2dHbO12162jg+WyL+H6XdBGkB8k8G1MRq+u9GbE+bx
y9tdEeKCf/dLnPa/6nAvwi9ZjEiRDMcouGEI9trhnwwBsTz8c359ktHr9RZe2WmWSjQzjIUCuhAx
c5v8oazZEeZsfPqvQOujWl5u0O9qKSwqZzHh2/Wu/kNkBDQfSKYANTz7X4K36h7eWft8Z8f0aTyZ
HY3YOf/cGfbvTeFdyZMNuh0YMghaKACe8GgI//z4eoOtbTZLOVqS5Iw6M5bc5OsU2bv+TpxA+Dwm
t1aAOCVstm/sWzeGxchRAg/85Xqpa9NscQapCn/O7Qrns8G+87yXMvs5BYfrn/4rvfmgm/5W9F1j
gRRoLAmraFyfrAdzS8/iqfzKb8dT84j+OYkHP242yloZbUtau0rTxoexM1bBsY9qPoWd/3i9Fv7H
M2qpR4NBrz0C3IPYQP619iv4jtK4G2CMzOHb7W2cOD/MmMORc6lJk7kygBehlPGBPEwndQzCGVMU
rtsPepf8vl6VlZVoKZFyy9byghF9bTvJrenu3QahN+itky67rT1nZ0/0UIotY8C1Lrn8/V3vt9ga
kK+O0qh6UeRnQzY6ZK0Wi8lfGnuaHPdyQ4JvCZ3uoYffTQONy/ZZZm3E4PvvuRvDarVfFgcDMuD1
0gCxA8EXcJfVEUrRqMWSLT1EuJHqQIGycsFrydht0zz2Bf3cgeR/RH62k4PyhxWuTx4T5M/Xryl/
uz4K2MqAXs54bjlu4KNfQFH6qhKAZXxAK4byqbXkRhetdP1S6QcMlVRj3fnHIDczfOGr9gt1yNbA
WrvsL8VbxSyTcrZK/+gQ0qVh6fXZjaE92fu1w45IArX3vqzkzVhL9ThZ0MsjD6CFxjPgh9H/t3ET
ZJRUdaOAmDLgUxnOi40NeGW1WAq/dNIHtVaef6wteIQ3P4LZAEH4FMCQm4h04/Cysmbbl559N7NY
kVSpAeb8qM1AHrLZZQ8kZ0gPyAH5uT5I1oq4/P19EQGAE13vBMfaJPrnkAtzU3oifSDE9ja20rUi
FuuDw+b2YgnPjxIR0TCZ0zsIvf9J52EjS+1v1u8H24+9WCjAeqHlhcl1JG7an10vC0I5d3k8M3CE
HCQp/iMcMe2BG+A3QZ8nL27dDQfkzZEDgb5OhIVW8Emq8pYe3axNd62XtA8z4ClRZ3kZ/tUp9jb8
6vfpBKBom6n2FUqR+sXJ6urZRe4ldm7YJsC1KngC4WGGV5GvdpKl+uimTheLVs97oA1hv5RXYpcj
KfPFnf38lsP8rQCKQSPq4xZiPBoSgHYA9yu8MNkppH4KIk4BV6JSFPY3R9fjP7CGqH/5RemyqLcz
G5Ci1DjHxqvbo2c75HXsO/JSToMGJZhSte+Yjae5NAezTMLCHmQb4D/SRoujD4QdHCzGwYYW1DTI
4swLFycO3hkAM3vnrq1KGjZj56ub2SvxhJemfQhHmAAUhsBxI0fK+Ra6nO7JCqbuYS4HxLZHW3//
zNh0lkpRGci8opnmsKRjR6kdgPbGO7Bh99c///EUdpZqHDmztAEKOTgGwEiDiauH+c4UDBnkNnhK
FSw6vBg2s1uZyx+vlc4yc0VNoi0L2JOcgeSeAAM3OWwCvI1H24/nmLNMiC8H6bOKus2ZWi9Wee9M
L5JtrHQffxruRP9dIco+SVjfJsCpWiDCyflCb/FJOLbpp7oZ0tj/FtDakxIwnwHg0BJlJOt8DOE5
kUYabOr4elev1WGxFfpd6oMsnVpHUubRiDkziFs45kXXv742kC4HmHdrKIEDP6RNNT/2ef+CYeNE
VsKgF/LfQMewYsrql+sFrQyhpcCx4hQokiIIjgzWKKAXhlKOGzv5yhneWeobjUUrDxSc4FghZ/no
NMREsuuyLhzqDttBwqybwvdjkI7CoCqTUFeyPiAQn5JIShzLQwfMlyycwMM5G47V4HqVPz7EOMFi
C6xq0ILb0fJRZedmAoKQ6dBAFedu2d6vtellyLzrvLar8x5OjMGx6NQjYHeRU08be+vapy9/f/dp
gzRv0TojPwJZqsCHAh8oS+SWcetayyx2Pde/wBF9iXmJ/J8IWC4WDhxJOXb7kDZ4Pb7e/mt1WMz+
IpVVYkTgH0EO/AI648Guh60HqZUaLPWHXZ0i18SqkyP2HX7HbIe/Ut6Ye+3C7cqf7a2b3cez31mK
EUndAdYJEeFRsXmvnSR0x/4wdp86ZjtLLWLXEsuUfmkdG+y80VSy5sUwQo4uAdHE2NZWRGKtFouZ
YCfurBMPreVMzreK8hdRiJMvzJ/rHb3WGYt5QEC7F3wGBhCoqR0Cl7OTxrw5FePGNrL2/cVk0IWX
AzhTJEfkYtfRQKUX6TS5awp9P5dqo5C1NlrMCd9LsnoSWXKsJ3asJexWPQ4sq24+o3bmMGldTIcc
fpRgXWGpL4rnPDVR5ZzaEhkLdGMZXtlK+GIvBNQdvjsa+bPam3jETYO3hqq967oxOyUEM0/648bM
XuuQxZ4I10tfDO3onBV9hVlLOFC8ejRlmA8bsY6VzljmA9fz7El31B2Mo0A2rXAqdyFELEbz7fqI
XYmIAzD53/VVsGDo0qZyzk2dWwfjevWrrIPyAGpJcPCJXzwX2pF7xq3pD4BOzYPrTBxuMTNQ8M7Q
ZY+wRMaVLVOsjeqk4rcgoIPrakwbKpUNjzULpj5Kg8uBwU4HGexN7vTHTg0wzL1eB46f+r9XF2eZ
qXth0HYzV9O5SHIa9aBmJ1V1gO4cYKayeSLT8H1I1c31wv4GFT4qbTEHbSuoZALTsLOpe/82NUn1
gvsf7Eh7WOHGPDNFBjhsp5CClVvIEpM5qH0dgRB2GMjWOvY3Z/ejX7GYpJ3Uqce9aj4n/jCNYeux
hoc8wY0aUEuBo8XESfErqCWOm0Nj1290mMwh0/CzbQGNunF1ikuKREAAxuJeOANE+1L5EFswAvtF
UHL4/TAyAR55Kd8klKIPZaO6nyBkTiG8yPUt4UJ8H33Phk+7gmK5aZ3axS2M4LAzN/pMp7F6RDKN
eoQlWaDhhT1XNxVQ4DsoLqZXw7v50Q7aIma0bne2XZs2DnhPQOGy+ie4sAWxq5R7k9rQQk1I2EWx
4H73uqU3CM01Bz1akMv6gxvbHS3jqiEdBOyl7KHQnqbbYCjaE2jD836wbCSkpaDMYVdrItebKggD
pPeEq0u3mwgD8a0t4bcAxQDN3Ahwc1HHZd0ifukXpj3NphrOmVZlHbIKeS9hNRr9+/pwWjka+Iu1
sC9Ea4ABAeZlnKe4CVwaswEogutfX1s9FithijfzRNRGn3WZ/rYu/E4WwCwcw2Bj6q2sf/5i/QuM
y1WKq/e5cX5orKxOeVcnP9NqS/OyspQvk5UJ3PlmxVhzriQuAUjO2jPcpCNb+KfcJz8GU75cb6mV
flgmIbdz6rWeXQENUOBJIbPf+jrZWGLX6nD5+7sTbElJl1Vd7ZwrIJPjTtZxWqqj8AxsCnCJ7YN8
/7k6LJfyGmB26xIWT0f3K/yyvwKxGV//9MpAWuowx6EakBuHyC6WFcSEHOkcK1vBjVvTrUfflaFE
F0NpzBKAw4PeOUtaPrl6sELR268g3D1ZPv95vRoflmEHy9lWcsU1Vz5M+cavDkPOO3KEAvWl7/5c
//6HOxG+v5hvjOVZkfQVDMt9OIH6QU92ssltoDxzNwS/T/6yNNHH2eVmSyH7Yc+gyEWzyRyopVxz
fkr5vefeeV0bAQoWXa/PSnstp189taNnjUAOOrb+xrU6pll2dpv8a+ltJe+t/P7lxKOp0/NBAsxR
JCYaPA82quq1LXFn/lwVFrNvckuK3G3mn7DXwFxd2Wz6RjOhXwDqnuyo8+qtLNy1xrr8/d08B6ZZ
BYBD8pOFhIg6AV7Yh1uIV8X+sLFIfbiS2MFyFuZWpkZaArKEZTGkMO0rkTrE2++qtUL8x40WWyvl
skS+qwelcizKyuEn16l/AU9x1wZlsw/s4Xtf9EAMk8+YV3JUZ3GGAb1A9VOWkjMHmhImWuWuoU0Z
ccvemO5rY2uxuXpTAaqMVcxYtdRLIW+SBtxTuhEtXOvuxVz3poH5ykZ3E2DyJOJIA/+Z0ltjpRv9
sPbrFzMb7wndmMsWvM+UHu0UyPVJ5XEitvallQosM+hnKysUfHjIGZdWLwoa09zRbDBhVtftTWm3
W1l0a+VcFst348kvErCcseSdOPk+WHnU1jOQx+KGWP9en+IrDUUXUxxqxiGDb8KMrG3gdxjXv4OU
fs9zf3f9+2sVuPz9XQWSpm9MmsKuH/8I6wyKKfOn1Nmunjcq8KFFAGbCMtUdD6J0tospPzNgrb7M
zG0eQRgE9T5zyQFZ4urEhnkMZw/+NHECTT+wmFTsRE+S2IX58422OL3RjaQ3mV+wW5lwdWc5rYg4
caYyNACkhBenldBUqXNAFKSL6mYWu1lbbSy8Zryfxqk/lH0afMMO5ZqoazOyEX5c6Z9luvGUI3cT
0HRxxu6InFmufxSC6B2ZrM910DLFWJG6dLVt5nOfyW+JGR9kUuzmDq6YVrVp776yLHqX2r0bBZYF
h6A5w42LBfe5OxwKfwoL+97pHybh31wfaR+eQu1gmVxc5jxgbc/csyoSK+y0RN5R6r5e//jHiUD4
+mK9rRsKVButQdhiPu5PBJevwuvhX9h2FNluU2G+JJPQX2U75rdTifv5jLviIzh+6t+pUeke2NFe
hL0nIF1zKOg7g6Pwsm9l4JY7PVzJU8dX+8ZT9e8MFjBbhImV8bNUZXhpAYZFMvCTJsGf2jdZTPx6
NzJ6vN4wa99ftAtp6xQvzwnOzR5pbkp/IjvbkPxAiLWVcr9WxGInYg2bR+qADWC4tc86mHkBEvvd
EkG/cUBfGZ1L8UUxiaGoGArgedAfJlol96n2vhqZw6ohxeJQ1aX/uW11eVKvTC5NOmNjwltf5v2q
syqcvC2F7EpFlvoK6GOVgNd4flaaD6GL1MKAPCZjcJbJW5ZusRrWJtpiTzJoKW5abN7och4lvDh3
ORUbfbHS2d6isxP7clcqW2AQ4VTjmH/HEjJe+XJ9sK5cMZbp9jNMNZ1BV/m54533ZtfSvFV8sL4S
oykM6spEVrCJqZrfNplArbpe6MoO+Dd4+G7tKweNRcDDIVoNTSRnksZYRm7AYLxH/PzL9TJWumSZ
LDhTKF6ELaazdn3kYipTI/qiNy4yK12yzBbEsqTbxGX0ZPfGhcpa7YApRxKBk2xFKtZKWJzWHLiB
E6UVO3WBieFgfmTw7xTAw11vnZXPL7MDKdwfrKr1qjN4PuFUFeE0Vzvaf+7r3uLHS9VNrourMeit
czhk/0gHikb9/KmfvlRRFATnWDiw46Dsw7w48b/Loj/aWbYx21bG5lJLYRNYmPuS+jDtee6rb6ls
d0ZAGzt3GwWsDMylkALs1rKojDOdydDboWJ2SEz6yWGz1EwMPMh8WuH6nrHsOFL+Ovi2wASWGxHA
tda5jKd3M9eoZJ5lhdaxchPa2ZPfJ2FB/8h6Y9auff/SaO++z/JKN7pO57MjbuFNExH5PLOHyqo2
Gn9lO1hKH0TLysqiAEn7lYG32OjfWi2HctKW90Z5z0lZbiRArUywv0LfdxXRoBO4tVVzcNJKO6KF
f0OcAYrl+TP2STjj/9VUvysgGIcmJ9qazn2JLLziERC5jdV57acvZq/rAhTcElxzU5e6URvMR+Vg
hRCbz/srBSylC26WirxJwQfNsFDAZd7JIqXYdBhlp/afWiSWFB2ag9qeT5fmpy1AB91PlcufzbAV
algZRksBQzXAYDPL0Phdh2eteSB13FtIUs2ydjwpty9ubKp/Xa/KypRYShikCErYtmYzPAofnNQO
3eqW0zTUm1q+te64/P3dSOqKti0DYIVPeKwLy6yOOs7D0tk6G619fjGlE+TssxwZFycXkfYWMNuO
2hGMzz83WpfJ50lnjA/9ONjBiM2FlNIKN4zBjzJ/sG+u98DKir3MQhdNH6Sz58CDGjdeCS8IUD8/
9+VLn79r+ilw9VwEMGxMTZNAWEryaLa21uq1n73oVwlKqw9OVXXuvDRMm69W//v6r145M/6V9bz7
1YWgkjiWwNnE7p79YrofA/PoZ60JUznFJCmRhZhVh+uFrQyfv8Lpd4UlfpkKVcjmnML5D8GkQERF
W1qx3XobkbeP36xtJEn+txccxHkcWrPpPIwdTIxKPwuFgDy6AtT1WQcdPVgTg/It5eQpHTNyqgem
972CCjFlKQTwSWX2A7dZF9JU8SNDQDiW1AWyN8kyFZVVVn3HyuDu+iotI5yM0riFf9nL9RZa6edl
Rnaf5IFFPNOc89py93iNzXbSK7uNo+7a1y9L4Lv2tyQTGJe0OYNFHXHVvAHH+P36D1/p2mUq9RAA
BmjnhJ5ome3h8bVv5uEfj6v4c59fjH9nmpTntT49kdp0WNDkCLIKied2awteWZmXOgEq9TRayKu7
cJ800qhxTA9N14VIid9o/JUW+uv0/a7xOx9wkdaV+XmyyW9LOUBaudSKtfS63fVG+vup/3n5t0G/
/W//pqlsAKr2sJUh7hnlVW72FO80+6btZdQ2kN2O1iB3wVCKU4o0p51V4rX0euErDWhfxty76iWd
VRlkaE1nUIRlgmdz7xvS0qMp+fG575P/fl8rpysm1TVnMyLQ6Whdx1TDzGRUDd/7asuhbq0ai/WD
2Y3RWWfRUzHtqC/DpEhju7gV9VaSyMowWGbjdjNwMF7Q4S4Lq1Zdgbj7JxdbL1prE3xx3KOB1bWy
KJKTQDB9ukg1knZjBn68UfAldITDtK2uu6JG/7os9FNAuHswZPPQsth8mNqhjYIgGb+Yrpg3ss0+
rg1fpuM2VmILroMAgC4/ebRZku2cYtgyn/j43MeXCblA3vaW2+agJo46VC6JE/o88yRSXAFAtoXk
XqvD4lSQZE1jz4R6p7mxWGRRAHNY+xnLa27zYLEqEt2WeZfi46375FnBv7PF/7k+29Ya51Kdd7M5
cPJeSS3qM1IUrHvEKA+419qwjwXBEke0p5LJjTPBWgMt5nUgSoH9elaInZu7nPTHweL765VY+/Ri
Lkt7IF6Qq/pMBOdRq90EyWlFfP3jH89jvhRP9E1jZU2VwUUGviZtCCTBdMfqqp3C0pJ/rpfx8WIE
nPl/e6ENcLUSHNPZwbWKFE3cIp8rQc5YWrx8qoRlijArqqpGPppzzpgVzTmJOuGeYHAd+vmv6yVc
9p7/3ZP4Mjk4Q7AFEpjRP2XajFHaeiUWpcGOqumiOpTOTWPs38Hc/Uo6vVGplX5fZgxbU8eMkydw
7J6TDJJfodu9dgcAYP7/VfKRKbKYdoiWZ1PDnRERQ7If6SxgbD5+c0cbxo0i+SkpbhblPO2Y2TT4
/WgkXIq8VPXdfBQzsInN6MKr3Urg2+WCtAgGuQhrBHAAWkw2njv+pnYue+tSzmI2CiuTIAp02bnM
TYXMLS8AIKeY3Vs2pOmezgOL864U+x5+ekXojUW6q9PW3QNBi3dBrsavE7xET84cWMhYm4fHwVjs
m+MhfBINDc/eSML7x7kdbRIKL3F/Jq4Sz1NWeciEoZaKJ1HA6rDiXayyzMHpqKoeMUSdXVEHzcEj
QeuEounSb02WmFPQkXYP8pIJKa/gWMoCJy5gpxULt7f2Ao/YrwVjxT+G1NWOswE+oF7MfStuU7e8
h/6CP+LZrsU9Jx920smHg8HbJy6FnoqRPoMMIOYE+3KWbizBCbrLTebtvVHC2HUcf7SqcCPk4AZ3
vs/HE+95dpNXxDvqUVdxOVRlXDr1+NA3GjtmNgA+JOc8SkZini1mBFz9BxmjY3/DS6be94HYyr37
aHFCNy4PGcDEzwXjFWKq8NjN09ug7aMgZxvjf2Uw2otlqas01Gk8b86uXxb3TUb4KbeK/egocYas
f9OD4YOVA5TF5YkDXq2jVB6oK07wO8j2OW/C6/P349/PlucKKKCMm5c5uD19vqc15tPIQzJON8Ww
ddP6uAPY8nDRNglHGrMLqns2hoA1YfUrw2HYijt//HkkjP13OQArO3UV4FInJAx8D8T0ZCj5ZlL9
GeXIZRlYJLA0KSWFXY/ZmVU6ztI8IgAszBrMViTpXu+Ej/aFSxGLQcTrnqQy9XsA2IdYWMN0FxDv
j1fw12aq7mqt3RBgtSZ2gDbcKPKjfQFFLh9KWsKsLHGlOLsIJM68eJqQcHm9Nmufvpya363P43iR
EkOof2ZsCAP61Gf+J7+8uLNPNClKxktxRqbMExuDMsrY0G7MhLWffZkh7352ZiGYp9p2QEr2ucZa
NJVqo61XRujSIqGDZM9Cwml2zlnzVAhxoDpFfL5+ut7ea5+/VOjdD7dtr8DJGgOUVtPbQGTcNzIF
URjRsesFfHTduYyVxUbYgeLEKiswZ86SL8SUyLLhfThZwa3g2W4UibMfu2CrH9aqs5jP9tS5bZt7
SKCk6tucptjm3UOTbbkvrHXzYjq7lt3aKe61Z2sAKarstYqZatqNmNvHy6m/DGxYjqOctKToi/KH
J6wIj8thOQdxVrxe74uV1lmGNRAy7CudYQrU+reTwaPOvoOoenf94+RDuxh09TLmlhV1R+F6n5xs
D5zFg2mD5FDQXt9jAWT6fuSk+SMHq7ePw9yPaeiKlJ6SsdE6Rhqy9USgsvgO2DZ8FLrUU8/91Inv
E1JX34bas8+8k+nXysvZd5zmIUZABAAWnA2poJ2fK3HDkFMFjFA3PlZ5zR7HJlCnzCbsVWED3LcF
SR+Jndf7NsloBO0M+5WCbvyDpxqol0oEMlK+8L+Mtk1+KKiJ6zAH2FSEXlnX92MGnb7r5LDA02Ud
B3jo2HvULeC/LvIfiGuynZNmescIHmxCZGOZWy9L5SGp6+RclMl0GBxslmE5NNltPg7BF7vt8hOQ
muoGd353F7Se9aeAQA+7qFL273xym4eMS6Q66px2N6NP25sJL3VHPdvtTg6N/wuopORBKk73ivYc
VowtT87G6arnGukEZ1IPmRv6ogTIouGqfPK51ewhbUu/yq5HamuaUv0wJ4LsEK6hf8qgLkJ3qLwn
0BZRfXaRQvlyamKmi27v0KI+TaZOI9II87uG2PrZMX0y7DJO9Zs3uWSHcBmbbmXv8OrWThr9yJW4
p16iY2+onYiPrL51pcfCvvD1Xhsvj8uugU8GSKx3+FsVD0HhRUw0Ysc7BxAixOIi+Bt1Ea9oddsL
BwYIs/KriPnaj0YNPErRO+0rYTb92uU9PeAVClRPw/JQ6L5rQoLox83QzyRiVj9EmjroySzloZcQ
dpwsQkOfDgneqVhySpDjeAsjjuTFG6bkoFQznzgm4wG+r7AUr5i4aZkhMc9VEKVGOb8oLmV3Zcoh
Ewys4HlupmBPi3l8qDPi/hoqw3ErE8OrX2N4WKktflt+aiOoRLsJT58Dj9TsTv/YQRAlVttFkKdU
864RXnBrPPwfYwevh1mGCNg8l1MF5Q9/81WKiL9Jq50uAFPSjJ6pbL64qVftVU3qXcsgzEJt4YXe
i3bnl7nzs5MNuqqU5is8pvmdsVM0qqz0Yew5pB6Nk++a0vg7X1xMHmg9HDK/16EHHmsb8toUNxJG
J3c8Sck+yaxhnyYpsKMBfrOAAQJM2AlIftpyndtprMm9sPouDBqveKgcNd0SpsgD4YnZpWOHtGoW
WGZvGtuOvdLy/+lhQxxlmJUNnttAEm2Q/Hty1TS/pgbdZHt2+0gJ9w6OEck59+UcWV7i38/wGPji
zUinbQkY4hpeJE2I5IQJrqRtECcOUrUocsD2oMbgsqzRgspWMp6VkTHz2xbDwGb7ArjGyy3FA8BU
AQMdcQ6g8VxCL3+C+M4jN4qkbhwUbhFTvFPEWeuD38sxqEVRJVElCrm3BXFv/LGrYsYm70YKYn4K
P6+LuCKzfIO3RXlGpKD+kvGyvYFiLPvGpkD9wrSuo0CnTRRA9OaFU+o3eq8KZbG9rhwWZsiyTiLb
8uoH2UjhxIEzJuBaDc58zhXaJmp7Yc8RAzgdOfFNUT0ZwRwJ3VgBQlHgMgDLGRtfJTXlnQlsjHlN
7OkLb1t2k+eV9Ty7nkvDybVtGuXMQTySUq/9ITOdvFmjHE+JSmegikkzPww64/A+cKbgEVMD766e
l3dYaTyZHxXuAAc6A/CGiPKkhxNAWKB5cmro/TBgfarhPuIfpF+K/kEBxxZWSVs4u9aqxM8MYrmo
mTnBWX+2jIP0TKPqWOeqrHAtclwwGhp/AoXL2PDfG32JU5wR1Z/rW9ja/rg4IpLe80Tb1LBoc8hD
kgqcUyrxY2Ry6/Xlo2jgZYdcHBOhjUlEG+Ddbu71bQB4bxH0b1ZSPjs4eWHebj0vr5xT7EsF353q
LF/2bQfzsdNoxJPX+fsUzjGfO9At3ycQe7CbnM8XnZsAmSUnSMdvRagZw8te0B6tmT54yWe0uZe7
66LFnA6xmnpsLuDO5wRxa9d6kFAHXu/vy0f+N0jDlmFfSLBB1lOIa9pFU//hON6dOs9tnr26M2HZ
W3N0vZyPxxVboqfTvJ9sp5S4gKcVduLyR1+89aV5+dzXFydsxp0yTdO5Opcu3TVDO+zxqOOHswsG
8PUSPvSmvPTC4ljd+caorhjrsxhNcspcXUbMy9TrECC+L7D+3A7gtU8dYjIibW4rSdKDmk23K4sh
fSjmQtxXPQSf13/OWrf97ync7006lOessR4apCm3zpyHOe++WtR6vF6G+1cX8NHgWNyrLd02hakd
6DqxAT5P/eDfDV2TgBs8IFg3lwYyDrtBQC2TvYYZu+sGP5oxcZ9JgRh2CJe2/mfHagYtKJuqe13h
DpfytvziZbh1xU4xkZ+wzOJAFsDTAMhspSEg0HApwotyPkdI0qmxNrq4sBIg7yWYqEnkBRWFy5DX
fgM2aYIU2kVkB/LGUiUgoSEBMFI0aHeIyfQ0hLd59dhbzvhEHWQIZA0RVuhK+CUAhTh+VwH4cjtL
l/wbGYdppwxLdjYZrdDh2vopZ8rf4P7YezdWI/UrJ7yeIsfvpmdVUwibQURAWNFuIETP/UOrhHdn
jKxADkzVQw/VYoSsvgYOKG6fj3HedzTYzdnQhJV2A/x0eJj0cdZr61tmzxZIHpXV3bS0lpFAOnod
10xm8DhKq+TJtmiCJmfdV6ecnBerQdqy7SpcIXj+CNcn7+DafQBLHu7+Q0orSPdNJYa9bznqefTs
6UHltj4A/IqTk5iRU41dsJQclqpd350QIIWbDJWIZQihQ9jROaHdKbMXDR+LsJ19N577vHzUHs3j
mud+mFjCuikTJDP8H2fXsSSprkS/SBESIMwWytN+etptiLGAEAjvvv6dmlU/3aaIqOX0vQGFTCqV
eYybcXLb8hreIHRQ71k/J7sZCP/7yUQDv3NYscsa8iOrErVLbDPiftKPmfDruSr8xDHQ7SslcLie
FwvfHgvzgczYy11qlm8Zq10B6YbUeWBDk6Wbqh7d+642gAQvExLfTckAtSzFSgwckrgQdbfqzkBW
v6nIWNzAnb2AIoCFAB30jZJJELsD+w6lOuPIoxjxLZs8J/6tUpgEN0aGFj2KqKiGC6ez4GNZRG/T
ICDjlrdWACp8FZCJyg0pPYZbihfTOzpaHt4/TAeJK8Kz0XggbSSGszWE1ZxqD4xcY56sXZtnDYwz
lPxGgRrZ1QNNj1hVFoyrVXNIzEoGCXzm751hjAMb1O8TrnWdT82q3EAbzIESqGHsSwXnxSkl1v1o
u1Gxm/B/h60Rz4FBuHE7lCbymGK0DvZA66D3MvHW9z0LkDyV23YsEt/sYvOxwPzmg2HcA/sGs/F2
aiCiLmlpg5yQNjfJCGZLbdfWr7yEw1VOO7qNZ9TSsqa2303OxWGqlTh5ETIg361H6FY2Cbnzpn4o
dk6Upz9FQp19htzzhTjDX0sN2b6sPNxr6t4BOX5guyIay9u07caXyfXkvYLiwhDEw6y+kXjysi3r
GlxQgAkvDjxy+7tUTtARAAvH5dvGdWE56bJ2Jyez3VDwRl4GKaPvkIzr98KUxuA3PWEIJB4rfzOv
ytKg9KwMprFTBUsd3NSeVaHQZhHANVY+mnvqGZnnXG/R8TmrTrG2v5F0nt5ij+LfYNGwgLleekdy
jn9Lm5ZpoAyBNLGPhin1kWsXCI2xRPuCOiP7eTkML4R6XZrD5fC7mEQ6nMj5Z6JjYwJMLgcZKHUF
3AJHm652lkLUGe7zpD9Vc8txyaxoYOT9qffG7248rvURvk7IbL09iC5O3YA6VoUyH554Cyivap8u
D9G/1tUXB9V/GoOy93jbobxvP9Y36QE8iGDX+EfQGN/hX1ttzMf5BGzyvth+S04HLvzsdVzBtC99
lpYwA8RIa9XbRWi3EnhhUJbXMtiFlMnV8r5JoCUPJth4mlr6LWmjxz4xbyV8ui8P2tdVSdvVEmTs
a+NclClDg8i9DVBPxNiTKNttLU0/r4d3j14jTIUFpluK4gjykMJijNp6aDZTPccbIq211vzXNwpb
NxWdIoM6XkTLsEgkutvmBqjox9aY9rP6WeVrgKil4dLyPzkOKdDOaggdZh1LC0JCqLO91sZ0X4nh
KTOLB1AC1HXZsi4tlOGyh6N9TkIXh+Z7m9rGa1wruakaHK3XTb+W2xWDnXgU7ZEQsesJcIHblniv
hdHu8zo7mWb1zV7VslmKYNoWSfoqL1NAQE9QS/InBwlaGW/H7ldaX+Mre45g2lZhDXit1hCNpzPX
aozzQzLKQ0PEE5PXMATOr9C2C6PSM/uBgzCW5UFsyI0xnBJ0tGezhBrpy+VJ+dfS+CKQ6c6cguXE
rPKUhvWb+VbdwQ/kNAj0q/3ubfzR3J+8dyTI9OPy275um9m6UWcNb0ujZrSB74gFC2GvVgXxrZ65
uymLixPL4mo7iEFBSVL0BK5iJF2zWVmImrpCRimEgbO2glxCVJxSG4bkmfh1+asWwqYujsFi86wq
O9inNHkzIUMTz6/Iv/zrHq7tGhSkzaHqZvtkFNNzOhV/pg6AeGj4XXea6EoYdQ9lX6PPnBNUaVsI
CZn2YahMtQKCW4iUugjGANZjTxKIPmYORA7dWmQPCScoSilgpjrTTP8Aw7lW6FlYXba26wskRh06
gvbJhkyU6n9N0F8qIEQzgzVlpg3go1XQQ0bp8sQsLChbiwAwC0xcNaBxlGaA4KFSnbwbzrxGRV2I
YLoiBoTKWpEIazwl1u+JzXDbhubvAGtmtUY+Xvr9579/KldlqTt4ZTHi1uNmf3PL/GGN/Up/c2ki
tOKIO42oVdIK7dNKBNZshKiHP3ZQrLJ49gxEy8bpI6hKyD+XZ2JprLSDsnVcwNlGOp46IJYcWQUd
2iVQCEP1fk0NeGmwtOrHMFEbrohqOtnURoafphs0m9jK2bvQw7NtfY+7udnx2CzAq7W6bTRPPGj6
utlUCSSA57hpNk3V8U00iuKjYBnNNi5uKabPwVC/Kxx0vPKi5xL3p7h+bcfIOkaRgl2OaMRbx4fi
N5Humibdwkjoig42Ab3AaZgMZ4/CJ06NWyK9dnd5JhfChU6Ip6hzwiiXFKEXj4cYnQyVE7+GMMWo
2FGVcuU1C5mVblnYJzDZKCbahXnCdjYv9iitBmMX37mJOFm0f6EcRiKXP2lpvLTFyYuspajqiLDh
b5UZTjAxvPzghVNHJ8bDKcJ0J+dcpO3FETL230fDO/Ru8vvy45d+t7YmZwo5djGm6BWnFiBw7rNB
m7+XH/0l0h+ZjU6Fd7nTuPlkg4h17lvF1SiCGOo824KkzQG1nfRQRqTzQS8vQquYom2Zjfxw+eUL
wUIXh6Fm7vYQC0Thdjh3M5LU8OesexBson4u5pVEZ2mFnf/+KbjWDNp0Kc/LUKH2UIxQmjf6Iwif
W5m0h8LNT+m4gl9YWgbaoYfORsTSGRfRuecbUzxV1ryTybfLg7X08PMgfvoMqBbOuSlc7Mcs64Ko
ss8iGfXTNK+Zh361ylzG7PPfP72gVTQtZjTv0NRznd8COqBPUlZrNgxLT9fOoTInNnzh2xE4cPpm
OvmWRWKlgvHVyJx/uLatFeqVJrxfWDjl3r3Zpw+xMz3YfbyySpcer503Odq0eTHVdVg2qKRlHxbU
J73k4fKsfrUFzr9d29ot1OWzuqjNMCruRPNeSvg+Ob9E+uuqx+s7DGiKuQEstQ0dqyX+NNX7gpHR
tysCQRbP/nH5LQtzy7Ud5k3jYE4zVPWGyNlJ6e5Sa80yYmF8dNkl087g3DBjUUZmZWxatze2lWcO
Afcy9yCteo0a/NVph3nQ/YZrM0qhH+WxUKlkH2cd7j4WWKluA4eFOUOhnVVrMv1Ln3ReZ5/2WW2w
jFmZBQ1CMzf/ZMkAE4wSNhdeJ+ne6sUaz2ZpVrT9rArPcuK0hWyw1d7aUXmY3TWVn4UtoR/ayqxc
UjvYcaBZqEPGZn4s0cO59aDCtZKILY2SvqlroHTYPGFNuXRHLAhToRj5C9i2Z6OCgPp1C1fb2mMD
zPaYezSM6onecUmtQwyg0Oaqp+tHq0f51HeiADC1ArCmsbJmm5pxtDJAC9Ore/cO7VAi8+y60OPe
qbL4TZdcRWhiTNfSUpCTBLyqqsPRgMCyUx/iwgmyztgNONBMtuKovDDDuqAW0P+getayDl0m/lBJ
0BBR4+MYeabfpoqsTPHCUtUVtaB9GxVOkWEdVemOxehG9mweNyA3rtExv8ovEDp0PS1TmnB0iVwW
ogMIWNdDFX0zpHkUJQwySweQKbKiHrE0YNoRGhdzOqOzTEOzfVNNB1TU3czfeewdL6/XpQ/RtlyC
jiU02DmFw9WZNC9IteladuCxe9PXrkIHpR/A0c9X5n9pAWubT7RESXvw6lAxcWMB5OMU8ePlL1ma
dO1Uxd1zmCrcOEOIG6KTdGeNyUaO71c9XJea4cXQMMCZWBgPN8RKNx7NfcepVrb1wk/XlWYgszSa
acFZODvzoVXZN/hqJOjtX2fiyXShmX6acgQKg4VWawTGVH1rs2TfwUfq8uAsTKouNQPIn5io6tqw
jar3jhtPvYKF9eVnL5zRugVvDMArIK5eFZaAepbeO9TJD07yDUy5gKDNfvklS+N//rBPp7Nt2Qkg
qsiYJuI8F5nNfEDBvrVYqCsBaWmEtF0MTBntsqqZwrTL700v35clvy4P0+VloOw3yTyuoRrf5i9j
JG6MRK4UD5d+tbZZqZhMUnMcxxLtcArrJbte660shDXdLrdECaB0mqkN0/RcVRvS0TxasxwOFUzr
tq6VeSsBZ2FqdYUZF1gDT2B5hrldFEGXNMApMzAUy56ukXSXXqFlwlDYHF2o/FUhSN9TyuCeEQAm
ubm8NBesD+GT9v9rE+4MlRhN2CjkNdwOIH/kNhIgZt69ggl2mIT11yRl4LT9lrXzTwdhlbfx05Uv
P0/fp42BfgqwkpDNDc0SMIkigt+dX0UUwckZDUDFJxDvKgMz5lGBqrgNGtYG8onlDuWv/sHjUfNy
+ZcsLEWdNBmNsZeKCW4VkWp9kORu4N+0coFfevT575++sTdL2rlI0MPBNnuIupT0AUYHxpVP13Y+
apbA8nRlG1rOG+9fjOnP5QFZWnTauV1aE1yRSjwXWsE3LqOHEYw0/O7t5ccvpAU6hSvOwEqOJqR9
k/1moDJTwSahiMWOGuBUeVnQNfvLL1r6Du3ULoU9lHk10nAy3IcuNy2QUgF2N0eVrgT3hVCj87ZY
ZngyMfMWBqi2G5Calrs67sSGy6EL8qaOr4s0uvyQy/oktgc4yAnX/BgNCRxP/pLIlXW09BVaGOhJ
jcO1wxnbRAA+Rzwi35RtqnuwN8TeY/GaMPvCfPwz+/y0GwA/455XYaOZYq4pkvKOADUO4A+fM7qS
qS2c6f9aoZ/eQYGfwKUCa1eCmB678tR2301Q34fql/KuvIjp0kTO3DZnK8gWmeY0+YJm717rrRXh
l75A29Velluy7hozhBL4D1qKE9CjRwOEmzh2dsAsrSRWS5OhbfKezpmVRJ4RxlH1155V7at4uiUF
KFKXd98/QprefcY9RheuySV4HHMjzbAXVffHskDY9Ios20YRi/ZVZTbHvLKcjReT6DmCkTj6eZL+
gIWr84KjIQ89zzN3l3/LQhzWiWB2ZilwuicT6kr19xbWcv7srFnzLQykzgHzktqOeN+bYUaA9095
/T6rBFoatTpc9eN1FphnK2k28YAfDxKAn8z960TXvB8WFptuZsszAP5NWvKwM97L0t6WMQrN9Jjz
+STzlfN1aYDOYefTluS9TYs8742QxE8Z8BpgOPuduTI4C7FLB+bTCqZ9jLdYxrZ7D9L3U1x4P2yP
Ps+2+Ht5/Jd+v3aIE9W6VPHIDFUEuz3LyNP7MkFbOEqGeSVqLX2FtucT21EcTRMrjBCqahgwTSVE
C8oxWIVILH2Ett1dz0o6K2JWaJUV2xhGadx2Moq3nKTjdYeUTu1P4ok3MVymwiqOsMlBeoVAnt1e
+XTtMPfAVHJlmgOjXtIqVFLMsS/k3D9zZWf9Ssz6epTAEPv/pZpWMNFJPNcKjeJubJ5p+257K12j
r0MQ1an9M1CtqD4mTejwrAgm5pITUGzFSqnl630MRxXth/OUVFaHaI5AfpPG/R9FmxegDN7Khv9W
bN5e3gpfr1O4X/z/ayy4r9fMxIVwsIuDhdzTlx2H/VZnBjF4abvr3nKenU8Bw82IkxpePYWxEt/i
UTxNU39nNi1Y8WJlNS19iLankYj3HCqtyEHbJ4octBzvqf2S9n8uf8HSdGj72bVA5RSqYiEOnno7
OTl0FykYZbBUy9+JnbJXGJKI75dfdh6W/56zVOeSpA6YftTEpmhsIImnMi8PzRg9V7lsVhpiS2tX
u6zH1MzSBCDrUA4cYDgHtqbtysI976yvfry2rQtg4Oo4M4Hfham7D7qJ8qPKuC2K4gZV7g+OYYSW
eiv8zgWm/PKALcyOjh0u5pZGdg9TBHxK8gj3gnEPiA9LjkD8tx9FJCD8yOZsjQT39X2H6nBi3sjR
aK1pDmfRpz+4UXo78Bbpjo2MRAGAkwb0jXiEzHts7LWbycKi0JWGDBNwdTc2+hCs9KjItjI/8m5t
gy49XAsD4FO0GTEjXHtiygBdGgefJMkzdHZXKtNLLzj//VMEgFqyl3o1mFFd39yCP/6zcuWuI6Re
WQELC1qHEDOLxY4wHXJqBvqoYoh5CFg67S8vr6Ufr21+B93dBkPinRj5ASrDXL80zUrYWnq0doqb
Dayapn4mJyu/G8BmskEUUPZKErL0cG2Xw7eQwVB4ik5goaqpDJLmqamz4PKgLI24ts87I0tQQ0rJ
SdDyW57bsEB3Z2fl4cY/eZkvwohOa8BVv4jQNDnLp9Z9ATJKr/7aae49ZXZMs2AG7UdCOSxvDzDd
NAEiE69mL+ZfDVL1gEF59Ag69LCJOrs91kgwTrFQfCvSSf2AkZSBdu0sjBByNFDWLtra3UQNGaIg
l+kczHbpUV8kXXOXg+K2QXPL+HE+XgI4QgyhrKImmLKuu7eg+oVKQWF7Qd6N3kdXlFUJKojwYIBO
SB704OD0/ph2HKJwqnyrvJHXfuG043PTOOy2gSZtE6RN26Sb0UvIH5tkHFAyWHjf1xEBjkBBQCbd
ApYD6hCz4QXZA3LzSwgRUUTQxH6ZhTMH4BaO4MFTJ8R9r3q1YtJ9DMJ2wD2BH8fGTKFaVavk6ESF
6SciMk5929Wb2abwA22b7pmW9V8JAaTbJEHcclmSTI/yTNsGWj4uf0KVHHxjQSu/zXMLr8rc4WC6
Y/top3G9M6KygGnLOOM/tz8be2zgpznATbzz2lNGE8QV0dMH18W+PPfWf1nchhcIosJdatt8Z6SM
bGN4/G4SnhnHFh6mQWmOZdDbYxU4k+Hs5sa07qfY6v9SgobErawRWYs+A4k/L2A5kQPhD3ByAbKw
ZxSvNTEH+CpY6GB05hgoCzjGkSb5Bjh9M3BhXnRrTEYCr9hx2ICE1wzbLEqs9OiWXW8dkjIp8wBm
O6zeAIqcfcAWqX9SAMC8D1ZKx63VQLFzxwwCkZyuiOQN7qLzce6pXW0mpuzXKvVmSPXZhjhAhAMG
fDY2h+umZhcoUHakb8XM3YwgPr0VQ4a6ScxB0wROpZeBbEy2txvXvE1t4T7VY+oweJpKiHCgb3io
ey+v/by3ZQxdA+KVWwhjlKBTSjUfAUKX1tZhgLpWFR93joDVFVLJQwtpOn9GGMA1gfbfJZnNYeMk
RrGTXEWPXjeNR6/jXYJMvwYKxJb1tsrcAmoYqj+7t4KNGNRlG53cTNp/Uesn714Sxy9KZNg4SaHM
dtuYcOcDAcncq5TbD71SogI3rlC3Yq6Ys01qMb+5TUF9Z66HF/R0rQwCq6lVB0NdF+1Wmda8bQfC
d7hzDIAAcXIsGipfomx0v7vgHPkG68GWi0DccSs1PcaKNAc4XkDzApzXsHOcYpuXNH3JFdqTLsyA
36KuIYeuAKDLFfkzihfsOJUedA1cbvUfVTzi51Cv2ED4FzrpTUZPdM7FQ+qyWe6Z53B7JawtBGSd
h2CL1BwRCqrQO9toqQnQUMejQTzL7eWgvPSC898/HbOg1pSpnbZtGDvOe+z2wrfciftWtdbl+Veg
/Coua3m2YYHWIgzHPc33tPaTh+Fl+mFUfnWbfh8fyYfx5r4Nz+1jexvdWU+XP2ohtdd5CEllKytJ
YU7Bqjn30WKIgE/KznzY2oZQW5GAL3T5TQvDp9czsyptJkB7IX2YsnETQUPEzw35uyBrhfiFRFWn
0kXQKxLeYJBT6U1+C+FvGtubOHkqO5BQy3nlurXwGc757Z9WgaRZ2bZQgAvz1k52PdQjnsXYQwZd
kjXD4C+zfMp12NgEyRuch7ILmcttFOC9/h7s3Hk7W9TcpKW1T8qu3hqwq9u09fhyeXq+TDnw0nM+
/um7KrOyjQFLPBxK9tHk8W+WWtfMPB6tDRkeq3JrpkaIK/xPasTjo1eq/MHuJrWSRC79eC3FdqLO
KWWaGGHi4d7TEQf05/n58sB8uazw67VtX4CDXtMJAJOB9JAdEBu4TsNSexjlZrDBs3bZw+UXfbmy
8KLzx32agZhVZpzjZeHIWAoJFy8D0TUfAhY3V5Xi8Qot2W6dGXqnAK6HLU+/O1O0q6PxymHSkm1v
gqUXB7YHMOXf81j52fjuQiy0a25jfg01z8XP13PutugyuCew0DGhAACVmDOvPK+ObVpdZ4PFdeMz
h6QWJHHwioTYzsEte6GgKirVgakCJDrVACJ61XTr+LSGVlAgcHMrzMfIgSdQF+/hOR+d+oLHr5df
8SW8HAOmo9S4kZetnMCCTwcaHymDVG+eWP1rFmfTHgJlXkDH2jhmtRUfxyzJ4XTR5O+XX/7lyYJ3
a7sepuRph1wfCkHE+wsedTg3yMzQaHpKFVvpxS3szf+A2FiKRLNOWXjOI/a1iqZtU7fJph8git87
Sf2KymHy5/IHfQ0AwBdpkSBGtq4qKErBl23g37jdlqeZTfGTy9LmxMU8fWdg6E9enYZeP9EC5T4n
p77MPOdRJgqaz5d/yEKg0CFvrsxiImZkOpz0uEKQDU+KQAwredTSmGoxImvbvK5YfwbI/iWkC/oZ
qmzQMevsH5DX3V7+hIUjTvfPk6KlGZxNx5AV4gECAeQYz7hOGHzPDWub13Jvpf37mIOhePmFS2Om
hQ5hN1MV1wBJu4hKW1G4EZQDqtwXquuufIV2ac+H3M09DotSdzoIKGBFD3P87fKvX5gTHfQ2Fx13
5pKMYd/ZWycbdhCe2xgtrtt2AUflfg2Ru7Bndfgb46NrSUh5hQ2YoSr3p2bc06nY1NPb5Q9ZmAYd
/2ZTY8LajWnYJuQbjZINRNbfG7l2B/i6i0q5DoCDdKtF3PnMqOxTvnHmbjqYuWMH6NlD0J3KMqBx
noVmb5g3xOmg4i9tLu44kGaN7zWl2lcisa5bEDpibpjQW09sloVO1tY+pOW2pkAzdVTldWeuqWUM
ENLIbRA7shBunYExdltlQUbbsF+6vLgbCC5hl2ft/Lz/3EswqlpIaM1CxgUHropDTLzoIBbWCmA6
Lz98ac1picPQdxAVIdEcgpkeNGcWdNkcOkyXMsqVY2Lp92ub38tiz2GKziFMNTYo7Gxwql8XLXX4
XGVYxHHTjIbAgm+5gGRc/x2n7naEfkq6Zju/sGt06JwFywlUAFATr6cqgKhiJGBQuLZKl4413Zct
NaussaqmDtkc1yeYBXsJxJpqAiWcPvVC0k3pDk0FZ0tgMrUvZotvPBfgr6F1SNDN/Mprgo6vM7uK
x32R0FCVL54JQQ+2JwCAXl5lS0Oo3RAgCQsSsUI20mRnQWrpM+uZtyvokIXwrGPixkzOcesW+OVD
Nm+BblLgUOauD1H/OkDtEqYJ9siu2i+Wqx0zAyRQrTJPptCF4KE/NKkJRatO+W1CA1tAX/LygH29
Zyy9RuylKUTpUAk6zV5P/aizEuh8rdl7Lc3G+aWfrjq1ELJNB46jkmXI095bm/uyvjKz1s0PAJOs
LAuFjFB0xtb2in3XGcd8XBNtd84j/UU41FXb2zgrJw5McghfT/JnqLtIBlaNXDSITWSgFeDvH3ws
QdJtZpbuoLbpWhsUd5KwQYkqgwoUais+bxO+G1jUncrWBk6emCieOpGs7y2YTvijIAXMvYbSQgm1
7+JA8Ka5hfpmsmkTqY6GY8MEOs3sXe5Y7CapuulHZ8zRW9QM8zenKKGb5Ska9hJZTkwG75AIeAgy
1xg3rdN4KNJbanotCgnBz3MNc66IF8x5WUHaFV3S5372qq09dMZP2DiIb00Ji/qJqPKpa9s5qMY5
OZpmB8X9Hr7Exxj2rFt0CSHs6kCYzYC86oE5hDu+nUvvpErHCToKVU5JZLcbRi6aLU8yc1+kpNij
sYCAUkdJeQLB1fwBHqoTb6RE8XYvvH7NiWDhqNGxlO4IaTg1Qf4I+pedn0EgE+qpZgbaKwq5fdU8
XrN1uC6JX0+sZrzkI1rM0FuoeojByrz/uPzwhW/QQZR50lVKtHh41iMs5x9T8tuJ24PH6fbyC77e
+FxHT+KCdu7FI1PuRuOsQVU+lImzxtFdergWhhOTw9p6TnjYZj3dygqKqiXJ1qioS08/h5tPYUUo
1mTgqiFPiWruz5S+JeN4vDws/6LHF7tehzHa1IxLCRWtMEodlGYg7jw/MJbPLwz60onPy5kERZW7
j9J0OBStm/FAXVEcagv6y35VO9yvesjUjqkwbxtjhD0KTL7vWzK7Qc+ke+i5Mm5RVh6OpeMZm9QD
WcEHf4qsZEELp5QuhT8BHm/X0u5C2cTQKEYfJWbtzSxlDwJNeWrixFlZQgvh/V+m8WkeHBTR6GjC
5YZ6+GDhtXcw1JwC1Mw2lydj6QVaQpd03kCqcZpCGffzJmOgpNZ1ZL8L1uJov+Ydll5OdklpxLji
R6e5Q4emfZHU23vVdNXdwNLLyAokGjEiep5qHKwpSw4VvZlRr77mt3MdwUk83gwEFpohKZ8ts9nU
4w/ZuSsDsxCBdAhnrAylanirQ4i1DUbIL8f8Dt1haOOu5R4L0/sfDKeBTurstlnYWb2PjstmiJ4G
mq+AIJeeft4fn1fnTAfZT4N7snAy8vqGyDs6/Lpq4HWFZTWYLFdQJ0bjukfvz5w2NtR8obnorPz4
pcE/f9SnH5+BMVOQGHQAmKKhz5fBGQjK3Lk48GF/3Secg+unN8Q5DA3nFFyjbvhg5RuxTtgFK0tn
aei1iyRr08RBIEVtyVGHEopuEKlpIRpM126qS8Nj/P+Pb6cqmVwJ4CacnLo96NfNDnfjAjwDKNR6
nZOuZPxLH6IFIDhFCGQ8wHj1xbtDf3F6mlbdkxfitG7LVCGrQjUTWUqeJh/cMUJlGceqQg0RhZlE
5dtr5tnS0ZvwOmJVWs7AkkE+9FiBufDaOXaxz/MCALLL7zg3j/57Zlr/gXEO6NaX6EiHOFsO49yF
KGIBTd6BaAbPxoNbkQ/SralBLlS7LR3W2cAfI4UcdRVSwpyPCcew58NzQcBu0mvgZtHnXQBuSAuh
U761JGROeTeuna5frzxLbz8bFFbIGVJsuI/Q6Ml24/lUOZF50zYVPbhiiFZC+3kbfjGkuthWL52y
okA1hQRlYL8y2c9sclZynK9XtaVLbWFB22lNYWtuKbZvizT1pyQ75zvWynpYGCQdEQvJwzw2CW5m
ar7N2t+kb3w63WXw57i83paef/6wT7ELjiNRZAqIO1R9/2H3eX5X5pJsQa1wf6Wlt3YCLoyTLqjO
KKvAk0Q9TNYSYMFiak59WfHQIsZagXzpFVqkVJC5GiaCL1HqdypccPtiP0nXSGVL46SFySJti5iq
HNlHlZ6i3nlVQ7yLCzPd5hA8XZnspU/QYyTcfgqrhrdH7UDjjN13Te8rWPFenuqFfaB7as6SJzbu
3zCVrfsds5JHbyp+Xn70180JS0e8wrHESsYcCYJKoDnNavg3qbyA34rjPcZD43zIJMmPDCrnu0xV
1XWbTwe+EjKyVg2td5KDuDNE9ZZGgIE01ffLH7Uw5TrEtYubuMCpPoedvXFl8kjy8n0QIvP5yt5b
mG5dMreoG1komxkhKurTZmxjb2/UbR1AbpisvGLhG3Qd0EIC+CUhEXJqyv5oE/W3q9xgcrw9LaCh
eXmcFj5DVwE1KKHjbDngD+WcQWMdnjKpBOYuzuO1vb30Gdre9pxxFtRIopOqMj+acmhiCD9B5bCd
1iTRvs4hLMf4/0CoqhLimEAtnAoGn62Zbqh9E83fzkrvsnu+bqS0/T1JKG50Bt4B19dtXtBjEcuH
YnBXUqylT9DqnG6cwbzKraaQwmLmicrB3qk6S5+avMtgVDNXB5I72evlb1lIVHTtz4xCC6UqgEJO
SvFkAPMKXdTYj8r5ze6h7A9fp7+tah8vv2zhy3Qp0HkUkowekaGXFlEIzcbZbzoybeExKWo/huzf
d5kxgKQuv25hRetioJDPlBlXAvlkYeZByoy7sTe+W6b5dM3zXX3jJ4mcDSd24Lww5duiOgHJsE2c
h8sPt75Md1xdKZvAbikGFqoOeyO7ETheI4Ot3NWWHn3++6dkofNge267NXRwwaI3nBdI7F/3m7X9
nc7A8YjKKkJm27473lXxVTHcdbVdPQ490GdCQgG3t1/yOpY+7wjM4wCDpkO9lqQtjYu2r3maO6ly
uykkqGvbqFb5g+ms8VyXHq7tassbC4e0SR02sO/yE8L+QqNpe3ncvz63ge78/wlV3HRlR+I5rAi0
oTN+Z2VwySjoDVqWd1XTbTqj2ZWxvb/8uq/3lasXiPoysyDSg31VlnAlY35s/oVc2lXHkKvXh7zI
gdgDs6YQOTNq5k7gmMonw1putjAN+m2FlBweGMrNQw7j5bKQnm8K4NgvD8zX55urH9PWBChm0Zj8
xOIteFWg7/3lzQtr1xbo0vO1jSsoLYwcyv/h5N4pp4I6Zpi5T7S7LuTokNhpAh8thZ58aOcwlqKT
85ubfXDd0Gg7OAckD2rpAlb2AvhXtHS6bWIMwnc7mFmlbrkSgf6xxv97S3R1Ie48TaGQS70SQI6q
CnHx7QcY0qUxYDVusR9A6t6O3jSERBnGzrZYds+Rz86+Q6jYXP7UpSWm7fSuUwCtY0ueWpI/CWPa
1ap9vurR+mktoYxbZ3YrQkbHwifpEJD/cXZly3XqSvSLqAIhEHoF9uwxTuwkL1ScAYQYBEhMX3/X
Pk8J15gqv51yncBGQ6vVvYa03io+vp0KBMvTmZp+5GJg/DwJWNxZEvyG+UGM3/zpyYN/e9g3W+t4
JYAsD+ZC6FF7AaUQp2vHSPPKjuzGh7cO1+PHtuKyWlDAmNy2J0LP3EPLAlJZYzBGfvfZrT69PxVr
33D9+1+HqPBV1lVQEjtfXTWn9GVuRewMW1FwbS4WO92v7NlpqK5hY0/qfTqhnJdVDNKTBYUMymgs
N24mJk5FV7BfH/ugxeE9mMwuKo0PUnQHO/cQfKUQBhTx+09f+6DF/vegqziNiU/PVlHdTja9yCJ9
nka5h2zPDvrwaWg6s4UUWJubxUEumtQqYC7pnWkxcmz/9C5n4sbJYd75/tesvWCxxaHiZwrO8DVJ
UsCXtLixu/as3A9GkCUOHjad0LAnMjnDWXNX8GDPiTx+6Jcv0e6DPw/OALedS6PdkLIpMtMT97Yo
syvjsgS8B3D/yk0wY9eBfEJw58qrq47pRh9v5fhbiqUyPWtUtTx6bspDQT4Z/puYc5dv/fi1xy92
9AT+Fsoq+PEkP5UdffSbIZz8E3yRN6L32ugsNjXKHK1PBzZeWtscfN9/nnLkNaDgbxRSrs954+xb
gtzrDEw2uwaE26qrMhwYBZkp28ox1378YgODc5Ukk63YhWXFfTm7SdjAQrdsNjOEN80OAztYgtwn
C0Jf0EmCqdGYthEb5vHODYC4qCGKEHXU5WEX+BxqU3SMm5mkX8qsDe6Lwow3jJXlva+7fNc6hdyy
d1hZEEvM5oRbzJjSgV7qqfZC381+jlDmynt2Bwzvljj82kuuf//rHGnLoqwqeMlcGjhW+On9OH0S
QFCR6uvHNvwiVKXQFUwFDkD0BvooyX6BxBEz+4Np3RLLD6A5rNlTiHmkwg/LIIDTtI7USNHl8DZO
8pVVvYTyB7QkfppygM+9GZf4GDSd+P2hWRn6JVAfqIBMtg1+vO/HJf3WyNd2eK23hHLXnr6Y2LGu
+1LaNepp/ittv9TQtJ2bT9Lb6KOvDcsiWlVdFcABJvEBuoa3oVP2Cp71W9rja7/9+tK/FqVXdZ3O
yHVkBojwJDdWDve64AcA1xuhaiWa0EWygc0MKSQ0LC7SLyNJ3cip79Jya8m8XWcKliB7DHXA3WYi
cHvr7huqXstCy1Bzh+9t34VZqtEbR9JKWkMXmQZUxHyrJa13gTF0CDmN0G0/w50+7EkZUfGjg9LG
+2t1bcAW27hpRWMPCEgXrw6O6BsHe7DGY2rmra7oynpaIu1Bv83HJsOX2LBr1O1TJjYC0MpkLKH1
airQA/WJf4ExRXfidVPG5VROuxmO2iH34LCeCE/u3h+mlflYIs9ll8yJ9mqIO88z3ye+HL7BIT2B
3EnTRwXLiQj7NJDHbM74w/uvfPv72LJpYjtscKB/Ch3m4uiY6lBRePC2r2VpnqQ6vv+OtyeHLVsk
qTcLRys0eFst7Lhqktt2Rl/m/YevLK3/A9MT49u4T7KLsnTY1f4x4SKk3lauvNKdDpYg+kC6rRws
BmgCNoYu6rC1D4ql4ZAW0UysMKX3HOVfAkv39z9oLZNYCtLmrk8Tmml2IQIemuxVzK+qBwCtubXz
Z7f7aQcPlXixm/sR+VfnfdK47G68eiVyuouAUFSjBIjHmi4KGKGsLZ99xwlhcg/tyikFJcNFY16f
YI50MJX+DdXWIc56/7OdpSfheHvTtjunYVsigWtTu4gaVBurTigEhuDggp42rR6lqE+sqjfC39vr
Mlji83t7FMD1Vt4lcyBmr91jOm217dYefd3hfx1BUMfXXpYw/wIRiSgf8xAOwhuxdGWOlnj7Qakx
g0cjwDgUpahAQJHzxuuvaNitHu1/tJs3UnGyOPy1KF3lIdRdcuqOt1nbyYOePVjx6oSjsiaTaFKt
dWzRP6gBkXTqo0WR/Pk9THSdwR9j6JMUsaSkzaIi70Dm0SkAx900/OGzJ+KZcbEr4Gj9VEF59XnO
oJDhO5Zyo6HW6de2AeCfjCL75qbEexSOKcdQN2S48Uzi79MhsO5SoJR3XpuIWwWdlc9J7oOnN1YB
1EDe3wtrM7g443kpIEaQQ2DZ4s3nbAY3MKW/33/0CnUj+D8kOmUoFxiY6xR10/9KKmrtUxAvjxAr
6X6mOALuxqnwIKAmaqgJdM7Yh6g3gZgGP/HD0Jlsay2t7LAlAwKqER2ECwA3T7p6DANXPoMe/xQ4
7lbBeu0F19H9ax8UUAaGJGbggU1aRCm0/qpqjrT16f2BfPvwCpbAcO3BjQV2ogp0RAvgXKkoCU19
VfbpPch50LbYlbbJthR41l63iEdWCWk2Bybkl6TQZo/66KmrcgRmf3yoguyODs1GdrzSEVmCxdNJ
8wGsNnIB2RJ6aiBANvDZkCRuK9XBCrDzmtimrY5Y3Y9+BNP4bOsIeDu6ML44AZI29+sZOl0XmnU9
tE3IkUDhJXSm+ucIrtH787b2ksVAFkCqW4OEwp5MXowcIXH4SEt465Cf7z9/ZdUtsfCzZDMtmI06
OaPPwiIQkKr4DDEc58ps+Ng7rovkr5Vtjboqulyqy5RNzyId+jM0bfLIzdIt7tNKBFoqbzQ4bhs5
UkiKut5d4alfeuy3tMHenoFgqSCceLyxpSiHS9PVP0vIIIXQG3eieiJfB1s9vj9Eax+w2Pwya9Fr
Y4Azc5LeQ2VqP8NL7P1Hr+2QRXR2zAxlKtefLqZK90bAB81nN9k0RkagijKIyEH/0/W3hmttQZF/
J3uu++Rq0uBe2qq+gcf8g67oa5oUW5nO2nQsdl2mCrvSqYKhFWzcwxlhU0ZjWfNdcD1ni7mlWyyo
t68YbIknqooqK9t29oGTmcyxJ8mtTrM7zvud8FIfEpHZdwiKv74/S29/FrC7/w4bC6ggdmtXF+af
3O5zQK2dbSWoyxfxx16w2ITDCOqv5+GmD5YTVIrKQ9V/4fCpY1vorre/AMnIv19Q+n7ReSUc2Of5
DopNdKo/ZcY/Oom78QUre2SJyoeUt1J2IZqLn7z47KEeturBb080KpL//nL4icB9htbkMtXDvpis
V8+y5jAZghstzU93Vt+hq7Yxz2sfsZgGtKto55uMXoyYb2mDK7gzdsf3p/g/PusbyegSmz/lsyJ5
JlCkm0nz1JAxeHBdGTzkOhi/DNkMWquZ2z8pHEFiAdpgqMfGhFrCGwnNE5/BGw6AzJhplu7AIEj3
tVuqPYGqPbwKStT8mKmOFrzYoIlHg0fiDTBJZcMALFwTHJjXWPsu7cxtWbMuHnufbBwgb2cTcJH8
d4KqZla2BHb3EgiUg7H9ZPPgcm2+BX413I0qQXdJV+Xh/WF8O4Ixfv37X8eVY9G2dKwMNjA8PRaD
jq8GObi2fezp14Xx19OnEubXMODBUTWUj16TnEXKb2XZfvvY4xfRXkkoY/qORtsHBT2lyjjtv5b6
Y9BBcLT+/fEl78sh9VMo8TYdcJVJfe+O9CdLunLjsFqRN4Ciy79vGGp7yAaojoObkcuDaCvsRD7p
8gX5/HSjpq78PFeliFMtrNhlUBicLBeesYCU7cFHzaJBGfn8/lj+R2f8//3ElrgviDIac71EXowV
9A/9VIpjBmpKEskgS0Hb5NkXsD776ZPrAFYOCgbVXlwYTeARbdU8JgIqf2kR5HaU5Tp1d3Pq9icL
wIhfmncTnJ4hK/sNUtxco1pQiXb3/g9/O8iwJfaFQyjBTXDDvHiVuatK/0JyewOzuLI5lsiXhPPO
83FxvQzVhExCRGPQh1X/oR8e2IvN0fdB7Q0t0iBich7m83C10dlyOFirFtmLvSHAs+rdDMr8EOe6
wU0LepPZHMHT6IdMpDrVpnuFP8FnSDDl+yFpd50/H6EMaofjXIJMzJun96fn7XAW2ItdBIZzMFUm
cy+lqn96Al5WrITWyeBHTd28Nh7cj95/0cqRvFRg58jqHKgFtXBc9UYIXYoLq7LP1oSWDTAHH0td
l2QeAtgWJDrhmgVTtyoiiXXv5MUGFXhlIS8ZPND6lmnhwlxPlyAxZ8nwoCFFsDE6aw9fHPuEiF4n
pMGNPuj3rX+Rjdw4Qd6eYLak6YhCUFkEGg7Q3qwfuxp6cFYBGL3lEjduVdnfKV/6G1FqZUcu8aNB
OgxDB5MQEI5NSK8Ylf5u3KLKvX15QBb6bziuexvW59d0xRdJaMwn8PHCStIwALRRtVOIVCK0qy3r
srVPWWxQW0CYA5ueXhDmgfd0kWs4Z4dsbLu3dwNbYkuLPAXr2CquA1XDkV4dgeILDapgldmiBa9M
fLC4nOiqt4bcgjVEiwJdYEBaN8HZskAChI65Y7YSvbXXLFLtUfasBXSvgY6ejNQ0RJNbneDU6U4t
zvwfHwkebIk1rSA5GAwWiOxcU6CdU1TVzd6DhKba9M50/gvsb5yw/8dFoNxhzMJxr/K5jMa5Ch51
nZdH2YxNAgHgJHmQOfAgITV2/aNSgfOU8tS/ze0O8wc+eTQSyGrpAf9ryKHvcIA1Y59FsyblkWrH
QaMOqrfxONpo2kyAv/MsG24Ci2Q7WpYM5uOeuVGsYnHlg68n5BwARublwWcHdtU7qzYshEy02CW5
/orUhNwO2gDqMlEGYYfZjxVFJb/iCd9VMNU4mUz7jwVv6ojBWPi+Hgd2p3N0VgfSTJgrdJBgBUOd
IzTjUrTgEnpofX0tTw98js2oANZR8/R5VDo9MAL3ONcbhlNrXPeU4CrNw6xP8jvZ8SDyXc4hTyPI
HEE3k/5MgCaCgE7p3/rzOD1XrvNItXhNen0ZOhIc7LHoYheGVA/S7+IsNfvUEknc90KcJzsXscca
7GkeJPzkjp66qUgKt2AoFaFebGZ3p/2mi8AcSeJ5BItgQjp+trFX87hyLXxyZjP9mlno7zhpFXwu
CU/muOxT52g3hb/DlEL6DBeJJm4ylse9pnZIYXD0oFNUBndWV/cyzlpZfaxoy5ZAV1k7urfzwCCB
86Yj6S3obY9Ju/eJl3/o+GNkESGhjzA1dlLxs4A+Hfi+SehUmxtkJSAuSS5Wl1c0V6y+jC5KToNO
u8ijoosAMVfR+9t8JZYscbQuxBjFrJL60lJ58EYY/2nb+mFhroBd72+yAe4z779p7WMWUUuBBgKA
CuRxqWnGU2ZN2WM3Qdu6dYL55f1XrIT4JWyWU8MGXmtzaYg1QbfcLw98FN036DFPt8RmciM2rqCP
2RJCq3vTFapDFcpnrrrJi6Y91K3KfvFyrOnODdAGhHi+GXYM6jOPtW3LP3lH85ccetBk9/7HruQv
S3BtXlXcA3NEwSe2zaO6mfYlTumNZbE2kte//3VNDSAMPknhKJhUtKgflL86g0SfUDdmY7YFKlpZ
EWRx3lclFczN/OA8Br96Age48hlA7o3ltjY815f+9QX+NNc+VMoVdrw4Gz8/BtnH6G2Af/776Goc
WdfNhYJSnHn086ugNPQ4wwZoy2JyrA9OwWJ02Oj6wkzQKx4VxC9l95V09b5myZ1be/v3l9DKBPjk
3w8RA9REXE+oi08M2oqFCBPgvG4rWJRsNI7/67W+ccL7i5SoJajE83Iml9HOW+BlpM6ei9EpcKHK
mDrpIa0eEneWu9Ek/bFvB3bE69OnNIHkSVa76i5wAv/AJZ+fPDKBbclb5z7tSBfz3gQHqpz0c5BM
tAndzrLPbnel3s9TdYJgWZ6EAfqvVYgOCiD0zNVbl4eVsLmE1zI7dewSta9LRn71gR/2oGcCfRcK
60dntq7DK5twibIlOH+hlw4SAxzN8t1Yjel9xp38l22P3h+n8raMude2yiIygzveYlpMd/VZ+DI1
/SOswDdqkv51tb4x/0uIc2V4b5X23F1wpNw5rs6cK6Yzu8sIseA7Lefp2NrS7eOsFPpFF475rpBC
3xSuVR5yUjk3qjPtF5d03mnUWXnbYFvvAphHXryyaezIIXN7VEHmRLLV9Ic3N9k+UKnzs4GM18VG
R+CQ5FUDeLivzQ50CmBfEu4cu96a9yiWBQdRj9ORNhBpojRTD4Gd5fAW0OQFomFin2Q6OM6wsdjB
rbl/tue5PqVwCgpN6UCAs82G4zjJ6kR1M9zKdJyPadDQqHMLcc6vNA7AnlwVjdYQpEd4WPQ7j7Ul
xB87MxVRl0EDsiwCCpGfujT5iftZ9SsLOPCwOqt56Aj72Rlx+31/x18vt29Mx7Kf3qpqYqbMwIuH
+2EGyxjpx7QdYgdkZtWkYbflQLYSWv6v4SzGMaFSsfOs5/ZMReLEgW/muA6I2OAArb1isWzJNF+r
M8N0yZMzV6dqvhX2R+yobYiR/BsYdZLQdk6a4ZKmOcDVnnG+9GwqN9KUlUlYCq770zC5CuJsl7aR
l2mwH4kszoUcPg1MHHQR/JnsaaPcvBZCFkdVU0LtVSPeIkkowwwyKDn4REXwUmTT4f0VtfaGxTHV
ZnMwjjlQX9Zg7uwRrs267HcQIKlD+Lx8rK3IvMVJ5fSw1mFX/yqd5CEx36TYpbDq+dgnLM4ou1ac
peVVCKv9rChcc8CMrqZbqHq///yV+LqUXNeWRYYqa8G9bvIyrvs5cuAXu3v/4f9F0je29BKaPbp1
TsoWto3GmvMcNANweXqSeqhtCBYTj6YP46Bhd6Mkvxmyeg6NqjMVwU7E2ylHyH2RNOBeJs9emFDk
eCYUJKhCIhs3SiTciZrMMrGamqoKvUBkOwKcSuQFiTgXfetBFoupxwyybrfUCyAMm+z6ZOzvimzw
9qr2RYUb9AiJRnfqIWlvqieH1H4opgZi7dMgki+8hkJmZ7nOA3FacyOHAmYynqNfxjxJb3KrpkMI
n5g/rdVbMQnqLhxHA1+jSnbNrRq8ERhcClEX9O7GU+XakxdrpeTOlxM56Dyw7uc6UVvygSuYJLYE
qgNiTLKK+NYZdYF9qWRc63KXiOlQiINteV9Y8gJPvxtqPncoIeCGsBG7V3KOJYwduTJLRd0m58Fu
/sDoIM6NgvpW9SkHi5ayLYDwyoZeSs5Pncz9kWCrJaPctYUL9TnAHfwvrK7i95fs2huuAf2v1Lyr
Zjuf4IN1prYJ52AO7QC2WiLK2Eb4XhupRdSD8RIumq1tnQP4XDmovVlOdRSwgKk+w9/0Y1Hj/6Dt
ltLuUOMrGv40oISYZBMopzda2xsvWAkbS3S7ybzS4+mE4mtQA0atvYck42bj4W+idRkHoebfSVCB
5dq9wh5WmUT1AqrBAnCDFC5LCmL/lsB/kRw3yhhmYd0v32MQS2Jz7n/gYLq+flF9V1npKStr0zNU
hThkfqmCP4MTGq/Y+MC3soPrC65r469FFgxdMxjup2d/rA9D2+WxEuwLnXq6sYrfWmTXF1xX918v
4IOkHsx48jPk6mE4NXrmGdBPcQLETHVhPrko21D40m7s/rdWw/V1i02TDKjVBU2fniGWe4+b0DEP
0o1L2tqXLLZL4ju9l4M5CYqrGO5TXMGThNn7qxMJahljlM812b+/9ddmxf130MYidUEXtMRZ4wRS
3TdSeKc52epPvxmar4O0SBMM0IAkm7Go5yDY6XmGubcVnAvm3yo7/2NDi1nkkKOR2fC9yzt46bU4
6suk/fr+1/2HBl2exdf3LzKJBP53NGtHDsIzTkz15EIxsqUGoN9f1qxC6VQhrX8EwGJANUice7s6
FLivzpVzZ5cwPHDdBxjoQi9wukmFvXcZrM9adZfN5ZMDDBKfv8IKdyN9XltQi/S5kFbVSc8RZ1+2
fzLBI2E3r++Pw1sBHsOwvPQ5GaqWAcoJ5yRAA0fwm9LuYuBlXxp4ir//ipU1u7yAB3XOGqfBTDOr
2Ev5rAJzaryjnTzY7INbbnn/7qyi7lNNxdmBUSNBGV6orRb9m0CH6xAtoofqYRfltAGGqCURcCwx
PKQOQ0li5XxLXPm9hGMjaBoVbAz1ZHYWNRe/+Ah09fryRSyZ7CII9JTLs8ygMtTCAfdYggEG6ZCx
PieiajYmaWWJeYvA0kyJjT3apWeUQh9qbs59Vm0R/1ciyZLHxK1M05a78szmrAsz35+iHC8MO6Y/
YuiGYVoymgByabPKy4tzVxKFW8H4mvbtTzfoDu+vYQfS5Yh7bwSMJZWXOW0tO292zxXMwPe26aZ7
HaTqCGmLbg6bLjcFrBll+VMFXdMeEff7k0lm+xmG2H175pbbsFB32n32mFUdIZxvoVbSZk+Ftlg4
koDce5YjIK6SJ88o68AFEuhM76ZLiTy1lZ8AFmpnz55XQNzZtHVw4wZTloSol8kXsCdmN7Kygh1a
KLIWF2ZXakc5FBHg4UlYpKhRPO4qwWtQTokdFdJ2YtRJ4CFl+6R4rBTr9k1LXCDZPShFe0kRwnon
PSY2uK8calB7GKcJXD5wIW3CAv55cJxz9bHyLftkOaY4Yhgp7C2rLhySniKcTq0b1d1UnCtFvSeC
6uihs6ZuX01JcJ4GNMJGn4DkVBrrhUy2bA8anKqfeqLWcRpY85ND6z9G5/pqndp0uxTWCRCn8KDh
R2iOi0/vSRg+8y65dxKU+KKmqlkLdobIflUDAa/DR59EhKWw6RPg2bCo7EbIGqS6jad0HpDOAGXb
EQ8NTIyXjGwamF8w/nR+mNToMvKgpP8ZgAAVk3n6PcwtxxyjvvXJDDAS7VqlaKjAQt6zK0RXFqiV
epxPr10LARuhBj+JibL1z2RM+xeej9P3IM+cp6p05Cfq1fDchJ3x13EwugADOMf9ZJqDg8Kt6qcv
JoJOdKXRWKynobnnTTPJKC3sYWdLPcbOBJoPxLoGfj/LhkcF1Osj25B6jObRtu6AmHDcqMeigSxT
4bO4qFP7j0gL/wuEduq4dafi5Ezj8KNwVHDDCzI9A+TU7JyJ978tkfFd7ft9TMGsjgsGmS43aRmJ
0OUMQqS3w7MG/u+CeaGfCtdwFSaQcaFh14IUbI1dxeDvlbtnp5XpCWPvHZyK8E9NN/p/RgjfDyFM
6a+mR371cx5d66HjtvUKlDB/sLgu8amNlX6nlJSHLqEGJp5WeSVulV0bV2YQP8AaaD3gGgL6Wji2
HoAs7JzbCcL/MiyLnLPYTkCeidIgd72D8IDTtqQ7mbAFnuQ0eFXwSSeDh38M015Qv9RnnvTmbtIe
lkeZUnWgdALoumQmzJhswtT24dWiA6fNw6ZI8MyEJTvo34sbWZL2qeQBu0llgTaMz/0Oe86Xzo5D
xK8AT8jqXkqpzR+vhfcAurQqj1GnCm4g1ImLudMURQiJkXmf4Y54Bnseni0A4MO9yfmWdxXE2fuy
PxKvGr6mJO1gs0PNA1rRzV7mqnzoKA4lu8IZMTooDlbBnOwb7o1nqVz/lvTcPbOGOpHXu/4eV3Jz
p+x6PCm/GIFtKyz3VOje2TmkUK81Eq6wIHX/qWcVVGOtsgwdmfe3+KXBN+Rs9V5MtLvLUmBSAQSo
I2qymOs+DlwEOkPrs1NrqwcUgOuDVEIeqHYNyHfd2PMYzrX8VrVFAtPWg/fS285To6AfViQ5Chzc
5XurBSPVuHN+y2WWVlE3uOau1QpI63wwu7620ZuHW1xydPJ26EMt+qHaVbmRO7sR/imQkhyNyuo/
NlyMX7pUzUfg1Yoh7PqR7FCr1hCeyRl8TXPlfYGGQXn0RzASQiYSc0A5ZT6ZyZQ3hPfkipbNd0hX
m9grWHbCXWiIfU/Tl7EYIMk5gIojssSiIeNwmwCFMtg32qrOARvMjUsn+/Pk5dZxkLb/rVBD1YTA
L1YhIq88BDksQSh8mdheyc4OfTsQ4aAsYDdaNe5dY5Hn2VLsoecZ/UFbVuZ7Z/IlStW8776NueM/
Vp6TP1hNVx2A8EtetMqml8SaWNQOuQ4Tv0P0dO3iZh74cOlpIY8QVEv3OrXVLnE69oC2dban9iS+
+tj2t8BasbjzmbqZIQMEUW8HTBOfkvuMQUALiTNwtk2dxrr07Zu2sdgdUT3wLJxL51Hb4NpqpoO7
QLARpaO5PVlojcfzwL7qpvd/wLCuG8K+xb0phBO2fAzMQMYooWMb+70FF2t8Go1lN9SnvKfT41wz
itl0zb5l1Ox0lYgYMLn+Oe1p+alJS/FodSPwJNy1aaQcBzBAuNzTEHbuBFprIvmkANv9CRBJ0wNO
J7pjwabmtUKx7LYf2vREoFEFMYlhgOkgKmbgJkBTOUTkTi+CsvqO1bX3nZLcuzgYvtcyleJs9QNW
kjtaiFOecwpGr9zZqV3uIRDIsf6vLEKdJ+h1ANcXYQnVe+TAya9x7lv4TlejeeySgN8kSLR/QMe+
PEIlg+AO3wnnN2lb+BcXXnrnU6hFw6fM/T4VyrxY8Hf63CW1h+KdmXwaOb5xdh40tNJQ1679jEJi
E/oUqpGNNfOXIunbORZ2Bui3aFgOZwUX7YNCytvEy+DdNqTeCe4dBBwGyztBxCg7eKTR30c4Nu8R
I8cdIUgRvBSA3RwaJlHTtCqubAiQ4uhuXg2OyLjTE1SikM2NYQv7lMNIJLxiE3CiGzqjpJM7za+A
z9Zej644zJqD+ciwn/qmzr4xx87izkj2JauGHGD0RAG0Y4u7CeKUMSqK9gWiLC+pP5pX7aKN1LOi
/+X0c6P3WedJ9CRL++vQNt0tNYhDjt3PVli4AN9ElRR5GiUw5/xek8o9jhkpQSqtnflmnNI0nDiA
kCUQwDd6Jvwernk2NkLb1CFKqASiBNzBxXNCKlaa2X6kwdWL3C31TmYy/+P6xruUfdHftUw0d6hp
uoAzXZFMlt1kw0kq6cmYj0Ew3ZWimw+lJygAG377EHiu3NuCejuAPtkJpaPiM4Xl1FHSZEL25ffZ
Q67GFvwxC+UdkeYktp0RVshOSnkedsi3IL7iMgyW57YA9yTcwIs7yR+FP0s77uu8qKOhYfy2gY3N
0+DDodd1gUJjrbaOuKDg7iXnsow76rROhDocmWPtDeprTyV8u2XHauz7vuH3lSaIfV7bmMhTWcZD
WQv7uym5+ZI4oxP1vK3vIRhK61h1npWGXGRS7aBDiL6g7kCCM2VuXy2WZ1PuDZP+yQtK66hoFllG
RDhLSTw7UIEYLFtHtRqag40PKiIAnrwqBimtHvdIiLxXqx2b7/Us6KMCSkWGU6VlEILvWT+IAJLU
8GX3HtPG5z/Ghhe/xySD1TzOvQzgYWfez0h6vpqOT8BEaqFeOLMpQi16ziY0snTREaHGu69Aq7Yj
DxZBX6t8CJ6MbdMz+Gbup7TrAAxN/Y7s+rTPYmwy/76AHuNtO6UDnMXzrr/HQeUgeRqYfUfhWqZ3
Q5P3GI6W73kj+4egmNVvwOSgCCQd5fwGTM2/m5K+9uAIb6wbl/j0Oi+uzGG6NKTPPXXBz58ddXZn
LV+4DUUemI3kscwCOCiVMjsHjdJlyOGick2NIXx8pY4cOzqgnM8AR6vjOnWce8uF9HLIIWAFObkg
5Ttq4SJLKGT3oyrziI0zxLWAkMntPYylS42uozftRBvQLxrLpKnMGa4G9hEnHP8aaCwPHMSS7k1e
mu9F448R1BfcA6jSFQB/TfsTvR+72ulAZrFRyRwB4zaD/d9BchBXzRrHvrL4Z95LNoVUDtU3YVk+
1CGmnty20itutTflX4rKn3aZ55BPAOYXZwmBZxPPee8Deeg68NfJs/E3XAHzOxfI9J1qx6PrZQfu
eQMMFefiHodTh5I/2M/RxH25y8GcQbZtOY8FMSO0q+DVGBp0JXZQyjcQNWXdhU9M7wxMQA9sRtoh
mv9xdm7NceraFv5FVCGQBLxC39t3O3aSFyqJE+4gQEiIX39Grydvjmmq/LT28l4FDegyNeeY3whs
GBH18YaOBi65ajAPpV/YDxml6lgGOtl0A5we6woMpMvSeTsYkBtHS2SbEfWAmwbtzyjpkaQ6E1ng
c9Wey/cGgVOB6TZ4Z5uqBk5UcK+a6Dj8y0SFTqcK7TJeIsyfDoH0ycN4OMD9x9llZVDDylXoAwlQ
YpcArOy8Pof5okXMJp8m/itLbO+xx+kOGt0CErEkiEWEktmwHUeJCQkZX+vAhovJIcqNPanQLeA4
OSZN8+DRpvrbNQqHirpIDES+qt2V3G2juMtMsrHqtP9NdSLCyRM629DSrTdBkvTf6rwkN5bw7TZK
ig6TFFby4ys11bQrqiz4Uw/+5ZxIRfGUM7u+Y00VtzfZpPyDE0zicYRNyaGTUu7biSImKv2xavex
tksYjVgZNCPwSd2Ktp8O1FaJ2dhjImF3hOpVR1xsEoUv9z6cJF4Tq7PwYEX6F5BRE/HBLm5rkiF8
H+I6tbYjs83fRiQUnbp1me+14QSx84iYImqLrrqJTeIn4ZRV1Q0ekqCUxhmmZlnmHqY+RAsdOHmh
j4rhUWL6R4Ta/UHlJYucQQKlqcvcgN2YFkeX+ZAzwPQ4uctiB+cLfPoGYqS8DYnI22KTB2X7Yuc2
tJ2tyZ4Kj3i/PKgVoB21IVbBD37iLHPeu4CZJ1nayaEZ3PSsutTbjegivwu6/rLpWnJXQpY5bHon
QypE4M+vU2MjMvbK4cGaEutH79LkPWlI/uJZlorhuERj/IeNRm+0gUh1i8XZdTc90LvtJnMrLiJ4
oFm/JfoeEeWaOoYww6vtbYNSEAZs4E4kstzqUq8MxulnASNAJ1S5yLaEM/cc5K7C4UbaLjaUTHIJ
biWXO+KI4Yhsph2KjCAeCRoIT0lcHRUOWlkIQ1TjhHaHSGzSNofPY5Xctl7p/nZHlNdCoav6XBkX
ni0ZDvCJdskGyXBydjHVd6nXm+99Q+m+1p6G7Asd82cJEN4mQbrTRWrDrdqoyPv+HrLs/gH/d/Hg
ohtObMspL9KwoFz8Aj6ZRrzkmCodrU7ACCVbMM1w6mdjqVDFNOZQd1UDcOrA/iA94J5EAz3JLne7
btPBWeamcmS8jafS28QjsjNxFXBkG0audohQfC/SxKF/Cdwso1I59c4dTf1Qe4Ozm3RVfK80SW60
j5jN5kn5ymsc+cUwJL8bU8itVHDCVBq9fQJnzBGEGJptep9Y3yedsihGVmgTJ5ARDBkt27C1qf5L
HUvsUP1VLLSC5k2byT4pOI2PIXPy5NwOqtrSzoBsUXnmDfw3D+e20rQ/8qaT3+O4gJ4GBxt2K7is
N7Zr19jRka8JsH2dbLhI3Vi65Mgp0ThCH4u9G4Kg+V1Xlm6QmKlGcF0dmb9yV5qto6supCmXEZwB
xw2O080G5hWIJZNeA1XIE2vYT2wY78BwwaqeIN4a9VTjLTbNaSBe89wCWPljID5pQjUB9t16AMxD
pw0SMnAf59orkLMtTfYmhIk3Y9N3b3Ty0RY3gkKPo7144LjMTyvR5G1iHj/IoHBu0FSITA98eEG4
s7TnolnSz7YwnxxaWLl5+cMlvXGGLvYyktBBgphUCXRYlR3bG0hlnxkMu57hl2lvEt1Nx7o11SHB
4W/fyqqKMFOKjTs62X2sRRxpxcd7+MljxxHa3nVBW97BgRTV1pEHzUFPef/TNbq8vwR5G8JjSACm
wCbvPRP+LfSNdsgMxWkRriJbxx3FJpUItIjbZjjMlQ5eHLZ+0ufd3sobG/RHjBABe8ed5yKDFtat
3WwdYDmevRRbjBAo+HA8IQhgXr31vZygdQ+sAXAuYnaekCXZKR7zrY8daNfpgSA6hsWs7IS+dUuH
pVsgxOxvseSIuAAOhJtiLoK9Goi7NfHIj9aEr+INg/VkI95pNr2W6R2GRmNHrajqZ7gy94giNbOe
nFH395AUmgikqOHbkAGjXRSyvunsatgJJxN7CGdAvLYDyk6JGRLgG4t0/FkjDI54p+ocNSSEwpOK
kzuDff476Yl6b0Y/eK7HSiDTA9wM1NT1MeWY+SGgivjFBSAi1SbFXlqEwkILFig93R1m8HT2grbf
oY2wvYUjjXukRaJ3tWLxAdxL63g5Et7B8h2ZITX6DEtMg4hr6K2pB1XGNJHD+QQtZJps7b63kEkr
gwfpdp4XsqzVG8kJ/UM51x1GGg9edJbzLcwsEOf1sn6AvJDflrYV5Ieg85Kd00sLyWhETJh63W2S
xk25sRnpNqmfi6Mq3fgRIJ3snAZ4NzvXR6Np6ju1fTDWRJ2NrrDiDYrVtxwUxa2AOnIvmlxg1jBl
NoV9iRh8IX66QeluKQ36IYQkpb/hsSJH05btNkfs9j3nlrhtNfQHKnbjp67ssxeih+FWeI59UMBI
HN2pgfRTwqUEWQnDy707Bv6Rs0QcA2HsHaxSWVhhEbzpA4lO5bHofiNhLSO/R7+zGO3mZMaBT4AI
1A1SJfUImmaJo7zYG0EgPOxEu5eBk58A1FFthLRK8wPrfAs2pqJH9Eeh78YfGyCoSnpnt1N1jzxR
/FbYUtxynyYg/ABHQkScbwKrUtj6UMiHwG/YF3HN3rhOcR6vSY5GbJtOe5+61j/HePZWWy7+vfJU
8RebWgaLPrssUfXtu6ia2vFRslK+OprJkGoMd1Pq5tYUSbLPkJ3btfiPN7Gg7s5QJKsZg8NlHHS/
AhwGnjOv9zZYp7wwyONs5/uJdeubhty4aKHZtDTJ3qyUixckc+iN6CiLMK0quinHJh93OoA1tlcU
tbthWNNvaR4gQ8jtyd4j7VD6EFlazh8Y4wxOlAeC3jMFnfFDPrBhiGzYMzy1vhu/xG2i7sd27F5i
qLuSY+malu9cWH9+zyW27chFtzpOmzpu/wyF7B+gV+rsCHhxzKcRSfMXO9HOy4DstB0GXZyfHBcZ
Gog/U/c1CDIFhA5yF/EESVohIDiCivKZ23HVh6JHQo5OFkeKNiP93hqdeCtshDngQ3b6ZKF/PoXN
7YjGXdgc69BG81Y0tnCU8bXqn8eyHIFhbIv6Vz4mPdQLnLuPPih0B5lAoa07azzFWAz/jmlT/GSl
GBEm1/23sZ56b4sFefiRoUh6CPIEvLKJT2slq6Wy6KwALoWjIMmqIUow4rkinoMiS/EDVRg7TGuB
iJ2RlVr3Z62BlxrirNQ9kN6WY21ZxyoN+tt8MinC87F8CKxseHJiXT4CLV4fK26KG86q4HC9ZrZY
MZuVrY1iHQpmSXXKfZJthqlwI0AOxo1tjNwUg6I+PG0mpHKLLsPZyTALiAXHAYYN/WuwKSz3DkO3
L7KLaR6ajJp9glPhy1CT9s6Quv/RcHj6jFln7Z2++Dc4gYO4LHVvGu5757aWR9lOfQz7BQdphboo
3acWWDt4rg15+V56EnmIIkNPQJtnE8YDcFHbOEmReS/cVudgkFFyi4yVqZGKh18gshuZ9c8qquRf
gXDnAS1X/s5q446evDzRxb5X7YQ9B0kjpe10yyuUkJoeZzrEJ/6Nylx6Ww7OX6dx1RNTYPXaWRk/
KoEO/a5zmlfX7ejOGkX5zclJ9a1pQG0VFOcaC+38e1CTxFubWfmjzJi+cXpL79Omg+uxbeokor6G
drlGCpQW6geOfsAB++gf9o2z1mqyMGTn+kU0eEOimKWo59HGOiqfpJsMPYCb0bbV1glqskGlpV7R
n3zauYNhOxfvGauPCXa/8uS6vUMjHBz6927saSTjFIpB3b5riexuOEE4eY6DFnGIQv7lefDs7vn6
EF6SXs2FfPlUxFgmnfI0FPjUlEMA13THpugOqG3hPOfBHh69QyUICG7PX67fdaEWP5f19X5ZJTEb
c6DM3e7NnlCcKRqXrrzXhTo2nSkKNCOogVA7PaH3MT9PSrKdbwf6nqJkjIpZHq8B8/9jOn1SMZ/D
midOk1gg/3OSNbYgEL8uCobAd/hm9Kl6agqMHwsbQTRhP99AHMpui5T9wafs7HBKiH9otB2/5UU+
PKSpokhDeV99xzO9Q9rD0hxCrebk9PF35JyBrVCT/uIHnEmnTJswwzKOI8oE5TPRLX+ynWpY0YAt
DY/ZxoHmvMZ3ZZOcgJ8LHceP2mRNXr30yebw3I548GlXsjn5luTf/VHBywST4LcL044mHC2ONWps
EcNm5KCh6Q89hcpSgPPhJrv4atSqlA+NY2V7Pub+0bNSsYJXW1p7ZpvJgDDSSb2hOQmk/oHxzN4y
CfIEK+JnNlI7SpTKV8QeCy/YvcycD3JBydSUwD0bLziIw6xF9P4VhttFpjKbe0rB4brTSGD2flGF
2MP0r8mH1HUq6zUjj6Uff/n7hx/vo+hlOIg+R+xADzUcc5NiWiGKLF16NqydvAx4JTA4YBUC1SRs
kN+uL3gL33YOhx1w7EyTsq9P/aT0H4enFB6z6MbMJ4IMdOoOw6mAAOXH9bstyZFm4RBhoxc7GaRO
E84blrqj+McUrOiZl3SN7mycyjZzEC534qRrq0D/Q+CcdZEqf2dqm+9RdsncI7J8iYkcBPP5AeFF
fM5QiHGOLmpBQ5i7+VdwWRhucxJmAqpQXwdlcrKR1I885Kbh8vJaVsNeAV7W+OluxKIfXn+tCx9x
Dp71eKYE43l9Suz2MFjkKfaBVvDK6Z35kMKiIh5dv9HCBvYfU+vDCO+NcEiViuRkYnOym2Rv53VY
kd9OujLOl25wecIPN7BErYeyi5NTVeWQPtRyjN8EEF37bMqCM1F1qrfXH2VhKDqzlWZqUq9FoT85
OfVD0t04qo/Kag0n+Nl09W1vvpY7gy/sqgDupepvvJqFqIOtfIGL8nu+sV+uPBvjoCBYKakmyHVr
a4gM11CPOCiOp8EB/ZwJ+lHSb/U0Pl1/SZ99DtxtLh8E8W3UpOPTOVabptOPCu4S1Zifx6p/vH6H
z4bu5Q6X5/zwwZE9cJVtjfAjJWwboNXORdKzLrDNlOm+0Xxlhix8kHk8xEo2pKZ3J5Afyq13MSZd
Q5UtXXk2joqRpKIiLhx6QYv0pITkzQQry+XStWd7FsF2ZaxgaM9+Qt+qzHurZf1+/b1/Nvwv7/1y
yw/vveyVQVWEkjMrKJoocX47AaTOENt3D1+7w3zLElCFBpaHOZCn+TlVVv40CST+ocxnK8fcpfcz
C8cYujP6Jtb12e7yHzIt7wqRbq7/+qVLz3YqZHBGro1nnQCujtL2X70qv1+68mwGw7wyoLYLFobl
oluWnftmjQu38E3n24BEtr6bevSp0EqgRMvdrgqZWxfviajSlVe+dI/ZfLWzwUMpmAenGvl4ZhfI
Ff6k7hpNdGG9mbPI8xwwUfSNxSefntGtF/Lpe+O8XiKR61916dfPJmvPE5exyQ5OjrkdEh6R4l8j
1zbHhQ873/L71tNKds50zlPUa2VMrE0aCL4ShC/89DnDeUplhe0P8IS0MHnIs/7RD6o73/8aI9qb
M47TGg0ekAvEJ5k1bmhVoDRAGgLLszPq1e+qEigXAUid0mJlJJGFpf+/v39YggjH1oLjlDqr78MU
dT+CN2RpIb/jN64JURW9s1/Gn8/i8VIGfr7+/f/b3T/ZPv87fH24J9qdpsm4SXceG4aa5UXBGgk4
gP129BT/ZQ2rdoynw/c8hzH2buwkezZFUexQwdJbJUroO9ve2E5kZW37rx1rKNG9MvtbNi4PB5j1
DlGhO70vWobEGfrauzcXvu3ODpkMtIwmSJOiuGDK7B3td9UXWwXnbNayuYyMBKYbLeKn28YgFdaV
ADoFDUjPBQrPK9NnYXras+gsG30p4x6cbSkhI8wgCQJENdiYfmWML8ygOZpVkhz9YgmuD7pSCAzC
ZqjZSty0MH3myEwD74SaE5uc0zpVu5wrvu3zuN0HdFS764NrYTzPuYy8LGsz0gHU2pZnezLEWweq
bMALhtuWZOiuy1ayEEvPMttZgcaz1JT6+iysvny1YBAcQdlDoMtFLWDlMLXwKeZAb6I7e3RUV5zV
pQNL0xtSu2/X39PSpS9//zAHC8spO5qr9iyz8gZByEtTk/frl14YoP/1EX24dJOWkta1Q9CD8S8I
fifFnwypSbf44uVn8YYPKj9xBuChvaS8d1r9gNT+u10jSW2LNYOgpUeYBR6xD8mBZSOeFFgpfIIz
EJ0A1n300ST3tZc0C0D6qWegWY30jCoeBBxTpPRPP0Ffk1kLRP4bJZ8ss3MKdSoTFCAS4A6INdAj
6dpsl/pd8rMjJHhnbZLeC0rpjem0jFBr9Lel3eZjaFOagcJWcQyLZARnR6d0Z+tx/EIzH4LeOVOU
tx2tUZCczhaKeJA6wG9k5Z0uTcnZVxOwwmP4serc8jMaXsMWCQhXfuFQfPnZsw9mcrtzMyrMufR/
DRyifHCl3Qt6+zuQQOP2+qj4/An4nCJKmLLN5GJR6bJSoSwtvagg0A7xdFzZfD+f9zyYhY49h3R6
YKAB9ZZDoD2xoUia1ghtSz9/tjV1ZdMpFGisUw0hQtg0Espp3vL8qUgH6PGvv6OlJ7jM2Q/Lix/4
nV1ymp+zHlqx3jwoOTxdv/RCNMTnQO2srBVP4yzHWaaZDgB+VU2kRGWHiFnI3iq1vaHUZ4+Tx7m1
b31r+mm37gSgI2/6CBz+5BAESfMLnbDBo6uC/IlS/E0G3Pl+/Sd+vjLxYLb60bhLkUrCUV0HGN1+
BeIlaSG7gGlge6BDLFbm0qeVHx9Ci8vr//CaNWuhtERbyRnqwmnjOkMKu6P+ZEz8z3Ot731qPcSI
Tz02Po/+sJa9/bTodbntbFtVLtR+Adf+CXRKkCpg+9WrJEyQWIv01Cabqby0znZDDmUBSw/5RXgD
K5WVDfezSvHl7rMVBG0iHD0sgTnH3vCmAvGeUY6mxdK6m0AFCgSE8NbY3VFufaU39HLH2bJSFzH6
8gfbP2Wo/bORh4R+7yDnuT5alr7i3AkOXxDvEYJanOWSqIQmLrH6bWc7oRO/QsSw7RvzPKKQh/aL
63dcGJ9zWzjkRrIOxzvvRB100lk/Gpvu8vhmKFZ2j6Xrz5YYMhSQp9h6ggfXHaoGRwHX0ymF0WFh
Hq8/wcIiNkepE1I2pePmNcRot4UpN0T9CuAGef3iSz//ctMPs6rO0emUBhX4HiCVQosSGgb4Ov3d
TGblk38eAEO28793yAGjqf28qM89BNZpd+/Q7Ag1CVA+G1188RXNJik8fXOaKkwTr77n6DKN6bsf
r9EQlx5gtsL5XQ2jP88z51QnUQDhD+SPAy0ioPcgw329/h2WbjKb6H3q9raAEvZMLfdQdcAJ+h30
yJUP4asF/0dK2pUlZemLzyY4SwNQjrQFqW7+hubXMAvSDfSI6LpdA/wtDNg5/hhpVXCu0aR3boj+
R1sP/a+5Pmjmms31l7V0g1nMAIlpgmZkA1/5oh6jVI3NAYt0+uDC4mLlFmTBwYB7s4kN0A6HNWnq
nSqT8tOlewlddtK+MH2lhE0tge0cGiMamMsG7l4XQu1iKAvRRBrXKK9M4A0b+MZs/SmBYZOt6oOo
vOkGjeRoRBt8lt61ni3OLlCON6QZVKiZ6U4KLjwQ8I/xTZVhhez6gX7TcTXcMz9AP6kS8mUYvPjJ
OL3YFG3vP6H3gB+6sfQ3bQF9ed1DRAiA6rTprOw3V51C66APZyTZtmDsEI1OC53dO9L0MhzRuHmP
ltwxQj95BWF/l+2yUZlX4/V6Q4MuP5Yqmw7c1+OpYVZx4rFXHKFS/cNgdr2DfV52QvwDIWcBxBta
oJLfckIPJaq0if8viwuz57ls0DhgtzcNVNcAYg3tviYWHGZF3N+hdQ4yAqOH3ajQyqBFML2BV9lA
sG11W96W6a0vS6hLpIPiely09h3hDVqaWuE7YeI4aA7UXf028OAfbyoVgYDII6wxwXkiUu+hiXEj
g+bGsyqCPvLt1P/NNW92td1Ub54zJW/STVJIMBMZBca+hzS1DPO2huPEpPvj0Od/Wz8hByC5qgNr
SXOmKnntAQH4ViZaoyWPVFDjTiZyM++Xquz0pZq4d+vTsrxpvb5+yrwBzth6uFjUg4gnpunvl6bB
nLFhZO318A/B4Oz7fXPhgg599ziMxYpB3MJKMffCUJ49FfKyqlIXWIMmU1iLZP5z7ByzyTqQw770
GN5sC1LgqEpoBWC10FqPaRE/gBTxWoKu/bXLz/YfNJCgHZFKc2YMbXreQw0lszJr1oOXq/z/My2f
Y7KDYcg7nQp+6nL4KpHiBQvF7+s/fOnSs32Hwws4a5jHTi0cUZl159hfvPBsr2ECvZBgqItzOrJX
dPHdDYQer//mpZV5trlk1dAoA0YjTnMEZpr7npMNj1eOGgsXn2O3ANOggsIz5gzyduTXBc7T7qVN
JvzSb59jtSRU+BDNTs15ojUY7ykgBJWDuDr2cmtlLC7MqDlYq4Ki0qpFzU/QN8GhjKdvFLpZko7N
hlvtSsS7MG745eYfQrqWx9nIuFufS/HDab4N8u36+1m67myeitbP2qrCAggnmP7eBoQ1C52pSldG
5UIENKf6AKk4Wozi66JHKwRFOSLyqcyemw5NVM5KjnThHnP6dMKb1HhIOJyBOUE3GPVL8PdZL3fy
EpV6vjF3xBad+uKImoWlVl3GHjWMnoA8PKmO70jShe2kVxbOpadx/vdDE/hmovUPiqJUZt2pHFi7
u6jrIxxOReQWZQAKXZ8/X//6S5NvtmjY0LGWqXTNeUQDc5GHwn4MxBot6lORDk6dfL5upGKQ8YSr
Q49FT632xqMVO95JocISxTmNd6Pp6zN0bFDiJgN6eooqUs3oHkc0WGyvP+LCYXuO3pIsl7Iq0w4+
tXH+PErNtjFcCXYNC0KI6r1jNwbDzq1VfmiEICvx+MK0mtO4bNvSygU74Dxw6JzlfZ+t+T1+dmUP
mI5ZmOy1iY02lkme60Lf+7S56Um9EhosXfoyJD+sMaNXB6PNUnluA37IerbjkqwcqJcuPVu+0ibL
QWhp5Zk7L3HzVAR/rn/dzwbw5W3Mli+aIFzDAgZDjxyKGINGMjchDzxd+YyXlzoPBC6XvzzOhzfi
sKbp0SffnBqapk+ysryzMZ7a6KnwYe3kwkBXoUeOo+lmZTH71LPwcsvZ8pJyfN6kq5NzX/aoK1bC
TC9lBWXbZNCFPqFfeAgVtPlngtb1Hcnj9M6ye5YBepUN25SWMLUCdG/vttSto6nX+gd4Vwk6Rd2J
HhwfracRaxI0+EpfoOUyB2/5CJgGOroAa+lvGbpMNo3VWFHpeuqbBQVD88THdHr92hebLQoBJBE1
YxizXtL7j0Bhka0PrsvOZn6zMtj+8xr55LPNcW7oHyyAEStSCHUU0s6MVSrksfWmm6ZojjxhIoho
WlpnbUE5nGGN3fhQjJ4k/F0gAQHmCEJ/aK+wf6fBK2krGDwFYvie4AUZdCH27e9AiASZAoCqHxqJ
DJRrEoUeWcU1kCzjuDK8PwstLoNhthkU0uOowTrBEcgiGwSbJnvx6gRkitbmHqRZWq5x0JfuNNsJ
AI4gDNZWAfSKdfyuLNYUyIn6wgohSgJFOUFJdWVSLawF82whKprN1Hd+DushGNeGBFKKKPeEv6Kk
WlgS5rlBiUNHqioIT+2e/vZ8cSvRtxGCVuavBABLv3+2TCYeAfjZz6C7jsldFwMoB6jV9cmx8BXm
WcFYKxi2D753VHDNYJ13HvLpLk9gQq1r8uv6PZZ+/mzJtP0CUxyIavx8+dy1/qbOqpUvu/TzL7f8
sFxWveEi91P/6CdgpWTPDpBOLqBpJmcr7/6z3RwTwp+tjroY4sqrtHd0WHCLnP2OgX2Wi4eMg6Mn
QN+pnfcmW2NqLj3PbPo1mHkw3LS9Y8HGJ4eIN0PBJ6VosC8BYrv+OZbuMZt41GItoBgePeZtjJwM
6e5aI2kEcsG0Sft+5cssTYrZqqtaG12B7RQfFS+efclvGBmfAIdaGbcLl58nB6EbJV0c1MER6J7g
+4gy1RNwMwHgI6C7vF9/UUv3mAU+I3etIR+5f0wg6D91gUGHaI/G5tDJHSxTX7vJbG5rrgIv70v/
SFr4Nk7qDe5dRzQMr8y9pWe4DIIPEySxUzJOWeweq5E99hm6t1tv367ahS5d/vL3D5eH30c3sj5w
j4kPOhdcB7IY/9PffO3dzGa34qqXWvrusYN1WjuhIAbYh1orSn927sHMnudc2m5UBCQnyPatXayn
2yD+wf1hP4KM4vi760+wMNe82XzGCaC3OsysY1zG76KGAE17gB1yr8wjVquVEO7yPj6JPuYOYug3
qFORUvfIev2NMIHGQl8/XX+Cpbc0m8c9tOxBxhz3SGCnq3rxk0qkX+ucPaAdBWnIrH3+0o3maRmc
Pf3UhV/vES2T4vtUGnmMRQNEZdAlfxpkYfdVU+YrYrCFp5onaSyD5LUWlX+UFvrO8wOnwc2l+Q+c
xsz9dv2BPq35YoDN0zR5xk2Gbl9+dEbgKsJ81PwPLLFAWZFdAuBIAR9jG/iZXTcNcuMOZHweeAN3
jcyz6FryYGH/mmd3YdM0dtTIFK7zwwFcyR3cCTeapGcbuIK8CrC7nGN4PF1/5qW7zZabkakYnmgm
PTsTP9pAL4HbjPxIc4Npe2vH/a7XOAD4/cuXbjfPUTl+36gLePSITJUPr1JYQrYisI9gqcnQxewO
LQmLs7BkDj8CDDasRMmf1p8vn3a27oGSlfuthQbOMo+tkBGIjeDl4yiUVYc6uQ+qHszJIvYvCY7Y
bGQ2sVcni9cMIj41Ur7cf7YyZiAg58wv6NGIcXpxUtLARHcwLgWEwClQpa7QCA+xiqtOUgRgAflt
IcTGbgm4UHlebtF1PYAbx813JESC7fXPcXn6T9ah/xyoPuwGTZ/xviQpO7qBeYzHBtr/fBjBCRwf
rt9gYaGbw+WR4ajRW2XRI1S10J9LCMB2jnKatdztf95Inz3BLDaqmZOZlEjv6KNw0E/ZVqT6SYD3
MCJL6eLoVvl+CP+pfdlXGw3ZPsLmLXKkWn7LxRTZ9gsDCYey+5x0IbhzB9+OV17uwlYyz2218M2C
uM0gNMzHRxTlopYf6tIAavf2pZc7z1uZtKuV0czD0S/5BtbKGUSzle/2n0byk/c6z06B0GVnTpf4
R1AKasSa1MvQqxEPRzgnZxvjeNXJoNS5AfCTbSsPRu1gpQLEqxt4m0+d3ADR6L5ff87PRimShPOz
ukSTMhgQXXPmnXtbtsUfyFQOdrLaH710/dncLAgapAEygh134t3UPbDYFRrZwNX6d/33fzYJLr9/
diIpsEW4oDGCdeTTh5TRN3/yVvIYSz99Fq40pCtBJ/Wrc4fh67ll6DtdqPjKKFj64bPJpRQweLRy
IDW0zDEFTRCeTyv7zmeT4/JOZlFKxSrqW102nZPhm+T/4G8T+s0PjsXnS+98TkgQBA0Y7UC9U+o5
/W0DD6VjPYzp/vrVP4tG8Ov/HxEhYBOgW151dkQOT47KPQ8suNN5c9unIE21Ys3PZuH7zrEHUvrg
lFn4viS7MCUAVoCScci+qAKaAw7GwOnqsizB6AL61YLVWTwALdmLcHC/4ilzeVWXJ/uwxbQAFfFi
GNWZZbY+wknPPJbTAMha4LUrR6bPUrCXW8zmb9z0hDGWmrPi7a7OwPPOa/5r1HD9Bb3/KeDjblDj
yjF5YU7MLYyAHAYuFKYkZ5BaQqyHNl95ioUZMbcuMk3MyoDCPpZUzp90RJuGJGCz561zU/QI3K+P
3KWfP5vSfVyPtVYBPdm6fOl8862tzcpq8V+X+HzPuHyH2ZyGtSAzcVVB0hsQ97lqaHDgVZCScAws
iORSqmWogSofcSZMgZsNNJdPQPcn+6Q19l5T2yNbCw2g2X4ItHrv0U6J3pWgzMoQNh9gkhV+thsY
0owOQpeTRSz9CGkOeSXKgnIk6IJ/aYx8P8h24B7CyE/mIeyFmjtb2l2IFPj4O+tjA+lT1r1cf58L
E3TeE1sAFeY3ZQGtxCROTlKPG7+LnwGG+Pa1689SGoF01NjlWXPuHRH1mv2yQdkqRL9yWFwYdPNO
2FQaJxUwnD3TuDyilfuQiGaX2v1OTNnKhFmYnXOIg58kjhziEYa5gUkPdHKfXcfdpzEkaJb0nx0A
1DJANFbG99IDzZabFK4FDeT2zbloy8iA3pSWf1v+2gwrg3zpe8/WGh1TU2exdM4uUf0GUK7yDRxc
dlItc1Ze2MLm4s7ChTKAha2oRuwpCFBhMh9V6q0ev6VcRX23cpxeek3O/67KoINMWZLVBAXx/+Ps
vHok1bUo/IuQMDbplVABOndPpxc0kZwM2MCvv6vmvvRwikIqnYcjtUZQOGzb22uvz7qrTs2vwqV4
5u1NDBGze3nsnr1kQUCgi2AT5xMwD0XJw6pwx116pwWAvLqwxVMcxWUOkkOdB+d3X91FTvAce9Fd
+Wb4W69fCXVLAwiWTKOGKixglEVbvtYyobuhjUl73Uhb1teatoSz7pC3YV7/anSIf+n9GBUe29K2
rvz8pbsCITEZeg2FOUlruSeghTkZh8sds/bo08j7sibLMdUy2sOcWiX8WY/UR6M0N3ZGKwNraaSQ
tSkp5gKP1ozhWIJaCfylnoAXBqNAwGHbjaG1MkeW1bVNO+lgpYzQG8V97Fh9Pn6kJYtBv1QNF2aU
OfgvJN8qJ1n7qMWkhzfhwPNS0NCYcS5o77v2kwLt3uTXzUZtMeNZnFW86lGHmii7ecZ6mb8zlHFo
/UbQ+jsmz6zMS4Rxo3FSRfBGDFWXudarvEVtbfmtdx7mgPu5yw/aB0Ta7FndlZ5yVD6Gt/qt/KE+
jfAV8swjdmsb/bYSPpeIY0vU+RzHCQs1bu/ZCBdgu6ueI73dgoStDe3lHqQbCn2cDBq2xJ7vAByB
c7tKpo2OWnn6suy6mJgNy+sY7UjoUbTF99rsH6+ak8uKayvqGlLFOQu5bLIdfB6rZ8hqIYm6/PiV
hl+WV2MIw/mOwQO6HJW9pYoMNR7wx4Q17JVNc5o7X2IK9g4UBr3oWQNmGpyPN3lkb8SUtd9++vuX
R5e60lrwFNbhClLv++p2tiIXcq2NIbnWp4vJrSqxIu2I0rAuhl9cRWpSiXbXNfpiXrdU6jqSXXo4
DaZTADtkTU48dVd26WINT1FyNbKy00IjxQ22Yfqw9TT9/MS3uPzz11pmsXwbPElS5PdpONIEPlAN
NmylvdXsKxH8b6L2S6dmHdF0FYiCcDwZsBQjlBh1dKflZQKSlMZdczSv0CxhF7IsP5UZVOwi4nqo
t2YJ90LZeXHBNjZrK2NzWWxvwxWZQHktwlx70YFjEy2UftOV5/NliX1tKVrMVHAMYQf801Lndzhy
vWeRfReR4roCYGNZZh/bJnwya4nZRa350TCbxJddnsPeejZcnrMtsOH5c4C+jECwhq4RNSVq7rX2
p4nS22CeTrKLmPHKEzZ8qlUYS4LWxqfo1+UBfH7dRj3kv4EjhtsJiE6ZFXAmTlQq27PAsPAMG76r
GdvSxZzNlZ4G2OI1BS9VwJigtgEUBZsekIlgU46Ci649IQGYwpBZbhsB0+Sm2elFK2H3nXUH0KSG
Q6Pm2oeV4px7+ZNX5ux/bAdGoGQqy6ZhV024XCdkABsThtLpdUFHXYS0GnRHuKphmTJRh03pd5bp
xx6+55d//UpQWJZkw5x/4rhdF2Gl53t7ek2M2Mf2d5dZf8zs5+V3nB8UhrqIaiIC2Yp1py0IMJB6
c4z08qDBXJzAWeTyG9b6YLEHKYSJCho70cMUQiw3znBBaDTVRuL07E2SpYJi+O+gBkrAnGLQcUKV
5r07RGbylPQVf+BCgDWYzjkYSYmcwQxTq2NKK76DgrfZz0JpXqQmKXf6OAemoZjbj2u+V/+P3hQy
uhoBhAGFU4DjpTxZ83zlo08D5csqMTEdefmcA6PTmvFt1YoECb4kvWpl0O3FnkWJsibr6AnSk4jp
AGSMsRuA9NrY0Z1fGvSl8BSkBxOsTwxm2X+flXu4sTjjli/E2rNPQ+9Lu+DSK2KFngoURXNQPBOH
RLZfxW+XO/T8FAE25N+nF1WFvFCBKcL71knUm0yWewwiRymuEdGcBvFi7zKaRl+OIJuFBcxJ5enG
d8zYB6nJVp5zZbVZFlCXSZ1BpmxjOwoAuANQ9IfCCg82PFhKlQ6+0omOV6b+5QZb647FjMd5WtOq
CG/LbL12tBg0sQRW+bYSb9zzrPTIUhBpovYN+ke0l5Q5Kg0lMBEUxHRSjI8wK5cbgWvlM5a6yCgv
srqPDRay02avzqxHVgn4L00bX7H2/MVshtF6JzuKr8BewEmL3gHG00mmLeXE+birL6WR8MUHPaTs
q7Dqqrdu6l+qnm7dJ61UKiBp8e+c6GUhB71BkINkwp9aUMlN4IGN5IQdgm2UqFFBmaNsvrba73LK
7tR0/ITW4LrNvr6spgYY3AS5CCOMI6nyrookDxQ4QPikYlsF22tjbDHrdRMkA4DuQHaxjWezOC2J
XXMArtVwcT33enmmrPXRYuJXQ1HXdMbamMvohmjxzaCnG1mOtd+/WNhJasblzGcSVjFzKnk3Auqj
0j+R2Kq7WYkp1mKWVybwoRU4jeGs9c/VnLktqGFiKO/rHGaYDOYCTbxxml6ZKUu1pDpX2hTBYiDM
CcIXkvG4nsOt4o7mzXVrn3n6yC8ryDjATcgGty00sAcvzW802XjwSjeYi0nO46iStZ6rqOcqTIfb
VfUSoyjfnS2e7eC2vFXuttZEp/d/+QBi9iChQE0fFvJk6nQLcBBysBu7rJWuXtamTp2uUquQBmoC
sXkTN2AgOtMsHJDtHFI/q8DiXp4PZ4VJWAnNxUqeQEoapTGukocxA5Wqo1YAln39IqWqHiicMhJf
LaMS3AVTH9y07cAosfI22Upjr/wAtowshsHS3IKQPEiE09muOsFoFUW/DvyfUFFNFaC6N5aX83Mf
rkT/9hgQFAYYOq0MMwtmOfH0kDfmxnw5/2iEqn8fDbQuUi226EPead/HsfjOa/t4uYfWxvMiYpVM
6qVKMBRqNdtP/E6Nn8z2iWVbLIe1n74IW4oo4Hov8XxTzQHqalDdurF5Xpshi3g1aNRS07zQQgL9
Prz9i2IHo0PNrXu4GV5unJV5stSAIqs8jPEU9WFqVVCnPURa/aKSB97RvcID69qdyVL+SdqaVMK0
wBGzpAuZk1OJX6aM/ctfcbaiCpNwKfwcW1BYEoZVqfHosxYYbhl038wfdtgcOx/CWZf5uV88p4/W
h/ps35JguMkOxWPxWX0amr9VJbwyEpbiyLKKhzLlqFIFjPGlNHtgK7Wrph7giIv5QavI5LDbCVWt
e6Tt8Gq1xN1ovFNg/+/lgr6UNg4lAKp9CwuTDj5+rp6bDdjUcf8s8gzqb6aOOpBh7eRWtZzvKxNO
iBk44u+JZvD7ycBmHNXusQfzLxYodYE0ZmqVn8qMxKadF+kIAhgEuJPR0+9JL+Su46p6X5awbRB9
W+yVNjZdXcaWR9JiuOoAxKzFnCeV3WgqrD0B/fylGMNutguvU36M7Za3zPmgwqzFpC84sWohLFTV
1regJ/hcH48FXGiV98udcv75qPr+t7/lqLZCRBEJZ+5pioOjKGqCP5JRbHT62lBdNFAD+/rZkLgG
Jwm7JxUqnEX5fPmnrz160TRgo8MBAcSrcJyp6QPYZ+21uZo3AtZawyxiYp8MUiaVwcM+V195ZB6S
KUFhJBSaTal/Xv6C8xOCLPVIuom8LY4AUcB0QG51DdayBb9VJ/M3yrQ0xPgtccjKoYQsxUh1xiow
PzsR8nEeHZjxQz9dz6/AhT7FAyKTweaPRtqPZUmDeNZuQYkGbDrZqhM7v8CQpWQpamzggBPLDjg0
V70F2DfrfDlel8skS9/8SqtgOQL2G3SZxRNN+Wfat8lVARE42H8niA6fOaoRFDIDqLynU3MLOMyW
D9L5MUaWmiBpcNWEB0AfFnW1r8BBgra9mSA7Mracse2zIZcsffJRImCrcA3qww4gRH/O5tdSpfc8
aXYJMY+pHYdxXT6USnWV5yRZyoR05GDTmmV9COI08QSZzReL2NpOTsoHUbt+Yx1eGU9LqZAwhmEm
itKFQ+FJLXNR7eBq9dZCdT6wkCXzBZaQwKwZMWrXrXdIeEAT/nl5vq89+PT3LyeRFvTUnphpj4wy
/WiS6bVtmv3lR6+EkqUWqAHiN9bh5RTafbbTNf1uaOx7kkjNKVU786JBHi6/aG3MLgI6ZF+pOWkN
RhSPfZpWnhH/SvWnuS2ufMEirCudYjVDkwyhNs3gxHO3gOEPKqsGvrFurKiNyFLvgzrreKQD9qLK
QewmN9qrfuKWPj2Awypv59DwZvdG3jR3/V1xqB61t/w+3m0JG1aOUSj7/HcQiDjpa2qf3g7D0cKJ
QRKXPijm9Q72DnrjmL8ud9TKHFnKgpTJMpD5wnuYfdcO6Ca/MrzLj14Zx0u/fWAYjZl1Sh+OceHV
TIFjWH7lo0/D7ssUUU7JJZHhV88K8JKZcGqTb8SmlQsRslTP2EBklppRRMeJEHaQWdKARio1VsMM
VSvD0qLDbZ2i5kgC6+lmCp93GoLBu4xEBO2ZNYi3VB3mb9E8ahufuzJtl3obWTXEUmJc+dUinxzw
NLwKVdotzV+7GmqorNSjjQDxV3ry3903WSpq8naIlBwoz2MGUK4v05k9ATwMQzhLt0BRzKvyMYbR
w3ulF38SWe063OoO0/xANVTRkQhmcGgA8QYUHehXQw9ob2qqcLgro8iJDBJ9uzy2VlasvyV3XwYA
aVNhUTXtA6uf5V1fZckD/LOYa+ZFcgNga3ykLO8M3J+P2UPE2FY1+EpPLGUGEj4PKSz6h6BH7WAO
Xa5vtxPYwMVDZFCBpNSwkfZaedFfO8EvH4jWnE0zwosK2I3lM3dzdmdChWy0HzThG9vulZcs9UdT
gSIMQNN5IM0aFB5g3+LJgknkWPkj1VWnZ8lGQmXtTacD/5fPaSO7TGZQugOBvZOPE9lHUnZPvQ3B
tpZbOK3p/cY3/Z2nZ0bwUhhAhJ3UFCfGMIpAOnbjue0gQdCz6U/daicJrJHxXzNDlsGH52H+UA6M
fJ/GxLzvM9JitQIPGPbOaiYqQCl0drANfbpv4lIcZ5HBtHeOQegFG4P9HAxz/mlpcV55GSztQH4f
6cbdxkrwXKpMmkY1BtYQJD3SvL7riknf8UwRGzujteVlqTMZYqtsYdnaBv2UgUNqWfNwl499jks5
K2ojF04vykOWC1S9NbNt7jrapyegeMX/XJ7AKxuEJSujU/RqgoJ+COYiUp/rMqVebnLlzuJSPZTD
cB2UhSxRA2nWkESYgwg0eKa9GKDQu4NNGHTckbIRi1a66u9C8mVsoyrQGGZV40EMLsd3vcxzNwb/
dePovfZ0+u/MGSmQ68bQIhDMuE/utcq+o3HLNsLMWjcs9mkliFV2HkVArxhNAntNqj1LVZrBpI05
6hdHsZE7XPmKpfIITrS6gS1bG9BY4a5q29KF9eXD5bG09vDFbsDUYapZiD4OLWm6ZZR7pvL78pP/
f8g+E02WYpy4SeDwpuPZ4afivOsOSObOL9OzXOnqzu2t95k6u9a5fQ9D73aH/+6Px91xd+t5t7cv
90+lGzvHJ+fnfv97//T7+Fs4v3v/5mF/PDr748vROf6+sRzX3xeOfxcEvu9/Oxzwv4/g2T0E+7vA
xXM8Lzy4+De+G7iH8Nbb7d69x9M/c13v3fMO3vsBNVwb59jVwHBq4y+D2TRjSU9YtoDqRv+Z6jZ7
jMDK9iqLpljoK+MepWOWr+BCz6kyELe4StuXy6291o+LoQ5DoyhJW5ifcGnujbhz82nrMm9tV7eU
Ak0SrupdBvO1KbZPFg8n8/ODKn7kBnUj8GuZ8iRT8dDimIiXa2b6DXldnxiZd/nbdLTfuXG0OK/Q
amZCTj0P1Ell0IRO5L0hSvlTSaL85+VXrDXfIgeh4rxVjr2J+l3Ak0G20vOtIPrXSOK/vx7T899R
oYBr2Wqc8YAZanOwmvwzB4G+cM2EghelZoT8HkaWxAeF5bWXi0Z9GdhUvNRRavwZTVPszQopdzfN
cmDQtThCFQouvb1RnwH/BedLq+DsPDL62NRZftOqCv/OxZzj2ghWmqmj6DzRHJh2MumyQcMn2hkc
iuxO7ue5JG5t6rNTpF1VOQkK9e6NfkalwEyqw4yr7dHBgIr2danYv+16jtwiYxJLfEVycLjjHo7A
SYJfQTmgihZMZfYopLcnuCsPEQzNNGZ0OAEkYHGbTMqQtDz3UxBAJycztOFeg8uHp0x0Bhg8NnCh
U4sXK9GpF/E+womq5C6t9eKdgzpwb3Sou4FSPfE7sFIAOlLU+FsZZchQ0J4CeMapm3U9vzEUc0sG
d35gqMsrucwWBemIygNUN1SmY6sF82egm6+xp7LgkL3Y3KXpmKDsK+NBBnzvQ5TFuZtWbbZxd3p+
iVLt05byS0SCB4yagHplHnX6NFpP8zy7lhIwXAZcnjYrWU9QGP59gQ7tcGaBcXoc7fZukMoeAJ5j
hws/hUBuZ1WuUnOvrClIntQCA5N4UxltpDFWumYp6ooNa2ZGgSQbMjNOxO+7+PXyV53fcKtLH8EJ
V4wotW54kIPjtM9gyHCocVl6b5q9dgdzpiLoI33L92GtixaBu6QJHJ7rvAwa0JfCqc762zoeulCN
jRQW24Jf59iuLhPUCadU7xLQndRG/d2UtcdGLXfUeOt4t/Ihy7M/RKhJnCGZG+Bu2a9LSj2jSO8I
N++Mvt265Fx5yVKsRtXEHHFwMI8N8VrxY+5Mpxvu6h+XO/6s68xpNi5WmjHNRd0bbR7o9qAyJ4I/
kzyQNoGl4JxhBXJ53ysQyBm0J04jBp06GdwaWwd1lWxfpfmwhUVbG4OLBSnuT34dnVEEmbDqnRJX
6Y9xEJS41Bi5H8+i/L+5+uUPP7/CqktNmz5bTW+biBNqZQVG39yoCX1UTH3jQPb3ZHJmDVyq2cSU
Q0bTwBpkrE0UXRRaA47DlIz8DXum8UaPU5CeDa1/IuUIuqQ1jloYl2w62pnZ564Elt4rq1HxWK3Q
15GJ0Y2r8jpFn2otoqR5WmmTijWBDYOvw4y7uiBJxHzbzLTTnLmzo41wvNKpS1VcPBZxAT+cIoBK
sawdEeEQqYx5eTQMEyr/BNvERk7GRnBeiY9LmdyoilJPC4MH1ZSPB+j8uv1g1uZG9F1BibHlXfNs
TpL3VTeGAC6QoMYF0V07i+kHzvTcFcn8S80587TYliFlyI1GVQepoTHDuEnLh+kmHiLLi7M28Y24
YRu/6vw3s+Vla1kZQC9RawyBa/OpNgdlt1XOdn6OsKV/Dk72owpyjYX49mbEIpD9u6yuq11hxiLw
IBmCx8PBIpyq5giSXbrrk+ZbZGh0d3mGnw+c2Gr+u1CjJKxjuaLgGp0b2Cn9NubOk+bPFnu5yy9Y
aZ6lA44+KEOd0IyGimY8TLyAdzDAeJqS+5eff9oQ/TeEsKULTlfokoONAQQM3M4ea43GM7hIWgUc
5cnxhhblc2HG6fe0kNhpXH7n+fnKlv5fU2zGjHQixWLcfKvtOfc4OPFd17+bdRw5Bm02jh9rLzr1
2pd9WsFqYmMnCP6dfTsCvVfHKPCCvm2YDaePEu/y56w14anrvrwFvJaZlL2dhXGB4k8H/tHRW2ef
TBqmoiM32MbJm0il9GNAev7x8jvXhsVpon55ZwxoXsajaApLmoEVM+6S7jketzzM1p6+2Dxlc0EF
mCK4UBrtgxj7I40GTyN04z5j7fHavz9eyfJGF51lgl1XeHmztzOQApqnyy2zEqr0xZQXMIcXI07V
MMccHqt8vDPa9Hj50Sv7GLa09KlHwjOhpQAM0fE+zpM7tZB3NFX2ZAINp7ef+5rfKdjYoBBcYXs+
XEdEZEuvnyqNudaZ+RzWsqZ38A7uj/NgMo+nVDt0GRKmG1Nz5eQBffW/fcMGcybZNIGaJUq6j2al
O+JWuTomRfka5XkJrE0jHTlN2sFSysqpqYWaHEim3CkHP3zrZ5x660xYWroCaVZfVzXMW8JRnW5q
wOjsqsH8inY5KtHeayybboUfFwBtke4iLYuOvT52Gyv8yoReegZNOW8IFQjqjcDJd3ylqu2ITAai
+zFk96C4bnzlyjxYGgfFSt2LoYI3UdnJysmyHlYwI4B0bVpeFyaWOh2KciI2d6MVsPFTqL8qkCFM
ZeuUuvbzF1Fi4EbWdEljBbn4ZhrQMRBkIqOt2/SVebxU3qgEeZkiHiwARaYH2ttHvdqyzVjr30WI
6DswwswBYM45R1bN6ftkCvKhIa6dT9UPuNuon1qliMDQ5nar9GBlKVqqcVhpwy021qxgpmCAqJ/Z
9Gp3fxT+00x/X45OK92x1OSYQqsMNRZmMMQivauQ084UM3chjNva7Kx0yVKTY+lpYhv2DCAgp68G
tdx+EhuCspUrMrbU36gIO1rZYqSqSjN6YhiBVqMtB+9K/M6RAnaUtFNdC6o/j6lGsR9GTkCEr+dA
bxVxO/L2beyN8di1Oswd7Eh1pk4OrlDnwS8bJt64TG2/H3L1AHOoybHh6LdVibXW8otthkYmO53h
WB6U+vwMC8GQZfYhIZspgLXnn/7+ZbGnJiQ9jQTGlw8xNFZJ5+OMDVZAnm4EvL8kmjPhli62E10z
mKaZlxNYAY3yWfbJrwlK1yeFEtNp7Xb4U09TuTdy61Zj1uSNZZvdjCg7gz27an9UoLNCfG2qcO8p
8ofIsrXPCJpvp6ORuJVGxL/XoCcebWtSnJSIxOXImjhaVfxkUZ35gEsWbp8De0qmibxqQ5G7Zj9N
fwbsO/a5ZYtHJFsbn5N0PhpCz3ftiGuVxu75AVUk4KYS40eMy8O9XkX1IbIzK3fGCVr5SWgJdxqO
R2sahTLQtuoHg9VBYstHXdbqA66bZiAziux7LZopR60WzPLB8yPwWBns8bpIvxQ52YUma8to61Cq
H6MKSVANZ6Xxz+WJvzYttX+HB/QXbVQiIRjSBpQCfO0UB3SY+ct1j19ES2lXqS1iaQRQk9waoDrY
inLlL1+cnkwr57lIYi3ENVy/i2ZD8wyebhn/rsil2FKwZESzSlTVAtbJLj0T9S0J8vt985yDLdyZ
lpPJ9ijZHNgE4SIvBBC3T900+Vk1u5DP7KdJ3eFm6ZDorT/Z7C5W8n0+y/sRC107Jg5Ah1c18VLx
lOoQ0xgT7jiVCsWVkzEflba4bguwlDzB/C4eFQH+kKw6+O3lTj9809txK3Kc36ctzZD6iGVZkyRm
gK1SejuwGI6BupYHES/FlvvASvhbOiEl0SCMKkL5Tp4f5PxYkKCkPy43/Mqq/HfkfImsqT3oWXZ6
dNsNbiR/qCJzBcjDOvmsbH7d5F9mcFFU2QttVI2AZNWd2RevXJC9LLb8qFam/1KJZWqmLltW4ShY
1/CD4/CFmvu3y+2z9uzF3BcAxNbY500hGU5l0t+bYmPErzX8YuYXTI04aaYhrJnqFWl5gMu4o9pP
apd5Lb2uxpAtxUTInc8DkpxTmNuWY5E3kf3hpn+5acjfPOaZRXPpZ4SgC4suC8pVTRkmF+oYfpAK
kcQd4cykeHomettj5oySBHhUaB5FPfChEHnzabM5CWl6nMdZ27dQph45vMoebF0rIF2jp3QSikGA
Qo+UGFmEOGt0eMCjJMExii5vHLtiqBqBc3q2lxqYMZHK32WSV39SOU5+rNZwROA5nKeg0t9h+bTu
DaMlyKww+Cg4cNRt3m09KnF3qBWdN0WJNt6A/dXBQXKcG39QqP6cx8zwtLQYnWlQi5tOz9IQJbrZ
geqV6bctk3/y2My+iyQp96bOM18YU4Z1O9f2+cjHZ5MounRpFGUvdhsP6eNEYg3GlRDWzM6gx2Uo
lNw41mqi72kcxc+ym7pjJkkUFIYwd0qUjF6Ul9WxGIpq16R6Chq5RtwBFPoD7sdgp57mMPeqM5gg
Qpc/7HsIp/Z1r5iVA1duA3KRSLN7V8qou+nr0k5dqdfMq6lShzHVuhcIzBN36IUlAzXKjIOiT+ab
YtuWH8l+esoHbfLtSlh3ZmX0z3WVlDsWm5bfUsFUB664cFEWY8Mesp4YLznP9FsmUhTl4ncfckvQ
b5E2y8ZFdt6gjoJi9h9FOc6ozp/rHlWP2W0y2LnPZVeixiSDdpGh9EdwQL1LEeEmGNHJcrpOq8Jo
5qOP3lZuRlTzUB8uo9mdCWbtLUi19e+h6Or0UHPcejkkqcAbN02jPhSjaQfaWGgPrdVmBMiWrhEO
S7rYJ+ZEY7+ccBcMR/DOVXCcf2slh3MhBHEDcLsAyd4qGqze/aIuYWY5tYkAkxhsimpSkl1bgSOJ
I0DjjYMcQ2pNck+aVkCioDfPsCXUf+rNpPpFFMnUFYZVl7hit9NvPJngbN1KC3frdofzKDIM0BQX
wNI+gwiPAot6ck6X1N6AUeo15rPCsNZSW2E/RTu0T0VP0p1a1M1rFqUvORwr91o7VfrRSEQV1FaC
e4x57qHnKbtDXsu3WYPVj2fhs+8jRZWo+5wNtXdbDtvqG1ZPbNf1jMA6LkeB2nVLIznF1C9rC0MO
DayF1goyMFvcerb2BdW+6ap+nZcB+2vW8+UFHZuHKO56AotmifMQjgYx536ksS2Xl9P55VyAW2ws
p7bQBpYqetDEHVwMmOBBWhW6k5mmPFhREm3k1VZWmaVytoSbXRvPMgvHYoh/5JoGJgmMhbSNjlh7
/GKtSVVitWMKumfLcg2g6Kw65vCd9C6vAyuNtFRFKjrQmrMAy7Yke6DJ3BhbII3cjeI6g2y21EUm
E610PQdqM68eNCT6Wvs22zp2r2ytlhq4uWkhI7fyKKCqOTxMeRP9hjecCrOqRN/Y468kW5baVy0e
R3jQ8DnsIF73stF670CDdzqSHHKi3HMZ7wuju25bsZRw2hkpWM+EFaT6uxHD3AtSIJZiT9d2cLvv
Npb+tQF1as0vE69MqJ7MU4u8XWXPQT1Eud/XY//98oBaabClWxmtYiSfVJz2NX2WMARMbCdLQPGo
iC19hskB+Ws/OaZd8o175LUhvPgeittLUy8NZFPb4aYi4+jYpPspre7YFddQxCwVjm7/ttlg5n2k
dMgwJIVsXnVNTs9dUytH3cx0nyaJsqHqXlELsqV9F9ZZpKqBggx104r2tGx6n5smdXlKUrRkIdNv
uP22wzqqZuB7otgXnMuny323MjKWkr6KyDGSkGgFGoTrjURLRrj83jhHnJRtZ8Lx0tZLg6VfyccC
63lk1VDmzL0nVf5LtSNXWHgldpuZ1G6zNPp9+WtO/X/uhYvAWScVXK0p7BooCIIHYsiDYmM/Cn7X
lmPe+TfQpYhP66WtSiuzAxSzeBFylzit+tgxblgXnh/Y/8XE8nayZYMWG9XuvVeMnZlWN0MXP9PN
oojznUL/IwXLgBG1dDMKRD8Oe0HzfaulR6Mp4SjDKo8oJt8lgM1EdCt7vdZmp4/9En0S3hQZlTQK
YlO7Jdm4h2Odn3F1I4SeH8L/gckix5GmBsd9PDd7v5uVD4PbH9eMp/+AZFnOZ9ENxA4s623is2tY
wm+K/XUPp/82y6gqLUxGVCRh0wJVm8YHbeOdJdJNGfLpQf+dDf/BkFoaGAxFiheMFCXOuCjL7rum
ZR6LiPCHrFbvI92qfGQ0h0ARDfeqrlSwJVDB8AJNw5uNUfWu+9bFsbzWSGaqDfrIbhOvqhrdiZPp
rirL60Rt1F7M/LI75eMbCkp1ixW0GabIZXr50qlbubmVabNURskhzTKjS60TUzh3BmIMbi+1Oxik
7mqmPU41fEynanquKvvX5TZbWRjoUiw1aHpLgE869R+Jdmnf+U1Nd0lr/MxwRwZjnez1VFpZp+nL
WKOc5vJrV6bTUgQVETVLS5Ig+TPAWi4x5HgUKS/8y08/n0ahS+VTYjJ4OpZdHfa4d8uU5NVg2jvJ
1H1po0wGyYAt47GVSLoUPXWU1BQcHoQ5PfoTqdGnPZX32aCFlkK3rlHWPubUhF8CW95L06rhSxFS
I69dDPHppwYLJ1dhE/lMo0rc5nXJ3y63HPlrnHNmPi+9ejKo+kk5yBiQNKX4AasVnh4aw6C6K3G1
PxyzApJwyWijBFIw9g1VL92b0ig6wK5jeqOnpHzS6vGEBYZ12jMDYI2iyUV6yJpU/sAlRPZG29Rq
nDTW4zdLdNUNgeTRZ1AIaF4/qPkjfExx8C407ZbpDXzWhmYYpG8K1AzCIv01LX7qGuDm6gzVLyBO
702UoV91k39aLdKUNB2bn2RWkMtGniFC+mbK+Gtc5/YhU3Xd76ZE3Axt19VYjdTuZzpZPey8wAzj
cA3dma0KpcII0bVBO2unTjF502Ac6rU2XGoNLU1CCSuF/aiMcsReulXeEt2ovUibGs80oQtJFP0p
KpHmwf1DcbCQ/pVHPVFA8VFL0e9mXvxCWSjYJrGi3KaJTtwZZV5uBXiJV9n94Gfj+NHJiLpVIg1P
EbqJP1naDjnf5mX+H2dX1iSnzix/ERHsSK9Ab/SsnrHHxy8KryBAgFjE8utvtp/G+oYmbr+cODHh
QK2lSqWqykzhQ74TCQbnE5Z0+Y2OOBdQw6B9HuejIt1FgtZL5yJymsD91db578yHQEm4NIEde41I
zXDxPSTr07bgwAT43pdKdfXeg3xXApWLcb+oFtUYM8jaz+YM+rHQFqDMjAhD81NYdyCEZIUKQu72
U1SO3iBCWnruzjOc7LFaCkRhhdkFd22jVKhm8PQHWT6LsIVYKpJAU8f3DRkrG/NPp+9kXPwWFHqE
HdHFIBLfVPbRHZkJCReHdceB5uKzu4jgzRuUPMrSZ3jt2VAoKwvAfp2ZIHWALJ9IQ7fBIhiOomlc
Lt38Ey2QVdIQmh1Kr87+cwAU/2ygE3Bfpp47RNk8I0i0x3TKIsmMMfQGzxh2TTGTsLZM8eoGWWOG
6GOr79ugALWfIOmuKHgZmV2p4p5K7wcqIPluIqlawjZwL7JpKXJcSLaUUQ1Q7hOhYj60td09AKJY
P9ZQpP2UO7lxbHufy12moKcDmpY0U7EoIRf+4BVpCdFrx7Rfrtv0mq/V8hVUOM2MQnt3RmbrPMtP
YBPY6Fhac3/ahSuZzBfgMfozNKPfzEb8tlHOJNlyFEB6XP/xf9PGH/kj7c5lAMrMtRuU5zTHoslO
yB9VrdxwsO0ssYeheirzrI7H1upZFHiNovsUIIQftleDHdVoqQk5QEPafzI3TV9LVeUQuco7u47L
wEcdl4g63XqKrKy0Tt630Ha2x4p06EYEnhV68gq9E1vNPx8/gPG2+PceyMhIYT9Td7bN3gbAk51H
Lh6zZXgtPXpYLmyHyuni68u+srM6l181zkPDh6U7LxA4gdQfVCmPPHvo03pjX1fC9UAL103h1Djh
7ZAQUx0lSyVi9W6Xp9TaeBauzeAy8LtrMycVRF172aEFNSCJAXpzGckq99GTU9V/4KaL2yJsncdv
MoLUCHjWnCfbT1FLIN9ZkD/UlN24FZfA+91EaivIbQpFK5Rru/0ERd/Z/9WmHXzGxgTWTq3mH3rb
N12h6hoTKLyQLf3Xbig2nppr26x5iKBdgiobXHnO5v7FZSyhqRuZSj3fdkw159DOlBozgBVJV8xD
VOB6iry5QtDR3Cu726q0rhwlneuOk06UJloMzzWkcgPTfk55+iRU97uw5w1PurIHOs3dBNJ2SMc2
5jkNxvZuJil/XKZUbhyhlWfF/7DcZb4AeTiRZ3QIqQBcC8HXgZY7d3DDulJ7kE3uU/PW1dIsu1gM
9BXUZDmDZzwarUfkgEmjoqrcSGX9LXB/cCPolHZi6UU/NSaIUA7swI/TS530j+O9dcxjIwoicDtE
9n6+8/flsU3ko3msDsPR322l7Na26vL3d/booKOHsgVHWnk85MYfl240e60dM83QFYKVvmMDIFN8
eE3FwGNrYp+kMnd+QLdukbVfrxn7tGRD1cnSPA+ALAD1+Czd4HTdGFcuKB1VMA0cUrTEpehDMCPm
VTHSZGGWTiCn+G+CLlPR3tY64OjwAnMgwmgI8tkLpQnUK0ogRLtXtqTfr89kZSd0dIEcjaYYSYC+
4ixqZh81nse5a8JW3VYEA3/zv2eocLrGFIEHwuo6jShDmVEq+bkO2EbqemWXdSiBgaavMRPOcg6a
4R6sFzsH4fj1tVl5jv7tlXt3/N1c9KnDx+o8oSVN3jXcPzNTRnR5Xbxu40b6UNyZmI4u/DtPPjgS
rQKMuH7zqrjDcHgy796yA/bbolX22rasfLYYo9E8UIk8k2HuuhwV+Dn3i0fp5u15oVLe1RXaI+t6
gv6OA1jwYRl8JcPRKLy4N6o3wzG3AIkrXfCO3lRM7HLJWQp177ICftpTXCH8RNWChq0xchZSR4Gv
0sNmtCaZX9zMQaNiM3B7CrvmRqIYtGD/e7Iu6T6/qpYpKcSbkHfCoejweGqWZDKyjdBtxTr0yptr
+HyYe7CVBvJrj1eaybudchIRbMEuV4IGT/OwhgmZcEOMVmK5SBgs086w531l3pj+1lWZ59zhTJoI
qOolRd+k/8cmDtTI0s+2sSVMuzYDzcsWOSBRdUeXs7zU+P2mPFWLsxNpu8UeveJrdTgHshN8Nqce
tFqd/WLIoY+NhXzF7nuxMtJPc7nEmWlu4cXWRtPCLOKVrsUkwCPQVvjepWOymPQcjM0Y945A9ob9
aSxzf92/rLguHdOBLtWh8eoOHIpl9cUn/b2c1K/rn17ZFR3EUVjgwGU8H85VC1FCOVW/bIaG1mlm
G2+OFd+owzOA50fKK2jtpGBvUjxlvnWiEtAnVeyhcLMxyNoCXczynQO2PZAVcBcM8ZID8LzYyZzL
jQVa+/2XhXv36QIdQ9JpUGPNqZ9CZoDSowno2RtS0vV+moIBTUFm9vP6bqw5eR0i3gcey7yhs5NJ
iedemONdZhfOHegm1c4O5FyHDrHzY+sYS5KBDHHPZfvbHaFLRVzTiAfolQJdMeTQUqpMoKL9wRFR
0SvnmHvoffeQrvtGO7u9BwLjtt4PR4dfqIZY6GSA3Un09/SsAvOEC/zcF3v6dH1V1s6o9mAy8rlB
9tJH6DG5RyAjvjZB/4P63RY6ZcWUdcCFB6VSI5CdmXAUaGIoyQBfnhblLrcacSwz1kcpI6AjH8Gd
eNOMdACG1VdZCm1oM0l9774PykNvsFeSbr3z/zYOffAc0OEXFTHbvlODlVRCfQI+6tXupx2oRoqE
gLw9Afohi0ju5SeZ+f0xtZvyrfbHPMK3h9BwxnbXVUDZ3zbZi2W9syAD5ArILKZWggTmL7vkj4Ni
aTQtW+Q0KxaqE6V2BZr0kMdCY7EAr3b76ksjdKiKhvKOIZi/bRKaG6jzXMzTkJnnIKtAyPIEBEBo
t4fbPn5xa+9WqEihETUvWCH0iNo7d1YsrIiNxD8FJ+j1IVYCFB1W0Jft5LQF9r4Ajaxb/lL2CSQq
cXsbltL5K4P+bgqgrLOVyjrAvXtLJX0hwDHQ91uil2tbrHkA0veeNy7UTxyCSjOlIWN2iIpJSPIg
HvMb91i70ssOXCpOYTgJyw3jC2QgqmjqJ3YaQIdzvL4NK65Mxxmktgc+m9SbEmLcEZFFjnNo7a1y
/9/epQ/MXgcHMHssq0FC4DVbOOcRn5zqU24APVv42YKO0YrIH/VIpzmEgJULojeifDusWwaqorod
6y91Edi/WWeCHdbM2j9BVSCWbUp3SzJ2rbKqd5E1IDUuzc5xE5Tco3IgWQhkxxDiHt235oJ+9GE+
CllOsayGO7TKbTzDV5Zdb5Qa8y5w2zxjiWgoiU27AUeKN4owzactherVqWkeQrEik2gWdJOc2upl
8trp3q0DcvBnEN6CfmGKCn9gcd+2ARrkK6TgTcf/fv1YrcQ/OnIDVSwpqlq4SVoFeWhLfBz0pRvR
58ri6cCNipdVMQIcklBVfXK6tsLrprp3AuvL9R+/4pp00Ma08MEwAac4V81jldsHNH9Hcmh3BA1X
t42g+deqdQEh5z4/07L4uqDZK+I13U9WB+gfmqU31ulvn+JH5qclq5Z+YKyxbSvJwZSmSiOupHdA
aIq65LFyxCMbQCzxDambyG3n3Ww6cV98m/3sDeiiUDrf8MjbSEisbZn974WSg7zBRlPGlNSFVfyH
TgJnBwUE0LASd0vZaG0IzSUvtokmgtkCJKopk8CokY2o95RsTGDF4esEslLks907rpPUTR8a/m9W
OCEnj53vowNkC2i7MgUd81Eism/KkZbnMe+nCrBCFBNcn1YyHutNbv2PB7F1jix7nloD0sQL2h9A
jlYTVu9U07AYQAxx28GzdboskFMO1oV45VwBpJGFKhPzD/BluZ/rtHafAZCFxzfo7C6R5Vj0l4vq
cYEeehXUcQ7mK2jGLykqAwZD3SYynMGP8uHymjBLSPnKQG79zsvx0w0koAAA/3ssGRElg9Bxl9jt
uDes4VB15Oix6qSEGw1d9SrB1UidOnLAaQh92BgMChs3wEcH6jL0JfZ/F5/U4KMb7LbtkfN55vb4
0GTiXkKoIXf8h6UfN+L6tVEuf383igJ4ZeigXZ9wY2jiXAAqFmR2Iln1rSj8fDcM040jXZzpu5G8
xkaVPG1Bqi3ab/Zsvzp5mR36FFBa0c1/wM+UbezaRwf4snKXv78bKWiCRU6dKZM2L2iUFaaFmiro
G5S6xVtdRtDcs2WCxcDE0zWBKNP42AXV+JT6FmjjbVVt+JPLpz46eZprBiFsn/UzlQkEnn94wtgH
A3po/v+3y+Xna8427QGazA38fLBBHKjxai/mzpB/cnPLvld2QE8v96N0gtEu+2RcLiUpNLIUu9rK
vXCuW/vr9UmsnFw9u2yZRgCIVyoSMeKO5M0lCQS+opNNy/lcQuoxDIZSvVwfbG1C2oarxportYDF
j3egFeOyAFl37/onWYgium0IbcOLTKXNAo7oE7XuvM7fBfaRqe42k/C0Ha/LjppE1TJxQVp6AN7J
AWF7V6Inq6823iIfhpM4VXo2E4A9uYgyKBJp5cuMhIQlv2e84xFU0IvIci0/UpUDcQVhlTKausBT
IRox6cb4KwajJ6La0WYplaxMDOneA+n/kmKU61uz9mlt9Sj36z5XrUi8qiSPg+n9GdJi3jjHax/X
wpLKWDLmkFwBQYsODXCbfmsUTzd++YqR6ImiTgWNl+bg74SkVPm9hIARAzbNLe4tB3UVtYBsJjI6
GmxUrNbMRHuPuqVfsACuFozC449yJq++P39rZLtRNF75vJ5VHhW3qbGMIpk8ocKBT9XJDForzOgm
O+nabmi3ruF1wTCS2jtVptXvUuaPB4je5jfQf8NE9NTyVMshG5w8OJUVQS39kdZTKC4tisun6yf1
cpl+cGvo7D4luKGmFq1iiQsSiG9Dx0HUNSx02oOqOMM7ixF+uD7S2kJd9ujdJTu7g6UcZcHcCqsH
vxmldyh2l/FtX7+M+u7rYzW5NhSy66QdumHnsNGLmN3WG9tw2cwPVklPZsqlcskwQN+jL9ABXpmg
swLWsgglASwTfMRNhGLvz96pvtw0Gz252QqGCmJgy2RZqk81L147sdWas2LgOrWMNQtp1CY4IX0A
WCOfQYBSKAB1e6DOK+5GIt8Salk5WnrSUkxuOkpyYbg16i8QazhQ7u7mwjjWqnu7vk4r9q1LPKGw
0w9WDSRmPhsvbO4+k2D+1s1Gs+EN176vnSqVNdwE6SBEHhAdtLzaiZzgFbgcr//8FZPQM5bGrJCz
ofj5szM+1E2twhIZsw2LWFt+7Q7Ku0IA2dW2Sc+ZEwaiMELL8u+UIx8Nl9zQwAT/5Gh30SDYkPcu
9hjyHNNdb2TjoezEjVGzrvBUtaruFteF+IHbgsZzzH6CdC6IZjDiXN+Alf3Vc5X+yIC6RL4nQR+p
Ag9P8ZMGgsdTt7U+awNot8M8t1CQBqdGko9v0n/r58eSbcT7H7bIYu31jFhhQHDZ8Gowc0Hu3o0B
fvJjic2G1zaN6b/A8dtv9UX7swE/0I6RIT/nizsfg9Ga9lYOQkuZ+k3U93YWuimqM25p/gDzxBim
Y+k8XV/hD+s0+JU68HtyEa6gjshOoijBmVkOfffc0twLIjDWo9bX5IC+MgFG/FlR797rlwrURgV0
qhczHkB3hNTRmH4xWGnurv+kFWeuJ/uAdKxS9JAgh1WzMyQ+72RGnmqr/WRDtbqX3rOxmEt4fawV
b6sn/i605ajdBHZy6ee36d4QoHFuzJ3ZfEUWZmOQFUvXeVuUm0FrG3o5J+zzr67P5xAc7A8Vq35R
b2sf1w6y8+/9OllTLpZmJicizn5DD51tRJCX2vBVa1/XfNWQg+ihAVfZic/BuC9tp360lyb7xpY6
uHEIzVNJ9L8BzOsDY4uz3UkfiSI/PUizozfughbKAhNkpktgs1Nr1TI2enEPshUnnMryOILiZGOU
lStDT+jRnlRT1lTsxOhbMPyBqM31g7qyAzp9iwF65ZwAn3DqrbvJr6NRvWSIoa5//MOqzcUJXMzj
XXTmV55hzsPCTiC6kWdjdJy7JgsswHazFO4GENrYscvmF8r4/g6AIhpZc1GcDSmXw7igdctNXYAz
WGDt5iylO8hSLrc9EXSQPGdG7lgWJl53bYSGrbhbnrxKbPiatWW9/P3dxHti8Zpfvt7VD0UGGev8
ZJs/N1b1cnQ/iEp1ygvZoUMOUAj8dJWLsAPrXhQAf5bD0YsO0qAjZDE6grftVIE9Z5bmLliKDWDs
imP7y5j6bmIuwEk06Cx2spvhkYFJePKGsOBiP+dJB07U61NcG0Uz2q4pTO5KmSWiBWFMadInO7OD
PWA8j0A+gPpnNje6cNc2SrPenFIzr2idorDh8iOTQu6DufmdO3azcRRWLFdv0fOzzGtnMmWJS98a
0HuYwRY56Mpv1zvzWiuli1USdnJq+7vft+U+RYTts67b2Ia1ATTzrVHFNOrJZKdxdOeIG9x7hPLZ
8ImxMrtxdS5327vzFEACerlIv5ya9jigOmZWt6Bz4Ht0gahhlP1E+8IAbgyp95ZOPG7EOGz87kte
/wMb1JkcmGO14zDid88m+smann1FX+v3Ycx+LLX9BLU+K5wNL6SSHK6bxMplrzM6TINb1cwwyCnI
p+6kLOurn5cvHW2HcMm2Wh3WNtz+dzeWyuu9NHAYiI7H2K0+FS7owsdx4zpYCcB06oacc8+rGhcs
xW3+kDntz6LsH4EIfR1MIF2586X0t/qe1oxOM2vfyBtkdzER2/HvJw9qP0xsXBwff5robA3z4oOE
DJ2FJ7Munys0JwPAt3Go1j6tvRo45Z2oueSJkyE+d9BrtkBTemP1Pz6xROdoMKjR1JnV8sQuqHhB
/jj3IiQs/WBXN+iCoHjDKTCfje3XaQnoqaPVfFsMRnQhH/CxTbbRzgDwUTP0fA5s5Hme3ddbLIPo
ZchSzIE0ekysB9lVXuw9E/pXPvC15BYAQkCJXoTkrFNg7Op44hY96NSmo5wBQAbj2E1+llDnX7PL
GyloanLj1HLvBE3ReErpM+V0o0D4sesA7+y/n4eHhQ7uxaqBCA6bzApb8xspn43+xg3QbusAiCw8
NWHXRZHXYZuZLMzhzkvSvPKMWDcah2bSLVCg84geppM1QiAu9/ZD43656QTpPAwpDyRNuypNQNwW
L/2RdO0DHoYh+ob3t42gWbZPOyJ5izCjEH+84tGwvCeDPQye9XT9+x8HTEQnWHBqy3AXC2GZV1Zn
q0p/M9DVhqYERWAl3+resTeO6sc+nOhcC2VtKc+BMCXaPUA3iPhyCe6p08ZzCcseP1X5Jhvzhxcs
0bkW0tm15mAi5OROj6xso6qDgnG99Wj7+KIjuvKal8JJzWglOQWW+gIZoDQcC+vV67b2e8WT67QK
kO2VlM1Qa64K50gKO66N7uX6Vq/9dM2apfKUZVqwZit3Q1DthB2IvKG+sbHBa5/XjBm0Uay2QWV9
mj33uzcgNSJFmUbQ9rgFMQhvSjRDHhbH9w0TFyiu5JbXYUq/TH0ZLfktLfMYQMdlI4sAFmQXL3LS
yFeBhqVJbfGdrrhSHZVdWAKskgEi4lm1sQNOz8KNpiIPnfLTTburI7FdUCbkEsUYhACZ2rdwSid3
BF1rMxpb0nZrc7j8/V3IraxiQrsDfBEhL9aAi98/VP6Lw26MYoLLyXr3/QL85LxwA3Ia7f6OmhN4
QMeNbMWKm/sf8HXQ1P5cwc35wne/gmOji+Y5+9OkgxOatdW9CFllx+s7sWLCfxlT3k0jzwtrVLNC
DXGsx50wRLFzJ28LP7a2CZoVQ5ulBknfUCaVmVZl6HTC3JtNmYXNVOf3ZU/FxpKtDaTZM/epS9Cx
kyaU3Fv9M+FPHfvumV83Fmklqgw0Y17ylvgeadPk69fHk7F7vOef3IN7OI8hi0Q4R2ZkR3V4ZtEv
L6xDI3Sj7oDyU+TECKBCkOPHXWwlXrJ8qU/BQd4BBtKETfSCFq1wCH9d/5Uf+zQ30BYb3CtuoXKp
zhk5XAgiwNYLJpmN6Ofjc+L+lWZ9d07okJGyALn1mXfwA9VDITY+/PHOufrSOiZvgOOuy3OVlUsf
tn2aPnWQ5fhTL1b2zCFlvfG0XJmB3rsG5CJKOUBZnxvzqajTGNSOG2+OtS9rYc9c8W7qFfAzBLBs
pw+LzQv8Y0/g6hj3DGJdLvob+3NavABIfzKal1QhpViAgZltwX9Wzo2veUpP+TkQNL469/0YGmkZ
FnMb4vbduGo/jqX+R+Su95agrk2nP2cDhTIDaOxejdyNiMCTHkw9db6VCllbLO19MVqOmwoTILuh
JzFyFjJ1IS7CowXWlrsbIejabDQj65sUTQO2AXFRoH1Oopk5NEZSKHRAqCmRpdO/SbMmkcjoVu5o
bUTNteVKAdEueH8e2/yutcjr4PC71DPHCE/yNvStNBEgarruQ9aOsuboakBXaMPhQy4ESaPth4W7
UUtd2R0dfl5nLRIVBszPq8zh3rSGNmI9uGRyhrZmlZnFnrijsZHvXFkzHYq+mDZXQwA0bOADqbRA
3zhsmeIJCcYysiq/DKnX51+taTMPt+LGdHB6ERgC+ghWf4ZacPVgl7N4Sptu2Su0OoQy72/R8Avo
/6iDGbKVgTFl6uyTGOJ2425ZdhCxfiy2aDpXToCOJ4W69NgoKDWfcbbRqi1DK/91/WytnAC92wfi
7WJsFc4WGcUpT70T5+DfsWV2yBuUSCQbNgZacWh61w+KKblhswpcGgHyJP0TJ0tse4frs1gp+bq6
kldrQhAHgLjhDB77KaKuNR0dkMvdFciogygLio1ej+0uiLDDYaL+kywyyM+iAhTLzhp3tSL958Cp
843b50OM/uVIXHby3dUc4JlXuQxUWIy0c1gwfhjktCtT7N9k5v81hnw1hNhbxNtBmIrCrJd2Y+y1
ldZcrm3bs8sdGPWIWMN0nprpM6k28jlrB1HztHgZTEZZ46R39Q/Cvzt8o7az9ps1fwouqzF3ITZ0
dmwa+/Xn0gwia2QbK7L2qzUH2rFslLkTDGcFlQQ0Khxb8NNtnLwVH6P3adl+M3d2QIbzUntTZBul
F/lWXp/Ru5iFpqea/cKbbkdre/6OkoCLy8F2q92g0vwEjacxsrmgUN5ohl3RC/vAoYn84/pvW/tp
2kGwXAesEDP0MahowiIwjx66WKzy6JrWbcdBxyd2tmlCFcGAUZdJO8b+VpPMX+2U/61xuHqTj9vP
FkQp8eEhAk3oqfiUntWrFVdxuc/2oEaMx319okn36t6Rc3uooi0M8Yc6aDBcvQFI2G3JJlRvztmd
80gO/cnbN/vxHs8j44HfN+duL07p03gHYNXOPmcJ29HXeiO/b/3tAvpg3np3UEH8pcxUBg66TJpO
NIGAMJfe8HkK8hQa2RYijcwn1ZM9SdaFCpnyKXQmr7qfVWf9Z6Rgw498ZQ8PREHDtzIpR9c8Askq
WjgKmhHgK8WDMmyRjADq8ND3QWYI9RrUjNC8AZXFYOFRZ4K5bhKL8zyVQsUlmj1iwxxYiG5oE/2m
tQnn6lonU3pQ4RS2+lI31P4DFaf0voEo+le6yDr2SO/t/ZG3ceDSIPRoqh6MOi33eaqcEKQrwavZ
pwAUe6CRFOClOpc99Cwnbyr3wjSnHV9GaImZw/S5Vso55a1yd3wQ6qc32ASqLK7f3QPEDlLptpjv
m1rYgOu36c+25h1EqEfwT4ICHHIchWyqh8aq+xfohRhQmvIc4zsz2uDOlsoKU0+k8dyDXzgMliH7
FVDITWaOND47UKx/AMIkCI3RS6OhYUA5BNabk0FHRbJseQoKi+yWahnBIAkA4mSpvIpZOY8RMyyR
9G6v4gVoqzvkSFkDYY7SOICHrvt0qd2B/9HtH4U/jm+pt1TZAWyhzlcEeSxkpo0zbRRIU8msiIPa
WsJJzdVbW7Vg6K15/0DQyXwOymKJ4JPpqZxASaag0plCOT4z0fU4BE4oOJ8juwwEg6qVM8RzZQsf
CmUp/lkfQCpE5cy5A4es9dI0DtAhdpPRxOnkWwrmVQN+KZ3F2ZM5SSAQATGb655pxSHrzaaZ2bpW
FgAvOuWfp7Ld5dkWKHHlItF7TW3c/4FnSJr4SwPpgbrbAX37Y+n8422//OJr393rXW+io9vCk3sG
M9F9KbyvRY/qzPWPf4h1vDify6zefT0v0g4IPTwrmO9AJsdg6feF92zHpISklxDTPmVVHs3WmMW1
WQHey8w5SssFHJDCNZ6g9NDGeYWLyOwmce693n6cUjFvTH7tQrls57ufJ8GKCq6ZXJ1He2SIRfND
lRMS96SXccby3fVVWDkcOt7aNdKuW1owQRPahIQ/MPH5+odXzobeveilU02Ax3YSmcMIyqX40XEc
ed5t8ZKthaF6n1/t8IqNXeug4QIsdMSpl6OP90y8GMSMqgpqW1aexcKq+mPl5TEZfeCVLfHYl8N0
cGZHHIB42gh61mZ7+fu7zQIZbsmsucbdvJx49aVseJj6G+/GlYOgt/8JBIFzmwkIxjSPDm3OlEyn
sbQObCC7jb26xGYf3YRa8JIZwcSBoUcUC/t6HWfO7xomrFPDGuNIKLRcQ9YH7k/ad8tn3B4CD0cr
35ceqkETFM7xn7Z7rpEEiuEjeQytMLoXdSGPpWVZUeeO/EhZrQ7ck3XCGomOryyt8S4hy3HulmF/
gW49S3MeQ4Tuw94IGnSHqjZ9o54xJxJ0zIdCldU9oSx/KG3fOXLgB6OA5BV02zNj13jGGEN3iJ5z
S5E4aDPrwU4ta0cVKyN/wv8pI7ePSIC1z5lo1A5SwW5EZ7pV71h5custdi1BRGkMCKNUXFS7EqTR
93h191W8+dBZMVa9za4nuaxTA2k2bnUPxeQnTbdV8FjpNgb26t8TLLMh9VqKU9aCBaMPx8HyqhP3
0+qFpBVvw6Br3GqfQsv+K9jHkr6Vbbj0/E0MEEkD6PYHNwsLUZIBAg2OTPHemnlwKAHhjiwCLbfr
J/XjNPT/SGiMiz2q3p36s9OClbtBL/qOTyLftbbrHovJHt7MmtIDOK4/2325RVy3Zt3aQwxqB2Y/
1VDWSBf2far5q6vMzzP1Np4OK9v6l0npnfMo26ap+wlpO54+B+QNEnLXF2vtu9pLrCwAsM3yIj93
XbUX6bwD8mvj8lzxSXqbagBFdEtMcBi+D2W4YYxMWe/MXB182W85pY99kqW51Ex0fj8YY3+u5gfl
FqHbO3E13Fa4dfW2dVoj2CpQaz4PoAvKnWO/Rba1tjKaK4W8oAgCEzZq9UPiNN7Pfhh2xIam+0w3
kAEraSS9N3OQGdRXUtwEvIM44j1YLSNTPBotWOuF2DC0tWloOQKAnyQFSoCf+8V/8Wf+u3GnU8GG
BwfCgTcdz7+w0XfHHoJBfjZ2Tn7GOPOuKEGl53LlbRyflQno7ZiTRXlttJVMOHUh/AfluIiSEXwC
JPC+LIElNyxhxTfozZk5WLTpbAy4+cWC1uZjadc7m++vL9HaJC4n4N0S+aNbqdRCiGqxygFv2viK
doa3gtPYBvXHxlavzeAy+LtBFAPvbu3jxNrtvq+APWzSiN0GwnX17sya5H0OrcH+3Ac9A5N/S9FE
KW7hIkIIr3dnon8BPZHkwlTvL3E3o5fciwd3I9+ytviaJduGv1gCUs3nZt4Hy76d4zEDQGxja1ec
sy6eBT8BlQQPN5nlixjPUvDF3LifmulCALnsMxuJ+C5/M7PfDF3ivdqw2RXXY2pXygxev2mZCvj9
wRwQ61l8N2QoOk/Igsa0hyhnimJ6/P8//aCL1QOqyau543rzlEzV/AzZHtSUFOQYEdPPGzfvR0f/
MoJmX7aZNmOl3DFhy2Im+bJ0B7IY1k7WhbfhHz6KCi9DaNY1oxLjO0s6gthk/mPVXoFTJKcEN4Qn
wlp5YzzZZQuGmG6ZN1zf2qwuf39n0Kgfj1Zj193ZZYGxU9nyH0cXMzgUt6goPrKMy5wuZ/rdALKY
C5L5mIXPO/dpQZrmERD1IAaLwEXjSvIN9PhHNnIZR7NAxiEWXKbgAGJZcBw9Y2dS88Ztsf+dAmg6
hsyaGn4G7zvxXoxGhu0MaijoyZKntFcbW7E2A80WlYVEVSsrfgbm7Nw13ivkcDZMce3Tmikufj6i
0dqeknns7yC8lWS8fr5ueB9F2Vh33a32fQkaMBI4SedN9hIxjteS0Xblzjed7ECbztkZPbReuWVX
fyxl1Bs+cW1cbb8LwS20/v0fZ1fWHKfObX8RVUJCDK/QI223nTjO9ELlJDnMSGIU+vV3de5LDp9p
qvwYpwoaDVvae69BUtyz59epB3W5AT0jgFRFWNXTxdL9N1IE8KqBOtjGBL0V0G6fulgHwGBhzueO
oCk7mh0w8DDUgc1NWNAJLw0GVH1qbysyr0zZEhjP0LVkJUY27qvsaUrrfZMGW9XstQ9ZLIdBN06V
UXxIXsGXZ18N++E13Wc7ZwdlhPSXn4fyKp71tdqnT+b5/jp5Ow7QJUTe6KQ2JNHthczsRu2zHx3G
9D7IJrlLaWsd77/m7WGjwS20/hVuaC6droV68AWiYOSsM9G8WiXb6letfcTiDEARiUwWgk8MrYRv
xQzd2Twl51EW82EENPUdh7JP6BIar7RlqqHG9NjeUaRPKntW1qf3Dc9i1zBYFXXGVzCZCMovuLK/
uJm1u//ot08SukSUeyAKw2bJs+PZTWFqbYKTg7QaEofVRm3r7VVLg2V8rGXS89mYi8WLcJh/jDmq
kMl35O8hc7eEQ9fWz2JrlMRL0CBIMUCm/FB00OrKoVZ3f4RWnr2ElLPJeEOhIQlO0Xlu699Eb2ky
rYz90sGvpDpL1diQS5/X+gG+JyKCMCbUgFJqb5yvb8dbukSTA6wRdL1og7jtK7aT4wCmOFRcHdSv
VLXv4I3VRKr4kbbFwShWfbk/ZCtzvoSWD03aQoKrsuORujyic/mpCAgNewkK5Vh/Eg3bygHX3nQb
2r8CR+YGQzHa3Fxa/1W7/46N2SmsM65+AK/2vi2yRJgb7ie58WC0WBXDeDD65h6SQle7BaV1Y43x
PyKfy/ososcSZt446KtA4gbSvVZaHoKmd+MeLOTfXgD1igcDF8crlOEcCKdBlLk8uqjFnTooVOXQ
bnN1DnUIKDGFDN4JOBs6FcNwTke+zR08y2v3Anbq30hFUZ6fJ29XDZVxIqZ8NYeF4ABwK+LGOWYq
EgHpd6NJ2G+nJuiD2bifo6ie+1fG4XJv++jukX5ID7R36UOeTewwV3526OdhCEWtvS9BV/ifbBst
1BD9Sv4Cbb7ioINAuvCjV/OjNdXpA/V6loW+2ww7CRb/0fWQY6R9Jv5BS2E8VBWCEKS96ijzNTn4
uV8dKFQwX6p+rI8aDldHt7TUPvXx8JBms3eStu29AkOeQqt6IB+ykk2PYEsMMbQI5l0VVHUEBbQq
JH3QhpXqk5OVeg0g/fYEC2DfCoOWm39xN3GPHNYkYYvyUWisnn8aS/g8W8QlR1wkxl1R0HGn5xsj
t/bw4c7UPFi9SPca5uAvQ2m7YTvY/kdqwfksHDrjxV3K6UErUp/dssV9B/S5vXAVytm2Ux6wP5tD
yV1z1JVqvyjjsGOhp+K1dWFZijJsfXBKuAtGqMYGoSt89k/P3WkHCWz5ovjcxXMm0Azp+aXjI92P
wVietZhS4HCMe5x70u6kghNxldP2Crdo+wN3Ou8flvbQue6VhyxFTGe3qSsoPqbDxStm/RhoOz3M
ENbDo8A28nznZwvkIaTHmXvIGUgiHTiYsiq9yMnRT3WC7NmqLXrWqQXpuqD+lfYtP0OgmLzYTvep
rMr+5JKC/oT7R9dEgVDjN4BrxmgaPDgTQsMR0gplylmUJCDXtLOQUTPr+Vyqttv5ssp3cDfzngs+
jC917+tr29fB3pfafGu4LV4V2mnXdHLThzGf/50d3cLPUBdPXuclGACdPXZe9+oqmceDoSMmRNQX
rYW8ZrarDrA/kuj+i88eb7NroDDCdinrc4InnhPpDEeBBmUdATpW7qTvatRxpwnKLzk5QrKS7ahJ
AZMWbn5wUToOBbBxYeWK9iipYf/Qeq4fwJIg2D5z/dPqWHUOZj3iipi1R4bb/j63SQLPZbjDKewf
NxKWkQ8tiECRzxg+slZJhBUtdyCjenHSQn17qrvsUAxwuw9gkxAaJw12lrSng+3U2YlnN9EphJQQ
tbKL9g2NdKBlVE7oorHWzeowgdjwV1e61YdKKf1h4H22k+WQ7rh21QldFTLsFQ+mCG13s+cVEoID
XuddOsvKo1YT8OdSvzIfWp8BdNwWQIv7Qsa67edjzToHdgfF74Q1DiR4imSXMnhpJMzN0coLqA8h
ry7BuQo+wJkrM16DpinqKEF172tNch6CLQ4RaLtOIIUoxsCH5GbZfLdhdgosB+bnWZuaNbtuoBNA
F3AVffLRl7xWTpB+d23rs67r1kPsaJFrZAgh+0aX6FypuXswCrZajYOXWPWsHiF4OhzcHPrsboMS
RKOm2QnhN2ieTYZVmFWoQBGV+pcpUMM+CDIIR0luQtY33hU97P6qoZd6KJEtPWZ2xS697anPWNXF
54QR9oq1M32EuvKEeGp1HSjF04xiGakMRBJNMB/LllofofMPZRE6EvioZmMEeR75QHXFrB2c2JNI
9mzyzjbab20kfeZBHVq6CKRzVp1ApwugUj1gb9Zg2X9qq9xE1k1twaqM/t5NLd25sBvdW3kAZLVC
lTHb57zHqaYTWDL0dU5PlYSqiQvWMGRl2ukUMMaeTKv6nQbs4ZrDEuU0j9xEuR1A49anTn3S8+BA
J7ogT1MDaY46s8SuNWj5YQdjmQrsBek13aEgU3+ccBeHz2nSoVU8FkF/ZiSTr5WbdjtGSvOIxmq/
s/PCPhRB418pmYKPutYjDBPVcAgGZG7w9rSfoMUA076Wpj+7mfUHgZr5NUXEiaRj2K5wuYhKuC6D
k0SSeGLEFGFOkvmQ35x+yiDAHQjXL+gFJhWfngNYsnxsyrZ6IT0shkSDpqMqRPmoclp/akqdhLVJ
5aeyKN0SCJ+5Oyv0jA7lRMlBsvbZ74J8lzvEnNnskO8QnnZPSeG1OzHL4AovvSaEAtUQcsjcPvrZ
HNShm08lUDkOOaKqoj40MKiIdWXEFx6M9b5ipXeEJZt/HKE5gH9mXZjZs3MWc959EqzE0SVF8nGs
5vmfDB5eRyhueh9Y387HSqsC+4QEESHcOQ2Wcs+ZT3OIO4vuYQBU6eIgeH9jtjV9qnr5S1fUPkNl
tvvVjZOqIg0t6seh0/rqBFb3Y3TQ7W7adAiTIR0P0EKZH8bZlBmGWLM5xGUbh3lJeIkAjlW0L2vV
Ahk6OmqHPqT1FaL+xcugRPZjbqtyZxAWnmjaF996tIDg9Zs1ESWGYiRJ9wrZWDiCWi6MGD1b4mBJ
ivahpxP7MRiT9OEMMFvkiAx6APPtMtYP7fDSAxsYNTVQAAzy1kegd1CGTqm5JlLI32QoAuCUfA+2
xbB0KDVUNhuS5V/TrsgfMl4MHxG3zQNCL9uRxPCPdTU3Dwoh7lRZVvAvm2FUshOqp7E34tIFoAb0
mqCiC3gIgVX1WBZfx8biB9KI6ixqezxBRpdebFtmO82MY0MxnpldbmVQkso6YMMSf0oVrHzTGuFc
+Gc+V0lo8Xb4mVOAw+a5aJ7nYHI2Kj5rycYiReqc3pm7oIPMfg7/1algYkeVNURoOciNetVKnr1k
67VmUC5vPTRR0z6Gt/wQJTiXWiH2vsWt6H5u8Xa1FVDQ/974uT+7jhrhg0KG1g/Hnj7I2npIi+HA
6+xsOT1HYYJt3MvXvuiWdvyVXkCo2kcQRYYG3u1DXzZnLy27EJ2zM2D+3+9/0Ep+uTRUTVsRePkg
Sdxbs4T3Nj9lcsuWfu3Zi/SoAYDGy+eCxEqoL6r1EEKkv1W8X3v47e9/DY4vCK39AdiwzM2a3Sz5
HMPvuz6+a1h8+t+nO3ZdOaKohovTWt/Lmf4c6Xsk3W651qIk4U4w2ZOVC/NRC07DrVOfpSyvpOje
OaOLco0FCzHPnRqMOqd9NGs9haqavt0fl5V9vGTAqXEWZVXj+oercHMAHaM5zXTmX8bWGzfQ4ytJ
9ZIHV7dwjUe1BlvMchlKQXDfm5wH3CG+Cb/5aKT5ff9T1nbXIiR5tU0BoBw99JZQhUBzO+WAzA59
2ExbIICVVywJcUwSz3Gr0Y69CfrD9s+u1nEb7CEpsr//DSubYCnZ7qYEP7pjJiYSV6RueOhKb6Ny
tjLTS2JcDe1bI2plX9Lqi4XTqGs/dGarwbMyx0tCnMqT1tR1ymKP58U+gVTbrrDacpfI8lh0bYce
Lio298do7V23D/wrUMx1VWa8RxEqnZLmorh/HJx657YNXLgcwuDq7W+h9FZOh6VKe0A6VGuCGZ5S
2gHzoc55BCiZvOGYeAhlcoDMpwmWaIlHdvc/bm2FLTY7bk+NAz36Akc9/CVczaBwrdWXGa5OoUfL
jTr8Sh1vKd9eJiQfwSBPYpN+HAQNp47savO1TutQs3zfDt/scaNkuDZbi+jIBtzmpF3Bpk7+y/Tn
vn/m9X7CXOXW1/tDtrawF/ueQwTCmzqrvhiizo2j/gmSYScGMNbuP39lTy5peLOXpAWZuR0bXmlI
Z9Avw9SbjfvHyvAsaXe8ESoPKAp1Be6YIfXE0WPDuUCbHKi1VytIN4LwyiAtyXbQCB8mZAN2rAbz
W1DrJe/1CVKUW9+xNki39fzXpqRaK2AS4APjtkyca9Rsr/2IQsT9KVjZFUul/rZsbBiqo2U5QyFU
TjW0Tb+yKd8Ly9nYd2vjc/uuv36/bAKLBw3x4zkAFbz2fyVFnUFV2924L6+Nz2JfB0wVnPvwDkfa
GU+jOmaDPN8fnLUltLjadHZJ7cHYuB+kLZbnv3n6b0XSncnQ19m4JazEwaUwP5IplBGo8ZFQ9sM+
D+z+2WdJeWnG+clL5YGx1OyBh9/ShVqb78WW7rTy2YBENQZYftdP/w5c7Uj+o0cZ4/6YrUz3Ugde
uo01OQKN1XlA3QAlCil/c/Hj/sNXfv2SD8qo5dCcUh85hTrxsn5FuaWKrFE9oaLi7O+/ZGVBLamh
ZetIfxodOxa0u1ravFZp+c5O0pINiipU73fgSMZSkc+pRT5OlhUN3gaSYmW9LtmgAfc7mHbfrMfB
aa+atgxxr/WRq5KzaJ0bexb6nvcHaW0mFrvaB5IMCKTEXAJ1CqS1d+p/8moMUf7b3X/B2jpabOu0
TGHkApvpi0LjIvC+U30tPLExxWu/frGxm9LJUZoCggV+nJ9FAxsUKNQ+1LAcDINMbkXutU9YHNAW
URq+F3q+FBIGZJTmH8TMKUqIeuMz1lbqYjPXsI7t6kDa8ZSI80S6X1bhb4AYVkZoSe9EaW5oYJ2N
uMSdB4fJr3MuHmpiv6Ct9u/9GV5ZrUsylMhh2iI0bS9OY6LORWdTSv5Sl95LB/JVqBuoK99/08o4
LclRqDMXNtTGbwhjic5By79S2mzkkG8K7iJJXWrvtwWtBKvAN8Gmm6NKGwFdHKeHem5w8sR4bidy
hKPZ58zM36ndPHkZ+zYF5XNvnA9u3nzoC/slsMnL/U/9kxe80Z9cUqlIS0pcrHMel6M/nFwvgTuD
LqYjd63p6jcqfZormR4TR8iL5ThNCAloeiYpG354aR98ZKOGCbFh9YsjYKjYWFX3CkdgdOmHZsC/
Z+G8OJBLQjVvhgkhmeSTQ2HexGz5izlkgjukoAMkDYL6yUNN8WFqZvToZIqaGWR3Phh71qEYJGa5
NfRYFUVywAhC7GMYkscE2cwFdRD7sWJ8OhfIckJaS/tgGyhNRCTQCpZiaPgYUDxilP2qb5X0ul1D
jX3KQITZI3CbXVrgNJCV7V8KSCHAnx0oMpPgP2BZ50dBh8hoApmCuBFkX5LJ9k6jq8VhgiLgrnEQ
loupH69D4Lkb0WxtBd7+/vclSOpAMiDdLy6tnxiTZwfaffdnfCXKsGWgrIIELryAswTd0XIeCu+D
ozeSmT8GeW8tpkWcnBQ0+yuHq8sQO0f5UOaR6kL+4J3qKN03J/pUnpMnJw+h3XfQj/XTsBF91r5p
ETkDZGpAOtDmIn3QVvb1VI91OLS2s6elP21pTK5NyiJ83phHwExlzYWY+R9HzF8rmcmNkLNyr1sS
mtGYcoOSQ42+NVb3kBWOFSZQ9N33Ipj2KF6TiHUejBaqeUsScmXMlvRB1jtDkPmA1ti6NN8n1WYC
PTuoGAV63EoIV0L2kkk4E+U2vs8oEBbUe51bzzyVuVfHNk2zKBGte4Q+9Xt02RBYl6TCzEtYpjyo
j2v2u5RDlHGUkf1uY0euHHBLu4C29T3wvRsGwiyrw8ztnGOV+6jzk/nrBCLxO1+z2Pgdy9FbvHln
uxM7B7cqKSdQABrKPcjI7wMz0j+c/r+iC9JcKBU3PQq8vYYHSf4c1OPGlXJtmBYRwBPFkOSzZS5d
3ryk1nwK7CnmRn7KMn+L4LK2che7nUPe18N2l5ee2DtQEIErgKgzTdjnd0XIP9Htr+HJnKot0soN
4mYQ/anO9fzgSb/ZWc0wbUTKlVCyJGHNzLUyN0GmCCmZMpqb6Se0Bd5XYFhi78fES2wOidkYkqbV
vnfz6lUotI4nItqNn78yA0vwvUqrKh1unvWgn2TxOCiGEm95SCBHsREPVyLHEns/QUcbGsiExAFL
vyUjMAJZ0v9qMgBvhfmSg/75rrleUtU6bLOuYW13UYHz3OrWCSsmY4CRthBgbyrcICwtEfekLAX1
0tmN3RIQIw14k0b4sCJ/DvYNHGVbU0XQd4rNVD1SsoW/f9PB7/baxTFv3DLnsyppjEl5UmyyX7XO
rRgwg/o1ZdwLe4sEv71ST186dEwUsbc0fdbW9iIEoE9o5yVlCkCSYZd537Te2vhrT15sfIjGZImF
3vNlQJkjzPPik6+31B5XDuAlpY1wuJT5ed9eWtM+6LnYTyXcVIa4I9WezC9MvN5fcCsLe0lum3lp
pYrnAMp3dQ6Az/gpq3MTpl77ryzqpxo2ufdftBKJl+w2IxKjOzdPYqh4RWX9Zaj6UAYFyEpbd5aV
KLC0U3d8PwAFE2wlUwKTCMhidR6mBPUhkHHe1yr5g6r8KxTjwfAtNokbF1bRX+3aLsIShKVdI/Of
94dp7SNuf//rDRlsFAEFGQBigoVm3qk9+j5QWaMbs7D2+MV5DiGopJeBkhdZyMgti1iOHhCI5PS+
X7/Y5Z4LOJ6uuBsTH9Z6PgoTwIN+ZoXY0nhe2RZLkoUaJwMFAFCqKiQKEmbJNhTcoqmh+yqbRAiQ
1YOmZGO215bsYn9XXek3XqOR0U1wzSI0yZBtKhM1YwdAKDvcH7OVKLIkwhmL07r2XXED3b+OMnko
g3SD3vv2bNtLVoW04LDto+x+caF+GQlHXyhpcFss+VZB8O0fby8JFXWKQrucXHMBcfXMGRwtE3tj
XNZ+/C1i/bUTEpOpzpkRt9sbhM3acRBqHPPr/qC/Hfbs4Dblfz18JDBoJ5KoSzLaw66pkq8ZKz+y
kgmA/4Bdh+LcRn67NkKLDU0qsPxxkIMyUNVnJxkPpde/3P+ItRG6vfLvj4BBsGpLpM5kpBEQvH3u
hhk53n/42ggttrLooPlUekj5J5GHdvrdv7Um/BffhQJRa29cz9desjibPU9SOvWcxX7mPA+5vE5d
CedgzwVaGwddWm0qp769l4EZ/O9YtaCf2KZSSVx4436iQkQ1h7iLkS7khgq9UU1be8siJR+MIq1t
sOFgnoeaXThB12vgaVgXWyo7K29YskQcZJENpwOLLT5619Si7Y53fnLMiqI7BnNWvCuS20vOyBA0
Q+dDxiPuA/87r9WrsKxHL7c3QuvKrljyRTzSQqoCzZtLJqD6AMknj2+kG2tPXuzspmWeK3urvTDN
mkvqjPZOQZ1n4+l/rsn/W1KCzuN/15E1du2oPS0uQspnyb384PiVH2Vjrc+VAkg6xBGunksGtMNA
qiTyORRt875GAbFvoPdcMLDLC7lVQ19bD4sYAPBSANeXTlzqckaTvh389nHy6z6284FdalokGxnQ
2osW8aC0Mwo2GxAPgKKgzTrz8afw4GOM5D17dAun2Yg7b5/w9hKPZYva1FBVwwcxQA/sPiw0QJtD
GXrWBepMV4Ec5X6EW1spi5AA94sggB0a2k3Td6ukJ5hk7u8/eW2sFmEg6CvQ3RSePBOymwByCUD8
HJMXqLrt7r9hJfQvIZC4AlWoVmcKq7wsYDtCUgGwkQ3nCHRsNkLAykwse7t+06SjM6b1RfJfHRTn
kWSHClDSniWHkjy0Pt/4mD9J4Bubii/GyymYQgF/hkBLYnJoaUGnPJ30/Bt0nH2aS3YZtXTDxpXy
A2NO9py4/nisqa9PSUOKU2nosPFTVtbEEvVpBjufsippL9IrLoDWXPD6jUWxMpxLnwabQohv0Lcr
B+FfU02/DcTTIXy7v6JPtWNDDff6mbzv5rcEe6L74BY+1khcOnM8WY2IrD55TC354f76W/uYRRjU
WccSUBjsuEfTIewKJSNP9j87nvXHavSfG7AM8k/337Wym5YWDg4VGmjxisZdfnYdyDQlv+BoFqrW
je6/YG0zLUJbPuQl6W/FHQlgO0yWP2fjdLHFsGVqufb8xS3HRxkbSrNijj3RHNsGXLPxszVtufuu
PX0RxmzNu3aCUvEFlLKzZd/oYqOowyCtxsP98VnbFIvtmadJUbR5a2LXN1enKE9NKTaGfmVul7hJ
1dvDwEvfjuuSX8qphNGCPMvsK9Qt7//2tRfcFvBfd+TM71Fm5H130U57EknphjRtzzCI/jbU7Zat
7so1domgzAKaopdtoBrtAQdof7GtMaQWCAfw9vObjaFamYUlkpKXwFFWCqu0KMjnmQ4vSN03bjUB
BuON+OsudrPH+hpK65TEvpRfIHb00SHou+JMuWIXRJm0L20P5hwx0Mi/Py1/FKbeeuXtK/+al6Sa
h4CwlMbWrM5zCd2UPEUPVe1c5yUHKEaUBJ1eeiBqRA0h35n01/03rw3jYrNPtaVwL2MYxp4+mx5K
HQnb3X/0myLEPrGX6Mkk7UrpgxoLuRSZH3069rHoKl3se6Xrh0pNMF81dQCZXvBe4FBVsaJ9sbWZ
z7YGrBo6tiJAYuLY9oFxx6TR7Au0uJVWPyc19jXS0gws2YLb7XOtZK/gQQVB6qMcTBk1fTW/q39p
u4uQkvcTt0E2I7EtGhDFejhuVzBXqSBCeH+kVmKWu4goDQGkTk84PohoNITB6vYLCBfiIbOs7Pn+
K1Y2/hKcSSFdUHce5jnD2Pjtld6A2c4HU2zsmT+9kTdW8BKgOWpEE9ho63gSMgEXMmeHvPD7Z1Tv
81Pb2GJHmmT4DFqPV4SmlEUEolR74GAhnXTBg93gzfVHG5K6O0J6dP5ZZZAwBhNyoqI5uZLbX983
FLew9ddeowGXaix1dxnz4Iol9RHiN5d0DmK4/L3viOC3WfjrFQTIhtp1C0Bh0w4aqV4WNQi774t8
S5Cnb6EG52vpxMqjj6hpXS2Wn+4PzUo04Le///W7g0A3Ne3QH6wzrb7T0ZVXz1PuFnJnbREugk2R
o6tRzpD0rQCpLitxhBT4xZ30yQTjxk1s5ezhi8sFhdu6b9NugiTFY+0dGK2PTf+RwjbHybbMlVe2
6xIU2RnblGhx9hedOu0+SZzumYJgva/hLLcREVYmYgmN7ODd7EvYCl0oTYYT6BMUMulqy89y7QMW
O4BlxPU9C7Y8QX8UXhqxId0z8MbuL6K1py8Wv86qzDDKy8voz38sf5Julw8lveZjLTcqSyvTvMRG
tiVzKhDhIfImYMRhzWL+zIFZGkLlB+BVgPSehcobRrnxTSvvW+ILhEwrQUpgzkQ/fKo8+l0UgYpK
E3xP7O7ZTcef98fuj0D/G2F0qUlsesqy2bVo3Ez+R7ClVFgUsoo4S6bQ5YneAaaZwjhPXWHNwUPX
48fSno84oFRYDXxHLU2Oc55BVs8buygHCVuCUTK0HQulM4LZTJvhULWldQrQHob0TDrsgGJQ+2yg
qCpzpaOuLNgXC0TbPR+CrZbx26uCLJU2hD+OKaza2ngQvgiTDjSNzpcoL9sbU/R2cCHLSslc9V3b
c0fFU2P2TvDZbkXEIMkUfL4/NWsfsLgFZEYMKKGxNh5zQCcFipg/HW+rHfj2fidLS0fod9hqmJoW
daq6ufaW1R6gJl/u7v/0t9NTsiyP8NY3ZTVNY6yTMkzp19y2ohRmCb13cJJDapyNS8DKVyzLBYE/
DAhVQKsItB4j1xm7S1EI63D/K9aevohamdu2DIRiFcM9oXsa0tqJC8gabYzRyvJZlgjIKKsUEoxF
7BPraMNsOUqVehTKqEik/tYJuLKIltaO3TzDFsPMEsgSdhIc4ALjJVVot3ojgLydu4Bm998T3AXv
zmW6LwB3T+Ue3VNUqRrmVfsG4KV/Cpm5ka8k1F4gocJkNm5lMGtLjP33vQxYib6t0yYWovNDEEgh
aS69SBmRwbA6y0C2brw4s/wtN+611bA46KfEt+uu6Pk5IHYSpsLvYfFJxQYba+3pi83u1KmpqnEu
4pFB5S3IlABZNfPfdc0iS2PCcSSg989lHQsvT/fKstUTD5wtf/UVcAlZVhEcvx+9dCy8M2v1L9s4
OsRR8VwxXK/hvxZOBXjU/fQI1bFfheVs3YrePiJxg/jvCpjctrICnTdxwnG/05HblYeWPVEDEyvx
HnNdn5BlaWF2s76uel7E7sCyJ13kUAULcktcMx9pxv04s7JHl5WFVCp7Ii7ygyx/1clB9SIM1BZI
Zu3ht7//dcMWI4jgCbPkBapFBgo1Rb9Lc6d5bN1yi/e5snaXZMyyEcPIO6hY28p/7FL3HHhb5aP/
VyD83/sJcZf7HLRtA60JoO942wIF29bsiSVtacKxroZnT8D5QRbGjQx1xTF1qomFzgB9kLlM+x1I
wbiFt3XbHWE7SL/5RLHhcTYSFPwBTTB1osStP07TzWlipkX9K+tsAbMpIdSV0dJ9EDbhVZjUbQt9
30rAKD2dIO8xM/KIaqsXGRVk0Qw5JbgOBcGL2/QatdGMOk9d7c6HxhTdM0mG4jJC5uax4sqLGeRs
osJmR6hA8Q81aodRPVD9hSEtP8AxHedxzuxPfVsMqPnM5JA4XPqRM03ZpyLLnccOwLRrl+D6BLc2
92W6sQXtoPkRoFT4D+9QfewI3O4gkkmOxrXsX46urC96lOwH0trikFulMx2g1ZDtiTv6H23acnFt
eKmzKJd6eC6ltK/EEuLQDNCHgkSM5ftRmRcz1N0Sv3rgKfH8KIV13LCnEE56zVPLhgyEBbUeA127
R4UjYYfI3B0BkidTWLpVyQAlSGSc2jPbC8hFXHlWtB8N5KBjLtv2KZnp+JgwiKIksPSJJjnzx1H7
wYeM9O658xCw+pIVjxAn4Z9QifNw7y7LS6qhowUhJvv7GNh1HbEKql6yTOuo4Ko655XoDkmRND/r
cSL7IZirk+fz/GzPcGIZ0RE4egY1ATbYwT++YwHDm3FoaNlAye0BLpJ7a3Qhucbz7AuHzePXGp9i
ItKOAdoHbAguHeo1obJ6rwmpBsoYAmp25Jv82XczSFRYht0cpFSVh1w2bn7sgfU7AXGLxaehnuNU
nXUkjE0nhrkLhZskR9rBC9HhY3W2+8Tel9AoemghR3SRbppdxyYoTsJxg1A4EsgYwVoU7zI1ffah
3gK1Kao/pK3xD1PiuiLUlEH8FIYd7s6vGroD3SS7lDXklsToeRC5a6a94xIXJRDiHwoGzyaPqwmX
hNHsJ59PdD/LIdm5HAesBeGzJ0ulEB2z2vQxIJn+1jV5HhWQt3rQge3FkiVQmcnF1EYtjM9DZGcu
qoja6w+uO+oD98r5W1eD6yUV6y6wvmjPCvJBv4OylNe2FVMWUb8H3CcVU2fvKjgqDJGGwIsfNgJa
/zvYmFQSGjsO1OJmH7JKqWu+IAeke7hsOS/wfHSuMGIs94MLH6Yyq80UBzNvLBwSdb9v8oycO0Gh
8TUUNJQdGC1wcBKQx6/yY103JMKlsjxM1li8wDysOgYJWMtVln5MsQlDbnwPrm2lfTGUW6FO0n9d
1/UiRkbL2/Gshg6dP8zX/+PsvHpkxbUo/IssEW14BSpRncNJL6hPAmyTDRh+/V01Tz1MU+j2vIzU
RwLK2Xuv/S2YsbPzIGYzZBpQ8ELB5Uq35gAC06gfOjp56cm0e+8P6NhQ3te1pl44lJ59yBCSCnx/
SiONkj8n7BPLTEI2a/Bs0Te/YMnRRp7gBGKNvNzlAkw4NmRAMWFq+UPY+nZ7onbtgDRSVz8n3hSh
HnR+amxEEFKDNpHbVkCKMzV+54Y/v2Qzr44FxER/NKpBbqknrZ8FJJunCjHCkEqHHrO+mO/l3Hkh
ZEF11AINdZvzjB9S3+v2cwKyJKCErt2EmaXVbQbdOgJqnXVMoD+W90ImbG82EJaAvubCvQw1RM1P
yytzeiL4XxF4voYJRcoHboM1ZIlb5U9dFZF5BHyMmUw5Z5vlTf+5fXcZ8xj6yawI6xtEhBTYgKWn
I2kA2OQUMjt8amtfFoO2LXN4pqrmDJfmvaxBoGfTeajdz91QlvWgzE4ZTHE8SN/7BOZwpXvAjVtG
17995YKyDHm4tgDUHiVUsIJ+yTGupsSNlM4jAVvQ629YOTgs3T7tSXYtk2kDGGb1Q/n+LUpQNwQu
a8eexWk9vYjFOZ+S2O2ou9PwKQW3iqIbym53/eNXmmcZpJ86BOZ1WSZx1uqD0yQ/h8YGmkr0v8A9
2AptrbTQMlBPG9/medJ3Z2usHy7FZwAlbrTQyvF5GaAHeAfHWKeAvm8Ip9vWCnMe4egMedb19ln5
9GV8XhWcAGvowqyuLn5Z1l9H0OfrT17p2yUyAZY9pdFddN8lqGBVz8PMKAOTbF30Vjp2GUuHvAbK
BkdiVEr7UXTz0c2LfdJNb3a9JQxda5vLL3t3KG8zSBFGJ2nORH1z8xe2ZV269tzL3989twJurvMc
yFLqZn4EAfKLqdKn642+1iqLc/gAr4PSLKHMaG26s7wbmRUoSLqrx895HRjLQLqqBLVmgTbBMRlg
2YIdtLuRi1prlsXluu3rzDU1Hg27zbJ5trZqJ9faZJFGq7BHdSnh7XlkzwgI7FE0EVUqOYCF+skV
8hJ1edeh2OBR+DKaKHHApT2ArgCRVS62cvP/RPs+uFw5i1Wy7ZsRhTtTclKoqdlbqUy/aFl5x94e
+X40U7HrakvvXDerzHB2efbIK5RSthYTaXjJpI37BpnEs9ck6oFw2e2pU5n3A03Zd0h85ZtNi+5W
ZGb+AvIQlM+pc+GqgtBatNZ4l+u+2rn1NB9sVPOCIt3atznr4FFnt4AYB3NZ1lkw9YP5Z6pIves5
+Vvk4/SzLrw6UgJ1xJGhAe+IRsNxMhyyve7FoNDzXOxfm8s5y+sZ7ruyPM15OZ5UA+vqsJ5NfZdl
FvdASW1rdBs1QDO1NaChM2sPvrazvTc7ztNgIcrdKTX0eDbQOKVjDyQAY36KiHY0xFEi6KRBIlLh
htlTou8on2GcaUt9M6Fwes9oM4XmMIOcYKbaTiNCM74TdBS3yEPP3wFE9cLcU9BX1UNRHLMBwMaD
Iq79Q/ZI+wCmTfRe5g2uIH7ODXBcZXcH8k1yl025f+CTyZ/Ao+0jeLMJwI0ZB/4WcxV+pgC/3DJX
tj/G1qtCT0l25JnbRqnbmBBGZLCERd3zHpaiJuJmWr5MOHFG5gy0bN1Pdoxrtf3LtAk/+/5ovyao
cY6aNqVih4Oss5dZI3GPhQJp2pkwwN1rgEZCyeopzKbqT4478Ns0Dri5+4bzVFCjBqfWd0KDWPl3
Tv08tFrCvmSTPT47ugMOVOIXRS68I84zG2qIjXQXlIBynnnRI+3AUvYMNjWkfGVeH71Sp2UwmsTz
o6JxsrceWdDL/ut9a6wu84DAQ61bQIZyuANasjxI4XdB244gWuRFfZfkVXLskc451VOCO4VOACwC
sLS1z/hMjjxh6uK+OAhSVGFdsbHcgQo4GbvWEyU8opo2pq6rH7VO+91sinkPJSDsED1LwQSmAsr/
O6q/IDsVQGJ9ZZhSEKVg8n5BzpPeM7/Fdmu68gefDf+vMhL+a0LE8h5hQKgULGbVIBiX+sUsDBjv
GX4yy71re/R+HJiDC0/f1gHrk+4O0ZEu7t3LCJjd8myhUPyhr6gReZ2mQGHXcHcUzNy5kBDB/K8F
x9OqRrLvyqk+GgMKdEqHy9gunFLg8qkJ7q+2iFuPWHvHbPN92bZG6OKWFuEo4iI20bRHxpS6GTCv
dzDqbHCrcvXBTWa+K/wm3xstvVwyRLsrJ4ULueitG/h/4BLNjPEANb48to1wIsBtFcC4Qn2z4JZc
4bpXmhHAdxcL8E4Pj3xKeZizWT1erhUPWKnmWEzmFDWKo+Kr0HONkeuDHu5JBYqmSPgTZSOSomiA
6eCZuVGFWeo1JwlsMGhgc3dbmp084UYIR2jc/fcF5uzvFFqPADeZPuhGSvBcrWQ0dHX9msFj7IeE
sVA0VHy4LRAg3FmsgKScqLQbQ/hJo8sLDa5rgeQjChdsu+su4qP2SEw6RbqfCIouh+komOMFjeMU
sWjkHDq+Io9N70kG/HPrHYRi8xsouPIIiYy1T2zpfGtRuf4zJVgwQAKsD8I35meRJckXY2b8NJhZ
G5QZ1AUINjjyBh4u7NEa/ekud+biIQMhIxKGT48a4oM4MdC9DafpfWFkw5FWytwV1kSOBiv9na1T
+tODLUswD7N6QzZzDpLcNtJgbhoaptCggEZR8x0MVqpXMidj1PZ2yyEz8NK4wGq9rx2ExIRVYpQb
I26vDpmKXa3LZM+5nb0WUzLDewDYIJtpWwYoBh9xNASzTQoPV0tEbBsjc8MBeImjUyOAVyj/xTN7
eCuR9LKgG/nRcLrkVMEY+8Gr6NgFM0XkKig92exbCFjOJkoJHtrB5gEu19OdL6m4hSWBLiJHM2cP
b+YWkRaaHVvbQLeMqXNjVKN8SRJDvvRSYvUzSjeivpW/OoaSwF6k4syggLg1lZE+FjDq2RdlC1YC
gNHFV9IBDRG6mHwxKR3EJVArfEjGQv8iNO8Rt3M60Pdb0JYbkuzhaI2ZXZQilEVCj2WX5YAnkeGA
3m2AXcuNwDZtK5QDzrIyl4l1MYqbT33XEczcohEHYyyAh7dG9oUPWE9yfgnnA3cAUZJjNjdV6g9f
x5pqnKASD+ZXhIJLSdOwmrz6aw2+xs7sOx56KaEHUB/Sb0UyiRuT9dlBwdX1qb6AcVM920d4+qkI
sEPcx5nKw7S0uthAyB3UDwvAdWZ50446wtknhT+HQqRQ2SCiau6bolUhfDlkPGbaDhtg2g6jb4lg
qrC2EH/+aXY0/eHYjd6Bd+bu8I9JkHs+fOkbv8W4ar3IZb1/I3CWujcgz6oRzyTt70yW41GlrfsF
+491TsrangNzwCqyR4bjxSQaRgGJUVtRqcHVD5jI5INQo4bzN9DCiLKXEUsGmCM0pFFvmB/ON26Z
JJZTgWntDPVTM3bWKcmLeQ8jCxdTGF5xfmJPT0ifHLMykweclgaMnMa5wdx1HorJp78U4nwwljb4
jomqPiLgONz70m6OPEnssLSz+qCnzjuBYjvBhcgld1lNrDARitzhYGoeBwClI9rp7h4qjOQh55w8
o1i3eVVwWn7ttSpRB1I/ZFIikloBzo+tIT8YTtldtvX+BmY3815jSB6dzjEQFU6GyEywrbdO3t1I
YOS/txwbALDgFyGcWfq3aqCQFhrg6eqJqN8Dqk0C7O35gzAt934mLUJriJ1/aaqqeBMI+qFaFAG1
qTFBVYfpwiM1XPORcVE9AC/H/0yeqvYMtRhnsJ6fQIjmuzp18gO8o6ubdLLMZ8glyO/EruTzoAv3
YIjR1vsWK80doPUMZs6mDnzH7N/6ybP+st6zYvxgvTPapD5lPHGeECzwD/48Ta/wySEHqi3n9+CW
0/fC7cydp+DxjlRUGXQwTbtNZkV/lYkSty7sQl5TBGOBx8/K4ZkPaf5WD6X6i20ethI+cm9vPO/q
xyGnDFnqsbGeKMxmMjg/DIMddCJF6NCHXR6cpEQtL/aWhRiDdEhKBI6qOjtiw+4Q9zKd8i7DXf1O
tcK/KwvS30zCsXZV45LXRpvkfpTG2ECFCPK8bseLY6DN+hh2x1BFGDJjAe2oN0a9JvpVMVlhrFc1
rBGKLsrg+vCApAUwOjWOYIecGAh6SuuLaRSIPGhQ7uGdDUpeVhXh1EnzsRy0vC2psg+dtDHEeWXf
wA+9iZrSS+/gA4IMCXQMB6Y890FYiXhNtYTiUdN22KXO6O78lgwRNmcbcHCbYQdhvhdoBIqPra78
h1EZdiTAVUO4XlfTDu3n/04yzp4Rt9aXdIzaudQyb4CsAA4IErX53A++8Q211X0wyhFenr5lnTwU
nZ+Gi9shOm+adlaZpmCDGAUsPFpPI7eSmFGdw82AwOvkyR1BfNxZCKff56hWu/NbMNpduDTsctX1
uypx0vsqc/M7Qkm+n+Gb8JvkqC1EKFvTAIuDc2+0JIKFG0T/OeMPDAfOuwHX8j+dMUlAu7PaChyd
KuC6ESumbgOCcFK3+jbFUe9RakiMyoaIx46gACfKcKrCGq/qnT1MB5vZ9GAlpXewnal5RLjCebF4
S0Ip3HnHnbo/THB7CEBmtIYgcwmO7WZW/+lr7TzkMjNQlN3TJxhOSBlOqZ27kVP5W4a/K9ETZ3EZ
tlCh5aaJVZ8zOKV00zfkBgMMputRgrWHL27E4AoYXWbY9ZkmddBWcdn+HviGKnbltr1kinUIAE9E
49kK4xBLP0ouAy+NeiXC6x+/Eib4D1GssgzlDJAPTy5BRWR2z/Tn6lqMJUKsaWvDSVqCOLB/h20f
N5CNWNjaN18a612AAKX1jq+JSGJqELiduK91kf+83hwrAcIlCixvGqQWtOPFgjixVvSrSOQNcgUy
8Cf7pUn4xk9YGTP2ImjlOXyAq0XWnhGkiaAkCG16x7eEsWuDZhG2QnzWx90QrPocJ80RvricfK8q
L5yNdHe9mdY+fxFDmeCpM3WZBepxifujbWc7Jdr70RjyjRjQilbfsBcztiewQGpBVTkDNQxE76EV
IZxTX+l3Fipc1iI6bQWEMGg+CAf9oxF8N5gSo/OZ7srmLDvI82uwFbCqEixHMouuN9ZKdyy5Vqgs
GD1YN7Vnz8Uy3fYBLi0BSrOgrN9ff8PKqF1yrFTnjaXXIGKWsLEPKzuN4Xl/hPF7HxlQiwcsRzDn
+qtWen6JsyoKYbN6hO6BD1A+DfcSZV5iyy5g7eGLiV30yuCTgfB8kzyXDrLEbgcTifpz6/RSXmp0
HplMQi8hdBWR/Ct14LcBrvX1hllZlJaa0iprYcBVmTjQA0NBcEjv2Fblwj/Yog/GqLWYbqWR4IyO
eOOJtx1CKAh2z1GmxTDCNWVwf8DHgX6Z/WSsQynb4m5WZY4bo5xOrQ0zoh3AhQUoElaHM+1IfusC
SfwM+rVg9KC2yLrxc/W6IO78e2G2TG5oIVEoruY7sxdhjsVhgr6CWp/LXi6xVI1l1Uj0o3Qr0aK4
gSESAMzE0T+anOiNflyZrUssVZFaTiH6yo3nygjhHFYyD11p4wqywR9Ye8FCwoVKTKurNYBwzEwD
T/yW/gOqtwNJNtpoZSAuwVSAlHhpDzpU3DKEMrgtj3lT/Lw+yFcm6BJJxfKswlWkt2Dz8tShTGv0
7yfYnV1/+NqHX176biUeus5mBFwPLF7DY1GSRweRrs89+vLKd48u4G9kpj0iaenofZ1lGUtRRJ97
9GKztXubjbqGdw7uzbueMATVWvPt+rPXmnsx77vG8wYGzF+c9SNKE9qg6zBqtiBVawNxMVsHW6W4
5WOgIILvSxbVCFXkw3OZbHXo2ucvDsaZM+Sd7k0rRqggKKCyl+b3jm60zcqet4RI2X4KRU0CaBGO
9RxJCuBv52J48akTV275F9r76XODZ0mRShGdmByQPGI/eYPGI0yKrcP3Sg8s6VEw3kS80HetGOpa
tUfKqDj6uB7dmwNuoUWeFHxjUVvpif8wpOZJ+PCDMWMLwKrQJwjg2Wb2jRF//6mRaizmbj66ZVFb
DSoqzDLU3gud73S1tf+tNdNi9vZpzfoadmhxV4cthTat/MYbGjQV/dySbCzmcJpK5iFkN0EqXPpR
N4tdmbh7nG1fW+RAPtkHi8lclUWBOBUmc+oVofLngJS//XnLB3ptOiwmM2K5M28kdhWj/HJhgZjH
ku9dGBQgg7TxA9a6YTGdlSTaMxJAFYvBRo40jao228PSCxfUjZn20Y9gPv779zLtIFyB0iKA4RKF
81P64vP0PpN/OVdhw5yt/fGjyXB5y2ID7uyyH1p4hJ5qAg4hcwY79v28iTO43b8K1OY9ZgXXXjAx
ATpdUo87wjPk28oS0RzE4SENEwLmXzM3xhsUwJinSmQOtIheF4JkKGHRWxYOpG8DiitZxhqEJRWQ
cFAuhTCRqm9k1wG80I91d1MCk3AHl1+Ui1au+4QwNt2xcQAU21LZFxxwesQzpxr68UZk6uRoISLL
8pUbmCPsX6GRhXmgrMq4ZxnY1Ug/Ih7bF87RrTL1hVrJVsX/Wtdc/v5uBzVhsdcg7WohkSMgnBT7
vlSBnsdvFUSJ7dBuxDvW+uYy9t6/xvaUY09mfW7bY4PoLEdlA2SkGyP4oxPGpecXqxRifdYwNXN9
dsE0b+1yr6vP0Kovj16sUfastYcQdnPm6ZPnusHc//r/V9bLgxdrE9C0IqEoKThn4kebIn6HTKly
vn7u4Ys1qSnGLO0ZtHSJYwRWnu9q9oICuN3nnr5Yk4YZwPB+knOshjPRfkR6EN3zjYd/SEW6NMxi
OZpQ5pPn3uydcvhFypDnvbOnRoF0LFwMQ1eo+uwXPgLHAi66YI0mbbODd2ERWl2nACpX/r7Opibq
XHi9fuoHL0FZjQ3NfcNHAxXJ8w8pAAzxGuNAkCPeGMAr02NJyLKg8LYrB0swseiuy59R+RPV3Z/r
X78yO5Z8LNM1krS6HNcKWEc3tv3mdvXfzz16Ma3hxdkyK++s2IdAJckezH6rRdY++tJS7xYMLy2V
A3NjbBmGnoKK4fBUan+jPz/a8TDElu7oPdDZg6gvxyZWwXrEfIW354F7fAj42G28Y61LF/O7bw1a
OpADxb0FR15+iyqIQIutUriVZXtZr5lICjVu5cCrqPkJW/RdDYfqtgombDMk3+jctVZaTHMOZTjA
1raOPfbcej9E5+/mtg3dvD9dHz1rP2Ix0xO7sFERY8GfoRHNG3znnSN8K40EbuU1Yi1c9CZyPUz/
vP66lR5ZFnKque48pWARaDv0bAh3ByPYIxXfrz99ZcAuyzdNAsW+V4AsRGF4X7o/TGfjwWufvdih
HYjJlfI6M4ZxLNsj43J2O/2QtWSLzrj2guUkJrCAzwv4XuXecJzzPoUix7vPAQ653jIr3bws23T5
XFkoYtNxOlS3A05TQWPaz1WHy5zNfzJqbUR8196z2KpLRYWfZZgTatLdLqvlLeOwI55aG/B/ElO5
lbxZa7DF1J56PpTCJXMM5Eu6Kww32fvEZzAaL5zD9TZbe8ViA894ZQn4BqfnSo4xYc5XOSQ/cvqZ
SkAsgP9xy/RHs3CzFA4lQw27My9C5dkrhMgba599+cxlYPPy/MXMRha5MniTYPFzUDiTdmQAtrCx
d1wpVHiMEAdWwQyYzRvrtHnGrbh+NXE63kGxlh5Qf5cXASJGAHfOwq/DbIB7YAFx/VFXpe9Hwklz
aKlQ3XZLinSC/pJkyFYURN0DbWB8LT0r+zLP7vwnzftqD5Ov8RGVw1aMQn/yyK16iEZmQXA3D9P4
+3qHrQy+pYIeTFDoShO7ib12kkFWqFvBvQfXV3s+Dn+ZnW2853KZ+aBllyJ6EA5YBpFJE+uKfE8K
SHuG9pRp+VAUfkhr/W102EYvrqxoS1E9xJAQ3tRJiyI3K0JBVBqYcstGde3Zi7uaOeoGi4Lbxv7c
H3nvGYEy5y0Y48rkWWrqp8IpBpMDNoDyvp2ddD+0HPdG7mylBD5+vrdMCUzGDIP10YHO0IVKDoXU
r4kef01S/rk+lj5uHO8/HhaTKR2VVRLmEtbB8tgDdZKNQom1Ry/WFdNLJekzDZmb9sRtqsiMcrB2
yy5urWEWJ4bWy1GO61ZpbGTp3kEdlmvvL1zzzzXLYlFpkSof+FjCcF78MHonQIrvc09e5gYcXPEJ
1XhyKwZoKHDRh6Hv9Y/++BDlLR0raogUy85v0phZZuQzFfIk3bOpfii3bFZXGn2ZF8Cmms9cF2ns
wYTKtV6HHiEoITa+/+N1zVtmBiyTISLUDxw22bDDCpsRUqcgdbl1M+ZKPKlpRnN5mTFsBApWBujS
tAJFGRWCpkMWT0wPt3M6oABZmPXGUWStrS5vfXerQHFkRRWHyhMVCJAcQyHW2qQIWeVvBaE+XJ69
pTWFJaDfzBs7j8s0v3Ga8kA78qnjDThM//52beYg06gmjy+aYBeadVelgJi7EcQkO6v/BIUE8qd/
rD7etRBjFszX8Rtg1jRbz80kXahf89nYOPKvTYfFHPZySiSE+nkM6dFfOpsHmYg2yB2QwFO3/QwA
Cj9imUOYRaetjE15DIcYEMa/euzv9dnsf9y9/0kZmLxCAsvN42IEJV0Y372uDAxend0WMBI1/ylm
dsrF4/W3rcy9ZRqhNZnRqHbEYs3tL7C+ga5/SsG1G28h2/ei2Z+3qAcr3bLMIxAbnPphQIMx/TXr
RMzsFwvZ4wGOmdd/ysfHFm+ZR0gNa+htbuWwHO9/s7q/AYUtcAcE1OystAKp1REnaLlxclmZ5sZi
mnMoOU1Oa8xC3t+6CrpGrunt2CBwc/3nrL1gcQPITDu9cC4ypI72+TSBAfU0DVs1e2sPX0z0fvYR
TctbctLl9wmyktZ/8POtpllZX43FFm0rUQurx5dDkHjXix7VBN1GtmWtjxdzu55S1x7HhpxM7vPI
9u0sdi4UBodl9X7KlHvLoON/hF/QlkXIx8MWF41/L4mAPNCh8nJyAg85RyEFPJs9NqEmhGsdtd2m
Wu/jHsGK8u/3wHdkUpT7KdLj2RSY2srvoFCd91WB6pnrI+rjfmH+ZQ14t+5OlMBTkvpZnLRjEaRS
paFPrU+tuuw/DhUO8hqEVXns8OZlQglIlHbeUV2c+JRdbqxWa7/g0njvfgEcNphClXIGeBJUy4Mb
uuVWEP7jkQWGxr8fPZd+ojOH5jGpm2gusfwWY2ja5t6rp1vhGa+oMtlYOtZ+xWJmt76fOImNDdxG
/Yboy980mzY2j7VHL+Y1b0ezQmI7jzNBHlq/jlDwsTH11ibCYlYDTtoP1qTzGN6xJ5r9QVXW/sLd
opOz0S4f70VsGZXv7c52kAhGu9hjqMS9iXiy8p9zgBW8rW5eaaBlmH1g2FxrA23fuGXQ12/8swNo
GV/3IHHOUb+ABcmiN7KdATfp9XejY2+Olz8AK3MWbvF0fSavLBbLcDvzUGHjC6ywTrKbZjcsknuu
tjKp/0jD/nv/Z95lBLybZdVFYTrP2o5HORkyNBIUYlWu0Z3LzCS/eYVCCJLl+iZBHeBJGYV70xhg
v4BPOP0AMnCEVYkpztJD4QikZ8adKmYz6nPzq5Um/T6r4HIn2q7aW0ZD7qZRid31VlkZoUuvCyR0
UtdlNDmhl40zit3KRx9FDH/G/lI11Qz2xlL38QmNLUP7kw/2au9IXOVM+T0vPBkOlv1oTO2DYfE3
UcwPFe/MywK7ATtb+2GLBWOUONFWlZucXHqcE4Zx+4OTOyjfo+sNtzacFquGk4sMxymWnJjNfxTS
/t01+jwO3fPnHr9YOWQ3TJPj4PN9eD2gzmsM56yMmVd+uf78laV7yWZEvXdOUYVLTgxVq+7kAlhv
qJ/MdOK8qgG7qYfDnGy11coCsozwF3WVwsF4JCdUk2RB75PnVhtb4YeVjlgG+B0BJ1Rlor58tr6g
ThaiJ9C0jY1FY+3LF9u/zxHobGaTnOayNfIAlT/8HvnyfH+9F9a+/TJ4360arWVKWBXOWWzRyC70
3oQCj1O6cWdcmQLLAL9yEOBlBnb+ujkNoKR2RbUbUTvpYhpe//4PnSZxOFqSGc3eaWlq4gcg+1rt
HY2ippRnzR0q8hQuYikqv4teAnnD8qMJYPoz9IZTyJzaDq5/wVoLLqY5nev0wu8hp660YDhKXIR0
A36R15mNOR0/95LFXK+kAxaIBTtsAMBCLuSukKhK7aaNVlwbZIu5znohFcKuyalu3ROVwLBa0OJv
NNDawxen/3ywcj/rSXKaplPiT6GNMtDrrbLy5CWRcVY2CG6XrUPR0jgnfoKAU0XJ4frT/4mTfbCj
LtGLlDBc52phx43Tdw9JKWxUs7bGHqW35F6Jkt9V2iEhwEcq8j3EeZuM/nH93s0irDbALqDy7GwU
FQq/kG86C13Ddoz7Gd3YYFZG3hLhQrxyLGarTE5l+uTKF9SfmVsTd+3Rl7+/WxakM8yFY9TJydL2
xENKQPpOXQm3Cc5y/+16A6903xKL3vhjWbAUQeHxkguS/pz98ubMfL3+9JW1x13MS9Up2yqReT1N
RSfgzlXc13JwAzfp//jOVoZ05ScswZkAimfg22IEUiu/Eem4q/N6Y06udMGSl6lqRzVY2xK4NgBa
WO8MIDYUFNifap2lGYdHaoLSEey+UDGFTM4oHfcDSF53Rf/l+hvWvv/SZO+GkDIMHH66y/cDsJhU
4C51lf9CBLJF11+wcoBYMjO5gQAR/APzGDAO0UUGNfkj8VrAZXvSfAMspDDD3sHvmQGe211/59qg
WqzDygNa06IOOTkOOddt/liO7QEe5T8tw/xz/RUr7bY0xLI4TN4N0dFT0ZC4SY3fxDIeJ5VuoVJX
huzSBsuri1RDo1jHpEMJel2aJyMrtxTmK4fsJcPf74u+ykq3jIuEwSYAAaUftOj9XWcBU5pbzryj
TQ/+SGnAyynj5dZwXhsLi36BclpL4eAGXfQ3Q7Gn1rfaFIh//xLGGHZya8NZ6ZtlLrdqEBjRKYLU
DODIObMjtxEBjlAbk3JF4caWOVxd2bIGDv1yR2mDetT9yYNnDpAhksnI5UYaISVfRgmky0+gYUKm
RN0+8s3Wj5xRgIxQUO/eUzhLXx+La8P90s3v5rAQGmxwGOPEtB+6g2P73qtyZs4gY5mQHdHC/pzi
hy05ahkdy75AtfKJlajIE39y+HpQ0BPd4YZ7TXT956x03zL9O/Qu8VDpg2NOxaPWQ5r/gsovv11/
+srEWoIWm86eIeFNitjWlN0C7OlGrdvJ/fWnr82sxT0gr1ze5cQqYyerywrUB7N6IpTCYWImYzR7
7a9xLpvIQnHEV6ub0o208Ep0Z8leVG1vgJvT0Zg5cJdlZq4OdjO0T2AV0wOtRwSW7PZz6ju2ZDGi
CGKsGmrSGGemuAGtVvRNYDTiJqMb5+i1Prr8/d2A5nVClHD5dG7JXN72Yz4GuZqzjUTcynRxFkcO
2DZbgiWNAezswWDTYUz+dO0FIbbl9rD2+YtlzhqUqOjgwkgGQC9gVy/o2+fr42vt0YsrQIfYe1tK
uEl2o/EIe5QHzrMtz/S1dlncABC81p7jm/js8TXHmm+ww9gjjJ3+vv7tK/N6WTNv5mmF2hNWnrWr
Qld+A6E5HMjGw1caZlkv74Hr1HpAeMVtbj8m3nhPvX5jTq89ejGn0cCjsAoUiGiCwh+/8Rs4022J
dD7k1eNmbF96491Yr2vhC93B80TLfrwVMq/DNLN+pDXOS4ElvO6cNlZ/02dEBNJNBSquuy1vr5Ue
X1bVi2oyUmumZqwnqgPX9r/7PNvRWe89A5yd692+9pJLs777gW4Lm/leQZ5ou8VPKyu/dlYT+XDg
s5X6ev0Vaz20mNEUzPB8LlI7BqSuD1JTHMDf+NyM+0ci9+7zfdGOw0jrSx06bQ96zkaAq1kSXf/y
tTmxmM/UU9pFdtiIe8HujMwDtp7ExsAOn3v8YkqDCN66ha/yc5E6oWfDHMcWN5wPn1unlxX0owt6
twFUTuxDzFY12Nfq7O/1L1/ZSJel88KlhQBobUTuHK4djKZ/58HPAjk1T17q6rD3gVApRtAOM7KR
wls5nS5L6JNy1h5WbR0rk8K/xQ1U95Ce5h5c/fkAqNvu+i/75+bzQcDCWsz4qYZxCaokDFwbWEtB
Ca/hH5D4IqyTebxHVJ1FXoWkeodKUFiQ+g2uLri/pLoujqBFAnc69voF1bJ9wODQcR7ozNCxnjwC
AaTf6tmYd3NJzFPXDyCuV6j93pnAIcZ+LiDMRDFE+iVlLsq/08IAkC1rDxh1PtwWKThktkkB/LHY
ySkzdcyT3D3ULN8pt/w1ZT6A6dJLH2wljV/mIJ8azWsSmv+j7suW48bZZF9lou/ZAxIEQExM/xdc
alFpl+XthmFbMneAJLg//clS95yxaJdqxnFuTke3ox0lsUgQ+Nb8Mt1Fbqg11h/7tM92uenqgDRy
Bki0tRiIzNrcCzNbmR13XboByxnUHzwCLd/eni+p26ChWTsmzCtI/4Cbs79Lpm65VX3rctAN2lZE
u7G7ssA+eBWjZXLmTZw4fOvxQidtvVqIbLxozHNbfhTkRubnrN6pa69igDjuvYS7IzgQQWUIYs4s
Q8AH1ccUQ1lNdmbH/jrsY2sxvCUreVlT2h8K44L3UPmDLfyikn5H+sBtxzMW/Nfmla0rQCPElmVV
1AqKB+0nS1QbRrozgeupS68sd9yXhbIa1R/mtvvQGfDz2efYVn79Btiaw3dWVtkylDQPTC2YTYUs
65ZT0K6BpVnHv1XbY+sqwMA5EbFFqgNxWZBacgvNg9sEFY23TcWp1VmZ79oRc5rRuDuYmW4X6YQ9
7x9/69LrEgCwzo2UVTIeQIkG7jUwlT16sjkniPlrn8/WSVbNELLkphiBq0oCV+uj0oWfQTc0G86B
hE+szZrNHu1swliVVgfrSIbaza0/FGd7RacuvjLRyVzx3koLaHzMD1RCAgdEr7+37sfd+kM40Wdw
x02a9aCE6Z9j5bLJByIcMi1vX/7Epl+z2M+jsI0hXnegTDdX4zQX72JTxKD558UZp3/qK1ZH1vQd
vA7G9CCJnnwgQxGOOGo+mK9+L31iayJoyeICTMJxeRjn7hLB4ztPD09vL8+p97oKtyzdjzH6BeNh
5BjqAldre87anLry6qhC32ey8gZXTkCLbSUT2Gt/z8as06Z2ssCIZzCqWaTskM36QFr5KBIavb0k
J17nOnHKWioUeACxY7p6p0n8CEKaMJ2LcwDqEz5qzTYGEkLD9ZAPhxhaOiV/Bo/TdtHgrAXuuBS/
V/Jj6yyKa6hbcDX2B2vooSDo7jpNP6GI/Xt7fp0oEVKBnrZxh0MOXsguc3ZFBwH3c2H0qVdw3FOv
bMJULClKioe41iA4tDHwBI7LS6vsz7EQnPqG1ZnV4HCBeOOSHGyVfUlzflAk/zrX+uHtPXTC3K9z
pLabod2i8QAmzm7A1pn7oC6+oqBrE3n37u3vOHHA1sRjSRFXGCWEaklKL11LbUGeuHn7yqd26Oro
Zr1tMhAYQdHWNg+YL9w03nBvIFAWw5kPajonc/nrlIatsyUBAFY8WvZwAKLlOwjT980Ecm6HZjet
QamlqwC7k8jDWy89R2Ry4r2vs6ipZoYCewepFzieYMzwfXHXQQkHrFhnPM4vhc4FSFGOy/rD7i0w
6FWMS2sOrhj1Xb6Y4SLpIIQZSnCg3tPMwDn0dxPJ6gLozhzyGLV1jJKajhU+qTHcFsQE5H5+zBmJ
ysVJtA9d9owH2VSqGzDqNl8TQqCpmaOIagFbYR9nyVOMsnoV+037vUaGQ7NzweTqBFVgZwTPubwp
5+T+7f114iWsYeCOl0mv8cbhkFrOrRt7+6YTd3HCwrcv/+u0FVO2r9cf7NvSlAvRBzBGvk+pBElb
fF21ogcdH7ibqZs/OUN5TuryxMOsk1cUICWfAds92GAXRR/ffgTBae6DGTl6+3FOnPM1G9xC7NmR
Lb4gc+8EOlT5p7eve+rGj9/3wzZldMqsqmEDZLIus/ypzy/N/PT2pU+Yv/W8F2D+6FJ0EOUTuaNr
3zYFaEzBEl0x37WZuoqrjpx52adWx3n9FAkllM1iHiDZDgL36XpB3v72Q5y68io08gabAROPK9fq
M2u/0XOu89R1V9aVN1ZKxhq7f3HqKB2yKzqcgz+cWPf12JclIXU9e9lwKJcJjLiyeN+qegttPDQx
m99D87P1AFjKBlEPOUhNWzIHjo0aQZJAnSTd/9ayr6e/bIBDajdLckSkqJyIcdaXTb+ca7i+EPD9
XGti6/GvjErFh7bHca16sbPSBfOOHnGDFpNykLiojJ8tcQ8qdM8CZ9BUAEvqgIoDXPXCHzuw9IML
f/w0sjEPG0gY+B60AAaIjqjZFywmodtTfSPdsjoTaJ3YLevxsTSrG1cu7XAgRuv3eSHzK4z8tx/f
XuxTG+b4rT/YAJVmLXRaku5ClhAqSOok2Vvj0oWpcNHDLOrfkeOCS1xPkdlznlVtCmcyzlBNcUV5
lWby/VzUFFItcjpjKU89zdoWNOVUIiYdDqK+68RzldZB1uwd90zecepVrAzCqKy+ayxsHVM/Z/lX
CWqkt9/CqQuvLIJrk1EmFBf22AFBQLCAf+ntK5+w8eu5MQhYdmARWmAQvOoxJ7YBSDK5z2P2/u3r
n7jz9RQUiqrLS7p0cAm44BKfq3M576k7X+3MFNPueQPtTghQRg0yo1xlUIq1zqz4qauvwn+EfVNf
Q1ziMHhe1E6ZT4kToqz0e6uy2oeeDQ5di+Dei5L6o3U1DecwiSd2+HrYSWrbsuZl1Iej6AYBceAy
NhBeup+qc/701Mqs9mKnbYTIxowHbqBZmF7adeGL+UzI8evt4q7Hm4AKmuO2MzBmNuhc5xtyrt/1
64zFXc8zgeC9qXmJTKKxhguT6sBuHQgRPUAkIVyac6yxp25/FdjLFqUHylF4ACzyweQGEknV3dtb
5iVr+9kvueuJJg/1/DrHyB1S3jh3/QZc7X6vMhc6BIaHc28nITQRRDhyhVqBB9JhKEwA/FwkTR6m
Tm3vZKKhRCjZEoJmKI5q5FIHq63NQ5kurd97BqItc8+gZ6W8a6iiaOgFaAe6ZVkNBb0y9WAp7fFa
5LXcOrTJIoEeWVhWaDLFmf317ef89QYGAdRrh0NyoE1SDneG2YkqUGm6ARXMO4aRyYAivT9zvE+9
qJWlFtptyqNRvdDxA4M6KYTUzlz5xWP96j2tzocoKERSKHSzxtZPn4ojtUxQPJtPGWY+r4tPVIN1
08/OrNaJ51jPD6GSrrtS48ta0ItU9kO8/Bbiw12PD+WO0abXJXZbfuFlaMGwyo8tyC1MQ/j2i/51
bu+uh4Y8nVt579DyIEzyZAZyCV3o+8JyQHNiSJQkxd401pUu4zMH6NRSHTfcD5FMW44ueANwNt35
k9sAfHrO5P7aILrrOR8907aHTi7SAK+GFJNjBsgbmGlf1RAyenutThyK9YhPM5YtaPC94lCBgm5g
1XLomsl8Z16JYV9EMWdeyaklWjk9cBAsxOOTPkD9E6Krcp+75v63nmDNV6jA80g9dDkPzFPUL6V5
MLV51y12NEz1byUG7npmsi09Apme2Bwslt8yE3+xnOHMcXjpD/7qVK+WZjZwqwNvhgMEzWfo8hRu
NLelFTBQXLo+JjXL2IfIjQ46KEJH3aLFZs5yyNbyuJgiYB3TbW5M/8hdoy5Fntl+tTSYY0szKNKN
A7SpKGseQajNwmRo+g1Wpdn08+yFaFbWB9jhZJPJrH1MjtPLlDuY6LJaL0+DdLLVd7dXzsPStAOm
2Gwx+EPOpxsVzzoa0JmOJJxHwJDkOdUHIqy42g4lF2EFYvBrNJTbfU36dOMqWtzZJiHfqyTpPoxF
N9w4uMbW1EuN2SLH2yFuiX2ZU3aTGpBUQBucdeeC3F9XZdw1wVtto5nmQJDrkDHebZN06h6nJsWk
uYvM1I5V6bdjh+68I834uwdr5Qd6KwGxqESqDTEfAF61jb5we+ks0xcwgPzetlzPgw0g3msHjZAM
pKNfMzv9tiRQv3v7WJ0Ia9bjX/DOMwcYojw089QHlaXfqaU4pEq8G/vuiprhNx3mehSMgE6sEmbu
D1DVCUHHcdAe+b2YT6yCpq5OoeKdOUhBxibs7E8kPuMcT3gYsbL4jtIjGD2s7lBBqv25pCbbDBkr
D8NSitu6p1nQ5rPl55CWCnuaOJu338kJf7CeDRvczOFFiZTKqh0I7lWbRDh+Arm7ty9/KsBYD4YN
M595BoF5dBMHnQR1bw2RAT76anJlvutiBSJNgjm6xOvV9UJjcaO4HW9LJ6vu5rROrgvMbj6euZkT
LmM9bpGXLTgsmEC/nfZNNFR2AYnGqg5cbo+7Wbk8tGCNo7oXdQTlrTIaM8vesXGCrqTdt58TLaqo
GuPijJ85YUTWQwBlC1Kt0RTdoS1647sdqhQcmg0gLkHID56PoPeaD4M2T2eenx4dwC8cg1g5hqpx
AJ5zj93puk0PVkzZ5eJRjAJ4TbN8JJhu2zep7D+QesgeARLiX4CFy+KQzotlh2PlZoFeqgIJ5lHi
i2bgeiVx3+w7B1PUPaaqQ0Ko2JRj2XwBw8tw5dWpiLLFZaPPiZvexDbEfi1HVl/LoeJ1MLoz24Or
D+D6bskxiD1boOVJ7Y1liemW9FrczkqKr9Pc9Vs9VbNBF8eCZl+n508QRWhvuzpjkWn0+D7mWfaY
ijF7sqcqvVLt4IHaDkSw2bwkRxL8Mr9ksl4e3FoVEe8bqJ526BMn2BXPnnaE8tPWLu7R5pgCzHRN
fg2x24NdCnrTYXoFpMjL6NsYcLlmfcKDtE+aCuq1KKUplRdbVJ+zoNf1dTPw6T0kgO1ohIbnp8FV
6Hu4utvojlvQkBr4dqjSJhSN3X1cMpCslKVnB6whLJgxf32Rk0oFyAK7wGS9DO0SU9/ggFmuxlRY
zyJmzjblPIYSMO8uR/AbAimHta9Uw3YpxpGDikDSGqqh1ldiAASTjCWhk0MgDfF96rz3emNtxiqv
H0XNHH9mJA0SDuAPNr6zS4idgEKA9cEw5eljXyxlxMdqvkVFEKxGxFa3UB4dglwOeks11WE7kjhq
6wRV8ZL2qU+tmAXlPCwHReX3th7GbRwXTch53V4qLcetGIR7B2hK+XFJ+uSprBwom4LBF/rqfXGO
NefEcV9P5o2U0rapJcp0KckuHdbQK+hIf3v7MJ0wnGtslm13QKX2SP2ko2+Q1Uq/VtmGKu/3OjHu
GpUF9VrTDNUkL6S6KcubVD97v6O9BLaO9VAeUZzqblbdAdSfIZPC10b7E0ZaRvrl7dU5tfTO6/yl
mYGvxPxUd4BqCZBBWS73OFHsjN08tfarQGjIsLdqRF+HnkF6GEjOxAX54cSCl5v/92/TfyTP+vZv
g2j+9Z/4+zddz22WpN3qr/96pyv8+5/H3/m/P/P6N/61fdbXX6pns/6hV7+D6/7zveGX7surv0Sq
y7r5rn9u5/tn05fdy/Vxh8ef/J9++G/PL1d5N9fPf/3xTffoR+FqSabVH/98tH/66w/nWHD/9x+v
/8+Hxwf464+HTCVfat0+//Q7z19M99cfNnH/JNIBRQa6gI4nj73I8fnvT+ifTIKqmkvmESI8vBKl
2y7FL/3pCg8/LLnt2cjNj2xP0Kj5+yObA5OHj/AndxyUj/7r3l69nf9+W/+G+aNbnanO/PUHXU2f
47YElccvl57gnLlrCjY4JtaAmEltvQoCzeL9AMpladJ5Ww9WpEVRoiqTW5d9lpeRO0sFbsjk0SFV
EC9N+pS0HFLF5XdlTQR6iSwgKVjEXOAQQFhVBwMvLyEHDIhuifnSEVq1ECTAcTehhN2mPQQOGYPa
LVEhNKAqfwTVmGUhhmAGZS+kQwAQwjxX6hasIdez5WWYwU4OSUGGAOwmAVXJEohW4BrUvctLsXFE
Hx6/lefVbRlbEdKXKziTAPKpQcMq6GWC293m4Mgz9YaX+kHJpfTjBOqeBfXjHiKuk9hYKJIJU37m
nrsrKrEnAg+exMMVn792TRXRXN9anrtN6H1nobOW17dHeDDhVQBZy93k3usEVQInjd+RgqptA+YO
KJ275b6d+B7s3S8N/1uVgVu8GhO5ZUS7mxzOeWv6r5p8LfAoEL+8JGhJpfSeyCrgFXSe8b9FdWUL
a+cC0MNwG0lJrpul3XK39o8/3UEVudSAZycY5LEvbHt+WErte0KWgYzNx1FDHDvNIFSNMTjWdFcp
ZrIA06rBolJBdi+OvNzxOwuUxq71geBl4I7YaL9HIy3IyH3Z3yt9T/BCUw/qs/ZdTMCNiS+WQEXz
lh2g+nlfdjoUy1OTDp/LtKI+PUolt2xXQE4E52HTSfOxVUBfzO0DJsMCwKajSZTRcVcAaX49d6T0
eWdFVcF2VZpyX0Hdu+nV5wIe2ddOdQE24b3GXpuPI+yD3LCZB0WTAEiNdyCm941XRJBS/ipm+S7t
yPuXfVO6uBp+RkCqYdYYUs3YnWJ809s1wX4r+x18+Ja1uEs8ba7Ie2jDvyv1tC1iHTUO3ZYZ3zbG
imZnuFICUFH9wcnqI+HoxTBFA07A4Il9laVbq4kPplmI36pmm89sW+gy8NoFesrajz31MOSJz6ok
Gtv6KuVl5PXZk6sS6WvXikY7f6odvin6ewrp+EWnB5UbB01KD0WbZhPPmXuAmqsO9czHYB7lEvYF
xHKrXHyuUne+d1lZ7LmsLqu+EQ+YsBOXCp9JiAj7xawFkqZUhQuBemmpURwwg0K7MxVOAJC6CsHZ
QEPTN/Gm4emnOsGP1XbJoS2JD1EeYWEGus/ULdItgXLBphG1gTo5mVK8ilkFVd1/TCb53A0Us0HC
vVU4OBCPBY11DvKxe3QwTXS8oZlg0lrz4y6ouArGQX3nCrifCkLgB0vi7FKvgjA0YMpBzpgKjrWY
A1jP1datZLYHRkjveKzTTUoda5spC8N3nQDb8hSHnhr0juYZu01cWzyg8N1ElPHQm6Co0Lhh4S1b
UkOLrs02pNCfuTSHihbBouKPdZlEQouLcpIohJdBgsDFghTiD97iH4v8owX+tQF2PGa7nEho7a7c
vpUx6ULKV2+BwtxY3j0EAvyUfwVxVOBB/K4ixX05g5HRWt5b8lxvzV4N7P5t/ylzJXVsB/DgoxP6
sWpKKz6Isi/01pbutpL1BQBZQ9DX3iZNsU81ZPHSbWbAcw2TNBmxSRc727VLZwKr1hSaec0FEBgi
mLreCRJSfC+KPg/BtvVu6CNmNe8EPzLQLuIaqhfb41VylIBJ9c6KwQacjHd8yj7WBMVzbgGtH5fR
MpfR0Q0RBUYnUqsHQfRGJfPF0Sx3pbfvssEvkxKFI75n8EvWwL9UpbkUA0SBcXiPB2fpxF7ZyaEe
EsAs54jINMwyvkOAGHh9+m0Uj94QJBnyuFLvi4QF+XR/hMIPXKEa3n9NqLu1waql4V15ztH/xzEE
iZcAmBVE8r7L2bY30/t61A/SK76z3L0G/fN1MvFrmohLGQ8Xsl0yXy4DCRtgt6zK8vyRRIukO5CG
+7kzPcJs7QcICRX+ggnc7zX39hPMtZVVUQJxEy9VUGH+Olf1w/GBGByrgFre5E2+qarLzqhPQqsd
k5Fe2LVj2oua3r29QV+XpP/eIJhcJZzbOBnYKa83iCmrIzEIioR5307oqFWBTL020FxuiD7XFHoJ
N/47y/772wSxJb7Is5lYp/fEQP4zWTy95Vpc9xk4wMB7GaC6emdIgjMIbeam4RvLJZGakqBxN1N8
7olfHunnm/A8KlwH8tBrQjJpEleB1lVj1rPyoeS+o4DSkyZGVLHFBzBD+uWFHt1ZM70fIAMtchqV
FmTEOj5+rUe+qRmchYWWMkS5XCv3M9Gix0K3NOZbqClF4L/27Rn2ilv71CLXsbfcQt4Sst0cYDiW
+0ipvzj04zDFgXQpiEy80BlA+5nRdzFEVTBlbk9Xbqd3efrkul9lRm4JQ5ZYOmFuJWcADy/Ssusl
OQIZEa8KBKBr+IayHbCpghdj21u2r22ypwkJJt7Dsy0BoHQREAubpDyY9IOxW7AZQbtmuRV0DscJ
3jI7TDxGMAbp8tzdiaa6NHZKsLXVVicwdONTZ4339HaxUxQgyTUAC/dzd64T9YLE+/kpjqEzsyUF
2Pb1XgbGghRuD1vbT8rPG305ze4WIpqfrJRHphx2ig5f7dE7lOzdyOZrwq0daRHDds4XwHtgBfKp
3OrU2dVGPDhtdz0NiDntYe804uoYewJvHZo0OQMjWKmp/n0sJKcEYk2S2lDSfn3jtLZQG2GT3uqe
fp2t9MAsEeTeAgoHNDb1MEK8FJazm91dKkloj91N09SRAq+7Pyo7SMrlxbjVpvc9BBlnnNgLIv6n
hUX+AE/CBSHrFhktG8rbxOjtlGkEj11oA4+MPkL9OZ1UUIviktoKNlhcK9fd55a9TeBAbITefQZ7
vtBrOdJHbsim7m9zKNzb5r4vqsh1eoRhzZ21xH7cpu9tqFEUpIzgzPY8GSAO025RMwsV7UOt6Z1r
G9/O4xAVwm8DTXfsnEbBLw0URpJdDCTCY3tr3diSL3FBq1JjnJbeHaMxhww7J74cSrKpSBnOOd8N
GaaW4VHm2dktSfvwtkF+Aaj9tNgCuQelHuKGdesWgmBIZG3cQj3xoCbeHtY0aKevxyjbztKDbcoI
qciTsVhIIX3iTPojy9kGlDLfj1E2T8rozC0do4TXt+QSZJGCC5tRgnrW6/25OOBGixfsT0YuF9Hc
A8Bwi0HOjVvrW5C0PgG/V/pFdy1KERXumUG5X7wTfDveBpU2bsJZT8eMjRNbc8uw+xB4Cozdmkem
EEEKKyK5e4c81XPa3YJ74U2C4ahzYMsXMP9Pj//DDaxqxCgRT1Vjw2EUSxsslQnQRN7WyF3wVlzH
eolmFHeOHF+bIjf7YjBR63yqONKvZd71bAoVv1lwnnFktm377Wj1E1r5x33tFSDlq8226dJgNuI6
bqtII16CIHIImZEAQfA/NBb/r6s4V9m3FmWu793/D2WcIwj/dBnnXfolK78odAX+Lgq9VH6Ov/Jf
VRz2J6fcswklDk7/0QD+XcWR4k+KupzDPWoTWL/jafyniuOQP7En7ZfyiqCwjQjt/6ni4GrYqkTC
WDqIcnCW/zdVnJ8OAJcONr8LNWlCqXDW8AEQkNdymaxuV+TZfMtATH5lscJLg6qfCA3rmlrJtmNA
GAYeIxMw2C5ABluIWFoZugizR8Ox7bw2/GEJf5HbvO7LoSQDH0sERQnLxqnk68Yf0KPpoMoUt1X1
cXxwMuQOIQdtwxQ6c5Ve1p2qr6w0znAaGlrcKocAzPb2PaBY98oyIYR0YKuZLZhDqLee/sNEUi+G
Hhl8YlWUo2KTGOEzXkK2DFPnePy3v27FWSE8wRh1POIhVrahKr4OMQoJ0W/VpGLrgqC3jwZBPxbO
ZKdhmdnk85hV400ZywyV73HQ6DIUyFm6fmrL3ZkbOdqcH20SbsQViKKxMT3uYBFem+S6sD02O4Rt
ywTka2EuJkxakDl5irvYhoiy56J+lidF42dkmT4TC4lWSUFrGvWdY1eBJYckDnneiOzMtkDx8vWd
cQdM6R6ACkwCrLB2FknjQuzVK4at68kx3rio77i7Nm/VOZTeev9BZwt4Cmw+5NUI+tbv3paKoizW
9Fu7xBdGSUNce9PVnvNhaUb23QGTu9/nXQ95WMutEGF00Oo4s//W6ZM4lmnhlAB5lqi0/tSjbmQW
d5MatnrxMJ+QA/+EasI0O+HYtDS5JGPmnFnfYzD46s0fjQ4IPggBvpJA8OL1mx9Z2jogdu2Rtpf1
p3wsqyysxFRoCLe67ID/gIn0UtpOn9/ecz8/KywZxxtF6Romcn3e56wC0nju2y3tKgJIPIiv+6Cw
eI2dVsYxGpZZvJxDZf38tHi5SKwZwI6wxGS1z5UWiztS0m4xT5TujGztys+HYnxSsq2fHK6boCmK
4RzT2TFVeL3ITIB1HlJF+AdyYKuyTcKlbfddDhzL7HYUkL++/S4q7KjtnEOiawuNGSGDuU88tYFG
jsO3b681xihen3AP9SJ+dB2Id7C/uVxDNtKxiWHx9LCdFeBGKu4+AoDdXtBBkytIE7yrx2YjFl2H
NEPFYcqh2OOlcZ6FycwmqNaiwWtzqtDlnBA5t43ZJ50td42cyndFWtg37ezUWzMW3yqRg65L0WyX
LmqMHN6h/h9nsQ+NkC60ilTfQE8gBh5yrtiFpeM6D71uaXYpchWUVDDShl5lmllfFlkiX2xGHMal
+e4A9uSPoFdSExV7Y6PGI+Rg/KRIsl01YUjbeMh7daeqj2k9pUdSz+8QErUvBYVQaVrgRIGg33so
CKQLeMPSm3LCg5MkvU2AYepxHveZl8iLzAwAUBLwKny2C/mxmyo3NMAGXYLDoQ0UMLVgajGk9zkF
9KXpu52Me+Wh2mMlSE+JB+bdwilnn8r8AT1eTOk6GRlCp9fjx2nJ2ojAjIYlsKabScADbKxlUNmD
6uqkCSB1CBjAIgZWQwgBVRbZBiMKoiLdaHT3izmQSsMADe5oywMkSsAdMntNPyi/9IpylL5dIAX0
kxwnKw9jQOFrwCgVhmTdqG+NK289q53n2oe+Wdp5uI8ODQ8umgW3w5yW+VPc1J8KXLG+JO7oFCmG
BnPPuiqBFmsan8hEgUe8mmAAa82G4sNsMBC+K2VRpaF25+nWQIGMb2ud4s9R1Hl25zIU67fgKk2m
x9KWHr/IUlcXm4xPcPRO7w15jgXVA2ofnCwdYKYeeqht0Hgqp+HfHnmy+wo02uiHu9+7xMZlEUi7
w31s2bjIIqf6UzJTbvu0F25PfKj8efGBlQRGrEwM7EweY64hLHuJu07yGvdrHIU/W5In2CRNkaFW
iT1UhHHl4fakQtM89xupmqmEdjc6EdeLGpI68IYZg3sFB7AviPmEWbvJbgb3E+UVBjNjh5o5zAat
d9qD27h05xYEPzX4XLxrFxQaxWa0gEPZNC3B5JtJqslcKDJgL5OqRSe6bE39qekLD8yVLm3GgOK8
YaEQLuiwSNWlUqTfcJUnYyCmGW0ytG/aec/svLy3q4mWoZSgab6sLN7Hm5GVnXNjJ81kPSQyLrO7
zO3dbjO3RaW+AYbzDCErgJMh4O4+2UM2yaupYPVNzRnSaojqYcchne2gF96VQviQ+sZKDRRy6Y1r
0u+dwTr5vJ6zJGTardHd61s0pMt8QcndwrgdmkaFNwifgJHjYwV0HeCQuTocFVCHgE+lFTUzxmD9
umFHW5RyYr70SVaTg61bMe9KQibUh1OUvCcuh3jTErYEVtN5NhoQOhe3IP9iIYiPkuRm0gOoekqw
sWEoLO9hxwwDLXYgBssKesAmGxDxyNYEtbdMKB83BR+nbR5LbJRO6nQMOMtU63c18+pdXA3uLSWq
qTfggmzq0JFk/owp/EXt0EixkrAoRrivmvZwWeggOEHtjgSQeZbOsOasI3KE3kAmtwrSHfGmL8Bo
f0jEQlkg2zhOoNbiOlGL1kGz1Z4wLLSnrPfVssBDgdn3CmB+tRtI1qnLCqnCBiCd+L6QxNpIphXk
KCyOplI55kHH7Oq7Kk0agKGkuHGMO14ukhjPx6lNnwYPFLKPuo6hUYNFiwModVlDQAYby5N1ndlp
Xic3cVKC+NPkmYyBkkolECpgy/HnMtOtb4lY8kCbkW6a1GVf51Edz1EDZnW5VHNk97F7M6GCdihV
6/oVy/YAvrTXJKdyO9ULGC8dK7F2tTthRL+YYhFVbkofe+pwiM85yx18qNl57oga6tA1G6ibx+We
gMEBQGov8RVZ8p3kyroo0cwOpOB6M5TjuDdFM3/N0pkCvyqzQ+6p5ErbywdiF+goyb7tg4wqgWaa
WebtUtXjw1ABEBPPyJmCVMWk23pD14OkYBnRVc0R9RkERRPMcmMPQWcNag+7V6ioAKsZhLA74j73
SFZ8y3DxpaDOB2L4cO3WS7NPISEcsiWR+6npvWixaoB0TOt21pfSimGejhNLprJ1GnmzTNxNmWDc
/DpzLe8BtD7stkgWmHO3qCNviN026jLB+wNNwJualkV5O8sWoL8qz+VHYP5NerHoMkEDe8bJCpRM
8stx1LS7mjwjv82G9c81Qq7Ii5PM+FUnvKi2jL2JG1XsWZdzD2+8buC3ynn/f6g7kyW5kWw9PxGu
YR62AGLKec5kbWBkknSHY3LMDjz9/eL2lclaC8m0kZm27Cp2BSLgfs4/Np0zhhD6y1qmZRxg6+gs
/bzOqj9zPzh3m6dvioRWiRRFlHoozTKR/1SXqd0BbKyLCp54hioXDfGd81hzSauyfU08vzns9hze
bKG2f3nBleJMJJ8+ZVyw6AisnSevnbo/q3a3w7b0Ei2uN/j1oSrbxiVBe1WXSlXNaynX+riWWt6X
uOHxo6gqc90qYYaYyFCou/EOyVxsHzim4j9h5Xu4CEaH43pEpzyYenysUOvX/C4cK9PgPam7dFTG
lLPU77ixrLOYEt4NFVZPg5vQ8V6MvvywkZ2dg9YMh6BX4hSMzAj+7uVSjr/XXZNTytuJW0mZxyV2
n4OwQ9ZXtOvJNCY4cPi6ud0Ue86ks7eHUFXtQ7nRfRD5bZ2jBLO/GQTHu2tFaD7bnHhZMUfwTNvi
PTrxcCOjsb1xXMlX4vZ7OsWzTmMRxUHaTnzdWa+X6gPhH4FWbSK7h8itqse1W8lE6waxTEwV43ps
iSOrDptf98BDTP2JLBwqtzwr3bdm4eQr2UjbeTlOUNhW3ch0WapHv6icT1zZzsHqzZtb6/e6Xt+m
OARCWzqUD2pXQTrKYnzYN3e/sU3v3dDA/sHq/lctyWFwxG8iucl2le79PEfVeeBgPJTxhvFN/gzE
3rHzqAbYQbyXqxWkC90DaRDv74QqP8aqaHK7t3khB/2gWt+9H02I9mMw5yVI6ns3nN98XcqjQBSU
dfAC3YaEwjECOfw613/natpSprJDD4t2aCw5ZkWkZBoNbnvw4VU3GU6XRGqbP2/DzFfD/lCO4XpU
SW9TxrurD7+J/05zXF6Guv5hBYF1M7Xg+WHDoBUN/AAX+Vnb7c+k9yEAE9ujVWQdcxj29YMMz18c
wfec6k+N19u5imd8wslsZWVyLe9a2uC4e/UfuS2fZb2oY9CuW84Nf79T+XCoSF+F9CU9oGGuOMrA
P7ZAiUAz4jQMAxrBkBKIvTTfupi6LARiSGfOvzzZJnUgQaJAfMMSshVT7o17lE9SJqeQAQhJzSge
DOsJQTbOBi9bvDazhowsk/PaOQ+LBUXQ4rfOfIswvWIeiTDoVfUnKa0+ZaSMYe/JFWxtf/+qRjtI
42WM7mF7zRkE4tlshb7l8EQ8UwdjujeL/caZ+K42uoKkEskxrrY6t5MlhuMUCZRnP3VpONZTVljh
ldyiEKIJCyvfnAZOaYp+9skQ5Lsi4r3SdorKgwCQLvp2K/cpaK1XKlfgPOJZ8eX3Tpao4gNuyiEZ
lN5F0wXhU7Sas6fto62j9bxojtayHYkLwwx3pFJUpEZo6+KFHpWcJPQ6oa4uFgx9Ok7hOzGE50Vw
6bt9L8+b3Cc3TQo7ybsZJQbpxcllL/RDhIATEeDGNLvbjQ9l6xqWHL1Rld7K7ezt0aNoxtdl84oH
d1/2G91PPmJXrnu1L/hvZk8fhzD4cLD9/V68dbhYg+29RNwCL7QUWTeVQtULklKhCzDiTfZt+9qq
fT+I+soMajV8l3ByEeZzNLmBWPbPgCaP09ggf2j89tdmqqHn6gjEz6YNPxpulkdj737quKiJ7CZe
MBwZca/GMM7s3XWPcyeqXMxd35DQ209pP4ivLYiaK4DgZ3pYgTA2q0OW2kRXWtY+Vw5CMeEOX+5a
ew9t4+iXEflOHsj+5Lf9mDddoz6jxbYEnLVbpiuE2wPwT/vYOvMRP7X3UPWtyNyZkPrclnZ4Mata
t6ye4y5T5DinqN1tflqIjeYu9+tkfkxiNeQTaoOBBTZsh8MqK0YAL4pqYm7dBP7UtXus/L3D/i+8
8MBqPjL0e0Jmk6hkkXobNbZgPqXTZfM4u2+yHO/9temPVKpuNxPey2wieIZygWS4naQIH4yd+LcU
AoyvyP25jqApR2Kbwq2hAK0Tv/wSTck0J/DC4GYYNqy2HQ/FPkQXJYBAsy7Y0SXHWxdm07hzQOMM
Cq8TJYVRFCQSDFepHpK0Q4xRL+xfCx03/9R9s4+Ig0mszJPeIWl1sHgIYLbWON0EYJL9se1t996u
p+KGooKVH2Lplc9LsEaMvRgWDpWcu7fFbqgsKjZv6dNCxoxxRkasv/G4BidXm+DJ0p7I6YGpzkyP
A+ajrlv9FB6qfSxmo58q26DI2WSQsDvwqz6wRPkmJ0Ksz2f0gcMRF9XHWlfMmEqL8cYewv5rW/x+
z8wi+mPCrAYzDkgRZIWnI1qyrz0jtTPGKJ5342qIPr3y/xZvxyHolzqNkiq626QtfsbOMvxMZjPf
mCZODr30AJncfks5v3ZkHmF8V4xWdWGs4xFUEIglY/rfaVM+0fPJmLZVV15YAtnXts1Z87AOdusy
lIOjMl4xpfgk9nrU1hL/CfyqvHFN2fyIxfAbwnf8ycdCfhXGBg2JoJzcQf54/anyI49HmywJN8j4
IdqPk+MET5S3R3clgP1XXJODll6vnkeGF3lhLffv1ypw+S+1rFMEhv48BHzOtDIgo2nV7kQ1N1s9
6TREeB5cje/jWVrO5OWmLuoP4jHMsXON+oFkzyCZcc2xF5gGUsAe90m58X4Pnco5iQDm3Wk8gwGY
5tuva1XYXUOqVr4oPb9YBu692mimY4N89MG0nvuxhQgPJzdfIPZ5wo5Gxtf7b1XXqVdURPtNPHvB
e1VG25uNBPqw0sJDNIYoM4BWk2lm7MNou81r0hmbgkmW7blt9lTZ47VjNg6CNetBjqpD4I6FTPdu
IPyUtp1L1SfBzSLtOJeDHQ65tTN3hoVkQWHfD7w02lvt5pxZMtcrKmx3IVFmH4LvdYlfSldTCVI5
aImsTbO3JE+aQI909zpQTz9BnTGEJdjnQt+OKKNXs5qCI87uf9EJz5JLzEB46yTL+hxYYXzTcIak
q1A/y2nYCYnFHBGzuKbjUGzNCbkry3qi5QzPvoePeKyTNGoXmYpwav2UAC37rQ+CCRseoqNkjqzp
lHhj8TuS4/hYaJQ8UWT/mijFjXI3RDnnNY13SJS9HSsxlmdMfo25JVxIHh1vcHkQ23KAD/7Qoz5P
c7BkFHadnCSoz+3kIrGUU/JJF95BqPVp5cB9MMbDJE6zBHKBztRPA8PPKmay4Kbpn60jVMUzrXsL
arv2meWHY2oCvi2l6zHr1ligD/TbLYtVML/L2DmrHvPWGG8cx6ty3hbpH1RTmsxxHHr4sIyJ+tSX
plwZQ7ZofBiEHaN/sQG8zk67IPGtw3GaWEXHAhaqriw7Wwf0Jlm180vIux20/KkcGbkx601JcrNh
GCmwc9gTGk/hITfs7BXBBRrj8arwt6nIGb0qam53ia/kUnoq/ismuaw33QyLuscBMGfRo1ykamUf
BvbANkIFb8Z0LavPtfXLvERl3CRrmRmfzC7t/aro5ZpSU/YIjbGONXcSvGozJJIbK9elOZZB9GGp
6lLt69e4L+Gtv/s+5ZrBeJe35TpmBl1LOi1+iFiseSRM/wuyo051uUV3aipE5tmTzIuElThWCAzl
9mebknvPLW756X+0sj4tq7wbOpxDltUWx4L0l0wGDQO0eSl6D6YbyUHhDq9eM9K5EbtUASq6RFE3
Nx1fmm/813FPLg5tJQdPJxZDUA3KMxVhthMsxgaIzWMs6wfZhL86HZ+UUXUuE1+d7F699L31NgUz
J1Z1v8bNnTvqClQs2T8xbV6iShTZ6NBbMra/kWGgDyvkfNfFyZEFCYpNOS6jet1kmz235EZzo/VN
dzty4BzsAW67nwfBjsAgbwuUC2rbvqyYUAu/DzXeNrC5Y9uG43qT6PW7dHqdKrBe+1A6RnMpx8Vd
VA/hjQrA/nzkdBQK80BtHqg7kVgRMUdr53NUySupNu7JLYT7IQgFRtoR3i8Iw1/mzlK3i4eDpmw4
W1ACVz91o0tBQ0pshfSW0JCX1YTAQ+FLUu9uAU/UJ8B2t/11KrtP3rdCFd8dri6RM6yO8mEd2TXS
anb85XYAoZ3ZnROe+MZluB0dEhV+K0uXOzq+rpuf/LaMpp84gFSbE8pbW7eb9kErUgSQZjpZg+IB
iMCRtHUptqK0b2ykyDYTt0ZGYN6HcX1ppfXkxPMHEH7WDco5+/VQIQKSMueW4789iN+kJmZ2uXbb
2LPSXww/8VHY6wcjYnUcB1DGpYteIssCs/Pt4b62xju5iOApXLfaO4l9Wuw0CXorLRquuXQSc/NM
f5A6GuM7yWF2V/sT+JY3zk1WHz+vDNVZNMVwpwKE771HJBhAjVAvImqvn++a6M+jpMekwhWVhXU0
vQTL2BWcUH5y49qj5THTi5maH1VLDhymzbEGk0iHsezPfhN+Ti5mydu5KqR7k0yN/26XxR8A5+Wh
iEx0U2gES1m92G5/dISY24NmoWdPigQ4rr1+xTbhJobD8CXy5vkovElfiM0I+I5qcQSeUQ97HS0v
UTvML2rtg+MYuLzn7vC9NWqmcc6SPwrOexhFi4Szaq7IExy1DSxtV0F8sptEPNZ6uunrYQPa7YH0
1TRW6EnrrnkoBR65FXEOL8LSnOd5rH5AK++naHbIYNrXNkfN0+X10v3gfDQ3FjvSueHGSq1NCMXb
Pok7t1jcMFsSyIUZhuyxFSLJBkSqN4l0gBTqAQF1c+1C35NZHxes6Jci4FtOpVgLMkGi8L0F+v5A
Ya+OOi76wyAZfJ26YeigDz7rHUBMtPFcgF2NDtvtynwp3b3KSdqL+YHK9cbjhstdr/WPMprBLXQE
IWQ1NUocQYlSe1CloaXU0yu70hLeBaSf/jDlPr/2vfnZm246WKIInmePYOSq3cSbWUtMdrN6qVtT
33l7a15U3SgnTTQZSQMKi9NoGu/3akxNuTEu3AXk/X5f+F/tEmR3NclyU5OkeJxLIf6O4S7Jcuv0
T4u7L5XdYu6scf5eAECfi8a6r2jiQFrKBJZMFcMgEYjyxeeQPtoQIXk9QdPHOHGzKpxstM8YIMm2
Y0Z2cuOoD+H0+wpoihZUTcF2qrlLH1yxRx8T9px06SudE189g4rFKPVjUHg+dfllWrCPjbEH6CJx
Dk5d/SHF2TmUQSgv/ri+bbuxzzocwufSSraTO+3J77Xo+k830RZpCG1x6uogQQoUeiASgKZaR4hO
LcbC22jwwl9WKMxzVK12JgqrfIdVCI5y6fg+um7KYlk7wKNumO7lPLwkBUWHXID+38HtY0TIFLip
MfBzBPbrhfEozhtGlY9gX/TDHCCSjnVtMpl0/kkuS5lPOrwSDFP13odLlTr4Sr/k4u2nJTEdbZ3+
muFybe4jHCJ3lTNUL1vdv7pLKE8zreSELqjwEHpqS0l4aP5pvUY98m2vL3HYe2/rqCo+mxsv7wsk
jp/ZnWtFD0MclId+KAHAYKFScmNZ0JuWfi2u9Z3Nw3O777CaWZcHXaOpWoJyysOyHtj/WJRzX0mW
jc5zk7TZ/MHkylvGbxvSyM6soQgfVt0bcBpt6V+GrJrP1k1oTSdkHlxeNt9b77oDdGbivuil80We
NNpp8lYZFFxzoNVlXoBMofLEIaCH+Ii/s4N6W4rHGnz4ULjMSoEzWpekCkkgj+Ky/LG4OvFurV6s
Vkr1TNnka+1Xx9r04bOuzMYLFfWgkJF7X/K5m8vai/A2FNaMGK3Dn1u18XxqN0e8c01ZebmSs9B4
8K5b0PcfMBrbizP6bW5bCXdVE0/vqlsrvEyzdR+QlHlU4YzhtS/n+Oi5V6E/1dzcptuvzd3YkGlI
511P9jtN7VfqrcSyB9RRH7143DJHb2vqrv6esqCR7FB0aO1r5qh4D1g3CtjSVs/O68hDz6rGih7B
kv1DpJYJR3RSnn10oakfSEhrGzsXb3CUz0PzaWJVfuPciMps6wDI5KpJKloioreDfb80RS2e3C7p
juESHpyeeg8IOgDGtvAYEcV8Bq0Jc8NAlLFVg4ouSXksrTrOlKOWLz20831Y+vZNvTfmBKBgZS7r
U55YVXUmvFTSaluxw4kIgGsp4mdUUHvmR0uJVU7Ke3T0UV5jPPgcpY0wMQ7HK4Qad1/REiY8+5mC
N5TtIzLzL0XelgPTOz3GenceWC+Dv0piZW7LMMjJGJzOaC74EYZz/HN2uu0a4/Sh1ig6tLEkMWPl
l3CqC2/ipYvfiEkBio2bH14TOcdtMw127vA3RBZuVda81CTYyDHy+CnbEZIwS775AU16U9DHpyHu
5q95FOyTkMK3tctYvE9cOLB76k16JoFNrUHNKG5u/joKK0JXs8SOJC9cRmUzdARm7VhNnPaI9sPL
Kozi9NZ2w3wx+67ea2CSPe+dRrBmhv3ZmYrtaZtRtaQbqfs9H0KNB18DUB8cGUB+7Hqoi2yp2vYy
F43+x0xjA4yDpZGMqsm+X8phV4yvzSqRnS87nqcdRYRZV940R341/jxepnGMmBJnUTyWuPozUn22
5wDg52JjXfrQ1cyHdPd12g8sZOWUQgCEadML185DwZL/VykRi3Myx4E4rTF5JmSlF6TDgGj5GVkN
6+3sefJ2ioX5Xa9jAvDUV94l5nfUZbT3NqkW88atZOK/ti22d8yCOBrnAJ9e4Vy56gl1dGnxpaS9
peyvCUFccZj6WvzsKhqIo064j60f2c/Sa7CPT0lF6khYiXwSen9JQpIbyVbk+aeOlrSQs2i6aZPU
EQfsCAvvlbjNUm+c5dnwE/0Kh0J+V/6qDy7MOK3ry08Zye8tcsCi8b0rDOzKTkcv5Op2xWxxJqIo
LpVlbtaB9BsGgaA/udvq4sqskvfWv2bkRJYX/GgdHT/JqSFJTkvt3yzd7t8WtcVGJJvol9e0gLSN
wC5pqY11fiHQZOWEodNJ+vOt2w/umS6m8DTVApLC66XF19OFn1E/2hnDxCpwHozFq9NH05vnVdaT
XSHPH1xBUvvWNhPWsSnaL+jxp3zn2cm0stoZO8kVCjKj8s5OZy2Aq/HE3hTxz3ccghdRowgAxquT
2yF2ZEaylDNkPqPWZ6kKivf2LWoe21GMIPEbwdRhtRGrbpyOhMItSNZbR7c7zo84x8EE6glyeYpL
kJMTVS+Nm2pYXe+wV5ZHzJs7Vh+Ruk5VpLfJG/aa6DzUfI996C44T4Q1Zjb6ZZCgLXSZhxa6OhDu
7HGV2RCdJ39Wj7Yst0PdxkteiBijbrFfMW6pX+M4YcKlcNfZ07Fv4uc9ITzgAQTMuh0jZ1gAXAPv
dV5FeXKbZmC8LylKoQ2zeRsLBUwa+b4krciYnMAwKlBXMguilBs52R/RB/Cil1O4pWj5dlCKqO+P
urQxeljbZN6XMvIWFhssgdAUPfWTBIJtJw8SEWa8Fe3NVMAypk2zudk41snrQoZXJnsXkHpwOKLy
eOdS0xw2FKWOnQfP3kOKCLe7dKSPDEe6VGPnZZnd+RcZ2uWzosNwy9kMcQXDrUcUsq/kiXcl89BY
dTu1Jwin0sBaIMqHonVxT/Y06TEPaHlQO2IuwtG8kzHj/mI1ozmHiWWma/M3T3/Z2hXhje2eeoV1
y2VxWo+1F64kXXh9jk6It6xWdPUBG0yCHX0uH8YFqYDdl8WJ4BI+Fw4GPLzTZ7WuwY8mMSFu1Ghl
DbOkODOq7LeSHhI788ntC3M1G9Ivy6SdeBNATYS3u1+7s6nD7nr3sQWwxs++zao1KB96Nho2Ue4S
QI8l6g9QKaRLIG/ZsjH0XsKmGfOWz/IRFWF9rKAGjsgG0Jt0zvbc2Ls87qv3uynDCex3kvBK3Zhr
M8rjzK/Tk/Grip3ibLYF/MZDiaX36dhPw3dkbLYB3bwG4Va+a4bdZ+VBydmON7+4fgxXL6swYhqk
HrY87aJetxsWXqgKOihCc9MIWKQDewAIX7rUk0EwGC4+GoyhZSg4JyZAnFTLAdlKHS+lQ6JxVKwv
q1PyJ0HcR/5lbjtrfTfrsFWf//qTRm7AXeRP2+27SOx+eaIM1MeoZRg3wQ/7Gu2Qa1f81dYyIkG1
6vKqWqxMgqmpWcI/jl9QLS+LYkG/tDfA5hd91UM5Za+6my3gfUxNlaCEsjdO5XQe/d78w7vt9b8s
aVAFhZGlf8RuZQ0HaTXSvFu8LOODBT1EasrY6uBWLyMn3e7psLj9l56kTlTkn8eZiSCPTI8aY7Hr
EWbBCVS7lCmEVshlUbE4vjiq6pk82yIm3Py/hEi2CZf21AgtEa5dpXmH1olRkOGJGPgKErPN5Pzy
k31suJPcx2sFCFzarFz9Y7ZCLq1+4jEgTbLBoOPG8LPF5QEyLlpU5mNopwXc0N06BcF3x0AO5uGY
5Cw8i1NUJBOlS0704K2afkAMK/Nh2LESpigW3YdiHuwXilMJAAk9uV5YEkiN1VEvvp16Wt/YJu8n
WBWIoLlS62EYQheJHEkUJ29s7S9dusnLuE7lQ6m4+wrGlreu7KqLHzDhLlRxPzijKTNLMl7Huqz/
aOPTONWXpI+la8c43gg8bOWityNqAP/nOgfVL7Jyxve5KVnRRze6rp4t9Ai82O7/WjGtPhW4Ux/9
yBeMfJu6rZS7PoRLs0HXT+ZTrO1RFzG5pp3P60FaHI+qn60X2VVPuxVC90eO6i/sOzvIrZj0h+s4
X1MDOFz6pr9bJhBhHGlE5xQW5+PmgAwR9IzvoDhFSxO/rd7i51a0VG/buoYfkN3ugaXTR5ES6XPJ
VPnP7LoRnSJMLpN28Clyco537hSjYXLD8qYsre6+MSzuZZe8VDLCjrqhPovNNPwAof1Zz3Nz21d1
dVfzZv+QjXyOmezuHNv/Gguxi4PPjJeNu4v/lo7idDVI48Kyi/J9Z0iz5yt6nejbsFZOniDPPgZL
7d4ptxkyaSejTQSPZf4V2/f/zLDyb1El/z+Fk1zrK/43rpafigNgnH7+e6LJ9V/6l68lCv4DwxZi
cXJGQt9GL/8/fC0hvhbPcyM/9h0PQ981bPG/fS2+8x82MFKMYMsJ0UBfLS//7Wvxwv/AAuYgPye8
BIMcaSf/F+kk/9XF8T9F1mES+/wXJGyZ+GighcL/RWTtNdLZBPJnJHY+Pseo2qYLzXj1Xd8C0k99
x/hsY284qJXtsrqqQOJ+jQ7+WtDdJ0P3ncPQHEQ0qkNiGn0Z7UaE+E4qUIkaHP9rm131yT+zPkaW
2M972Ns/FHkuv8SqwtTxNjo7eA+zRazDwRP/R+ec6/yXTPvfPmSET8bxcf6j8baxPf+7XB+9jx3t
yjgnd0U545SjpnYsieZbExUFQi4bQVGBiWjLwyKclmOtC2b+tj0YjPLfVKETnjLb3vMc7+uJYIPo
I5G7eMUYgNmzaVcPmC+Q8dF3S/FMxIh7Xl1veY6rhJSFOQgGJ2fvkEhOdrOAI5vwV1Eg8kL3pXHI
m+IOQSXIYtHyQFwY80YOv0LfTGdDv+iRsTb+aWgQRi43rY5zXHqrSdE1QHzNbGTqJoFt2wP0FVno
NO0f48fl36lDAHKhG94ZTtsqhg7YDEAZPzM2abJK7vRaiHvHQsfZEv7FgV25+tFjuJvSetb9dwJF
9EqnsOfns9PLbw715AvpFsVn9TblKK4T2PRJBBpplD+Lgymqxcm1H0Tv1rqMX369uupIjp/Grmep
EWF2YbvZbiIkZ6sC3trghTM08NcUBsazQ7Q18X3cmfYSMRofFvIczmLG2uOR3Yw2YiN5oqvU0xYT
p0DYbYkh1FZ/Y71ah3aWxUNcKPhUX9BdG8wANu7kWTn+GHPvJIV+IzaOiLHdHs5VUVVPa1eXeUUs
x7HvFpJm19X8mIKytslcWJrfhqHvay+EcwvB4t8vC2KoTXn9hz83ztELoH2nQl3Zql0A9thxlIJR
2sfSD64M86D73+yLwSMg9xVpFgu8rdAluF8n8tqagdCUPdxY+M0e9Iy1d6sLk8ezOx1LXY4/pzjJ
9Tw8JPZwcHx/z9pm7TBQm/ESxnb/PGnXQ+HRmxzxLt3GWvzmJELdGXUVkhlHHGVLxmFrNQDGGNQu
qq2djzgmeCZA33jqSrSZqrabfyqfcpiRKebvVdRQo5HYyle9y3YHPtmY1Up/yjU9HQTzBfF803b2
9iOqpj21dzR09GQnJJl6AYu95xXNsWkFJ8G+XXbf/Z68pbgbBHw4b8Kvnhc3DZtNZR7ahMxfpEkd
C0tdaMV/vBi7phoyRNvdIVgASAIgqWAU/aNYqoPeeWRFP6unNUaaFZqWLH8DnCuuJmVZ3KBuf9Gj
TyVBs/9G436Bn0Rsr+c7QPTmSOhJhv0KntJleN/65XN1HeSY7jftUW7u2eKP5bz22nrYEXk2tW5T
MONnU5cfJJO9DeFwUxAOYAn5Sqfpiyv7swKHT7wmj9V6Cufy3gtRsRcwn8wmtF5MvExVSyihGN7a
dvhpqfVjYNZMI172a/dQWgkHXOl9SxBhV8sv6flvsnL/2QCn7kMr7Gi2QuhRBpP3BOz9e5MC8mwy
5kFP1l21oV+GFHFGGKmV2Xn40wAoprVvEVPhMKEsKM13UsnDenyzk/bAiZR5BVv0PqOX8HV8N5Xk
7lpqePM3bPgJUhTbHNDdpWIPzna/ptAcKQ9VkvUpJw+tjfddh0DIlsZcO3tSXuBZqnMbt29+VQRk
ZwRw51L13560WupVRXU0ToDae3t0pu7LUjL+YyXoRAkzulHrShBA6R/sYOpenWA5uG0tPlF6sUwu
SebBuve1vFlYwnz1uXbTdAqd+dCF8Z5VHJh1ZYNe/RMshCJvlDqISv1p3f5FNZ5GmM/xPhF3tF4D
FEoIY+jd6ErWxQ+ylG/KI92yqdrfRcXfb3oC/7Rb3E/RTPAl8lY1ry8R+gdEiqfr1n6dBDF4ljf1
gspU2sjZ7Udj7PtID+kWL0zrtXW/hOtCIoN+5sslWz4+g8zro20iCTs2vkw7wLfNsEpAOE4feeis
Caq82C+WX973Q3AIOoIXy7jPosRgoOv3B5eTalXds4tshW0OIRaO7Bx07kuU4Zer9b2f8F1RrPep
pvjALvs8ywalrvPszIjW7VjdDCECXkDoO2Whc2+KBQW/hggSdDPYqnxUnvXIS/1qjZowDf42EYYj
8sqLg0Em7VocOTFZAwymzWFaAmS6Y52WWj+uy3KnrfmHXltSNkiQKcTPiWzYdTMmK2RCUbBd3u7x
aGEJGU9YJu+dLSLLaAhfxDzf1oj90OOwG1kfgdfeOSDxSgJpy2Z5RrTMrdYhcIy2wyina8SZd1nF
itoWnbeNWMWJ6rQuJvJKzHkK3t2JDYm1FzLUzMkhGHqTIpMszpMz3JkmuDeamBFf/+H9krmBIKQN
xESEwc5tFvwndeexHbeSZdEvilpAwE+BRPokk95MsChSgvceX9873+vu0mNL4qphDzQU0wGBa87Z
J0xSP+KAP5KJrB5rKFfwENq5g4mlFOei7EhBtk2xL0z9Fm1T6Dq5jsQKp4u7JNA4iCz5y9nARSNy
h8ta4elncY2Gnb1NFtaWbYkoc6Kg2MdE2myGKVLdtp9JQX6Da5KsZn2g23aE6WF1tTymGukhxkhk
hbPgemGI2MZJsR4Y09wJRu0XQ8a0vA1WfxuU+aPaYXTXcu0REgG5zXNgP9hly4w4Ww8jsgHT2gOo
YDsKodRJ1rl52cYk08nWjl39aFfIIQadX6cV8TlXLreyJJBnvtLhAUG6eLSE9aDPtbcMqY22NHmR
sLk59KJ0beQVssCpyK9B6rNP1tpXy2zOy4QEqZgrb0ZNECIHSxZ1a6ndo10HDtdf8obrhcNK2sim
q49axdFmWTCNWKXUMF3Q0lmV/jEU1kM5Z7pbGdWwaqvs2wUa5XQXPhy6DK/tph0C1JDriIaPSvKu
D+WuEua2qONzm1Z3EeTQrI0PgdA9dKmMg4vzZBnZVdHc9egasilZTSQZh8HEiLS4n+seaQtLDi4Q
Z4MYc58iuuTxVe8TW0MYHhgPvOMXh/yDISgZVinrdIQiAJDoeYqmVRozv0i7H0lQnYhg3ePb2QDI
e5mS+LYSgo9l+yrMrU0QdrdamVUoPmvdi6r4NbKzlj6X4bcprH1owXxFsd7myO6qjgt+Fjk7SUXZ
1hHih2ZRvUohiIMpYnjRpZe54WGvOrb4LlY40BaPOGXd1cddPKGHrpP6mNj96A4cXGaNcMukwmcm
3pzJjv7WMJPwZqQTm7Bq+hX0OtOt5knzu+kON5f05BhUvKC5RkZ/uGiM4t5E/GGwIU76+Jbt0rCK
7bHaKkHIu2Y9MbQoW+U44MfB/cDyWF/rqGhcIvAo/nUz3JRq8jAZNWrTrFn3PaBao/fVVsk2dhmg
95SgR9CvaK7SqnIbo4P1JDW2n8/Rc6dWmyjL9iIrbsD8kyPFQeJCKQPHxnykmaKVOWuZG1YgDwVV
BQzDGDsTWQNuGYff0qAyXDPjgFRVYO81mnXLVh4BY94Ey3JSYQUDUKwdCH8m330dfCfmcCXy+aZk
4O9WjSWAESX4AyRf8MRRmKwMjqRoLp5zcrj3o0bdzbV1UI25fcyp2LZhaO+COFa8oWkQUiMWZc/t
9Uv0Q3Wg0odF85iK/lxZ8lHX7W0YFF4QNpwcMvW6y0VpkhVM+ituXMe6ntislWWU7mbRsWUxFAAF
JgtFljlyoqRVpOJ4CmM7lkngaZLMzN2StQ1DcbxBZdDcYB98TLpoq3A+w/D0DLPG28S+M7SeMMLW
HG2DtonkxJ6+RCgypQ8WdDtPqyY/xexFSdU9mtl80uXIbH3Zout4MuFH5rlxlr2zjevpYZzQHyVi
U3YGoqZDGLbJemhn3R3G5bAM0yHWlO91y5w9ZCVJSXaQQfeitVQ3uKQOi4bctjWQCtQ1s/vWaN+q
PvCthvcw1Gg0+mZ+xXLG1CRZ3nivb/YYPustCMcYHJJa6rkrIQG7WTF8s/PsRpuRgLXgQQRH5iox
jYtcxQjB5TdM50JLxnvBfDCww12nq8dYUSAl1gjAp2PRKoWn1+F9gX5wUxnx5KYg8MmIrN1Rn09J
OFRuhdwgZIpLDd175oVSTeBLq92ieN03lrlSTZRKfdKj8zNTjh3UvBz0yb2WdoB5UvQnhvZDVTA0
5cMRY5XPoO4eNfrss5PZaGX82GjNbZbigIs5cklEXvVtPbi66NZjOg2bPimj+wyYVLFqEVqxjzed
cjs63NcukmX6xNx+dqy8RcbWpxvm2uO6HKSzK4zBvKmptv1msprMC0p12hEuVKAWgsosEVNvkFhr
35GKyCe7jFhEq6O1bAnP2ZKU6XKGMPRPJhZb6qQE10mrw0IQZc2mZSKpcB/pTvBuZKb2rBgD60Cq
C1bnVRXEZxopeM/FVNO8tqikvKyYLcyQtqHdMxCki2MxhTdtUrXvKQ0GZ0YMAZRiofkxmuy5OOrZ
a9OWqztoj7U/VpU6rY26EXCRh+yjRN1xYBMitkK1dT8dknHHYrLfYnARV1ZvgkiaipQtFvKGW4Yn
2hrBE9ViWRfmc4w0wjNSE8V9ro6I9RHUrgsHeN9s2fWHwVl/LJWkMFzhyODBbOrhXS7BvLe7tHo2
pWkiMlhQIyvZPOFKItHaiyyLvd6oFlsZF8Fd0pU2eRVC2/aYrT/ktODMwSeTClcTY25vYyWHrRc6
te0h+5t+dGkkrlnLS1daATLKefSxFuWbWa/nhuOuMT+CXp/OlBP9Za8a6VehWGL6lak19lMac1qh
3b3vUhM3lGp22046+uNYC/Wt1PjyEWp/X+Ceg7pcOp+tGkKsegqvOk3bZVH6aMdK5dZdrGymtq0E
HuRS+loZlSfh4BNtcPPRWOGmJ8bjMlMQ+GMMFt1UF6a468IEO39Qp6On0lMiuyhQKgdVL6NNYGnN
w0UT8H1chuGVZA5t1xj5sG7ymUpZJ+Vm6VEXgX3nURiM3T5y1HIdYj5zHXr7DSap6C3jREeVb87U
a8uQWVtAouk5ba1kp5ZGe2BxPa3nEbtkMxqIidRq2o52EMAPN8qnOszHN6S1T+3Edc8mOqSF2hQN
0Zgu4PX4m6IlnKtV60QpTRLRt6hyAwAFacPybhpgXU4sEt/1qEwOeqmPIxk3FI2KpeqrROIOTrQk
OJtKv1wEndV+aIf6VOsmAbb0+bzt6T4xC3PTqHg7rRBCYGsaV7VGC1e2qIVzOV1hqDK5rcVobVs8
a4fSHMv10rbLN6GLbKXqrOrLQZ2QNCfZTQ1/5CWRhgbpi8Kef/K2DdQcDuxAqgPrkejB4fjYNnOM
36Mz60TxZjNiFwkmiZbLMq6mFAg7+Fk9X4NyKFaR0eDbk2JwSyuW3/PYSF7oHOyPPmQVMAdjcCwr
vXbrMJqf0lmG98FosflMDeta70bbxxcZ+5XWoU8YsO0vssmI38UlTl0TpvugyONrxUo5tSejXTfN
lDzpTgf9HWTytRUaIaP+RLnWS2u8SdtxOEbWsrymKk86M+qNm0i10Xel6nzQh4vNpZyXV54POpWx
XZD1Ver9xerSFTxDs/hUIe2UmLjL4qNvK0pIatYjsIXiDLVf99gRyYeLxcCNJLkDFzP5vWK1PGVo
8NoW6kAovGERlQePUa4RXyMgVUg6okmJd45Vmdf0GXijM7GsckOPPHtR5H2FOnkbBWWCRMQAZTgR
S9HPNjiqpO5JyFFUFHbDnKKoEorfXuTtocWf7souQI2JD8a2lPxptoPlgFNW81VDBAdLdtfVmN+Z
EGc20DMnahyKChkzvGn6XL9brHbwJGYZJG6GQUN88SrpKFOfyQrsXSjA8aEpi+6hmhQdRQX23ASo
7d3S2/gRpEkBaaPXs9i9MTcwZ/U+EApgCqdEqIW8x7DOQhH1TVOUqA2bMH1OO1QJ6yIprVPPfbku
oxrhaN714qpEbRVtJU45fEpdxN19IbayqA8PedoAshunRnSnuURA5Hb1zMbOwNvDErspunucWOlD
HGSt7s6Ok13XxnxJe44vLaDGDSmtgrl1T+NH467TiNqNbd7n1YJ10tKtVZQgL7ZwRFxnVCcGzLvS
Iv1AbVvXcWiYiQmo8Z+n1D/mNNe+FZTZHqdM9a4ulbrTIigcTDbLa9AqPBRE46mDTK+KFFU0clD1
Cb5ufy7SC780oIk9ETsAQM5MXuIsh9GY6ktwlw5LsYHT3j7LXGjvIlbMTdnE807Fwf9tSvPgfZSV
/NbHiryr7FjsTdbKKBAdot1dWziY8U3GstW6zuLp0XJYvaFf4ERm1NFwhY+qfer1np4yrkd24AQt
i1c7C8u3Fqnet0BliuknQdZsB6LvEKzEXUCvd9GNRWkGuDkXy7qbrDY+o7AkxU63QH6sGgtBjT/M
PZ1bxtJ0pzs5R5QSthVFfRz2Pj2wdmfLadyMYjbOEXaae5YPFAE1MuFj0cdyPVoUjqy0nQyzldok
22YInUezTi2/yzR1vTAXx3TQ1xMHRlUNe+iXOUWtHoHbaNFwSH9gTnMYF7vZTj36STC/4wbpgf4a
dKl80cXQb/i2i72O/xb8AK4VBozmnH+EKnqmqVCDayID9UdBgXJtgE9R3Zi/7+VlbO/aksRVZECV
9tCSspGtHVxH91XGnnqM4rr08uVCtU0wF7Gp82okgxu1UPUdhi6O+7kymrs6ywafzRE+UiyN83Wz
VOIUF+b0HmqRZFy1lHfxVJUAR6ZQXvVArc7hnEswmBZRLGEOc6jKMqwrkyMKx9XgjtzXwhE7Rcn6
Bzl3YjdPnEiuzRT1GaLdRzjMmMf7kkhhD4kDzmvzKIT0UOXh2ynOQRhWsCeUxXfKhXZCvZDx+m04
6RN77VKkTN4D5So1K+tCEkXnCY6nOUJglwfMrQq/qIpKk2ui9JR60lcEEgoUcclH2FdMoktVO2nG
1Ny3FWEnJf4VAwj9uOyXjikcyqZY+GrKEMvuUdeB7tKRwViBxWwtGuS6GMsFBRL+esjVDFkag8J2
SVneMxN+oKkLDoM5lAcazGYtocPcjY5Q96TWSnIYdc24YWpW7rVKm9G76WB6HAwuWQd9YwVKB0Vl
m3NVaIwko6q27sIyCKn5RdzfQ2M2n5pSmJuez/RojEax7cbJy7O511agvqK3YIkEkXsjhs6TgQhr
gUKTPKNML/zIqZtVlLF5wqUdO5cCAxHwwBli+E3cy43GoHt67PvavKbFUIvTLA2prYKFPF9/qYJp
nY+cOtd63JTXqFDQ2WppkYJTEGXz0pZG8s64KqOVJ/PxEF8kdzIR9k2fIXzL2qp4X5Kq+JFjM1lT
ivQPpEBzT2SO/jK0PcRnC4D6XYvccTshbNzVocoAFuWDOAGgya5bNtdXgV6KXWskuDZionNKo9aO
NcIVt1HgrKWZUl0zZeLK6hz5FtuJLDZZN1PkSd3o/DQchgfGYm2KGDps/bBINQ+zpu7THxLzJPpo
F3MqHVJqngeuj4+2MCkMmC5tgsTpbkXndPdLOzB8mbBT3+QcNdFKXTQuBdz2xY0N5ASofzau1IKC
eSgbHJRtXnywPKg3YzFDpTAydfZFL7h32rp3FFdvxvyY4cjDQdjfND3TL9UYs/sOP7sPE0Pu2QZi
2+5s4pfgCJQPUdpbaw67ZkNQar2K9Rnvk9GFISR/W4JPjXk8qAPBsSZTo/Ii3+F31WjJqu67NbLa
7zqhnE1nWq46xZJrNZIS6brZn2Dn0DzpVovsV8kMarW6pJgamzNxNeKcKMs9PMr7Jgmm29yqch8n
XTchmlYwbU/cVOsQE+wDqhuTOCBrHHs3NvKG2hrpaoOfzxa7ZWERCsQC31dpV7cNDz98LVazyuyw
eM1ju33lkBmPujkvJyUJtENEX3OMC315CKVWuZ1lVq9p1MhnoIA43lj9fcuSUr0vgvYDRwbD2TIK
1gTGdkepszpDnaVlg8cvsXj9kA8HRD/59QAY6w2E13bR7GkvG95rlpY9vvyhrXcMoqezWdh656Gt
vFRbdYwPMmqS/BjQYS0AcM6JoXAC6Xl1yBULixwS1s7nMVa9i8IcHjiFGHbQom5oraiu5EKInF2u
FC0kWanQPkhzz3Dg5zJiKZJqwM2bab4AqeNubYL3SV2KlfJRNLr63URgh+iZBd0UZPOa9nY8NQse
3eSC5kKICc6okYfMShouE/NJ0xvyz7VBW8+pGpzjsa6ofGM92NSaEJ1nGUp+1cOAQeUprrK4Nt9D
U3mDKxk9OiVzrwY1mpGDVzGw+axouVitpw61EhToMu1hVdjQ0RBVoqVzTX5sRt7YMZOFosuuNAUB
l/0IEgCgSLpcCPIJMJ9+pyllg5qtOI2Zit5UiNuhbbTDkDKPo/0d3Si49O+9eo0Pcn4qEtYoE4UX
mmc+tsWudIWhnK+6bzZWM5p3kwx3FThol0X8Qie6kNKRrKSVP4RB81BnyyVTYVZ2FBn7WUO7NQBW
hwvfiZswsa+zpLoa8dAxsz1qpfIaFMXBrsk7kdluUp3bZCpukhHfSbLkfBUaHhEnuAn7xnpUtSUD
QTNAc7XFhPHA3CVUnqarjJPyRNmJK1cgwy6629HECjUYQlk3Yrqn2aCth/FrjlTUmWXm75iB6v2S
zAhkpdkMKA4pBb8hg704LEPH8gTw5U2rG6SSlxS+1ZpZ2LwnsLhB9d9WTyNH32aJjMpbYlt7cuK0
88JoQbPjFJdRUzXeYtwnBQQbI8tPjMsMs9tUQ8E6J/ftjIGRUXyQHCcTTr4zjfmuKw22v7adv7Lb
pqfO2mZdawa7n95k8T7pVwq9JbrFudo69G09RFv5I6kmPoRSBpZbLhgVRk1wSrZRdoMuQ7+iJWXY
2zgz3lYzWAiw5Kk+WTl+3GV4SnqsO5ixg9WSdozy6cx3coqCR6U21bU5OiwMkVHTNACFA10jQRq4
jm2Pa7UteEih8qtuwhK19laRbKqaukn5kkp2aiM63cROFn/SHOz15mUt66nh2DFeVrrmAWL8gs6b
AMZZa+cj3aLuVzNT0YJWmYCXaOyfHdaGH2kZMR+b67B7VWajvEWaP7EqUrHbwlI6MAoulJVhlKCP
FgBX3BZRcVKEgFXQ4SDlUT0+YMBrji26mzdT9C0zPqoMxzPUrv2oq27aT4kZPZFl1B4mBFzseefY
2DnsmDegOgYNk7JJt0m0s0YJpoQIBtHC5B7mHZ63S5xlvadQdTBgmUf1jtnb8NAXQ3JBEOem5re6
UxznSRWlH3aTDPZAFAQe4YWAhTXr+wKXMDvYO5SYBAgvln6y7DFl15+KnZixTerWpN6yMqwZJxTL
hpoUZ6spkX+PepjvAyWuMm/WVMzAqZHQVc0y9tNUtx+NyCLwgl1kyR1TROVjtpjpeig5iIe6Lm7U
SVUN/OZAUOTiqCcKRn3H4FqQohaWeBOdUqFAi5S5cdZ5Npo+09sSUZCOdiBzZLMysQ7slcq6J0SO
AZURhclVQ19KMmkdryHPsYeiu43nTucBi82MkFfrh2zS+Lxkxshqt6m0a63nBvQGTfRcjyY5x4Ua
sy/q6usEJ+gTS7fhYikRKzONpccTm8/HPpGtPx8vHvXhZkB+LDHh1QJ19DjfF0ZfPpiww7YzYgqX
0KZuvZhGcKWoAciy6CaS5atWxE9GbTKVsCMbS6Yy3OXqUm4VatdnfSnlOZNpt6L2Gl7bSEh8e4k4
VkULAxM6HcjwysnOaAfjuxl56Q16yW8yZmrnM+6rGD6lhqKD3MD2iVEvYdslSBy/VSk1b4siNc+1
nlorCw+FBaPact7Hi/MjmcuBtTeA1WLmDBO1In7gQUC7biTRY04XuuY40HZhoyteGuYatkSCwNmK
qubJacsI5QFmvarPaV2qRv1WiQCOzWAYR4WdwR5PZ3E157W9Y1VI1IBVfIuC6i4LlBJbBf0i01Ve
o75cS1hk+PwwCji+gCDrjZ37jer8aNNluU9kJMGfxd+1qm4PwsqIHYKNdYKXlFwzNbbv2ZgjT7X7
/mZmq3OKs5TxZ7B07DbYjLmRkjp3mrBq3e2txHmjwad9qul+cQ3m5s0kC2ZOgAsayFUJjaVlz8U2
GlMb15dtfOfyvzhaOv2xDYtwS5MfMWoSzpp+dOsk8bLtjRwWDbBwaz0IFNmaU7BcyyoVWEHEOsjo
GoT5NgjlK3KXA9CBvXmjDJcdJo0d5tE8trw41ZLRzYAUhJ7aS4Z/mRoaO4ZY6jkv7PLcJ1F/hbm3
PCVjpI34R9ntkxSm7ujx2TCMKcOqrG5/5EocPfXCmGOXbxCskjMK2y+z/GFh8vXENI7RWV3qx5CW
Er5dVfvliCooCxmrsOy0gGBk3XUy4rWo8C17dof9Kaj1atWgXnYXmRbHYSmDXeZkbCRlwynrWPiz
sRZeaTOkv5q8FE/JC3VwU0hoqEAuyfSSQm5caoAqtXOjRTpwRifTbssqnU/gjC1vrOz60Rr9GkmC
F1Td2QzwqPWIFLCOKV6FpMkve0uHQGYODiM1lPCX8gQN9sKUpZ+VCVyAZsWHTB+ygzl0M7L+OEHB
cGmZwTPBMNGnfQMz44nZIsoYPLnES6UHKF3NtWpV8YbONn1YFq27ng1YftOs5C8qXd4mLJf6OcAU
9mTGwvzQ8+ZST+DKQpiGVW3C2F5EavbQVOXD2OariT7i2p7beq/kA+koyiL4jmv9JPVuWvdxXx/m
thQbVvKYfrAMn5n581lVDcbmirGRsmOuHOA2UQi0SpUKEgbCq01b6u0bmnK5sL93go8ojKytqtUd
PB04k0A30uQOjCUrS/SH44ktxrh1OjXvubSb8ShDSRQL/oEMzpITax8KgrsVI/6TM+Q68xY9tFA+
MKup5GVvLnAd7PuB4rJrL3ak0ajgrrLmuldVxAIkR/gDfstvaT5dDlQlnj5KtDpn3NGAQUBBQN7B
TVlf4i1c5I/fYaIKD5D+/aDMKFrUYc/raIeU+ZofRHjEQXqW9WuLZoWUpRCWDiz16DZtO8+hafZV
1sWnCe6YvQK5Z3wYccQe36Ceu2KmllwNiL18ONu1r9XNrs4swgxCih425Lo+YbEMdbb1wlZHj9tE
fBkEfEEY/1MhypRd0UxHhz5vS3nhLv+UbA9MeYo5juJtH0ShN4qmKHdxgveEYkQ6awQpja+jLyAW
wJJHm3ij0O0bVHhfxJD8E9yNHNc2dCj3MN0VdnqW8gm1HMdqOEHfAH4ZTdj6oqjzY61N/iYb/0da
7t8mC/xDqH1dfS/uuub79+70Vv1/yCDQgFf/Sa0dj5+U2pf/8N8JBFL+i3ALxbDUv6XVyIT/TiCg
2PmXw43J1YH9VmMX8L9KbWn+C+2pw1WDtJuf7yKw/m+ltlT+ZaDqNhXYTaqtXfTd/4FSW72IlP99
iQqp6pZ+Cbj8lA41hLhKlEnBBnRUr6ejfc63kmWHax66B7H+6ds4//3Xfo5K43P88jX4ED9f/nrY
kCqHWO1o3vRX0aMLxPPlz3/5E7X/32//8pI/3VkQl2IhFv60drRuCXF5Ko/lWvkW/tCvvnqFf9K6
//0Sn27ekWFbt8hWOTbRkJ47a0YPENKBJ30D/NNCV7jKnWbaZ6PYzrJtd/0cB9uxVaZ1BsYdxUpN
MFs/YVsHueOl2aVJN1prVQdpTNOt2SgfcmM7141JJVurjEmrbA3c2fZHXcK8kUnl9yMWxhC00MYh
onNlmbrlm7hVOCdayF1RFG1UTownW2XOj10EJ47SlT9GnOieVRk6IqU+X4mYg56D+yKKZyo/E80D
iSWriJ9kolgg6KVduqV53uKqqfyL8wAJL2bTwk5tNx1EvTMVwsrCKc/OSqa8Q6kmQ45CJLmTMXQN
G3YaEh6i18JRxddchvV3pew5xpmhbICihjSrskTobWuHFjLiBkpQ4ZN1kV4FLaU2aeP0wCksnGkU
m66z4VR0rXoaIhPBVDPrMCbi8QAnuDqmLNhdEYSaF86tw0swp+ry3H63UjBzhp4RCg2qHKKXCHep
YhWbWDPqA6meoyeDcUZaC8cnTxi7lxpPtyxQtR0K7JdcjYdTIimSiEqvN19cSRfTw69utU8hM4no
h6CZatjn6lHop9g6NMv2skyYWhtT0ME0b8Z4Zzu7EL3Xn1/zcof96iU/+S+coDCiUmTaMdfGkVnB
IL1uThOv6cF3mrKWDNunwReR2n4Rm/C7V7zEefx0Q6I6t/p+5obkA27NFf4ibSNXqfLFB/or/eJX
n+jyiPvp71uQX0BS8/ehBjOKMk9J709nPHCu6PfOsEpuo+IAu8tFAI1OJVypuCfifQFBdbj985cq
f3cifDJ84J2p0U9CTLDr2HfC9p5Vkr+0ziqqkxPDd7/Inaui1FhJJekqtawXQ4eoFjVLuW8W3WPK
FBtoyNSn6NIRIClE24WqzypfRlEdOFG++Lb+maPx76Pr0/Pe6joz04t2OdIFwI+5YTnm6isLbGzc
HoyPXm6/+EZ+8xRRPz1FTGRzZgQo5ZgM8E7vmW0ROynZ6T5bo9uaaw21Le0TIajWfsy8GBgD6uAH
S5y7ftvkd1V6/vM7+c3l91cO20+XR9tRPy+zmI86yO5VPxIsdjSrb8g1fGfc/fk19N992k8PHVW9
ZEcQQHPUXNrUwzUO9COAlZVxlZ6GHYghN/byHYFmHi25H7o04+vJu0LhtnFu6vUdsVC72b9rPPtq
zyzf7Q9fPWnVy232i9vjr+ixnz6/DaqrT1remgq6SKExdunOc4THkG7LH2BgF5OwhD0LG7Bmbv3t
z9/I76qIv97OTy87kSkLkCtZjmGM9dyF29kSulqSHGy0V+UDRoflYNrJf5Yb9r/X9V+ZqD+9XNuL
vLsYa4/2JtxGnuoijfMczhltH66/+i5/d9Son85r2FlZhPt+OZqbYNM/FjvGeR770G1wBydhO+zt
deXByD0FPppj74uv8p9ZLP/+bPKfBxxmOkxmZrccgWTjunpjqAGOqLHXcLU78GR0oJZxD39ai5k9
Y9nGIkIPrssvrm7nd5fQp9MNUHFZIN5fjoUFoqPPHoHTXzF8X9uEWkIV9xJrN0BWKF/bEKZunQHl
hJJuWJs6QniWYLGL+V2Mcack+F8bjYgPA5h8ekiLF4dZtu3MuBXgzYDrJ4yT0hd2P7m0zbDWhs6v
252Ntzk5tuUtpg9pDTg0DvWieX25F9Vjq9z2ySVZ7SY2npK5x0nyyLTCVewbyTskjwMouQKMJ7xV
52ttpLFD5DTH79aceW2wC5bn3t5kqTwQwXdOynAPg/kQCfIYrI4GcdMt9spmvKWRQaJ3u6kdiUq2
1mq8C9tTV5iQNwZ3Gm8pd8bphBzQqwJlZ5QXi4M+o2u9A7bx1Dn96zTwJIeF6GudgZU6eo/U/lRX
yxd5QfI3B5Hy6WHr2HHW9QvHrr2JD4Z0lVN2ULfpoY+94qxuO395s9+V4/RgPoHmuJPH9osD/3fn
zCXf/ufHcNzPQ08SNze8OEumPaMLhtFtdmRYmo+lDL02xHy/v3xTc31StNdJ3vz5BjF+c8Qrn25L
uAtMVfNmOU5Zf0I4T+a57jsXFnofjZvGHs6oLXYO41d9eCzQHziCmbjNANcGtXEftvVz69wu06Fo
2teIGDEmdoSX3zPOd/skWCtqvcaVThT2jMxjUyt+liO8a7ggEYJO+rCp6hQhMK4MfDh2SATMmJw4
c/dJnboNWiyVQbGVXi3hUQ32YdO4QfrSTEfFBIqL9uwORL6bl1uUkz6asWMvKViBimBw//NXpP26
QDHsT7+OOUgUiXkojwbpJsxnnmcYufl63vQ/ZOVpqs/165MiV9+hM3Ve3niL9nXzAHYVkjfshkcW
DFcVbp7Gw1A4HXXLa22sT/d/fn+f7MH/c8YZ9qefMF/6yDJUoR6nfhOtZyyAuT+068TCBn8AYKd7
YArNu8V+SDcXMPb0xBFfeeP3EKLBdtyViALam9K8Fqjuroqvjr7fXdV/dZk/PVcUVnz20HH29m2J
RhVhJ9ZarIBjAUInP6n5Swcan9PWMfc2gy/LwLiELljkf9vhGX6E38vz3w/qnzvl35y9yqc6Khjz
uIGQuBzRXno5oZIjuavii8vir3HTL4oD5XJH/fTxUuoW9KO1PMZNrbxOSbRsG9wJuK3AZiSNM7B7
DQwSjVCdNQmQLyvS1H1G3hKfFrlzrKPi0KHMoCJM47UamOhAg36A3kweUhWyXsfdmHvtADNjcUyU
jp3a3kqW79x6EEHeU5Co4xcf5zcPSuVTFbaQoWN3Id8Vhd48gPVDj71ArZje/3yVfopr/Z+rlLCu
f35dk531hd5w0Mz78cpZ41jwhSe8hnNV9X+Ij3gd7Qvvixe73Jq/+m0+Pfax86k6SPL5GIWbXg1e
bd30lfyGnjVgSggi1EE52K0YcuvNoUyu8SH/+ZV/9zV+etyT16FW2UzFWBebgiUFy7BSXDfTVz2I
dvkEv/pkn5oQCOmX/BPSk3K/flV8++W93Y2rneqaj+t8f7nfEeVzHtnbwj0zD/bk6l31ug3j+2/p
N6qdjz9/0L9GWv/3jRjOp5vLHKrOUQJrBlh40sf3uVyr5RbvV/yaP7Y3Q7w2N0jOkHHZbrMRe/Tf
8X1yEsqmYX4D9QIj7I/8ZQi3LSu/ff/FbFb++pc3nE935RA2oRj0ZD5iSWB3+5rajx2+uWXYLD8I
RACmOnkObteretwY1X7pV3EEsGt2MbeJYNdOK6Pds4ibrVPM2sD4qsi+/D6/+ro+3V91iOK8T/jd
ljXngXjr14Ofr+STSbX7xS/yu4/+6Q6TjvlfnH3HcqNcuO0TUUUOUzIIZVm2PKFst03Omac/C917
qtT8wpzqSQ964C1g729/YYVxUujBpncqrXa6U7UFiAojqE2opqa05d+KQ2hC9FVpZNqAXqXKyJ5O
rdSKkyvs0yecpU9ovJIpCBI44PGr5Bs1bCoyOFBAcRZcG542xpTAXa4y0AOGFJiff8UmrCpArwVW
gLVEIPeLIxvcJIFTS16uPsUCemJOs5JjMUtvZ/r/h3DNQew06eEB6rguCRTWtt7XXA0Hlw0YmW37
AlgRkNdMCRsH+MG0tmfwML8ZgNQyyGAH0QjokcN5ok+vMPviGLviVQIkZiAXrLjdgpPRJREIWIcq
3fkwhILv20osWzjxnDS73lMhBa9k+uGlDsEBDXKgMjTEZMyc5VFFDFMBJlIgVKbWcqJ4FhCFFq8a
kP5WQCO0UVPJQGQZK3ts6SPPAmtLVdwAlXWki3DWLvneEMRbAi60cAxIc+hIpWF2ZSbJKRTNcgCC
B2BNqwAav8iGoKog97Xuhe9jg9sFU2AODCKMrQEvQCXWqiNz7KDMTmLctRKO747wz47dLB5HhDCB
8aZjh9wDIo86hfYCdNw/ix0G47BAZFS0YtMdKbwAB1JIMCWzf39VMzP4/73w4O3694ZL8rgAPQRp
WZaojYmJPHTGbTpRAduSMGqEXpsBWKziXqvXaMeaIdRgZQCCEvS59rCXHMxk1MM3auPVWn8eNP6c
HJMfd8cThzx8ZSpKE1d22EKixomzUJ4wALe6In6paDDqqIIQpmPQqDA2fvM+UlPb1zj197ey0O3j
5m7tLDraYdpgrWAH8RqbU+NL7sBbAKkAoSQXIEEMVgaF9hBZ3iVXiI2kCitrT4/zZC+IsxAM7YUY
wm9Ymrc5Bx0UtddCc9wKK9nmQtuGE2fxF2BmqP2CgOVIAEJf+jM4S6/EN4+m0TYi0J36/Q0ufq1Z
nA0wxxKAT6Gm7hBooYkA45MryLbbHuAJjbZAL6k3yEWR6vPaypoLwVOcHXuw5voqoLGm3xqw/mH7
I43Te+ZA0m049CP3Aby8NlDPqmDaEn2urPq8NuXE2eGFSzYJ3TiXcjp7gMJERusVBAA9761rNAyi
EbC/mvYQcKmV8RvY44COcGgsyH53iZ6tJBTTqPHprpkdYx+obaLn8egZpA/BIStsSLJTko7RUa7m
UBpAtasNxA99IHUuUghQqT21keF4z1JauQ1bXWp/SPoANBjPAilxhEJskdh5DrYvyh0Yasig8Xog
VMKZ47by5hayDWF2omvChZzPdMrARXvJ1eaDMocbRI7TXbiyJRYO09xtl+5IcMiB1XfEI6Veepnd
g6a7GpIWuoWcMDurAkCfXjmd1dBiIU7oZJvY6PXWgmHjNgBCVK9lNO0QJ6zhQGlgiyQrm46ZjtGT
KDF3qHZLAL6lCCsPQDXsgisMIE+5CudSYzCB0LFGPfmID9QGEghXYssfMiN46ZX2Ktmu7O+w+9VO
97Zo31nZeTVCL5w/YXbm61QaJIhDIrScCYgZo7Wy4xU0aRGg30g1sxAu92uZ0sIUmBOmH/GQKcFI
OyOzKY5BMYQAOlCRTvkVsjmUFm6DlVi81LQQZlmNSLEE3FywSKtGWmJLOq1lRqzneqqKxqjyKi/7
p8GqN6xaOBDf3NYGueEOg/Eea/nLPx6TWVijvZJvSzBgHEaHw5P2LRjgHxiEtXbbLaUfwiyCdTTZ
xNXUmoEoqDw9V2XwqngJlFwmVahoIosj9D/+ypm8z2We7d1ZrPJiiI5K05fz3c9cBJd0i1ZEoFQq
XSvIWRlYBNs1cfYN4HmABfa3xGhIK190ocDn+FnM8Yko7fIp3/Gu2Ud3Gq3up3cEkz+TX9kFsCp9
vDbn+Pv3T7fQfeH4WZ3nuQBglyxWoxXR4O3LCYpbGFycWPwzqpS+hxDNHl7VMq0maqVdoYupiCvv
eeFK4GfBKZRgJyWVWDuSWS1REAm0tduded5AgJH534evHqpQ5KctWesQe2ONURdRwpNyoZVWoiWn
WK0UTwfLVOFMqM3JQE7gyBx4ufyg1Ux3kTxCM2eDERnKL5Vc+bjMQrjnub9/FssEYx3+v+NKaqne
O821lVubkjF4sOB7KocaazTg9GvVFcwtuf/JHHcP0y6n12rDRCVtgTFjgF2JW6IzfcvTBWtlK0yn
9cmu52fxaoyjMmKnQ1bqgEQ7jdYYo5lrkUFiXgiLuG25Cw7sW6nEW9/gDVEJ9N9X5pY+1iyI5XHg
w3gPnWFS2k0Ol6HiimoRQktJ7gk5BdMx2eYZWHE6jdt/L5VbIjt0cK1Bu+FKd7Cp1jBQB+o+vcKI
hD72lIJOBACjQqF3BKFWMA9PdDa8gVTkgSsbQrbtANKrKJl9ZfaTcIcMvhsZfjcuNOUj4FqgyaQm
zcGrAQrZe6es0EQGgjPy7098H0E/e9eziAlBXyhNcHjXjcLpIOoalI4Bkda8eNoruk1Gb7A6qVN2
tVk76Uv1Lz+LoROaQohILAn+oJXJvnGl8J3hUaDSio9L0NcBF5C/KUyDIc2siXJuFFqtvvRabsBR
wPLl88rDL+Sj/Cy85vBDy4Yp86b2o9NpvAELyH2hQDZMpq1KBRbREo7FId+G25UVFzYYN4upEdFD
OGhaMfcg3yfsQ8Ie5QPjGn4FCI7qVR8Udh5oDEqkiSxQOivn/T77ffKd7+OihxyAZHIwzqfvDNSR
luwiO1Ms7qjBa047rx3cpZYMN4ujfhOMPJVjEdogMEDajtA6/IobmEtqI74wTAi7A7FrrT6EnIxa
wtnObE+twiYKDNfoKwXvjBsDPY9IJQ/wmq5gkIV0eid2hwZ5eb225xc++/30P7wLofUgV9KLlDN+
EW/jBYMtdDPKP5isfIAqx+7zBIKR8mAx585iP4vXlW+/tOws5FISmdfl9O1LNTkNP6OaI6j5U6gH
1lptcK2FaOTBV31ts01/+Nk3n8XRMKnRuRIApxpxa3+7zLkpjhHmgLF85BoVZwttc7mGMYyvSpeV
h1xacxZBaQjDhDHMQpzhKO0xX0sq3f/TglsgNyCN1jLzXiIiRjBs4LdBsNKMXVp0FsQ6UMAmGRWg
qvp3irtKAYjvMNdZeaQpLj17jbN4VcMHTyhbvEaOkhNeprfeKdejLXsm3+A+S11/X2Zpd8xiUd+D
XczHPA7oEAsoyAnoefvQAq+hYCeJ0OfKXdwkfbiy3FK+xc4ikSuArg+XcIjsXQVwVHcgF1+LbbiH
SBCQQZfSrJzRhlu0HPxUJm3mNq1j9KLWLz7y9t8feSnDZKd38XAQwTQYwY/DZul+ONXdojBk3sJD
CBqkAWGI/Iex81O584/86R8XnAUoSOzHPJRskNLupC/JvTSdjIV4eJRJMvdNv9LnoIH4hML/8dxc
pW6/L7vUI2On2+DhOf1UgPutiB20b8/ZqZ7ecfUS7zs1scYfyfbOqQH3OnqTadEo86hMiz24+ebv
qy8cDnb6/4fFaxfiK24M9SwBuuZde/KLa1NxK4djqa5nZzGm6KSi7jNsI96g7doKNLC65amBPaJ5
7X98fJDmqI3alCPmK3cZu9AMYWcxBlRxb2jhyufgXcK50mGBE4UVFmp76JUdkncwl9BsVLo9+eq+
CnYtKml+DSzu1HUmxO+BuBkxlA3wI4Nt/8NcIfWX2+InJAi6V7DQ6Y1/TFa2+NLLn0WmLBw90Bfx
UwFA0aJLsHKXTIf0SUi6Q+8evinRNCBwVvizPPfm5noswDLo5N1IV4VrCjUYv++cpZHg/QM8LAMS
WgIt6SnyfQUnegdhFZ3m5NACS8zV0gtkAPgLtxX3rOy98Gos40pBG2cHYCmKhG2mE5gThivt96XS
+17JPPyYUSJ8tqiw0wYN0FnsL18hlViHeqPMq9+MUu19LdCLlVOzAB7i7lOAh+WIIahESJXi2MiB
FqDwGHVfB7lT59UDLIYU0M5liLDbkHTR0q23sreXUqh71/Jh2XioWEIY8GUbeyo0aJkmzSBQop0P
Qc6NdGo3jUFt6Bt9gVLJgVDZY/lVbfx3iDFYMB/3eZ3jdDgr2cm23Peau2G9laM+xcgne+5e4D78
MrZqYfsb1NgM9VsM6ZcasB8acLuQJDHh8VdWudfcz5aZhasGLD0vJCnKiXlA5PyohcUtsYUcqhYJ
Xy5EjoRQ3JK9xQG5XkNaLgSSWazRG8luZXuuaYi0AmIJjQFY4ZlkgM0KAHEdfQoJ7KLgtg3au0LV
O1jj1eFLjikO5BaOBMBMDARVR/8TMkgJiMUpyj+3Txu1gJMg5CjMUNQnqY5I61IIR5L0R4xhIuRj
OMYMvaskyDxAvIAe9sN7GV5KKFvzsLntKAOuMPLYtLkMIQvoEBhh/BoV+whMJwgB6O7kAs22aDND
6//3Y3tHYD57hbOYnEMPj2o6+GBTXywo7rlKfEJ7uTzXNt0YCRz/lBHqdCuhaPFczqJx0sTwzoBK
o1MSnz00LIheA1wDCqkwCqq0Pj3wvVltYx5G2yBxWA0RywBUxcALhLT++xNP9+izB55FWbIuBS5z
8ROaSYonwp2gCzQ4eUW6ssBSmczMckAYvsFnZMArLfVWHbTIhLT+tjbbT0Jjra/wNFWlsUFvYCm8
BuBZmgsxs4yQhdtbmUKAH2BtaC/v+g21Cc+eDSkBm9drA1yRYZOuhfqFJHdOdIr9GIYDAtgXHT1c
uMG1GK+HL2egdwNcAcOpARHuCp81KBH6CgOj9W4A5uWfQYRzeM2YedcoAQq3unxnAQ4NeLTLQV/5
/ftOdh3PPvC96fwQe5KULdgGZHoHkpDVlrkJJnNu9yFwcCqTvPOZIwAgB7FrJwO0ntOaMyC5FLQQ
lPHFBdwciDRIO6xs+OkUPdlstID/f/gtRVqHUePis4jDRyleGkja/v6UC5f6PVN/+MOBCP/5Hl5M
DuxIXcougd6j0mvLWZX0wgWZlpTa7wstlBr3t/ywUBKiwVb3eIIKGGkfwqwQqNBCYQOlICP2t1X/
8/s6S4Hojul5WAhiJjzs8rCpMOXYZx+F3b14R9j3fIhv47V9j1a+CD2d82efZBaCgMCG9xuHN8ca
8GR3YstXYlVUR0XCNc0DT4GSopWhSrLJX2IT3YXXtft66ZDef9LDI7YYJUIwDkuXBwZiCQAZo5vq
vQun1ISkzhfzAacyl13Hvy99u1kgosqgD7npUTuF2KNE1Ea1N309RssKkjhGoN6gWqD02tpcZ2m9
WRCCtvbQuQPWg3+4JckXSMQ5a2ylpcHUPdo+vDxWJBoOmlXojQOlMOxA4ZdDswflY22GMZ3JJxtj
znfxobYJKhc2YBy/M90f7lhYHan67UrfYSlJvN+JDw8QsFndwXcbQy89s3uz3Cc2xMnVUEeXa9Nu
ai1Tuz2E5zXfhihltwmLlTTpfgk8e7LpKnxYmYOgdx0yiIj4Km/QlidlANxH14gglsiZIzTkKEhx
yrEJcUwOjZ5YqyBYc/PgK9BowwYCKAVUBzACHSZtf0VQgz1zWDn2C9fx/aw8/DahC4vc7fDWC4C9
dV5BvvQHSrfECbSvjXSk1XbbGokKX5aVBZc+8yzhgaRxKRYUiYLwOjrRO6PWASbKwnY03DNw2pKF
2Ri/q43glqwlBAs16D3kPTzjgEQ9oqYlC809Rub0taHFbYPw8I9BjZolNUUEeSOXxgqxhY5dd6yt
xGZegQlRIwfMWjM3B7VUODv+SFFck4ZwWevjLp7LWZARAuiWFVM+xTGQIbxkxiSvA7WRTR/a/sZf
qegWLtL76g+vkIwGl5AKVJdRTysDdHzibqV4W+oQzIHi4UjQdRigioJzRXiDCHp0Yiil3LvMLRkM
aG+Hmdq0EApWOPjglmePPUnUESm+8NJ2F9qEQEa8a/agJzawyzxStTGyGgzWv6GKDj+PwNWBt7dh
DlqZ3KQafl7ZyAu7ag5BZz3XG4Yp2sIjAF0Uzwh12gLg0xBP/7jCdIQeXnoSMnkOU/GpG/TlJirL
5PJkapBmaguFvaoBCuO6zuldOJhzjHhcdDHckTt8BxBAtfZN2KMGOtVWqkfWePSv7rneAU2Yf2Qr
53LhuiJn1SPcKuHKQ4ZTk6CwqVSGmwvQJt+rDcSFNHlO7IFmKZxJcauAq48t9epjPptvSRVBTf6z
8oWW3tksmQndgE1ZApF9svPCUYe2b5vIMW/AZRbmE1YgOfQZ2pV0Z+N21tkDXAUwXzTLlWO5tP4s
7kAMnSULaK06aPV0P/G5td1YaddmEgt3AzkLLZRHDhD2JEhn3Pd796O1JivtA//SnTy7g4S9AZlT
kF/DUeE/f3+hC2n1XNXDhbo2KcIkw2kbyKHAKwZj7syC3g4kgv6py8fOofNwjI19IscrQ737GW98
Vv79pz9/WdCy/PuwigMHM9gSf9eFYFzdVnJL7HwIOkdrF+fSArNokJNSLuW9CPEGGDHt0ot49ND2
cKRjq7gOZRNGqiV74uKuQR2fh3xWmn7HQ/SpYAkTDJFEOtB0V6v+WDCFCv0yeETBjpSG5B3m4BTI
krvs4nOXtDn+/h6fb2n2zuV8WJaixzbgpvcIWNALDsy2WC2cF0CiLHRG/nokQuTopHfxCr3dcA0P
2ZXBXA/qtuNHtF+rfxd6LOwcMh6XEnxq4B/n+BargRi+Ed56K7JpmGYX6LvCdMzfFHvcn6IHT5mV
3fc8lrLSLBBAxWNsYOOO7NzCwCJ7gVWa2XxCYfzfPsosEgwu5EfJDvmNIKE3RXIKCBvsZyOs/Pl7
JvbfDJmdw7UrCCH2fDRMk8ihlKFN2HYQhpQBQIZ42cmFKLfeUGpTr8SAhQk7/MD/3ghQfS1gn4Cr
RyC21Ce37cBcD2XP8o9uglE22ocOMH0rqz1viLBz1PVQp0ILIXuMdlH+AYu1kjgtHJQ5olok+6qk
CBfRma/kergScJTirhwHL6wVUPW9Y/bks8xB1VnSllIXCbhe7BxADw4kp8CuL+lB2AB8YnPHVM33
0KXkMzlXSNAdeD1QfSCzAO2+iptKgyqXtQb8uvdWnv2aWb6A8YzYSeHUbgcAK9VJmzYidPTcS75p
HMwylEHzdRha7HizMxuTUJH/qSwgR9zt91OwEIHnXNTA5cSa6lBBlgPcJxRQk7sW8sg4E7///YVD
POeSwgmpCgoCPuZQJ3eIHQRUZOLgnn7/4/da5Nnro//e803W1rhA8NfH+D1w/HrTw8n5vS2uLq3C
qCIGxgXu7GvzqIVmy3+sZAeChx8j0aMkAtFj1MRjGOZySVmjr2B4FyC9jESVBIlGia/+2ohzKZCI
sxYIUfNkVE3jxqL7/GBKvaP1ltcLK4RxBAifZlO+uu8o739/pwv4dHYO9ebpGmaiKZYLRWuULI7+
oVMlSDU20jJOIaEOG6MWg3SQDBVguWBtejTJyMp9Gc3PEiZcgA4malQ6AdDEXASRS8rOOh/SrLIb
CkpEqwVIjE2BnU044GeF9Y1lPhK0mAHJL/K33x9jgbfHzvHkNSG4TCbgW4XOCOxjL8nZSdAhQ6SW
m07v5fyCoSgadPyh//Fu/UewryC8c63WmhDP0z7AXP7emr0Ho1sPslBOr5PX5trsPJvZYVSpclrm
hDYax188AGXpiVTjf0tu2TnUnK8kiRemdtAEaOM2mS3o0THfBBhR1gpxIzf1sTbclS7uAqqAnWPI
aRiiiXmLO4DSr62OkmRbXwojPAVb7rN3XCtzfDOzADfE7MfwlHD3f2AYPS9UIY7299uVqo4Z2QAJ
CZhGJgXd48Ya4Rscy2Om+IOWQFioGP6pIGHnyHIKIrISFSNp9Bm4IGnt2Y1vvXSlX3/fqQt3njCL
YXnRuEJVYaO4HUxu4FcCVY8TuGPD2uB06ZKZg8ahvgSFtJLDh1LZl9GiX8hITgz3wLxOSTYaYUCo
D0CPgzOGc2GH08cy3lNUQM1KUFnIu4V5CIOZXAtLKxZq8GErQyx1m1Xtyo2+0GyBTN7feyFxuZDl
ODweXMgg9m6lF5LWUdqxFiOptaS34otbHPji2qXqCFZYrhUncYCc/GsGx0vYx6QJrDGsXrAbF8aW
HfSiW8is2i3aNigKOaflwK23eqODNyRh0pghCskmL2GwDH+pdmWXLVyUc/x5xqcByjiki+O+9l6Y
+jTJwQY6jKmJcOUrLNUKc5w5nxMdQ0Fm0iGv/oUxa/TyelT3crxFerMyRVqqFeaA86ziG6FqatQK
jXBsGPaL8l9ojOs5M5GgzvrDShHU5+F7W1C3CkbKUKGFZxX8jUHP5bJ9Lq1lB3fY55PsYI4xb1KR
gzopMnwy2nADqFQkVK4vRXMqhj0PDVfChwfSK7unwfAKQoiQGeUw6tmOzw0GAAYfMlhjpabxJFRT
42QCQkqa4T5hv/Mw1iHVF8IHGY60kBKU4BidkbIP0Brx2kiwJDACClDHWpXwWLHiweCP/ibBxaRg
tMPG21BA+68LZIa102Bbwsa78VSwHTQaZE2xdkj2/ffwsnAPzcHscTVKXJ5jckwq5Zm3v1s7tWHC
Zvz+1xcONj9rFg0sPIMot0Qc5r7I+uZ6K4d6IS3lZ0ERSoJekXj4dGOyxzwBLmSw6pK9VYmqhftj
jgEfeRifpSyq5i60OFdNXlqbsSkNhQc00ddSgOklPNt/s6jX9HD/EVr0Olsd2h1yJOcWZSZWqLs6
mo7SIV45cgvF2BzUzcO0jCqhyO+MDEgq8U0ofRk+D79/4YXhJtzr/w6vUuZVJHYRNhCq2D0FwWao
1CGNSszSAippgymAhh1fmukVuGW7vpZGdFlFXS2ExTmkmxbL2mczHx1cOLwoyOLYK9whnAB89Gm+
IimBMWq+BlixdBNuvz/yAi6UnQO0swiq7CKHXR1bre4alQHzzUuwSTRR5QxRh6SM+DU4wj/uE25W
BA4DieZQiiPa2f1etKMtIEXsgTjBjlaBi8VhOP3+XAuHlZslTX6ZtWEiYtOzMaSnAZkKucvvf3kp
6HOzONDXVc2IHoI+1TTbiKnQEPaBf3H3AgM1Ma7XmEpQMvelJ3mtGDEJdxmVI8AsSSpU2rWTswwc
/35Wfs3CweNm0cOF5irUpVEW1mqnVadmm2y/YeoD3pNotlt/Jd1e2pqzBlLkF3lW0fhsJRU5JA17
mz7T2gKee/DIhdezlVb9yiFcKnS5WSjpWAhXA2UwMepZGyQVG7gf2YGRLiha3MoiCygXdg7JhrUN
JQkTwi61aK0ypkU8LdrCKk0F4tAAW6jcgA5ueOfYCF/g5mf5kjygpJBWfsHC4A++xn/HGiCAgNeY
HhPQE/DS4EAM3ATYqMpaTJaeh2R2VpUNYtiSJdxlnQhGKgmubhP2X5VOgeZT242/cisu9eLmgOty
hGKu0ONNEmYlu/dPBk6NDTobNDQGNdqv4aaWnmcWOkZijCWGRnCuKw3wkxzCYIEVHMrjGtpooTqZ
46s514XliIAFeLuSkR0f++0aMHzpT89iRt3CByfM8KcZ4YVhr62rMxEY5fvcX2m7LxxQdhYGCkZo
BKLHAgNlNCcX2iASuhQFGGwK767cvQvIPHYOhe7HNCRQX+HlJxqE9Zrsw48VEa1eG3r+0bCjUGBU
kM3xYGkL/YTih5ZUqCEH0JVfGzou9TruldHDfAEerszYUfgNsF6CPA5se4TYAexRgN5dJHfkVVQz
4gqvcjUEn656SwaTh6JAshX1FqgB1D75lnAgovRnJQBPb/hJ5jPHSg9uAG+KDj9oPLcqscl2tBYc
DcrgOBl8ipUGxNKrn0OkS5+HJ2aHkqkeXrnMKocNCUubGnqCI/9eiIPMNmbgZ6jv1BBjWJ+2M9Ec
iI3QX8iPtJODaA0ruUBDYOewaSIVBI+W0CPgOvrQeKUe3AK4CUoCb7acHjBwdWC2AQPHE/jMW214
hUpdQllkjVJim5BgYG7c1F/ZkwsHa46UbvLMl9wCP4YYUqWpQXeiIXMugNcJKU5/BXu0kKEzs8iD
ahUmGT5CXC6Y44ipHXcqfPR6Vq6C6c8820GzXKUZI8h953iGtAEbiYJzONRxfW5tELiQIdylGR9O
DKyD4CU4XTQgPhu5M8rthtm1CljOGtA6aH/8fhAWwvOdgvqwDAFF/zoRsUyrNx9QlpYnegLprM3l
lnLzOSwY/dSWhUMnhhkQljp450GJ95HNq8Jb8tG+0m8ClCMhU+RtKSWGmSNMfFQPCitrM66lPTDL
SgIqj9OmnR4P6JaotyDLLvmJmocrU6aFAP4fUDDM6eClOj0eGPnFDumAImKCvnJMlpLWOaq3Gj14
JxJI88UIwUHurqkuniGKromd3KijDYu+y4AWJneMzd/3w4KgAjsH7zajP2bZVC/TnSoiMJiUmRFy
DPZpKPcYNdFmGao8XNOM6ADn2HI3rKy8ABVk783Bh60IL1QyyGis3H+BbxeXKrxfeAy9Nc9g97FO
KOEVqhh4UmkbXSLINSH10tbSlAUmDzuH/EqBJw0RlCswdfPe4bpnjzqruAiQZ8901eEWGcO22QIj
q4K8k56I41jKUMHehhtez8wGNkey/73yDab8/ElomaOCPV9ifZpB5OqUVE31djMeKx0ubkZlr4m+
LH7nKe48vO2SYmHjyAGCmOyktxSuSoHSOjiKV1ctFMglO67OaawOkjEHENfKcVmImXMsMJ2OFRnC
xcgRA/qHqIE9FAdIDcP69fc3t3Dc71vr4aEGdPz9jMeLk/Y+yJiVs4bYXEpg7tfqw1+OOuiZhiwK
ttShP9AEx8l4rb8YHf2y3GkPxTZ4wRbVAgPqrQ5dmnGgxDZ3o51h5dUtFVj3HOPhFwgFVILvuOYS
GgcfUAuGbQXYB/Au/gg6pf8WYSO31pBf6i/MYcFDNRZ+yWFy0gILDJ9JJQd54A95gFEzjJDR5/qC
Unb12tmdza/2Zaeb88m2v0fBhyfsBYJ0h2lL1m/JtQCNA+noF6/CYtiqNXIT6au02in8P1tp2j8P
K7U5Q41FD+BGcyIgkiILRo+bNd0WCHMrtffSw8yyj0YcWmoMaoyUxaQxRRqegVVUlCvX9lIdOlew
FwuYNYUU9qP3AY0oQmsVyDF7ygu1Bj5ZCsf3Ye/DO4Lby+A3TUE68Jg+YYocXrof9gpEEmwKggDU
a3AJqcNgw6VVhanzoKbbVc+chex8juyN2PD/w7pGFAF2qY/CPjEkLYUQQaQLoVaqxcqxWogY90HE
w1NWVB/GI9sAb4Vm+EhWsJjfiQ0F28k1MYWFDGsO4hVCofQGekIAuDpEu0tCHXzotCZAJBGpUkLe
MFypJpc2xRzUO8BMaKwFhD+hO/eB6pYfsLZTBAjgN96NeCP6t2BNo3Mh8fkPDteVuJj1gMNNA5UB
0zS36uRPI+m9oPdVrP5TOJ8rNLMJJXKkCwdvl/KpDz7MEyXuQ2gBlZ3fyHkitfLvCy3FuzkMt/Vp
16PyZnR8JewAK45COJy8xa7aABKZqJCwVhkIUmaFnKUWO6pte0tLX2XWTtvSdTyH5QqiWMVC2I5O
69pdtoHxoJxC1yXVSBAFIV4L/+YRWvJ20FuJaw1fCPuN953ETp6QK9vn3hB4EhXn0F23FhIJuvyQ
XS0v4AnKVB6q3XgjBc1nnLDXRhcKbOK4a/JdVL8PhYukgVWo7C2BZWqRKW1cvHR9qrAkmJvwX84H
4RTGJgOFYan3tLIptIQplMQ10emACGmMkszgIZpLJRs6z7Uk/OgwiUppSASSsCi/VMKfodH/8RPP
Ep6AZIKij/CGiY1r0z/pBegKW1AGPd6VJnXMLmkkn8OXldUWTj056+wEUpdSaQvvj0bxTBKinp2G
ua/uTeJZUK/zP9DrhVQ11JnllcOyoBrEzoHDGeWKFAyoIPcL9jd9qSp0ktJ0T3uQKYxfKh5UE+/A
chDWGi9pyBnw4pX5NNLiIHV4YdwXxQWyJDAqwBGAsC7Pax4DtIIPy+degVZ+M6g5m8ktlcIRoZcF
X2Ob3QBr5N9f2X0Y9Gz7zWo1UYjqUWA6eAC5NeQmME4ZWX3kzCgU0Im4iGDwVBXOJVo0DT0YtP8n
InZ5Vv6ByLXsxV9j9NFklDF432L8mlJoaFkdS8gla9bhKxHuG6hcQ/tYOruREaGrH0DJggu7TYJT
zkOjugIAzI3VgnrlMcghuXTPZkaeEzJBwlv0GyonCuxsVdon5CR968t42xJGLGkVjDIG/Dko4khM
uhUkURFKjQeFt8tWRqQLCCuYT/+dsBCBUEQ1B1FfEr0ASiVOlJmqaNheC8sH7o5YGWo+j+rMHE4d
wpi8KTh2cEQA6lkIKssebDC8DNTs4SK1t9+/9AKAi5GmttDDpRtgQ8UdB33nVu228E2R9OinNIBB
5UzawN1byZgPjpSoNEboCG8tpcHRihNkWsm6XKadCM1L/URM1keV2fpKU6GZCR2NdldDMURc2ZAL
lwKs6v7+mQ1FsfA4wIFCQI7ST0iKb9j9qJGTFFH0Jih1DSI8uDIKFaprhcYCbY2ZI7E5l69Jrw9J
tIRz4P2rIztiuADKIr8PXnNR9fL9SF26/KupdPJYuMogyr34xlK9XNXZKw2KJRhsX407qgymVmSg
w7B1GBQ/VhM0/bht6PMrFftCScLMkd0hDT40wSBFpCq4g4+6FOKdQJ0QMguUVnk3Cax9AL7LG1ms
tUSWdugsisM1Oe8jEktCj+8U657Fm9VhrTxdqPKYOaA7HNIqSieaQguChYHqm95xOd6w1X6yF7TJ
IeYOBcnNsOEu0jH9aU9lrIwHChLaRrZZm3ItdI0ZaWoLPByPgWekLK6mw37k7fAGryEj3FIWpUZ2
u4n3yRadDwLab8kfFj/l9zPJ0fcR1n/jL7Tr/162ElnAOuCV6/hJeGFJ6UgObzkRfaZtc4RJbi0A
FeJTMhUBVTRCo4Bq3hjqFHCeXQaVWlbpNis8lUYUTI+DexADPSuPbXYOOVgFppFSYOwA60RYtEuq
1/cHN4dOfjL88d3Grr1hV3KJKWaYzoc53H9CCC/TEJKOKiRAJYpNyVWSAjaUQbkZ3RpdmE7zYk/r
oPAZ+xrjgupL1ieCkga5lHjIj2S6RFNq0bMqdPBlkbbSxImbYttJ5wJkT4a0gGnT6lT0Qd3bU65W
96JC0B+48tTa7fRGzD6awCK5VqHwuJx4C0MWkBx4J5Cy23wm2RgpcXwbpFxJhR+vkkyxr5RopAsV
101U63n/SiY6UaOnnollqMQeZBGiNpDp4eCzcSIzVL7zErjoikMHnFPQ5fpYR1rd9DaSJbG0YJdl
Y/r/7nrxBr6dr20Yq1KUvsB/18hZ9uZLsdJXyaffd/v/Iek8dhvnliD8RAQYDtOWUVmy5bwh7LHN
nDOf/n7+72qAgZPIE7qrqquGJdkrdjg2+J4OlbwbBtth4EHts1OTdhgpCXbhqmYVDkoircisr4lK
14g/rjZyCbC4Ut/zPCzVQxZ/1/3oCRyAZEs4SWZx+laOOTGqKyYmUsZGHh7a2fjoLe1id3YWduZo
lL5ZGtm/qVTbr7FuS2xZWpIOKnvhCeKmRaiTtFReTIDkXopJpijb3nR4iqszdSZfOamGv4rJ0TUO
Lwb9/crG4lrq3hKji9/0unrNyo+hGKaTnuuhsuhePeXWrhDrh9Kvxa7W9P4tSfCktkX1u9VtuM09
/pJ+Ntyj5DqPz51xTYikJ2AaN+oVJ4p22uGJT0VvVskt6dw8sn0tDnPFzaLDWpVEHZRELFr2CEOz
7xICWx/ydmXU7DsSjpreNMaJk2MW78tsNzSHpbv2lMJJHrna2HgRdk+Lg2deMjvy4OFNy9JNOIcN
r5TCBZ/qIT2JkYR7dxQPGIsXYkcjigGcJT1OyynpkbQQt9y5ANimT5Kv5kb5i7ydyYooZ1SSnex1
ihNJ67GQ23OEaUgJj4IV2s3akkebwMaVgZS6ucz5vWHdmm+rTMRYS77lXbfGU939lO3Pwp4THeEY
6mezsEi06bEfktDKxSt0HRNiJi2JtHipyJD7yQk2n6NLl+4m7HGlearEbYue6lmt92YlXzEbuRad
cu7Uzm9J+dqvQ/w6KlYQG+CJ22OuXEoG25b5Y8vrIx9jneEmJYx7+peo3dzJHo6rHKO/tg+zFtn7
oVLv2ioeybTVnqxo7nclUbhS4knaUhz1DFCCzduUFcFDFUZWLA0BgdXh9ZQ5TS27onjV2sRb1uwJ
k9J55Z0nRNO2ZlC3l2nbWtciHd3U/HIq/YWI+rELymV7nVoG1Il6m2yJWtRZ4sv4XqwGD7W8TjMZ
uhJ+UskEVJ4iLyfiRIohsgZfYqnoRRrQnjE0SiDM/LQoWdCZm1frmlubPS9JbvdK61WqL//NeuH6
Up8qqYrxLz1LpjeBqshYRvukH3l/P0eQCrmcKh23e9UOs1S3g1bu652WoGi3jea9bcStUdfoVMb3
eb6O7c+QdQ7Jw8Ma5u2TxVs3UtCiwWPugN1RGrVrjrLba0dD2qVWFXnVeNmwcLXS9iQlxb4E7I/l
vHS71H6KCBf2Jm5DTTLu6tAT/SXlBx7wHLbFGeTJjn1sKLuTycl2lYGuzds04GHK5FJSPMgEvxcf
KPMt+05yiDx9kTWvOxJyjY/CDuV1R4IG08aZ4Q6Fq3zxne22zwa3IVjDcshWV5AyQghozoQjv5Fe
ZnJ46pO8OXH5WCu3FM+ryh9oYOI2sJTjED1I229SMqJX/VNK7DvIvjAxq83H+Hnqkp2UFXsjKZ6H
rMWQNq/VsC8PCURH25ehNSVmoDGFp9skAC9G2HNfjZqK2X3u9mO3uDkOvFiU6lxpOqfgn5XjMdae
OMnTlVigFcuiDx0qIdaPNv2VqGYsKMzG1fVdIm+DW9UNvyEehnNbmemXcu/SYNH9qGDWz3DVP3oW
vWUZaqYZMgyGgfZiuoqROiweP+6FK9UoUFLmkOLbrKveZg5k0BOlaJ57gnasmEN025e/xYa3C2Mf
jw2ZDDlBaPvByN2hJqMuq+Z30Y/XZSDljWQFoI/Vr4oTUXK5il0ZSXaTPyqHRvOlxG81OGNcbQZ+
r2W7yZwOjFjw1D7T/NJjR5vTFs3MYJ6rba/l9JLiR5NxGhDeWl8y+bncJKcGCRgOpuErPRRL94x1
VKj3p1h4ccJcYDs+6PWlmfweyy4BEEAwakm803DfHiYEPtnwyChmFXUk51U+4SKW6Y8p6QLieV05
j6olMBg979XRHdaFwGpvlD+s7NskoWKgjQnSn9HikGCStuacQvCCaJZgO2Vf25qrqoGi+Hb31MXP
en3Q/o4Kx5jOdXWEjYrLi7H6HWbbINTCqU23aTjn3qXlXm5PNU2LGL0p2qvMtI1hNexskj/B+N62
+Aj/KNgcW/JJilRgqfbJNtozVR65vTNIvqkM/tiWnEPZ+tis+j7mjTaxfBV0oUWTDqeM2J6q66Cj
oOdc0W6+vS2HDPMRP5Z7rpg1vxoWuJGS+JlhfFofSeen1caizVzNUHdxXxyxojpMfw8fRNea82Ak
IbTdSMWrg4mDvuFdgNwMy3LAt8NV2tGr1ksBSz+15q0bXHs4FMngqUsbruNUuW3XnnRwAIMkbaG1
13Y4qdI90opjr34SrVytEdP5w3TTUunGyInbYhCKy+TTaIIpSQdDIv60xWJymRVHLG5mZed5aTWO
p8ogo7PujqNq1q69rVRWyk6N30YTyGgUJkWV3FPsUZQlqhms5VJ+bRMXfmZqXlYGiJcxQ7brUMRG
sIoRF6beGzfNGUH/AS3ls9mwf/M9l4ApGCKvt4NYrUCtaCtVI0za+brMb/DFTit6V8Y7sCtnTyWD
ca2Fm+gnu9DRZVfr0d5a4omxFOFiS417M/cBg5XkR5ImCxZgSyXxyXLyVkVmKEWfMpABaJuz2Qfb
fCDlNLRjleDTv8XMIFBUCcd66LpQL6NDY1u/qxZr3pRJt7LaR438qWTkMKW8an1qQ7WZeWIg888D
tNMWWneE5LpuObZ5RPDdUoVs3ce6LqHdYfM0vZT2hyq/DNuLWCnr/KZ42IhOVIZgJbgDf/don+BZ
SSngqkb2OKvaz8R8lysThILv24gqrby2aXOuJ1t1tEraGw0rVup25hSodSiX2T9htn5iD1jo/tGK
9UZ4POGsXWX4c2FkDtPzC3lJ8bGtyvk0Gz2heNWQ7JN1OUwYbjsM8z5OtXI2hjXZafL0XnOH75i9
tMO6+1S2zK8y+2dZyFitM3cyXjKD8h3JPjh7eiPanVBOpfzKMxqTqST8bsbxZWq9vkC+tY4Hqtl9
G0nHSsl2SROFxIy+YN93FEIK15kSZ6rSX83GUjkma04n1N60PuTVpEhj2Rnkk3NaopKoqwuX81FD
Xdx3py37SO13WeeouJi5nTg5G76aCPUkoiD3G0CmXu99qeUomRZsdqC7j/22EO/MKJaT2mNyWgZr
10XatTG7kw7pFjflcVtsRthoBrooKOLMq5WKx9fIOzHUEOXbelriMki31NXXV1kYH81Cm6ZUx1Jh
Q4G4ZvpP1r8nVEhD2ZAYzySA3+q6v439VU0HV9aCRP3q4XotrbpLymODeUo3P5OJeipFcVuGmEkD
i59E4M9l5Deo/Yrbe7FStGmvfVe/r5q9q/v8pUrmFxV8ZlFv7XhaquSH3AuyL0k+IyNrWiPuRfib
UmKYzomap5hkTIUVeB/IEmEv5H7eXDhh69pX+2MOCa0Eqx2Wxd2mHaDW+Nu7ojkMtrpTKrLLuP3b
mVVCgviTObb7NuXYbXVvlVCGKp+z/GSs3pgxOSSUH7UY3/T5m0Xo0Y9xfrhRWfpdknlRvnhR+88w
iRvXfurJ38z2tFLI9XN6UjTZkYYfw5IchVTq6lmzHsrUK00cyYG6a2woFrBUrXrX9OxmRwrZRFK+
XxknaY2VMw4Kda491XjbkuKwWvVzm6Ie6MudKruljKE1QzSF7pn2waRO1P5lscfZOuQfwuQhuSlj
GBlPbtw1qS/Sp4jp2uot0TwLAw9ZOlnyrvyCYOx0N8YyvHqftTfd2lMlbEuY9yAZyiGdyUHtk4Np
B3rLTU2bctSX8bbN1jnGMIN5I7mvPAm6dxgoaTFMnQx3ws1qyPFMpSYavpeNbCdSurS3aA0zwho6
xsXTMvbV7CLaT4PxJWvKCEaktZsC2TjnILeYYJI3NuRBax6M+sLp2XHDTNlJY1ZTflAxllzYP83g
WTKhrWQVCsuzrY8YS52OZGx1r8NBRp/rc4Iwof3zHy7VwNxeFkb6+sIdAJ1IGVH2DRuqvURaoEdn
yyagyKXTaaj4BskbzcuglZxFx2LA7XazLxZVsMhbX8EPCkB47HJPyUeSiziyqbL7Mt7HdFyanfsx
3YKas61lOLXHtQL0Hbxmjc8Y3YX9QEexDAdpSAJbwTMz/QMSUkKiWj8efiJSRdNiDdqp5oyrnbQL
pzjs9AInyOdO4LETlopvFhEfojtmRezVmUZtnHqGvFzn2tzrMXy70L7lGDOqsttxtd+kWQRSEUQ4
LC5vEfMbXVXsV9nXjENd/pocPUtF2+ErwKVRtldRVjoWY9swOfux/TDFfkJcX6+ffXMTTH1UDvzS
QNIPJ0DhUH3nk1+sTvVD0oPT1sZL2e/V5DJIb6R7h9JMbpmFSQBmcjx9a/DIcbXss1JQGUVHm6t2
qhlSy5oanKzW0+8/a0i6ZdMcH5J6nt/1Vl7eRdT2QJXWKA6SVAfavIRZNfjgE62bJHlgkA4dDXS+
KiPfWf1rsdfiqsOQfRaHolsOc5yGqk10hLHdNkVlYioPhnXaV0r3vRlGeqYEfrLluNohNXFxbHoa
tOaxLeffOKZxE9gpRFFihkNSPTYW81ORZT/Kq204i5HQvawRKbbSQ62ubk8cNZ/Lk9fxyyqmJIwj
5VeyFL8eo+91fszby9a7zYfW/oMjHBn9oOcZPa1wi38GBmPZ1Pnr+FfAmcOxfpVUcnBwo8Oizgr/
yBaLjkycm5QBP9+USMvylNlZK19ZgqH+rFP+ekcoT6J3isZNxN94wp4dK2o/LQ6WEuh97EZdQDga
EMNavuFPSSFYIfn1BvmogNg1LWHwe/IGbPtW1oxL/xpfylW8aO/SGhDurYTK6CmG1/RBkd7H7Dzq
vQtzrN8GLms99gArmGTtdfwQw7y+dPxvwcdbQNucvjiP2b7CenNyqyxscby0r1oWGoRnIyquTL8l
kpkuOD5IFDr1s4GpVPQ4tao/ls6U/0uNIEJ1ruzFWUOJWG+4LX6ZWe4UEZTnS8vUWr/LtGNZNvvM
CAmBZ9R1Hr6S0VPTfZT9SMlntD3Fw78p3/aNEnS4UTUerV8FTBh3mAQ7JNL2rW8319rcOE6Rs8Vg
YPmBQm5r6iCzPu0puxQ6nsIGX8b20Ak6aMjLFZW7ZCyNfJ/ftSamA31sM5+7ZM08tcICK0vOqInD
tk9OwjoZV705MUVuYaSDbKbx7H/S1NJl+7H5UoJMVNd+2isbifA5VD22Ya1BH37ssgNlgsTYvkzO
AUOV9nNp7xv9LVEYQCzmR0P8MzHozQCYCKmfOcyqN9GR7SgZvmhPZeUl8nevYvdbfdno58rfZrrp
sP8as+W1j9GnogNwnNXyHZxpSK5Rs2/1e5WfO/1UMz2PBLxkeh5xkyz5XHprt1fUPQXBVn9XkV+Q
W16UngloN/jYoToqWFW2DH9jiDjCJ5PhJb9cSRFRg4t4rnrBMRuMEkALGcTjmXKkYcrsHzWe1zY7
BUu217J2rC8ulf6l/tHbIG6fCmMvmMkn555YnYHJDiyNB82erlFZP5Bg6mgND5OgevnRjkICLBPr
mc9i1g/VXSQv8XLFa1janjuNyiZJ3SytLs1AH09TbSQlUqYxNGQ+3HaOXitpY2SaxCR9L/CKyxuQ
m2NhF6FZZex4LAJtT0lu0kHgIV3hHH4q2/rF4JYsKMLUhGa2eNHrW7w6dfkQDSz5s0E7UwneAJJA
WWD/TO7m6sbWbc3v9rZR9p1h1qfuilzNMc3TWt8q7bmNLjoFbQ0LVgRa5E3qriyOKXPWowZ4mAfg
Vlm17x9rzkHMmXuVJUtfc2+qwDQ+xu1QSmC8YfvR57uZwV/zUyMiR+bSZGxw+eBzmUk4y8SzK/8q
sQPcdIr6oKcBJixEkNhmMP6wyyTbH8QOBnSmAtluqfncVD9j8Wm0/QN4OyoErT81gyty3t0bf2uV
vS9a57QdlKH5iFjU5vX1trxLwCKa+mEp39f0suEQEr/1VeyU2kMWhRX9eOyY9rNYPGA3+5J14GBa
qFV71FmuyUk10YgBAhXkn5ivSns0kB3lyXGilOUcMdyuZ72fMu790aCdVzhTNskDGqKk6Ko9FRDN
csp+JHyItRAtTFQ7OLODetkMstlBxF0Xf4r631y89Z0rmCnChMa+VnXlYtFrgJUox74GRzGuiBim
ilCj0Mxu9E6VyrVpFI6pvViUFZFbb66MIrZ/aPGSLLk8fnP9ptW3snCNOIy1b90uPN14ymO3yPZJ
F45iB8nBNTyZ7kycQ/OMb3BWYFsmndfq3pOl3VzG7Jb0r3oFgHvspdmfmBnIio/F3mvyLxVdK8Wu
QZWiUsckx3xjhC33pAUNjtu2pGI4FWue6kWmHnGSztrPkbgPdQx/wufDqIVYVt3pv+d6x05pEi/r
QivbdR3Fy1PfSk4f/0TG0YgOGyLYxDOLcPpuM0o1HJwY09f95GUhh3fx1P7K3DC1YE+Dpz7ZIO4n
jRhkixYFcElmL6dcgaEBSiJl+zYuvKJ7yQ3S0EsIj2M2UjSae6n/3CzTNdJDid9hX7uyuauQOJO0
oXKdhuYlX3yhvmw/WvqqEqku0fy+RozJcy4blSuXvH3yo7y48kxOrPKMlETSv3vg1qdVWGDbTolp
fMc5WhCMOwQSA5OkOMEILN+L8IcjbuSrggQIePGJG8iMcLBTd6rxL1/eulvNxZLsUnxbKNOiH6N4
nVECA2UVHLXC1YbIQ6MzGZTnwI7gH87c71fUkrr5HmvnXuCYkwdzwkNantX5yEooWjBCV2Mcr/Xs
/iIPSDsBez1VvKaAD+ZtWjzcnzT6SOVFgu8WIMlSa3jTAiSGGMN0zPanji4zttL2Xrwb4DkJZfNu
ta41uVqjY1j4DrzMUu2he3S29fsPD3xH9mvKJ3l5WJAU0fo3dbj2fpMF8uzWkhf1fj/ssa2W0w9r
2udZ5S0zTJg8PmhT5GymFcYxPvP9Q7Www2g/dZINUOlds+Yxnvyu2bXzoXtuCQHFYf6X3jNCCile
Y9SKlh/dRwTl7+bvmHuJ4tYyDvU71XaY8rHm3XQY4A9GX+WO/tGyg/JTCpz7MROMI+GP8Yc1vC3K
g3jSsCFQp4f+TVvDmr9I87d1A6p8rGJlRw1CYplLFx+lH5smuxqSLcwT9MrccyWDy9At8BzC/A+y
4+i9xvqnknJS+kN5BKy31Z8k9or+Ky1CkFYSsq3lWZGOfeflyy6SQxo+41fkptu9Z+K7GT8BeYmM
drIPlZL6nlcWi6z50zRodViCvBeXaGn3nXGGx3aK9SS4daURFDZoNPDBhYjZzxEHAOtB/q3rR1qJ
wtiJuHba5ajXXNMLfevezP+1yremP/7h/xhBcbKp5e0/YOlvyQknO6XJDusY29XrHfwAKi4ZYCjZ
voxsL5PELD8XvPKZb94YkM7v4M0OXKsZ3eU7vElPNrOxhO3yrBf3jDWVNJiJY1U7P4r90FwaLTRX
L1oC0BIEYYQBYMJdom6kl2F34W8UdvK+VQLWm7l8jFwL8WnQfTNyxziMmsojErae71uC5cHRbu9A
xfO/MW7d+k2IO69d7r0Cp3IjnLoAqHpm5OFrM45ZRKwBEcOYFbYUNVLLW1tfdOiZ9KWXfrbOVVk4
5grvcfwLIhB/OjbXjktXa3xbqb2x/MbtwYz97LZ1r5oAX1G4CbHef8MrTsp3VNHN6k/opSSu/7AT
SADIbu6+iK+19WOhh1m+KxTXpnYlIsfCXWwILYszOihofTmFiE2Xyl0+hmxNowxAuCXy+YCTikC2
X5LPdaBTL+GmVHdKdrp5UZD5qeeh3dnqv5n/3PaTuW9yp5Jeo+a5+azU6BBlzzAnf02PPSLS77D5
6t/6swDS7xbN1YqHzjgqE5e5wtjysx29LgmikNrlJVCrKRTam+5lUGKcxD2VswFDPjny9GeAlHp5
jbabf+2Niqp5Ekt5XAyaNhHMrK2cMVRHejIYdih/hKa81wqztwVY3gKRwXRVp2rcHMe18gajOZv/
v95JbKhJgFrn2U1IaarrT0H+AZMrxoPZqm8SAIQj6eMfh12Xbt/B2nMNWSDPepmDEpFWE/dPndYe
+jXZq1XtGmOz65roV86aD3uyviQ1DVuoZSc3Ulf0OyPPg3IWvmn5qjFxsThVHAi62RtCJgSkjqV4
dfKtJl8qagT1GFkhLThhg522V5rjHwyXeLLxC2VffpNCv0s1TLeZ2auv7X1sY39cf8dJ81Cg9Fxc
YM47wU+WNV/ZtDFchjZxsW8LJt3vlGCzggqqRR/T38U4qFAnizW+V8KnGW97V1jzOW/xYB6m4zqw
iUswMZXxGkBqNb3Uj3b/HutykM3YurV5EJv5AxBAkI9/8V3q4zT9NfYAtQsRuU33VyfL2PtzBS3d
4sctx2uzncHUom16V6x7qmUPdbTP+Gpdlx6FdMdbtMu5JjC6vyXJmXtzXoPNpsY66b/x/DOjtI5B
ABwKfCwoTE8RxxnpooZbVoyjlstR+1f0wgwPf+jDCvA93OZ4V02HFSQWsgoqQYsf7Ar+Ap5nryvH
zQByV/0m5xTcDvUKTLTfNti4M7dwOrqWEYjlXuG33TmR4dcMaEakmIST3O/r9VJ/m2iucnO6AS6D
UkzTTRoP0uM2nIizYIZyMt91K+bpeoUalubObmK0DT8GVin1Vb0v2r7M8e7bE3Ln5MQ2cupNY0DD
LbonYT+idsFOGjmBpN5Vlj51Mu9oFt4SHzOqDJkCAb8WCys1CKMYIyky+Ca+EPC6/yrM93Hemep+
xamIuK7le0ITWELgXSfOcjFSrZV+Dk0cLfiNa8mun65l9mIb53W+5LCsAL36QQzo7QB3278QwKUN
ijEF7X/DGgf25E6RR4mi4M/4PK3XVrkPv/Z3kRrOmPpG9K9ZALDS9L4Y47vCzbDyzWPyWjefBUow
ez5OJPkJd04DSFFt8CTGu4bJtU7tpFBKvOdUj5SRRQB+py2OvbNJqoquRR4W1d2eTt3kS8VVhlse
8yMJ7JZmva5vLajnj0yvDe4ZNt919KNbbm7T9KNVzmWX5y7rl23xdJ734uKca7iroHB1q5d0Ji1J
Kf0kfW/as/xl8TVj7i/ld1S/jDi6ivxGCwgJCXskxHmrM28Q3J9MDPbKIa77o+jgAHEkgmIs5f02
0UmAHAP1BezlgdrpbBQv+QadjpxlRBxQ9IHg8RavWN8sYj221HGq4dnDaVOuResuM6bPIUYbgThG
5l/EqfDX9n2R4fldof2sf3IKFDW2T/ehIVtpKTb++ptcpbBARVK4NYgfJQNKH5tB3+y9f1JoTRp3
0HbL5muP9m3qXtrXzHZZD4CggBVKDLkl/RbVB65kTRnY7xWFpvLWAbPE2U6ubG+tnBiFbOlpptMk
sqfe0go63Pur3d7XNYiiHZNAsvXVkrd6BT1nxBqm6GpzHdQKD30OxXBoRjoam+wP9diOX4zknkw8
v8UWSNCY21c0oZaonuZ36c8JZjhJqDS6hhTbIUg5NOT9QqtUbxj9nWMNVezfPQOroDZ+NJ63+JKv
7236Fie+LX/IUHSpeDVyO9RPi+wvBtzjsQCBt6F/CO6QU+PZVuSvsZSOcctNE2H0+GKB7UvNm5Fx
zHoJie6YoE+fWOYnuUevUaEytE6rjsWVwctBqC9+luhQZlIow18n0V6eeUDZfZzawC7zsDXhcCDu
tmuDli6GAEWIPZ2aiHMi9gy2dlP/y5JLCjIdx26HiCTudlZXuivpbDQMSfelS09aOSMOmtHkM+7J
DolNinekj1USZFtFDQGubXBLtYZv5rO/6uhxihjgQcuvQzE7jWKeRxh9/J0lV1MfxvhOxCRcd2wj
kHKotyezo73PH5MGR4Cp0Ds0UCAmarPLDcJtLLrwsggSekWYZxCT4dVqPi0lZF3SjAMpSvO5qz8L
mzWRArhQnVpJfVEs1a2sB6n3/h719CCGa8kvjItPfpqZIWO0HgrxHTW4Zb9mMvJ8hQZcfZKI2U30
YNkGbI5odqmTI1ThHBXlTvlVAe3tJAAZadcNOWSkCq8yXqWGh3JsOAq3z9r+6uP471uOrP8MVYwR
0yachUndnbqqeJyXBOVX+c6VbSnAiabhTEi0SzP/6A0g1GLB0+YVHIQxHQRkEANvcn+qkt8eHn6l
251+N9F7/wlVrpt+GaHWY3q0ljNRtqy3mpIo7d6mIj9oFpqsJDuo/OGxZR6JxTyWi3If8SSYD5V4
ivKbQMsYRy9yP/feZivXcZgiv1P/qs36PSmysDxKy7utgF8jdHNHPsr4ktqPqjoFS3HoN3iq6KGK
QZS0hyE+1CrM4aMi7XTL3+zIM6afrvYT2BXD3BPuSrWrV/tUek7ViUr7n1F/CSCmdNjrArrFyToS
JyuQ9xxH2PJxmIdLVqqPBf7RDvFlSXnQsVEs/4kOucSwyrDOJUzn9jn3XKSJfcfGmj23dF/Gkj5L
Nlx7s+lBpUzwTygfta7etyM7fBh1zjXz3ziAlHADK7Nk7cbc+oyS9UBO31M8Hhb12URWXDNCkLav
uhQ/9IDaHQ1GakrTOYXdB06zZLdKIXZzipZA1+QkaFT90TTi9K4JBEJtTE1fbfVe2PG9NgnvEQhH
639qnPuqru2lFjVjub1u8h8ExJETyza6/0uRwOQihBLRnzKQvlHY3WtpE6UnWdNBzBOzAPiqOaJS
d6OdRG6bmbk7yu0UJoP4ijszDmBCUS2sydmKEJAIbSI7VKG6r66RFAzFTig2820ecwezNr9I3O+R
flunJ9rPLjvaFrMTbepVKJKqL90QnkkQwuboHe1Ujpm+xSSM28W/qfSoEVJEE8qojK3ND0Q0QcIp
CBtyhRmzZdCICWzrx8KSjq0iza4lab6OL4fKRrU9a7iPeuop1W7VPnUL/ksNi4HVoH52Cy1+iZqi
qeBK4CytP4IOF+Jac02MjLamvXRJ82oYCpHbE0yU6iNmF4dM0a8TxpvABCtVrAWERegxZfAuNeAK
tHeR4FGZJNO+68vTNI8CViuC7cJgOLHCtpV5mQzMuaZVRm4k9cLpWqH4SczzNm1oklHNVg+C59xX
3a1UbdfiFJGW5qL1H3ZmHUqMRtpprElw0r3FRoeqa823Lp3Mutyn8chs3JiC75ehHF31KchIQbEZ
y9LIgV+lq2ZhaItTQHXJNApnlyrSVHaEUGjcFkt8Zk4ppepcy+fVOEhdoNqHWg/j5T5ZR0GaKeMB
7LahGR5Y1nEwENgBnSU2sPpMAo/U0IApSLMUP1s0cH/FfMY6lWu+wqQp3T76pTuAr9CN1oNbdk8N
qRkx3c0VelsyjyJ5NHS/x2qi9+wUnAmiN+VmGeksim1HB2AzIMVIq2X5IxMNmo/8IagxsB1X09Ni
Pm6zj1trP65JMKJAGFUay/Ylmf12HHdtoe1bMQi4N0qmDM0homfO35f2sQZOHa1/Juc2xe8wfRaD
jWGN9t503wBnUVddhji9KPWuUOfTZv8IC7C7pEPp1MP6P87OY7lxLFnDT4QIeBxsCdCLTixJJW0Q
kkqFA+/t09+PfTc9ilIpolczMdMtksAxmb9Lq1lNNs+hVLZCvhkmQ1sUH/sZaVG7VGtKz83VV9Vd
M/LRr0vkL24dvNZ5xQCdOEBEghpv1ExfKezXyNFmKh8GAzbdU6upGz2W1ylIvKASTLszPSuIUEIU
CjrcvpnWTe0Q9zkWnfurr0t12amT8BUtjJaaFXxoBXpUNrXRNQyULFtkw7HKvIXMMgr+D+gDWXKT
z5mKpLNhIpgTunsk2IYPA8juaLpslcTxpqvcvRxHmDyG36BiGiDkizEEGyut0ZNNsQJqKwoTyVkP
fCP6PN7HYwUuJc8VprYKeKRL8oMCGWf02mZGiTh2xfOguatIJCfkucckii/BzaBogDt1lPczvpUM
1Y1t2+pS7fJuZZc3hdhxtPaqGYv7GWlnMdjuKr+JdtG5e4MkJj+QW7tfzCLbuEj9LQoqk+4kxptU
oFIwri1bvoJeCrKakq1Vl3b/2s8vZrXR6TsN5GQ1ShtJeYJHT/FD+77Rj6PjUuuUPpOtA91a6C1f
8XdTEv0X2HcJCoSaQjl3qNLt10Sp6GAU2x+zp7xMHjQx2acJmhssIaU1v6m3tcTw0/7klGdbPio1
KPVOzYvbhssjcicz+620WWjGTzQtqy7BjqaiIJZG9btEyp94vfgZheHaiCArKlC4RDVdb2rFlrFB
TF763ejosEZqHPeKhKPuT33+KwneZA/cyRYW0wcig4EKO4vx47egFJOqLWt7NXerBneEeu7NtRNc
Au1oBK08Jzg3DVSIV2ucf0VlP+zi5lGk6za1P6wsYsxKv7aQizHLb4VSvjBO9sDcgD6FWPHb0kva
H5Gtezb5sM7gpahxE6PdtDflHXnXaENGF82vWEZtCsRwLqrDJBE8oV4VegbLn/m2rDe2RIm9JN7O
mZjkwOpaDIRL3YraHH5ChdlTNm6qYJ78yeWL7AQJV40KRKXrLl8ikv0yjePVXNb5cJyHbRTsdXFq
rNgLOWKS/rGv7yGdoJaHDCJ15eYgb4hOXWy5nqJZq17lWoOhkX3y0ivylFCNm/V+VF66wV1xaF8i
s1opw4NpmESvDngTDD9PFOtiUetlKXKGvuGkTS+hLaxNW89kgFD+L4uggzfVLvz9XpceIiYKZDZt
kbR3EZ1Yls2HUCOpG5zCAARq+xhadTqJ1L6pmLR1pm7S4nWeSPwYTa+edU/Tntug2Lljyu/ABZu8
Og7aKf7F5gYHwkNqv7MOAazeLBww+RavRmGkkQ8YPk82llOQjnTeucyv1mc/KyUECUHemQgHdAW0
vbHykQkbBSnqRoT2UbyW4aokH6YAwE6iTV9Ogv5uW4n+PKoT7pa+iUpCVSG08xTi2mxpPysCUexm
AnMwVn3/W1aOuEcZUC16mXfnToLoc+yP8Fqh1CZfVfF5uABV8Z3axZXXl+ajgwwFg0dhW+cyN9YR
PpddjSsZ44qSb0TGOEeFwrubBBt2RkQ56oH0b4lOP8uS3N9pfkrmXkG8sdFaNecCBB2po3ath4eR
SU6lY4pFpcenXFmmCES6goA5w6BddBSYBVXgekzrjd4rSFpHMEAKsUunhNewT/1pNMRdO06vowJu
aFhq7Qsd9XDhuPeVxug0d7wHcU3qp/rWKTd6+LtwSZmPtLNBIWqWQ+IVrnPWG1jl9KQHP1Cpp8sk
fqkYODI+dTWXZlldA3ExCLBGT9ipTBIQj2PyHtB81dWTHJ41DjcpfrT202iB6moPKqBhfFMEPcUm
ZLHB5/gsm6M74B0IZFXdORMkU2Cl2saJpP4a4FbNIE7DGU6uCALfpbhS+5Vxa+46iPNgrlyQVGc7
1In52s7VctArDM3BjzHqN0bg+Fkyaj9U8SvoFI9rwaqi6BGJFHMZbAQZtVE6KIIH5a1WQxwo8WvT
ZB/hLEHJnsq52VZx8KgAL6jdj2gEkpU2gpvGSpONdEad7YOqt1D9jOW34BwSlqNhBAjvTHuTqu+T
ZMigMNAVG+9ZJA6AF90sVOhkahNsOUjfOMetggPTWef5byO3IRhbIolGrduro9QIC34vhie7wycE
Jk/EIvddsm6mbGOD4oXda0FKeid/4MRC7o4KsedxczwMD92ANNRUc7qV2LdAVPQZdsgxo01LGQ2C
DjY13H5NXK/y6gItm9LJu+K5cdT7MHdfsjKjgAa/tKdMQVtwC3dA9LjOsvqxtSnvANxiuz8QSBwr
K3TjYTuuHQxRKJhNCBHh1zXdTh3fZOqMyFhIBXoDQjszUL1YNvLvMraCnwC/HGDVh62Xbz1vFh2H
JpGOEraXnAkyBiZR7pXuKBhL4zX0F/5UPZHriJrFCL1sAOUkLbnD1qV1nJM0c1lhXTL+U0vmZdu3
205FBDKLPVNOF9iKRw1RSy28tI3WUTAxxxh4RnmaQt5YpR1K5w4I8lD3AN/CPmthsUE+nYVD/XNk
jmzeFfiHUKuR8Oy0/Pcc9oNmeZrXDA3YNjUbyyLasPw9BAB5xej+7JIa6lnSdSs4nDPbBJcxyxXm
hJGM0yOy9mrbpK7YzG4F/CrNuzwG7aMWUv2wcKuD0aE0E1qN2FjdBTrFcNz4cWzR1YWswkbtqUtx
ojQW2nTpwhaawcUebAAkxzoqjrg6SeVpwbGY6jubit4QctUIwGLhcYztE5d6BQIsbJ6qBHHKMG4K
0zgxFBDq7gEecsJjsR6GD71y9lnsLk3BG4b/4vN+gO7W2bAJ+2ob8bW0Bg1//1Bow8qKXzj4N1OR
7SPX2QTNmuZYdgfrIUCzU5bM9ka10hSaF4Dtzk7vIcPeyeA5qDkdWSiIa2Q035WhtWpht81xBIoV
DyURccXAVBr7bCP1xm4N9ax61fxhotRqg25b5S8us5iIf7hVTgPauPyX2z0p5rVzfqEDk9FrqEKk
oGPr/Eh5HcjpNm2XnwqiUTM6Ipn8oewxkcWox+HcgPgT82zEz8FwpjwtWjCskl2M6EJxVmqrXPWi
3rjSWNXEx3vTjYsxxnBLl742BAr4qdj0ytNQJWubJFs32uvjY4kZSe+Z62aqnoiaG81ha2ntpb0C
GHnb9AMHe0xgS/fuWoPcmHqwTSznRTLftq/S9eiYjBXH8JZjvMkQ5OmJjcoMYYKt7SPqIBPzZtCE
h6a/DkO0Liesf3a5M7AQYApcEqh488F3Jk9K6SE7kV055oIeucc+X4CW0SaF1rhLUHtYoHSZvNb2
mxJdVdvHX4R87XnS3/Ty3YGX1ypSXbvnIp/xgMbD+zQWeOvL/Fkr4nMZEWLbGO1ZG50HOavkF2Sz
V7rTXkn3pUvEXMN0O7HVQMViusrbcwglX9PBgljznjC0qKH8hSiJ+3gPdsze4vQsnGQdFsjPE6jM
Q1eeZXClmZEFpPA+C2+2yVXVxcvWit8tgNPhOikP1PtRFZx7C+pqJABADQfE1kFLvwEkT/+/axN0
4NYwXFQkqTNKW3fqNy3NiRBRutBFftSryZ+tbDdJS79nXhaaWKPFMxm141J0KHA1LeTsTrV1aU3v
unDecv3VSc+z6Ly0VhC46A2SrMwNj8IaX1GwF4m77ANkfBrGnS52tobhpPuuuFVJRZA9aDWoPq2w
H8Ztx/rIb4z4LeWBCmcsJ3pe4jeMHEprojcuQ2ejipVWM2wxQmWaH5mbs2r12nPY1WTkm8LYJxkk
cyuC3ZgYVzOWq8Qy/NAdMWSsy3itKShMkbh3pq/X6zw+KiK4xxTRRu/D4FzC6acV/sLyC6VPN2pb
iq/Le826xIpxbsDba6c8KqPq2aZYFbZq3ztjgiJKOsaKZo4gp2xYYUl8iQbcVwNJbZmIzVcnSEid
7SuGgqbD/5ftSoq4VEtoU0SlQKBVWIK7jvdljatZoj3CODnmT0K8ogCcjfcS0sBA+tD7o0Itw8FS
Pgp7/kHvtLW5fXINjsQN1WOPGUpp38Y5OfKspwrGIyz8KE+xWDiIh6ZNMk5rKcKjguagGuODFZc7
PbTwyozWqit13ccHtEytCvRJ3VUB6EFUysc6UZcmyjactoyPRzlcNKs2G45hE3ghNEsxT+jz59g3
hOOnxYCWrqm013J2bQnEQtSr8tQ4tde5nKwbJjkAYG91RG4DUwFsXGt+GgLWnozhmQO4057EtDUD
XpqH3ZKi/36WxLigXr+n0C7DK+vDdC/oukWzdWmdA/GjzG1Ymetsr8birqWi0CrAA7NdDyK4ss9y
lVg95aNALG+MiVebHbslLREouiWSqbhUfM0QrReFDQ9Yy7Nd2gxk0gH2xrFf08GHkV/B21TDsHNK
+54hXKXfWMWlaa6TXBuGb0bGvgQp1oyHtioopUMagmWRBsaiqrCmFSsV9tUQo5feUpjoWoz8FI8d
BvInrG1bV83XoZbo61mb30f7fqBGK+ezq/zKxidocVr1mzOU4TgE9Fpi9oIiXkHbppOFflPsKhQQ
otmoUnvrmxKxcbYbAWT0fCf6X6ExI0OP3h09BRNXuANd8sEe2yI6jISBM5hOvMmZpi0w5r0Jkz9T
U3TjCd8LaMq0nLjQp5PCBu9VC0uCtoi68SfWodb9FRm/NXszN805s04wmtDFE75jpTrKOvcNnPmx
VR/S+Vyb6ZrZr8saDsnILnX+7MSPU819iOdc7NMBTXuNbNw41mRUJbUArLzxFqvCwUIV+elNjQhP
a1G8okZrZudQK78NonNT/MN2jR3mJlbqohKPvljiJJLk0zXthnlDXhbJJVTvxOREHeftChG0bgsv
7Hu/mI+mnfMPw8wFECMRd6xSATEiSMWamKebqbzL9DudOkddt/OO7FgA/sVMHpIzYmydH28EWLgs
yi1O3Qh00toCHJnmuu1PVedlwF3h1QyXVU6xjUrb/KhuM7IASETyoKDyQC+BYkneISpfJMaboI+G
VUBnpfQQsDVOXeXYSSQpjMFNEOW5NOe6wTuCJYhOMJuKxTWLwqIKMi9q8tUwDXdlA8lxiLp9Mz1P
ph/blqcn+za+NOPBRjiqR6dSVViaMnkuM3PrCMHTe3fLc63kO9uB7a1d1JlYJJU3yo8t7TmwH4Zt
8KRlk0p/bsWucF3GA2LgotUtWvjt0XpUzd9WlqPvsndROD/E1aurdRn+FSwP1aD5uFT9SW+RQSRr
JUYoK/bh7Rd1b7TrvHl0U6DUWAA7M1jmbfmg9t1dBC3TOQRI13ulD7GLKUtZhz/C+LYqoovlRruK
J60H2gr2xTPqbtsaB6FOFsmolLJx2DD1L9mobXPEdEyR90OExU8MGwgBIAZWjGNbxvo2SAhM7i3E
JdOc+1P/ZlkGsFEHTBCWa/KxwFVrEIChI7Hc8XR32mrqNPnVYBLNmd8VcUpCi6Qay/sWlMXuw3EV
iJaZaxXtbzV265lJYUZS4/IEgerG5iGqC3Z7E6pMurPIWjFbXT+HimY/3PL7VN+mz/fD3uq2rgaA
ELpgCqaLflOMyEWxQmFNUaanaj4h8Uy0n0ldeHNDYgG6+AoO+tnhih/DawUZZGGgcOtVENevZnuu
bUwTE76wYcw+8gbT89QE1KodCn+tenQYPVxnHWXY0L5LQ7+rK20nbpkQZXYuyTCyCxFtiv5SAyDD
rc1asggBwwQEsqNxLWKdGS1rVdm/GHJE3lE8boPhI8Sq7EoaORlc3J5yKRdTecprxGr47Hs6UObQ
Wnj8Bu0U3LrIEkrEUJ9TzfpJBJJSdNssjZ+NEF9unk33DjMFrqCnG0rQ1gT76s9DigBKw92wbNhr
dXcviO1Bvh/J96nd6pGyVPWlcLotLMu6JPCpTLOrJDeL+mlGskbGIKU6ExpQ+U3mS5icsswPkWmj
Do0mVA7TOSLdfEG9TY4AEmCpOOdsnj1jCLy4Wcqmedfbcs1e8vtG7js6KCNRPAsW0kmhsKtgrYMQ
yfFqThRo9lWAvvpNMM2ek6WU2qRkKVn/O7stuGjF+LK1Yd8h3KmC62AynFFU6/JWXoC+VeUL1t9u
WIkIVxtzqmywcn4rFoRKXyEmEgVsNblGhXNS0fLF9BlaQqizjQ85qMeRUgLrGz5GGaX+nOfc43Nz
dAbl5o28gPIU8Y+qWmHAxZN/jiBFJ7q4B3Sj5Aio/Oox1PGPATaswuyH6JbBdK+RzaJs2ZZYW0t3
VSsvQ4vAJl51ljfWL+i/Q+b8qvdNsJPDj0nb9sEmCRV/jM5BfJeiQXX9Ub+m1WoafuXZ0s1fI9h5
+yWyIKkeW9jU6FlyVgyParp0GEY1HHSATiUnpianr50b+vzsPGYg50K7iT2ju9ChsDklHBpuf7Et
Px+Pev+Ym1fR2ycltF5K7s5UHKmFfbU/QlE2avdQyV3nPhkUzSV4eNoHxbJx7eAkusHTG15ahNej
0zGD0bQw+s8cOufkVoQeNqjti9Qx98bNXFtVguhP6HGvJus80xoq0eboWkh85pgjas7AGjPj1Nao
soxi2nSKgJEqml3gFBwL3aSve4RYXoX9SsueKvU9jad1hadkKpnWW88zQTh9xD9k7Scj2Gpxva3L
apMquKZSZa1hBhAkw2R38jYXZlzK+ZcUngjik1q0LlCzvSs1lQ5EQ0UNurl1If8b4L1yeJYJA+1z
nQLGhuPQ1uRrXfuCKh5Z8L62KIgmbHlV9kL+3J1UaaYLvMGxvPROzvE7rQVZOWO2bu2ToZ90YyuA
hmAiVecupWVvpoOwtIVVVfXOdGTgx9L6CUdB8Ah0dy2JkoJglLzxXjPfQ11sYrxeyQyznaDEh+2Q
vcEWNxa2jjeLoCw1fssE6lcJRTPp5hoYtzQpasW8q43kkBnNNTKR/irpgxJG+wCNhqWER6uJjIUo
MaO18cYVcqPPGCNIWhuLySdyo4cIzC9kAC2M+rGM8TUMy0K5Czqio6fM8sqbDSmBLb50LNWew9W4
OZbthIOuqmxU3rZh8Dvbe1BuKPpiEdA1Sn3ENBA12aKr1J9KFTwrMfQwDJVtk3ogrV82l3WdLjUE
+m6zHaOVHVGuyOl3GMf73EXJjmGBCsoqAOumm8IzX3dut3SQs0ktXwb2RYbRoUWjY6mgFbf6PMWJ
m9vuTqsJd/qhO8TJOWiCEgBeGLa28mO88cwyt3AZNspjqNe+C0PQphLhxiXkGyHvjq3Kn2c43nz6
VbnIQRSoGcJf+gljlMjuHNDDGqFpFyEtQh24MOAFszRfNmZ1HxT5yU7lmTHQ2zET57I7xAPhSl33
gaAmVjZCOYWJ5RO98VML5D7IbNVLJCYFqnzoSHcBlnVIArRO8Yiw+O+xVNot1+sPoVSfZwYnYT5n
jjtgu1mo3tv8hPF5cYtOvAwLvIPfRCf+OZba+DwruEzi3lJ1CyWfuZLKj7K9b4PHb37An7O86b3+
N1WrMqU6pYau7VV1KG9CUb0+TLqMkSRasETaVFbPXTJgkbVqi4pewr1+dKGAXjJniQrhm+/x56Bb
rq3//R5Jq+d176LSmcfjLUY3xdcOFbiafXRe+JX0ZZV6zE2H+wyUQwzuoH7z0c5Xj+BTFHLdGvZs
O9wMo0nALhledhioGPPGJZgequlrwphOOBxstlmX7ntjO2hbu3sdWwIPGhaYUq1bF88irpCo/Vml
+jJW3F/cYo3csH8B6HKepr2owB7M5qJbk6dPVGouP6q6l9NTzjHcvBqVtonQgaguZvM4tF/l8MAd
igkKa6YncJoF5cgIim4TW8ouNRtk9iTAzx0VLQZ6FraBJz9b2OEPJpM4NUlnFTv7Ve2xV+abqqs3
WtLucqmgSTIZ1kpV+CulP9Crnc7/NqY48AzY3L+/UuO2hP60N8z/faV9maRFlqszAxnl3cnPdsG5
WEeLN/+x2STtQl0jMVEXT4qHxQ7N7GI3LK6dLxaA1F64/h1673iRDiqa6OXfv5Fuf7XKPsXzSaHo
jeKExl2o9xuyqlS0Hkr1k6j5n7WjL0rXAKYMl0B4NzIMdSvq0SgecCoZ1OXEOMJipC3V2a6Dtuop
PTcVwfdvcfMUUZtnJJta50qeXS3dOCi+u5D09Qm2aSDIVLX0I3LX8/Culg+ptR9/W9PtAxyCu+ZN
lt/HxqNCWmK5RNUSnlRJetVNJnDUB4HR6alHp5fbO3yvZrdE9nhh8vTSuYJOz/JhslYqMRkJsaEH
hYKm8x1KQJholtQufG41lOHIgjApLmcT7/UqH4C+1wQV3t9sleC1vwcHzQsWRI8JL+rBeCeKrjwP
3avBuczdxeLIkn0K8TOXJ7jXscTvr+wQZtZiXAyEmfWLgEyoHPwDVGl4dJ6gcS3jzuAao17s+g0U
Bsa3Ztja5Ad1yfGW1pUZP0ZCdZGT6b+akk1ADxwgK2D+2IxuYnizTHTJsltF2XzEqsgNI6W+UFWb
hR6e0zrEG2Q+prp5juJDWKCNcU8ZMkSCCWIgombZTttGN9FzXoV+7IIPhtq048kYq6VVvc35HmsR
jPVjjRfLZsBHyQYlUAl3jAaSpV8TtpRWXWsz6kjgFle97M91l7/pieO79DwaV36W0+ORV0dGxLRP
LNejk4jq5UhiAM0mFdxCxG96wGT0sVxJuFZmXpfhJgteG/WYU0jTtpemIMOWCCydVBPkTZsk5dQx
jtxhMyi9gQQ351slwxqVKfK8OSbPpKRINBiWZjxNmAJwbsXNQz3tunyvozSo0Tyjpati7N9RzPlp
db8F4W2Biu3RHDxGU9szaAAD8/AyOOO5Mw9ZdiENRgu3rk1UTrSkVByY7N7gR0twyIXPjR79FFI+
JvkmVz23fEjaS5nrvtaH9wp1X9b3WJ8ZCZYLT3Y4TBpDrsciWSCCLpFCdllx/ft+/mdQ8p9OmE+R
kCyRXrhTibSTVBbsKiQ4Kv1r1FDnolrsEbTaMH+Sgm1OtYtinjIN9zcJkvDhg6wXiF1GAwdiAuaR
Boehcn4rJjrnrL2ZMl5LIC6VtpI6vid2XV4QIBOUsJcIm/FYJB1CRrv20HNWDtUM2yPZak0DbXMY
lF2bHhSx67Oda2vILH6kMG8pIpm0uZTTZoqbcw8glLpA9mXXrlOA24Ul5cWK3PcisLxC/GqCfYDs
R0Xmn7VXMOFl2Y6XZBzejKDfmOPkGfjox5TYYD08mvPLmG+N9uDM83f1zRd3o/Ep6zO3h8DqTC07
TJcYfopoxo+sXOnUczehhQcIDobw97f5RZVjfHqZTiDLLlf4qCKW2lbkNSZ5coXGG7n4nz5B/5RS
POWlKOWAj8O6DSmd3xuY/fab2+7PgdrG51E4uVIPMfVQcoh1H6WiinYQ088NSPYrnFDfBbHf7s4/
rPjP42/MtJxy4czJocBZo+gnI93+/dl8cTN+nm5D4W/WdtQlsMEZKGdjLBzTXc2091auP/79M754
w0L/34KgIzU1ZeKSfhck7KxI4cblkEd5UxDG9/ePEF88IPF5waou6uxUGe+gX3ADEbRXE8CG9JQ4
WCuMFwJFaBamK9QkhxyNRJncKdF7QPq4EszItUY/648zSmDlI6nAl6NkGzaQOrWyEvlOJhzJGqhv
ica8Ac3Let/KXN9AHBvd1PxVvg6g+OivyNFLGnEv03dNu8q498HDPC7gWjs0xIEZDSBoEj13+bFA
ok1ehptyv2gvNXMwu3HlKo+lfNcS9VLPUHtx5vcSDZ5G2rIbA8UrHbPqHivz0jNRu82OCCrGkkEH
40sZEU3OzIMOWmRydwpvEfCSYT35+zg/6DV0jMyO9YhJhQ4PJjSGjIrS0vlmH2tfnBnOp22mtjTa
lt1AHbRrqRBgh+f2p2KGD2aIUWUXZOTJYnbv/9vOc25RzP+KI+b2HCakE+q+DUv76tRJc4J/wi6Q
FYVLynqeExGSOj7iqoR4NOFY57+vta8CuJ1PvZOqzKpR5pOxV5oa7m4O8lUy2Velo8bJ0YTlDmcA
+LmltiBfH1mlLnulQc050Cx3YJsFkJmrRuKbxf/PZv3D6eB8aqIGmTV9KCtjL4dGwYOZtoFBlnyu
PEeFSpZTBNf3a9DRaZu9A7Fj6yoqB4sATLNNifZwzPG9TtKbbCYttzZ566Rj5k2+bwcMcVWi15fR
ocrRi6D5Mbh2jPZ10GDPb5uOEIAIKV46k+zSiSb45tD+5/z/04/61J51mh7HKrmjB7uzyeJzwFmK
VUGkIiYprwscSDeoGbV8UVC2WqI4TBEJPtMpNKIbB4Nmo4k+8i67lum0NpEjZwjfJJMmBfMCQzSl
dd1thhqKBhfqUJcA8gQ3OtEyC+3vRtPf7rA//YbbafWvNTqabqDqiVsQ/DRATaGn8dTX4JW06Rjo
nwgUYeD8ExvLACzykUSW6LQ/rGt5ifrX4UGh34DDexuObCvCetbzXkGqxM9HV84PYuQIITlvdk3k
xsaJX8EoCZfVF+5T+ztJ7xCXsw4/UgazA6ZwbzzVjPAwl8o79amC2oIMyQ/kREqzTHYNAQI4m5lF
t0ZB3uYEpC2qFwzNtbrIzmRUCnOZNBdCSmYZog/cA6Hn38wRsL+4RZ1P/Zk+aVUxE+p0R1j7ytgk
O2iJOxSVC8kUaWXxQzACzPTsHbNUPblyEUMuFGaQlSubcUw2vWPiBwuq1w242u3f8jMP86NPTIpn
gsy8GkvMbevUw2V4ws5wTNcU1HekHiOSXUMGbtN1t+n2cilWWKr+6wr+dO/ZIgxqu+BXMU3Zw3q/
1tfqBUsquc9M/R584pOW9pbHvBgXpk9mqffx/BD6yQq0c4/bu/ouEP+LjvwfBORfyzCau2Tk1NcZ
3Abr6OMi8W6PyF5QzHkY/BfRSj58czjeftyflvyncq7meEiS22cFB+WabxlPcJ7eCdr28uV/xMX+
WUX/+jluixCk1ifnLnARi1fJUeio8vKRsuvvP+KLosj+dLW0al+JMRmcO025WSA7Jt5UcUFOurJy
0+rb0S9fnA72p3skN9ya2PUZoAS2sxw635we6CWQHTirwWZ6QbMX81vqflckfbHL/kFH/vXcumLo
qyBF/N53RMmTUKlUuwzglXA5QlQGv9SZPJJ/sxC+KPrsT8e3AbNqpimMGRfHelZfDfze9neP7otq
z/50roamXU6JaTA0J3QufYU1j5DEv7/7r+Ar+9NZ5DiZKGzZgUjWBclFSQ2jnkjXbj18FMRdj/Zs
LVUH22yJuuakjTC9kUXYFCH+cplZkpqTua6EXRtkB3RVCzpSuOFinNUOnbBOOMiEKJKZNUSkq0q0
txtd3aZCqvuO5Ah/bLGx9Di6CZ3KxbOpk9XIxN0AsVk0u86dyDRyPoOAKKxUdX91hM16aTki4U/N
gvwCIun+/iS+Ark/z540NLaZiKPkMIQxOW123k8nTck7CFVufU1yhcyMp9wQZhsvoTeGpTvnxkbR
xrekFcpGC/vhmzkQX+3IT0cpTGw9o3lk9kRDLA9535xnHskGC9365g766tfanzqIqLZszD58hDSS
aF2j2lvkvMxl7yCCszRHXQ6j0xz0vgxOkay7XZrhdiPsNcZmVc5+zCH7Td3w1d75dIbKKYP6duyR
NVSBGEQ7gahqiqpvKvUvHqb1qVBXbMOO1TGc7pTqwGQFfVwJlxSZb17VF1/e+nR4Nn1gFqPBkIAo
rUGtyYVtDr2uLv++KL/67p/OTLWNsrRCH3tnC9JkTNV9aYhK1ZvhLe3j7xb+Fwezdfvwfx2U2E7l
rM8qHzIBwXQx6vGs6HdxZlJdyr1w59NsTM6C9HNfNxGk/P23fXGqWZ+OzIqUmaoK9BEX3EOXPRfx
NxOnb0/+D1ey9em0FA7sa13xd0Ntl+S3OD3U2RpuS7m0Z/+/ffdPp6YdtV2VF7fvrsBNi1WU5N9c
xl89lU9bvyaTwqkz/vItL61NroP6zVSpr5bSpw3fMUc0Czis7tD4EzU8aT4KY9Lz/v5AvtoGn/Zw
3QxhqOj8dcuRC8ZeBDoB8eu//+0vXqj5aQMjyhnD+PbNXbyeKo6hmzs9vxdkZ6jffP0vHs4/03j+
tQVkFoRznyJlMXUM3wa0sU3kwjuY599/whe1iPlpH0f5MIdE3xYHG4l4qM7BQnMcfWv2xOoxE0+w
UDl73RQ2vdDJ//z7p97++h92gvlpY8sUodVs5sWhi7q3IjEskHwjWycpsQpF0uF1IEv37x/1xdRL
w/y0m+2uK7gS5/iA/yY5qg9zhiXZUy7jg7GYvlkIX72l257511sqo0iUTB+ND61R0DDkVUR2bCXe
YgftZ4lr/rvJu1+tuE/bOx0jVzOChvhVxOz4a9Lo0Rn3yoQZrfnZy/IbTOeLvW5+2utVpqSmib7z
0Kvi/6g7s+a4cTTR/pWOemcNCZIgMTHdD1KmMrWkdlm2XxiyLHEDd3D99feku/q2nVWSbs/bjejo
iLKkZHIBCHzLOelDw40/j1QVbd+/JW8MSe9gwCdxFqu4brOdF58M6X02XNkfCeXf+uiD0U7m2FiR
p7OdBZuzCCY4ueum/eCN+sZYcQ+G+xiwunQGrkrxCTp6SScVhDMHlODxAqD1o3n2raPsb/1Pz5Lv
ZgPlmPtrT1pu2LTfydlkWBqiowm4xsv7t+CtUfFj1f3TUebQMcOsOUoG26pdZQMqBKgJR3TA9dZZ
RMtA88EM9tb5HIz1PDU5OmKORCEvlfAET+maDbs1rPcWNcMHJ/TGjXf3//7T+Shss1FewXOc1eOg
v2jdgb14fv9ivfXZB6PbFL6KprQoQBZcD3S5wsNOTPrB5XljRLsHI5rGq84VlJHvvB1w9p7GMqLe
13az9qoPZsA3BvMPIehPl8Yz/TAMJUfozSf4Y/TlffDV3/hgcXBdlB8lfSlrveumK8u7wCbzwQe/
FcIWBxelS2YdNrrQu5qGfUXajtpr2pSP+ufoc0e3Igqoj4oS3joJ8euDUy9On4RFo3cZZb1N8Ml0
Hzw1b7wTxMEs1zvlsiRS5btwsTYeMI6WsHMKTj34aB594y0qDia7XnutVZccobdgsxsoF9eR9Wpa
uJZutnr/2X/jLH5ICH96eOY4JcLsp1weGl177y6PSGuTka+WjwTYb9yAQ5d8LqtZOlNCtlYUn3Rn
qNG0vrz/5d+4QM7+33/68knmWqpdcr1bnod751v9Gn2m8fD9z37rax9Ma8Y1g6abVu/MLH1oW+Kx
9awP9p1vfe+DycwA44iDlIvev3pr5Huf5Ely8/7Xfuuj96fz0yWZbAq9mixmZCEPID9FSZnwYIIs
mUSuBWc20up/eYUOBnFQF7KPDVeI/gbUSD2t+e+fwxtTpnMwZMsG6xW8MZ4YQ9HHeXliX6vyvH76
KJf81ucfjFzVd34Zxlx+7InOPb6vvc64pbfziGqD90/BeevxORi7Q12lif3jFvtHxWX3VF9bt+QW
3K/ucfwl3B5Ha4ow3z/WGy9ge//vP91yY/3rabJ5mqxLCbqx3oGJ27z/8W+cyZ9U7/BwYocGNvI+
Ak7DN919ev+D34oE2QfDN1JdJXVX6Z0vjqpLSpCpBMdN0FPY+zrfe5Qe+6voMf5gd/7WZToY0FaF
bzCdOY+csP+n9t66pWeUZM2m+l8e4GBUT2E7kuTnADBJFgg+l/KLuIeUtzz5H8x3b16xg9GdN5YT
uhmHiJ+m5/I5f/Veuxvrlvpm42zCZ7NzPjrSfqz9xQ7OPhjcFPIEguSr3o2v+XJMKR8NxlDNboWH
MPy4PUte+u37j8Fbz9fBaM8sW9phZOc7q6TyLlgr1/pgYLw1CO2DgZ6MkZj1vpojsSDhVDHGts5n
IwphjpxsZ9PDneKoKAsizSO9cyvLBPU6lF1/abrK21TaVGe856P1+6f6xsRjH0wKnuwq49ZOvmvw
yVJ09zl+8PcVcUf0Gbx/hDfW/fA/fp0MOnukgx2p4a58puebEkodHulH8RzcRJ/Zxbx/lL++ZeLQ
E66aKrBRK+hdkBAZJmxete0HJ/DWRx/MCUltj9S88/1tovpFgNo0iz741n+9zBeHPm+7cOeW/h+m
/YXHrLTo8HeHeoIYOTar9y/MW4c4mAIqOwATsQz5boDqRb88aA9JCuGjreNbH7+/aD/N9EVfznh1
WTYXBfm48zndjMkHcaK/XjcIdTjebdegluSjxxvQ3Yh12tX0VNy9f1neWO8LdTDGpyb1rXCkJAh3
43Q/XFObs7dCX5mv3dXwtfv2wWH24+jPk5ZQB+NdNykYjJyTwPOGQ2beOySOwJk5m5TsG/Jm94On
9K8HslAHA3lKIxWlFOPuqEKBxeUboIObMTpKn+uP1p9vjeTD1oe9xNqDesfiNkFzi3iFjh9WKuug
PaH4A9Z/+FG+8o0xd9j/0PRFh36Zy9YgJYysbd/7H1ynNx7Yw+6HzHamJWrIUQwWSDf0ytaXCmDW
+7f7ra998EJ3R6tfFB3QF6ZGMMECLnJuf3zyfz1P/x2/VNf/fGS6f/wP//1cgVdL48Qc/Oc/7quC
//3P/m/+7+/8+hf/2KXPbdVVr+bwt375Iz74jwOvnszTL/9B92xq5pv+pZ1vX7pemx8H4Cvuf/P/
9Yd/e/nxKfdz/fL3356rvqQ97fYlTqvytz9+dPr977/Rj/zT1d1//h8/vHwq+Lt7RGd0mKadefrz
n708debvv0n5uwyVFKG0HTvwxH7LOL7sf+KL3z3fDpxACUm/zA9zfVm1Jvn7b574PVBKysD1Q1eF
3v5bdFW//5Hr/+4wgkLl+r4nKQ/77V9n/8sN+vcN+xvFRNdVWpqOL/PLyOfT3SB0PeU6HngyQqX7
AfvTDDlEsVtqH+6FqNvuZPQgVSaOcvYIen8zNkn/QU7j12fvn8cLfZszkw58i8MKBiE7VSpop+si
bwh7IRpbVqEVRx9VSBzMAn8cKHRCZbtAKAP74M0isiasrFCE5KInYE1Z03d603gpYrsY4iJhPotS
dQn9sAJTJCPnTOfKremoIE34wYD7dTTzXTxHkj/n8nqhz6U+WGN4XhoKz0e5icY434aNE9/LLMQ3
OS9M7D89fn/c4J9v6K8z7I9jhdzIgMbagOaow+rDCdxFA/RMrftpspjOG/va+IBxzaCKR8e0yXmZ
LOm1JYaP4joHi+x/Hpon1uYMXehdh4mFzE5y35GDgp3mjBd0jyY3vCPbnRwr3iWwc8lhhY4E+x4N
3VXCdd5oWjjvu8mnnNSuZQQvvioe3r8gP3a//365/fG1QpuGKdd1bPFjsfvTI+7UZTZYnq/WftXU
J2GeBNvSnekenQUIkgg6yuQiN3JbYBkWlG9YCVZ5jjRLrmYvwqn0/vf504jznBASgsd1ChXPwsHC
ocQJO/pm37+/zCxjs7yR1OpmLXXHYzGOp1UcL/qDY/5p1O2PyVhHwMWAt8ODwWCKYpZiwVRVTQiH
taaMXZYQrd4/sz89ejJ07WA/1dmBCHgGf51LgAp3oZVi5A6SunUve2cwCVizvC9pg7WK58kqcnU6
iDKot1VeINR8//jyx2L951vNpKIgNvD4Kc8NXOfgPDOLvvEWnehJPdnSxbOXw/A+cgNhC7wNXf80
iND+Oi0UZzRYPR683HbaCzWrBpFEV1dPFM/qFx3v24Z0UvhIjuy0X04wczlwnNIO9FAkXVbZRWol
4qoUUl+NGQwMCJ/efK/jwm4e5tDIGwH+HpunF4tXr1STubK6ordpiqWJ4CGjd71GqDc1xLXDsp99
WBFzyxYnMJreKyvJuxYYhwhpaW4GIrxe64j6GCy3ukipiDdrq8/h0Ul/AdwlDBKJLE9TLvEMnb+R
PtqkUtjuuKlEl0Bds6oG+njX+FJeNVTtf3KrIAX3N+07daeuaNS3ApYiTFxcN0g8j9vaCihUTkrE
eJWd07XTdYASV7Uj4EnSv+d4r2xCvfluaMFObBe709110jjLazHXooLtUSTPjR1P1omb+J6NK0yT
DQ7HlDpwjHbGOWJUkpUaZyO+jl7A6rOMkuVrKkxn0W7V4+ViIqEKvh1r8yX3lDLMGgVbqGmysy/j
Yk3eqvLsPdVXBC61Ys6+YVlAgAyRn7FdPRrrJjaovZgMj4rGTdW5nbqtQZOiMqoMLQXIJVsEmJ/F
sjtv1YFbLTYyGjxrW/vCgh4u+nlngtHDAtiheK/ZcQEOjgKfRvGo1lsduJJVICQq+nc6A+nddRsE
kggBQOrPVUeUO6rk8NpWKgEbwLQoz+zCr6aAYh4NqCjIW/eLcNEccdZyTK4T366Qk+q2wFfkRBlF
ccmQ2N8W1So2qWNblXdznUbOuR90jtpVgVBpsOH2TBkoQNpjH3uu3rSJfaPp37THLoSbWjE34JNP
G4KDy4iFwAH5xiRE6okscb0m1jx4zJKFGY+bKeKpM55hQxBmAe1TlT+SAutzL0KqaKX5Wa4nKDkw
NPfMAd72ODEsRQRq6gbqUoJQ1Jz4Mivgh4qS6XXV1SbZLL6WVJl2GvNpN7kof0Fsw0hpvSy9d4J9
w9c8V+OqV56frxrfjUGQpkqC0Q1ltomaCSMNGG5D/yItFS3GoSnXK8fo5hJQF7nHtEz6U6ZSi3Px
VAMMpdGeAfO06KfU7eS8wS7dZifLBG6N9oeEejfhZKilJWzII2mb+SXj/57yyKXfliWCIz7zuEpz
MSdl6ZwbJIgV3VYKecUyBovGbqq74WvqloIHfAjG+NtUxpjV/WyKMGk7oMI2A/r4Lypwcr1mFTRZ
GzUtSUZUs5a4Fb0aWEAcV9geFne0J2qdoY3s5zGMD/RbR6jDXHdZ2cVInnAK4klsqYwH4OdrZJF5
UKI3znpTSyj4e8x02QTIijoaPagw7umUXuuIK3tc5sCaIHUAPpdDiO2g0SOKLPAaKLN0aoeflzhN
L7Xo6QKp69QGHAG3aFiBoY1oNwPQ+F1HnjgdU9qLeH15zkW1JO3XJMtdd6OXEPmL7xrr1aqGmObf
dsbT0sSZMked1cYAuGKH5tAxc4cLnbM+oA0maOzt0iCXXaVF7MuMTH7s0+I9p/DIjrlpUCmF3+R3
pYytp66Q4RXAV6Qo1uKAN86rSoAYT1VmVm3lpZ9CZ0EcHolwP5FFeV3dafBQhDGTKAIytoQGSqHj
ZDMOD23oiINufb8gjvAvxOLu1RLGGqIVHBdid3Va0/joRnWtTzqKJadNWA6qvxg8P5w2Fobf/kjl
sBLWXan1YzloMa+KuR3YecRjsNGza70wLStw6VFsUWGZCPe7ylkeH7NUJvDhpAZjaWy7A+pS1QCI
Kz23XDMNO+Y8LaF1bttpgYxPiUjnni5BkVRntI+0Pi1XgunmKFgSL9+Mlt8GNNyWKFNELyyB5aku
F0QflZtcuDVObig3ZX27uDRQ7HkJwU0rFW06JZit/kJ2jdzV4RjCUPAiatlb/u8OpESPFwhEvYHU
WWavll/TcwzVEEVKUPvhObv7NtzZqRcsFnyqpnWAJgza1OcTxmuUcek0QJupIfoVpqZ9rhtmgKz2
QtNAr3uoWCmzH3XmOoKYmYXQJYexTl1cMTR3HmWy5BTzKFOn5WJDSTEUdF1UrDeAKHRVamPITbr5
Kgjq2j6fo8ZPH42l2+qi8SjcuKyWPIFRqJXVrkYqdxbYAYjqS3FFX9a416MzT9I6mTpFjiPeHRVG
r9ZkAzoVN4EvZwqvBTERTbSqcDXjLAhp0DW985k3hRkwIqhAnhPTq6ml0bY201k7pkn/2fWFT4t9
PriGiMokwk2eO8UpANIWScvYmPl5DrqgvHJkTNODqS3aKrygqUa6QPrSBobm1Gl/VWfajlYjj+1j
W/PeO25Gt4T+H6Qad86UjXdtu8Tzg0n8ctoNeRNZ16VIu+sAihMtt41D70lVWP7OaiONOJhEC9bk
pEjjO2VZMVDopWgu2kpi6hZTS7vpMtQ6O6OlNO6eIzE2eJb1lHSf25pWIpiNXjley8brrqMA7f2X
3kmjx9SzdLbVEGO7VUQ9rk9/maQb2E0Y8o8VOAxANbkdpychuDiWhqm8Nc7EdZ56QMgndu7EUMJw
AF7NrcK+0i11zPRVq5jUXGOgMTvtrD8ndYRDxnc65pQoiqAv+ugxQIKzJqITW4YRBunFpiu0GhQk
szmo1bOXZsPDlA+lXHeWCq8Z+eIbrJUEkZHVJZiZ5fydXurlRtUZyiorctu7rEkoNVnSpbnMIhnU
5/GUTfrFG6r41ii5xBhAND31Y7+XKNgDLyTKCRLrG8gK1nx9HmhWIZy582UsjaTSPC1Me9f5ib3L
ZEjDrLE8UnZOK1oDoMtAykuExjSq3TxiQWEnxU1qD8AUBj8j3D8k3aehmdF8GR1isgvcnGRQ4ymf
fpzQbptTf+bdvh7mAGpFVigb4XTKXEBNfUsFOJUbOECC2Maoi6fGClcDU92I3pRpBuM4AmGcN1Gq
t3kGu3gVE4nAeSco+WCud5NPOi+5u9RdjfdW76JNo8s5f3XC2EFoNBe0cw3h8jnrJVRin1ceLAWT
UCfHHeILxXZmP8g0aJ+qanYBHBjhfAb7jCo4SJbkG1u12uzihdXZgM1pDNob5VfwqIYyyhG9NZM0
jzwPXfg996ge/WLbjehPWTuC6li30RCzUM2gOmWrovMy/1ROkRoRCgTKn7ep9pPqiaVRdVlm5Kpp
rXRhVxaedtUdPDmZnLtYLhyACrOy6SAvyijaLCGVw0xoWvgtxfSssxXvyDK2X3xRhxpyVBBxqY22
BdJSCuyTfhi/WkuewggY+/7BSpuxuFQsVwG3ihZafuGi3UvmCbxwa835A87UyaVpzcWF4s6eDo99
1q/VWhLCSNaBoyUN17NBm2I78LVkBMT9xIcv3PDrRU2fp+VN8J3rNnqxfbLZyDY7dTFzARXMv8nu
j1o/ADFkl1Gxnf08yzdAbeDa9UXhovlJ/WC1tJ77NW476wsvG8+A14w0nKiEbchxXqfD18DLBvrE
/D1KOuxSNe9RA5C4injibeJ6ZQINQQetOQnk3CWrsspAIDYhTre4sagHjas9MlkBvbgpDUVpm1ln
nQdFdh4w/0Sat3KOktOBcqBMvKrtJni2eU4gDNeMcpCxhpSwUHriBRUvSI8Eb7PvflqpCy8KVHRc
tr6LXKxaetaVdSqAO9VdcAPrPq+3szIhxLjAMY+qrNPwxKgZ21vkpq08dguepmpMh2Ud95XzYqqS
0pSqtDGvVNjMs60A3T9TbmoW+8xYlveFaJ/rbSPG8WVikuDVFxlnAIR3hg2YKee69+s9rS1PeT4W
r5YXfVjne15qnCWnM10Lr063t+N1iH85bNyodON6k3g0KphGfDZWP0LpGDq9Sh2ad7eoeQrI6crt
2cCPzih3qUmgrxcmnLj2udcJIDF2B0MgZGYY1oPX1GyXzDJgURmTvbTNpvFjUgIc5UI9q8e8Elio
OTjuxgkcKz0R0EKtdcqe2D6K0SQ/EgVJwrU1+exfdRXzMDVtOniriND0k5s5e6j3An1iY8p++DJk
OarfchyWb+WUDWrFUwpudZ4zsBlNJ5ZwT15L3M1sbIJ/blv23VaUotHfC1/G5bOtw0mfSr+1/W0C
D8jaJpkUuIljFtYnpQ+e+4qpSQ7HPv8AQdXkwx89//9RIPvNKPUvke2r+qW8M+3Li9k91f8/xLP3
Fc3/9a+I8Z/i2Q/Lt5f8z9Hs/R/9M5oduL8TQgtkQMDS3sefiQL9Ec32f1e4nHybIJPtKluK3/72
r2i2/7vPPxATIl5tO07Aj/4VzQ5+d0LHV6GEHubaxI/+k3D2r9k4qcKAtZbNofaBbWJ6B8E10+EH
SFycV0WUsjmxTLOZrGbcxMGcr8tOiHv2vf31T1foL0Ku+/Dtv6NO+4NKTpowPgt+x4OY/mvci8In
FWReAGunL+hbaMBGARYzktmicnKEuhr8zi53RcyqQicdrrZET85/FH3757cQriTA53gCxdLhtxin
sam0nW1Z1p2msNQiQQtdvIi9/rf4WojlXmHLff/UHan+fMkpbAgEcd/QdnznMNCetrM1W35XbSyc
Mg+9313MGFDm24FWfihCkTvdSNOz7Ypk639Pq5owSwPSHco2zqajPJvm59ZMo/cVm5F4ZHGNBC/N
Flc+TEmZUWsPAqpeOdIv223iZ0Lf+bnsxQULR2Q0DbRTty7Ky0G1fbrhTc4+1urlNYHhy6bL0dFG
jj2JVSX8ajyP0twcW3PvPpa0aB/76EqI/2uCXNy7JjstC+Xq42waQ3wpMZP2/i22fxHYJoZFpEX+
gL2vfMlJm0KLsDxc2fJ0weyCl2CMX5S0IwieLjbUEfob3XJqI5b8ulb9tRqTx3w2+M+0sW5whER7
fbS5IxjYnM7E965ID4ABlKX9qq0CWsJQ3lEkI+9iT1vbqN6zZ21nL0TiIFmQCXgYZb4JmvnHzvRK
NguQsgQ7ttO039hPf7a0S6VGIcVG1a7Nii9mfTrv/YZs0Nn4G43TzwLwN4gCMI4EKeG7Wn4zc3gW
F5AsG+Bcx3Jxypc6lP5zONQ1mNdpsG+H2HssgqxdY/09n/y6z05GSyq5TpuJ+b5kQbztNduUXd+X
1ZUXoKqei6HZOI01vyxNbbpTenK9CZbS4CBoVXWsr/vJ6nKUsUZcwQX0Xyvtg8GUuskRyUlvvBpd
46MrSGbDTZml93lKZmBYSQiv/UwF/RhcJYTi1LHJc2zJdVXypm4nh/ZVvARFcyvSZWzvfG7UtNX5
EH/rldUNu6YJOt7upRJnkqgm/dkKEO7aMNBCxCUz9arLNIKYAj8S7KwJ8cOxTzK1P4/Rjt3TDdDf
JnlWAM63CD5A7+gR8lUQ6deJsFWLfyYtEr5nJspNkKRQC4BzBLciT6S7DaBYlqfTgNfiJAdW+6ym
oH/QS4mbMC4seuGBAYcOzbiDbyOk7jVr/CrDJQOBwJFX3hjOSENdL2VLFBbJ4q88L4cC3FM1DHLI
7Qt47XlDGLBsev8kErlpAW0Q01vPSVXf5sar/ZWQWfk1YH7dm4ZqbSE1qzNn46UJhhlJK8Gprkqn
vh8MkD7gSTMv4ULnLZqC3uAXbQb4lsdBSy7ieOgsOEdZmMjyZDJZFa+dnnoePJJ5AqvBKhV7J4u1
ZVEws6y0J2PabLJ0j7gj8oGmhraI+cQllYBlQzbVcWL0HmNa6LA/gwaJtdamU6dm+MbWVYABBlIp
OyV4YIUbRuvQzoRZE/FHiNKG0pu/ZH0iu4txqNTDJHNX3+HtUaytMhHeN2U0QhaX7p3y7YntXtlP
Gmp5k3Ohk9QXq7Fs0/wLoxoYeJwLHwCa2+BaT2cryY66NgnVtsjdcke9Gbz0OKOWipk+6+QdcN0h
/Q7Xjz+1i3kKznhFuu3aI8xWnCvb60iLBKxq46DEU9vPi9BQe5QzoDcW8zMh8zo5x+ZC9JfS7HI5
Iucp0E7Mph1peFXLSabH8dztyuTWn4rRBwQVYvfxiHAnJ3TZlc8LwbZ5Vdpsa7mSKVxf8uH9w5z5
LdnYTPR3yjSwnyoHK+tpq0RO4w5tF+U5I9eN8M4SSVsT0VxuvcmM+rgpYtauaZsEeIFaBADHIKgH
Z7346G2OB2X1L4o4N0ZstJO4rXx/2Fie9pfVzDT0bA9en2+qZFRfnTKbnwJw8iDxhS8v7SkY2HTW
Ub6p2UfewA1pkVZJdwzWY+Spz6xMRmcTEXZyjvcVvHtlM2wqGRA/2uYj9LOVo0msHaPgLJ4DV6ub
ygm6juAuUt/jmqwoDP9gekLhVJujGSr42qIxAwEVqa2jIAite99ZxLVV2hPGPC9B0RIWRQIcn8AC
UMIZIDoqI4kTbwRfP3Sqpo1DENr39Ty1mzYGkn+DZmKqdk6dj8uujaIKunodJyl5mBThmJBdehXM
Y6k3VhNULehu4urHnXSznAq3zPMu8xYU15EPofQ693V9ZZmKBqqqruEskVMBXo7UIcetO/EgraCs
0NZqVQJ4LI1kJB6MPzUodV1s2klmt5ioqza+NnMKLBt3H+3EfJGvTKYx3F/LAwvZLDAiCzvBU2m6
z1614FwoaGSoYl5qQM5N+RlrykTfHY/LuRxa0Hn+kFb3WezWM44EKztVY+9fpklpXaWDGNqt0U7D
cxF0S7sBkR7emh5q+N6Jdq1d+0IIp72EF10PjyoTSKIEyafkBIB2/5BDRL4mCt6DYo2NvO7HKMfk
nSShjWK8SMpVIzvbw+A7A7oS1jxrtsQ9+bvUn/tLXrKshhD6iv7CTkxmnzTNTGJgjBFDb7x8aju4
uNGy74TU333N6wMJy1KUG58ZB5SHR93zaUthR3tuh2WXnE3IRPgh+u8xzMUqt7UVXjbOPN0SaUrb
8zBs8+RkHKiHP/FyD1R25ZlqU81Q6I8z/NvtroJSvQAebMPoXLE07E475GQsFjyv+t5P9nARZtY8
bXuYFcNqcRp/x2t8VOum64OnOjdJjbt66bA/aGdBoWHS6AX4jF2c92mFIRGPBX5K2WJxxeWo4pHp
whlfMgQHEKptEMDbAQFfvxI9q9qjOaGhgbdRrPd5RloOczm+lENDzKnrh2cT+FdJ7VjnVR+2a4pc
w6+EZSGGOo/Gc9fKt8yZXVNOlIoeKZVi/0/YGeK9gzWSdN3WMZ0D7LshzSAJItrH7E95T9pWCWhG
J3V2segufAoZwkcje9tXkajoLB+T8pSifG9LQAlKqCFiVTVjfWRZBkNhmZsXGRSgi2FHPFhK519i
ig+QrBHsPK9pVw6OA3vIL6iNdL6bpGjOLJfag1o1vL5TzKFCZelX4tf2Q+bXt2MbCvK1OenKImLh
MDrD7aKAiTt9edLU+iJy3a/VPm6ri/2Is2oStLnpAP4qsc1mQI+Z15FrTE28IQNw1nSDve3jOFjN
0mYPMJh5m9Amfh4YJ1tb0iqOA2Vl6xTC+6UOiyvWRtXK7G1gnh3etiZnWdAxzaEAPg6F2jUEBfCg
5me+U27yJK5PZnQpq1CX274gYu75516P46f3xs+h6+GaSkeDkh3uJC1P6ZFXdNnanVq1I4fUn5A4
GbZMD6+9qvIN0aGvHa4iE2fR1g7UJ7sp1JGcs/XkDNVVHoE3oCnljN+JzmaEF5Cs889V3Nhk50qx
yWfaz31yUkl30qnihlUz5EvLvomgApH68Ldx0QFDkRiUoDpnZyQGKYU1JObjmpC+P4NP4EscI7OV
Z1EFYDYtkBY5NCknprJ23EHcxNLJbpPFpYe7EX5CMfoY7QzSpZWXtpdTkmBUzcvyWFYgxjIf6+iS
lTeKHB0yzTip0c3iGCsQRGyXshavYmmyJzLg4U775ilrSnVDubFzPjE4UEOU+Znw9U2eWdVqIIX6
OGUB2YSRcIk1YBB1q/iBjO9dLGf71iNrOpHi3fSeWsXOfiJ2ql1iwDDyvvb9ceVOsJIqH5K3il/G
DK11KzZN4w74uuql3phsvBQ8PV0W2Je2Gb9FRcPj4VyGkSGI7AZPVThetR41FDU+gpwmUWq68p2y
v4ekSTqH2tnCSra109/XreQ9pwJ11lHLfRx4xaWUAFu70HlkITNbRxrw4LosJvnZtMGnbETKNaGf
8oH6blCZTese8jtvoRjIME/5bM5p5QUBK9CWuLpwb72iqM5F6N3MS3BLih8x3SLkpRzL8Js/kjYZ
seqha2rOeUT7e9nmF9TEXNRlVF4kIMDnMduVrgchP6/JYFJufESGADaqyeWpDzVs7ULw1LhEeloz
ERWOJ7Zy9gLbHOgl0JvxzFPtxvO8W0vMmzwdym2HIgc4O3HDeS6Sz+E4oNpwIY+6tdKf5zIQl3gD
db0G0eZdJkkf4QpqUToU0rnRe3G7FWEZ7RHKUJOTQjl2unJjLbP7nTBh+qlIWVqRwAgv+pIEoaXs
/CQCLauHAhamquszCjLOKjvjAXWj/qZGuXE2Jsu9rRCD2xRhfJkcAu2yJSxQBxVl1UNgTsjMnnng
zI4WV/P7hPbOm7ppT3wP1cXUq9dqToqnpbbvZnwd973Lu24MCSdETP0A5+V9Gzjx7ZBRUlvkmhWw
CPQqsg0OITetVnMefcpEe97QYXMyFxnyzKoc0YdJMoOE5oz8EgsZ7RZm73MXkEuOy1hjr1Hprujb
9IRQ/2bkxhzbY4XTLnHtdSD7VeWgRMkTq+WNTBZ9cUvnipIn5vnKZFDZrGiTqpw0Wu+l5M8cuCgO
epIzZya1zrgAjhqo2NxkcY09FuXWES/L6MiDLXvuzVlzgm76nC1ouvLnybqPGM05e5nS/xYE041K
jXqicGFJ2G6CAM8ux6QOm71JBtx93/SnjrTPKieZWJ0DkZuUbR+TIvEfA27yDuIcirXAlHQ71D1g
riDE0+rGxYkzW/0G1zdiGj8292WmgRXS0kGhwZ6Um3tUPbAUWJYov217iXWmQC1QNSHZOQIZRwOx
hCvXHeS2sBG5zj77gwJhx3mSkJlsJly9PWsHQXYNk0GEfSAx44VbkRDJm7TDaiefe0Ke6JdAahsP
rq27WersZMJRDTt7aNU6Ukt9BhJdnOmSh7UD8k91QNkUE+EFlzj0OFBtdZf4w9TVMJyJwl97rh26
HeqQKCEZPtkUQ9ymZogVClGKETyAzJK5YU/bbSWmkbYTZPChQ9JHw8rQ7xCBR2SaYirVZjqYj5Yo
Ze28HrVI9pU9sNm/hSrqB1wBlva9eDVNBqevZy2yDk9sl5Aib/IOY4d7kpmY2P6zMzqxuva65sGM
JfbbVKQ+geJs4bfC3Wjb/f9h70ya48axff9VXtz1YwdnkMubmUopqcGSLNtlbxiuss15nkB++vdL
VfdrC21ZcbG+i95UhyEkiAMcnPMfwHBSA+8n+nKgo3dlGUKH5dGUNbP4g36cXfVfiymvvfpKtmLw
x7NyZR+QHWV9neF94XuuIy+3zbOAUcy+UwX4+Uw0HTZq3QO8tojW3+DkuNFss4mcEU9G6RjH9Lmt
ndP89I+NVTZfkqFFmq1zbRBN9AV2QdkHR7pX2C8jS7sf3GTYt3F/GVb2X9y44z4Em/G+7yCw4+Pn
WBduZuAf68qFCnyFCXPY/GjauT0iHYOAvOg+0M642AIaZYvfvOshnucdcko5UqAYdNCTmbccccMG
I56OM2AHeNH5DCCmv+gkW7OjHQySo5uuenDw6K9bs3XW5FvQSML3tvKGKiIU+2OS0vnPnMq4hcXD
A3Kibdss8H2RGAx2Y2MCcVo8ozuEo3+NwFEGvqsziScAqziQcY+M/viQTYPDzxlk+ynY8gZvr7FP
HDyosbKJ246Hk7SM/F1Yr8Vny4hzDP784ti5ouku+g61H/TlACscTNtivyZgVcqDQQ0TpbzEpTyx
dimP4Y3+hNxRgiSRsMIW4EnKJetldjIf2lU4n9IMiNQBvEga2XzaA504hGRwSuU1vZQfTLpQuyzt
5U03LD5ykOudHNziNE799w5f4Bwz5r3Xz0e3AiVE8+EilWt3cuoBK2ewV2CYmu3B3Zb4qhn65F0d
9+MHIzX3Rl+6x7rc0rvC4smxI1f9YYG/K3bDYg83/ThbN4YB2SwDF2NYoXcYOIaO+IzfLkFlHHvL
OfSWWUdlWpaX4UxeCy8IYdBsOrvFwr8Tj7xzPRp40BkS5LTed470v9Kv573r42w/zD5SQ0tiXda+
MUVDZn9qnbA9WZhe8jBfP/hYSGNV7yO+uuEfaObdg7MMXPLT5tyY2/yDjg0GmmPSnEaBhz09puHk
uutVXlvyoVlwJ80I9Xdp1vmnrAht3uPtCviwaXhoC8cxbqcBU9fDQlXjPl7ECOyQXfGJek18ARq3
uzKqutqnrikOBrAJuoQifiJRzE/YzbPpbaO572b70XexUC2tonpoQlucrDSWEbZmFuDBJsN4wa/a
g5H41TFzsmQvMA4DlnaG7hi4aiXUPFNx6+Nsn5Fob3FkI15+WboYYVy4ZwuisxPsTVIMBiKaOTKW
WBhNe3PI+X1z32Pk1CwjmI/5s+mJ9uNW8E+8PESQSDwjibwFgWMDodZqIhnuw7l7DyC03y0rOnxh
lqKMmFpWv+M8QOaV3vqlm8LXyRfLOla4urR+d+zDcfxzMt11t1C+vcqnhpeBUW0HT8YLnVS3+5bz
vsAOJUF+3fTSyxHt4DvXwvNkGuPyaIQbh3+xTp94rp/RUenfWKn1GThloYtqXgEvAVCVSRTyARS2
F7FoB9zGzyBX5v9EYUNeeDzvv4w+Zcq9l8iPXl0gAldM+NkZXYm4m5TchWnaXRgj/m4Wtel5sfoo
BloS70MAWB9Xs95YXYGdUInlHPLe7iXO8/ioxtBRR0gEH8aBly96ZdY3e+t/JENQXVE/rj2cxqv5
PYCbx9VM+j3SvOthRS73Nm42fCxG4wz3IZWoFyxAkzU5Zq5TXuS5+wctCGw4ts7f9avrHi1qAmRx
3MBBhiFm18z2TTWM21UsMT626xHYzlY3px78/7ECrflOJo6/cwL8QKnahR9h8md3ove+TzKu750M
mz/hW6QhqYSVBKznWDpGfzeXEjNOc8AWocbtAqBQcmXTHXpY4vEPmfe4YRmAFcnpvCCJ3LPFn0n/
/xDX/Ym9VT96cCdPMIRA4FkIxIOFXgCd8uaJefW0hHcdjN3jiEsnMjyivpAZ9rRDUQGH2sbPld1L
7CKD9IaCaXAo29Q50b9v780pxsitC/ERxT69OBoVKLRVYBzuQePcLYVo6dJPvfOnb3vGZdVbSbpr
GgfdeygPwzfqUNtfReH5US9mCyOHciXvAWM8pAM+WL5vvIMiMZ+M0kAkiNoVthfLmD5RA6iPNr2H
/Za2GEX0001lVdU1RUfwopV7BfwwoPiz3PaAtfcBprkiNdbT2A3yPo+z9Kpe4+RT8Ax+7JugTPdI
TuBpKaEWPADeqklIS47TZsUQSnbDqeIc7aT9HsPTeo//2wfkyMQxrVmdxZZ362ROV8XUXfZ1TVfC
9R7ATLKjU2/DCmMqzeE2xXvhz86G+AAgzgIFA1BzKI6+CPMj/9z8QvkA/Ob6jOUkCWmvqPqLU2fG
Rr83wqrdr+TqWNJQHo78Jq+Tk/eMCsW2+bABtAFc0ybfSCzWr5MXcmeZ575T6NkV1mL+BZ6Un+a8
4hmOppcoBwzfbR/3hLy9aRyvvAg8FxTK4JEIr05DPfIZmYrZhpEcRZiCgrUEDxy7s/bIKKNNYJt/
2klWH9EZFd9Xpxq4ixt5oKJZ3wG5tp9i4LORmGLeTrmT5SDADO8hHvDfLGpsxzvKbDs5zw0pHLkA
XLm5PxUBgem16RnAnK/veR+3bJvNemg8OV4MwuACzhoEnEHNlEzSHfNH15BBeUiyJURMJR+vUA0F
gBMuNLmkRYm0NN3mXhpl88niftvZLdEIEBu9qWxKnYuzPPTFaEE6AoCYPlF8mY4Ifw/7xXDi62zl
ATaAdfyERba4pcUURmtp249rbXqP53LRA8UdL7LzoYvWZ1wxfiQT1vVOCLMkdB9mbrUntKFpe1RI
ml6RrrYYQaF+j22nfIR3+WXw6+Iz7B3AysszcNkKzstS9av1ZXtGNacZYBH8yR0eK6O3fhnnfvtk
FYEPpaXFLa7a+uqv1c/oxs1BwP7gcRqAXqf0NjhXvLCDbpc0mRtNTmLcWG3ZRbnlzjdFjodqLMsJ
vcjaPAD5PttyIrz6NE6iuQxzHHGABRE/1GP2SbUAyCzgZVMb/hu1XfnOmnwF/YL4frA3jBU0Vv2M
7gbKRIEJowmAbkS947Yjxc5m2i6zZ3S4+YwUrygFxvueh/KPSY48bvZk0xTeAjMYr6UZuPOxctpi
3XWbbVjXaNLhcIjLFwYlzzh0Omw+vh5JVtUXk9W37ynCb1dlOAFXBfF/THpH5Ee/EeXdumAI7rTQ
JXbcv5xM0unsd10Bpn3h/Dn4QeMcQ9nbd1RqSf9B1lBffwbG4zScflyMfu1dGjE2IOLc6g+lKeYI
W6/LMW4M82Js5fg9qM8AezCz1HRRyXzqC5s0Nj8X1m0QdYtrXoZN9342s3FX+hAS1vQuP3sRzeFj
O9HIBGF6SLf6KevFl7D/usEHux2X7iqAQYHNEzv8MEr3mrNxD8qziEb0sj0500/YKP/S+b0MKIZS
1sujhVbELinjmzWnH+0nHm/e6ZofvPPAkR18uFG93a3H3Fybo78t435qsEvDz3AnGncX5vW9Z9Q0
MPDTWMf0Lmmb4yRxtJGTdK7myX6UGKYAxMEMDVonHnM9/jND/rmibHUofK6KDPFuD4SiRaXiKqDg
n1QpHqTtdAQEy//P/8KWGjfN5ZMNNsw1oP2m0OEWozsTXOLlwoEs9V7wCrzIU/nONFBDCTCLwZIR
O7kC4OvS3mXmdDfHAm+cafgRIm6/8ZLAXjDNHwBJ7ft5OtleflvOXnA4S4UuQbrvWllc9asp7vH9
vrbKaT7EdgugqvwTt7F33mpTnvTvMEfrsCkQP5wcKMN09rwvAIg/VKt521byrzLpl33LSdosrHbr
iMuqxb+oCwDwBtAAUEK1zvZC2KvFNS9eMPzZdXbmnPByB0pUpgKg3JTeJmGKvVvnYM9bL+3Bibvy
WE3ykGyAoiuOt/2YOGgMUncvjNuizh8qh+pL35PBxnSodxkJ/T5JzGpvN1jZVdXwifW5WucUaKfz
yQnTNt27bieue46QSzK+mDuF1lMuZXYbLP3yiUBAfN+qoRgNMzt0cyXNjdFfJLZZ3lnwyZKEYhkk
hPLqvOP9CkE4d1cqjdRoIb60zyQYUVjmnUtiQ8HXwhO9anLwFTVcBWuKvxptZV+c6xM7mt5fJndy
fpzPr/1kVsVfMe2XPipaaBz8dPKw+zQHCH0b0xWTlBUpTJ16d+Fht3S2774T5Yq1IDTh9D1MqnAl
uZv8ChJTyOEVDXWTJTc0iLJqn3iz+WPiPN3937EyZRagK3CVQhMqP9t2PR9jrxvbP36PTbFfMu1A
xAShR0XRo+4JldZ8Rq78RPyDWRf2jZkmV84Ypg+lW46Pi9XxeDJ5TsiDDGpTYBI/s+L9SrH3gqfL
hnfSGMaf66kBHu7UroGjclliZuFSwn0EttjCVVmoY+zgkWLg2aMom1/MIC3xgAzrbAKbILsbB5Pz
z/XqUleanBm8CJLr1kXL1/8nn/B/oWr/deb0vo5U++/qe5/99bX+P++/Vs3Xnynb53/3N1gNq+Hg
H7BR7cA0uczDn9BqBmDGf0CiBjFm+8ITgfVvuJph8X+5IoCmbFIRewal/QuvZljuPzyXtwoNdtcH
YoYsxr/QdP9j/rUnQIg68PDYovwVhyrGS+xYP4YdKess3tubZR+S1fJ33sILm0qjeYpzMDI/rdEv
sGrPYLR/g9X4nT5Uc3zvoYX4PH1VhJxtOCF3YzM/iRCn1UM2jxAIIUEFEd0u3O4W176BaZMczc51
riDu0o9Yjbk+WG6SRjl8B66gzEPaJpjdk5M56/e6nT5TeDm3GS3LfezdtfxCZjIANJ7LT3FIbeoC
e5nstOZz/lW6RYJNV5jLiJIdzlW5GwyXJjkGRciu+vz73/uS+fr3z/VMgIrQxaCdPwts/HQGWHZc
xaCOxqeUihLVBpldxs0q3sDevcTAnf+KgDrvCdB/wjxze19+xXA0y94BZfdUi2y8y8rEOokutQ6x
GLE5drm8rwGH2cff/zaF4/73n/Vc2Kue48ImVo1tnDRtZJ3K6qnvHOtoZxPN6xEom+sArPM82mJN
woPQH9MbrF/IUQf59Psp2ATJT9jHv6cAcNMyQYL6DjH28pdTKCQvs6vqyelq+y4BGHwpgxFzDq+6
awQ/OXGK5aI1guQI+f3B5HEJPICNZxZFQb3Jsy/Gwlgu/bIvoHiCkDBa27jMcprH9vwDzVXanBtN
87Jf7avfT/4lLd9DdUFAlXcDE6iohU6Aon7C5Y6ha5gZ73Pzk4//SmNENpi93/+Rl5fQ33+EG4g/
4PHH/iPA52TojCwpjPd+CrE0+z5WmGuP4aXMPz7/of+9B/7L9vgyr18EH1m0+mv18w3w/C/+vgIs
M/yH64d8AYePYcGP+Bde2TJt7obzGU7x+6yYQNT+E69sO/+AnG+yKSyEGV7glYN/uPy3MHRtAWeE
6pv9Pzn+Xx5PxhlJTeCgDPIybIiotdnKRkZxjcqA+Gqszhub+5WRVQ19mflWX7blEtFS+guayV9G
l7zhRPDa0CC/f9YKaXNp8NiqZTTmpPtZZz0WTjXvf/p2v7igXhtcPUK5qkpZ5kskvLQ6yKZ6V8K/
fePEfG3wc5D+dAuErVEEi50ukSemGxA3VM5K2LF6M1dEBwJ/KJt+YubYc8RHpzBQsj8/wvRGP/+k
n6YuKYxAcRrmqEGZDW5kWO7MFaSK3ugKXj7J0nwM+IgRafF84cMfug6LddGcu3I5rPGa+fHmT5QU
2igIyosUA5nfT/y85/6dzvz/ADqfED8vy0K3X8YAXKPSxknsakahZ7jcbHL+ryPONfiZrfFZqDKe
jWu3dtGK//3ffWUnqVLdNoBLe+zjMZI9mfxsOyCYplVvvVz1VChjq1xjd4z8Ocvuq6rqbnvPfUMl
45WZq2LdbTEFNM3qKapEeBv3ZhMVRSLfUEN7bXDlaAi80pz8ieauUcnwMS/T6ckwKs0jTVkWSXMR
ALacojpbvsNwPVjUr/U+p6LMY9tVWw6VM515tmH84G11ecrsLVnekLh8ZV1U3fhgmns4mOkUObCn
L8OxAf4+pW/pC702urLqIRtR5GPLwozG7WBBbJXzk97CKMexNQF7AxuIlbcQK7AiOhn37jbOmuui
HMiD4ZliQpYjwpA6f6Tp6l6tFqgUvckrJ3KC3ENqGg2T76ipDIgGHMp4e9Ab/PwxfjqQ23ZL4P0y
9T7kKXVYY6v9k95+8fX3w59X4BcHm6ucyKmAE9GaHDB2YiC/Z5Q0wlDgrB67LQSZEXuZ+caT8JXd
oz49pbk5YvAGTps8za8tqiHHagV5/Pvf8droyhfOgnHzk8UB7gF1M7vs8ix7JzMBW0dvfOUbL2sQ
08l+hpP0NhrxYt6N3fQGvem1yZ//+0/fGF0YATanGqPW8cPPhmGtf9Ckeuv99troyicewznPQGQx
ejohWxFSxMywYf/9upwD9Bf7x1HuXLvs1nZJxBDlvbf86ErPvq7bTdwba2fn+2qK8eQOa8fTW6nn
9+FPK2WmNv2DfuyjzghvHRRkdlNffvj9T3llnVTBeDdJ6FGKtY9KkGB+LBFykQe9oZUrZcwH2y0M
2UdbPXxyREive3hDq/yVWasC8WDzm8XJmDW099tqLC/z3tW7CFVleC+lGRN7vIzppHxbihU/9EVv
1upbePHbbghcrhJzTk6pTH/ILdfSPUeHTFnsHqhOPS6kNWUARSUMnly7fa/3HZX7e5mWHGfjYIzC
Ob3Jzfm0Vsml3tDK5UptkJZBm5C8giYGA2t89vr1LbHSVzaJrVyvqQibuUVCNhonhJw3q0DwZ7Hb
T3pTV87eyYpLCXB3iIDH0mwHiFns9UZWTl1wO7KAb9NHBmyzYgDmkL1VS3ttSc7//aeTpLYoj0IZ
6aO6FO/oAX5oAkvzUyoHrqQ4YOTtxqxHo9lVpv9EiV7zRaCq3m2C+tVUZn1kFd4ewVR6vZpLci5d
/LwkWQhB3gKRGSWi+Rpa42NHU0/vflal8toeQG2D6VAkU8Sdl6boLif0Uy609omlfMwWfAMdNRbF
8bq9a0Fpy9+q3r2yT55VKH/aJzOann1VF33ktbUA8mB8C8X2Q2/ayuXpAc6ApMf2tiB7pGvzQPP4
qDe08mClQ9n4RZD0EWuDve/3EPN0vZGV47WlMD0E57VODWhazl8UC/S+omqUEAwCmZOWy13Uybd0
Sr0d6ME/tWatuiSsi+zzyWn6yJayBDg0fY8tV++UUn0SAhezkA5pkUis9uUoLLops95RYioh6Q+t
RUWx7COa3Pf0Nv+IK1p+v1+S8xi/SN1UJn0bGBYAZq53ifYaoL+uLBIgxFX3HRVCrzq4edBrvdcx
sHt5sgRFNYk88XoY08lYgHoNwyNoBqkleH+WO305/lrj74NaQB/Nq7z1BvuLsL3H36/SK/GvGi2E
SbG2cjj3l1uE9EEwYLmNuZleMFHdfXHkJgNEfzkCdzTgY/vB8G6dB73yqWqusGyhm4cVF9y2AsoJ
KjC6SIK2b2ye15ZFOQUaeLmVjA2AUAghJWhkOnGpdQzQvH+5JlXoWcmGqFzUCoxxkP6iSdPYH3U+
p1CtEUiEpgFbnJ76YACL4T1J1kFvZCXHGhBcKsKekfvWAXEC5UXouAHSdlMOgcScjUBaMWvt+1Ai
fPEEaP0tlfZzKvWfpwA9hperbc6OmfiQiqPY6opxJ1qnCx9rHzfFj6CQxAetxVGd15emX1DcAzcX
VFsI2Ifz3Yc/rzV4qER/2KOL7+esPEpcVwUG1V0Qa35UJZWz05IMX4RA6ObuMMv6aiYJ1Zu1EvrF
wKE72kEXmcO3AR23/J8duhfi+D9Lc59/9q++qHL1mxsMZQiJXeQOFZKExVV2xqnrTVoJe3fKZ69u
BEtdpwLOD3CxItfLP1F2frkVaxdZzAF+XCTgnVx1SBUe1ia3ta5SobooTGEWwuVnvYNa4FHugHcu
9D5loIQ+4uZySRtWXAb5ceqMQyZjraoZnf+Xa8LijkiNE/tj7V2OpXNj8c7S+paqSncBLXqRUAWi
QPqHfHiPzJHmepx35k85s7Ukk0g7lhpmyqENgmOdG1r3DmYCL4c+Q84cM2M9nGpFKA25OfFWPvRK
3ARKQJqA5jn9vC6ayuIgbc5CJHj0lloJyc6ty2JE9ptKChhxu7wBqae5QZSIzDDHqXO4TZGx5faj
60zrroerpTe6CvmwaM4JOLecJU6e76xePA3hWzWgc3T84pxSrQOEHNItmah6ihnBwaM70ShapeWg
bCFF+G1GKhrlTxMeud7hJZQw7bc4RRweZj5sFOC5w58xMs6aY6txGndr16wLcMZ+yy82cKu7rUfL
Rmv/COWS7ibL8Psg66JFrlEVdKey17w8hRKra/4sK8jQzSQfzNp+j+XW/8iE419NU7BnL2O16jFL
ngqL9d66yC/RKIeGprcg6q7vXdMzUO2JIL67UKKK4SAqbKy1RveVi6iHShCj9NPBro7FXgoPkk2u
V+gTqiWJO21SirM+RDMEEbC/dudLyJl6M1e2OI/9wp43rlA4qVCSNrPvrcuwbGBR6/0BZZ9P1Wq7
OV4KEU8XCKAOildvmTa9cv76yiY34kH4W85OFHOxp2NxP3az3jHmK5s8nlq0ncK8Y1m661z2uAWY
F3oLomzyASDoko/sxMEwD9DVjkldPegNbb+MH4kjkw3Gu48WSF3oVpRts2tLu/5Lb3jlUsoBYyCC
ugKVqDLrUaaevBogA3/XG12J0MCOwyrNIenBmP6e9+kfRhDo1UCFCjpat9G3JwtiSzHEX31Yc0M2
6Y6t1OGztIQJ67ELyz78bhWI0tsYXmqtiadEpzlPfuP6fFA4JLF9EcqwXQ8o/ASz3o7xlOjsxmCp
7ZCDC9FgG75QdTkPud528ZTwzAynXC004CJ/WO62Kj65na+FFRGeEp6NAxE0tRKyDAMbXy+Ipvmt
1Px8ZP8iyfCU8EwdqElx2/MqLxEPfrC6scuPgWOwX6rJAl3cIV73MYe5lV8EXguRLHWGYdb8YUoE
gzZwyqBsuihbuh+YJmx7R3R6YCqhYpKMPIfzPZybIyPWUnVrnVKME/WuQE8N39BYQruHpFt168fa
CT6Snv2hFQWqPVXu2LKaW0pHYbOZP+YMDaytb4y3ChqvXCOuEsDzNqDg3E2k8QIJAJPssRpnPZiB
UJHXMYoMXVGzLAhO389x+zk1sSvVWxcleE1gTGndslkAcF5Ncf1hG229CpJqleUD64Pak3IY4/Mg
0+R6DIZHvVkrsTsaW9YWW81yOzmyZgnWGfOkWSNR0Sk1XBlI0efsEVn7liSmGnrN1VZCc0D9My8E
r73M9P6wZ3Esykkv6lXQXjih0mBYC9l6gpqYt1T7tU7fcpB9bXsrgVlS6QaEJUgf7eS+r+LboQj0
qvQqZK90h6GZMyJnq2aERya475ll/qm1T1TnP/IYt0aEi6gPmy8lpJBpbwGaWvd6wytXqytX1Llr
Sg6jjB8y6HnxYuklj44Sl1mHnoF1zktdDPewEkKXULh6YAXhKLeqa8W+Ozvc2AOinTvP976j6axZ
0XCU2OyMZMQzwewiJHUeUUa+rdtCc68o9+q0jVadCIaWfRahnHk/DoneiaJCisqgn30quG0UjvFH
W+aP9uxoDq2kvKg2OssI+S9CvvcmnoaPNa63O70dqASmHFD3dSai3pv7b5wBN11V6+XStvIeHWx0
NsKemB/hE/mIVVVBe9Sata3clk02BEKOFAH9rcBypbqblua93tBKSMptGPPcKtrIzMdvshd36Ftr
3pXPXMyfKoz4D3hZuDFtN5yjLTHuQJXrfUdbiUhjRO8yCIhIiMwPok0fw9C40lsRJR6DFg+SzeGA
dSbzAyI1N5uvGY+2Eo9NOJvONldtJDrzAyJOOB7b8N715m2/fIiO0l7y4nyhwV45rj2DjwsKgHqD
KzHpYZNZ5YhQR0UTGBfTZoV/GGIZ9JJNW4lKK4bQ5vbcC54bX8olfId6nF79XEXeVU4HQDnp2kga
yec5MN/XRqmFVxYq8m6G5e+EG1eO7Q0o1NQoUiUzyspaK65CiNwWV5s5tclPECLZT/UEbXvw9fa4
CiIif8D8Cc2FyJ/q91DznlD1+aw3byUyU46mNBt49i+zPyD1jdUewoZ621CFEInJzoNkYRu2G/Jp
cPinnY/vpd7MlegURjk39bl+a8j0YkCLrwoszY+pxGYOj2k1egpy3rCsO/pzqHagybbXm7gSnIgO
LSMimV0UF+WA+ER43yE0q7nkSmzWA+4NccJxOE0OzJMi32WZqQfKQUT+5ZmFPkq7mRPfUw7ymLj5
hz4Z9C42FUs0FwWGfBlZBLIaqPcJ/72VzFqoDaRWXk4b70ffRy6NhvMSIj6/oPPpmgiFa31OFU6E
C1saz82AkiNxs5jpX+iav3VvntPhX1RaVDjRYsY54nTgwia5ZB85waZHaTVJFJPdIrabxO1bNZ1X
nkAq2ieUNg5BrdtGcdxdinV+yq1cr2Whon2WKoVWfS5vG9ia7MZ0Sg6GRNdJb/mVWEU8SGwx90aU
dt6NZzon4esOrQQqEAgH3Qh4b7JxEL9u02/ZXKV6x5epBGos3cEfhSS56Evc7Ob7NQm1ji+EM17u
99rN0Zl0AfvMvY2CEGaG2KV4WmUPFDpeDr6JeTSChkUxy/wm2Pq7Ms1POp/yb5uanxJQKtuGV3fh
uViTr9hUDdeNrUmTxMTk5bzRd56AmXPqTuOUo6/a3W8YiGhtQl8F/PQmlrirmUNzEA7VvebRNo2v
eoui5LeoUhpO53OgoywvdwKHy/1A/1hz4s7LVSnDepsLpCERVnePfTF+mIX3QW/iSmDy9nYc2zfa
qMtw5mvRYlu6j3pDq4FpIzgDnhVBQzT7alwLiznQCktY5S8XJA/oU24uracSjw9UfUzrWC+pXoHM
V9E4odGGi1kubYSb4yUo/O+jIT5prYkKxZF95eMOynmSj/h819neyKXemqhQnPJs0FSOCQXaUTSI
GKE+l4yd3jZRwTiW2RRytNnfs1l+dqrpxk1crXsf/6aX3xJxqiBecU2PQqdCJ6t6PMuK6q22EpV2
l3c2sDUyIZEieIXP/IXdYKitN7oSlVY8LCE8X960wYb6qOjuVlSH9G4HFZIDF912q5mMP7EfQju9
dIdSc2QlLIU7hRZugbw6O/y/2mHEebvBdUdvUZTIDBNrPVup8DX96bKet2tpdZdaQ6uIHDwyu7xH
0jjavPzo2eZDWIRab2VfBeTg/uSDdQavEebNDymLYx3q1fR8FXpTNV7gOTMHrMjb9jhuw3ZZ9NWs
9eb0hXpfYozahDXtjV56KB4aUVsmT3rLrcRlFqZABTvQGp6PESoONniAac5aicvYnHOBLTSzxv2m
DCm/paXeVakib7iDa3uTbJLE968os1/Hpt4RqCL5IQYkdWvwIdcMtdjQahH+cxPNaStBic4f3rs1
4b6hd9045Y1rvoWjPL+f/vN14qt2hZQLS8he9IHRsPXdLxUQ0y9lg9v1FWaBpn8Mg8G8X00Xt6rf
b5xzjvmLP6h2Z4dlqwW1igI/HjNOcUlPkhuZ9OH1ttgd+Ja5bB4hW6DKm/pNqXcYq11bu6tsCxVT
8hgMEf5wsYSsd1vR5Xo7VsVF0UGI8Wrm4yN2et8l9m1jNXozV1FRaegDM4zDNqqboNoDZfxSeu2g
dxz7yqM6RooPvTM6CsLH17Uu7xyxavVBfF85erj+JnxpmTdi6wdzQIMWbWY9vAgP/5dJgcA2rfR6
1ht1/x/17HwYuyx9oxRwHuMX+1OFRCVpGi5L6jYRnt97dGz7x9nJ/U/xuuhdVL6SGMBqqWxsBVvS
dTSWMaX6ihzbW6WjV8LZVxJ2iiTZingd8ARhs8URCP7eZo1d75MY/+99UnTGfdw0mqeerxxMWdz3
eTMDlXLy4ROy1bdiGrVKvajlvfzG41Tj2YlzM3p4LdSiqi/xspz1+EWoCL4cvcn6LB7YlVG9+M6P
1DQncE24x7+xic5X1S82kXc+/H56BVsYsveC4j1yyNP6wYxl/tnpq1QvbFW4lFN2Pj4zNUuDPcXJ
xtxh11T5cv/7A/q1uSuRK41WlttMBxPD65quWoiJoD0sevUBFS21FVDSRvRqo3SWkLu8e/Sc9Y4c
FS0VUsxY8OWlJrtY6LuPLvryOz/d3rjhnxtdv/qoSuDieJ3kdRY20TKNVsHIxXo3ArzIsFeZ52EX
iKl5otDcPeJCYH6o81EapEaV+Bbg8X6djmcZZvzSwuveTYwPgeMgduuRNzxkY9F8LrAx6TEzNOW3
0fCM9shFP8Q3Fun49Wx0jDW3c3zGmUs9jLPvKadF3Q0t4rQYAW1Od9137W3ehHolJhXMlMlldpdy
Dk/khd9TjFObxvhLa4OqQKYybOo+LBjatW8BrPeb3lWrYpjQrhrnrGfcROKal7KDyuyNpOeVmHKV
mJpjK/MHHoQnM0+Dh/Nt9Z7nVfVFb0GU67BupjVMfEbH4uYg1+TQZt/0Rj7/np/PsaToyzlpWWqz
2sn4Oqj0eO++imCK86UN/bgJT/VwYZjlXmBqrzdnZVPj/WnacmBkz2kv1iG4WYCl6Q2tXHeLU2Pq
0zC0hWOBM2wHCst6152qOZa2mQvPhs1Xe1OChDVt5GCrlgutiasIJm8dssS2u/BUJJt1MOf6fq4D
vRK7ryKY8njaal8wuIsBmfCOPvYoetNW8tMkLZ1BQiA7ido5eOj3L/mT3shKQHpbj6OgVfMli3yP
5gVeCZ/1RlaCMT97ls9D45+wqS/324h7gFVjFqA3uhKQuLIZpcA4DpCxORyCCZeILZWl3uXsKDcc
YPE4McLeP+Weh0Gm56UX9dZlb1yg5zn+4v5U8UsSAym/FK1/CkenuEVzPH7qOqm7xZXYxDbXdgfp
e6dgwTDVs46Ya2hGj5KK5n25IPk/eyfLnA928yXrN72HowpgytBOXwZr9E8javVN/K3Dg05ro6j4
JTeeENqNS0Yew/aQuNZjbuH9pje4EpfIfWE2HrveKV/md/Emb4dFr4fsqwCm1dkwjk0872R2+GyM
XVztlsbXTPtVDFNS+5nrbYt3qjznPaaa9/3gPeqtiRKZVgBFxCwYmtzkhMtP1Lt6ea0KYVrmvMUL
pfY4vNfsyhqm6SrGq0xzo9gvr/geDyELpIt34lxJj8IwxwPm1qkW5NdXtcOGNXeGuSJ05hCapPAi
LNU0l0WJymUBtOjVk4c5cXiIMQDLXL2DSgUwJW6XW1u2eqfVCqqLIMceMrRcPaCyr2KYWmGEcTEx
erB47UXZZM7eJMvS+5wqhsmgeDrYC9sQ3tJNM+Wf/h9n59ZrJ4517V+EZIPN4RZYa7H2KTvnVN1Y
SVWCwYAxYGP49e/Yre+iQ3er9HHRUitSOSvGnp6eHvMZemfnToejgmlh8F+fe+z62abtd1yvkhVe
PW0wn4sqR43BBh8rNIzv8NnSpJKwtl66/lzidsSJ7CJQbBLe3+EmvsMuLvuE3sJzMfzIExn2iaY1
tf7uYdp0GVUNu1QB46BTYeXIh1LwvQFNlOJ7jqO8RbgpVtNCTy70Q8zaZRo3RAb83gBq1YphKdgA
a6Bzv/yQTKSdg/YixOBwp2Y5rCXh7MRgSXpu9EPYygz8vyhN+X2tW2BcmBEBdClN3Z5rl4mPjgXo
Rk3wLjixe7+PpdthWhBm526D//IT+LdbFcrrqSG6I/dZiIJScY/W8ORCz36P5huU5ysaTwg879CG
6lv4RGfnsqCjumsEHK8b5prcTWA+wrnxk+mDU+qi+Cju6gfZqVG6/R724RfgP8Ceg7X7qYVylHbF
kRuXZE+3O3DdMGRusq8rPIvPjc1/n23VT243vdzvAg2jIQpAjfsEy8BzkAG40/8+/KBaH0Ztgqhl
4+d46C9zRs7dUo7KJfRDZsCUtf5u4b1jl+4ySHEqjMOY5fdfHWcrnXFwrvdhRFEML4/qzSny25kZ
50flko7xXESabL2jIRoqIP6sYfB2buhDUgvjq0Xuc2DvKGqXySzvKmGngjgkSb9PiR07OzdOunsz
bzljYR7wU8VafhQtaUDnfEKFvbexv7SpuDrx89x0HBYfDK1GqWFMhRWyrh9invAqhavtqV2Jbv7f
Z6TTUQ9LPVgZO2qSUoJWcInWcyQBfjRDQYd/FDYtDM+6lZc9p8/1yZ4nnh1umXHLYJqla3cfI/sy
W11CiXYqCPKjaslFpmYc/ql308/wfFcKnp/pr1Mf86hZMqs38PKM7V3y5L5OQQlj8VMxkB81S2nm
UpClsQL9m4d9N2wDHGaW4FTOyY+yJe5hQDMRaiE8i9wlyDIO29SFluem5bAve9MCEUy8vTdD8GFv
12uj4h/nhj4cDQmoB56T1t5poO4iHN6ne/fl3NCHnbkx9D01fLF3oKZeRZh9gcvuqTOeHylCQHk6
iyuEvY+qu3XrBg/Pc9ATfpQsza3c/BrgV3chXM2HJHysu+SvczNy2JW0awU6wUY4HMbfarJe4N53
ckIOl8xh6RaexhlGRkv83tub4f+E+XlbZP9ZDoMpzu8hMBw6Bk+O1d4TPW7ZJemnpLk4MYV/wHVd
x3kys/ZcnQl2Ub//XX5ZCdGZRTCPmscQ2MxlDM5F8qOCqbUsk6AeLPdMjYVATwGZ/p+13v8nsI0f
5Utij8Yt1GyBYdkqPs9kbJ5ED3PWU4vmyA6KY5PgEAqWe9RLAvPOLnmMvN7OHflHfFAiXWtb3iDi
Dm8AhaxUdXMu4h5FTBFh6RqB4w2b7vgWZfMTyI3Xc3MS/r5ONN4pQWMP5vs+Z3kyiWpUyalLDzza
fh96V3gEi1a53OM/U3eJ9MlhDxs0iX2bjV2z3GFsXPCkvXsrPp+ajKOqJ0taRD+UN+42SEBraSsw
fv5JZfIWq//L5j/KeiLmHZEdZqNJFvG4YhdVQdz+k8vg/xr9kMr2Ph5X2BTN96nln6Mt7fMBpoLn
9s1R2QNTK0OglF/udQB9lp2azyPMSU/dX9HW/fsqgc4gyoDemu9p1l/bJKlaz0+VIvlR2CNl0jau
7pf7TruPMFgteefPFQv4UdMT+AhWD/Bwgkl6+Iu29E9t6bl6IeSUv09JvKRT2nZwoAz1T+5VqbLm
XPpzVO/wzppQLJhsofcCcoYr2Cbnzs2jemfdYGE/vS3oup/XKrZquvB0mf8huL6t4/+ye47qnSwY
qE1AZcDR2UYPKxTL383Y8xqavsawyxLMNc0jA/zxuTV/FC2us1/bERTbex8EUznpiZRxdw7vzY9i
IThPr9Chj/Nd1mTPx9SaAg5Up3QY/KgV6hfDgtR1830I9vE6xu1YJkM/nLuzHLlKKlh8H09Ym3BT
Ik8dTZACTCfJwfyoFZLoNpfhPE132DHHpez7b3zpzvHJ+FEtxIcQtPbQTHedJS9wkm7q+OOpc+OI
Vqq9WRiafaZ7pFy+ZtHfSupz5Y+jYGeRjZ+GFkNPGv1PiMR5vNp/alT8H6fGUSS7dlQ3+8imO6UA
4XTkaZn1uWvcUQ0UpVG6Oqune7qlJUlEPvTnXsRhCfx7eFwzAmYS66d7o8V1H3+GRJyLYUc9EPEp
eNgEUEkaRiXIAUW6nLxnHfVA8d6EMgCL6T6pIbeZz9NxOJcQHZFGW68V2pN2c+91XX9LV9+87qQO
f5xa2+xt7fxb6TrTMhUwxjL3GjAW3om89ydToqMiKF02OViFoeFMv5Rqs22RjKM/uQIPp6i2OgAQ
FqMb2t6UthVk1NW5OTlktmD41XVWdz3OunAp4ZY0VNJCcntu9EOCO771m0X7UN8p1EBI5d6n47kH
PX5UBTVrzxtBfAupCoWyVgzd+qWf9/4ck5gfhUEIJ0LMEuO7ZaWl2dWfNuhOVhCPtmlMphFY+AGv
3Jw9LFuUJyAHnpryI9hINv0+OdYklQ5suYYe9gYd4EbnBj9kuBtgJDYYWVyxOcp3KI9iem5vHqlG
ZGmYMU3jKtM4dk1lvd+WLXXnksWjNgjiyCmpee0qFcRPgZSXzI3nithHYZBOZ8oXFLErWD6uOZmy
51A05x4K+dFRq1vXOYS001XNtMGgu2vzMchO5v1HS60s6FGVmN8mxdawkEvSO+jeJ3/5URwUwfaK
rT6zVVaDzJqGa1zg958rIhz1Qb2QLuh8gsGF+AiGzVexnssJj55acAof5m2IXBV0Y0FbWSYuObcx
j+IgKs0WyDW0uBXK0oUp9EHfT+3KozDITrR3LN5cRXj7Rxf011VNJ+fjcGTikNwmqVdXceMfR9dc
s/0cBpAflUEjnvFCKY2rXNuLa1YHNHdMh+cuzEdPQfiL0BZPHK6afFIa0n4Wu/l8broPR6brFeoq
xrpqWehzWNeg+Ib03PM6Wj1/z1GQHrtusA4LkJuXLEs0qs3TuVB1lAYlA2m0kcpV67wX+ItuUeLO
rZOjLmieiOKNwsfcexLkSagvAd9PllL/QxbkWjEa0rlKz3jm2NQeX0CU//vU1zwKg2Dz4LhFP3Kl
vbntfZxjks6dOkf5C0kXjTo5hk64Krq5Kcb6nIUJP4KNxEQ3kygM7f1+zdwbZCM7+Smj31fgZA0B
YRw7B46uS66H9nNKpvZcAkEPmaxBWxSf/OCqoSUFj+xliE/mVEfNS8tJ7Sj+V2Wr+IXHq0Ka+Oe5
NXLYlA3L2n1YsHGinV010S5PUW0/NyVHptHQb/PUttJVvW4/huqHDpJTsnx+FL2YQWfhrDHZEfE4
E/itNsu5xP4oeiHgwup2xWQ3M4A3nbyhr+fcZeeoedEMNDCKp2T4sQ95DGuNGHyNU9/xSDOaKHaK
6ltX1c1equS+jPrc4X5Uu3Sh06ELAlt5CWtxK3M4Fp971jgqC4mZNkMGRL/6zbq2SdHtvJ/0MOFH
bWFWt7GiNX53lk0/up1/dN3WnpztwzmZdCSATh5jy+jJ0rQg+35y5MN+7KjcY4KLQmXHLd/EzzH9
emaBsKP8Z6llzBePBQI9TQkld7525tRhAE+i38MqGWM5zUNqK+N5DBgIBHmLmoOTox8eTWSq4tq+
pdszpbaEOOUrc50/Nd3sqAB6u2An64SfPkfbbfTbbdXnUHTsKAGiSRj6BAZoFV54Ta7f0DFZfW5T
sqOF2NwkAsWNyFYTU1lh+92899k6/0M29a+z9j8L+ewoA8qWHdclTeaKoGhKKrLJKXiRY2ZFwanr
xMeupW2KV8hplTcwGyYY3/DVTbcp87q9daRvWE62zKsXuXuzNnDG7Ni50iI7smd4h/PKrd1cjVSA
OUfpL/iSnbqss5T9vpadCrjo4UJY7WP/B+N1i0rxOZspdlRxOB0xmYRqrtK5qZoubXJqzsnC2FHG
se+9USl04JV3Y5gb47YcVMv03DZJD/FOk7rxO23eZlypHM45bw2y+zn6B0sPMc86o+fFYM4t9mJe
U6GLJeW/TsW9o5zDtsKBVI2fLrj8Rpb1Hk3BPzx3va2J/7JLjuoNFza7dEzgd4d1yXxUZcm5ji92
VG8s/dKv8YylElLNCpj70GKH2+GpKTnq8ITjMRIQP1e0ix5560uQ4U4lC+yow0sdSac2mzF0tob5
yoO7Aqrh5ElwWCdNX3PXBOtcKWIvvsVfAGLzOcwcO0rx4jqyshfTXNXD0Jfcbf1lzaboVL7Kjmo8
IRLSQzP3dolMDK4ePVtr9JQv4tTNhh31eG3bS0XJgF+PL3tvWiOfsmWNz91t2BEkZrO1hukuNpFx
n8FBe1a2PVXMYEctEVnHjjdYIpVY9B/a16/4Bv8Qyvn/2J5vf/5vbyJujcM6TTtUpTI2PIIuNDzY
LNoI+krn5M9TW+koJ6JohCML4QjpQ5Lm6zD/Jdx4riTN/kNQ1MD4tRtDrHfe3sL5Dz+k53bSkYqE
0z1AAylGJtlWF21ECgKLk3OHxVFRVC8jHYcdg8vEPAvT4enFnHo1Z0cqUuyV1hxd01XMxqDsY/Uu
qMW5wgM76or6mIUTWaO56t40BOj7/rNv1Mks9igsWqJ1n5qRzdXWNs9s6otp6c5tof+gBRmwZZKI
Yg3WTYNCqRQFUG7nTAjZUVYkp0jvmmJW0nGpBhmVuNOfeqBjR1FRrIO2DyAqqrKmu4l4KNI+PqVX
guX473ufaN/EG7BtcAgL0Efhctmce1tgR00R93PaAc6BZeJpDsVGGp+qdbOjoCiMJ6OmAAM7WEA9
B3XW5HMbn8MbsaOoqM1sSqLQzlUi+rUul9EMdT7KEX13p0LhUVoUgu6Zgkv49jXHYuT2cxSd6+Fl
/6Er4qPZGoOEpfN9WIbSV6vN5LlwdZT5mCkZ4cGMlKXv2G1dslxm5NwCP4p8AtqhxanD0FGXPKCE
UsrxnGybHRU+AnCR3UUOCzzI5LMSPea8w9PoqW95VPi8ybaB9yRDxaKaPsjAymufLum5zXmU+Ow9
yyZqDEZvZENy3c26L3xfm3N8CnZU+vBgG1rejUMlhr7LDe4T41afO/GPUp9+CScjlJkrO+05tFuP
qpGfz8364ZYl2zmbDe1NBRdMe10l34uAwDng3OiH7HlDfXCZusxXTYYCONevcbucO5aPMqI9Cvik
xt1XzgdNCTLVdPGanEz7j0oiaH1nGU+br3SXfqlR9s0H7s+dnUctkVAwNqCh2So4+s2AQLnwNmfq
HIGFHeVEU8gmvLgKX/XJtvQ5NB1RX2RmW3+e+qRHTZEcNLCMHp80wE+2a3uJzT9pRP67lJMdBUVa
Udt4h0+Kh1f3K8PnZZd6WKe/tGEdyFoAirdfgj3p58u5f0v0+4m9ezJuSUZ8FS8fgjkA6OnsVwgP
Iw99zSDl9BVXNl9sly/8nD8BOzqnBRsDnTzFLMl1ftcm9EZPGuSwI3go2fagXxrqK1wxADzUe5c3
08miyFFhVDMB+vs8+UqwRn1G7Siw+TaF0T9VGCj51832vxRHjiKjtjdo7FfZWA3o82Wf4FEsH1zs
Av4kF/TlfwDajI6f5lo1MOXddjXr7z5eow3oUTF2rs8bvHoNJkclUe8PsK0BUsfvtZw+0j7m5pFO
nW0eJme25WXe6ia7KIJ23/sClNdUDl3I7X1b4jV9ZjB0oJdBRHVfOl6D8pALntXfWMDDtOh2hICy
E0ZP5cxj+GxGWdCt1dKgGPXKQhvwq1oIq2+xh27qdR1TVux88/6Cl8oH14fsC5Io+4MRvTzzL+P7
4SI/oNwk5zq9zlA7/2Xxt20Fh2tIXIGBB7pRlJL0V4D3SCBxEDZq9Pc3SX2NNs30R9qG7tfugVMD
arU3EfxRYB9x1z7i/d902PHqxYOu15Vsk3b/0o6y89cljYPtmqDtdLqjhalLH4M5c+aZ93yI/gQW
fbNVBKuFpkjjpf081xuvC8EhSSws1WN37+u1nl56EDa3TzGsR5tSaTT4FarOhriAMwEX14XuYn54
syWXJRnUxt7hhblZ80yEQfZjw6RPdx7OFt6YXRa1X5vWC3IPVvQPlj6WS39N4z6siyzC+8AlTnzw
buW7ZBegCLa0YMyK+N3WNMOHNWxbfamlHdh7DboCfs0yDG84Mp2SwtRzl+Z+aQd1JSDeRO+UDKeu
MODK431qdyCayqFH+02iVgj+V2broMiGRC/l7qFCL8i6UJDWjYiBbKJM61uaQWCXG5btX9YZcq28
jdIxKFaiapbvm03UFcBpkl362dZtkfrJfrVdR8HAlGS1t4jHQfJzB8EqqiIx0voWUXig53aMYPwT
AN9kC2GC9SEhIgG8G5KZutjNGH7HXzMDsJt07gEX/THOwUoc52+2TWeVo6ybZFXDZ+IAIgpRSfcM
uyhfhii2rzZjm5D5HNZuz9teR1vJvQiGq1Xp1hRzDY4wXHD2XRR60OibXqMknS/TGEI2yzoimiJM
paqvnZiZLynE9N/XtvYuD4jW8OUYWivKlKjMfTKWJV9ROBCyHFeeTXkvVrHeZvxxV9k0Wva86QxL
3+HpIJ5zYJFXfRN9iv9vpE+4zIPYdDCwVwD8+HKyVm7f6JZJ6PjAvm/1z6TJpqwkTW+jpw7YyJ/h
3nhyC9LA/zXBQuXPrVbhJ5oOKkbNogmmD6JWOwFgJl73Ry5XMIqLlk0jvSwijNnr2m+cXG3dd8N9
syLUN7kmyuQzt+6dcbYbrthbkS00n8a/14ah8ieA0LYVjISC9hZsrv6axWjhHi1hBrjHqU8+r1wH
D8rhT/IGVJfk6zKmfTdewJXstLqss2Pd+yYW3fALr3k0vgArE6YWWmIRxQ9+iUBVzgdXczkUCs9C
Y5THJGq2Av/YbXoZARxwNxOwMH0a1/FtDQRJjbBUjzU+F+6F4iPa2Br6UdmgGeBeOgtq8tHUqKLF
bT9+Highzd+pifr67xkuFKYkk0CK3TRd3D82wHf7+xDTvXu3T238pfMqiApF3Mqvk5Z2fkE0DXzB
GqvjK15OkzAHflH1n9E+EmWfa03FQzriXR8t0WKuH8bYx786G/ZQ77JkWJ+HYUC6EPZu/grEq4X9
mrTtr6Vzy6uWXiR5P2JHBcW8h6r/2No9ECXdkWPkILStUdkgXzI3MmJNkCCW6YvPRE1uKrCmvrRI
1YLCpEkdXRJ0mdXlnDaBzmUy8+DSBsH6PR7Swdy12stoR+zIV7x3vk3vhzBzOGtSJJBSsFyKDSje
6d1ez5exmd+rYMr2C0JCgl9YK4HoPKSCkevSCULvAcqumpYROly+mI2jXkbjOfs+0Sh5TCO9PsdT
0OqHLGn66MbhcRFeGTbB8owD8KHfxsIABWl985ytcYOukpbtz2k8mCeUtXC6R9CNhMWWDKK9apWs
Mt8YKsY5Nmj2J4id20smWZcUwCD/EbYm+5tnpv4RjmQc3o9Js2MlNFTSIiZNWnpDFQ5EwDKBXtsE
mIUh7LBU1/xgLr06puzDMBBzQQFdluDYDBe9iFvjfcVIq0su8XQ0J9FtiijJM7q9E72f8kjsfZ4B
DpdLIJ6wLtv3SCNs3qETt7A+WPMdTAKVJXspktjmQif6qQ3DZ09VyZPpm1gDdw1J25QWhkgl7Mqf
9mTaUMpTaVAusHcrRe+yQurAZTkFR+/ma/CvEJ275DlLu092myziuf+RCLFcwStnZezU+ilxtS5N
C7w1yAKTKTKYAFos27RG+OHeP4BoF+YwYfqkGG4QASI8jrbh85YGiIe1yXKGj1tAQ0FzRrdnuokb
bf1z5iZyAfbew0i1l8WSqKbYZvLSxfYPTGN8MSA3Vihk/ZBM7JcoWkvIWkXZb+0v+JE0l8DiRTmF
4xkSAN9dpZe3rRemqDOyFGS0OFYsfSV9+s5uyUM0QivYcEh80Cw85Eltbz0z2dPIuuda+rWM4+19
N0yjujY++IPBuipXtXpc3P5Ma6FzQefPelXpwxyn06Ve41+qcS9C4bm4GDCHvNMLdoL2hSHpE66c
+9sJAIS5dxohaAgW2uShmJBtRTyarzKKVZ566Yqwk0HBRvOhTkRShYsAP1yT9wxNJKArdUUkwzFX
dsrbkeC/SQZ0ITjofi8dZ+qOYkVc53RFj4lC0Tmfho6/wrg+wUlTl/gHiaHcYe4p8zHZ59dQ0PjX
GtdLXWauCT81OrJbaVyHR0catqp9opxy1A6cpdsL3IaSciWDkDeRdlIV+PfRsOBBX9NrgsqUfyA6
os8xCaTOmUAvau4nnf6lNz6UYxsF6T3t6vjr2Pfc59G2+G8wjIzJNZtM/XXtunVGzoe+0IcsZKnH
ypzAMBZjs3/OGF5CLynAoEW/DeFX2MPoKZ/aZvqajEb8mgRefh773mJ2rMKewnYyCZynm3bHAYJC
2Usc+G77MA2ZGB4SQdLwOoWCQHHdBwu7jHTqWZl2g4DaaVjrl5nXs711EVN/9vui3hTrkg0QIkss
q3CctxXvS1tmS7F0+K0M7TLd+yhr6F9zApe5z1KTzubhiGIraqSr+Ua63lgkVWnTVU09Dl/0srHx
D70k668lhmopn+IISv4JGTHertaBshIA7TB9dbLX+hLaDpw6NWydqhI4NH0klNXqMmqJBWlsinZO
0SzwUpU2md4t6yp2pCbTouBD5e3wOppRtEVvh4gisLRkyVFh5fM1m4ed5pMSmynQ9EzfGWDx1UcD
3MT8bpoJMdeR2FleW1ojN8widB0Xqw/RDYx/xbBc3Ri1JdOEVEiaw2wrcRV8AuZthv6Z0gdgPebk
ETTzEPkY3/fp0iHOfCVhtPu/+VZD7qmdCZbbNIJhXaIvuBXvFWxKo7uJUlZjKto4yp2jUhYkCXvE
lVj4fMX37CoOJjVYxV6h+Y6Lth3fB4Mf2neUxkNTcqS8NF80CEivuLfALpzNO0svyK1fwVps0NVE
Uhylu9u2vbSJjB9bz7h8SKlYoK+JEyshA5zTOnftbj56m07fmQEU79ZBRx8UcQv/9IIpuf7SQSrD
XKI3+POwBcBwDibuRAXePbKS2KOJonQLcvc80On0uLQ6uCgc5N+Zjfin2QTqIU4yXCjawT8gFFL5
wqOFuVwp59lDJkXLcAVwwGezff+lHJ+/4FaXJnk3TnVUTCGpwlrIS6DWfildkBp2i1jgfaEdo/79
QttlKyLduRKxLv22W1WDqg174gF7bBy+BSRJ/aXvkAs8GUTe/Z1CuppbuC9e63jQ5AdZ5mgvcNlp
h9sSbEpf9oyKD9B3ZM1lDwJHHxLPWPYoRrt9ggWl/AWdhxPFbPTQ3AzSrRbvSauh5c66p8X1a/iu
U2+J0WBrOO6Alaj/zsKWxa+JYPtl3IY5KfD6V3kgPX0+w3xT53XAnvm0Z7ghwjhmgJVJvc0otLGI
lTZmghSyUQr5GIy135tmDD6oyUmcRItK3qdrIu27nc/j9LrSrf8xrIMP0VesZZBvMsTxNM/RBOLu
uIcvfJDutZnVCCP4tfkm282bbzWNtSuiGm1mUZYGQYkNAFKA6Oa3CL+ZKUO0T5ep8Ps6NbdV7eGD
S5emBahtZ76YNe7CBOym7huSui7OBxa2cFXHD/m4Z1n7k0u5vke5PPrcJHzVF7kv8j7DCRdJ0hJv
HTZkHJCHBsqfsvXUXepkkZXES10u/R62VzJYXz8qN3vx0kxEfDaOv4NpNst1iObdUC7yksCMPirW
BhK+Sxz5Rj3OY7QCEtZFC5ByYkOXixgzeVk8E+2LbaM9uBGnyFOYTuvXeo2C5yFI2FJGcadRQkBL
UlLtE+4VF2qiaHqu51D+8O0gVU6Qya6XiVObPsa0T6otUx3UVKEz0FzQWI6XkZvgy6Yoy1FESIoh
5d3NRr15k9n8NTrywuwIz4sgjXfkFF0SlENCI3ETtZnb3Ik9e5+t3f5dcy0e6Crci5K4CeaZ72n7
nOIM337AhnZzl33DGXhbBjdWnu71n+NgN30xazLgtJF+dNehpmR8h5ocLuUuRHoIG1LxN+7Q3Uc1
L1DaNntcmdS5jxOC5T3cojp+JH5p1CvK+P1PkfaZKUa5LWVofP8Q8Rr5jZqmlyUT4DoCBowwNmYs
+mag22J5CEDgfjF+1y/L2C7iUvM1eUdhr7pUtVhwLe03wv/Czn4r1pBkCz5MxncWF9psfBo6P1Y8
tOzbDD1mj/wqc+ulp3rCqsKh2OZqbrJ7DIwqy7c20UHhM+PCR6G4yEqTDG9HQtd8pI1+UY5FpVL7
Q7tvJm/5SD7AjnF/GgnMO5/DKPWfdpwV5tKJFS3mE0AIF0N1Et9H6334MAibfJIzbMsw6bJXBZx1
6J+YNRY9NJEadgJpvwmHGVFn3nxZr8a9xixBHG1oML+XMq1hPSz77FF360+IPuP9+4z+9p9D6EDz
RRFP5UpuW+EDgGBvq9g2km8E3YdDsjyS3V8462hz6Xvpn+uwrXzdv279zFYUJ8LkjsMfkjPA8MjA
iwD9UH9vIqWV2/b5Y0NDqwp0HMFwg3Z0NnfWp+DKpzPbPwT7YGluOxZ+h3Ze/eFCG7GK9DiTChdx
b67thkYo1cEfQWzh+jxbNyH9Ujq4WY56R7FO6y4fCNjS9nGb8ShbsCkMx6dAkRSTv0rySdXEzS8Z
Z1lyDaECNR8hk9Zz0a9bbz8tjW5+4ZFh0SWOYIcyjK5HjLKjewe0Q8vbp8Bj/sPIx69c97q7arPD
+JfZaeMVh4I0zEUGanm+NpS9a9NQ88IhsD8TLdbvsun65JaoEQI0RKEWlG2wCWnZ1o0er+AWzX8w
6fHKC9M7RJsFnA1VaEZx8sHfDXt5tDKMqzEZnLo3G/b4Hb0o48dEZZQ/jlPTYVEz3ZRuYEOb9zjQ
ZI5UfswetsiGOsc7j0WCS3orv6ZvtrQlzgxYoPAN9mNXpno2l9PUZ901iYa5edG1Frj1hC4eL3aR
7scCHBcpqAvxzuhkatOCmib9CBhaKwoTxLx5IhEqGp9wCci2e2SjjX4KaxgY/51IqPRf1lQt9oFD
jBPejKu76TXt+zH6udeDkjcA/sQvt1jaPFLc1nfsXDXxd7RBgaCUU9MEr3W4AxGSU4mHCOz0OZ1w
iP4fdV+yHLmRbfkrZdpD5XDAAXezp1pgCMTM4MzkBkYymZgHx+xYvd/o3+sv6QMqS8qMJsVWrfqZ
yUzJCUAAjut3OIMOeq/XqwLl9BTDXuEOZkY2lGA6yo4Gupu0cDREHfNEWUm2pEztwRttWRhOT3Az
dinIMUaQUiGzlVngDt6NRdZSf4omZXqDDW8ONxu7onzoO4XohhGXnC7qCU1Kp2dGmTshz0jkQj29
Cz0ong7XhZHA2q4KSwuQnRH1tINdJL63+rRtVn2ooXXQd32NbNdq9fqYwfeNeuFo28n1VBKtdsGv
JKNbN/PUnew+lX5R9qgbUYMU2SrkiS6+oY3ERr+0cyYxtkKm7bRoSNVXgLcONSQj8QebnBOLZk5U
9fGwCm00Mh+kHsWm7qB/AXYH3jJDu5CVhkhbtDGHiI5WikQ5tlm0wz5DlhVPjjVQGj5FhhCxI4iZ
NU4H46inOMO/kSKlbHSKYsbngK5+84SutwXTegxDOzdKGzyhorTnZj3iBLlXTQSsvRTJtPVEKhjB
rPOatexKjMUY+laERe5QZVcnkpMue+GNBtWnOk+j1EsViW1ACig4H61XmOVkPrZs1sSLMVQ1Og+D
7FMf0F8N9VORdaZrVy0RzoRcXP1nMLhzcnBnxFmahFW9bmGouS5Fwy/QLDP/w3HMOUG40Wu9IkVT
r3lHJi8vs8qZy/i7NcY/f9K9av/1X/j6BRJfTRLF3dmX/7qpCvz3X8vf/PE7P//Fv4LX6vhUvLbn
v/TT3+C438/rPXVPP33hl13Sqcv+tVFXr22fd2/Hj16r5Tf/X3/4j9e3o9yo+vW3X16qvuyWoyEk
lr98/9Hm62+/6PYbjOWfP57h+4+Xj/DbLxdtB1rUP3Z9+dTCEvsf//zjn8k/Nm3+VH5953CvT22H
Y5vWrxBN5GiTEsvELB5T7fH195+wX7HoiUEhBQnM8DJjLKumi3/7xTR/ZbptGLaNnwMov6CO2gpR
Ej8yfrVwEJ3rwI8gYwf98d+Xffp97vT7s8KN+v71P8q+OFVJ2bW//WK8yRf8OZ+yBRWGsIgwTMJt
m+rnMtGy4hbV9LS5ZUN6lXVI4KVuab7F0ucKMcaPAVLwil7Wz13aiVWGIYLXZyaEX2ldP2WkVX4n
y3mV8Jwd0dOf0UNBJlRimzuYJujplpzvTGOiPjQl+lXfdP1aixvuFUWkgmEykvWMKOIzEpo7JcZq
r6spCbB4RTBDZc2LWvNStbO1GvXsybBLhVCT4CzY8lfFkNZuYdWxV0H327O1NMesmaCnBOV/b2xq
FGkD6L5aDRG4ug6VO1fxruoq7ukC0xGFvqOIykfZgvgl5iQ58ow1G5vnz7oyLnlZ7JMm/VrMyXNi
N4azfEOE5M6MJUYELeY51fylzVnrtJm87kW+1whvHSOdE4zLZuIMWvUYcxX5QwUQ1sxgpjkKW/Nn
08oglNJRF8H/G+XhFvEo3NqdNmPYkT3HqhduG1fXkT0cprqVjp10Ev12aHKUDZKOvk2fbbMBsAvi
+wGPcf11Q9IbWev5JimS+IJ3c4f6u5rVLmSdCpCHUJeY1ak00PNE9mV62WTzoBB4SBgv6Pupto59
JhU8Myc0JR5Jh7O1eYnua1m75si5Q0bcheVblZU/jqq5LlW0C+eu9mmJX2ashC+CTJkL89AXPdEr
j8OcAojT7hCrbPRgNmb7mEfnDo+tm75MvmoWyZ22yR/RoKxXdq6mbZujNpvpRJij4GjlVf3U+UOj
KbcNpXSmhDQHgsdDRdQ8TCS28NHRNG2y9FtoYjShlmvs80chMKeDt2uOvLw6yRnPI0njfgW56Pqx
TgVbww8xduRs6HujxEBx5Mw8qmXpTEZ7gKin5gh02PYocfu9bUGAH4iXEiOv1i7oVQ5w6rOuE3mZ
zP0DZkIBTXruzcJYVzJ5rnWLY/ZUXcdWNx2x3z+2YXMdmmnhGml53eJqU9k+lKQ46W2HrHec4lXb
aJmf0uLZ7rOvKoWQq2nmsZeYBqi3MJ2B3WJurswSMxMRR4VbxNo2buprobAU6DKX7MrsKzLHG93W
L1moyoBBeWUF7DJKjUzgFqoMuRkpWq+C1YyLhIDd9Ula7tPQ7icnzDTMkFR+og1bwygs8oyovG4U
3jOMqr4xpV8OS1dt7HMsu6T8xmpLc9AazV1kSliEFimDRDPVKiw0TOBSFMKiGA9pEj/OVk08LSqr
dZ7i1k61PZQusgkQB7qxgleCivbWzNC3Cpnld9F8GBnWzMTwPEliG6scrB/ci07f11MyXSQURnBz
27aeyMIcmLs28ivRUDeNDOaOUGF3SYYDMEOOHlpD82qeFez6YvmAtlTt9sqCJxUJ20BWUfy1q5AK
QKtiG2rJt5CbAXTzK5hDoKNuQvYhGiQ72QiLBiXGBrLXppe3cxnA4goQS563HuDWzJWiNKHKM9/h
Tlq+KcghT4m5rpDjeYOplBMzOjukjb8OyXhAovGNT/lwl6d16sA8GRWDDLmTJLi0VsSFO6ZdGfQR
ncDFTNGUps1DxqNnNJWeOBlyDw7uSYBEER3+EM10HS+3Y2YtAp9ZUZcrgYk30PzBgA6gXyVcc1Je
Ea9WMKTrwaVdZ/C/vODcmNd8CuVDX8W5D4Wrcl8MZfNcV5hjDAmm8CFqzLd1w7q4Xl42lDgcr5Ro
Zoq6tlFromORTYsZiMZR+JlJIgJm9r+DrP5W+nFIXhDkqm/deXLxUz7y4W/9f5iCYBi+0Jo/TkGu
6+apy9X3dKP9Md/4/rff8w3d+hVQeU4IRou6LRYY9/d8Q9d/RS1HMUzVwZjTF7TO93wDPwHeluCP
iM4x0loAj9/zDetXg9rob1rIEISJJoLxd/KNNw+BP9MNjeomci1uGjjBj2SEJoZOsjJ7G/SjbcvK
F8ynvYKGmNXqgdZUGKxgcjhe9JH4BOKPTOk9ctK56kwBcnROW7w2MzEwOBEB7YnEHDC5S1T9CcNC
X8BZ732qM9AWifQxztHj3GT91Tibnll23ggOKMSW/GF6DjHOwfRm1xgzmhqN22FDNsPP6HRvzPr3
zn4G7MqtAubBZqbBvW8MqiIDikdzK8Ay9bZAcnEiJvwC4dzUZbGrTcW+/Mxa5I14/96Zz5CaQAih
ty8hQaohTPIq6JpkwwYASiK168lwGqW9szPLazTpwmT0E4T1h4voDMKZmTKSsFurNmryxUV/zC+6
e4weMLDBXP2Tkyyk3Xc+2rm6jYaGSdfOVbiBf69XmwKJ4hio5iISk9dXwosxcf3hPT79fswfc/CP
Vs+51k2iRiIggT5tRosHsxJOwgFzCKnDouSUM6Sb4RwgDKMsucEsEhlz8wnY8KMHeC6GY83aBGjG
2G3QjwsGcupGO2BNBM4/QUcVJXOLO2ruJIe+ofWZyxUi0Lu3dnlVfyAkcTFpFbHnbpNR4izuSBAv
CLTBDAReGXNCwxi6Isn4mbvBhx/yLOYMjCguO8439UN9nbwClTVOLpr64X1zgH/X/Om6XJb9e2sG
hdyPHywLm5QbmSE3QrOdyrgp9BJDVPG2fGZENAyBgDBc6alxSz4NcPpbWf/eac+iDxuRMY1hU226
lWW7yZ3+UB6q+BBfJ5Kv4lO5obCEtZ1sdgdveAmtbezkx/IA0Py0S0LnJUx3OiYJGIHssyPr3fYu
PTHtadhrDpBgDo+Mg3yqjtVV3vtoPPsyYOyg+ShMgJM5VpdpuukOvNbvc5m7073mD84LdyTF5ANt
2XVnbFvTFfB7Tr50V8NVyw+6r7vVnneuHbSb1FdrtoHXvdpMq8kzXSNcqaDZVn5HVpiwbsp1U67C
9iU+NMd2nRTbbt0cxZWFIwLc7kw3xZW26i/kSdrwYL40w+f03thHAQd8aB3tqjWESHR/BmLmKwBJ
MRS8vOHZNBEwjtp2BIg3aIIysNMd6O+fEAc+XHNnMVkfC0juaYpukPmhaye80UzWaOxBEXNIT/ZS
eIaGBzleh+PfCVGfhK035Zn3FsNZSNaMUcpsInTTL68voY6tC69h6CnTxxiu9dUy7GseE8D+QoSV
oatPRUIDFTKn+/QNf+O4vXcV5xHamhA86RBuuLkjRoURPtj50NYcRbpt53DGZNsBePE+H8kuBLbT
r1i0nWN0+5HFM0yznLbWib/0wqdhBNYPc1sk1gkhzqRGNOsjWJHKRF4BQtNEInOQGQ/bkevJCkm6
L5PGw57Ye5LmF5qGccSowSGWomIoxh4IIAx/WTukTsPdNI/ubZVgsanbNNI3MNCIV+i8GO7Qqy9J
GV/A49NNuxxgzsg8TTo7qJJ50DyWK6OwHS5nT5UOxKCLYzwA4pgWHuru6yoGC1VvGTrLxZoAbrdS
qdmjgGHHsqIXohzdrn6O+KP+mSX5RxvJufoTxqsCTcQ63ITJOpUPQkTPXCPelPQnG2z4ePY7q75S
/MBnIE/wxBGHP9nEPojp5+pQPbSBB5aV4UYP5XNs6B78W73EQAoQ2l4S2bsKS7FrjE8o5x9+1DM1
DLPhYLaRItzIMsBHYyGKfyzyZdd0quoqHpTTJlcQZEN4j9a2bX/yOT/KPc7FpGZ0sIop0sKNtbRQ
gKQva+7kgA7ENfdEWu/MeTewy7K6+s+yg3OJKdMAfNBgTbotN7UQ27xtbjXMkpeHmlaRn2mHoclP
TMdObdHdHG3FJyo9H2RA5wJUSoPcaVtbKSbjYidNCkTqsGuFhkxA7Wp8vaRBn3zIJS68Ey/eHvMP
KUFFxpzDzppuKkVOcUi2nN2YmLj3UXsLbCAyo8SpgaylKEo/OeUSid875VmEnua2KQ1D6Jsh7HZa
MjvheMWBjQGD3AcoepcgGobKvnjrAOBSMmV/FqTpmxzFeyc/i9JmqyxMc5HyTcMuGwUMM+sVx+aQ
Vl3h6IB5OkaF9mKOEJVl3R4D+l2Ri4uigVRGcyznaTfn4yaX4ZfaqPYGRY8wC4BtcqSRulq3ptaK
t6vM2Mp2VVU7NSMUBVmzAhQi1ldaF7oxEP6KrmFo6lBkBhxz+An4DQStGE8Wxm9y6t3SipeN241n
eBtfGfNurJ/N/FQjSYyDYYDMyabk6wjgjwVXsLbhrjH5FVqvjobGJxI6DejNcKeyB4Mex2IXmg/M
vOrpjZjua/NbZ94V5bU+BJkRDDaGdmt4AgzthrAV0YMiw+Q20KflogFuaqYAugHasI6jTcQ2LF7D
gx4tMuC9nTpEc0+r6X7gCoXIkE6uXWrr1AAivulvoKa/N6BI3YfzUQdKUEBnFxT4taWkj46KayTD
KuvFZoi8eJDHSQGnlxrXUA4PerUhZD6a/N6wbuFyGiRKrfMIeyhe9642d2nOVrFIgphPX3XIpNhc
XYs8BrjaALWh1K9Uy2/N7ohR/8bIrRthlIfSKF46Ee9sQHF1EwA3uHmp1vIx9/KiAoBcQPd0ofm6
al9Gja8Espyibbw6LZ9mIoALS+LLhKNBOyvEHPO2yNNglqWbQAAB/WjMElNO9iTOblJpw57EYflr
nEhgqyqnlWhAfkuiNbh1ufByKDw4jTEe4p77KWsCUgHHl5cAz41AUEQo6iYBnEzpMaApR4NuIq32
CzqfoFnlcjSYhnrsHfTwmbWVSb7jNb/U42ZddpMve8MTMvHr2J0htaTFdA1k83U+lRfpMHgpoCS2
TjahqEbHDsJJLrfmAjXlTZfdG5lCN1RHTWCjnYoW/1VWjC91WblRCUTiXEMXGHY9dXuwoLqu0jQB
dnU6qoS/mnS67uuDBKBgGYQ5FQR6XLuwDoNaU5Jsx8i8yibzgM7f9RjZz6AuQZsfqs6EruM8XynG
9p2TWeokM2CpJbscyAhUTQZShbUZSR8w9CugRrLWwmrDTLTvbb624hMwID6E4ne8k7u0z/yYftHq
EO/vdBlHQMoh3Q7TIUdnLnnC+HEVxegIADlskAdEViezAatJTrqVfLZPfhTlzhIx8Aoa9P/grCMV
TFOmNZeDl2uNn8TcY0u5+a3A1B223UFvgV70WfX8Rnl8J8CdS97ZYT6bdmsMGw6qXxiFh6jDC14M
qyolR6NnWM/oFLcdeCEAclZAal6DRuFFSPiIdS2hTsFt7tqR9OrcAj4YygxdD2sADAAK6VbhOgWB
LdIxFTYWm/vUzezMMcubtvxCCLKdr8lIfREyTItM7JHA4XItWMD/A1K0qW/9nipIGl1Gw6kurzK7
dwDkcO2bYvxMwexN9fW9W7Dsqz/sadDEganMEGUbA/BzWu7CfJvTm5J8wQ7jMFSdfOphvQOEXwTZ
KHVqBXMFclYgx6AZdQnHVlK6MHZwSqvG5pd4ghp7ZG7HQlr+Jdgqn2y+byJf713oeS6lm/Fssgzu
EcrYxNiEba3zSDQGZfPQmVdEHJs5c23Q2TN62VB9j/EXYK7dHu4cq2K03Qb0i74+JfQwxLsRi4zu
ciK3YO/4fdy4eeb2PXBI+YPRYbk9Y4joyjwMWhhtZbDXmyBe0wKNFWWlZ4XwZ8Mr3g6xNy/AZgm8
tuaDhwVoauosEUNWN0XkJ2J2C6N1iPGSF9+WEoBZoMAANtdOGeBntqMrwF/MwuENgfETRhLdkzY+
6hFcgem+ZgwcEnXZgSpEM+LQ5jLrNnm8oemFSTGtnDO0z7AKQQCBXde+up/qblVRvuJgWkBYxgWL
wVUpyLI4fEOZM4W5HxUWEPdfyo44hX1jYvdeEPoIuj0MWv86b3kjzb/3tM66J5pdRkbWwhUl3fNU
DyrAtYKcWifVVUGULRPIDeuu+/QuGoE6nr7I+JIVgxuNKKWt3p+Bt4Fbyw2oYCue71KMFwDlb9K3
Ims72uqaQYNwkrEbNc3BCDO/z5aZU4+5TxikWXMhMgyJoKCK0OcUFoVXeQhyxuBhvukZCu0DdDvH
LnPLLPLlMK9NmbmpxQBbLLbgRKwzKr20wL7KSn+WlZ8mERzRIg8IMweQY+ev79ObOsx79+ms6wM9
KhjKY9S2YfmXEG7NmbQO2Lx3BBQxM+rWmF4dZSIuAcr7WmvJTU+C2CYHigcH8OLRaORmsOSl3mxM
LPNUaRezVWFCmt0CZn5Pi3YDWD4QTRT4p8q1ROaycimihwg1yRerbfYQC9pxrVobFCJw+VMvSldg
L52jzJuUFvCU+DFWoyq1Cy2XF/VobQCx9WLZuLLv17p6NCt0++bGGabKx/TwUNsgcyb1GoJJAdTZ
fIL/S2JhKGoFJO699E4u7OelYq6uwxQ8ogbYMaC6Yd02kyzIGCgxIOOFmJ/99W1+q3veu83mz1Gu
iiiGBhg2bRNpeVw0yNPbyx4NTA4ktOouJg3fznlQR8yTrbgtQsNBzgW5uu4klQg+byu+zRDeu5Sz
PtishhDDaV3bcEhvIXgZO6IuWlXpaGdi3peBnGrk+T63xxuk3xtjvoZJVMZ3DIhiPBAwerrLxrHB
PpqpSVyl7lV+O3cp6KdoK4zFc9HPG7T1t1Q4wBIjB+Xd1Qx+4NaQGNqJ9cg2n9rHf1Thnut22rXJ
7G7MrY0EIAJY3wcDHa3a8jodBFFvSK1d2UV3mEHuqmlnGZo3d/1nAKIPT35Wn2Sz1CFDOmBMg4aw
0qknS76ravFUmP0ultQp1bAzgGdYHqNI8x3Ip45mfocY/YQw+qkl/kE9SM7SlrwE9oQ2kb1JC/sC
pJidIZmHueYpTNHjr9CtXHpXIzvNVXr31yv5/Q4GADk/L+Qm0wTRJ/je6yhrSwyLOD8tdf3SOcmR
mgD66QDa8tcn++AGA4T+89lIQsBUBhwHxrjy1kJshkPzqmZfaSx2jN8USe1VzPbMuDlpTO3sGMRO
1EF/ffb3K3tDnG34gyx1gD0o24AW7o2FFcz9UVnMg40hdoMwoCAm/PWZPlDQBMTo589Jh1kBG486
UaoLoNm9lBe3BJ9xubPALwbNt1Zyd9JTbJWt4ZWJhX0AqWlqfLIPfNCJNc71R8F/aTrDmPkmw24J
HCcAgIarZ+iV435K3OOu0wOac3dE6pHhsj755O8PA4xzadI8H/RmNBXftAJwWftheXdleNdSGwnO
vNNx661S86Y6O8nq0/v90aM9i4FgNwF7hgkufAb7ykUfsC3vluG/A1Klo4FmZulAXSDlFF7aR9uS
m5dT9ACa7yP0nk8R+tFGA6xV+Nlw66O36qzLkksj6cH4F5s6p0/hEPmtyXYJYQHYTEj6yQ5wnp0e
ss/W2/uBA+2bn9ebNKBZWg212IA5/wzJXJBZmq0c3+IVN2KfJsyrqvsExfB/+JzPQhVYaBHTOFY4
w5uTmMSjrPaM8SGMuAd7sNOo0CyuH6QdEC36z2LVuUhjEfcMZrVCQ8Y+7KKZ7VJMy3q8wUtYhATf
jmBYqWPX/eQzfnBXz2Ube0bzvMlMbROh9bcEjArv6TQb2L3VDmpxTmgaeH91j7Hw93P+LZjHzeco
0/9JGA8Lpg72ojXyMcrjO9D0GjSoqnsqATT945//N870j+P9iTQVFAAOndqQYjEJYu6/kabAoHJ4
yRHb1sH5WsRI/o00NX7lXAD8qes6iOxnSFPkPERwbloAbDCIA/0NpOl5zxPJIOCqJo5HAYJFTXYO
frZomFdRCcqoJvV7U9FtE5eXaaOjjssLL2XGTufRCsfZ0Sy0/TavXoGXug55dQci3kFf8GRpi16f
doDw7FU4D6uoq92xHME2T+6yarZcWU/pygrTNdCsE0CXC4qyitD0U9eqyUBDKu8w097YUj3yiu1A
b79RAL+hntHgpjQbHnSsW4D+qtcB7GgHrMXcYZ24MVL9utCkn1jaeogA8axks9AXrW+I5xcwdt9P
4K9AAu6msrUboIFBGMeIgCdr2S/qENq6mYovBYpgKPejujeq0InhJuQWWfXaUND3a9igO92ISZFZ
wpOBJbZ0CGazEHXo3KFSj+Dp4W+m7IuGZBYE26L2ALV6Ri/kGvq50ml0NrgMe+k4oP6MjOqOjwR0
4p5fLDtsy/TYyeibuNAa/JbVWNh3rT5FbizgTYkW3co0w7Wocai2gQfUaI7XUKdZRL7oVqjwGx0x
CQbT1NGggO0IgXs7LTKxBYUzJDBlqJAhLEQaJM5ZBkqN7LQhgAPMJbU7Bq7YGwPvDn+LTjcHz8yy
cdgKqD4O2Bjr8G1u2kcgWQs/TFAv8VRKFxyf1xSq8I7QMGQG3zZ3bDPWATMDyzVv8CTmVt6l0Xw/
GqGviHaBpuAOxttQyZrllTaSF1YBWscnUzo61ZlTts2V3ls3RPRHDdOGUb2ip3tKouRLqWcLx7B8
jaQEMJivgBFVoGcUr3PRRB7hZrWUVB3mPulCCK8BOmxTsZ5SdS9SY6/S6ZH1EcDY9hE0OOEwQ/vW
x20A+aLryES7q1VtDdiglvigzaxNrQwhXJEj7wmBgE7lldS1tT6Q+yGXd5mOSsOu7sBkuAzn/qBo
eaVXPHHHqrgLZ3VNRR5BWWW+hq4FuJeVAQZ5l7uQ+Q8XXQcB71Q0WwfKHgYO1hQNwzVBW5PF5l5Q
NCDDtqyhGdC8ZjqecEN3WpxdDiL00Ux3bSNeA4+xhWHk68CzdcZ1n6fFQU+WRxDyy8kcSocPjW+3
oQ8vT+ak6JsPtgwsqUPkaBzQ/QkvDNRkLt6xL1raBbg8Z2LqG9XbYKDamgCvTcC9ADr1S1iTxxGA
c44uTT/ml4CB5+445qgvenEjR/NF1Dra52xTd8XbpUFXB2017VsWm1s7tze1hptjjvoe1t/PirAb
3dB3aigibx7NbU6ytTDqqzabronU1iwt1opjVWhm/Bxr9RWh02M18m8D6vJRGltC6S5V82NaWZuM
qcexLF6nmu5GhqrvhyB/+r1G/aneWdKhP0vX77GRMcpNih3C1u2f0xdg7xIWjdN8Wy440VDWD6kO
3Dovwcqto5dxQuvFtlZzWO6jrn1Ii8FDm371yVUsSeL5VTDAmgXIB2hkn8vighkJEEHTEFxFUftG
FGpOnbG1HDSMS/K9yKvrtC4eC/hw1ircVg0w2FHyrSuL34dzf2vz/3Bn/x+L8bQJB4oSu/LH+//h
KX9ST2CXgG/3v//7f7XZ8lXQqKevT8gF1k/PVfH0b8pJ+yMG9I9j/5kLYFNnFPu2YDYQn3/mAuxX
bpmgN2D4DTqIjf7Yn7mAxQijNjiMIIK8WTr/yToxLIIj2pwKxgV8Af5GLvBzUbBwTiykIciGLGoJ
cE7OUmcwjJuclqS5tUJgiiTZFabl1a3lVaT38MerrKiDtPqMdaWfVd2/n1gI3cJ7BlMHfo64s4RO
ZdcZ3S0IwH4DFYrONG8Tkflajj2I6IUPeXUJiZzhAKjhAL4FuBFVC1X+Aohy5AbBWGZea7Zbc7JW
NC4eQcX1Y3TmwIC9SiGVkqe9F5F6M8r6NFbPesEgd1K6VsQuizy7qernGANaSxZ7yLr5bWHdpGo4
CAshRWD+lk0VoOVo9sxTYKTWF7srYgeM0xuobNuOIQl40GMKrZU6IG1+FPOikpM8GRHrN0PDbyD1
5EdN/QXtoVvTRBtHdl6eJF9jbDRZHF1azXQ1wPYa+ku1cNOGH8fcvoEF4dVySLCgNgPoG06rjZsM
5LRRDPDEpWG8MoHX1VAdTh1uVtaulqJj6rVtisK6g9aUj8b5viThi6qHZgPm/rrU0q8xdI9WgOCb
gT3WD7D082tjfpwU8oE21mJMjbUVnQefWkDGAVcxmaAO2XAocDsTXBSJFmbZZIBMgSyDms9Zeo12
3m5r1NSlWex1DqYShjtmonzoInxSwr+1CH6Mh1hqlNgAUjNkHhaYUj9HZdnKop90rbkFqccjcHyP
F1UOqYAzYpcqBHvbsMYLmiY3gxXtYpH7ZgNNq9w+Jth4AZO/hvTRSqoJ+3HSPkT5dJd3uF9VHcRw
CMUYxUvn0I/1wWOJCe0QegkqTZCEYqNQ0TogCR9LS56qcIIBKrK/GI89tfaAhTzAlxLVZgikxLST
ZelqIwD5y9OZsYrRm/RAiQEqT++vCFsWOFRqEiicgKoxuHmOOjwG5jLOH2107bOc7WWLDXvQisdx
AK2kZ0jSwHzoVf0lZ/AlGrKjTdm6N6JLYRWngtr7NJ8uIgNUVimvBezP8lzbQY/oNk7Q+hb0dmii
lY58RIXFycZrMsXmMaPNyjanwxC9ACjuWUVximpcK6TAcpF5UscK0buVAddaXvZbLNB9PIef6O7q
b8ZK5w9WNyCIwtCDN8Cn+/nBDuD7FyUMJm4bIm5qS9ykBKSHnK9U3zw0BGynUQe/ZGJ+3aWHbsQc
rqmuwiGozBKqgdNFCn2uRqb7hAufVNEKUl1QlKGHGvTisaxPVqjdmKr3ktze11CjgPShB/fjzNH0
addIuWETC0xwu4oJ0mxI3KE147d1dx8iErZh4caGGZR431Jb7ZJscGsLYnJ5swWa2jOa9DmM8/04
WBgwxCmatONdw1OvhnBcAqWQKil8C0pQWdetkGIH0EBYUWT6oOKvhn5AZg4lgmm59fUJc9E1xGwO
tRjcCfLMJckgK1Ztqq4ETq09RMZwURgYMWCSVtgTqv4ZxUILzZnxUAgalHU8u51ewHUQWMM+RZdF
HGN5B5W+i3Cs11X2VUAKZYZeljbZkJt4aSg+AgVPq2m2fQsuLLR404XAhnJqUxuI/KF2+mETfSe/
OoPIvgV+5PagTWK7QXpFz4ZCyJ0gmpnU7S3u9aHvEFIieKYp5rZmuZboUYqRrXkYXYJiBJiL8LW0
hpBK74GzD3RA7gN+8AXULV+YCbQV82pdg5GIJHsF0Zd1aJluO2ZHXvTeVPX3LQf21jBuZZi8LG8J
xXuLonHVWIMbqkXugR8b8Zk7HhKJn7K3JVoZqPDB/QBPAySLnxe1mVNpW9nc3UIXU0KOqg5G2nuq
GTPMKNNPYuMb/Oz8FTKg7QSSKsNE4tx3d9AaQ6tHbKVm1W3BMVvZju0ZqMdtmLRLdguRR+TebN+A
3DFBap30YIfpA9Qa7bD8PV38cFzwf8g7r+XKjS1Nv0o/wKAG3tzCbmxDT5a5QbAM4b3H0/cHlqTD
4mlJrZuJjp5ToaMSzQaQyFy5cq3fvGrOv70ZSgv7A5sS/BaR8sa7Gr6i0fdV5ml+nDkIbVkbChbF
+31TbSsdcJAO+ZMsA+GBzlAPU9Mc5kGDMKb5uJK4Yj66eq1fZYNyNRTsqDAxkWo61xDFlqq6yar4
1BJRUUMIawuljam+0WTrJtW6j+oWnyCGgd6QH0thutMHHrNax49oe1wpwvLUFcq5a3U/zuLvZdkG
E/0wcx0vYqG5Sp7+6Nm1ZX257jMuQgpUmtU9DMbJbuO1s1ej7R2kyJ8kfgYl7+ZzXCq3Kj9gI4Hq
1bLw0Iv6eVGSU1OU89+85H3G/DqsuoxNEwxlca8Ovcc8Yi8F+TdhWHVBOVDUDpTiNxP7/88zfcug
lrZ3pP8807//UeXP+fg7n+v/uulzvY4D2f3tWH1/rt8m93983G/JvQw9XCdvhpn1eznvt0KfrHx4
XYx4dSCQ9xrnfkvuZe0DebeIhLTGd3TY439QvPgWYHDLRNjLMnVTwi3iHyT3ZNK/TJufHC+TI+se
oN4AXzRO2QaKoMolC9NTe+yv6G8fFLsBv2abF/m4/6d6ZV7pnkGH2u8dikBH6R52p3Qd3aZXaEx4
1YXu6yHyFr/0sus5SI+ygzDxMTvnz0VY1baC7MRqNyF171Pmxe7i647kR07uyq7u6ccpzL3poDoj
f19cOWjc/C46ypAXllPirE57aE+9pzqwFU6Ad0PhACncpVV86EKo7L4YqMc2yIPMXT3Brw/6sbmP
j4oruflVj0KkPV4ktwkbv/GJHlfx1QRH1Ffc4aC6wmWHXqS2ec4vxqG9ko/GtR60V+slcfVQdbdj
cZWG06HxywNFIZ+y22E8msf6NroRrlAwOlpX9aU8tDvTwUsddDZC8BiecNECVKxCE7Qc0pyX5Br5
34j2PpW2x+hmBEq4fIUeEQJ58jI+VvF7+0fo9W7kP6S25UiB7qae7EUvusO4+s1Bf70N1ZMOfILb
BtSODmhQhb3viTfReTmmQR2QNjo9TzYGlZv4s9+GKDwG3Wl0pQCt1c/dCZiCj42nqxzzs+HNvhHk
oRTMN9UBB8dgvitvE38LrNsR4Y0QUsrt7BpOHpRHcEF5QL3SqYLVnZzUiezsmByzo+krL9Ixv4HF
/M36Mhxq7gNhGXt8cGJndgfbcCZPO/bn2dev61D1UVn08qA5iH7pJgd42rfR9XpGLNEVfdFFv8xu
Xf06uxPP5fftiRY2mUZM9Q6XuMnprkS38xB6ubIufZjfN4+V14bLC3JejhYabsmHpDfJaQrkQxZo
cFYGT/JyP7sgdObi2gJwanQbhAzvjRsj7Lia5aQBcrL+lt9UR4Tu3CxIXUwbD82R2tFHejcu0CNu
1vSGbyl/X13xoN6VJyXEqzOzV8kxr9Q76YaZGERe6hdeyzpBZevu+3gqHqWb9Cvrh5/MbsF4Bmlv
60c1EPz0Or/PLtlZPhZn/VKfzLvsYrACunMWJsfqqJ76v3ENQI/iT5b6u3xqrlEE0utWuqzO7AHZ
QoDbbVzQsYfRNuyGe+jclxcKfr7BqizCJtxc1QOt6Qyu8AAGw+698jm5mZ3CEW2kT/3ZQ53Aye2n
1E19NJAc2QHIBxP6ILldyArz84MEk8bOvqWe4TGLnMRtHfRofcPPPZP3rTDLh5MaH8sACRf+DDbk
Z7cMsE641U6ANj2omUEcpEH6A/kyTEm03ul/bF/LRyy/T+BkHk0YzIc0WK+bA0mgk9fOdLoTHMMR
nlS342vDIfqc+HpYnNQwdyK3fjQ/xxc5lFANPiM5ql30ayZkGIfyw3an3dHI8KejcUFZLQ6nY3wu
TttV5Pe+eq0FSn2DAowX2ZhQ2dJlCTRHYnov+3rwJ8e0Jb7+gsCs8/y5sL9BiPLQULBXW3N7Tzwi
8GZ/f8n4/dllTfKzkQOxxVltHNygPvWhdpzP2WEKMgKredUeBohWmj+BnrUld/ZGfjj10QpbDxbz
UTjFH5lxbuM8Y5Ydps7mwJbj5r4Tw8+oZzvyRThV582f3NEDY+uNJ+umcDT+K7/a/ME3PfMOOFcR
QH5j6smB5kIDcaGmeoVXOVTfQ+F6Pe7XLS7r1/haj206CtDwncyr/cRjCYTtofbUID6I3uLmduPI
LupsTuqiVuB17uyojnTKPdFR7NTP/dme7Q7iGPruTCrBLu3RfonZESaXqG8vbhVqLhw8Wghhxk9h
L3LXHjIwn8bn2O2Yfumnjk8nHQsFdiCBaZzxaKBQ3ejOCAHp2nIgHBo+JDk2j7E7Om82/v/idEJr
7tdM619b5v71N1sm2k45BwVTvLSeftnYykBABqibu+2h5MDEO+ncze9c0+EJGMrRMc4Jb4JDI4OD
bJoruPcgFv3R0/hrymg8tTb6SV5pf6+cyhltlKGdKJgYScNtguK4HsbTyDJEZsHflyxdJ3dxv5iB
Hkw+WzPcv8ynX8+uiDKwX8z2Pm32TZJvuCgsOKiPeBO/rQeS34XmMSJQdb5JKI+8giUsfhmPRbh/
IEZlzDHRKa8Wv+VvCUET0WX+jF4HSC6AWGibzv4lZtDzPp/7A416/htwZZjfUbYPW5gFFlNC5jJZ
ODsLD7t/eOtJYcZkGdyfD5KRKFBIIRgkrukWLrKhXhbyWxcwHo5ht08jTyczfXQehql1xaCxiSs+
0YsnZ2349XP2wOczrsimOShKeWIw+BvjKbmll/JHd8gqjnwew82cEm6KRxomXsstrS+8FqdxWYBf
IazF91FsJ4/9qWXuqMHmgnZ1EGxw9LDkPYNaJ3YufsXrRGXKtXxocBI0SFQbAmjk5CpMdFf0Jhfz
BHt1dlbm/r19zIAt8zJjn6bUgYofGyNaFywECG+sRhZdSB3K36dy7Vn8nuTWXKTiGUoYcGfJRmja
jcL9cfZUafBRvTsQCXh7K7OFAeInBHufesiiMHhVuH0yL/NxZTh67trk3ZNPBFHQnFHAPLb7RHX1
QLje37ThrgeUMZiwphf7XVB4nXMPD49nWJlwlfNCJcS2uN2EqIDC++tY0EHipmn6vA7ywM3n/COy
D4hkNMCxNiYst3OQT0OgH/TDwK6cupFnHYQTMegk3MwHHOaYx/u1VLK8fY3EbuYlrxMTMWT2mY4X
1ASd7ggh/HiuJnsGK2+fEtWZ2HQo9plMdBGZYgnBI/K6YGCIyTuchg2r97ZP26ckBJu5uglc0/rQ
x8Qgg63eYH6rAZrrBTMP7X6//QpCJOx8KiV8BTf1g8Aq3mcqYkMB3Fuf3rB/iJz5ZIWQcIJ9OQz8
COwbWyECTx7cJDch1SVEO8IhCYdvKmHYOu+xCiVOhlRmSu+POtqpWzGidG+5hMGskhnL1WNEA5bU
rfk436pXxDTedelKl9Ldx7vhZlQnP5D+unyanbsoshH1Ioccye+4jypA39oGZs3PICHDgiTUBzPv
Zb6S+O098Cv8ThOOrISIWISniTOxUbAuSKPFwLxo33SWr3i7BiZbTOesbvMsBDVhDZVKln/9NLMc
S9KAhcAzE4PxFWcR7le2bCQXeVNFSP7qkLYdIhfhat/iOYEzEwhMz3Jrl2TOKRjkwWdgXfGovMY2
8XWGL75ExNp3nn21ro60hyHMMANWqqOQfzY8OpSYcw95gH0kYUxbZ7KR5rdlT/JBmM/82uuux61M
54TcYrIRw7bzu+R7fbUPdXvUuNGCYSB68v3Gw5eF0JA9RKTYzXUZtCQqiasQn9pgO236pboub9cf
y2FPFAYym5R0pTsQOVjqUSDxY9aVhU/KiVOJhwJekF/iYwE2wQfR5dbHygdefYyPdVCsZzjuyTUF
4Ut/6X8gBmSvvhXAYXNIgsCmPxY+R6oD9+Kj7exQPfSZYHbizkHrLHYKu3uykSUkS6qDxkeaiwyK
5JY8J+NIkdr4NpIV7WmXwPmkddBgdhJ/sMXvghNzZrCcxtvzlsbjBfnrZbxazphV+HCmIGJbwUCi
thxgTvZ8vAyrPPWiUIkc66o5KAE6q6TsuSOGzUm7ih7QAh34i3hvPLb649p5+plEzMOMDf5HYHKU
0AJdcTgF2CnDAg/T0x+wzlHD4RSF9SPjy0RRXfl65BRSneSbWcCGwk4f1VAmg1O+qN/NB/UmDRge
fja7j7kd/XP6A+rDSb8pA4CufpnbKSKIHgry8a3gCV53KAO2SNLMPQ+VNlvz4kDwWp6zJFOM+XLE
eal0CpseuAvTfjjkZFJawBfs1untG3LTZ7TmanQ6vfycnuOac83oK8HsNx5p3gHRObU9IHubhtYX
TbPRYO0/yfeR6GrME/5SP/DD5Hz764WqhNWCo8ESZCabjGEd7ucw6/W9WXwg9dpndTkJX0hPmYBC
f44OKIja8YMS23KYduEWJH7tVG72GcVZ99vCS4y+ze7sL94zJTGCQmebtslK5B4Nx/BUW7d1Zlfv
Nszdgf9a3T0NpZZtq69ZIwVnLkF5uIRAxZmL46XoIsTiw6Hiqyuak8NLT1gdWmetkT3lduRvZZiG
nZcgau8vL6vfeRGX27NbSOwLx6+WK6CZacssW5MrcRe2RXn1INzKvu5Dt+Y2BvLkrLfj78VdcbXG
gerXbG57WkcSRFiLmNPNgYPoxfCY7YT12M+80qWmy7VEX+JnGmIDew4vjrnrPA+OwkbLzTv7omm4
ekPavSfdqb8n2/vk3o6b8/iSBXs+uw/XfgRBWJPboRDLFt044keBGKXb0xGuid2xZe83NTr8mwAk
M9AZAYnsnIOAzNck9h0+mX3RIP4DnSST3rM64ZQ5bGocRtF5R3GBPRWfgv05GHSOoUHlDdzs6G7c
SONgieru6SC8P1LdzDP99qEm+FthESCD8CqTACiXn2T7dZZrjQdQD9aRefTQhowXmxINiqfNh3JP
UDbZezNvCswDumA2G2mw11+GINnDsLePMkcAgjJpwXlCfOClJ2MUfCxDvMyb2VtIXGx+gRsmkfKT
EM3sqyzcc2yaBakv25xAVHfhYeCve80PjtrsMPtxUSCr+Ov8m+r4nxxj96+/Sb8h+aTlWjfShSSV
TLNEVpDCEvu69508xYMFu7KHVIrDAYAXYJBZzZwrOHSyvk0iFfK9jsVWB9ufRGVz40Nxs+dbSyjt
+0KAdBu7gkQticzU3q6jx+gSXbqzdY1NlTeFoDWpcFhkrL1DjYmkej5q1Iz6p+Jh9eLDEEbke7Oj
E7FpLu+FmkN57C+Fj9z8oeIfGqL7pnEZTnq4R8TRN++n/djGHU4fl4+LfWOwCZVB/7jZ1XV/ye77
H/s2ID3s+1tJ8Sb3tINk12wB/a1xWuxvE4sbtNZrqALExB+E2zluTyy3geigHeg7b3ybDjkhGH09
B3sA2kXkmfu+YrrdSSAaSq55BCFH4kv9yG0GgnbmVwwehSWKdPuWsnGwnElRub5D5cRZffzpOGf0
e9Lq75vSwnqbXcIEP7PnaNHt4u/ZjUahgazZlp82d88N9vKd7DV+TyDbB4K9NBAC3a/d7fVx0EAi
KWwJU7yRnm1EZXeuw+1YKbe9znK3a0pZExEdwywyaSL54iCnP1IgomN/z6MTBujketOTcLux0BAM
9lDO5qivsWtPBzbmYCVeKh6Lg3NW6mfkSmawkP90/p5HQjAgQ9xzbE4LPIPCyV4brq2b5iJ+zG5L
GD4iqV52mVneexABux07TkkS1jiQ7VKmYOfuc3Lm7x1HrdN6iv1HGtHOGHY2rVxiRHG76E5y7PYA
ctiPthyuWbMz75HE3GYBXu8p4kj+s6d4iteitwJS8Fh4UB2cPTFcGLgxZGslljREjT2la0jLqOSQ
1DXKeT+UGKzH7DVyEcfO0bfiKr6Z3YWYtJccgHQSqQry2b9erbTt/mS1vsOUl3mDg09iGpfoh3SN
8UJtU4bY871H8W67R/QaHqK/uXsiaxIa99RS8qsb0FxUmYfPWpje47lyoqp2u31DqvN6fqGr7SsH
9njPPMJV8pPriPrxnj1EN6Dk76dTc5IC5bi91NQ3YR86mydT5Vz9NNRJDIczB2jSGI7G4URKzCHO
7w7rdUGuod90J+NxO1Lfc/uQTdPLjzVTJD2X554j5uUzmyOh3xWvcgLe5nkVRRf5Rv48HMszuxAJ
rcxeFvkjRc6W0oR+6EPr1ozd+Rs6F23Y+kg0nazrIiS+E8Upn1N5U67lq/5khBy9vf2AnwXW4fUV
/KOmzf8ybDZYJJqZf4nNdmlV16CwHp7zH6gAl8+/tmh++/3fWjSK9MHEdNyy0NUzLWSy/8Bf7d8B
fyWLdNbot6iUfH5r0SjGB9AIBrJ9IAF3bBYw7d/wV/u3sG9RTVESZU3hA/9Ji+adYpxBc0ZTTXDY
JuLCiobu36/7HiDtrRawQrqNyxdkBBYRx568d0GMOUuBF1YXOzUij0ZBSKHIUUXd3wEef13D/34H
7/gaSTTkitVxB8jW2AU0/B4maA2GYb6sIW66romsKg70+oDXiwT69/s/n8L/PYTh/7KJDrBPhJlJ
If8vepPPVfx2cv/rd37ObsP6oNJGpIyp6woow53j9LMBaZgfQI5CYKOZKKv8+83sRmMSahv/0+lc
4k5Fe/D32S19AFkInYGVgrwZzch/NLv3xfWmb/2vauq7aT1HMbrwQ8qpWV4+TViKuFM8tMGAd1KQ
x2hzZCp4dU1PacxsOAdhnFHZdYUR2RinKGBY6ug08U4VRU7LbdeMk1JZ4xekVF/SspbsCb/bY2s2
5XMXR1OYClHpS9o2eIuoGohK9fphgWCNb4q2UHvowYtnufao1+m3tjAopsZyc1XkI0oQuUUv2JrX
iyICYANykPpNC0XaNjp9/rrOg3gcccTDwQg/maq1aqcbJ/IcWbYwHJxUz2ybDt03SybvL1V0tcQ6
g0eviRIyd6Z+a2H0Zi9GrT+1qTw6Za01CJ6IlATmrXarcYZMKUVs71ZJEoi0TJgiHoqbU/NRyKwB
HSt15yi06xNuNsgppcn6AxDeiCeYwSEDcyanEtFokPsdqZZndGtwMXH0onkRRGmAJdA2Nv1obkcf
DcmuDdgAKjCrVUQXQJOo9msg5+JiNXc8+UiabKSjA/vzrsDoyUsQTJm30eIhMAU/jPFcHOCGLhDt
N851A0BkdP2NO7OK1kCv5+2iyevkCkO3nKu0n/0cNxXfNKf+CA/uUOnyJ3PJE0/qE/J1deydZhDp
o0Uquh+qSiEFfWLZzrvc8Mdlo8A5Lw9JmwXmAtoCEWUKmmp30fOFtmUX40kcTQKSMAvSYosZKAbo
pjgWHzYAWPqcReFqxBzIsXiwV3Mo7RhXX1qOhgAtZIkPLWC/UldGDH7n7jwi2ww4c3gVQuOYNhTW
l14ZSMDAdB3jhSCpbjXQlUhsnibAlPfTBAY8iUcDzB2wYxtvoMiWNkgSxYxPXrak3dM4YpRmbDP9
bkEvD1YpFx//34bRPeX4w0Dgf4oZwF+FRvs56Z7Td+4BxMpXrX9N/GDKsmQYpqkDxjJ3FuLPuMh3
FKDTAIwtZGB09v8/dn0ZhV2+x0IwRXwCQOb+ERcBZoDVYLeHmKICzNelfxQX3+25CikFYtoaEQII
nEQS8uuurwmakiGwTjsc9xUfyaCXuszS54zYfN5aoXCVDCZPjs8a0EOmKM6NO8gZGKe4RiiTKrMa
vhm7/6Lz9Q4qYrzekvyaDgHG3sFG726pqWaBQzhxttlGPJOy0YKJMg6LV9QjfXosp58FtcWKBpui
0tmaAtepBkUSoMb0urUx+aKtinpDMPyqp6h4oQSg3EfrtuH208zqk4QyjyPEqvB5RINitccZlj/h
TByN9FramuUT/MYCdUGIT09yzAbQG5MQrMaQogSAx65lZzrOxvYQ48eEDrtxv24aDaoom51ez3GI
KipyLHucoJKMSZUPTmcY04/CbAbVlkQVMpesz+uLpBhIIVV5yc6Am6n+Ze0Gyy4FMRP/Jrl6hbG/
wW29juqu2gzllwuw6f46qij/F5mQNB3+UaMnlbIn89QrRnfoc2AJIESXCSftBuXXAqOb/ktVmoGR
3LUTuHAx9mvjPqKbYfhpAykuW8IWv8Rx1JDb6vy0750oT9H1x1hUNQ9qLfwU+P5TNN8+Df/t7hVI
CDJ8QbRt3s2Jrc2HOsbpxlXzOHZNfaihbadV8NdTb/+U91fBksMiBydjgeL46xhJBhta2SG8ZawV
OByNd1pFt2OJTET5ZTNmGmBtWjt/fVF5T2t/uSrC27s2t8bjiZqu7Ev0TcEpVro+a/SBk3/Vll6j
luIZk2Zc3aZUXJ41OVPYY1VI8ZYU17dqCXYZqp+YfGvqsjxr6VqfMb6UgfyIJfX8JBHOYiZnHzP8
bh+TFRZ7C94zWPQVA6HMxLr7bx7gV2wXC5YHILxBnjBl4GWogf/yAEQWvN/jvMMNcsLEWpnByeQT
Ml8A12288mq/A+vsbFNET00cCz9dFRag2BhOLZlLqPUJHUoBOb8F/Ig9yE2P/4eQuyVsrmAF4azp
PVSJYXJw0oT9BM7tItXCfD3DogpwELgbtrW6zrO4ckctGf7mAcmDf31BGhLoBG9QtOoOG96f/80L
0iYBHsw4o1Qzqd1B7jrURk1UdGT1BQgmxcnt74Rq3sF2Oe+JoqxK8GpkgNC4Wv56xQLDhQi7RQSv
uu5hbRFyWwlSbi4c67JX/gYp+04NgffH1XaOmSGZEILZVn69Wp3nYterXetqoo4ekDbgWJgiPqam
AuI8CnXhFf87/JMOuonSdbq8/PUEeo3ov6wAElDCEk8rMo0Qo//1BnCv6tZRjVs31q0YYmRJi39E
z7MwMGmPeo265SrTD6w6wx7b1nJqpd0tjHER7cducki/jFCcLOrMBuh2ZXiAm7B6apZYuBAM0PAT
zGD1vKJ7imA2yVYCzqXSEaTrwdLGBbzAcrlVzQzA+SwJN2WVtyi9aJo3T1Z812eC+TAlIy3PqAEK
n3UoRZM5edqSoJg3DGb9KKWFyEGZRTBrlCKFTA+Xoaif0qQdj1LdUBY1eHXYWi8/EVf/qPJy3fyo
7ofux4/h8tz8rzFAkIGQ/fmJFJJVlT7/B0ZL/3H40W0/4npKq+e3Z9T993+rvVgfdIDgigmNUtf2
8+TvWZgE0FWmLGPtq/uV0/5HFqZqH2TM/ci+ZNWA86MQuX/nvsmgbdlOQZdTM5FZOP8kCyMaM8Pf
rADyQ0UjIye2iCgE6tq7BY/jb4Mwl5o56tT1NFgx8RTsqCyQxxa3AivZquk/D8sY57AmYkNDyGzj
dFS28UK/cBnmzM84qgKo68f5OWYSP/aJMWUuaQ8HsLrsuszD4NSIvWHSpNhbzIFzLloOLVLoejHD
sZsW5OyXvkQTa9GjvrvSOApHLJFVfBGlYi74Vax8PU6qAOL1XCieBK2HRAYuebd40jKDHh8cu6Mh
DyLlb4LbkyWo6UdORvm5gxxOA6Qwtft5TnQeD5m5xK63pQyRPB1nL9KMmS/EsnTAoQ9GSFtZqL+u
5txdBqs0NyRb+u5kTpiZ2pNZ6Dipjt0pVQvrHlFpCUmvqMANXOJjlcqcruYRK1Q2m6J1xmxqWLTK
BNYFs1wKAOg7oikd5YhzxN2pKGsBgXN97XMnzWdkzMRtTYl6rVQ1tqDAw+6EmdZkUpXRqVAZdxc9
SIvmZZlaKbQriOdInPVIiW5qL0ZnDo3p5Kx4WHlSKxb0XfUuiW2jsdIvM6oME4mXYV1j/6YlsG9m
zbKTqYgvQtbrX4SuBNg7Ysz4rc5F45ugNhvgCcLSadCsBaROh31rHGU0XxWzpBMMhz55NARoYDbW
qIvhTvjcXJVmOVz1ci/S5zAnyNNGgtuQgy0f3rH4PctnPW+iL3I3IsGSQlh4kjtBRB6naTRbYus9
lLqhdXRrt3FwNty6dFtCVftxKtC8hrNvNo+ZUcZfq0SfAQngbo/aO9Z9H0uzwxSpjBukyYxVfb00
7tR2kVc5bRvSoZttSktASA00O7fSC2PxYww2o5Ouj6juIabVGZ4Z6RKM6xX5T/woU/LNLIPqn+rJ
cD+hVIg8mjHSr8BwMiy6taZfuLbj1yIr5ysD/uHXdBGHq0Xf5drKKZbO21zIsj1qenQ/WF1M17Xq
+72KY4wz4gGSUh5lgc0WjTW9SFhh8NuHShAf+8Egea+3Zv7Sx3BtODL03eaoVQk6dzP75B6CCZJ1
Y7qa39JsEj6aRADFVsZsuZXrSLoZqQgNjprhBIp+I4vOxzFoDaoEB0+3NLKJHqIV6YrHOUbZjkus
S08a/B3UR6d+eDDlSAXmgv4FSdaKna6jkuxB+sDbMGPvrprOiVshrm8sDCQUZ5Us9Tsm3TWmrpaw
3WD1VH1MlwIMdVR2P6pZaenKNCUDt+a3fTXPn0pNmj8VopzfKXOirMHUixUOyEvSYCYy5Sb9WSky
Ib1BpLMjQ+o5zWhLXNqLtOqgvgu0b+iPifiaFVJU3c76qtKXijfRMQZa28pIIakftm9Jb+Ts5WLa
5dwnmaBdNwgglRpCwruPKCAPUVWPQ49UEGXfSv0+N7n6ebDiBt2eNZIwa8cbGv4tmgYudowRPddk
WB+7TFpplpl5AvJM4fI+xJqmcntBqr4Wayl9jXMFMchExDXSozCHZfgQVWbvNd2MrhkOu9JTN7Yb
LNNeT1Oe0kqeyLkXRCejHKKOkEAfMvAfY6HJrUABccvnb+wTArK4ddtQSBLl5iRQTqcn3lHAwpIz
KxLoltLysa9l5HQtLRUzcB5jvWF6saT1OasTmGfWoiyUe5ZMMJxsE4fyqoy76hvc6wwYwDyPt4vV
lniHbr1+Jxut+AOBS3JpPMalzNVNhd1gGzYqhqO1bZqb9laXHw1GAxFkDOUFByJmQvda3CTcBmAo
ro7VWBoxHccqKklKDxNw0RvUHIlRT/QyCgMpRMi8h0qJzXuhyDn94q6H0rHAmeaKiYWcP1UqvNzb
NNIz1+h7bG2kOJZeVvylCqeNSy2735qtKI7dugnCo25BpbtN2LAsxxDaQfJgzgwmtvNa3Lhzs+sd
j2zaX6wZgzNbmlNjRDbLgDiLTph8JUJpu6tr3qmLqvRoOJx7l69jVRX4oar1eKjryEBgWioGTCD6
8duQpPM1Prx6e9IqA3DxZF0n4lhNXickkLPSPkeIMRqT5MubjOTm5w7+VsTh3YmSfR1pHVOhIg7j
XjHeO8eo1awRyTkzWkPW35RCnITs28AbjCH25AzvgGKyqtOaTcbPQ8s/ygr/e82Mv8wd/wcW4/66
I+esTTf2b7PA/ed/ZoEKHCmOOLDCqb781m74WYtT5A8/ZQdMifzL0ndVq987cNoHnYnIEQV5Io2e
4JsexSvnShVRSqJYJ+2djX9AknpfCJA5XqGrJJKHSjLttvd6ZbWlTlIf4WNJCtZ1dmHNrWSLWV6P
DtnOeN8RHW9xVZPOVoOxyUytgnRJlTps2yEX0yXoZQjjKluytMytg/v6gMG63nzqIwPpoXaUDLBS
2cBGYUxpUvkVcu+q/8+mvEamDC1+70pqJgvvXTWga4y5FjtBcjRpBRqYdmDRetwfs01tOZ+BIi/B
MWTj539+WYU+ksH/Kdht71WWN4d0a2m0SiksyVljxJzVCCVf1OzF8npbtmMzTZe50/u/KQzsjJa3
Wfv+qG+vuWf1b665oLumNMN+TRFwT0TKhG41/NJW/pswIr8/H+xXYjRVWTY1puj7E7JItpcKTYYq
DsVcyiA1vopuOuV7/6qahIdhtdRTmaxUM+uxzcCC0dRZthF8JP7f+kkQarjMmkjWN+UyAspNooCV
mNMRTGAtS8+iVgroFitUXO2osOqbRulJwhppygv3r9/Ua1fv/bhJ1LlgkZr0/DR5L3+8GTdprFS5
qrNtd3iJCzSfDWSsxGQGzgZde/Fo9eBx35prA3psKwTVFsp2+4TMu5EG86xBl5kn6RJF1Tb7nTQu
nMGR5viRqCsrJl/1DLCuIUTIKu3bAYeOBksD6fUR5f1p1VzOkWdtUITaxoLhMJt6Ada7j9K8j5cV
zxsoQwZRrVAtRCFhH9p+H+V0H+8WPXpy2dfXMAsz+G7RjAA1qWYs2kqj4M+JLpX6YyX7Wmj9iVZ9
1BSznpx6GZfWNcdacKVtW17UpYlnqP10Jr0EfS004AdLecmbdBPsuZQGk4KYAIZ3Iv1rnUaZIk5p
2qxm5z7pFj4cuYDBwRKAUwHaszpEIFUBe45XpszGiqA373WlE+TmMqYE96s1HtsYJbRMQqDkOFdo
vkv6hq5BRf+2scu2XD5WiEyRZshyST0lHu+KbtzuMmRoH5I9U7kkEiTkG4yrZskdoqK8ozpXhwna
X5Ovbf28fdc2TgHevGQpyF/DWparJee4amuzkAIAn/r1rsYpF6kxfbV2tachigO9yCmbF2q2p4Xo
deOoM2gGzuZjJ02uiUtQiAoF3KQyTpG35gi3+X26rLLfVwPlGA4hHGN6pNEcSgFa7syCNj/I0dod
kfovy4DfYoYUUSdvu+IBWR6V+/6eaj66630Uyy9JtFgkaOqk/KhTTQNrnckKRcl8Gp8BT8xP+GnP
8CNSXnQRtyWw5awWgaFS28Vug8TYXaap7U4lbw07ibIsVi8igY6CvBWBxpmdjmg9fZRP/R6f8dFc
WixXidr6Hr/n11Be7VG97mUCvLnH+miP+v0e/ykkDPf/p1w1SuLIKzibJVheEzc65vJiKtm6hYiK
raKigqYoXuUchfXcekizcvu7wq/0b/FPpyzC3qfTrVFZ0Xvh9M06nsGTzIkR7xrJxjVuDd9NhGtg
q/8ne+fRXDeynuG/4vIetwA04sYLAOfwMEqiKFHUBqWIRg6N2L/eD3Tn1ogULZauN154qmYzHLKB
RocvvIEeRjvlV+s0cCnZ9vduglgSjirRg3dFzkYunM23GFacepAlvz9dnhSjbZdn2lnLgGgCj/v0
SS3x74nJlc8b2z9ePijRGKCcwZy4P+anGg2yyH6ftm2fwB/P8P+x13+CNPrpc+yu64880c8+6U//
QR0y734OwH780t8RmMdn+aur+YOM/lcE5vyDMhrupFThQCg8isAs3NIdgCA+wRcCTntv62+UCKES
lWMwImBI0Lb6kwhMPL1m6cX6PoV3b++7Isv1pNLfqNHz0y6j4edWcOEmBPZvZtDwIQl2Sjf/wkhF
U8UZmrIKx7ls4T9RbxxOA53JNbFkL7JYQd+7VrNdXrp9aGxH/N9mDAuEVtG0rsUrJTY6IrLJIG6u
XDlJV+o6IaE0jFfKRLI/rQxsC7Ymd4uzRiHhk3aeBe7XnjKozg2Yk2rTqv1n3Pb/i/Y/8Zf93aK9
mtZv9ed2GrJHi3b/pX8uWoRSEQcDprTrJ3C+Cs7Bv1r4/6DzhtQW/wDFMz2Tn/yVNtDdp4NIY4y+
EcIf9o6u+lfxGKiU4/G3Qp9l/cfF4x0k9XM4Re+EZ3BJMkmJSUV+kU7rXJmJib6ercaRetMKaasm
yQ3bavjSdx2anN1Sn2RRW28wbuhitzfEoTAxp5MWwfjM+qN5jVx/PgT2GYX04H1oV59dpcczHEGX
RHQZhKsMdFLtfer89H07OA8UbmMWvH8M3Py7sL07c6O04Ul4SJYE2G0PoovH5mqUbnjhb9mtbwRf
HYdoSjmYLq26hxUuJWTwAGyybSMV1eBZHvUy/dxzCT+M1rDhNiTzt+uSQ6IkaYh0ZvrXI36Jkedt
TdJkJjQo1EahPFDnWjsFY6tR+hhkFqhpOkmvzNTEU8tb1qtwWGj2SAWSHP9sX2zvwAl9zOp5vCAe
fCNTga+fyVPGoTv3Z4W7lReTEWJMkvvU2ifrI93BN7YsVpyz+y++XKsLUDkF/jXtYbXSy0BSFEoz
OmZNW39280WgbonUZTNkPfZUOHktytNHU4sx5uPssIUZTm3LgdPWrskrBZ+WEdz5vOTIgFHjvFjX
OrtUY/CxUwAwV3+wP7dmsdYUgH33hL36cCkLTpbKbCG/LP478FeIzRj1dl1toxF3tlnEhbAxkTLI
KbdKn9eBcbXkyjpW/dDfLO1GCBcUWYwhBrwSBEWls6LFpkNYPI0HaxIvl8pVBQ86WNGQSw8rEVXH
bje8F5vtR2kPXCvtR5iGYf9O4BSPqca2xebkvvem9s6c0wDD8RVzHjm/7zoUqEpru3YXBZOlW6cb
RG/Rqh23IGamuz3YpsJrAJanNI85cg2BzZrv8YMPEsfu3yqrT6NNzdejM41g9Zr2YA41q7fbjl0j
ju7+BEVQfUqBSI2pdeX2VG4Li8JZ30MimukSqNT+bG4ZeOi+YPa69tg55sPkUcAtbWgGtawTToLL
aiSNxMKYQlJofR7mHOfHRr/Csf6dDhAlbD0Z2SusJeVieWqkxzH11uOGIzHdEluB1VoHLGEa+4Bg
1nC3dOYJ6XFwganzNSOTidtmufeU48REkca5VCt2GEGhDiBeHgaR3XVyTd+6Rj+f8qwQByFhgyKt
n2yOfWGr4ETPC1I4N8R52/t4afCW1jFHqeuA/+MQqW7FQw2N/yjIhwfl00tagsCKtsHffZO2LB7G
+cKcp/U0jwLX6CA4hZs4I5sugObZ9b05Dp9Hz0Qeq2knFEb5CJkU1K6NHsT7HHw0p+xLMPfvZlHj
0OllELwq3IoUzxTVoQ7PrKmFe+DznNVc3XQhFpraYaJb5V+Wk4XXmt3pq1Vm3QUmnzppMDBH+7ml
tbFKGGJW/pEzAbJJwHeVq20mllfeD+jXHrG6tqg4Lm+FWzzk+XIYqTMmgT2LM0MMtElkV0YzjYxz
zkZo36oFc+AGOg7rXs6JZ3nBMTDGGxcFs438Ox53DGjQdOLk5lN+7FFQijKqAMxa6dxuvnLv/KaB
5gP0MJl0Zc2R5vRPLGu7rMV4rgqb4qfh5QdKvrudnmooruZviFgvqfxyqhi5FTefSPTW2z4DpS86
KNAAQZO01kQa2oRCYY83YbZ9HlJwG8aovSB20/SrzHLBkcG/uf8uDIuJcj8NMztLEbWY9Lup8T/P
KWiVuWSLtvQ22qIXxzTt8VZFSa9Z5Kkpw+xQ9+ZnnfGVK59cRKGMfEwLducwrlFrTNtl4Ruwmuh9
s314HmsE+ZXm/rdymEzsa2iOB2K+Xu31a7sZa1TkVSQW1Z6LLId5lC5B9OcB9f8Gc/0zovC/zr61
N5/qb+ppm/z/YKnTsrjr/+cO+Pnw6THqcP/f/4pZBAhC+wemyCYJAo/9r5jFcf5BIdOnVOaiDOdZ
u6Lvv0qd4T8AJDpuaLuhuf86tbu/YhZgh2hConfpUKD88Wt/EmgT+/wcsQjXp4Rlo0UF1gN7kadO
II1GwrDobQ7FcurSi1nZOdeYstLTGswCcmtLV/BkN9lI4/KnGXr9a0WeiOyXoanmOj9E4QBYPskP
m17neemk5sGZ8iIxmmK7Wxxu4Wk2ZfPCWE9fE8wQormocrng2OnqM9M/58dzrSwXTU0EAZZ6OSol
cKIb1qOuMu/e6sfuRmbFcvX793t2TIuxhGcj/fcUw+Ya5bq2tc8h7NB89MXaf8MiNrs3utK4Kfvu
1hsC54UxnwSgYn9PZMcsB3Se2BX3Hr+nO42+qRyQlk5Hpz9KxwKvzU3QZzWatXqLTnr75vdv+dyI
1OnRbSRbQ7vxyVdcNqWHSrbwZ5e+vBRmX1x6vraPZi+W96YBxPmPx9tBeuC/yAuBZD0ZjyNSBdrq
odEKRF3nMg5mKW8GL8vPhWkv8e9He+YbIrdNIG9jj+DCxXk8n4MKVZ6vNiSxEsu7dsUux6iu83oy
Iq9xTyKQb38/4FN4JR8wZI06qNBAuHCeFs/pKGcBTeAtyW3vHV7Y4YWrt/qFOXxuEA9yEUQQNDdB
ujx+K9tYIUapYUt0ulu8KSJP4vk2CM5//zK/zp7PmqBevqPKsLF40gnoy643PWFtSbYMJDDeUM/5
K+G1dnYkmkfHk7anpIRcqHp1X6htPx2bY5WyEyAjTk93x9w+ece6qJteDjqZ582I56wb31lyNnGs
t/ooyxvI4A0T/cI583Rm91FDsOBklSAuwGI+HlWXOvXhZGmgeU1aJ44H1IRoycr08fdT+8tAnGSc
3fR7LdYKioGPBxoNb2il7+pk9IssWiRmHXZt9q/+fJSQfDYgadyZaPvm/6msiDvnUhmuNKkkWtvH
ErMAynaZtLw/3GY++pU23QfKR3ta/3Sbzb1HStmmOnEnr/xKxo6ojGvVr0yvni4bLrEYtOyYvfCx
ftwwP3WNWBU74P5H64iOi+ftN9RPrxdMaZWpoiT6RIkQhmoAolBBrrXFSaEAvRThIe2mM1O8tEx+
WZyOF/D9AJo5FCXYI48HdqZNGeh0I4Pni+xqKUVG4tcinBg0cIcyp81Rbdkwcfv953x64wIPRmDX
AvTmIiUJr+HxsH4TzovNaZekwbB5B2cQOp2iIt36Na6a1sj/FCvOeNRDwOyFqNNz1Dwer26HxexT
vO6zobcSbDDaUxqWxQtb4Ze3cp0dN2jRxIKbBpXr8ShLg8nzlNVBsrmLe7FC4HpfY671ehnc9PYP
J5ChBEuGg4US0441fLRgDFx7sYHApFfIEJ2hIVyBkcklRwiE6kL+wvr8ZY8zGlGhCYycGA3e3uPR
Jmetxxy4ZKJ8szwfxgB6O3WNF2QCn5s+hNSZQxe0ffi0S9zlhXQNHaCfkHb+l8Zs2y9OoRpScdom
yZ/PH7sHIg1tVB/U5uM3Glef5nAF6mI28WXtF5VfA1nMETDHaff3Qz07eUCpYSnQpqUo+HiozC91
4Wkmz86K7pKUkfKOX6s/PSD3T8R+QpWVgBx+0ONRbOWGy1SUyBj6c3s3N11xUWdF88InehpjoeH8
aJQn7+LVgKyFy7LD2BUVwILJ2sSEFS/VRqDosnr3+7l76sQAumIfkHo5jpqCdveT7zQYTop6OZM3
eOPyruuKHEPuVlyW+VYercJD14WtfwxKZV4MAiFuenJolNoT1LbSPZrZXL6gCr+P+Oio3p+IEAwK
9r50fiDnfzqqZdn5/gYCkhLDXB8NyxquoHz6R8X2jwdz+moug/3+99Ow7+ZfxgSivCdboEF2DPPP
18NUN7pda8tPVmGjr7W4aKVWRk2uPhnvsXC6zdJpuR6r1T/9fuBntyQccOJymnLcFY8HlkO6+Ubt
otjdz+JkdZU+5NOs4yo3/RcShv0I/vUd/x7qyREdNLrKF807TpK6rJTWrT2hpyQbF7kQUZ8CZeq3
fW7Yx1a07Qsf9dk9CpjCI9X14LE9GbwNlQC4wUfF6Bg4AQ5fZ5sKm3/n0Pl7lKd9SJS6PbnMvp+A
OV4vnUkixxMG1N475yX752dfaD+yORHoku1ucj+vmEovRk/QxIezw/ms8f32I/jEl3KEZ9cl2Hmu
VEwSIIs8HsWg4+1mBdO2ul5zEQrtX8zpkt2voe98ai23uSCVd8+C3rFfmMrnRw5criV6KayaxyPL
oDGXGmvhpFqoGyN7hYuvZ+bG0Z1aebH2zgDoO9fHZZjLL7/fE89NLdEu8SFbApObJ5ehzk2QI8bM
0CL33+oGSnCOa8ILJ99zO+/nUZ5MLVXFxRRKAwvsrOJIS9CJe0vBq1vxI/vfvdCTq2Oswxp3D3Ze
48/YhveU/tQ4vYQMeO7qAIi1Ww6ENC12yNzPK9JvTNV2Ni+0AeFPLBvcMqbuVmIBOysiHWBl/fvX
enYGfxrwydVhisF0x9xGadGrqi8NvIakTKv8vVomEf9+qOeWBJWrgCKAR9rwA8X3053QQ6Cb1pBr
cR4G8cUf5u18WNbxhSv+uReikALgEOoZrjz7z38eRTmyx0sUYSAnXGMy3fTShpUPDzOQh9+/0LND
2eiS0Mck4PvRFP9pqEGamezaArXkZtfBq432qw/K5jSlcnzz+6GenTuqNnQsd5jG03UBsEcP5AP4
7AoHzbSu7w7AzsoXFsPzo9CmBSIO1WeHLPw8d0FY0iodsFz1gOQdaZB0V1u7TOf/zrv8PcqTU2kr
FSmMwRfahoJTPsMQLRdt/W+NAgeQSqJDNvx0HaSBma8zZ1/bax8A2mpHVlnkLyyB52YM5hG8I6qG
gnz48YyVc6odXfMuJMmQjeys5mwXLxVmnllo1Fu5deH5wXd/iq5QtjtNxdIB2i4KfJAHjIjWQ7q5
6GBhQh++sE9/HY1dQdC/09v3gsWTM0i7TjmV6Q7gopdlx3IA45fUyCtUV2YLb+mFkObXKQQHQL0e
ZAuQRj7V4ym07BwRC1PaCdQdvAc2H3n6LHjJufqZl0JKZQ9HQdfutfPHo6hgAnpLxTFpx75C7snv
xBChPIG7Zx+UZfnH6wKDN0GJgjoaTjlP6/Rz3RNSABtM2tx0v1LbwgRya9blpUrMj+d+HBB6u/US
wGyQFpSwnsSeHWIHW4ddbaLnrVw+p03v9f7B8g1zOy/DbdzoOClHlHjE+g7uybNYhpi+P0TMwk7J
JcgF+Mkt9W47P7bYNvXH0CpNgGhpECK+TDmkqY80syQKxWrW+IbO1iDOfn8m/Pp5dpKw6RMocPH9
kjtnA2DtcRDkCxN7Frq8O2fxJJw+P65l097+frSnt2wAsMWjngqGE1I8vZ7Hi4Evpsl7YMc24BRr
wKJG+TD1sq0Sy9CoqgypcLro92M+fUPGDO1g99aB2kAZaf/5T5fFpLK8rRonhBaow+CyW4TY4QPC
KJJyatAn//1wT3cV4MIdhrUTKHCbgWv5eDg3zNc+LLGizwbpU4gwPedh8Gb7hVP215nc4eo7upp5
BGP2ZBgjwF63HWWa0IjtIdJUnf9tq+HcZG7afXRpUv+hjY4IwLrBdabVDqoN9umTjUwReKFMbOMV
MC7DqVMNxLVF/dU3/R9lE/aGGjP0884inePPO2h7IJ6w81Aez6AC89LQAGoPi13hPlOZ9O1PPh6t
w21uayRxst5cwUFjXfdBFtWSyMkuX1WwVl5ls1hBkkst8sjfQvhZWQvtri/K9BPoXqyXBwMRG07D
9oMuM0DT1l2ToUhj2Yj3RE6RCvrmdZjeWDWRuefVy2sC3QrhDCov76XuxwMw5+KtHZjq1rDDvom0
hbbIZWHqrrtcIIgmK7GVPG3TSo+upMt+0/iDC97by+s7d5yWM5HmzrkJj7U85H7h3mNnj7g4mJQb
w+6/dbaBOVcwaWSjU2l9rYseeoClio/WFqrLDkQEAsAW16rRDvJOTHl99EWDQi9PgnoTGHLH3T6X
2FXl0eRs41skM1p8A+atsUGuNxZeI73h0zgHko11RxZkiLCXi5cdTF0HKur07BpgOjrkGUdHn7yl
Di7xQYaIWgm/iqXhIKntjvoGGFFx8N1piI1ZITu0DT3AA7IfBKHmqT2iSFQiL1gCFIgEMhHFwVGY
vqA4pa43PKCKOCwb88FP5/V94VARAb/txqWrUIHvClSaDCnFN8eebWzdDIhPkZxyjBJaLsY5s8dT
IYl334+dj8CkYbn7TDVZhv9yAWM3BrmtsQHMqEQeU69GkCLIpevfC1EtbtSGvfl+aR3/wwIDHgkt
wwrrpAus9lNVNLDsQUJk36vRai4Vn3i6M6yqBSg8wNhpaXK1dBezyEMuCzKmnLrlW619ab1WGb+Y
iMH2XvmbFaYX/FlFcVKXDgWD1bO7I60rOmPFMlbWdS8mG3X0auhOaQYA5tCjCgUGuoUVYtep5V2C
GCtmGPly7l71HDrumV9Dx/s6T3XeHZuw9+9LIY2LwR51fpiCrL631+LWklubbO2E4jKYp3q3w4SU
VrdFhwTwyHGL8XUbftHWWL7eukkf56mS6PVaWXm9GHa6RsgGOLFjVuP2ZsCgC/87s/OWhKInsPi+
yTMg6M1StwgEA8XKTihnLC5A/sLr3XY+5r4lcRIqnQ2jo07L+tjkIfKarS7NqGxXtcRLr7qbUTFY
jOkZZNm+DfIKIJk9lnHLvbtdF11eivq2JY2h1rJmabm+AzFosY+WrlVxUaFjFGNKtslbLkisOm17
0e7BD4uuuPVA9bOzF0gqWZ5kTjW3r8K+MPA8GpWBUhfTYY/x6mYKleExgBETln7pREg3qPf9EvQ4
aKjQyD5iKdiIE1Q8lLW8IjNQtghG9cqADLATI9Siwh1EZkq6nV2dxrmZ0y6ZfaXnJGz9Noig0M38
YcD9iEFjF+4fvCDbjARkOAD+vOxDeH0gxY8Oe3VKFrMp0Hvegu51MLOTjqD39Oss1EGTpN4MpMdd
N1It0Wfe1zrF7Tw2kKeTCfwIYR1rOYLJDfoF0aMOj/XmIJAE6ZLANOzgIFWp3xuZgZu3IYBPHfy8
yBA5q1b5Ku+KRsPXbzpoJ6b9yl3TJU8m7Ka3pIVBCy0WTPSVtHQukmBZyvOpVN562YVb+CEbuP0S
eAE6SDRW4sgms6zRH2qKBSuFIdWfl6I0RdzBd3+YtV36Z06BDyjHmco+eSirOEndZiadVgnEIeqL
vOB5rVLee4PRQ1bpl8U40N038iOqSevZAuFCxmYOyyoa1xYA4KDNfsQ9vt8ut1HPTYzQXYfbhC/K
+dCZCi40+NDaXgFhBnjn5R6MnnN/sRbvmrudGi1roLYuCqvcAWvurKokxEgRDY7QR5fMcVb7XmZ9
mJ+NIl81MjBp4UW6mbfvJhAJeT4HXbkeZ5l5V2GZc1vNbgd9XwSr9dqGcost1qCV5ICV/vfJKsMb
oibhnGQ+uQ+eN2pk/8dB0+pai7A4OR0UkXhqG46QtnCsb92SzygC1y4uuT6xZzyFG66zadPlwXH1
rfFehyNGqUGuy+40cmu8gaBjcze0qNHFg64ESrpQhdN47NPgKqVl89UoWx8EnLUsgA/7USFwjflj
d2a1m8D0Y/K9L6yvETkjrmDrYGlU6KJObPMQo9Wk4JqPTlWcyRlLbdkWhXuUvVGbcb+04K7aguMn
QK9AJhPosfHoOI0sAMSuix93te9gVq9Qv4pNGxvKKHAKQlHFQvgo+Is2qIK0WmIw7WI8yEEZD+bg
iI9LlVMARiRBfCicunSZUVWWZxZt5ZNy/QFbtn7dF1ON9E5kdnZ4ZbkFHK68G9JvveGsWMq4S+tH
4eC4PdLKclTHkhqHDWs4n14FFhaMESp8lDEo2gGcdTanClB5EStuMTJbBVztrXw35rrCuqEWJTLn
Yumno+ss62edck7feLac3qW6zFEeLOXy0fFxGi5HmOsRXpysj7HJ6m/GxLGIot8owzett2hcHnID
20lrU/jVTzWA0lhAbg+i1pRcbbPR8wHDOlxEss2ljxMFPrWoYTVFjyVZq/P2ODHZaLaXG6+4WFln
RsVamToa6Jx/cYNViMveb32E25sGC7BGBDq8kOYmMdNYqqCN2V15HlerMQWRLjli42oWUnEIZKKA
tGi1N3JOS0QHKS6ERA95FpJIhO52Qt7APLZDW1uxHy7D9MFOOeTP566E/L2pxbU/pdNWWAft2Kq8
aRtNmz5qcQjeDrDWFgS3s0r0b3Tv6hKFYtXK4rNv53n7dVwNDxCggdpidcYdGAj1Lg+UaPTHJjcX
LAbmrW1p90PtWmx8qNxdQPOQrsPSkckb1kC1pbSxBY7UVA/Nyc0sJKvOrEoI73vrGR57ftTrnH/N
K2mXH3zIZ7vE2lRzTvrEJHjYpeuC05Y/tM2xq70N2e8mH9LEHUsFtDirx+5ValfFhQAV4+0nfKGj
VDnVN45r6NR+P3RodUqpIbwhBxLC8u5BRQ/5Ir9hpZli222vPVIhoJiOjqvdM3j/ZnWU9DfzaJz4
Lwmb2L6u6epwp8581Ehw7mVx0xEHXQ+OXYTHDU7+g8PfNg6B7Iwz0Y/zcmbU49gmwUBMGmGVXAaH
tF6XN1UxOt7lupTGh9nikjw6mW8h2K+hLh6Wuhys8NgX7g4SNjMENkVdTPAA62KLayOY5mOli+zC
zJAhOZ8AE+t3wzBLZHkDpwvuq9YYIGm2fv5pBgWoEUUbufx0OOvwWPIhRLxMFEfjRW/B27Uamz5m
BlH9lNNapsdslegfCBupzUjkjYUJgD2Ht1m/YVTYeYV7aeTGfAleBqdRWo7yYSuFeCiKppV3RYcc
yZkjdfFKropTa+jz8WLYZQoiP0Rv+GCE6HDENVWaB79a7Tq2KVfg/WNZLeoHU+A0R9MZgtfNpqrv
VllvPjxGBcR0RlGMyFmgUZc4hb/eVn7XfOZUtO/qxtrQF7PTITvToiiwmBWWR79Ve4iPNqP8vuMr
nLO6tKevm6FarORkQHUz7bbutEF+xroncKrvYcu1j5nqgBLDUI7z69UpUUx1Wyv9VtjeSOrSeUTu
/abLb2vAbXbA/HW4Mme0xmJkCLiY27FSpHCpNVw0yHhARVDC744Vt8LRKCkXJcIqBI6MoejwYSTj
WXZdmZRI0u+KJQL8i+PG0OB0karmi+Vk4MCz7bsv2vJidEznFXIj+s1kT6/rAQh2ZU7ddUDrbJcs
GALUgNy0Va8l+/xu15H4nuauPZ1Lb2qQJZv6o1dLUP8EBxZ+86NWiBjOWIV4vnEsyswmMO51/Xmq
5v6+MJy3K/mPRJeGoChypzzAIGu1xBl8RkxATKUTiMg9CuWeDU9jyjwzIQwnhZlzhM9lkd7WS2BC
QUZ67ipIjXNdBPjIbKt155jZeqXLAQ8McP7XgfT7o72FCATRd7wMzdaKFbI1iDGai3HX5Y3xUDtl
83bpJlwM7cG5G+xlfjMHtY2jHRI6Dex3ck8N+TZaC5LW/XMNSacDfSEJ63FMr2WUsXrusVle3tah
i1K/recbx61xc+qhu7QGxE3Pre/02pysqYNVgU7ilT17c7wM7GiMSjbMcEwY+EQ8Ow2/cO7zvsKA
EJnMD5rb42CMZRg7S4+TXboG1zBJkQ0ij0pdYPm8Vltub5XPXYgQmHOxbPl4Lilc48tuXiHKeOk3
eEP5G24qDjhu/L1xXJFU+EIPhcVysRBoVLl9b5JZn/x2Lc/adrUfNCw6Cn9V8b5pkD+LPHgxr7TU
83FYg8t1S5t3m+E1PDu6jDCiB+QwwguDJsz3bVb9+TLnH8LakTfCNOoY7gPStzm+bmvlGvfSFP3V
NrjNXeA64y2mLJt3nJ20IlFdbJwpoZYczK24FnoWR1H6DzNZZqQ385zuUns/TFRzddUUBxsNgmib
e3VJ7plvdFvN8CHvC18eHeSNY6lCPD3qITjprMiSbWnxtoFSdVmpWn8PAjyGy74iki7tPEHf6qQX
86PXecYt1vDpyc5GTE9ymZ/yjipEJI28iK01e92OrnrtVFZ+l+eeQh1pKq/luhrnlCPWE5uPM2ze
vk0ANI7cO1bkFt70gTIUAoxTOUZpoMovyL3oi5Zu41Xltp8a4i4SCuFH8KCdRM1bfrnUKJQZWd3e
AfS1LxpjUIc+pdAQbZ7HHAdmBSa2n48Ft2cVp45Ricil2HQsyOUjxZbB035+o8MhvHRmgK6x42Hw
oxHtOsubEhki6c1e0tGPvTCbxriACXgxV0t67nhteTmV7nsnFcZrjbYMgjUOHkmmNFmPem3vPdn5
iCDZt1nj+d/qwuFO8DLx2i/T76Oj7ife4RNZBzo1NcLvH9cqlFB3gsI7uGWh3tq6Hi8qnQ8nYS6v
q2YS7BsO02jr0wJ8sSdeg8Ig5HLG5SGfEctBcUAf1ymFrSUECQj3kbAQUerAPkfk923KKq/TDxYS
PBjyoQaIdgJ+77v16uhhRudY+lR1PVd1vpYj0Xk+rMPZYKoZ/0ujmW5l0+KHnQbW7Zy15nrg8dGA
ChuKCcmUTuUWOX2Fkhfhu7pdF5eIFZ6Ifem11GvR2nHEhw5nco2Hhmd/BoNdH6UTqvRYOi1Ec8RZ
ips1CxvcRilQpFHQZ0uW9HwtDOI4IjDJqCCOs+G74IvFEVuy9Tz3DFa9XZ2hf4m/n1+WxFqpKpEP
QDTQw5PSaVJcMSRFHhkadRjlrKE+Ko3FdI6oOFEfdlEuwvSuGgpcPToxWedlEyxTrF0mD42nFZ7F
ImfYKaUp5zZBgsd/baQ53JBeGyjClYHYHozC3mRcwCHH69zIxH1rZFYb0ZLwcnI/G35gYLrLdev0
/hZDiQq/Dq2hPnvjOL6ukJxUiCA4SKzOnNpfGiMPyoQ7rRbHcQh7FiboOiyWCt9Wh9xrnXdNZ3C0
gaLMcYgzAjzKc+LK7nqierLF5biU3XEmHQoTtVV9cSiUp942c5tj0AQMA7sWpxwlsq6+/ZGa1kTG
UQ8+OunLuOIymo/uLnzUlJSfrCxw34ybk16PyoIV29BrSqM1L5ab0O0sgzM9Q8G79PrunT9ulIsb
rdJ7xy1XPJaGLc8ShxDs+zSUMPXbeu4+teXc1+cwikALD0tq+9eG2HNlpH7hCDVt2oIfdkouGps7
Gtkwwn5cm9K+f+jmgHeoN4ql4UzBKOKkZfbsrMM2JUAYAge+teuwdrPK4HpuquBW93M4HOsihZ5T
eAMyXv5KCp74CG2a5/2sMzg4YliOBSqRVYwWcIFfzjRzROYNQP4EjMfqn4VN4A0XdjWY9VlrKsyq
U/dBuLUtD26VFeVhofqKAeaMrHO8YRuvT0TZ43ioOLffe71Iv2UFN0+8eX1zG+S5klc2wRwU571B
Q6mnCr52dCRn9PVGkyWYyfQWQdIAozXbRuy0Be1ZH4xcpOifkWq9q+aUAjYLsCDlCzJPHgB4tejm
UR/u0f8q5zVyRmdgd9qbKI9BGs7X0AlJxsJZUTfqgtrvo9xsjJU7I+iCWHVmQOZY+5N91wbGlH0v
irLENKtCBPDcotZ23WxZN7010UDvzoyWLUUm0u+inY3DZBwDEpeOwkg71wnyPlwgpphdRLF057Xx
2oR5EIt0MS59n5Z3Qd8GU0u9weu2BjTMkg1UyE1fNsUnaw2LJu5Ru39lrxsH4IQeLLRs3TQ4Gzru
eDNJv8kTKSqDFSlr626e/Mw/G6dtdhKQfE4BxxBMbuxkqdyieSAdu+gbiw+f9HLpEEezUmfi9hm7
1Xk30vgp3wy9avrrAjyP58TSripN+FbR/A3Ekn7vt4qkBxnSFpGyujO9KKu7qdrr2BPM1rEycAXj
rKNM6/kl+Q0N69ftVJkExH21wiILbRRmx2xyMFtCvS+97jcXUX6qoS4om9QL1VnTlQq4OuB5G0BW
p5YJ0uqi8bLcigmVGH/8b/bOYzlypMvSrzLWe5QBcMhtaOqgTLGBpYRwaO14+vmArKomIzmk5b+b
trYSi6wiEQHA3e899wj20ZXV25O3zibSeI5KGrVxhRQYL2K/bwu6kazudCBxITs8+blpyGFQSlL8
hpl7NuJ/RdgkaKv2QYEKEt8zUB3u7ALyWb4KkAnpTxiiRTbZbyNzgAtfucl4Dn7Zt8emKWOMXqvU
7O/txqOfwjhMkNQAhBknzr6Ig7p6SFLbynhztGG4DZTQw591oWfaeQQXrDz3RhtKHxtLVd8Pfm9C
SCtxjv2KUVpJ2leOmqXL1kZsafbeZiCUnzVUuX7KBuSU+YqVF1fXMVAfqRB+GfVGsdYzhkfGasTV
stDRFBYlHoGZsJ2f5D+MX50AR8GND8Jhqw0Oa7Ze7zofjSVugYVtRk8gXTpaZZlpk4avOaaAVb+i
CdSAyNPGaJxHH9+38WZqNNe/i1M0yRsjxg8oOHRWpEJmwpagEaCSMvxza0g05wbcPMUWJ7IaLVtV
RkKEwSrRJltea4o6qt4KGgTtblCp0VwWJlDROtQqjd7RHno/pqlUo0OhlzNlIpmlacYGMwI7qfZl
VLhqq7u15p4PQaBpJX6MosQbnRowzJ6yahzIHKjGnnJb4yznKmYcaRKlb6GNjxCOk4ho9iRrM21d
K78Y9k2A/vOYJa1SF0Hhx+GFQ3dPGiCe6nIjmBDEDPb7Okk53PxBHjTUi+UdU6nA3Nm5tPvr1DEL
BvB+V5XeuQwg0mLO2OReflO2hVt9yQ2GXPcq1avM5rwbtbL8NQ7+X0uF/zJm8cAbwsSm/vIjfWGn
MP/A3x4g9l+OB3EZtY/Hv1CS/CNNxJ+N1hOnD/BAYYP6MIf9R5oo/sLkw4I4Aj0VKZ3Df/pHmoid
AmYdnoc3FPNwfBX+RJr4i9TwbGIK249ABgQSM9fQRzBxwvmzoqyJXbetgUjHJNlMdjp9rHHMvPVG
c/oYFF1AzxP0zQ/livIpNzWV7sLBHNxbFzvOai0Kx4i2ajb130yAnrsq0nCVdYLMvjZavGJ16WcP
fQK3cBU29lRuRyZkT7qs9y5jw3zT9gJCg41IkWxQ0TYwFgqtKnYAQkTVWS5e4BCoilG/RBE+EDBI
Y5lsRhlrKL89jxR6o2gwz07MqymvO8A4ZoXaZrCyJFr36C5AQLSi+mE1omlXdjaW+UVrWdgGQaiw
fBTHbWFSt2RWcW+KwAzPBpKf0i0s2faKgy8ozgIIs7j0mm1X74ToWrUOY79DKZ8bHulMORPEuSVl
ly+kY3QHoRU4jY0d8vJNNiTV19HpUsJlx9zGmKdIDXDakEnnpoeofy6dvqUPxIu3WscWBg6YIAEV
r4PM44g0MnveKIlOucXAAF04iRDDPnFS5IBTHvjdeuy6JqYK1lG760POVBB05akpczfbl8pXn2ml
XKIaGG+v+3hiXzC9zL4U7TjkO18fRHEViO4L49B2OGDGGnGoZ3bNzMny3GjjJLGP87ieQyxJaiGT
1eCKNL5tgTS/+5o73WUC2A4/giQ4hGFlEmItYu+ygFPNzBZzSiJgxxaTTaEC76Kv25w80SwE2SiD
2CeiAS0sHUrsKHNVFDbTnFH2GZGGA+8dZpc138ugoqWCr/mq4DvYia2nOvZ/oKcriN+sQwyusiQs
vvc9evdtq6T2mfYSckPqFmrv1i2E5BRn0KvMZzddi9zQvvlt1BCzCgJXH3zQAWvfTLb3seyt8nxI
etzRIzWEYpW4SZ4fu7BMrptEH3gzu7glHVtj0LvSA0P7qZRVEGAzGmpvVZEa6U7yoNxblLQAa3FT
MVxKYO/q5KHmRvstd4BrrmDED9g5t2FIvlKAx+1HqVedt0ETXAXnEEGmBrgGU+h9ObmBs6dB7sbZ
JwMgzDQm0F+m0+N5P7ur3iWYoXaEJqhcY+W0ESneep5GB9PktCIGtrTy5GBokrF5PXghpmoSlH2d
2LF/B+8pzw5DbqqJOdFklvmlkNiPfYeXTpp2G9uHuDLzL6hPC1JLQbRMGrLKmEhKMUhR5U24zuMx
vqxaRlKryB3qPUpnfzdBqFr7vZ/9GV2UPQvJE2c5m6duIKs52bOyAuM8DbrGmoqGKPYhileNr6YV
K9D4D+zm/2cai0Iye/NQq79UL460+X//daRZ3l8OlqIz+95FU4D75b9HGuFnSL8tuMKOzv9hw8/5
50hz/4IrNtOjodQLRKNQc/77SIOzZnM+IgB2ZoLQnxxpiw3RcxIQmRyIahC9ztpseMv+Cb/JZbZB
MpWes7No+IvWdeMcwtwuyJLPgSODOD0EBXv6JnQrBtJ4lmAVYQPJYSnuDzRv+hjZ0a1rVJl8gElF
e1nAmWKWyW0x1yEdP3mwTYOkPWt1P9m59Gbhnhp2DHc+jZNzjrYjc8+dqRH4x8imFtXnrsosdRcU
JQvXJl8sPU9yqVlPlkqbhvIa8SUjaCczvH0El+KTPmYBPAbZ6RNwhEbHg60PbUu3tDD10s6E9dza
0AfR5jBHT45e3aQxM6AqZy9YmqKwnBukaGmWgnGanJW+NFH10lD5c29FvI+otvhHd8W+11VL/9X3
6Iqv7M615C2wEU0afoycRqqqWro36BagyRvk6sNwbi9NXrY0fIlJjUxSztwIDktT6CtlPMRLq9gv
baMpZXet/WomO0ljKZYmE6cdddOk6jGVdgFLYO5EvXLsb4wZuyStTYp8JZe21Zs7WGvuZdPGSjy8
VucW11ja3WBpfaulDaYT7EHg7diIds3SKoco8eibjaWJDiNr0rZANtWjVRkpx+LcZvdLxy2X7rtc
OvF06crbpUMXS7euupRkgGrp4imN6Oj7yqW7d+dGnyPDkjt76f/HBQsIww5cgDKIS1t5KEitbmqd
ZN+wKZMze4YU6nDUiNRekIZQzKhD+QuB0JrgjoMZXALRCxiFN8MVgcSUdisWFKMpRBtdVjTyd9GC
c7gz5DF6Sj1liknhturwVDkkvg8+UmejgWKawBUC0RYMhQPnU6jr2kEsCAve4KAtnOogLyB9dMzm
gsiofkRTmksPICWbQRtYDyiwc3cMjTNvwXVEUE7jpjOmlFdswX6GGQZSg+NeiQUb8hecSCyYEZNb
rErzoYEFYGZReoMN0syCmMGmjk6FuPMFg4LXPLNe7axq9+OCU4XWjFk1C36lFiwL0mudnZUzxAUR
ArRLzMCXF3dg7PaCh2UzNOYsKBlD6/Jximyws2DB0dK+Ha6TpMavqjRSSc7WDLqBnYG/MZAFi9Oi
GZcrsXvEiKmaac7Wgt1ZfSk+E1OESjBY0L1iQfrgszT3Oh0aMcMLFpj+wgUXjDBZ8MKhG5oeGtOM
I2a/MMUZXvQXpFF4TPvWzYJAdgsaCWEBZLKbQcrAhCOyiWrspJhWWe0xj7v2q5yhTTBWUE5d74cr
Siqwz3yQ4KDlgonasGU+yAUpDeWMmjZuqT45cQWWGlJ7eWsVOc4xXdDWwQlcmFiTD49LXxBZmSag
s7C/QGrzBbV1FgTXXtBcoAaQ3WRBeX2rBPEdZ/A37gZqxnjBhOkJwIeFH474xpsRBbOy8Co4wNYZ
4X6wl3+z0hlqrhbYOQ6IXFj7CxxdlE3GjV9ganwG5XW6gNcpqodgF2tQGENGdF+rBeiuZszbXeBv
QhzMC7WA4tOMj1uBC1TeL7A5pllZsRHog4o13Bq8WfIZZU9NRntx6rV3zQLChwILkz0AJeA8gbXz
TH3G7AnagA+ioGH2a3S4wPo2xrrRJp3RfnsB/kkwYQhgLgMBaxkOpPh3EXHObPzM9CYBwDb1mKJH
NzknVWwS1GEEFDIijh6h+IgzNy0ZyJnJNVqs/pLHFW5Vq99KOxxuIjfZhLJkGJ6G8m50rIs0qaoj
ZSfJkU18ozIkT552UdTRfQB5lBPBvGhVeQyGiryVRrPWjtcfhZptcKtzR0KqB7gs9WzN/l8cMsAg
UGTH2AxlVd2CTpxbtX4WhdSDfpNhCyaaJ844yQcI7tzcSx6lGp5KepOtzodw9GiNe1L3PdTHPfFr
T9hXnAUxTmANjilDGADQBFjE+vZXGBYP4GrOGmkRTyQwy0PvTCVzdHk1zYIt2Wh7aLNfC0c+Nhh7
r7WuPa/MxvpRGniPAUBftegBz0fau2nTwXf8aIXxiDVfr9Zt34RnzhA9VPwGA4FEyNzOi8J1kEDN
ZW7C+74Kuq46RLW4ZgKF5RsEr0wnVrot2eVoDXt6lRuCNb2dwBCQiEklwy0gYLgJzNG79cnVPEyT
dDhXIg02oP7FhaADCb+gV2qKahfG6UUwFOctTKO16OOV1ZCPHWe32K1daj3GdSt09PJ7V9tXUsuS
iykknwnjLbrKapQbfhGs3fE66eLuIesZCZHppx0slTwOdZxf8dj7lQduehnIBu0He9Heg8oK8gn8
I3XrNgL+3fe2o+y9T+Nt5pp70Cz5WGUprmEuJy88FSanSXdhWgHD58w/VJa8CsgGvW8YiDMFx07R
6EwPgEzcjnVFLoI35J9tkyGIl1XeMdCA5CdHV2CIHNU019etR8DxWvoMSTY2bIX7fijzn7ZLhpvl
FSTS9pHaqU53rlptLG70uvluJqE4qwiXKDA2bFZKk5CXbLPx1xHePk1h3DQmcW+A3lZ2wNKuuHdK
oljkCHqQNXm+YjQVH5Nw7EMWVdpfFxWei2WUSU7XtsTtLB6OssQfDG+5h3qMPuhlq90alKprNMr1
No7LD0HXE+kxhN/StP3MdJiSZlaN3GuhXjw4hEjugkqK764RPCZ6Nj2maBFWuJZQv0xMohS+44MV
9/TuEE2hzqyrKJWHkNMCWTOucZ31vdPASFwYihSy29gPtXsXMmq36VNnYysIKkYSXGJnCIzQKj6/
S81KcIasBvsaOg3kEjFeNfAAV7CS/WTvwlQ5ay3/TJMYvwP03OIUOJ0pDbZz2kCMghC/8ww3PXZO
aH63RXoXDNNHZUY/407DaF8b1IPJIPRz2FYwKs+IpmU+G9s4SPHl89LcV4XV5GcY9yFE3bKhmpi8
EBCEXbOuSv1IWF4vr0wmOB4zs1aO9s8Kui5u5SYZkWIz4JnIM+qsprmrW6yyzpVXkIG9RmBrwuWw
Y4l5/jT0zjyUKcyp3EzW2AL28ijcHnKhlBBcvvUe0Ge8tZOohyrtV44+ymuYEZ1g3Fphe30O/txh
GpGaGazuledBPLpNItFW9/AttfGTnWWhO/ORqKDEuaNI5oF4mEWQsh/qTDNMSLNOxq+9DFEC0fuT
3Jl6zbGXRA0nX4IKg8sMT8U++InjtBtnKyi6fKQGgvNnC+uAVQWyMDERcwzGWL3ljPtOlM5dQtrx
KtNrme6cEvIr/X2PuOa61hJNPCYIEj8KYZb6NjcjQ/9QxpGl/e0Y/b8o7X/RVb7V0F4QBRa3L1ra
+Qf+bWktQcfqwfd2Dc9F6PPL89bCDhf7JAMK1xxqsqSi/dPR4nnLjziYxy0Wcc87Wg8TXWRrHgiF
8PAL+zOQdjFSegbSCsyqbNt1dB39Pka6p0ZLSrodtBEYuAY9Jk7MNCo0kbEcUddjpe8XpNcXBMhS
0qJXW9cdBrArrdQronGCWjfW/RjG2ToPJV7xXlsEmEvEUXBuYkoVr/M+qAjA9sc6IIs5KlHgdhEY
JRVeSL8pHUkbwAwkP8CeGL/VYaKgiwf6LIlBLCQ2ZFWO5zOrlKOg94xbPOJCRq2IQJiJQM5cUxSS
s+Z1ncf2CCe2XJUlkTyaThojrFzq6JXhVvkZpcqIHWlZ61da4DneIW/S6LKOM4vZmGVS+VqjFR8z
053yswHJdcRB3tT9ZsgLDxO4PGi3MlXxjT6111Mrveux0LUr04e0wBesreQWGWv8iW7L5gyHvdcf
NNhLIxOk+BiNfvCEkz52nja171PeMu2ktZv79ikYHaZ9lUa2rhOE3Xe/SzR7m4Z56tLt47x/jvhj
CHepUzvNlj0lID69iCE6uYHFsROpurwONVXYK7v3TI5pPGyN666PGCY6kGrWPYjXAaKkMYGeRSK6
zSO/owAPRXsoLSDHY1tXotsOAqKKCHEYPSSiKC/Gqsqtr03H2ZgNAbyvnNYFtNNPjtTIDqUUdxma
euzcB4aRXjZ10tNgj5PiT/uaDIbSEzm80LH8FskWGC03XeujHZrDgewAQHhTlde2UF9g66D9zbiN
K9HasHut8yCt0w+uBG9ZQxua4PNRVtGgkYjXJSacP/LqSAHTjXhrqPGGVG+Op26YHAIOmnrm9kNX
AJGEgjJKGNz7pHjXfWexenq5fJiD4zzNOjKxmTsVvFlF5POaTN2mDON4N7c7e1NHdbliCpkNoLVO
j4ai4DGB1PZMMkkSWOV57hzsQZQXSCnc29ItLLT8ZXQV5AZ0s/nu0UeNm2d70vHXh3oeoWSdSg5R
UrLU8Y0Cw2IydOr1Z7Uq0CX+SpsQzUS8ShIRyGMQNzjVwq2U2I8yvYYgTMGDks5sPoPp6OMFvqrS
34qq6TeyRrIIHd6a6hXY6PDTaZ3wpz/a6CY0Pz9ovrTuzUji9ZpkNZRsN0mKi8jMnU0e5T+dxLsS
g1tcFyzGHcRDkPuh6eQmJO77h6/s5LYsp/ZzBlOjAjPJyQSFEyrcdRMZwVNma9oPFQbFbWV56XXm
oF/BLlmUHZAZv2KdkgvIB0MDve8yiUgj0lL6vrdvo3HqojHfRkcHSnQYn6GoPJHYEgnk9kNkdnjl
xPYdiZD9x65yHmUUmwcVpu2ZrYcSq+pIbStaWfirrYtcsGuOrjYYZ04ft48B9fxGpr3C6lqLdm7V
yp3SzP6dR/7KR2VCSDgAuzvGV7Pf+nORqd/nERQ/RHhTbXYfaO3ADZJy2hWdbkJ/caodalEkdyyn
99KYX1sZILIkoXPqOShcT26T79eRlynkS+FoO2e5hJpoAIVAXlflg6f1xjVKF7IB4ibb4cIPIaUo
+vXkMwQppmnLbO8HhtXapaXMjM7PM89HlGrvWJwtJhMv16/HKcvNgSOHU6t+gvd7ST5mWE93G7yi
OVLqtNl0YRPcQ1Ll/JgUbt0NA/6I3q4z8UALum3QCzJPXPnRD5vh0MeO9RF/HEJUKlO7rgOt2Rpe
nx0cdOyH0U27fZibNDgYL//tgPdHBdf/b6FjcNSfrbffgi8uf3z9khcvzXjnn/h74u0wHvi3gBL2
UiXho8hLNhvDPptyW2SNmToDHIDzk6wxgQEvwwXWBXWZgx3En4wESMZ4qQvG/ejvyglNsJjNI1+u
sbrtkV1m0liPTgz5I+ll+D1dRoFQeOWVrs0mc0krP2XzvFBzcbnYdMsUkQAbb5vOs8UuiY1h3Zdp
+hi3Q/CVbsC1NsjZjGMQIPuDj69hr5ihC/8czmgXpDUSCnWpyUtsjGS+C+tsojNuDGbHzNYgO0N9
83t+ZxKQs+EYSOx0Pxh+ppVvP+apnzwkpKA+BHkPTJFDfLwv3GGWcTGjvMyybnggOj2+1vpO4aCP
XftlVxuts+NQDqINgH6AOH7U61Vvq/pjKwBd1uSAYv/k2F14HeHCU65dB4ZN15NWvam1PB/3jBbR
IxuwO7e+NaocWmdaIKqyu5K6QQ3yUxiX39OhloTWKjRNiFmRngICMsHPdNo/q/LZXc0Q+rI1KXFF
YGHxQUTGdWozAt9qiPbytQyk2nmic2kmuzbcmVHRbggJqkwyuUxOOt1E6b9CkNw762bU9XOG4Bje
C/Diz3aqh4RWsjnj9d4ZQCgISwnKFZGXCvIY86Td8KfwXizIBOsQrh+u7OT63veJxyC3sfUbodN3
8eUUQENa+ImE3lcqMq2VoQd7bIrsu7jJ1WfPCzJ83XXTGlcBApAWMlk+bLO0gAgJuB8eLVKO5Rqj
VPLQYlkO0NxcEX0auyIADnEaUGXkPr5a4zLK7Lpws+rQgaZ8S8kZ3esUm9VO4eDwM8MW8Xscgead
T4xyjLXMNeeHWZfFYy4CxGtp2Fch1lejlq9Kv8u+1qopGfk2o6oPDQKNqzIJcc6pYwuWVOIgGCN+
Tta3cYPiDoNzGMQbm777pykrOIu27WDnDxmb9ARpy+YBsW12n0K8SzfQazMilkRZndfzZHwETLX2
iF0ZmC/bxx/tkf8zp6yCs+r/zRy6L4h3L/L/c9akBHs3z5vT+Qd/7adYnf1lsE8aDhYoUIH+3VoN
2/6LHHnsF8XptFXDwHwefer8BG4IOKD/O20Fv/iLhtWd/xOHPoWx+0d768utFZ0VoZ/or2am0myq
ZJ8czia4dp26WXzEubk6YKuSH5wahjGcweS+0GfTI58XmbxSua2H0VoP5VQc8zFHUZIEP57dvlfK
5xNrlV+fBrcJopXo1vFfPfk0hDOPoGB9cpRt6X5EXmIQn2aP6YMo0uAHdL9m2PSEHNvWCAOISjy8
ZQs1v7NVCtTpgUyINfQ6/bEuBSGShB7SgpGwgUyBHgzpukJ+g2YlzYdvb390c/bM+e8q59dHnxli
pjNP138zyUDnhzGvqWKGMC1J2wVg6UPdF5gJxKmrHT0VlaRNK9KY8jjr70Zl4yQgQuerLXtSYkfD
fOxLb3ywyTUkOZo4nB8wDoO9hsD4Vpk+Sz7o4282GrZHyEblvTTHO/Bv7entL/LSxeSf74Hn/Xym
43JzUs8aUVvrVlTHR8ccoEkjSlqTO2/s3r7K/FtO7tbMkDMFp4DL3/OneGbNAibjxVU7AgbUGqx9
i6O5pBO+qBHIrN6+FKjQ75dCwUf/DY+UTNSXl+olBCjGovERzf/PFL4N26h5RR5vu6o5p9++2Gvf
C295gQGgTjzBqf2fh8hFeDVoRO+11kVYdCQsQ6I6jsLJ/sgdb3lQvomxzewjipHSKY0G56o4m6Y6
OSZ5FO8YnA3bSVV/5v3y91VsAyMsrGZ4WvNr/+xBKaJ+4tHRASPCDIK/0AnpROn0zjP6/aVjM3O5
jE4uFEA9+93zq5iGM8BuMJIjGxRtfIeCOiBG+p1W7cTNev4y4LFwVzCQ1/EMdufN8NmXaUGf4jyS
vApMOjY5lchBS9pmbsdXbphxAyvTxD7GQ6szYjYt0mJ8pxt62S7++ghAGCT+WeTNQht9+RESompc
p5fJkfb2Z1cm9V6YPcmhUThsrGnmIvR1vIHz+96K+30ZYJjGXbbZ6unkTkFIFKuQNE2PB6nrT+Oo
U/BK93Fq+y9GoFfvPM/XLkYogItTFSac9PEvv2VhpF3stnFyzFT5Qa98sZbMimxD+6EPRDC+veZe
u6WQlUwDvAXjr5nP9PypUhFGqrHKBIAtNbZ139rbKdcRwwL3bAQh5JeTZTERypzivRdqfi9fbmM2
LnHsLC7bpckTPbl01Hn5EDTp0Rs/S0KeiLHYksm68hL9rMs0yPw5dXSAgCPY+K6+zaZ7iBJfahyw
RlVC+sEzsfv+9u34fQsCDQALoLTABfg3W2enryITLC864sQbP+EC02/qIFC7xA7q/duXWjyFX35/
CF8c1bCPoYAZ+ryuny0oSlrTw70V5pKKyOwhmmEDOxJ3U9+IAZQi94BqKPmEKB/7hgxv6aQOGtKr
sDp4+5P8/g44rgf84vLSscLnBJnnH2QwkGYHfZIc8eeVh7Kk1pYtkrs0Y5Yd6Lm1s+MpJoa+jt65
8u+vOlfGcJlvT9gGUvGXV87gMmblyNs3Rr7aFiq2AGuLfos1g32Tx4n+3j2fa6CTew6ewllGugH7
2ekFQ68AJ9eD+Lh4RA1e6twVvuZdMh5OknU2CHTgmJ3myVoqBGNaGu+QYzOHe/uOv/bsqVGxlZ/7
OFRBJ+fqzHJQVpslR7c0/Auo3/7WoYqBz8YUGwYaHgAQmO6T0Y1Xg+2M2xEG8SaXcnrnjiymny/v
CNMdDl3qrnlHtaE6Pn/4XYnKvldZe4zjluMjIo+HqLXELDrirAyaW0x/0m49+EVIuHS9dWADIA2q
B9jHhQWAtq4yrT+iGc6DbRFkpPXmXaJDbAmxbMLgeXQQ3zci9qGw4ZgCB9r8VORRtAnhtXirOdT4
o9tb4x2GCB6UbrvOLxGja3fuaNTEDaOhwZGgUc4Kw636Z9mpznnncfz+GlI3M8ia/5pFCSdPI/bb
EG2mbI6F1pvEZFGCElEUrCNmIdCeYnH/9uOfV/bJPcf5HAopwDzO7gvo93zlg9PrDkZOx8qq5GHS
U3+ngvS9Q+v3vYzCgz1sdrxzfR7wyycLmaiCNWPwrTrjpxNRfBRVW22lnsbvvEQLMv/bF4KNygYC
nIPhzstLKXhDIYzT5kgND6Yo9874VZGYFtIv4M+9SXLzI3j32gjSg+F9arUBdjwW2dLYgX/tIie/
tfVq72fd98aLVpKm6e07/uq9cF0UHxA6507y5QeMqj5yelG0Rwe52Lar6WxY21CrfGg9b1/qlYcr
eIuWCajB3nZyKR4IGvCuaaFaDPk2HfN865FU8R9cxTOxN3AtIYgmPTm3PdXit1PG3TELIudKFqgQ
cOl4b3f4/WTw5hkubS41OW3NSUsJaiZ8LAu6o9Uh2k6yMF3DGDPOp2SYLhInRJY4iWw9Dc57Z9Jr
d3Fu4XEI5XlBen/5wBy3InWHFIJjjZYD4o1O8rlHAufbz+qV18Jmz0NKRHQXhsgnSwSLkdpm9lsf
ZQxjajY422jcBTK+7fds4o1XvhFBRRZ4Ab0AM66TU1ZkDeqGaayPCVF6CNmDcKuJVt9PvJlbyeAX
04rWvzStaFxrCVrrIjar7RBW4j6t8At0end8NIdWvOOS/8o9cKjCaL4FI/vf5iAqjZ2WN7WlArTH
rTBIo0cDxPA2h6f59u02XrkWrYrHac/JZ2LX8vKptqUVpnptszaKJHzSVC2xEQqtfIAyN+yjIh+p
NyYARqvXodjYw6AyIsQTOKhhP4QYdvYN1jrKyz9A3UFuU/lF9l6w+CsPitJA2Au2A3p+srQyFerw
4guWlmsHK1965Zk9xt07t/0kBGNuZuBaPLvMyfvguqWZAVJ0R4NB1M5WIryxIq3eOfYAqVYz27Nw
cI1jafvajavjNmCFg7ZPGqkh58dB0J0id/v28zmZNi2fyWcUZnpzAPLcg798PnmrokAZ9nAsoVRc
JllTrURdooTHDW/45hhwoiBmElW9RjBKKqpv5fURzKnU102PswDzZEb764E4Xpw6cHnt90FqwTxs
EW35jBu7ZkccDMNxO08NiZ+MVh6dgoLsnf1ezCv35ETCU53BnkenOB+CL78JwRNjGEIVOcaVaDDk
Yc7ZK0Eg5+B4K3wgC1zKkh+JC7gVNE1/HrTnRHC23WCuEngMW5Wn4W7q3GZTlx7sXejWmyJNkahn
Zv99yMkDwr7KxtfEmali9s+o7ayjZ/XhDoG6eZkHIzQNvPv2kEG8zRA1zZmG8HE7uonaYA8w7N5+
dr8vLbZLAt1QTpqcb6ddY6m7He059h2E4mnriFHHB4cQL0wkRHL79qV+XyBoj7inSGBo3aguXt7b
akSa60zucNRqokWjJv1R4W92+A8ugnW8WP5xT1ehhtkW0enteATDw39Ji9z1LEF5Z0f6vfIDSXOp
CViLNsqqk+pXtZyc1AzjMXKSj1BpIaep87bAb4zRXf/OS/naIyLVhstgcMxs7+S+BQMOFVkRjFRJ
mHlVU692mWRCVSLTf2clLzvpy/cfn2imi1AAuBru6C+fkR8r2D62VMca+8+1H3rxWRVLc2eioN/0
uVad+xjbfzFiBxtPHp9z4Q0e/Cq7KTDkzHDPadcxmkcfYCXMTIyL5PAzYUr9Z5km85YDCADrA4rK
POQ+7YSGxuUF4xA+CoWJg9750dqpw3dJEb/vB1yGdpu4gRk5OsVMq8zUXHjV6ljVTsuUbUixkzKk
VeerJqnbb26dRB+a2HIILCv9/kKkZXPTwtz9WsnOwZY0N/WrsrL699C7V95AgD/ctsG0OIBPkUg7
DEUt4nI6DlNsfMGSx11pADI3uB83G6rH99ClV1pPpDTPLnjyykdemARNVk1HIHH9TE1+uq8tE6fC
1AnPVcxowES3ADesYQaY47rbpqnYOXruvLNjvbKNUHKBqCERJ+FzntM87zyjkOlrko3TsSBX9OAa
Suxgeb93f1/BLfm+LABnno3Mff/Ly6Q4OZn4607ATB4OZ8DOG9zXwgspYXxoEYF4pjvo+7qQGJfa
WvkQ1Ebyzsqfz/KT1Qi0RukDFowwT5/fzmcNn1bWXq5kNx0VK3blD4S2F3lIX5yU8sCgCAuZoFVb
vsc3XP+0d0qN1240g2jIQBiezyZ5L69ugKvju6DzxKf0o6iKYudIS7yz47wywwFGeHaVk/uMqKnK
TbyUjjg6pleBnvjGzjCReW18o21v8DGb6cxB2uETIxrj2IdwfrZ4sTl7DIRHMsDB2B7CNrXwndJt
s8dVpG4xz8ig3Gi5WX/z4l7vDm5aGfrlpE0mViq6l1zmVSH8dVVGYbV5+wz6fRedKbHwjunj6BPE
6YDPdiNEy7YmjrUnqx2ertrej5rsGFmhoeHhi8Z84+sKhzniCIpbTEb0D0oWOtbBlRfInYXV5N6N
ffdnINEx7vR20O4l3KKntz/o6RNmNO6RqGbqM4POJ1Lt5ROOYw8qd4JBIJJslM2GmDBg+8PAQHBv
ICvGDDORBZkpL/PLqwxOJkXb1t1R1Mldj8lzvWoxEXkvCuB0R+QytHyMgSzWiiBr4+VlsrrNvKqu
h6OZZe5lSIOJTlX6j1qcu2f4Rnf379y8uap9vjpJOKCKYWpK1ctkwzu5YJkaLcasqX6Eq+d+a6Eg
BqvKcENt1WU9Zrpp4lblqqDi7df8DhOL5JQYery9jPB7I1CZrOsmhEHc91H8wa26xsDMMsefE9tn
mC4TDovQ/6lmsrXbRgiAsjjl2K+c+DPaMOzscqG1CC3yrvla10Z41XSlexENmja7utpo/pyp18O1
kwfgZrFRY3pQFrWNtL7BOGsFARIbAVHb/THrynrEd8dS3gr+th+vWzuyi01ki/IqxrdLwquE7fr2
LfRONziObwsSn+3NNh9zf/fymXWdgc133nRHH8UpfoskDhx8zHOureqbFgnt0ZaTwsswcbDBi6uV
jitEsWEukRTrzEr8c72Yyu+wS/lhOXVatskSlLNoYQvcgnoX/oYaXP08mjkfl2RJTGcxHEV9NbVW
+zWKvLLaY+XhH3i8PJls8KOjXjv1Q5R6jBHCFK/zbqoxUE+6thRXXSJsGC0tdOKsmzU7wlE6CKOS
hG22+JZX20701lPXhRDMSXHV9pgkhx7EkxQrKAdC4hUmn6JYR/+Xs/PacRvp2vUVESCL+VRU6m53
W2rnOSEcmXOuq98P+wc2LEoQ4W8OZgaYgUskq1at8IZiaj6XMkYSoKjpWni02O3Ea/KuKzeD05ln
Jn6luzPRCnmc4MYCHPV9uZNDi1o4us0SjHBr1/JJGeJUPIreaD+JJKfV0ndN53hBXcXhE6wM/1kJ
ZH8uCgeDoDRQ/2OHddlGDTutBg7kqyrEK+g2qBCEg+Mhw1R0B1MMlI4ldJSHHJLvxyiBKOKNw+gk
XuYitr3L4IeD+0VaC/jWFB4ZPtUYIiDL8FlgnZ5vUG+YzE0m9a++pY1yDs61s9JBXAawef9gDENn
jvoFXv0igDVTFomuFN1J7ax2p+V6vSuZQv5jxsEqtLEYxNrgIxi7zL/ir2u4TDNTwA0iKTacBFWn
UT64taxWrturjOP/lrF4IHgLzLgWVTRaclnnK910gt1eHlXUlnaJUpVeCwL34Df2SQNty6cvwIBB
ltk0btKsVE/zZXsZ0jiL3H6MKpmrQMa4fFKoxBpwKcpf6ZYZmvrlF8CrqhcTebdBr6DPZRX/3Y8B
C0AtuRVvlyhAIk8iS2K3WLNoe1tHuKY/oS3dmBvhaEiSZbwD+veK6/7J27L/Ax2B0xHb0sJUXZ92
il/6X5pi7D0fpD1aqgwbO73D2UGbajQMhyDqN20r0hXP07n+v3pBTJwIWlRkoCkuX1CT96qMOwMx
4B4cdmCU0QEBd9dL6KpgPxKU2xHSHOUQKMH772neylcr046fr2yGfm8wnr82YRfQbB1RJD6lLjfJ
qCC2q5QNxOpstd924yFp7KlMNRCDoLmwSPyaFt1+WCDDCdhjqHuN26OuibQ9dgpYn1TfokDJsKKY
qvBPG3VR9e9PyimbkVYY9s2A9Mt3rPcToszAck5NqFYPwSSis5n3D4NuEWTvv9Qb8QPYO+wlg+GD
cJYjTLwS/GZqtekETQ0lt7wBIOkn0Ur8uOrZscVndL1OKUkFxTa/fKK2gn9XBYE8+WM7PjihMJ4M
oo1HxG0fR4F80KROyc5vBQgBc0JVGUldb+j8ZpcBsvZA2qzl3bd+E9UjG2mONhR2iz5iOos8FAjY
4nbBVMMuwj+OQkMD/4fimJTtn5jOFS4z0K9rZTf1QfLdcNT2Ab19rDHceFypA25EHjY3fqjzlyBE
L15RbvDFB+TkmWq78GnGvHufJiOS2ig1bgO9GLeym9Tt/c//9qcuDtWcKpIE02MH1b+I7JaZxqVe
TpQ44HoOkdr9TixkNy1UDQ+DVPyHmmnks6EYuAPFKSQlmvFbI2ydMwWTfQChhyx1mFTvjBhJRCUK
2ifQQcq+7qT90CdW+3Nyo+FBD5FbHXsn3YpeMx571fg8SUQt0KGmEBClBimkUJ5Ey8i+l8OAGn+O
ckiOOC0HZJfBDd1VIwr5KDzoz/Bk18zpbpx4Jk/zwIaXYV4VLFmldgkfBb+T2pQ7QdcDEiayKG5Z
Z9sQSWQvEVVwTBR97RMss3aOBsJ6VICWxi3wJn/z992KfoEZJJ0vT2VbDc8aOEhMQhBR8EWGkHJY
F4f7n/zGiSfXpMOrohRHi3cRXOxQSinUWD0FgdJv1cYvduALhn8PYTOFkZEwgHbLeqMs/RWsUfwx
Iil6Vslw+A2ArgFREWBSYtVZWeqqMTO/QYtbdMa6AtV/++9/rZXPIvcjRKKTj19SDzEurHRAjtXw
GIxj/8V0Q4IMzOXwFeEIDbmI1ERbXUkMtfLSolb+h5jKGyNVYgSHQpGzOFN9ESoTSnTqqZbEVKTo
yXArpMvuf8erGhtYLHM+shRaYPBJl20gRMvQTLNzcUpMGe9GvkK5KzB1fFahcaG2UNCYo2GKs49A
zhdrFmQPvimJg1mD31XME8DyNVvLCZsXfUxttCqtQUMY21ACZyX+X+85fipKTXMlDPR4mVXFvUu/
ajLpXagoymAAyAH3V31nr08S7fVZJgriq2uQvV1eMlTwjkSPSJxsizDSQdZ/gcDhPkWiDR8MNILS
lU9wc8GZeMctDQBkeZS48QKIRFKcLB8Vfyfym80Qa5h+sN2REUz9laN7BReYPzmT6/+/4GJnUftr
8B50ccr1aRNgobR1dPkYGfY7XKuivTYUDkrGenSw0aGiXoWGglSjcaAdgxZMV1SvdDvybTCY2iOd
7W9j4sS7iunAQ25JZT+aK0fzOmXj9zp08GacN4bYy2RRWI3eSX6v1lBn145i7FGtTryxNNz/5Vv8
tdQirLkkN3KkKX9yjazd0lyQBzXFrsQapnCPQIa68mi3tjSnGwtLRvwqPejLzTY1QYdlTSZOpW4V
D62iUAqO3bRycK6TgreTzRewgaMgGHG5il9OBc4ogh1m4rlU+pV9yq1ZaN3Pc2/WovQAgrlf7keW
67uQEQhHCNocaSg4s8tFc1VDfs9J9FMr0TXBNO6PWprOx44D/lHT82TD4FJ+9yPFXnnaW+fJtgWU
2xlCCDTxcmHdwjjOxA7kNJpldCRqT1sGvfLFyNCZdyfRrax36+06RCXOE61uZN0v1zOx2QndsdeZ
pDofROJgOjIVw0ORMerEjqPDLtFsz/df7o0jwZahphCU0tSZi55ZJVNuBsQvT9GEsLmwamOXM17Z
BJYzrNTTN7YouERgxwjuseCyH+hH/ThEZi1PsV6pB9xXngGzliv14I3nAdnr8LlYhAnR4puhum44
iqPJE75P1ZE8LdxKwSzERwb/f1gKpUDmgDpQUyrly8+F3qZWK6UiT0rriPcOlLjPdiSydy1GLf/+
lWabYMgIggTGXj4VRlRJEIhcPaH3/+KHfv+1bIwvRRLpp/vb4UbPA+FJxqhgOVV2/PLSmopGK83I
Uk9WqcpDM7j1WQ9nDzPfV1FaNcN94FT4MqROvzfbOn/Eq0x5uP8jbnxDfgPKe/qcsUAPunyxyIt2
U8YNfnLo1O+jHpW1wYr1g0739N/DJumaSsGhI0qBGe3lUlEZtJYFXPbUkw0+Ad2N6dPV6koEu8IM
cVHO4zHKQjjAzIznEPdXSogliZP1c8Ix2U75Ew+O0ht1RezM3BePOFqFT2obDI9oQhheN8TNMWpj
9QU5WPFeKXXtOExljnQdgJL7b/qKa/T2w4jkEFRndtYyL3bq2JkaNVNPaA7FRyRlwncmwrHHqOE2
RlDoANoqekxTLDWDPH9n4/l8KEfaunmJc6syAfVuuUcBgADsRtgn2Sl5XW/bHEuWYeVKvbUt+Fjw
EJnkMABcFMhOXiUTbXsVDXunPihll732Nuohuemv8X9uXDnzqJHWG9gZpu6LpYQ0fCvFEe2Utm3k
4WeWPo9IEry0Vtx48J60mYClciWI9tf9L3LrIbkCUKo07RnevMgbKErwmOmlBjuj9TdhJP9rzME8
prHW7+6vdKNOocTkL9r9uEXC/bzclI7fyoSvL/CiKV8KGvsHLcjaH1Y/5h9SHQlEKLjNxmSs8p82
FuKTibTlUbejlWvhxq1HYKPUVYU2B9LFE48hdnay7sUpEPWAYp/xkg+Ote3olWyxowLXE2gf7j/6
W7y8bDOQgMFXAI4CdguRhctHL+1eSUbf1E+lFtUzSSJM3xkj/KgN08gUn58hecwiBI4wBoGZhuJW
bdr7YsDfjmnMlJzyyvzDuLAOt4IZyc6dVPeL5SrWD0XpImUf2sHMNo5KejadneRYYQyI2uAuXCYe
cptZggWfrePeZisOqjKVK75qXTa9TCbCZxI5NevZMJvw0a5oUmzY5pWXOFn25ONTzIRVxlVL4xld
w22EEg6ym8rQP8Erwlbeks0EkUwN02w7aYGEIKspTKbHULPe69gj9s8axry4hlEeFZsYZ0cmUmbX
jF46+aNybNkqB6R88icVLvVPmF6WtWnIr9Ats2qxgQ9ZHOToRoVXtQ6kaGXA/Sr3MfLyurDsv2CB
iBSgq8e/fBOv4oe2C0yMdcbaLTdZUDJhad0CvS/0M9YQ4Lc2NYgcjR9F5wTFhUWklcyVAO42+gn4
y3tblto7tOHlJ5mP3R9jUodHJATxYWWE9y1XfSx6EFNvXlBTTY/399iNbIfyBxgX9zU6xcvTBcVd
wUR40E/YOAYPjAWhENpOcPjnVeYjLOCuUnwLsbi/chvv4Fjx9VNaYXzqqD1y5WHw4x8XEbRmNBA3
qusCsVrWFqIdYrvQW+vUGqG6CwtUU2uoJitX8VXkY5XZ+HzmwAlYJItMdOriknabZp961/9jc/W9
JKWtHSu0oVZWuorujKY4+DO7mDSbZPHy9OPYa+htlCgnbD/1TZeWrwmSkQynhfrY57EJ7xdRHMco
1tBLNxaecVIUFEReqKWL5DRluqolA+5fUx1qmwSr1qNdl4OXVhnJvcx+KQ4+ybGpJZ/uf8H/q/0v
Ih4Y8xmyAudPzPCCRcSrgHVKRY+Ss9PYFKV0cRAULmT63GEDLbexLlHqKbS6f2ayFx/Nxix3WL0D
6M0giqJXO3CkM8V9b7Su+xMXbftzJLvqPSZKyEa4flMUH+mmRCgxJVPu77VgsHBqQxBzV+V4UFMi
hlWzq3WByABWJMVjZQlRbeyyyLot0dV+n2jIXuP+YRWVpyD4lyHNFfbHWpYBvgtCjhAjXVys+wTp
fktx+3Oacf68qejzEw0G96VGyup7DPGOuN24OHGnWdSdEsVKvsQoIsBjyIbht1VjeraxsGn4jdoB
ulnTQHeiHdynsDCM5pkgGmuHRqumL62JFLLnAl0I9ugtAIAlARh/jZ2p/8rqQP2DKo9ivWviRpSb
GbDp7lrsjg+Y34TiYULezNzCFG1+IwH5oBCYiP6BD+9Gb81YHhV8x95NsWt8aFH/4yGj1Dri1kPL
cGNNttx1LjqddgbkAJlCcwq3dat3v/oQco0XDX2wC3qh93s0bPJmxywKm0MlFcFWFh3NE6diCm8j
jbb3C4FzZ6D8hyNc8iUzQGTwbWBMvT0VBq2QGE9JPcVfDKdqkAv20U70EPZqvrZGU1U7l3Tr5HQy
3htuGTyg7J98S+tOx/mz7PSXEOt5InybVhgvADgPVk7sdWxg99J1YCDEN6YPcHliIdrn6Hbp0ZmP
EGGc0xTbOKqyw5SIZCXLfKsuLk8KXE0Yg4RVg4C3pDOqSmXkVuckZ8AYEdHBDb5D75u8CpucY+MO
0d7ye/MBGTpzE8ZSHHV49Iinak92Y0UrNeZVCwIGM+UJ7RbGsXC35xfzV+HQKZXEU9bNzvqs70Wp
7m9QN9W38TjglNG02Vr9N0fZy6cHIqVCaKQrCuN4OWqMtYGazG6Kc9HTQtJtRR5iNG4/JQXERdk7
05OaWOpObVHTUhT/U5Sl02tmtfHv+xHr6vpE7wY63QyyoKFMPX/54KqDbaGTx+Jso8P15Exp/2Rh
0bbysW+sMqtSkCbMtGvmEJerBGGPNlwTGqeIhio5j4lVIXiLld17cxUuNFqlDnf1kptb1o4k8ZuM
E8qcHSIsSKkEo+/s7r+x68sFicWZgAvw6e3rXT6LGY69RJfTOMkGfkXI1HDKp/iQq4wqh76waazS
4i5xCftHNjewSzamRW+HaSHU6sWtlk9hlA1Rw+MJt/YsAKffg7Ey9i5qMTjDDAOcWKY6tpTKSvZz
46zS1J7h4vR1UbieNS//Ph6NmEyEezPz5GfT5ylprY82fpBb7HjCRy0JD21RTQ+EFCxgjMJ9GbX4
AZfWQ6uEKynS9Tnlh9Cc4WqHE3Q1r8Pg1ErdzjRPSKp2701Jtbwp+1oc4wzai1fCnfh0/3PPScrl
QaUtCfkGViCtGrAwl4/OTRiXWaSbJyD80nO6KHsXIWX/kE3p8L6onae4TKH+xoiB4TC/sqOv02y+
OaUxzNsZqgjK73L1PgvtMYtICWFAlCc1j5C8DqbmfV/mmN9IHLcpWpoveJchtMhvq87Aa9LdiDby
Smvs1uH6+5cstgBl+Ox5qZgn3DEwH+rRDSwGI364/7bfov7l60ZtxoKjB9Ob7GqJ9hiB3w8dSiUn
TBzRPW7iNPmqW3H23eQOeDVLcKVeqzpp4LVlq38lQdCard8mNfB7NBZbbM79IUDEScnTfTc0Wb6x
AJV+JUMA0halk4UkEzDTchNHTYIsdGviakmFA8GgjZSvgNuFAscq6Y6ppg1YzQFB/TnWJDH3n/TG
pyUtZvYLT5ClAVNeftqqGMmtagep0JFxd9EoyoOLkv8LO7nbA+rFt3kaw40h+p9B0X6aykZ6DSKQ
/wofZcbA1iYy0xRQobMvtlgjiqEfiso6AWOrz3nu/uYwD0c7zJynQaDJfP+5532y/MAAy9+0+VxA
T/rlY6OdFU9hP1inKsMj0FTt5l2itP0GnFm2u7/UQtkRhBWPRrUzS2AwlYU2frmWOWOoiVb2yagU
8wdgdQr1KTxrkXDfiyLlxCqt8lXHDP0jnqAj3hPxUxu7yi8oVqTIIgvMXYAHfLJVReafXN/F0yjV
E3RwtX56d//X3noxCKfN03OTcLPMh+xUjcrOmazTYAcSvGIgdg14Qgh1jfjXAQh5DnuOCvMN/7M8
ZAk66BZWuvYpGQp5CFxXOyh0VZ+qFn82UaFulMb9sJJiXd+bNtwFkg2X3U6JOz//XylWnuqtjO0w
OJu4+h4BlbBykFm71FVwjg1zZiEYHe4YXOdrUXS+GS/3HK1gMjsGxIRx4C6XSzcW1hz2aIXnoQnP
Qs3MXdZX1SNlXLnFrgrLcTnITTL57lnv42866gorW/H63pp/ATKt3Ns04IzlrjewBVELnIL6dC6P
4M17ZR0h3S61bN8B61152TfXI7UGY0J4YaJx+cSJmtnBlDrhOWbkf9CdJjsiRI5ZT+2gDyQZxN/f
vHNZu3zDgB+oGLiTsXtarBeC700ptqOzamPTXOBWKYL4oRxdVPYBVuJnGTcrgeQaP0mZQi8TTsyM
NoHGd/mMHQjkRum06Cz8cfyAIEWBz0mYpcZzMCkhxvR5Wn6EeAgENxGtzaXQFxi1h5WPDC2eBzHT
PtEPw0Y3ovHcSkv/nYVDoG6tqcnex3qdrwEHbtxu/GTSFyB+RCZmIZc/2dEmZll6GZ/DyVa2eRQG
+yDJxFeZhsoBj99gW7aOdiw1XF0Cxy8fEr2yAcvrygfqZGeH5ph+tJzEOUYaYohTh/6I5pfd2W7y
6LHVp2kH6/mkBk0yW2nrzaPdOM3RAp/5CK5IQ1gAW0FMF7p/32/Mj1CDILAAyFlGWuFrdo14ZXzW
9R8g19uNDDPbc8cx2mOgs7LZbmxuxiGgddGRIw1+2xh/RRIRWD1NgSg+0x1pd7o6tl44uT9cOsaH
KQs/3d/a89ZdbG1WA6eLTtxcEi+2WUrTPNOkE52BpWFwHBfxO/TLMy9ImmblLV7nWNRHvD+XCRmX
wLKpGkaQnkRUx+dA9ycgc711GCNV295/oJuv769VFm25duig8IsmPnexGx25oyP0QjX7mKcAMMMy
//E/LEfvf85h8W1bHlN1HHrb6dX4bE+m8aHqkJ7vp8n27FBxH7shXGsI3whFNM0tW0eKgW7tcrKT
DuaYUzrE54yAu4OTiSUbdsWHQZAdmiOyMFA915hPtzbJPC8Gw/5GnFvEd5tEvIOmEJ9ryIJPTq19
RYjC2tkYwv8Pm5+BAQpIswoN/JvLEEIHKu8FrdWz4896pk32n6i0Hw4y1ZEmvt7/dDf2IzMbynWk
0LHbWxJww6bvTA23l7OpleUesT5rV2bTmqj1jTSNK3kWnqSeJkEQyw2Z+40fqgaBHNPkyANz337J
IbmomyEhVm3ATpgPKinZlikyvcxuUNpg4/dhCcZL11GKGwz1dzfCM5MS4Wvbl425c4YYN7zeldRJ
2FuNK9fPjVMEAYMzCnl81tRchPIRgyDpKzR6+xrwfhYZ3V5iVrURCPHvJwiUK+vd+hYwhaB7MK7U
gW5ffvcQmZ+6cpKECGuVDyQ0+LT4Q7z/5y8+G1GATAACRCo6P/VfoTWZxdmr2szOqBEZjMLIxSYK
rX/fwzhdMRSEt0abxpxP01+rWNmkGQU2FWdXjZvHSEHMt0B+dleosto5NZ6h95/qVqowL0aaAHud
/bN4edlYT5A4gvw8aMxTIrucky50nJV+VA8O6IBDHRbDORsN92gUCKXFqWt+LwWW7JT9Jjwn2rTN
lI77uNe1d3XnVC+G9N3D/d95I4pgKkJ3iQ4Ld80SQTp0ThYE1pSf47RLnhzEfp+musL3uM3Wtu+N
7cRXpuPHyInu4xKQ0Tp4HsuWpbI6trd1jitRY5XB8f4DXZFcSfhhP4IjIPa/JQiXXxqD4JnplhRn
VS11YN+6+eizvb7Kqn87zXKbZkWDMa1l7sh1in0J3voZUVD6HKZZ7XEPsPe2Uv6uyyLaA3fKd7XP
Z+hlEqG8n34TsdkirljKnwHcN89QZLhSl916UyANZlV5ttAVzBjxa+QMAYmdpWzyjZFMctswgVg5
3ldSIvObojSiXJ35NeC3Lt8Ujp4t2Dy3POetkbAdkeg+lFmJvpoCtDPddnoZ/QgTCLzbSrT6ZzkF
pY13lOF/Z8KgnftRjJ+wpC4/5NKyfvg5UtV7F5r+uTCF/xOem8hpGnZw3+q41UqkR/y1gvvWq5rb
2nMv+U2l8PIZpFvpVVQk5Vk3itTT0C9DZ7/J3G/3d9WtZZjvzVrGMBeZP18uo7W5Hqa+G1Gs1dhk
dil1fRSuVY3zn7LI++glzzY6MyUNytPlKno6ZXytPD5bRYkScVGOD7Gp954eu83BlcOfKbf3nd/W
n/QxT1fAGtcslRmH9tb3Q+8Lmd/FNa8llRpDgsvPtd7bsDa18bOOnvgGSo91iHWNeUypq7FnqkX4
PKD0uSut3jlAE409C89HXM/0YkUE9sZFTWxCFcyApARqx13ceV3QBmGo02S09TH4XjechY0Ovurb
ZPVKhoecYKyqTk6ACpwRPcVVrR8NjBytDYdI9XcR/9eP1NYoc8YohgHSVuOfYZwpo3HuqwzjVFVd
mz28aRRefkhQ4XQ6GEIDV0S95PJDxn42pvA5KfEao37Vq9D6lAZzYzBglIBoEvqNxdYRnetjb2JX
D6A3ywPqz5HiDRHkHK/CaDzZV3ln/Ch8VXtuebi9yEc2XzIqPRgaq4th4PkKgu0NqPFwE1udAFM/
ieTUKwYEGrtUmm8a7kThBnKeg5NM0fu7xBjj984UTc621Kuh3GkwkZNt68YTjrphYGKzYo3QbwL8
3nys5XPw5aVi7fVqElArnCYKvK5GfGMr1coeNiGAogcFm1H1kUjYHOh7YBeZIgB1trTagDpby/qX
A0u35Nch30Up57Wx/YKwD1SUARyFNKX1s0AopcJHSak/dq3oEOhXw+G7WttG4gHG1FFPa5L8p+/3
xbc2ldawQ00iP7YOgiRe0vimgDOLvw8BufdB+4yjoj5GmIxix8ratacRvBHExWcTC7QsN89tYlYY
JtO2+JVAEaq8yW2YcsYoCWHnloZgY7qmcf5MRsng9H5Aca8iynzU6G7PYr0WvanFxtYVw4ziwpRn
q0pA+RAPkF9E8x6XAi1yUji/0ra8qZNuflDcdFA/xaaa7nuRzy6XEO2SJyZ4Y4mHY63/FuPofzT7
1sejT48Dr5aFxemYWqx5oz4V/+Fw5bceVLfhCaY7HlIpn+A16pDO38F3FN8ipw2zzSRruNmGXiMI
OGnjkxhbOTKgriuWToW+mcDWfUdzRH4u1JSDU/VVqW/9VE1PGvJSjIawt093HTbWvlcUUV7ukrHM
fhjIl4ptIZxWbAdOvAm0exrgTqQO1dnssfVtjPLmoQVE0WyQtsymgxn3U7+pDYO+w5i2ovZATAV7
u5mAWhVYF5p7pytxRFKgMrRQxSfUcewwx6GumLItRoxu6ukV6gdVYIa//BLDPDCNQYhLcKpZ4SME
PKxe/VgP/2DJFXxBKzP+oIXdSF+ytuqjUtLm9wxdmdQN4xYXUz4JhAzI7gQDTc/kUwJNOcdX0jK+
IROLv4LWBQEefAG09wFS0qYeoEFhFDmYiqcolf8ccrMXL0GbiOExxg+6P2CGbI57WRfFh/t7bE4x
L6IQ47sZFEL0mAE46qIHaWaWgVdI25BZp4NnlqX9aIj67DdRsTdQPNj7cvqpFqW2MjW8sbXpu6Kd
hnwcsl5LiTJEmKs6tob6bOG5ti9MFWe4ArTf/ae7tQoU8bmtjC4o3I/LGGsjEhSjhcP8ADedRzYQ
c8gSA/F/XQU3ghmsCaSHRsIyR2pkxulQs/7cpebkRfpsiqGX2/uLXCXhs64SdTwNRQd06JId4Lfo
vwSi684FskJbigEYjMwJ9klVZyvV1nzzXO4JuqVAlPg69P3pn12+tUFrSvysxXjOUc/1OI5yB+fQ
ebKn1IYsAzD8/qNdo87pBP+94KIOwgMOTE83jmdpjNrOhT3nuVPQenoiUHrgIjpowDk/myY3YhnG
9YaWerFS/N14vyaCF7N74qxltdyQhh3ETe2449nV8z+FaybP+SQ1LmDVWdku1yM2HldQNJOLsl8o
1y/fL2ZdSWXWyngehVYclMzqn2o4ervaGKYn4TqOh2t0/JoXfn0M+NEe2K1uq1Tm2i+5Ph704me5
aHo2pPfLHxK6mjJFiJqee19SUceJdpwbpCs799YqM9YO8yxG42KJH8z7eOrNPh/PqlSCx0QRX5lK
2yvl0I3Px8sE18e4kB7BMvlGcCrCLXv+fNaYHixZYLrbNq2Pf4fqvN7fr7fW4lRQO7rgkuiIXn4/
xN867JXS6TxzCzeRIvT3WRD+DCnEV/A415152iZYSEGFAF7A8V+cDCvxMyUMDO08AFelRFLtXN0b
ZDD5pnfxCd5GGK0hQzpmJI7ZLJH3SVU05V3UjG3hxbwxsZG2WZwqrp9hM3U+jgxkpfEsxwmOv/Uz
fQfezfohfd/E0pkrzKvH4c8oi+QnsbubnrJBkQ+QWrng7FEa0bP0h3ytjzTHlEXMQd+ARqxDS48L
YX7nf/VejLHo9WCypnMXpPVeCa0AR0wYjH5pf0CxvHhW69JaaQPc+o4MYP8PY0Snb3EO8ZzqFRyy
prM79dPW7qGpMui3dr7Tr1EPr69Zersgc2C3UzQBlbl8PIaJ5kgiOZ2bFJQ5ylH4JgcB8pWK5F/R
Ef+WqkW+IWfK1sBzN6K5DUqGeTOsMnhKi2jOQEma2F/Js0mOjjwF47baQjUvwQ2ynMZ/lWierymQ
/GzZGZUChuzySSsrrXvbntSzC5kEQlT1Sc/09mEcoDrfP4Y34ihgtJlRQyZBKaUvbvcug8aJl5l5
luAVPvkuk/PYddjAVQWBaNOjyPpQKIz8N7mVogfiSncU26BMAMxUjf35/s+5DnO09anLuaNBK/AO
Lh/cqIKeoGD356TIE8irteu5g/hnWASC1DPtlqbM3GSwFwEhF25UVaIyz7URJvuhx/U+FuBdtNZB
E7xvtZXi+sZTORT6OAhDYqZXtjgjjgjSqotq48zwcDoWjvo5TVFAu//qrrfo3F0CPgUPnxHCWx30
1+HvyqZWi7ixznlt5o8J1ItjF+jhwcYX6ICLfPP+X9cjJ6TfCgZ7/lBLz0i/qVI5GZN1pvOveZnm
ALVVh9jrg9Q9ttW0hgC8Pv1QTcAP0aVGh5t/Xm6NMQrQze1D+2x3KGDFCRPhwWmVh0oTP9AJHLdN
h7t9mBa/7z/nNb+LmMPnAyCHfqgBrPVyYSts0ayoebH4KQ1/DKOyz4GS1juzUz7xhpvXkpH0FmtW
8RxOOP81OsUuM0djBw9/etFCM/XcWP/RkHAhEhfmZwdx2r3f2sYGNmq+EpCv20v8XjC3CCgQsJjb
LsJkk2AINXa6fa5SbMMxmnM8u2vib36B5Jc6MFzAWzDaYnXlvphT4mztJoh2WlsqcM5qsU0GQDD3
36FzhdLQYR0TJJDh4BAYy0Er6KTBjA0jfFVofJ3dqlIo9MYOCIFWtsP3YvSNs11RnXqSnryzjwNU
Zbwo0rQCLbd6wOswsYv3qZCYRpth5PzATagTjw5+N8ccq7tDGMegvRy/xmt5LKNgoLHSVHI7mW57
nioTYygrp47bqGZcG1h+mdnn2db+CVf7OkNoLXQBxFfgAuZ5ldzZYZwcY9fts2826i3VLLBQJfgp
W+mOnkDxxe2gb/d1mLzS+s1+2UFktEdVGfJPVW248S4vI/HqS9vek7Vn39WqCOvNgIF0trV4mN9M
pFW5QQVGfhM6hrT7pp30N2ma+nEsu9rfDVqlPQB6iH9FpRarXDZQWD0nM+oKTTKrfGq6Ov5Tkauh
IS0C+aUqhPU+rvDT3RYy0V8ygZLcwbZxLEF1eeyDTYeOGo7efhmmh3TIcWsOU8tLhoo+HoChsd2J
tDTfKYEfAlEqjaEDpmcl2kr2ftV/pWgllWU3ABmiP6NfHimUErvKTtvoNRRmvVMUx3zWM7v92uDS
uFf0vn2sbUXfFRWjEllo40oH9ubyb20hpiPMwxa3OYI3NlIaavRqTeJTCNiWLZVYnj1E1nzdaMcQ
PLpnDEG2dZt2zRThKktDPpPkBZwxmHRkbhcPb0U4jHTMml+ZC9TPY2HjqxNaCK7Setmbfhw8QwpW
Vk7g1SOb5K3cqhw/BtmUZpdvXEk5m5wp8Zrhu/zRcnjFEa5Ru6BO1b1ZJP6+xExqkydl8QvCZrVy
WbylERepKetTvujM52aO/LK8b2uhDfwC4xWJf/BYY+eYyi4W5vB+dCbtRYtDGoo+Eln6xjKCDphL
b37TG8NpoA9WPWLlddE89UE2Dfs+z42X2h3Q8skzqQ7bkrQF/UCU6ulcuX6+H+KgAUoaheNGy4cu
2JmjZcRbozDch4RsnyRRomy+1bS8hA1A2zX34hoUNjjbCgH2wG7rZuULXN3PvHqCIH/D4omiZpEE
0ESph5qk4xWZPRO8kgvMBC4COjIq3BA6ZCsV49V9Obdr3po2jOdQWJt/z1/5QKCg84yTkf7aWDV1
OIjXWbp9aD9WavExqVXxrSoG8xtmds2/tqXmlZGSm+ecXJjL+UZqBzU8k0l/NZG32opGNb0UN9v7
V8p14soqAO+QXuVd0ttdvM/MzcZBlJX+Gk1B8ai67fBZ0Qd4owEygqlMHa9ITf2dxrf9j2vuq9Ma
0QPaw2t511UBNP8OoEqUl2QmzPcu33NaGjgCB53+2kuhfc2NPtq7JWOksFWCz/ef+SqPXCy1SIFI
tDLDiFv9NcPGmCaSknnkK2t4v+tQQe1KXkzTClVUIAmXDxTZmorQTme9hpOu7RM1yh6ATOunKZdM
K/K2OgRChzpb+v37Ii/b/f2HvG5kgX+hm8r4GrD4NfYvMgbue8s3XktjdHaxkx2iME43Rls9AeX8
1ufqSyP7h8Ko3/f2mn3PrW2FZhhTeljNFlPZxTvuB1tR2zw0X6Uc5XOXaPoZqdTwuU9auUWDYHhK
0jJ/SXQ1+6/GAzovolmdtI7/OY0DVDVjH0E2AENhlH/5GRq3s+X/Y++8lutGsnT9Kh11jzrwZqL7
RBwA25GbTnQSbxAUJcImXMI//XxQ1ZwpblaIo76eiLqgiiY3gMTKZX7jwHb5pLZk9b7mjGPno8jR
XbV8D/Me1AT9ppxqI3Cl6byOcb/viLEQC0c5B0tXp1rYLF729YPns96Bv4Zyc+27wfjhLNGBKZ2C
vmQeAz8GVnSj93O8m1Tr6MazsXfMyqiwJhHzGfqs8trKgV40mVA2hpKXzzI20o9eh9NXD8YMPCsq
cvpVpJen4CJwiWli01S9KWu9SUI5K3W+0RNSai9v8jIoSeaJ/ehgLEevVhIo3aJp5yA2ve6zy+9G
4YTo9gzyqdeMcDEwjWbEMprppl3Q5PFVU2IWDwbXSAJsNMpj5BSj46OPruxbzDxeGmDoR/rzYws1
MJVfXE7R3u+MsR59lKiHr2a/mI+eWqfHpiJG+QYSJF5QlVDBAtGu7aQszqcH15g7QK2ZOMfyDWfm
FJcon7St1sOWwkLZVXa9TPQwizKj6cFA0dcgj/yyANla3pAnrIKF7D26uG83nRp3pTbWTX4bm3mr
H6YFyIbfJTFSf+ngSt0n3Offh1wv7rBlkTSzlry71bve2JN4F19TLTOB5Kb42Pgi8+IkUG3cQ3wN
j5OPDoDTaMhnxc6BWTWMZ+AupzUFSlCVFBmftZ/ojIJ5KLpgGBptZ5TpJ5FOaWAoYtkYnZZtGFsW
myhuvSOW7sqWOf8QamOe4z4uPtLYeFeAYZ3BlAEMw0pO4Bw8ybWQUk2B9ij6rYJ3A5LYe0YBG81+
wm4AkWp7u6p7VPaz0LJLa+EWVsPenD7iYJ4e/3wIIPl4ZiKXAu3g9EmSKSmKx0TldmRCHkwVloYD
afeZkJh0VrK1b3N3mnw91z5oIr9Du5DZ0g78QaziaCaMvt1DXd9ZkWML53bRr9PiQmpXFcM/HN5D
M1JClZaqiehqln2yOw/PrM9zbgLTroPYuhDOoWndjVlqvqc/ZmW2U0W7+RG//tdk/DdmIX8J5eFz
9/yP72WXdvPls/j+r99u+B/tX73Ff/z8H+bilv47apVI4wL/oDIjWf/tH+N32f3rN0v9HW4cL9kK
k6GttALXyqrtkn/9ptu/Mw3U6TXA+AB8sTbe0bP58S3zd5MREJkZ5wRdLSxr/u8/X6b/iL9X13+c
JfLk3/8oe3HNmLqT//rt7Zu+1kjINqMvhEUUfXw+ydsdRdqjjFodyVC2tYnyhsjOIJve/OVm/Lno
TxdhHMhxb5vqeq5xgL1dpK/oYlOxtuEIJPXMajVrTws0Ovx8FZu/8t+HJ5fCKtQ/nJ8oW6zAhLer
ZK5UKoQukPdpIvV8stO7xGpjBJqUYlsxdfggi3gbBf5cDn4ht44ePXnd2+WkiSbj1M1tCM3Mhg/j
jcFCveVDrh/xRpjTMyvvXR/hxnL38wv9+5VNXOfJ5hw6aG9XrrpInUExtZynQ3EE1l/uDDkO/thn
BWnJMIYUSTOwK3KVn6/8Niv445qZx9EDo+Clyj5JnIZZI6hjrRYCWQNFNw4iHGpVBonbxR80Et4v
tUL6VzUl9vi6f95eZBpHfTFI8DtxM1dBpcb1toHoF1jdPIc/vyoU5fhjb7cOcDV7nZUxvwZEeHJH
BXatUqZuGRb1ZIJcArpxlupOfIvNgF2iHl62T64aj9hQNwa2ubM79ofC6sUTkgK4vVjJmGHolVkX
zTxED5DHkypsUfl/dQvX8DFndD5PTV6FZj3RntTdINNJMdMWLJpfY2eaBEst5ed5KUBwDNHwpOBv
cBcB1zewr1x6LYiirkMBr5BmFID7BsaUmNNYbV1qMlrEpnpMXCuNAhuMzFGMkQ3osm/M1tcyZXmA
Oqe9REvbm5vBS9FN0jLgNv6Q6N7rVKWeEtiNnMFINjJGKaG0o3Mn0/DCqtT5SxT30dM4FN1jh57L
q1PFQwHopS6/jX1NHw1FMEsLu64Q92lCeRi6Gg7DPqLG9ykdx7vZms17pHkxWigjewI55dBs9GPN
VL5kkHte9HnQ0lAg7aXtK0Nkl6k9KjNZjqPlPhaURbmJbeBZoeUOicUfsSbSPbSxA+om2YVWZzuD
D+RY9r46qOmzdJZeDSPcSFd3P1s57+kjtqiCdfNLbZfxd9VRGuoOGno7tW2Sz3Qu0zsVmrhDT9Sy
7xbyzD7sM6f45qajAZ+Ucg7AoNJc4ru5bDpHjQWCGF4ZLEuSXLWdp56JWjd731QUBUeJdrW5Yrw9
5MGIWqgN1qajv8KEs0ASRLOgc7RzCBFX2Te4z15qBrIjvvAy75uHmv1NqkJs3Kn6Wp9VRdtcKMmC
XkZcLGUfJDhBPER9ba+90C4C1JOVuCnIrEyf6zo3bV80k3WOj0qL1sk8tHg2lPV0pUtozxs0pcVG
TWPMMxKI52GMUGaoVHOfU+VMy7dZZOWA+fXSyaDXClo382hPr4PbVg/FmM3PUrTDo6IC0PLLcsE1
kagsyYS02v7srmNEf2iroUd/f9AfnToDwVRrhdimRMrDUGPrECfp8LV3qbdb9YdK1DK8dh3KADHo
DjNsAEBRA2nyI+HqE2T1GsFo0BGyIRSumgqnraK6X5AKMmcZzs0SZHiQNbOLic19GWOY1E+brAPR
bXE7eoBz5W3dvIzGuSyQQaaj7x0ncTVmTYiqthvdYaVU6OjAyuKPAP+/edRvFNt/ic3v8qjb5/5b
+o//1z5/TZ//mk79+LU/0ynrd4YvNjJFTFQBa6wzpT/SKYPECPY7/V/63kCc1+/8mU4Z+u8rZYIh
FzAyprFr6+HPdEqzf19J86Ra63gU+PCvZFMQWN6eJAhMkLYxiIRGtYrzvZPsmJ24kAQ2H/uoStlF
cHW/p6Y3umHZOtbZZBHo9HZZ1EBXdHX0NaObHxYUCbTDQHTxKOpE8Qp1br6NY08YW93ssn3v6tlO
TxaZgxNE/j91VruV1IubPV6ncCyyual8PWvjb1YZNwdSoftyQVa5ddXyXBNgKAPDiNrHNONV18tU
+RaR1Hxy6lLbwvzKAm70F2OMsmARWAR5bj8W+6QpDXmo2zx+nvTC/jLHeYvmn1N8ImhTLAMszA95
bM4Bj+TI5/akz9uH5mFb69YrBS/yAIzbx7DpS/PaimxqNlznUPkwxhsmGIzC8x5h5sCIqmEnzaE3
gI0k5m6WXVciyQaSMtS6RcCJbcRinkdycoyzPIf07buYbd6mcYL5pzFOc82sLco7sIlTuqsMqV9k
tCxoXZeO9VntnBRXW6tvy8MSZcW5k0r5HUvjYmcmIEnDxEX/zS+wLbyfkgqh71nzEuMWiUugTvuy
bKL8JW+YLQ2+oA1RiIdSNjOVbjRGwm52rosm491AAgj4GJRiAyPcHIa+GV6ZDkHHzXyAWrWEoGrh
2qIpzKgqpb+maQ3E0eOBxbq3KUkpUVgPBadHrV5MwnJzWtkLTdDLVMHKKAnY3ko1GmGs2/0qbaVr
paddZIjRNP5CrywN1d6M4gA11v7byCnKB2YHXZCbyPYwNr3HZA3Or3t0Fwka3rEHANWKNtmPkeXi
RSVtvFXIIqeYIfDoes89OhCajwCjd+60g9Ud66IzFxcoStkCv0w6oW6HqY9TtrzOgdEbenHRmYU5
fLJNMbC1BEbWXywrmTdwvxDJqfp28B49LG/vXJKiS7vOkn6rJl1+49iTO3wiZSmtwxjVrXwYMYB9
iOi1fUvU0jCvmmqon6Y5L9PdsqKgyylF1aKZPPLvqUJrxeVUzIOeDi6D2Ebkyb0cnXzeDRw3WDw7
yCHZrcW0L0eaY8Zt1XFfZJPEM2JfSJ+fRzq09kCrcTYIOkuR3lkx5svnjrP8okk0GZ8v+lgXvuIx
NARxlOq0tEplAQFXxuOVm2jDtB/qevYXSkJva4DFuqELpt9b1oxRQpQ285eyH1h7KMkTA5kDkx+w
wtxYudtpZ5o7zAxRJlzqI2sw7pp0jiSwYc27z5JFzzakOym0RatVw1Gp4yiw4rGZNgsa/suz6tLj
3bTGEmc4NMF2OWPa2si9FIxsgq5YM84y7uorV4vUJpwWJV/uyqROdB/JKGH762jUvBJV2neQEgzn
WwtPw0bybJjjkG5cfQdZIu4OtZvaS9D2IpnDpHFSsRG5PWyhUyLVFgn0h8EpV8no18CUn+tcmPtK
G5Or2YpUi0FT5zxSG2Wz9EvPVGQwQs5Aax/xkPO4Nnn9Myc1vzOUNq5rfdLPPGs0Yr+Km+zVcSe1
345FxWiq8/S5X12K1TRMMFuvzsAM1SHuyuC/J2Ta9kLta7Sqq7h8cJUZ1jgCZgiqLWhD0iO2vkxa
36m+19ppvBpmAD2qrUj2bBUnx2EvTWXn89txsjEmm25lmZr5dkYNBXNHo47CJY6bq6W3vUeFwIob
l8c7BO3TFIfKqb10iyJxFwViiBrs2UbPo82YoWxd4YY1lGLbiC61ccMscRCDDBEbW6fLXAqdJTHS
c0NWsXPQcaCWCY4hJp04qehu2flSGkhO3eqaM3xOFWFF0DbbZEEdTaiD4qfjrLWaj6DF0o6BoqqD
fawrO6tSggfDHwbzsRyfRBN7G2BQuOUEvY40AI4lIqtqBoh0Q2eMk66dkSm6OfiNJZrBAjvecEcl
r8hIi/YyMtUCjytfLYHA3TVQpKvaV0wFUmfOrXU3qUEeLcLJMWURlCYuE35jWE2bU6EqTRboHIra
sVTLSVc3aa/xdzdJPKgUN7MJd4yg0yNkaglnxtkxj8W0c80C0T5fbfuIEW8cA8roN33iGOO5sJKo
af3UyO0pv1agG7o415meaDaZ1JQXCyZOD6QdDShcWHiciIhqT9ZIj+IWdYFSUmT0+C3GblveUtU7
FcSgXkUvWFizHaiR6NqbjCFRf4wM0xn3meUt896apHwtrFLeKZPXTZuOWWXMB6zF9wSwcryNNFt2
gbYUaJ1W2Dg+1UWSLHfKOAqM43CrGv1BwXpiJ6jwnCs9N9L6HFJDi43VpEYuL0WC0w22CSJZ4fuA
FQOk+/Ru10g+fObzBko7lAJw4OdBWPTk/bm1l+6qo3ws/F7E0DLqDInurUMynhrBiPSh4ccZwdiA
5W0fjGW2xTFR+/gwp4SR4yh61dpQNw8YTCKjVJiXmd1MaPKqpTCCqQCjsW2m0rZvsimmz6+ng/4U
S8Op/UJbai8wWjeTlyM01b07zu5VxxV5D/ByKpeQYg7WZVFEg3lWqAPnU44awpDQstTU8qrLtXHG
mku1rtTSQcBo6THSwzeXyv5FalFcAdjoxy9Fo8RtIPopvrQATN5adRRtncQkaLYQ3KAOIRkpOs3X
9F5/QlE3qdeQY1ZPFWbWn7FlhA1UlzlKt3M2LfZB4MuX3nh1Ut5qM8prD0o2gRgMFKQd9TPihmdu
isZG6j+INa99Zfattw9oaJfepsrEwLjE7WA/QaRwZXQO6M5Ud1k9FsvWlbnMgy6iXYNfGm9Eiqxt
YzbGGf3k7KUuBmxJ3CFeFj9hL87Xg5iS+KlnOvGU2ZNlBAs2FYufCWQkUf8r0cGsSHjTw2wM0rqL
S8WqhS+AogtwuBlqV2KCWV13iRYd4WrZyyfgZLF2l86Jmm2WpvIcxHK8Rn8q9aSX12K2yuuunpyn
rDAZn08y141d36VslVLTa8BZo1nTbDIEvJK6XMYJHBFWk8NTnzFqIzrIwtrOrtcP+6QFHREMOdW2
P6oxZpFFZhSfI/a2eiES0Vq7CaOR5JDpsQVf2IbuRQfDyTDzKQALFr7RrJWYJb122BiAzRPwzDO+
GLwFFxpT6seygAum4+twhzjpPAcWXGxr0zWjMQfSxiZph19Xe6NWZMMyQfskAKEBKrEpTINCLsfA
nOFRDa8r6XsUdUbLUTbFktv5VW7VXX6FGBUjmj4vvf2Sonl0NnuQBQXtk3Q74bB3FknVfY5qvN4C
xWrcp4bW1RgKNo19q6xiyqEaQQDz53zutySzxavdQRmOeoVWCxMN+Vqp1nRf94O2GyLVSfaFLupP
C6/qvDVmyRZNHUKnzSUcYn0oNnDD1JuoXforGE/mKxZS4+CnuM1fNXadgGAifQyURVFhKOkG9LWq
NNk0ypiw9d0YYnMoafp4WAKOqr6xlXKJHR92VWwj0uuZ5wu9JVX4cjCSbyIXjbW1cCuF02QmFoet
ENI7NINhf64QLznHRgi+UxypY4exXYV96Zir07PVNjPjB7wiUx9W1ZL4mizsVfU5ap2ja8PAVLRI
o7knW0uj6hYq5wPY9WsSde9ZwDHaZnRYQfYZUYozp97z0hgZba+QRHe4S5bR6fdLl8zX9rBOGefY
zPag97CrFAlKghuna6evOR7B1UEMUM985MKMZutVmlP5qjX21Vk39ZrYjLWTVH4zEd39vxSwf9P7
fjvyp3EP+gdJAOjp2mpTdkrxqVoO+qasy2CaCmJ8vljxLaxNWo3gw/xE2CXmNySr10baVfuFs/2j
odlJi3/9BCuzmBoa6gHExPX7f0GrcGI20L6JlrVQo0upCHOLi538YGa4trv/0kKFKMpOgvALuBiI
LGyjt6vkpjahcbOIIGcCzPCPrOl1skbuOfUPz6ajkw6QtO2W4YN2+Amu4I9bDKcZGxQbY/N33dsF
1n9ujiA2rIkuaug0UtRBb6feUadDqvieUvWDHy0T959EjqiiNbaxYKdnm3eIOSQfeS++v+OrTPQq
NwJjAEzSyai3y5QqKkwEyJfZMLca+KR9Gc2/Ji24XjajZOZH681WgaOerJJrSTU4CQUE0JblQG0E
Xt6Myg/EdU768KzCuBMeCZ2TVUPyVFzHmlwqx8wtaUxQuhPFEWGjcGnm+2yO41+zW1uvCWlXVnTg
rzAr0k8a8YheRDYy2yVZmcfWQfpm2qhRPXykgnUyK2IdeByM4tELYogGq+rtbmVo0XPm8VZGEfyf
baVYJK3R3NI/NuoSTYUu/Wg8dTJjWJdksmAAqlhVyil53y4JXN7jfBUicO1SvrapbVxbSYIsPnig
O3UZxQtnzhSoEGI/wne/e4Zc6ioVzMVaANdOOQ+VrdaePZur+FLBDCOeLIVukRTI5LVxpj/9POKd
oIx4iEyGbIZwzMWwsWK4+fZK9TpF+lNzSXAGg2On8yYOhqyY53trEORarO/cRPhFP7jYl5c7q3Wi
y7TO088//yDvHjKfg7C7Mmeg30FPevs5cA7JdEOxRJB1DH78sVyoI7SWhCpQm9w2fKuwP9xZfxMH
6Qo6ho4XI4Or052VRlBqc3ckGCFM8SAqaPtaAGvfEmFRqkO882J3yRI/b71YfECGePecV6VVZoLo
qP+AEJ3ceC1r1zIYka1icKJz1VqYQmHGLV/jxKSO+fndPVls5eXCJ1153xiQgMg4ubtCFHXvOQ32
FO18rwiF5oLd3WOr8KtDR2QcYOKuKq50ZyEKnEyPtWx04yGZKSeX6d7px3uak/dqM9z/6vVAMeOi
1qjjqrp9cvO6usIQDdmSoMHHJ0xdc35opn6gNchXP1/qZGMCj4YVSTBADQDKCtd0ujHtXp1MLQkK
qvvzvh+cHJMP+0sh8yxscT75KACcHEjrgpz7nBW0y9kcpwvWXtYlel+lmAk6dJMzawiLjw+kd5cF
rskhAVib6RhLvjsq3LRIak9Jgi4X9ab1Mi1cTAmxqRrR7LfV6RdzDrYgC67L8Z5DBT49LWyBNCGk
sTRoY0N/Kij4HyeiN/0mK+yhO/kJ87b0g4Tu/b6HzEXFBi4OcS9QDW8fHsOhlhlYHdPKHr9F63b3
qv5bodvTL79gYPh/ALFA4AGBPdmQyZxqtd4ihDATUfyiiOegKBhPZXr+668YNE7k1Bl/Ox7UrZNX
bFTHWU0povwpqrPwx0UVZPbh/+BtPhHFJjBy3KJlyhCOXvWaMr69f0VkWxig2ElQQ6ikiZSVLu3i
sRsusgZrzjN4HfGNUcnoclmZT+DbkDUI3Eks0W4wC7u4qDVoGZufv5LvnyqYMhRa2LYmzIXTt7/s
BrfOZEqDfaEsjlAq94XbZxtv/erXl4JmyX3m4sHfnNyAFNXKqUzA72nEsDWeDaL/t+IZAHGe5mqe
hLTA6RVlaWbWZcLAAZAeM3OtKDZm5pq+17XFv3HzVsEfaEjsVDbR20ea9mDWhxyfHoSj5wBXqOgS
I8EJkhFf/fzmnRyv7B4YTgzwOOM8OpunS9GgKkBPalgCdVG2p1fP+z0N/XIQOTGG6RAUD6UcXn6+
6kkR92PV9bj7wd/mYk7TxTJXUNjAN4II51WBSq1+OVp9f+VB4b4EADA+LmkLJISzIoDpKD4AUP3N
7lwxj3A7IJRycJyEApoNo9soxpo6DTWOrSpqKFWxplUCkO6vn+z2D5YzUzuOp3cpzNh1bmwA7vcb
mZ2tG1So6dm/deDiOEe6uCqfAmo82TWFZVEjNoxKXTPBQ6GfvwnDLM+z5CPTsnenH4R7lzyQ3Jtq
iWro7fa0EgVxUHxh/MzUsr1pjRg5f5g+/M0iWOehyEiujRT16SKdI5AqyNzIL4yyvDWtRL6yLczt
zzfi36yCmCHxCeQpA9LTI1agOM4waIr8HDo6UhuUew3+Vb+83aCdIx0AeRnlEKZUb28Y+W2a4loO
faeCvBmaXNuw682M9BlZbTL4n1/U+93NGqAjV191jzn9yXLRLMsIldN1uXG+L4CgHJqZVkVhOx/Z
xv/dUlA4SYcoaYG4n+w5o1mwFotIWluRR1NY4BKGYwjlc4VBleP//LrePSyaAIhXmBToKmJ+pxVf
Dkob4Iyn+FmkmluFDskGOaiPdEDfrULqg/oCSgn66pV3at6oLHk7mCzjp+t2g78whPXs/vKNYxVu
2op35Ewh8L7dEvDZBgWyU+THlM7jvlddBLlVmIWfSIjM5oOmw7tMktXAcSC18GNfnKY+UGyla8fo
WDlpnj4YRgV8QTWaT5gkMXLP7PiXaFWcIqwHrRdICWGW5OQkQqhZ5sLYMjy0QekrK7Y+hBNM/f0v
7gePKEcAN9kNKl6bJ5sPoSRY5E2Fb2KhRDjViIly0I2mZo5/defxoGjYuCQZK1hdXc+zv7T85m4B
zZuOvFECnicTNr3DSs8V3kcCRta785iV1vQC4YbVFu10X8h4HEsQr2vYI3YPXj5dpFGkfxUAEo61
NJAyHMe6uqo95p0KqgxFqMVzBsSjVTMXves8s5HjJeHyS0NVztVZ9EcgDvAftE7AnXbm/rLvBuvJ
qmxDCfKkkJeOJpaHxJvpHdD4nO9ts6vq8ybqmUY5DRAuZrfo4jLVpu/XMVkwfEioTXzIpeFFe4aY
jw3ed9mZiKz4i7S6Kdnqa6lwP41tdEljXRo+E5xqCCy1lPfjUrvxJXZGkekzCzSumxj/7FCCaTh6
E2QHjrA4wtuuwt0aMJzufV+GCfEyYvmIokNrT/slniv3skul9pQ5Cme2C9neCH91h6G9h24aLEgq
MYqUt89dFq6cst7xEA4kEZO5UjJ9+nAfv387cQ7nLGXESLsVlO7bVSJuB9LyHA+mCx/KN4opuiy9
nkRoVKJLba6Xw69dFo6JVAvgqlZZSU8/7S2jAFTQIkLTs+pz+Tp5wtwV5fAR4vg0kLIKgZQuJx0y
uuWnIODMxWnOAvHht5NBPpnSBVgsRdz+/FpOTyBWQYPLowNIIKAld5JKRkWq9zLBKGso++o8k6t7
nCwi0lgBdPeDbPlvLokygxeUrJk+zWm6kGd1n1ZVr/hoP2M8g6j/JmZ6+Ue0+SW44l0l+O+f6++8
VDXeonHS/aAh/Pe/LtIXiMTVa/fTn9p9r1ZOhTz9oTd/GYbDn59uhRC++cfmBy3jpv/ezp++Szh7
/0WGWH/yf/rNP8kdd3MNueOl6stu/WtxWpVvUIkrW+L//PXvvyGF3HIX3qIY15//A8Vo6qAO1/bB
qt1ArF6JTH+iGK3fGdiAQod09wP7Tuz+LxSj87tBN9OlRW4C6KYO+v8oRgCOfGulBdOb+EFD/xUY
IzXvyTsOfYKcgkyJUEKqCdj/7Tsue6udsk7RkYtTkPyZdAmSuhnsZlMhcOChgBRNzDcMujw0Uw1M
dorMtJQvhS0L5u7jkDP2zM2Y8KAq+sQIr2aEmZVNgSzrwDx7Y7aAiQKEUZm9trGSGOeKoXfwmZvW
a3yMh1AMTjlaHstxbmVIl1xTQkPL1XidwMJ8DkWtpPa5gezGY95Gih02yOKPOBKpdWGA5muMGMBQ
r9roQqCZqjXpZta6pnyxRcnZia9tZ+Xag64lXUOfQThmf5s63YQnFOKLjg6rzStbG5JeYqWvzP27
HLdFzAU3TW90014UiH98mqKmA9eTJZYRNm27Wv8wAJusV8SpBmpiGHxTfrGaB6jXLgPPrxmZzyqg
OjNQm/we98DuoSlEXx7scmr03dw5SwpAP9L0oPCwHsFvsnfBsfhCmbMnwC7zXZHZ8qrpTTD+kRbo
iMHunVJLXqRiP1SRcdnFgz/QZz/qRbebVVTqJuN7nyYIl4zgLeVKHCx7MKNlg77T3MGYd7PqQtHF
eI8Aaks7UrZHEkFjY1XgTYSnHCEOHHHpEMK3hvncmmssK4ojvM4dQ1+/WZwHDCq3spwRcGpN5QhW
IIwXL721Oz5HPwS6I7cKKDJf8wJGcj4jdSUw+/JxEO6XFvRpUM+FOR7p9cgNb04wN942HZViCtvK
uZsqe9sYan4FOKEMPbs/dKm3k84MYIvtimvvRE9lptGvjV+pNMpNOrWbXkAEHeS4H7T+oJfmmcsf
7Pw866oD7XTfq1x9h5DJI1BBfEANkOnEZlyTyRwYMPsJBzzgNKM5l6DtLWW+n8cWPVk28pkXRYFb
JaYZVC1wgcLWblA6kNY+HkZ92zsoaDbxApA1Alnf22UwDrMeLsynk0A2ZbLt8+4zmGWAPNHylHmN
e4gUcy/xKQhwuEa93wTbXy26txsa5Tlr4F1kinuNwEa4NOqdFU3or0DhZqiPKVQynqO9IEic2luz
eYrbbr/gYrxdCqBdGX5f3NaxXnxmRP2yqQzDvKtiT4k3tQqyF9Im9sweu8h3Rb1PrfZTai6t7zio
PgztdJk6ue17bB1csKvLwVBrRO69MMkg3aIDv7fs+dPQVHunTrtwXLpyx1D8XivGrQpewc+tJb8w
usjilTTOVWBg2EJ3dxLE9LZpwIl684Ju66DtLTV3fMu+mQqvfQb5aX+aFizztjrS28pBcbxjVw3n
Q9pc9IoxZmGNivULilooseLESVM9BheqpxEvX6vn25Le5yNOqcPNardz7Rh9t1eK5M4bhsbCxCxa
w5lZgVV2W9MLtaw2H+doFU6nl51oW1QPg3qIQqvNN4ONmGv5Pc03OCpkFQifShj7bLS77/nMoMSv
BjZHNhsHZ1YvDXuOLswk8fQzva2VeVc753lanE1dfUF7bB4Y1cCcyDYauMER7elIw9bWqLeKUyn1
ASWrvGQ3Z+NR6lh+4u5aRnHoTmBVy2ybqcioBFqaRu2l5Zb2Hpl0WwZ4AFrxzVxxa6fBDZNkussd
YqyGq2zSdXQaERl3sbY5qlZ0Frfm59kpC+WrQFsJKWnXx+vokGlg01NXFaThUWm8SI8CQh1L93JS
Wu8Cw6bLtCJO5qlXMFqvlGs8w87atL5EABcJP25NXxfmVYFZLfRhpSfccYPVoTNBsGcTiLce30FD
ey2zygvtgqszhuZ7O4rotU2cJxTpNqjjDr5n5MJf1NrdzlP0GA3zBUeAcpg6sdzrJQhmNfKaA/4C
l5Bq8MYkBlVGAC04f64ipbyKyxFYpwUYuDXLfV5m14YyXM553AJ4BW+7HRxF2yLw3oVMSFxmF9jV
1CleurrHdqytNqzz8VzLlgsA6gZWsxwqNPvVR63BdcP0ZKLcaHFjndMJQOGIX6RYrm6dLgpdKMgg
Jfe5ZeXB6tfVuxDlR6nuIOValzkn7AF5XhnaduKO+7pBOhTmE7iJBrMXyOqL5DSJ4WIH6ezcRkby
xYrGz+glOsfZe+jKBsWzZjuhX0wOKY9oJKKSuRwAefefBV0H3/H6Q9kereUweZU/FM1VjhUuqkTQ
dQyr9peqeYhbtTtHwMZFXdr1NolenwP6moI+fZnmuPdRw7QuJqTRPhmTGX8zhu9FXWzQo+IOKlLm
1ykvP4LJN+iEYOY+7booP1KeJKFaN1cpIyCMjm31yZIU8F55LBLjk+0+1501HPEuA6Tb4qIcXcE9
u1CrXu7RGoXHViHXzIys+urF/VUNd2JMtAtgfGdzVtzk+kFVJvBXqd9EZxparJNRbqe2ChN1vEB4
5RjPWo/fnHKPMjEIc+WqQRs6iMv2IPT4e40/YXxwYMkFupVc0e4qtqQyR1d5rbWbfgV2y2JL5vCI
EwoNHDurfYNY7NU4RNGU2JkiLVB+avKXmjhY1Xe68RXrFBh1JkYB30AcM2avrqpYbLHyCdT2IgJx
OcHMqsv4ju4arxlMbDDWmRIHUmqBkqR7u7tslVuhtI9Nf0hpaDPFIuRGnKPfXVuBVwEMDAusfmq2
RTbuRdlf2sul6T4tkhif4AJDgBpsbILcS+rDC17Za5LQoBBAYlt33ywA8fqRMI/sdZqFuax3cTqc
SX3ad1qzs52XorWu3NS4TkS1yRv3P6k7s+22sWzL/kr9AO5A37yiY09KpCRLesGQbAt93+Pra1Jx
R11LirIqHyuHM5wZbkiCwDn77L3WXCjdWm6jiuLjSRP2uQLoW6pFiXqhd5fBOuT94FlUYJnh6rlE
S82T1V8wcAZbluMbQpq5XuF2QlEM0VsnhwJHo9B6plDvLeyWdhCOAzmGnUVURIuBPVK3HAX9SKY4
maxTZeJ3TPN1r98Q/cwkIywxBZKcdkAqhkR5hD+POKa6TayUQoXC2nRGDcWznpiNi5NVWaPZ3SzK
SpsLRgUKHLvWlSruFmSkFV7G7dhnqUvU9gpl02mcos7Wayno+LKrcquHS3u71IK80dSx2KIUidfh
nE+eiQK9bttDmXQ8+wWErVlVNqhT0VPqxlKwXAdxcyuPEBOaE8yzcj3kUu329XKSzXYnNcNO7rxG
MQH5GKU42GlusESW6VlT8uphUqxhTRPMdHCdoKRN6twt1TdjTm8sa9qE/BFyLCx3zPMLgm7VmTWt
Xw/FHDuEift52uwaWH/2WM17U4wutZKJGIMR5kYKW8uq7BIFsD30fP6LybR4VIsx2o5jy92NhQRt
iD7IdsKk2jHl6CWS9Y1hJD/KMKJ2HJVLMEdeRAVGeIU9G+1G1bI7mVcumrixBR3Jq2w+qHHvWlg4
7UU+qt1tLV/veJpAVa/4WHOcvm6RSsYERcx7KRYR+4VcGHhsySYyBDAhgwONZR3H5ewvYecNSc3N
S6T7yM0aT+tMF10cPB3Yqx60OU6eIPcrQXxUYt1Ff+4Gc3XJ1fKYTDMJ1YZy34rNj+uf0pvsQZzS
S5wIz1ecsjF0Z0ES3zphuB+BRrHP9xE8v8HpoNvTRrKE0zJiCZwDv84SP5/qg5hJW0HJt0YsOehp
EXxP8kVS2/sJT5FSvrYZj5eBCVcAPyKSnj7k+rPUTk8WumWzMQ5hL3r6Uih2PFGEyOGKqNr7qQyO
aq+te9KE/KS3crtqCiI1O1G5Hw1sKbouBJ5majN/tmbNFSeQrWLsgFrLNnKsQthbHFHokYKGlT67
BHLyReLZ0ZbQ58QQ45eZVkiGnrshbnaRPNXrxoCjMuJonGOv72oE7NltGGytQnmiRblLuU+6KfRy
TFM2vlreKMLRrLF8vETbsADUn1d1aFvTWus5ZyXR02Lqs61RD6+LSnyRRcWd5NgusYuYrIxJgGM3
0N3rnKRTt6VRQpC2XoxWuLMC4y7MhpVeSlDIMvSR+vSqpTuwKJatVhhdObIR8WCd9GSYXHBVjKyX
3TX5Klw0bSuMiFL1qcYBrVVrzIKsQAo2qjUOI5grCn6wUVxZ1ezJcu4bI0x5Yox8w5jPsRFvMKAy
0gNI0xS49xOHFcar2/I5S8nxYlcfGRBzlAHIOzimlu2rQNtGywnAmm2oj4yX4aK8haXg9UtxG8+D
Q0CpXZbN1gg7d+IaqcVJxIOQF+DCOUrZwUhFFYq3i6yvMQyvVXY2SEC2kHaumCdM+hp60sJD252M
YrrUWnRoQ9S04QuZp7I7zZYf6vohjQY36cYHSMW1g+VgsBeyBe8YBrA3TCYyJLk6DS3qpyAW3nRl
8oQqXqhlwmPQhvNOlyYtc7NoBqQ8zHX2Mw0tFZeDoVHiiWkZBaugaWcZsKKZ/DD6lOmMqU7gRTDV
Bj8JPMP3jLJ/Ws7CNIhkCkuhHqw0BQU5Zw9pfEtQ95FuQAb2Nq4wmtiBFOsvUdXkz5bYAv5Vsi5/
iyq1iNwSze8+zxVrvqhw3RUb+fhcH6LRSjZKRwfKFcK5SIHSaTXCZFFIGCTmqXTinIeNbdakVncS
XWnQvZI28yKGnLNdOeK8StJZyNgxDQLyiEp8TZYtoWUc2bDy6DkzKel9Mk/EraLNA5aPntaDbWUy
YWiYGQTRoanekeGgkOkglsHkG3pDGkWqkRIJI0k66vpU/sBMoRx6ORKfldoKcaTlIgcSMJvoTydh
nhsP44QXNVTIrhKpHY5GFNy6HePzS/kdAv7xKodVWQh6Ue2wFmWUVgM2QleAH3UftovBuo1i6agB
ECrcXpGo/0Ztbh7VvNcrIEhZgHFG6QHjpEMc7hdznDo3AIh35I2Nd6HQV/tRFhREJZzfL7lhcNcQ
Up3eJVOV3qW1pd0vIE3fBCCf17CUhjQKKSqgmIqSCN4HryvHinES2Vu1TEsKv1Yzqje5VBfKdrri
kL1qJOBQ+TA+ugYrhuEAcrsqnrpGPwcwMe/MZBlYWuYBr7tUaaOwT1pM8E43IRL1W70YQYeIS556
ylJMpqvpsTbaBj3Wk6pWGY9/3xsns86mwS6qst9RVpqyQzpjXzrpxE7pqCatBRbxUeuw7UtEZHRo
B6kHLG2h3C8xXLT4Ll7iNBceJODp4Soz0hjGz6jF12VPFZ8YTEqYCLDZzi7M8Z9ljCoed0Meo7PH
sSI489Vz9c909D/qrv6/tU5P1e/i0jW/f3eHl+r/g/4pWrS/9U8PL00bvWTZ/9q02Uvxq/2z9fr+
R/9ppTJj/S9OtkwZad5f6cU0Wf9ppSJo+i+g0HD3SQ8QEafg+v7vVqqk4iKXEDYjRKILS5re/2ml
qv8FkIc5w1Uyj6wMQeB/0kr92EdFRsEogbECojuR18LI9rGPClU8y0c4f+dmEonvqSXOsuZlGHVG
UlNtfiOFvw4P/keE/8+roT1luqCj3TDeu7p/zP30JARJJVT5GX9z6ue38hKemHPZMA8OpYIPg2Dr
eP3Hl/IvBod/eU0GmldLvohI0/o8Y+CYibQwn9LzMBunKbbKNWCOVdXGnjiUxiqW011sfUdx/5fL
qr4zj5mlILP/fFlpw1g9DqjsLJO7tB46c9NN1o9OMHdZrEve3z8hA9PP1/WaaUI7nnWV6wp34OO3
CIalMJNM1M/WSRt8U3OV2DXTX9Rd0hSC3fiFchQUxmMfXqTklPRHszspxRqvZBM4IrbZjsXoBfte
Erh99MsMf5nl/VT/iKCxDptueFPUjZlQd7ldxMHuTm1PerSDs1kTxTqQ+eo0+cpsn1DCYd6t8F47
8l3fbNrIVfdE1UXerPyayzt1uETFMYtOi/GkCysIxaa5CrSzYriVfCuqZ5OWRivhfpJlDga3nSiQ
deX2xjpeTfJaCCNXMA1HOZvBRlkZW6UKsajYpXGyHpYXPYLRwkk728ZP6o/0Va6cVCD46mcm5IeY
DafiNF7ejJQbav7bFJ9m86KZL3US2PPQszLfyvVrnaSYj2isyL+H4BmeGV48O+z9VtkMJAwk8dXz
9Rgst1hk2sgHe25rTHGnRnOE+dG47hDKDyHeNdNW16800grmwE6sthXgjpsiduTA5qSMX9cJLZ97
IazcJt2pgWuMTz2cG3UVCm5cbozvku8+6d55+rhLIElgt6PVI33RvddJ2IT4e/XzGOc1RTrTYrW9
BueK1+N+EKjY/2JlX4zXA5NQ35WdOvyzWXzAe/1J2vryXPAwiCw6Opo/+K2fyfGz0cFkmHX13Jkv
HccupxsZzejVaNHOUr8LCP23V5NYIHnscWYgsPr4WGgCsw1ynvVz1lv3AR5y9uS+cnBU7Kcm6r4Z
bn9ZaBA0IHUxeUUEgHhrPr5aMBqEkSpTdjchrwD/U7tqZ9wbVbDpRuCOVnw/N1Apvnn2Pwoc+FJ5
VZAezNQw0CCzuc5z/1hS5yAsRDU10rtm1p46Yx3lg3lvgeCiPZrWnpS0iw1jevLadFwbhsm9XEV3
MWlLOu1Su+1NZYNTsvSmeHD1KTn//f29Cyw+LPnMd68sLu44cL3A3D6+v1hmRJ3KoXUpqoPRr/i2
DQUJ4lqTUe/SHbZVkebcWvKnjTh62NWHa1q1J/xOuQktW+ztgerl0q0TweFQe2h20rbeaFtjtcx2
32Dtd6yDjmM6cviNTUPL15Ygegy2RI+O4b8tbHWfAZPK3M0Wfgn7dsssoLL1Y/saXqKtvGues23o
RyuOURycnIK0X4P5lhuctae/X433hfjr1WCAf5VnM8D4dI8gTuJUXKfWxbyna6/8DGtIW3bJIwC5
RHWAV+3Ke8Y/8k2240LQXQ1Et2pAi9l9aTcPSI6E2qkv1WHcJb/LVz4HVmbmIn9/n9aXDeX9W/uf
93m96/64q5pQHMdliKwLZJO9Otuj6USbxi935VpYFyyjb1c6/2N6XPzgdniUTsV+3vaeYQfBMZVX
QeSQwrax1sAf5LOyUUpnjsErra3eKzMO0hzjSKJyl3Sf0L2Z7jvOy1drrg04S2s5trqDaacedAZj
beyCzXgj3U5nPBadwaGD3+hOGoIywC2rTLeV5aROu0Xz2+BglTdz8CKSX9idC5rIja0+ZsfAJo5t
Xa2S2+pQYl53yktzSFaC/811u5ZLn79fjSBnEfEeppNrRffndUtBJtKBGMxL/CBupZO0WU7Jvj3m
R8vW1sIP9aG189seBywGm5QOrE25vwDPoLkiYQNy4B1MHpwFE+zGtGnGm6ZZZQJ9YgcoOX8ua1YQ
C4zYX7RVVAPXcs3RoYU1Jyv8w0EFE8qpVfImnXaf7LTULZ7ZdwzTE0jiq3jo/Oy5vgjbfmP+SJ71
H9JhOOa+cMPGo9R2gkveyU17ZPG49KKtqRdr2GBW4HlgcKaoULh8IVmNi2sNXpZ69LVyUjG/Ubsp
H2UhrGncfSRFXGlYmO3IJP14FeeEGidnN7sEh+AQP/RbZRPdM311sz0nNZHGgEjDwo/wShcO7af8
oG96P9sVu3hVu9ZtuZk82Vd9sbDlH3NnZ4fym6KS5JFP3zQq8mvayjX4C3DuF1FopZZTvQT1fJuZ
qzhflUD8yW1vfJ3nMcxk1v9dCmC+tUiZ3IThtoo3mXGrM+QrNqK11cddWz2p1r3ZbVtyRJGFgynC
IhysE9pfP5kncdTt8P++zacocIXGVsgQthuR5pKt/kppM76EN9WbrHt9eR/Oj2ZzQsDJryuNk81M
RTjtOWbvaYYzjnYp+QwfYvmylG6Lr3zclslRITMtA/iyyiI/DtedARGOC0xaKWOtU1ZuB/HeyGkd
Jkdmo1VN0sZ1kaX6ixNkEsURrrqDnAti072uHC2avbU79L9583W3MkQvOQPx719byVaAzva7RPbL
9HYQVvr8OlMr6sUaQp7L6NmuDcVLaWg2mmVnKh+RN6OSIGsyxSFaJqCBxxqpaNAmnIJGupgs5JKG
tubqbWgze7ExbefT2Yhuhv7QmrE/mA+xcScXUOuuTdnxPyxlNJVjDGs45mCYWuiRP96kAXMHHbae
eC7UjnSPKdkE+qx4dQBkaKmNb3aOz6UMimBEWSbWU0itaKs/bRy02VS9jNPmHJrmr7ahdFPSK6W6
NiK2S/kbkK/0+Qnk5VAhoze9Hg8NhK4fP1wXi3oLjwwruJ7Xdi+RphIXxU80xNc6H2SPKoKH2BTD
oOzDuiY4JnTVJWzWFs1KSIrBNxf7X94QejSsxLypqy/lS9bYmKixiFP7LJnBj2aMNJ/CEYCQvg+V
Hg93GKw6hU1VIH0+FY5xbdxqeplzGhFvjVn9bwLe/7WO/VzrUeFR1gByo+pCCgyV7cM6z9o0hbko
L+egGVfqAvEQhxBjGbz7CzKgJUdFyyX+LuXtozjPhDKK2wFLmWRwoFWxjX582SlWOsNEMXTu46r1
xLQVnUEi72KquPP+vpV9/YQo8qR3uPr10Gx8ur2FMFOjsMz7c1d3dCEDuusGPHS8JJwsnxUlYXwh
fWcfoFTmE/y5gV5ZBEQ6cJNzVUX8F58+YSNXSlNV8jlNt0y7IatF6i+LnigcroXcYUaO1tEIX4p8
YCCPZQIFiCIeTfGgWWRnl09afad256B6KMSbadrRj56rh7l9vYqgoukSZfuxe431ndrtqZbTYpcu
a3NeF/VhXtZ4SshugrrDIQ6WKo7kR+Icu3xwko1Rr1NmfkCCbMk8LY0XL+smsafq1oh56m+K/qDp
wJyeRMbu2EaO9bJW50MqvJWcORb52pkDPCX4Bluv+qiH5946G+VDbXASQh21S82TEPqyQvrpA6OT
cjq2hPjpa/a4wbjNxI2l7ZocBNSbRf5g0+5162TSp6xyV8hWYsxgNduy8i8CIoAfZnIvL0c5OnPC
NnQGEJBJuIrCVlZ/B/1KG16k8lgot3F9l3G81bttIq0imqgDZF6uFTZJOLoGUYhd71a56eH7dBXt
MJd+/zMiEdssXiRaxZH23DLXtUK70leZ5EQtiPHbAhkSU3MMnRogLiauG87PunE39HcRvzUmcqdR
LvB/J/Oht3xkXLKypkcRg6OZrmt1W3lKshu1b6i9X3ZtyjJs9UATFNxDX6i9dYzawtAImIjiMOPA
DvGvqswOPZ1S0ZMXGgdT43c+iy/VNBRkYkKvtnOmK0T/fDqjRUs4IqMTlfOi/4JcmkPELRdPZNRi
lru0fmuFo5jaKth6rDJKtw2VLdJxCW1O/QAnhwWFkZxg+plxyKeDnB9j+apXukV5V2u3s/QMUO9K
V6CfQNHYbMfMC2nt6EgRblrCbxTG0vG8rUt/sNxhKxt7EP3KPVXdckNLXrduraHH+wE0x9VCf4Dq
GLgioefmdhno8ovbQtxO7e+w8FXYNZlX/gr0lci1E7fW7ZAejsB3mvEUJY8w2mi0o8+L0Xn1+0W9
rUCZGM0DXMSQUVNzyuCHgcWLv7Fk4OH9snRcuanQEjgMXw3Sn84sEF4rJi6KfI5BMMbXE9Wwzzba
TeBlzvh2neEfFtRRj6rhIr0IZhuhTDLr9hCQrIoAoLb9nCPpZByqaJ+pr9f/EyYx4JqHQAePhj/e
XirmFXY5ORYV+2U+lss2MQ5RcTiV9NpSZjHMGVR1o7I3K/PvaehgNTz2Jpeg5Kd9OW1yqfIVVBPZ
sxW/zMnhyja2yD9azfElij2EDsJrdSO1B3QUUrgLB7cAMDjfDygUzbC25fklVG+VauCgdFCXlaCf
SE5SqANEIiJzxP5Vc5rnF7PfW4zgO+OM3IRz9H5wS6LMurMo0LMr0WxuC1OGKeOGGmwdt9FXkWLn
4V1LNnDQv0rx6CZCamvNnWjN10s2cx6EwSuyDTQHmcN1whkeMQGWdEZPuuHOD9K+lw+1sgISo4tH
NT43L6MbSjdj5lQLGW3CIdNVGx6dFhyDZHTjYaU1vxTWtugg99M67gYnGLV90dy02oMUBuuUYRlz
wbrzXrQ0crT+tUQ2Cu9pEyn8hRPiyukVJ3du/Bb1yK5zpEZL5BMMXDStvdTA6n5CxDbygHUd2GF5
PQoFzWpemA8zyR9SYsbVu7zaBvNmShn809fr+5tQAfCsv1bZL025k+1mcIVppaUrhsdNtk5mAGzs
BZT5fmna93yZq+L5QX4VKj9aVnngi6KbnEkJFF3pV5j4JoeX2ldGD2cFAt1mYhy6Yj8YbrvjRJ7m
5A885S4bTbaKNnPiB8aqhCJa5l6dbmcECfdduqOt6meZvXgToyEUP+FGdOFdrkgeD52Cp749xL0X
GT5iOxcNC3PWpxSN8XO4s/zymL4IN3Vk55I9nCev3+CTojt86umlXrUTdnSOnhFqToItrmuEB7w7
xLK16sSbapf8UNGyOfNto7rqj+KbM9+7KePjxv+uKKc3iUaXE/SnPlFJLZ+nViGfkyYxvQEAlz3V
+FtUNi5dUWO3lywvEQuZB5S+Vpih2yitXabT2Ilr/Rip0n0rGPtWTL/ZM77UwvQPrznrJIa+Rx1c
150/eiFW3eSxAEv/nERZ7yBVKN20GL5LH/pSbwGRIDpEMoD6GDpKno+vcgW61CYZwecEMyiyvv5B
jMQbVRw45C8vnbjcjIn1zZr5Tyr3h6tOr5KmJUJXXp6181NBCdtekEkmls7EPcdoMgw3F9c0opi7
58heC5f+96R4urQu5GMirCLu0+UhY42lC19tzN/ggl9Zfqru2rLoAddKZ8SVziQ8GTXE7eEYa6wZ
uzn6jUBqGX9L+aPRIjV5HfqbOkEp/FAMSNd9KPRIbBlOGouN/ZFJA/b+XnOoOSW68LZR+9wDSeQX
M9Q8Apu9kkqKOX2zKQwX4pbcO8iIeWLGmJXXZvIQZVuTtrKvOepa3tHQWFOI3LYeh0mHfqFL62ol
+bNTe4PfeuHRvA2ey7fgPn2rHktPc8sdcxR+H1Mjv/Z0b3hKf+Sv0lO9kzby83wr8LN2gyoc8bAp
Mkaxx9LlRxGuF8KzlvMgrOdioxj7abwtVqayrvLXIUUJfJjknTigNT+IyakbNwIUSXj6dlytB+2S
1HuxfMxdDGo84Ivsx/VWSncWTZxwk8XrQvGtdAWlkg27QNIzOPxzOIt39VOKDO4JHjowFYN+J2EP
KksgcZu28RS//v2AwEH384ara9gFRZgMdEC+nkbmK7XGzPrlHEmuUq8nfZ0kexWg1OQjRaSo5N+r
OszFDSM4GxkiN7b6bNUoXb2huiuM1x6dNqLG5YB6ly6jCmAutitkW4uvwZLn+JagEHLac/YkPFa5
Ux5bh+KaDkFm65fumpPpJrknn4LL/KhnTjr7ZWlrt+rj8CC9RefiIeduuA33yGy8cIs8w0/5C6zn
bHThKZf74NT7hsd73BQP1Yv2MKxKH02zoDnpheX+TUNfzg1HSgERGpLbV0Q72dU6OhnrrLLFF3Cc
xlqHQW030p1+0n1wts9F6TDLz7x2073RCWTjhB73pB1S3tpBOWge9gIvX6UrMHd+uNdtNhNH9BuP
Ewwqeho0PFCJozzTaxEvwT64Q+wMFlf9Jf6SN+EqoceToG+060O5HY/KGh3er5bV2it9+ZXwnN0c
cxEKWp93yK944haGW16yuGnqjfNWo4cqeUuxJp1PGH5Vxu08wGe8QO1fadPeivykdfi1WEVcT9iC
bZzFp+JHetCfkGb2fCWH/L6ubX4YlcePJnB1Ya2XPmnYRA0ibIlSQirA7HnjuLba3SDszOFQjiLd
OnSI25EeJuv767A2VmZOthVde2+MVrHikv8MhvR+/KX9Hg4yWXMIvvmbMJcwo0zJjeSxWTe6A1Q5
GPwqXbXaSu6OaXYQTd9QcWI4ZQrG1Y5+I3WFOq0nzpS4iBhB8qKECiy3SXak22mSHygbSfLNchuN
tykt1nCt929qTD11URgRD+u4hvp9KLFdtKeRo0nidZ3Lv+wN26xWZel2QJ0Fm1DHlDTHzGWICMLN
YnzHJPKbnvzXFogOmUSS6TaBlVcwOn/cIVStyU0jyJdz3hu9bYw84UE8ZVjtmXdEqbHt0rPU7HW5
vylKz9Ry2SXqQXByUaPFq6Tf7NhfOlK8HbYNwHYy1B4GXh/fTqM0Uzn2kXSWHq3Cmj1RQ8Rf4ZDn
TPfNPsWo78tSgxeeygC/MKO8L90IMQuUIZWq5Yycbl1v++O0Hx9kL/GJlrjh0Yihi5NEHW376a5K
nUb2sA2V9/KNegd61ryhS54MN3C3EzrmAucRTsJ+DGASfXW8MrGU/Fzu0ZU5GlxHlOe23jk4wbLS
pZfZcm/fyIaXdye8Y+PgGfl1g4K+MpGiwrEMEPVN8nZ90E/zE1hRJbkL1eN8JYLyK/NNtZOfmnW4
yfedt2zDVbyyzulK8LrdfKO66Yre6g9+34nl/aF4GffVUfbR+3nKUVXsOjka3JKBiw8DLVDQbOd4
1aWHpbvBt5WrvA9XvQGRT8dXra/LYYDRa/AE41Ziy5EcFRWY5ow3wv11bTyIN7z98LmkDL8Xb5iv
oUV9E1gjsx19YiO0g6dlcZnDcCBijdFvlLPu6m7pwGr2lz31rQ9mz5Vd2V/eGgTBlg3M/xWfHcxl
3m96P/LcmXb9mwt9XWrWy1Z/jM5tacd35R1HIWFb3WY1D+gAtQ9J5i/rZsRohcQcwVZtt68Dixaj
pCtKyO7fSq84oNN/pG2yNY/91lrr5+R3yP48bpt9dqf9nLfyIX21FBrHtnFDU5ifhWmb3CsKY2VX
7TlC252005Tro7ro+2y4BXxrAv61XMFPy202rOdpPw23fXcTq4dQ9ePG73WUbG4l+bHJosPy4GbC
inhPSyF+A9gq4ZT+aDh0MdAY6s80rPWWhdvNW0dLuFvs9Acp11dlgWDr3tzdVP1BltdQVuX5LKuH
lGAi3blK64u90B+IdxTgcKfawYofqhBuq21809f9l2eWSQUiJAW2EbCRT4MVsydqgnTthYTLvDoJ
SowlPoeNHQyT6uE2nP/jNQJqgQRojt4HgWCfh9NJqc8JkP/0jMFKd7rYZMVs6m0ppr9mU9C/axJ/
6QDQ3KHmkMUrD5J14lPP0koqZegjMz0nbYAacM5fNbnobxQjbbCC/RQlFsyZU1LUlR7ufNcAdORk
RcGWqrNddTlGUHYr3Zqh8g7AlioMEL4Vtj//Xjp9/hq48nSDrt11UYcaJ39qcoJtE5MuyeNztVjI
ipue21TXyQlS4SePcr/5+8u9Jzz/WeVfX89UFGaSVxkE4M+PS3VaWTng0Sw+m/Ey7iB876ckMP20
jVoXBtLPWudENScKumhzYdASmYZPa7hwSjVrdgMBRDaf56oSV4M1wJCetl5l7Kv4O/TUO+jtwzsl
NlDSr8AQCYe7pn26Mm0ukGRBOMBFfu55PQnKsp3dCSd1pV2ClbnNvasLw4ku4bb8rfxgqWcoGiN9
doScfq3dxL6e3Kiln1OAFawmntQfcxousS/EPp5fShItcGVaP1LM/n/p1aM6rK1znuxCaVeQVVDv
qPJqjIwQH2YGTr5lOsPiEe0EF2MjdX7fUET4jD4tBPtkAeWHQqZ5eysE55FyP/FiTMjvVcu8438q
oO5fS2++rXOGXPaA8qC16WQMxF0zRKFcopZjP/qBOylDY2VAY3QiOHsUgZpTfUfbfRe9fL7EsD4Z
6/Afuu2f1oCUZBrar5l4WapmTzJf6irGhK05YqOshAkhPgGVQ8H+WaVUV7l4UqXgDfcKflRFvfn7
rfn5idXxvF1Zg3BhFOBV4qeahqNwpPPIFhe8OBJTnAzB7DisgvgnMHSq1vt5KLEvTtY3S8XnPvD7
66pgkLiNyTl+P9r8caYvlCq39DYuLoMl+J2EqKuaEsJY9MDO5VimmaW33wxUvjz0fFRofFRudBKg
AX9qI4DX6VpJqfNLUiaD1xi7WSGEtqip5pM89f9+Xf/lxa4PEtAiZulAnz51Eyas1XGlaVzXpH7E
fkqBrZi/S6m/nzPUwH9/sc/FGX89TQSkDZSD123lUyWoYHqmuR2Ol2BJabmBhXdFmZHN31/lfbP4
eOOCYKKPzmhIRBb7Lm/74ztLVGVqASMPF/NA043Wqz3dYS0edVskVCKn6HPAx9Xx2sxutNYNRazh
+P14Q/d9vCmv5K6zgGFr2lWalwSr0tIcLfMzzZNzt+q8fnLH+qg0dzCaMzyZ7WoSXAu7c+p2sa8F
u07yDA6KFrEH3qySE7zGeWGBhceb/MZxkqn1RKnUOXroxnf5nfRgwMvVPSV2qiO1F7+ePaR4FXCj
R55U4/Zz5MHp4Z8zMsyOpeJ18XrKj4nhj++H+AWwoOAMSG9qrOVeaKySXZdjGFul42o4FKv+m4v8
uQvFV3nVyymIj9GCodT7uFOoopBHMdD4i5gujqUPJ2Z89mLJkzN0zWMPwT2inf/3L/aLLhGyo6Ux
Z+Y2ut6s78X/H19sYURjkUHsvTAcTDgGTu6cG6SZaNhMrYG4NcghtISIrSmELvTqsvpuvPz1Y4MH
MhUk2sSvES58fZz+eAdiuITRqE3FJRPUhyzOIXaqUYClrcBolMiym5RvvYHr8u+f/OtTyhKMHlOm
IEN8/R7W9cfLtv2cwomvmsusN+22M1cCWjy4w+QlhsLq76/1L1fZpAYA8K6T/wXU49OSIHRiH4xN
yYuN5qUWpTVO+YSRwFs03pRCQSaK1GfOYjFCyqrym0LwX14d5SmwZcoPSjNoVh+vcMl+HxVkI1+E
QrSYWSwwusOD0ms1idfxYd6PdYJtSQkfmMw9/v2jf73MAICJK38PU+e8+um1ZTWuQgwozaXN213d
YrECI8Z60ev2ZLXfrlN8ko/LFK9GWwyc7VXV/7mRTWJBg8RPay9IKwAc+NrYbSZhwXYt6w/kmIDw
LAhfkpTU/OZ2kr7satAn6cZdh2AyqhRF/niRIz6NIVRMwPJ8RuTWiCTMdk7RX/pO2BWNwlMsM5Ke
OgPoPBuCg0KUyOV4o2MAWktVJpL/IOI4U/VLy5z971/D+3X+cGWgF19Zc9eYO3rd75KqP273pMoE
xLiheJ7rzgQVOb9FQ936ellhkILVgY6cIZISM8qE08XK3HGIrqMfXYxZV1PJBejIZfFyEJtY88+y
lvVeA5fEqZJv3uqXOwa5qkVxDkYKKrr6+Z0OpIbopMZUF6tCv720TEysqibkVE5/RhjUv/nivmyg
V002vCpuUEmiNFM+fm9W27dSgWH2MhuTgqQc3QrEpeybZ1C7VnYfr/81CBjDicIgACXup8Ud1zHY
WjmLLzViNXhOlvykSNO5jZZNVMflXldRq4XzwhBYraudrvE+LAJSDlOvnwIxtG7KwPrf7J3ZjtvI
lq7fpe/ZIIPB6VazlHOmU0r7hrDLNud55tOfj1nAbovKk4L7uoGCUdi74KAYwYgV//qHaOOO0HtQ
Ph1aM+rucyPQbyKCmRfm+CbthNZuGZoPjk+kSjM22mYU/9gQeTHkQSnvK3seA7QUUFjE/b1TGKDd
pN0sY0RLlqJSqNRSOSiRmz07yGXRADMB4yi3uaVWTw3oqFvb7dNorWNXOM/QCgajzh6tgizsOrhS
nn6wZAmd5lxAwMM1VtqzmakCvDSbKg5fxjoJl55NS7jFoAKdGLkg6gjkF4WtXKqVi1Q5sWHt6hme
FIRJ/FJr9S4SLqFcsj1hHb4cS6CAUjjlBkcseeXgnqyaLiaXmx2MGkoxm/v9+RoqROo1jp0GL8jT
gq3etfqDViPy9NpaYKDDimrcDEJBzq0oAzvVaTCqJZ+/3xTKKse4aKVULYRA9MljNAZ7nHFuE0TH
+0g22yCuqlupeDc1rj+7z/eFi8OXtYgkwJnOX9QB5uzWrjdpOWVStxO1C7U2q+N20gN7Khx22+my
RWz3zervx2SnnAoPnHbYLc/fVicwViI1qnwWYf3PGFe/yMA6xW60T2yX05AGGDmWm8/H1N5VP+cf
IIU/g02kOmfaWs5HjXS9FGZc989psNLTO1O+4H+BROeYpguPbAdPezOSOwRJdXFITMg7kDSRXbro
PzE17YpiHQTewkPYMyRLFXFGYFcrnStbNUAwcEfkxXAyxA+rhgf8A5EnwqqbEuQPEZBoH1rcSGK5
C9PFkDyL/r6F5pNHO3d4rOOVNazTiEsnN6JjFePvkb8m2o+uWFf08RpjL52N4/+G/xv7QITm1gVa
T+Srme3sU2quuvRN128Q6kfaArpU9WjY6wYrpQ7mD/1Sc202Swevlab/reTPETB5UqzSfh9Zd9J8
sMpXFyDPPBHLuLajB48HLp/RbLbZBifzsgeSvSdCk4Am5SvbL52vwNi71saa+Kb8VesoRWXBuQ4j
cqvlV/bny+OAPHE+LrSrGjTMeVUcq+gmG1OwVepIl90elNMN7j34tRlGYleWJpvxxafMcHwJWGNj
mMa/ni+TwEgwNC5k99wQJCWe0Ny64wNGJotYLZZGtTbId7KNN8v+7uR3LpOYuS9+/eY3h0r/qstf
mvzVd2Bd+aOX/4qVOwJZC/zMotPYbCG/YevnqjRjXjUb85FmIcOT14pl3Ti4CZibgH6ZEpIBRmsD
dkULeaSL9m7z3Pl3mdh69luD28aQ/xSknY8E1LXMUNUEuLOEixqnF60/Oe5h8MuFgaynM/HJSgHY
gVT6qt63PsY5BKgM+MzEC9k1YCgd6BwIM3LyoYUnQVPNyRA2YNJTD4CTqoQozNJJPEKqf2nGzynF
MNUenbeeW1WJAIxgOlQ9pNm+FVlCSBV/IcB2yf8r0DJ1rgrQeoQes1CDYaFWHCsRne72q/ENDUEH
KF8uwmMLayleCvupzJ/D6Kekixwh6M/7vU0SkuN9cbynoPyamc+EaqX+WwaJx7wh9B1WEJ3Y4TUJ
n10eRjp7J9s2+Vd4VPCZcfHVoVGwYputYqxsCOpA0mTgisV4zDj8lniQOs4SwIWGWvMqfmsv/ZQD
stQkLK8In7K7TC4tHthfN/mT8kR7sP2h3/QJ2d4rwmTTpSzxllgCSUn4HAA30NjEKoPSx2mpriL7
RyeOCk5dCIUFf82KyNsmWnv6svBXZrMlcyFOtw6XZBfh+5PVfXMqsMm9sDA63oQlEbzI8oYSZsgt
9j38z/3wUJew0RHKVf1JJTo1FF+b7GtPQxc6buevrGP3c7RW9PUae4vKkE5tKb440YF88VQcvPrN
s/fx+M1qv4+sTBsVC8Lp96Z146+Jlc1ZJ7RHnW3WrHUbT4YbiPFshfyTtrfY0ERQpKI9lzPCN6MY
BsFt0qzD/J4MzEVa/YimxnK/iKp9qj1JHl7Jf7baUxu/uP0LXrPLylijGrHLvcnRnkWvqX+Xuve6
tsXmwk8O0tu64W3UHML4UDTTPV8fMcA5pOODlmJGsErlJjGeh+6Eok9vX5t4k+yb7IG87l5u8uBL
GaERfNaaxwYGgHsSfB5jvzcw6bFvYbQnxk6kO+JuffhQB5POZHYFcZKXNQH6YI65iQ43uXLP0LU2
zeosqIf2eaQTGEAyjcN6YaX1sBk09SUM424/Fmb3ILE5X1SJd0vEZbByHdff+ipwStEIAOKod/gQ
oM4VEXWw1eLKYuFQSOPWpZeyaJwWgXz6pXanRq7I1rFF7ms2McJSWFt14vfboveAYkg12rQVx1Ts
qBFmICen1rVFbiUFtNkWAYq9NosaD3sT4ueYbaMWjtaVM/iiBqYymmyiuBA6qnrhDavkhEVp5LC+
COLgHk0sKQo9XQmJ28fYahzGLaoW2/vRN1W1UFWvuXYNv5gTHmASCk4iyOkaPj3gH5cgo9FaCxOQ
+IVbnLz18kdggWGTE5MXVHAI67pppkzqfFEO+DKl0fgT9TjNp5yF/vm7uLgtTk9CApKgD4Qx8jtQ
/MeTdOQ8kBTYJi9jrH71jJGze+DqlVHzbk1Bmjz7+ucjvpdVZwXQNKSpEzMF95Z74OwmTiZnXI1C
goFWXb2ys7TDz8z6R88d+zGRHgqKRuzNErcWG+/4tSvLh7IXX3QOw0NhD1D7zOTVE7gn1fZQUgKR
aVgTgOGIX1bPoYUMur/ylsT0TOfPjNyARBBSVWihqPPCmoiIIBqCYjLiYX20Wupv214Vy87FyVzr
gnpNKiY2JR73JhPabugk3mMN18Kj79ikcUvOpaNNJpfNVuCIiR0Ipg+Np208F+MLI82crW1NYpgk
hJVR1dW20nJzNxDLhzte8M+QWtXtoCXbbhDqlV8nP/hxaDOZEkOi55hsXv9cjdWQ9y5WGNGLQF2x
6Ozqy6BesxV/j7mZv8E/B5nNuusZkRCRC6OmUul4jFZCCnOZQ6jhD2kj/cMmZmOaMZhsbAZrs3Le
iuYh7eN8gxlpuSGrfql14qEnmmzRtXC/aD9hIKRHqzEcILxC93V7REwJAXyQ+O0dqfPoE3LF2mCY
CBRxrZS//IonVF0AZ2HKDo189hXnAal8hj8qz2YNwynDz2hdqC0oge11ez/n0mJSFzTerdFPOK/n
lehrbROmVmdfmcJ3LH/2emlhmLAmp14G19XzOawd6Q5ck5Tnpoi3Rq2324IA7rUyyn1mCNQKIseb
CnqejIylwID0wQkIlM4RTKw9gyLMSGi5kGZ9baubEMX5g+H2DYmQz13HreL8wdK8S8O4LJXnAuvM
Jd4mz/pY7KkP4hV7GyrgtP7aNu6qd5nDxMdcHUBhaQ3QpVqlxylS8V+ypH/7602I6zy7HrNnoHBx
Zne/kmhzogFz7yV27fR+5D5r6s3Wje3uZkzdvek6k6UiXjg9IaNLyX+1NKvcvCE0ax0qN312q9Mu
lfip7Dw816kVzN+p4w+bYkjVZY9A4v2B/89g5b+m7eb/70+9CcLgT0+V6b/+11JFoYf93zTS5JTS
9B83FQvPFE4x4M+pvclN7T9uKoom/puOMpE8OIFAM+ZS9R87FUVoGFpjwsKFyyCGkOyDv/FTmbVX
IUTi+0EfFCyD7QGJ6GxHLew4qA1RyeOgF8PB8RzIeqmeQUMMe2efVrgX+jo1ZGQmw8q17OZeIYZw
H/V+v+xrXHviIUy+/PHeHv/95P50XZgBD+8PZcAgwEfbAWe8wDOVEE88tVOsI0nT+r6WGV3nOMxu
5IgXf+sggFGULN2MOOKt4yDGW0/JBVqBKHn4/EnOz5v3B7EnLxxmaGKwvXPc/qg53FHoLlb82tFN
SXkiZKpaRcNY7T4fRZyXNtMwGpOpa4RlUGuAxJ/vPEOMAV0tWveouPAEOfmilZ3QJRwRDOKrRael
N+sbQLlxKSpYyT2mbSvXNay9GUaUEVFJMa8hLu8TL12ZxA/v7c51d2nriG1dBYhmk7a/MePJCS0v
oLyqfvWa1HmSUkeHzlqmJRx1nZvElV92vqf++8tsMmjQt0ADtObGMsZQi6QlWOtILPxN3ih0T0qc
ZfHGS3E/sNIdtI2FORirPMu43QVLfWghQA0Y+BU732vYt9yNQOstUuuQJCQYh9auz9oX0iBp/7tb
RQxLU7kCPV9OO2l7ZHxNXS5qDXu25Qqy0PWuru0jJo3FTrExKR3yorrycj4cBd0qXHaal+QJn896
Qilj2kFqHwdjYo6HgsD0yuqvnf0fTAFIEPkIgPVUs3I2jKcXmS9i4Z9avAifyK43vW2Z97jtRV5c
PZWVLNQNFnTBcSjzJls5oivvfFstraUZyamjiLP8uHZjHXLLCEQOqcWUYXjlOT94G0JO1lISihEU
/9k3EMVlTM594h7DnKu0o9S4SuD9vbiyID/41CZB3dQtRpVszL/oLi9V+FSKe6T7qO0wJifoRMD1
VlNaT6FmaNACQ0j3YV5tJ3M0oJ5CvDhFlH41RDCslNRQl13pB5shS38GfuXsuj4dH8PaxKHUb+sl
0Jt+6+SVsmlGdEphbsLab+gNABipT8kw9gcRiuwKVW5Gt33/0uCsESoE7k/ZP39/aRIIKCi8P9WN
IRpi2IekbPgBESraUoemS1x4203To34Ii6i8Sy0Ik1kWy2cl1MxDo3rK0iAe6MoLn86P/ymqeCxr
SqAyuUdNtSeR3eeL3Og9Se5f7Z08Ib2bPsDqIVZU/cZ2i+xmoMOzZFsr72h1XsPMOSMvRyaxZyo0
8e+Ss5FrfWxMvNy9U2IntymF3wsGqL/K1FX2NXb/V+6KF+uK38k9HacgLuwc0LOvzABB0PWWr8wh
UI8IS2tcNR0Jc26WVKu8wJhXBIV+5eA4v+u9v1ykNzR84CtOVOvpFfxxPHkZFQeqIvvo0me59wNu
GeRWw9KQafZm+Y4F7yM96c0IUb7t2itf7MXGQj+C/YQmrqBi5pQ8Hz3UoM/UQc7+5bUGPunxN18F
3IsHquLPv1r5wduFKymm4DmSxuADnA9VTFqn2Aico9KW8Kz8ojK3XkouQVs0/q7Qu1urs62d1hU/
bGccntxG241lb6wcz/rdqmD3lP0ZmfDw9Hp33CmF/EpxZW1GRTSLQUTtaohTZRPL6HckneAeTlSx
1FJuICFM71WGKfyN0einUR3U9ZT/uhgGgXFJo1g3ACETE7HMb0ZNddcCV2ZpNY8Fdvv7jIwJdDZB
8n3IDGdZq0a9J3/H2/RVDlunRLmgSW7ilgab+/OX9sE7o007xZlTSdI7mq3/yjJ6vc1765ga2MoK
zMrXSQJJeSiS8TCaEJvbJLnKiLz86CYdPFQcbiwMTlH754oMDU/FcN90joSMmRCUTX2lWdw8EvbS
fYZ3OL6xRb5CT2Y9uEXXXPkgPvjmaXuAfUy+AxoMivPha0Md9DqOWCc+nlZNIurHVofgrlaolazm
KlN1OpRmuxvtb6oEbtX8+d4a+eMDLAPithx0pkczGNNHu1Eb+AC6uqpM6OOCLuEmskB/OntAy95m
FTx9BC2fz/NltTw1UIF7qJdhs2EaeP6jSfeAs2xkyjHOoNeXtZXdJrlWbKOS7rZr6eVBjLF+KwYg
Va+vnU3jZ/6uUgv/r2gI79sRMw+5jlMc3szc7iGIWtkbWW4dIb7FW0l9unDCDK/owXiGqHHNR/CD
BU4kOswMykuoinNoMhw62aapbh/LoMcHXk/dTWhn6q2iD0j7w0FAlzd/fv6yL6oUfhZGzpSF8H2x
+5ktsC7uylFqnX2sVB+OfJB+L/voKkQyfZrny4rWHX6ZE8ECWvH8062t1kmiugtOxFagAx+RR5CV
M+y7zsTi1SqrHY4j/cFLCg61sgq2viZQKQROfY+XLmo1pcuv3IQ+WGWcozjTTZ1FyHZytspiNU1r
Acp5RDOerk1taG/DFmclLXLjHVR8FTm2PqzdoAhWhD92h6rTOqAdei2fT8FHTwItiy98sgGlqTSb
gwyjysTLsuBkpbrPvu3XO/pv7QMXWPcb7LWWoBor3WZwTXeGn0QHbF+0Bfkw9fbzJ7msbQSWOpCB
CQFnUczhYTKAVEFcUXAyFHIIV0MdaV8KjcQbbqs+3eyp6qPplHhwgmACXWNuzaDe6XuDnYS9DFWf
5DXMeTgSDwCPTI/25EYFFg250NddBlnCllWxpETtdgTItaciwPnSjcZ0W5DtAZCfIk1xZX/b9G31
DQeK/CGSwntpBrVd2HVcHqqRA7FNq+QxqGjZp6YPn9F0YYMPfbkrMF1eRomhgR3jH5BGqrMCOCPj
USPR5vNXfLmhS2wo4P4Ag0yfxOwQ0zJ43hnWyCdyHnuc5WKxtUMBhFk47bbqIXp+Pt7l983tmmoV
+A+UGbfZ873UKOOxyi2fKU2Qdpa4PW2B9eSVY2qGgb7PHPdh6METZYvPaTaMWcRpPDp6dhpMOAKk
nRwE9CYKhbHHR2RAEDX2OFyIVHlIiNrZFkH1s8NF458wioO9XSfxJsX88igM3b3ybNPXc773cE23
iCaFPsRBOi+1siRWEJak0UkEno44OItWGQ5JT2qu5Fde9uX3A/pLsUyxwGiIcs9fdqk3eS8ykZ7G
IU0fIXvmP5oB7yvykrqtjyfWE5TEBt0bjdnPp/mDPUTiccLpwYczHZuzgrKDak9np4pPAUD1i2ew
QSArUHCIM3Fk77vsB3lhpJPBcvtZu/jqWzZmK16laX+9wKcbGwpCLJKAnedcjaIzfNlKIz0pmhIt
tRbjMNOEsJVCWqjU/Jqp6nsFdD6903UM0A8FNKjjXFJliCQOU5Gkp0Af+1NNQvykmahvah1FLlyt
9qnQOj70pMR3v6y6+0bFoYxovr3VxyNUbpLBHJ8bcuonCt33nsIm7HRMVAIPGzPRLAPTNLZGgoI1
TKBEOUPT3+hmXj7lRRdcWUGXJQCbOG8Ok1ZIrLjbna8gL4tVV0sq/1T1XfylCq1yo0rPXrWE3m1b
GB9ETob2tYLrsuoDOTDgJfIa+XPu95dkth34bhyeOCujRzfWrEPmtgR0GN9s8wfe9eU6UcLhJhyT
9j5MreLKmrncpJAVABTS5XsHgWeLt6qFim1/Ep84HuuVHOCjdn5+zfv2ciNgFNwMWZsGSpf5/XlI
VGs0Cys6SZWowcLv2xsCMK0tdO3yypH+4VAUrojgBLOpzjcCeLQ9qTFQ2jI4nJXlFngA6a+hYVpX
RrrEuy0IbRNxfnIjn4i95yvGCUh+MIYoOXWeh2oMfICwqqLaWZ0OHytSzG1TNW+KhY52wPH3sYl6
yM9N569LUwZrpMPdlWv05WyaOGCzCUwddICvaZf84w4BX0EpZZjwRG7lbBNwPFjtyrXL+uWXAo+e
BMp3CiFn6uwVW5pLkKzWJafWzoPb1mrNZW736abK/GRHLoWBX4y8Jt66OL3hSNLAoNmHVQgg52zQ
kkUVj749nAiK+UWmIAl99ijXeThinlg28ZWja8baZz9nPFLcKZxxHoS5OHuV8B/smmSN8dQkcbDu
TVw/gVXBwb0iPSCawGBirJWlr/cNUrLRA6KRyf7zo+ViOumwspvzZZIqLy6eQUy1qe1KceosEdIq
buH0pOE17ejF0Unfhtgm0GOIGYI+yfmiAQ8qUhrK+akVbM1KpRm3Kok8q8yVDVLqplu7RuXuRNC/
fP7zzqeUSpPW07sEDgEVIO38FaOv6crGdqpXzzBvtSZ8qroQcqSvHYM0+f35WLPD6t/ByMOe4rCZ
VP3dhOePT2OQEIG13Gtek5HKbGHVBrIPYtNJQtStZZ05wza2oeIVNhuFU2rywUuqdB1ZirHPauFu
5FimWzV0of1AI8IptK22UVKXuMaSOUhPVLulunOpeod0xUUKW9oUQlRhVMayqKr+ysnxLlb8n9OX
H4SjOcJiTitwGf6c7T4BH6AyumNzHHIlOSRKBOGZxXLnxqgt7YIMICLuoRYpBSC7B26CeVi1awOa
JMRBWcfaEuQAENKxxkC/XdsmJ2qUpNFRtWDENUVX3rO27UPcw2etqy56UahmMVYqrNUoXWiDVqAQ
UGT+7kMHnlPq6icRWsUStDz8x3Z8MgjrHm2xllrRQcoa1Tku7OSK00xGaJVv+qIjmEwDafx8rs8/
m3/fDP3taX1NJfE7N+yPqY7rThsKMryPXRX669CskZN2DPX5KLPCexqGko+Vy+VapbWjz7oMAsKj
U0tXPQ4tOaVFCtPf6lNMCdqsfRsH1G7JGBibolSMnRvYZFjW2BcoUzCe4DJyWyVlskGJA/VTt/Ir
T3f5DlCV0oxlXfABg6Kdf9S2q5RDYnY8nEPcmdSwJ6EF5lw7Ai8+Yd4BnWiI5DSE2DRnu3Ia+pUW
NIZ6tDsPK2Y2s5VskS83sYxxaKSSI6TSt9c6WoYl76X4pgqFbHllwLPIQA04Go2JebONnWJjRLj7
ie7KmzgHtqdpAkub8AZDQ/NKZXz+JqQfkL9Fuu8xCg1jxTXNXipBJ3gnBh5bTdrvXGKbto1C8kPF
Z/L5KjkvR/4dfTLER11H2wJ0+3z03M18JTM9cYTJHx4aC3OJwAO1TPyxvjIZl3MxNfGB7dhVUVFY
s33crfOREMJUP3KzSMgS08gmzDDU1nOBaw01+pUXO7EK/rjevf827tOUdMgRHdCc2YA6feCec18H
tHfl1yEhY08t9fzB0SqCiIEUVuGQjFOnX98rcHKWosQdbmyi6DGK8Lr8/E1/9PMBGDAQk5SYnJjn
b9pXIyXg5ejHgFi9FZC4QYSQhLqKqmaVNlhUfD7eBzPLigcQt+gyTlrj8/EEweReVFj6kQ3evaFK
ZA1lvXYvLTW59qbPj+h/3zSNfbDJiZAHGH0+luE2dtI2rOGmIvBjBCWGx6w8mZ1nrkfZWfe+mqsn
1UI9q8extiscKKxcWQdQm/KLyJiF8Ie+rTIbcxQDr0S/164dSB8+I98YMi5YIBecSjNOMFFypXbs
UNo9Sz3t77oqi9dD3ngbm+7vJgkza5W1Y/j4+UxMb/r8JJwsm5HtTjYbdHZmM4G8KvZk6mjsdQL3
mEh0m9Iey/1fjwKaoVIVagiwQYpnc2CNEm0QIlm79rVFaIOmVj7plH8/ig1jTEJkgLY8xwGtnsxm
vACMYwUBby2z9EspYYd/PsgHS3eSyNtTjQsTeB5MoSllptndYBw10zf3nqp4O9mgEifEWH36fKgP
5kbaEtoN6h9Q7rmp8QD9URC3ZpCI67vrPKV5merJX2q3pz0eAJd5YfXRvpy3LbiI+WZT9vIYUOhs
R8+ytkkWGk/d0GHAl+X9bUZSCAIr5xqLFOby5erDkNqmPAddhOsxO1+wjKjDFnfwo9b0jr9WXWXA
bzOpPfKzWPULn0NFXypaHt4EQRu+lkQhPQNjQXxPAvsf6uLiLo9N56T5HgHVULHd70paYUukG/lD
ncf4yCuptamlSpc9LKzAxe8yHH8kA5mrmJWp0feRmlNbm0OQ2EsRmaAE9G/zW2cU3kYnwJtDoNOi
fBHmdvkdswbwSCUw7Ju0tY01btTpgj2Iy+nQuERT1GOOpN8pa+MfN3CtH07R4shRIXjB/8yoB/0W
bq6AcQyuuYoNAnXXmlWZxU0Zg6ejzCrV71JvrZ+KrPEb6Me+2wVhohBurBEdvPL8qHoZZB286LLJ
JV29zH109erOzyICsGsdMuG+rKX1D7bwdGOCvOrWFIxdsA1Rq5P5q1VRvkInGd4QD4rSxnWCliCR
VKtvo8JF51eAnJdLoj6tr0PHslw0pbA3yLA16ECDTq3sxm01rqu416tVkenxfUElts3LjhKmqOSI
jswyylMd2SBSBT1xDI+KjuPU6N30+5jAF6rplXn7tBO8P1cn5qnta5Avyjo23yo17yF/Qu6I8VUt
yRjs+miRIQTTgbWykhMSB/1gJ9Cmv7S8fmz98NY8eq1i/naaWNkFepg9TPeUPbuqluxbEpJ/6m6C
yRMhtDi99QqRg/DCXZQzcdgj7XHN+jUvxi7a1lrdvNm9bexC0eMEQSS09TPy4/FW76uCvnNuEWuo
4ceBNKNOI8r2YPDvC63AhqpRDORAuXTHvWzHnAa1TIfHMiHYYOglNk4huZEL0kp1Aij6cnhrCeGF
lZx42iH2dLj8fWbU0BRCj9i/WLjFV8F65LKs1c5iTDTcDSylLBHiwo353WXkTK9wIsHzTlVH/WTn
Jb5J/jg6BDYH8rb2VDXCnTu0IlwVe/tB1PggYDTkv2nkUJIwa7fmxqvTkFxpu6q4sY1j9vvznewc
9Xg/gznpIQfQSlOnLsL5/q+MrdKCaUKs42whCHaA8OYUvYJLKIsfmYjrrZtUBpvPh527w057G713
gP1JDgcBZVZlxVaV975ruEfT7oy7Aq9UrLVQfS1ao/xdlIYLLwQ/No+u3irvGlSBMVZFXiLkk20E
6VrYZJwOBXc/Pkn7EGV6cOVknL8ZGovs4oBhsFI5fed3jaZ0hZ6lUX2MjDa4j7wqXtttSJbkWHk4
/krtmXLkGvr80aAGBzIYAqgiWN/5dKjUZbbaJC3VLpbwIUoggsUE1uIErjkbq01/fj4P821++pFg
hDQsp0lAmXI+XpuLZuiVoj26Y7Et7UnqBJUaJpRW7iAHXbnCinNc2J4a8NPFbWpMAoICM54PV8iU
RI3WaI9kEXUbaY41WjpTffCzoN2FnAxouKpkrTtBiUl/6OJcq/VLt9QFPn9hgW1Lb2IqQOQ3D05a
Dn3HpZIlIbHQYXVHjO+wGpthuFJYfDApMBim6uW9wzbnMEik0o5vBN0xEoO5aRNpP2q+0PjYU20n
isYl1ki/xvb7YGbwRdQRjHLwoy2eSpA/rvvAL11cF2l3xK642GGupuywNsLYviyw8a7b5Erh/8F4
E6uQipPLr4aO6Xy8NorrSver/uh55nMQCmSxkYcNZu4cvEls9/m6mxdQLATiSLCGgQRDwWbMSv+k
Hv0OmKo/VqWCv7VPRrDpkIXw+Sgf/CZ+D2AS1Tso4NwZq9U9kpn7Ajl2XXTL1hiSQ92ZzxwHNeFS
+Ez8L4YjOgTsiinT5i0zyjXV8gLRH8ewxLi96nqsydJyPyBUBHjKrgz3wTsEJINcQ5UG+jfnM2Z9
23XumA7Hzpb+BtJytsksT3v96x/F6TClk4KGTN3083WRmortpokxHNXa+I5Bx6Mj2l/e0P+y+jZd
fz7WjKL5vj9A9tXZjmgxOxeEXw+fuj6HQHJMrKFZiShMFq2ljISwV3I7WLm/66i4FiQ5B/u2DdyF
m+o9rn8pguU40IkvMBAfUSN8/lzzmwWA22QpAJRoUYbDFT5/B04QK2U6aM1R8Vosau1QX9WKau/U
jCP/86Eu4IdpLJJjJ1qoqtKGnH2HNOiwz3Ht5thQgqODHpQvhY9utctNEjQqHP+xfYET6rRYDDva
cOhllW/dMY/3NZX49n/zOOwLQPY0hWiInv90XDGgLEq/BQ9QCryrOXpha3T3iS/7xYDucVW1mQ4Z
H+6eQEi/SpqxWDVaWu2CJu2u8KfejRT/vBS/vx2yeqYVPxUPs7eTt1niWbUCPAzjGsttJBcGyiNM
HnNAVzGSPuijZFWH2F7kSdDe9wEWFPiwU8sOuBWXebm2sP7YolQllU6JxEM1xvbayA3lvsFA6TDG
RLTHAjwNKmBPeCrRVHWcdVfYQtODzn8IGzuQgmORJjLXeDVO0rYKtNCjiEfEypmj30eSK5bvo+Sy
fcfFcborb2Qoj5/PqP7RYkaoMe1TnC3ggeczqrZ6yQmdtUe2jnzFvW78Ak2V8ri31Be9DckZKCVp
TEYxbCvRR9shcb4GoSuemjHPT5kRWmuFknApPTXYggVP1kOasS7xgVnauqKgTnBYuYYkB6z05cYs
WryUTYN4bsfPXjEYx/uZj432U4APt182N1qOsS6JF+M6NzEPqMshflSEqLZFNQxX6rrLbVPCzsKj
E0AH0v+cWRL5NQTaLhiOhk0qw6hniHKx0Lsyv5dvWbJhAJBO0gVqrBl/ZSgztUsCczx6RtYslbK1
FjCR0n1R44z7+Yx+8IMEGKmFDJodk67JbEJN2AZGrarHBmYneZxtsYmRcl85Sz/6QViriIm+zfZs
TGftH/WIR4uWm3ikHWG/2AsDMRQuCc6jnWjN+vPfc3lqw5iGj0tuAnUIten5SJFulfQ/CtD3Vtup
EXJLU0ue8sE4TD6jV17e5XdIo1uDHQYnczLYmr08B2RXK91KP0ZmZC0Ub1CXCeZtd6oGvufWIVmm
mZqdYnW8hrF88DPh5sGqhitJm33+QkdcYrnD+/rRIcHoS+XJ75qvqj+VwCEIw7K6Kzv5B/NHUQL1
mJYrwL09K70rmdo1cTr6UU1UbaWWAUnZdpUshWI2r59PICuCKTrf3Ui1owyafM05zucde83svXII
Xevo295NhUWRvQ7K2rutM8AqFCLS+tKHdRWhYFXsF036BCWmZl3YS3y60oMjXFjm2UAR2mAehXO1
B48LfMCOMZzvs9TnXq+GmF3p3mtpIdnYVVIrCS2Q3F+XoZPnYONJgqF+abf5ok57n+ifIOtMUIq0
C9dSoazgEJ08QeyykQeri6xnuJCcXSLHRpxO47GusX0fBg+v15xSFZK6sssrK3vGtL1ukCsQpBnm
Rfucd3FmLj2cUUxseULsTszRF29mpuk9rKBBe/Nl8dwZfYSFiqiJlG4TJf4aEirUbG3EBzVGP1gI
rLJqgFWfBzyb11fKfvIZJEc2roOVlVtchxu1fjJCyPlgLkMrdpIj7EtDof6TnrTy2PXJ2CxtIoox
gomcyeZBbf1lAXvrgMsV5ZTvT2YqEP4tMn9KWPoldH+HtLsaY3HaWzWGHZmT02UIjAYoJQJyXUZm
1z8NhQowZ4xkWoDheNFNE9ca3MYs+qo1g/KD3QEADmEYecxxbO60aGTfF7nZES+URT5OzCJMvsEW
AouZcE9jmQ2j8jWFD/qlLCQpDaYZCNyssKaHH1SO1SvwLQFmGkSqF1XtMasixW5bDl79Uqn2+E2z
lK7cVn6KQZAfS3JsaL6P5taG9xkuY9gpPdrz1pev6RgU7oPreK276PLAf4B1EfydkmeqXln1KJFh
LU60xXk/QwN7ztHUjMc0qJa1Zea7NIrsTe3rymbgO1vQuNJWlhpe+bQvDwAD9H6i2KJrwhh69mkX
gZHFva84x6KHfDqo71lsV9USl/vVpIIFeJ06ovDcZttyLkdXabNaOVKe1QcccautQKSOcRHep4kh
r1XClxsW41H/IvycLnByduB0metbgd0qx9yGxOxmQb9oK/0en4l6c22/utiuGIp2FxIoZzoKZkNp
/4+98+qR21rX9F8x9vXQYA7A2QcYklXVVR0VW9INIckt5hwWyV8/D9s+xyp2nebIdwPMxoZhoa1e
5OIKX3hDAF10bCzpY9xa0XXkKDM22wT5stXR2qk1yQ8TJ3ybdHF33+ld8QOyee47Bu5qiVlJW0S1
JTY4Pz2Xx8EaAfAc/dV154dOX0+YoEofm9mc/A4pvwcMQqcTBAFse7Wg3rP1I3fWQ+PUmBVFTlY3
Ui04tL0+MZcWFihQbmGyTPo2qyBGKaQ0DpHWfhSSlPo9shK+HvTBxigXPjR3MEkPUCBoEWtiGFXq
JhZWZ35EShPGj5ZFu3ZS1YNZdePVL78QGi06knQLDeMFBTAwzEkqg975mGS9flRDBNKqCAT666Os
UFbLQQBIY8EQgJ+ju7lQ2n+OlXJHpPaQwvHRVaS65D5u0XbK2z1H8LRTHRoXZhGpO1wE8ZEpZxxv
o0l62HiIC6sILI1Bn4pol77Yckf/FLAldZOmWthEj9hXA+xvrSK4IcuZ8n0e6whHkZlwTapBjhOx
01cfZqi11YldYH9QHQm+yOvPsxxCq0UN6gsOCrx99HLWYXed1nIYRCU0R6uZVQ/GVVjv1bkySj+S
glhDdKXv5FNbh074y0PTpOMutyklkvmsxT9DvF0xa1Tsj5Ji9oiUYMUDbt3x2jT/nLba01jq0u71
t12qIudvi/7AYiaLIjt5gKatJl/qZXNe+Or1OGlPGcDghebQ1h8jPZNAMAQ1avGZ6nSlZxrxYl9e
ABXbiG1fbl8IzSAZwcECZwQ+ef4QZtk7cQzI62Mi65Gvd0l70iWoCK+/6oWizfkwqwrRbAI8SXKG
qZ2KTtXil21xdFxbtao8WFKe3aej3XzIM1Cx6oCQjgzewc3SOLqrGhMqYD/V91Od2Bsp2ArJumxD
NiJXI01n9JlggJ2/f98GytzHsvRRwttwz3+W3eoy3Zc8iqqbzJydHTpABYYJeYOOC1rJxITjF0mt
sUyqkgSzRhFuJJ+XJouy93LOgflELGr1TE3tBHM4jAvfRROHFH7KLljiXAmVCK+dBlouhTIcOls8
gSdG3FwXpk+cyJk/Yiah28i7dI4tfvlgJH977gJx5zocXudTVQahatJhog00aMKlXIqAOry8jV3x
XN9fbQsyxyVYITEAZLK6UKIcvuMYV5AKpDx5L9Wz9ANx/mrCYUHJZBDzCk4JtJL9sNfmwk2Coj9o
coKpYRVpCd5veus8OLR730igRSy/rWLDVZJRjnddMFob1aZLj4v0ABMD2YVqtbE6x5UosMwitZNH
bUrtu3mmPSdNaXjH6Y62wgxARrOkFr3dID4Z2G340TSgMyfj4Zuivbsva7k6yCasZqNvEs+ZY7Qt
R4AKGxv90qpa9LcIX6gYmgBCzz/fZFHqilSsd6sJ5UMpy3GhydT6Todk/y0cg+GPaGz0z2WYdX6r
4DvZG+0IChTq46KeAX3XKKnjUC/aAq6/jBo5cAFS0bai3IXp4vmT6XPSSzpCKVAvMWga8vkzQBrN
DXUpwFvKiTbW8QtALHgZLK6N52ot2lDrYCKWtDpy+jn4WMl2fkzVJqTj2woPZoW5q/su95IyD9CY
nOZDGxr5oc+C8B7sAH5SbIuDZiFhNioNjpkDtMG2iKJTTkXibd2rEzp3lvxhqO3uYDhCBhUh85tD
O9k5Vi+hCpVnH18/XF8e4bTLUKw2MaUHiLGuvldDVMqIqqSPKQCKK2FF9kkpy6+vD7Is4/NduYC9
iDcRr4dwtZ4zXQ+UURJy+hiNyGNGYW741D57v1HsaSvUfnkxAgCiNcJS4CAAiHu+HtQkLiYpDNLH
SolMt+5lPM2Sorlp8rLbYXndX0nEVTdl1TR4NY3yyQpGbHK1HjMRjrAdgrioy4Ic2Nm5iVdfmIS7
VnOCg0GL7F0oz5vM+gsrmJo/EDVEjVESWEudUL7NwqqYk0dCR6RP6yDOPuUIqarYxQyY8wI5qe/B
V1SPSAEqWKo6aXYcmnYEJKNPPXQfvdpXYxndiGAK3hvCQh60MJL8LWfJSBXUmNOPQxQ4b0RepbfS
yFnkzhOFi12hVjhcWBUi2lFaSyBsey24SZygzj2l7FDCCds2/kqNM0eNNIxZJh2Fd4U5Nn0nj0fP
4lec7LTAu4qOQf6u0ZFtdZVuQo3U7EaUPZ1WhUjFBsZRi+O5uy+UrMfyPEQOOM66YYvSdmk6CcO4
A0A3LcH4+QJoDUPKuBqTR6NQor1j5GhzUZn6JtIy2jF2snHnXBoPdDxCUVRfFmj5+XhSoNIT06UE
KpBp+lpdxb6NXpKn642zU6dx3EjGLwT/tDWXJiA0C06gNYK9HCVrrpSkQ8+jVSneTLbzGPXW9H4Q
Q1TvLJr+t9D8YQLnWSYB+0HCduGSZoG0Efeuxc4JgBwK3Eid0Nqny7B26+I3Gk5XS6iVp7QhC13W
35e2cPaVqE4mdKITMYjxAH8Aaz07/F5H4LdjBwy73DfNcVaMcCdPbDVnxJAwVsr2QGk02SVi/kLm
k29oCr04hgA5ckWASCA/w5l3+ZI/JSw24PIRPVOUEbB8tvB+KtPZFUi5Pp92v6S+dl89Fe+65ump
u/1a/cfyV7+XFRQ9hG3+8/yP7Z9/Dp9K/2v39ewPu4J8f3rTPzXT26eWatd//ge/6K//8v/2h789
Pf+W91P19O9/fS978LX8NkqRxc9Kac+OYv+zsNqHIu6e/vjtfzdfv/22y+Pma/fUvvjrfyqtGebv
KDEs7cVnNS2i4/+SWzOU34E800cgZwXR+Jy1FmXTRf/+l2r+TkwOHHXpAy8Ce2zatuyff6QuGm3k
09C7WWIwvX9FbO38ukOmBegxauomzAOLeGZdY1ICebYwyVZ9kc2m16e4zhK6Fxup8fkd9OcokBwo
7qKSimHUKlpi0cda1fQYHsq0rKRSaF+kvi+vaL3FN/SOJLceTIiRFO4+ZiIpN4Y/X+fPw4Ow4H8L
h5jdvho+o05TBuak+wLe707K5dLjMtR8rak2DUSW9sXfV/t/jUVAtNAGIduvxgI2HakqvDW8yp29
ns/vnUQC4IX+ehAMB6DLdHEspD8GqejdTo0/vx5ZXPieTDSxBV+Tf1lnYM0ASyTL8VQTUYIRV4A3
V7UM/Poo50f8ny+5SGoQpT8f8quXTOlBzHZAK1qWovhmGrPii8S4aOzn+o2cpv3318d7XiCrWWXj
yAsDgurKC2gYziEYbwlL851uGD3F6PKjlBhK6M2BWoJcIsXvkQbLrX3PmfdDzPmXGOGffUWh+sPG
s2gvv/BzivtsFMExv3r5Np4sC4wtjfeBTgd9c6Q44/sgNykyUH/X5nnyyqC9NXjmI4pebh+X5pcw
EaEvyf2vFW2fP8XZ06yKTnbeyrGjY7JpSHhwzUb7VQ5C+SSXqIFs3G4X1hZlUkSf0XdwiJFXL97p
aSdCshq2UescR/R8s6pVN4xqL+xVUIqUEEAQLYKLq9J6ZoH6KAqVL82WPeEAoXmjlURX6RxUG6t4
a6hVCq4jYjiaib5UnbEUChGncq2+uu3CNt29vmYuzhzFKbQUCYmojJ1ftBruWOTRNsBKEKq70pLr
a6H1tvf6KC/fB2ASu4MDjoSUPvj5KNiodHplYRBqBJp8LPJ5OgIyyzEe6LekxS4NRZ2T9Ah0IRIY
ywv/FDlEfKaAniL8I5F3H/MklK5mO1c/hm3QbAQpL+eOuJUVxxVFWgZw9nyori8prBIi+ZOwqkNU
NoNrZs248YWWZXV+wPBpUAyjVMQdwSVxPspkOqOslQrWxnT9n8xWS27a2XQ82Wzlg6BH/y2huLiR
O7+cxfNBl5Pmp1kE/1HnVkC/zQyoldqgQj0zoQXiKgTsG4v95TQun4q+O8sQQNXaMLWs61E3GhK4
XGAf0I1OfarhUm50Ul5eDNhY01xn9S3otedQ/ac3IgfJ8mDAOrBQJOVKAyN0RdVWdzWRM42KZGwU
jC58NljzICgBLxi4J64Wh5GN9PMbpffntlZLt5jBlgQg2q5Hp5hOdWLiOkCDdOMgvPDdyDOWSVxw
c6Azzr+bVUah5uRR76cgHOgsNPkpI67z7URpNl7wwoTC2XZYmDYHL+IY50NFUT3gRDnwgnI/3JdG
07+T59j24aLUez1y7C3624Wrllt2QVMSv6h8yNXLtWGKhk0NHDiVE0x1265ANsysjdrNhIaldFyr
WFqXjfG1QscRD7iu796A76nfxE5tbyk+LKOt9uXSQFiONBQMX5ARYygFVp51jW9kWmC7Y5cpxU7p
unRywSDWb1uogZY7jaYye0miJPrGp76wwDiXWcwLcJYKyupcQHBIVUTE+CCsgr1WSJiriBYQdat8
7aFYHetedL96jgNFJ4QAtG3wyU0C/LNjQdhCmbsO8UlVKZJdO8SFm5aYWKLu+fT6jfHyYy90eRqN
pAEqR8Pa16/qtNA227zHfEhpMj+3VCyC5cA5NrCd8aCoBSjQMkh29Kp0C7xhZCHjq/cnKxOIar3+
NC+21UI45TM/M7BY76tLBQfLuetVqQWI3hiuJVn1WyNTove1USYbl8qLbcVQqPyoZFDLMl8XSefC
nkjV886vZIogTQzLoJLC8UMQBeM+nHr70+uv9uL0ZTwEIFBDBaUDQG21jU0JHkMTcGI0keN8T8dZ
2TtdIx1fH2VVlSYYZBhcOEGkUfdaRHzOV04yBEE8G/hCVFUaXCutg3bqwoUCPBurymnSm2aXjn3r
JqMW7ac6THZWOsYnQUHoAep/WLtjH+o3s93Fu9ef7dIMGIuYLuJF5LRrepupZhCSCo2NzCI4DZo2
7vF+izaix+UFz44LpLmJf/g/QwB5X5bYT/dP3AfgVYy59ac0riIvGub0Jp7TMPArysnoZsnJbcuR
6qtlIF2h3ulIG4t41QN7/gYLT9HiOyzH9lpBKqwV2GnBgHtulKoQ2nAoroOi9ESpGiB4aojbLb0u
V84DaEfshodW9DmWXZjkqnOjXAGpTjau5YvTAvZtAZUThK5PlBBFKystenYWqI5qp1cyuQLo3M7y
uMzSKzmWsRca5OwEZW5GPdjALun17//iIOXL0IemXL9g4fR1/NFktiGN1rI0E6W+x94Bh+h0So89
RqI/ZgnTEZTblY1tvuonLR+DVggQzYVMDPR3ze4xe3mUwAAJyOPao97cYedzi6aBX0gYYmmSBwjm
qJn4FESLNNJ+KNKjZv0xtEBysQ82ws7Lw3mjS/pyJpA6WJpHdEgRLTRWUR9glxFrIHAmBmpjN6lo
1bsWbcyHWSeEkJK5ubcA3n97ffpfHngsSdAAxBIwM+jOnm+MCV5Lb5ul7BetlVxPP9J2p49VvuNq
28KwXHg/rkwUIrk3TfpBy89/2oO50AskddLZN5K4eaPlCeZTRVG8Q04bAYsstm9mOi8bMiYXbjLu
DdjUQOaXC2StOwyiETs9m1mFNtr5kVokqOu07VWXoYXtymkQXWld0Owr1BfBATTBl8zp8btUMel6
fapfXmM8AFoZMK8W1O6axhZWppF0aUzXvekDLyJnvg6ssv0smkzdGOrloaoRG5owN3hhwLur8LdK
qiUymyd/zIzgj7wI4o9Fr31+/X1eDgILizoPGxHwPJX98+9ZBZOdTJ08+dOsKE9SGWnf40LZUul9
uUAZhVQAublFfG8NwRKY3Y1IX02+0jfZ0Wz1CmUkJebgbvFBj+LJsX/5RlquSZBuOK6Dv1/3RQTl
7xJ0JxYSIOKutKaWblWBavSvzx6nz5JzodjwoqMt5LDptSpjt0uQG5QE/sq8bVZ/6RsRsANxgLeO
NeZqe88YsogxxjU+A1q3z9vEvO4hzW4stwvfCBYDCHHABFRmrOXnP+3stJcHSmw20aI6qseyrM0j
/OX6ra5HuO3RUN2Yu5c7CfgS1WnKjPpSKF9FTWPaJ3lsMB7cPOmkJZIEkVfPCou+2bh1R156OcgZ
6PAvssnOGtPZwv0bzFbqfXwvIj+J0M6Twx+ynDywerZEPy58L5KrhUTAabVcUOczqYR2Y9aT3flQ
DR0Sp073QB1uSU9fmL9lL6HLp6IDAajzfJSyH6hTSkbvJ3r4lAexTsSjfe44jQ6vL/LLA9GPIEml
SruGbUg0rzQYJb0/9HXxthaww1j48w2yUhuH0aWRkN1aNIlgClMnPH8lCf2S2A7QtIaJVT1opaEh
LSZV70ZUHzdSvxV3dgkelgL332Otcr9Zj9QQpnbv15UV3gyI4jSeZs00eTn/gjdaapjJTqBHYfqD
08wFsVQ1dig4WUR/2tSWjmdBbW/dzkCtxJuE2mElrgz24I5FMxbvBZ7xT40xqNgLp/mEPeVc4qr5
+rdZtUf/fI1FEB91NmIheIurKWuiJBqkcvCNKZShOyGQ0I9d92miM7YznNzZWUEgoTegz9KN2sbB
1WTp1dXrT3Hpuy2TCaENGXTaXecP0U9ktZOKIG+pIwNOoxYcqIxvJjUkY2OoCxt5CfYId+zlZH/h
XNNVJWgVgS1hVqe3habpgTeFUnXTqLlYYE31lvLdxRHpKyAQRS/1BQzdKFhJQ9rhEkPt5BhrZn8F
2FLP3LAPlFstraKH12fzwvFB6ximDkI+S/dufXzM7WKCgLZe5JSlbzt4FwMnSzZWzoXXAg1OGwlJ
Vu7/dXu4g/8/DUIXfp1Usp+IrD/VadJczXLc3EvtvOWOcWmlcuA/o5bIi2AJnS+SPFETUy270ccX
eHDDqe73c6gW+yFJyvdTnUlfc00kkk/9VuAj6zjf7J74Z2Pfr5QSnjcM4RsVTG6CBUu1zP5P15w8
WGnbNOPoT0hTIPykR/3NqGfRPd6Iw/WkRirkOiyFO2BwnkCQypUltbmFKtH7oWLVR1sP89uwwOvB
5C7Zk7D3GznEhe3EhzflBakPb2NNoprIVxCVlARIjimWXTjD45WTC+WhKIT4/uuLjcXN7gVjAYt8
dQxClpJkOc9HX44a6JJlVbv1aIT7fzAK+9amuQd2eH0jCsmxZ7UqRirHVXCVtUl5qpwh2ljSy8Y4
rw9QHoAzQri3kEDXMrnxrGSi0hzhw3IsHjCDRrORHj3peGKJ8WA2Q/4WTgeEHbopzkZx4mVitECD
YYwsmxPq27LfflpX8Hv0ET8EKK6BNB+nKs5vshCUYjgHwUFkKm6HSqV/e31eL64U/NpA31N5QqP+
fNAak5ShdMrRz7v0selt1ZPlWrihM+e710e6dCghj/HfI61eD1EwKZFLRiqGovGLKcluozkTG6WM
y+8D7wZwERoR69sMOZKCYi+W0LkR4/AKPyt3424eXMvK5E//4I2QcKZ0AcsTdvz53CVp0NeS4DxK
RYphUikzIALYG290ad6WuudiIUq5fR141tbIWQ861NeF6HfKFPVuWo3TRix96TD/eZTVlZEqclsr
WsW8kYK960sDbfxAQxVpcqxjFSp5v3WMLqf1eq+B/+cqXjrGNIXOZ08oOkaoYSdYCr3w8VxCIghB
KnEawtx+FI2jnEbNbj6NlZx9UFNDugm6Pr7W88k2N7b9herAUpPDkIDVSStxLeo3ILvpSKBS/UlF
WUpIY7zL5ehxVKzmEJnFj0GL4S/G4Snu2tkFMR3uJ3tLjOXih6bi4xCb2KBaVol00geRvIhY+Y1T
V1cwBKFZ1u2W2O9Kz+DP62thH6AFjnoAGJTzebcq3S6tkilvm9C6nvMwfZMSe95xV7Y29BMMuOM2
tHbYvhbfJIT7vQD8/CeVutzXaaCus7EQLu3Yn59ndavrVWoJfRTCtwN7RkCLCaApUe1KFXuyX9+w
SFdacHBIeWA4nb96mhJW0M8QPhatHab1+uSD8Aw3DrpLl8iiVUneRrZorPGGsIhBo4sIURhi7t6N
5zzVXbE0kN7oMtK3ZANZdSNPrQyDNkhQ2Pr1t6RZg1wRuSrZ3Wor03gNrTk0UFaOnPyELFvjVWne
vH19lEufbQEML2U8yJVrGGeT2lVhBOHoY6ihHCndNIobaqn9gFtcPmxM6cXBgMGR7qMR8KKjOgxJ
2Ao6F/5M4W5x2kWFKbLUY2SrW/Dii/sDuCOFEly7F5Ga80Wi1lHadzbFmEaboq+ZaoRwfedeej8N
DhV6oRrfBJW1yTNSZ8RZfgC0c5w7RXoUmJLWbtuHTrxxB1wKDVggC8YBND0YufNnWrhaYzrIgsqK
rF3loTy5suish9m28ysTroCr67nx/vUvfOlKWIJctEChA76QBArDHh5UzgE9lUiT4xv40Etl4vWm
8VmBdfr6YJcOP0QiAaYR49GgWkUHatmbo4xnMVXvXj1pIPpd2M39xjxeeiUmkNNP5Z/k7+fzOBWR
QLWblKUoo+4xV430fVB2SB2FUX0aFXn4J2+FzxWYXw511u75eIOSGjBB+G7aaCKdVuQPczc0716f
uou3F0IQS/sQxAGQ6vNRYn1Clk+mRRLaafjOUTrTyyssfRIll9BlQ0Y0t+f2VEhN9yWQdGeXoILo
OrJQ/sn0gusALu7QOV4XaWlZDkkJaspH5ymkKNtEp7qSFNjIZqpEbi7n6YfX3/3isqGtiTg0cEZ0
Oc9fvS7VfkA1evSFcBwfF1rdlzCf3r8+yqXjhzcCW4hCFuKbqyszjhrVFrEyYmCbK3daOzonmlPd
Ue7SLTefS5cHHjZoCwNXWbC35y+UNTpmD0o6+XaoibsU1bYPgdUVV2MTSrucVXAMYfd9KtRA+wdT
Sf0Zn3OId9BUVzuwkq2WKrVEBKiN8ce4rDQvzwt9IzO99MEo8FCcW0xsyMTP32/OEjMeMjSimjYq
fYi5ueYKtXT+ySWIoujS0yQ2ByB2Pk5FRFOY1TT6M1j5nSPQ3TcxxPVfXxiX3+bvUVb7OwxLM9PQ
3vJls4MAI+fZTpmd5h8khjSLSQBATvFpVl+mDln3jU7BwdADcdvHAYRs0SsUu2WnMX0U2CU/kLMt
baeL9ZbFVp6h8S7jyFzNYdGFnayQE4hel4VrFLX1EHQTKhBEBFfBMA7HFujtYUbe8144ERnzXH95
fYYvHm4OUeWiSU2ZaR0V67PSlsrI3stEoO4zBROtwZSrr0kbxIdpLvQ/ZHXWPheq03pjhrunGyad
8RAiXfsPosefn2R1zCaFaVZpNJOImRUKSRDG94nT1Bsf+8KSArTPDUjthm7KOnozqk4P0Y8gI5qH
NHKHUJszd8wqZQM5dmEc0gwSnkW1HunH5ec/VRuqXFGrvO0U34ja/GZMyuHQ0FDbmDOH37JK8miu
Q9hcYIU0IlejJGpUF2GEyIaoI/VNn1owjFQUJFO1UL0+mJrTnIy1JwfR5M1pVf2ao+hzsnM2/mqD
FnKBdKkWKT66LPDXBnP6joNocWjAZV1lU2hEWDbXWx7iF+4L4EkUemEVLFCt1ahN1ERpFIaK7yi9
/JCTu+6sopneWUL68fr2uDgSdchFvXHpKa8yGjTi5jCzkUISrT1d1zoanDPEtHey1m3dTBcWDAgl
SNxLDx0q/WooKOWVwF9CoeyZ5u5omcJTy2hL1Wo5y9YLhmQbYAvQDAC3q01mIzTbNIau+GFtgSBD
1AR/4skwpsMAJ9S5CYsi3ZKJvICLIkT7adBlFf+0F8y0jczOgeUSNHXzQ877/n7Q1W43x04weFiU
FgetF/kiUtTCz7BH5eAEpv5RxZnEDrpdGdu1F+ph+/31r3txyh15ATgS15Ownj+XKBCxLwEc+6PG
uFmahbsmEYX/+igwp19MOikFsB/yxUUPdo3/ka1eOFJLebqQZktcWdNcf5q1xbti/oxKtpdmNg42
xgBPzyvGOnpfWghDQ1yOHCDXfVDchSivDtjbBJp01cxKZ7zv40YK7zmCitsR3yJBZj/opjvAzpVP
de5EyD0jHI0uvKYm1T5uGiv0zTCMq32Z1s4XJGAQo8uboDTcTpqMayAa43Q1IydL8aVr1fAG2YAJ
nKfDNe8KWKzoPDdQOA95AHzNt9jdjRc3I2gdOaHs4Stq2AIoahXTHRu7dXaKyOLZVQodwUFnCsKb
yajmD1ga4g8UolDUoPhcO4lrD7oId7Zogu6UiqnqvBg+S0GzKJUCfgvMT1cVFrVNuU9FuOib56pf
O2n5uWnmXr0qDC3GuEqhBOpFVWJYuxZXb8fVpamb92NoDIlnIcjP20RTYO0HkViHLAI9f1Kr2ha+
HmpasmsiLeyve60eHI/e1jy7yHBiBI8wcOlmPeIwXkOhQYI86MTCm01zTNETk/T640L8wf0yqZkq
PC9VP8VN8I1qCJRklWycNZccU6r3UR+LCa1AxRrdOFbjRwjbFpwsbahvy1qqPhlGizSgajWnaoJ0
wW+Lq9LLRKS9K6g5pbALplo6SQNRE1zWfr5C4NvAySCcHPjaSmBTUg+1ZLjO1D603HhoIewbsd75
ip3SPAg7OvmHrDfTBMXHwLpJTKthqoJZHQ9tPMqPapgnE13TVLuLQ9TpXSfinjlSsUP03OpgeXrm
GGX1TQ2zS93nkCpyP9D6+trRAtCNiz55RN0CZpunBINVXw22XPX3KrbPH4NqGD41U9qnniVg3l7b
fWF+m1jCX027EPeNUlTXdj7n9P1lobpkVbK5T4dEvJf13CndRG/EySpt+DUgnJTOU8KyQ498GvMx
Zs2H9p3ctY50JWInHD/3tt0ZLta/GtzKrhsk/pnliZ8NsvYDnx8pcjGfTw6D1Eg/yphamQuxKRHI
xBcsYbnIprccmSgwz8WcPxp5kUluEVLlwpFljL4kSWUfNSQ1nsq2iR+EMg7JfRBa+mMa10kHgx5D
EMz4okj2UdDBcKm0c3DSmA5ptSdQ2W6PuTW1jZsZU/xYDHKTAlERQfkwqjMqRDZqIRn+b3Hzh2FF
ZemmWVFUuDhXw5cujkR1VXd2nmJrFhqPkZSJ4YB9TqB69O+0e2TIHIMO8xjtIzBM0q7LnLldiNrs
0qHI836np04l76zGgl6tSrNzn4YZ5j5SwIPE0GxDN+OjZa7kTMofDWnVXeFow7ewkSXJUwXqrbhE
pvpjDJcidNFimwVLIIlTfwT80+wWKxT76EhpJ/uxYxPWFY5kal7bzvEDilrUB+oQLJA3BBA9PDsY
CwmNi6w4Onqs63ggFJqya5q+Ct3GVLvIzcbaGVw1TLL2TY9irOWPUdzrfi2nReULm+1+a6qSMLx4
bhzTtSU0N3n+Ad+qGtHnxidNKj6pQm4dtx/wmDhMTsPuVOXIzgHdD0F6xU7vG7dW4z6DrNzA4YmL
ADEXCpLFm3G0jXdSJGp1X2cz4sfYE6BtNEdpLFCEbevFSkCxJrdd8N8uHAnpjYIonDiMJnJublEH
5nzKh7ZQEj+vhQPiGokKC3CchBa90n4DpFiM0htZQt9tdjtZi6XsQ4mztBnz/oHaRt7/KmrYjjbI
NB/phuKOoqXzzii75L2hNhJ10Nppd2ZsZqekzvB8QASUg0VCULe21A8T2iP82GmbD1ZQVKyorJSK
w+t33ws4Lpa2yKcBxEX4UQa5tMpHQ6ClQzE6Orph4TumKwdVFkxu2siI/w0IA6joe/takP7BNZV6
fSJZ2BZTnXJ0Dpuqbz88P9AvkaFv4+9N2ZY/unPm8zOb+W9a9P9rlGnFJtb7nynTD3H3/WvcFL8d
2+xr8Uf7M136+a/+SZeWKM/9vpTSADaCpfiTFS2e2u7f/5JIEn+3EF3Bnnf5nnSV/vXbX4RpSdV+
J7GAf0+RaEHaLzo/fzGmJdX4nS9PZs1fUmmxqb/CmD4PYJd8CmgCCH561ERm4EzOYzYTfn819MV8
Z4wlFZu+d+UmZEONnDehxP3/0yQ9/BkZ/4Y05kMZF13773+tytXP+RuGruCXgbMsunCrgLnRuVUU
LsA7KSm5uKXoh2o0t07m+LNQv8hKhgg5sqkHKXjI809SWGtuU6vTxj56Rkr/HbfzGOgamOwlYHyL
JcJa3KxEBaTDh6m8q7TIrWd1Rgk8rl0lH6Pruv3aAj49aNwGLtrV1hUh/g8q+u8KiAC+PvbGXWFx
VJZOgZuoeA8cNnbHXFfeqnhMoPla7sMSJdC60ZrdwFnjdyGC4/Nn1axmt4hFuZGE04Q8C4l5H7gI
QBgpe1CSRlJzVfKr0FDMDTRFbnOon5HHSdtPrvYdSBf4/D345F6+0rOTnh7Dbt90IBLexBz/aCEd
k961gNJJnvlUnjgwGxQxq6+tvZtVIjiXkIz3rdPUbW/L26m8SeK9XSCO6bZc3KgS676xC48mp45F
UvE2p87DtQCpqtirfxgoGUl7E7HBO5G4VXEVPSpfssmbUI9tT8p0q6ueqI/420z3TvHRlHJXK78X
ysk0r3rraKGAX/jBFbcZRikInDqD78gHBdkdpHaafR75CKTMlm8JfzT2melORNW6FzleHPvV2/6h
Cfem7WZvqg/WZ+2zE7ncFtaDI1y59cIEbOljartOgq0naFZXuhn25uFbuHNCV7Jc5bF8Iz06Npos
UCf3Y74PpN3Ufh+73YDmUXQ7a173nbi7DrwBBvU1ethfavnKQDg1cyfDTfMDASvhpHqb3FpHw7fe
oVGr9W7w1FrYf7kQ3srr8BtfzXjX8lYJaDUPp0rrveaah+CgH6JDUrvRbfyImWpAQlEfk9J17sXH
fXDr3PTXwd2EFOv78rrbZzfjJ0dx9dui8LrQH0I//EbwYHvTqdkbx+BtprtjQjDhjdVtG7pol2gP
RHCKcB3fzN303vmcHaSb+XP+rbi1jUNe+cnooWPsqQfxAwZ+8Ca7EZ5z4xyxdEK53UUd6ct0tPfY
PniNF3jmjnc8UgiqCSt2aeJGuVvmXvUj+eGMbvKjmNArOQ62h/KkG+7La0IcNt/8kNzqCPndzp+L
A2EGMtcwK7x+j3bsH+mx/DQlB+ctUPuDczvsxNF5Gu6yO+dNjmPT5GV381e2bbML8SQaXKNx4wdl
V7wp3uiphxrySNCTegSJmvBM2av+AkX//0vwX0AsfzrfFwWTv/RG7r7m6I08cpH95n4t0p9vv+e/
8+ftpxm/I8gBLwSGCD4dnFL/JRai6b8DjAIpvNACQRwvtYK/7j5N/d3gYAbbuaC0FjXc/776NOX3
BSHIUUdleXGXV37p6nv2fvz7FoAjSJUCi5dFd5e+IXSL1eWXDhqNJ1ieipOehkD/2Glm/1DF6F30
NNqvTEyj3EFYGEWV2Xxtz+ODmjXlvsC52xvhdzbk2mHvAgG76eVGP8gSNlROqs0PpamPV2OcsA/0
UdUPgKV8DdrBNf3X/8PemfXGbWxr+68c7OtDg/NwS/agVrdmyRpuCNmyOU9Fsjj8+u+hnOSzWokF
77sDBAGyt2NbbLKLVWu96x3UTcLx47d5E/ptB3lDh8yyqrOsIioJObNns/dAZNxjY9+tDL2prI0R
d8r5MDuflR7pAEMjZdNJO/0eTpVG8JNW3mfKpF1WvaFc6bMtLvshwfzKHoqDJTsQsKqcpBFQs8f3
Um+cvXAsvAIVSeLWlF7IVPOHyV3Zo36N1H4ziaHbSHuog8QQD3bBHyu9bvKdLr7A2nZtx84htsSO
MGacs9qdGe+y51DTz5BFXVpV+RzazVM5N1+EKE+Zeq1zx9sPYX2onHGDQe2lE9mXWlReFiX23JaB
SivUbscJUwm73trhenAuCeC9iUXNqYuoRy+dcxrpdZRofjNpABLRPsvHy8F9SBNnZRD/RleJc7N3
sNvxIIcGEWhfI+1VnprO7ukciquuZd44CeE7VvpECu81zhv3tjsf4szZTzJ8XJKthzbfhVqHULS9
s6SOZ7azMeryaorEBvlbjNUjOIBTPRI0NIwYYlhKeCEl1QyR9P6gPhr5IWq+jdOM9W9K8lp1rVfs
2XUR7Z3K4xTpksCN9D3pDnySxD2LteJ7A8Do01XYioerpThpWvK8Gq6IAcLsTOkJLnG7eTHQltmq
Sy+8xAdmvegja92I8BmQ+KV05pXSXSl6epHG2Xqa9xC9gkg7sfTLHk9xRWzm+VGWOzceP8faDFCF
gFFOyk2h6s91pZ9kxoWpTUmAdmvreWQBKGrJOdg9KLmyEcq8aaPqzgpvK2OLGea10Ej56sdtr1Ov
KUEaJ5cJ0W+KZ26FjqcdLB2js8476Z7rpbtpqs9ze48l4w7h5tPsIIYprBMINQQx22eTnE+dwnxK
RHQZh9l2VPOLifLaNyuu1OCn03Qc2Ua+U7KnFj9ymugTqwb2UKdgnKbCJ7bRl0RL6/oZQ+foHNzz
lMHyk6U/s4L2s2g3mlQfM/0xda+1mO+pOSnDsPELOXynHbxSM0o8adDxxltCTH11NHZO+VAqDbiJ
be0B5dcuFqXG4J2C0N0R8btqSfAdnbMW5byb9RtBqlcv7zUiR83hzDXOemuv2xikDc609abx0MfZ
Xti4I6SnapRvjEW5tpQkpbHVk27dttGTl+cz06vwasqHG2d59WLXu9XkSdNfm823Aucf0qJEoa1w
gduMHXm92PAM7s4WzcZV24NRpRu79s4qJs0+nXdVBkNKoZHg5I56TFQOsEWGYrC4sBTxkDvWyaSH
d8BJ67auD0pWzIGmeFeytvaKfSWjhsegbysv2ukAi8O8LQuxnkp5QtrW2oqfJtO6bLsWkWibb4dR
/Yw97bnhqffQ175qbkqVkAwAPqLyZbcemzPLrhLuOdp2bT34Tn1iRqdxtjFx625xkO91PWIuNrro
Y7w7cgIuDU8EuYLdnEJnHgh4bb6t5ZtR+zK5EyDAvIo8ZzOLbcPyBeFCCCw/62pEVSLC73E4B546
hyC+2d5LkWkaqePXUbivy/KlRsLLPh4WgdtbJ2QSnIqZMjAebuwcLDN3Nblm0EkOeJ17925Zt2z4
9ZMXxuJgxml9Jrq8CVpHJXbRuzCU+dBMEQjgoCBNJB3voieIEUKnEW/NJH2JcT4ItfxgewPh122f
7sMivrJsnEgrTWNxOCcFf9WvbawzOk1/zMr5prPy576S5y2GTPsmFgBPXUmhmWny0NU6tg2TWZyb
HDjXVtHql8NkaOe6+oDWnZT6nNocT6xUJcPgLo5sSuM2ylm7jbZ1E2fTemeDl5DMCXCZ1cV8iktA
5kftCYFoV11BPlA6VXdKMa+zvN7msGz25VbJXOsiRWLajdR5DlC4j8u4BSVv2Hu56p3gQbLxqqZa
N1Fyz56fk4xxo4ckrNnJNlervZ66D00s7yoT67pYOHcCk/0VmVRB5kAp6Jv+UJSXSYEVk56EZoBK
UwZtMZ5KvXoZpPw698ZtLOS+TAfixqLsxC3VC1NpYx+l3AOBR+FzLZw+iMHau4S3Yzwt5YrX3G+j
uAyqXJ+DGBxslXuwObuSF2ToBbxioES1IIt50Ow1mql71R67nUJqwc7VxrN0fnb0+GGY+FM62Hy6
LQrXBzScV2WqvKgIpQvp+aQwbL2StLUsMiZmAHPka1Z+XsLF0rwmwvfFCqScH9Te+K5MjfBnzUNd
k6Jyt4wohLcJytaP5oEhyCHLw1ttDp+yIbzy6vhclt4DYobnwdMv6e83htnh0bpr9OuoGlSUFMqh
41C6HcjMQ/qlKivDkurpEANF6likbYfKxmCytouDkirg3VlfrRSikNi+8xsjj0aq5SYJZN6eC0m4
n9lazSZcnlgOOhHoXh5uiCPoz7rY5Z2eus9lg/mQNPPwUKSxQVOJzCiJs7PE5vyWbgQYTyTxCnhf
fiOUg/4HWshq7OEE5LXl+pmXdKcUGC+lPYRUUfMBowdaijnJFm6Q3JWhlR3i1s7OC3tSt4mpdRvC
NzJ6OSJlprRGoSJO9ELUC/V8IseCImkG2rTdccnqaLeEg2xzg+BZtX+ox8eGFM3IqpWg8MJLwxmK
wMBsivLCYp9yb5XOu2hzsRvZRgx1OBEtFNexE2go1PMo++JVgKEtAfJr3ZrO3aG5QQSX+YNS5Uh0
lausJPzSqItbcNTTCWTSjUMRyEaStmaUN80YH+YyJTZD6fLcTwWmilZP/GyXijnoFMM5r912PIOh
lF+6Ytk9mwygF4tDc1NpU0n7M/PUjNNata7caHJ3Q1w/dIoSbYzkpFVT5XrG4v3Oc/Rp9rFrT1XO
tAFZhxmF6zHnGx8asqyaIm+3cWPcl7XjrGWrfP/fgkApDS9nxGGGc6PIbjepxQjyC/jfKP2uUWyW
NZqgsZ7OdKF/SdpipUv9hcSmexOfY4K+fmA2/3ZZ/wGG/1WX9fit+PbWzXH583/YMZqYLiIcQJe9
EOpe+6gf8KKpfUJKw4AUjRyd1tIr/dlhLc3WH2Cipn9iFs8Li9BxSWn7LSzxR/7BTw0VIsbFP2jR
jdHsobBZJsQ/TaZr7OysxMps0mWUWNkaKfX75ZyZMSdO1JGe4uf5uJTJUdMqyQGyamFt4RzOF87M
vGRnOxNAE3J0pdnqRtlAR07nDpMavWCs7BRl8TjpEqCpYfh4z9DLeXRx+UwCJcyqe9fARc/vB9xf
CHVuKsUZgp5plvvUSYPsWz8UrsnoEjivbKKVl00TPyQOpbzT7KjKNlHexAYtTytS5XtGxAPG7qaM
NYyCVEYiGcMiJV2cR/AfAfJTI01xg8FguHxww7Q3Ng1+z4dO7ZXhLB+SMl7NuUruuoM5O32WMbvt
paUmtrljDhgbJQF4wpqYTDZZ9ex2Khx9N7YJXQBYS9x4TT4NOJJwMovxE8Ynsb5NBxyvDnHfdSEz
EaRrSLGH3npm7uyqtxQaFiquTBizIf3ESpQy3qcCy+rPpeE28mka21HciWwYtYDMkmIqGUWHxTKT
zPR05Xno4YvAmWxjOp/zRo+vvDn0nkifGAlcHisZn434/9m5P8C2TgWnCsHeFiYzaOkIWeWHYWMY
uXNdmFt0zk27CiM6nw0RrEwr+lU1MD1S2O1qERU0Y3gcsTeFjlPNagoUhC+e/K4mTNDjtTdPvc4c
vKzj+E4Z8CSEvJXGHSBgZBToUn1pdaPRHfIGoamkxW3C7KsucznSGaSlDhbYdWZxktquSL43vano
N+x9JalzjgByU7zsLlTr7hnJYxpYca6WK6/sqEbUMM33Td7X6Y5puSjOHKi4HEOlYz1gCiOMEyRH
dn1aDoUWnbSxPhFRNwM3zb2XX2HUjDmJ6TVXdd+T1mSTTxv77WBrVxw+3a7T5bBu3KK/0+vBe+jU
ov6S2umFLmrnXo1SZcJNxDCvSLsqvuqMYJvANHoT5yq1Fw9Gk6BYHFMzf6jVUb1pIhxgSll7j8gL
o7MoYjC8smq6y6CxvIoJaV9uhkS5MWo5w2io8v2U5AAQ5mR1T4M11ld5PJhPuilA+/QYHzV/UY+s
tHw2Nu7gajAaOBuLQU/2WakqG/rCwCjrcgfHAbkeYVcAmRTRvM3f6R2rdSd1WqNZvZWkwq7dXrcP
5MHzI0xdXEdueS1fp/K5OX6v6lTsp6nS11VJjcfLka3NFGICeCgAPXFdVip9VW/q0Q8J9LTXeZmp
Nq10bsRB1oVpdtpYCfBCwmCBJEmQC3cjvbDNznNVG9O1YeOS8cA6SIeXxZ/KW6JVQ/VcyiJvEF5F
iv0Ype3E1zuNTkJ4cW5RmcVzWK7KGfvR83kM2xnrfkLPLsjQdey13sEQ86s5i79nzIEl4127vpa2
9C7HMRFfXC3rHEy3CWgL3LHTO35SUt15Ckr5bapDNwgK0UkWk1eU5VqoUlPXetbN9aqazFTHRaeL
u6BKNZpeNVL1h0GTAq8wzaBQ1IfanHjL08zZxCajmOeijTNxmplDlZ4o9Rxp69wmZWxTzJi7Vf7o
DbG8N+zGHelsZUVMfR+l8aGpF21COIp2Jl8kbOz8mzOUenpp1k1dbzqjEkIFcxbTfENB0CmB1zR6
vhdlV/B0WtA7chelhEfw0wn3N3Oi5aD4+SBBO8boy9OXZG8Yf8dGvjGODHDRiQoSaacAuTgMVVZ1
Lbqv/8V1mEXB7IX3/s5s24JfMDsGoV7Erzdf6niYvmgi/sj2bRmiHd8N02JqLeQ8RCAeDdlmLO9y
GzqOTyKHcYKHTEJjlJfXlLKj39RZezaFvBS/vrV3fNjlGSLNtCEuY3/3zj4rH0rP5RsKfb2Avdgp
o1HDaY+6tenM6bo302TL3FHJkG15zVqFQZ37NePKz7/+HG9HU46xfAxGi7CBl9gOhn9vawIvr5zU
IBoEilIEIJBGB45aUFJ3ErtfX+n9ooFSuIhS8WUiBVenzPm5+nDZN5NKmxW/i0rv1ppDbTO300eq
gff3AwFVB9BmnIu+8XiCWTpFKue2oj/zeB9aT29XcUQ2EmFx9W+/BYDp2ISaPDkLsyP97Q3NkwUJ
xS5DRhphtXfhi8SD/pFU+W/u5zWTExh+cVs1lwnxTzVbblsqLRzhKI0SUvxEZghOEuKgphPpPf3+
HTGzZi3CqMcE8VitlMJclBECy0UO/6CoEjQgypIP1sHf3RF1KJRW1gDo/tEdMQw1lMQcSEEw0ir2
1b4nsSST5UxdVbWNXP32srPx3lvUrovq1Tjindu4reIVxj1ldttvdNF5axTR+frXV3k7qKeupqDG
056pCPk6bFZHE14HTQBWVCb5GhbYGaGE2d4mzcEXiuxPq1J9+e3L0RYwgFlCfRAgHr1LTucaSd3a
5CylSnI/0trvyV3Q96L3qnNjmswPRtjvt8gl8IB4QOj7Sy9z9BCjGXSqaRllwiu0/byLnuGYAt9L
7XyyRenrsvjgiu9XCVeEiMCBzzaH5Ontuo+SyEhkyRWxWq02swPVkCPCAz3MPnK1/tubWzYNrNLQ
ch5bMFhm2Uo0T45P9T1usmwYNsQG9beOyzAp0tLkzmkHCHW//gr/7gZZ/LwFi+sDsri3NyjsPGIH
6R0fyrncKnXSrvU6azZtTbv/60u933mxc2V359+M1Pgi314K8K8Ml3QSX2Mctk9IsKDObOXJr69y
/AosJwmiQmTy/A9vwhF3pOzcNhudJX0nl/GXTGQKhitFue6mXF4UjGE2/8X1iJtRTZx5lg347V2l
YZRjFsaQznNw8opNSMU96rUHybbS+8BbxQeP8f06oTZgXgqVg4Nbew0n+mkrTvpZWeRhLhP5EkJe
aVN667GT3Zr6OJwKj1zAYLKb4XdlBxCQFgkcgnru04QZ8/ZGu1FqYuozjoChMG/zetKIYPWqq1JY
3dcJneGNUsFy+PXTfb9mdBs7Fly+OODQsB8tTzPxJsKvyJgFmWXG0eaq8UWHJfrB7vz+LWC+ghwH
aQMULGbKb+8NIFNiI617TNZiY4dp0At7ULVNvfH3ciiXQocr8ZUAuHAxHCreXkmmqgDFRedUqVrL
mAlAzzfnFm6N1AApf/30lo/9tqSkNgYI0XgRqHjeuW/Ykeg1G75lFeZbMuDtQGmdr0NkgOQZ9Qd2
hO+/Kphm2G0QA4Mo9J3dUepUIpyVEnInrpqBOoZAxVblfXBL78iNxDlxGQRjKmWyARX27QMkVW/M
YzhW/hTOQ7jq7YHBWT/p/bSylar0Ajm5PNNUOvEDcxUxrxq1JXfCUGKn3ky8Htbi6WsWfh+V6kfO
U3/7EJaSAh4fXDnr6NNZdJrkfHPXTm0TKR4yxp/s8CPD6vdbwBJ2BiuB2oh1aR/tpC6ildjtGSfE
baYcKkz9LiMVmrrmtvXN5HTNQwI19ANj0fe3hoUU5sHsAVgscH9vH/ygOGGPt6wLpYsBamxNxar1
8viD3W3Znt8sWQiPXERFEo/LuXvsP2LS+nbp0Nu+0GaXIO08A4RK9KJpViLULeU8blICNyxc3Ww/
Mers22++MjjvQSihVkN7u2gE396lM7dJ0dk1168LceijGdjCFBo0jXJi2jt3yUceMstPPLpjdNtE
EmHvoiL6Pdp7ei8kKppt3m+c2CzvzLAK0UBUeBLvZi0dvA/Ox3dfI8IbcqM97EleVeP62xvUa6ND
cW2TaNgN+soLERdiYPPbh9RyFXZUini2O9Tvb6+Si0G62I5ZCHyyFg/xSttamdkSKKZrgZEV9UsT
WvKjvWFZ928f5ZJAxXtH+cTlj7NIyxm3U2lGy5Rooadq40Nia59Lzzl34/bWKuQXE2qG6cjbuILt
8euVoy3V59urowVEUY33y2JBePyCdN3cDdqUk2quWGKtkAK6i6O0D7LZGi/tBhjNabr0qmn7Yau0
envSBxaTt5dff4yj75f6EWuD5WNQ0ZFJc6y1TLWqRCowE0HolK5fd1i1g4X/pnDu9SpQghevFVNH
2Xm0GeRZNM114hUBfNIpSJqYFIk50z54pEf7HK6odBV8k0TgkObHL9+uoqTU8YbQB0GopfSiTRna
3nPXJm4eZEkvepWExRTOiC1b9yON7tFbuVwam6il2qESp01cPtpPVZalR7Ubz6iimOcq1xwaUvcr
A+bTRmHy2/1eM8rVONZwikDdjR3nO/s1G3QM7zS7g5HJBCLjqceAu2lf+LYzuB+Z3L2uxJ9WKpdD
FYcufqHcQTc3jza5kRmxSLRaBjihKGjRNOmVg2+L1hm2Uk3H7rRP0RcghhP2dNt4fKC1XQLKb20v
V0j8FB5qGTy9pLSfhYqXzsqUEAVWjh5pt9KuihjSWz169lVOvSN3llMP1mmaabW3IfiD0Cu/o1Ku
oB6oZvr8+gb8OwP8z2LRR4/9z4KDbYXO4H9u+i8vSduJ5Gv3M+fyj7/9F+sSuIheiSSlpYX4MQ+E
i8nZQH1Pxit4HJL3v+aBhvGJNpj0dNwUYF6Cg/41H4SMSUnAaY3bGj/rz4S6yx9LjnC7H4l1f/z6
Z+Y/b+/bTRS2pemikYX0iVkclhFHLX5SN4rFwawSgenNflPYZpB7uP1gGA8jON+kOgRfR7uHlHcp
THLvGKxPlXNG8Wuuq67dW4V9UuA/RB7WhaLYp5U0z1E07N0h+4w//rkaz3dytEe/a5zTnK1YCsIs
M+l7pf5lUqNTYarXlQk7Wcm8MsCC5qUAbCgk9EhD+267C7mwLYZtnkNzqdL0i5Nl9rdaynYZTena
3Vh6/dayGsRBvFyn0nU6qFWasRtj2lI1t/vPXdZgsqjn45M6hTpS2KIOFOaEVzG6vKx9jrK6usAn
z1jIF19rNRlXcWohUxZtcRp5g9yU6NIuUDvFJ2ZKWnNdU5YviAgELyPNSSgR9vU4ZYSVWtVXJGyL
ZA9hvKKr5nmX9ha0DKMkmwFFMpkBTSiJhHYhNpXOfVNULXJPz8VCRhmCmslNMFmCcYBaQ5V3dkY6
FmQmdn2Q20pHlnJerYTaa49WHq5FxR9iIznNija68op61zUwz4qcMa2QQVhlWzJC1+SG79OiCpjV
7BY9nZPt2yHbuynMQ0MEooDj1e0q12B+WbLnVr5rzecJ8ot6isMgDePPUyT5A9V5bGIq7Iku9cnm
+mJFzqbU+0u++8exntdDHQWa+8D4dTN7pI2a5W6GtNgYgeJAnPMCWhbybMir46ZMBimpZx+0WIG2
PvaXZTOVj3Vq84gN6UAo05hUfm2N2VqlVjyvNbNud5peZp+NZX6Tl+E57ls7MediQxz804jd7l04
1TdtNKknY5imFxi0Gkp1aoXpN1Pu2zjd8LZtnBSMXdHnDFzaupEMbVjBX0XW5pe6VVsnbZ+cpjh1
E6TcBkUjFQwsaPQNOW0yDS8uQytfWAgKOodRW/Gxso2uhvWe+M+LPHSYTephF7SNdRjxhN0Z5sQY
TTXnwGlawJ8uujBnwrCjLC590xseaDCc4Pf35f9zAq9FV/7P++3lM4y6n/dY9tM/WReUYZ8cCO0m
TobYfBAP9ecuS4PxiRRBKlT6C/a6RVj0B6/d/YTCi13ZhRph0NpRV/1BwtA/Lbb3C2MC/B0zDcDW
o431VxvtUZuFbAxMBXidAKllvz02T4fcHRZV5UwHj3YHUYuzyFPdyR81VNeynjq/JjvWTIzf7Ha4
sMWl6VpJXOI2jy/seZlNfNEgDryjaQA53Q4MRS9P0GymH1SPR5Xwj0uh/4ejzkiNaJK3JZyEp4EL
I7HPVehRMcKE34wwKNc/feF/c2S9Yuo/FVPLZTAcxAgEQYJq8m2/vUwSYTKg5tAQXVtpEca58aZV
rfwOfoQ87RJ12FhZrunrTozuutPTJvNRBcQw+HnPnpMx1taD2RIbPEPl3irz8p7aWlUzyJ8d/aIx
ejWlbxrTl9qAPALU1/hlN013mpwQJslmeJFJrDw6CqM5a248y0/GVJ5LoVRM0LDNvU4LXb8z+6F5
7DDr3Ufx+MVqU/VKYJ0LIYv8G9AU9VU/W4xP3qwpvzmqXR4SpuI4MjBvwQ722PFG11q4OYPaHZqk
rE5mJZnXYT8WP3aYfywfjvCu16vw9izJ3MypIOG+/SoIksOvYnDbgzXHnyVisx64YKi3hh22q19/
7a9RCUdfO6UzmQDMg5nzHctCcMTD3LYO20M4JZtmUgOEB6TeGJsUrVH/FdkYjFsIim1QY2HA+bnp
ZbdtJ1jEXQ8B4VLvn4kb2yVN9S1SzHU8uNsCZnALoVQ/t1oPh4opiAdSLovPrlXAdOXQnSVUooMm
LmVyqnaczdchjJhYfTKT+1SetrgWlIEyY1TmqOsIjmnKYeqm/YY0Jj+dt1pcs/ru2/ACZeVVlnWB
R9Y3PceYXk32t7D7PM3pfkiuCebFmOg0lOiytHPE8sFgbww3WsNK4f8+O0Z+4da4QPTXAobPrx/u
q+/Ku4eL3T3TJez1cep7+0X2SVnKqtXaQxUnGnh6ucGnQN2kWfkNghXKwExLDnY0PxcQuLYO9lSr
uJPxrZZl50lZqxsrjJVVgU39vhI4oBchDBRvMraFXcVBgbT8KiVE9BKnypoOb96PSpKvieI1Aq0d
IVgN2gt0026XOZbce5WkwDSxK4Hlr1Ez5eWNkdn1jhwpzP2Kctrq0I8+6An1o1L4x2pe0otcpkI8
iKMeG6qUWqe93R0sBvQrJ0ySDZvQdDrXsxWYpSG/e8PIvu3kErizMB6ittR3JXn2fjR4NtJ+m3pH
S7FDWlJZFLp4H5jeC1AE9BRidUVB0vKT+wwbGDP76Fs85ha83gAZIDhOAhFwdB0hW0ofW3HnaN2h
mAYTRmoEAT4i5bGrJ3PdugM0W3fK9oM7jn6t9fdO+qGGl9P3Z0zmx0cAikHmghoMa/O3C2koTQnT
OusPpC1BhfNg2yvgMVvXCj9yxP/bS3GeYoAKy5Jm/u2lSjNuGgzie7w9iiiAdyQwGdByHyp//MH7
cWzu83pbzHgXz7lFA3ec46JqTLmsvm4Pea1254VbuKg9CuNqkN2wXyY46DdnN3AGARdaU+t13QvT
d+LGupj6yt5Ebdqez1NcfGCW+DrtevviItfmJIRLyr8B6t8+hAiGHq5NWnOIQGvXDPKxWLPVGCpf
W7uBMpCX4USuG2DE8RA2CXnUQxqeWDi4b0pttrd2PswnCoYafj5L+NPWpH9wRryvfDCQ5aBmbG2i
EDw2ljTDKLb1yUBkNnbVdQFheh0TCX9qz6LcOlOc7VJSUA+a0X1kybQsgDfPZgHsWYhLjcCM2Fre
958gpSZStd6Jy3I/ZQinIbHWq6h3Pxowvb8KRR1FJP9Ap3nFC36+Si29Wjbw/vaFKsaNWiQ8e0Q7
m1/v0O9OWgwJlugTFS7NskUfvVd2pNpzjhprX0za1qjRovWzqjFEdpoVHiA/rvYvovOfZYr6z+3F
Rnwrv8b/wwH3XD7/3GYsf+0HjoNrEZANcB7nBNp+B+z3zzZDscxPNm8jmWsAN95CYvirz7Dwm0B1
C0zMAbMYhINv/tVo0Jss3yxdAfN6rE9/p9EAM32z7EFuF7M4VqTGRRjlekdleIM6KSOKjfkGWeGo
qqhwu2AyXaTbXptJ0ycjBZ29nlsjNuVJMzwaIjb77dBl5HwQLz4H1TgNyaqbG3iIdbVoDCIjirYW
ZCdzA2sj2yRp1xXrzpqHk6rTG44XMbmoazJ7QTD6yH6OJy2muRZxdCFaJtUUM2aEM1PdKRyGeh2r
9NDzrK36aVZ21SDa7zDjis+yLmiJ0rDurBPkiOYYSFFUzRoXn1DdmlOr1FuR9nMWtEuS5k0/avbp
0Mp2DHj44rFLFo6mlrr2VVONxpUNtbI4KaYqfUGM21xnqpc9elokseeScfMQ6Z2DEBVHI+XcKYfx
ZFAXNmcaN9O3AlGOvirxOv/aV4iLun52ry0jL/D8rpxZP5ihhm4lwTUJpnFrmXcNoqUsMGGkY2Aw
KMWLhhl68RmCn+1+bvNZa1a459rxGv2acYs30WiRCu4gt1Vnq+fELGSuBR3u8KiMJsUG1gWvTy7V
IopwbfAyiqupMHq+xViOhk+pqTRneM8VBc86Q2vXlyLxYI5HzSl9bfMCxKkmgToZabMRDrNaxExA
UX4WCn1a195cnRf9AN6DU07bL2noY+f3dT4Xp4m2mB3Zc0+YQ1fgKbsNPSu7KGuceDaU6jgRNEWZ
xsEclwidvFFngpdFSrjTCwTKE8LrZ0YK5osdl+0CrdvTZzNVovtcHVLuxi2LBvaLyWho7Broh0aB
oRa6xKFt66CmzDkzncb8FpVNWVxkTWtqmzhR4Lv4shjTu641WnPVjaWVB0phzKOv9zxbZKFJdqbF
dlr6CWNdY9PmdW9fO07NoFpVbHXHRBRnxXJ0xnRlx3ZdrHKnieJbUaUuxOZEm4aFA8p7FkjO/QdR
qoXpRyIav+BXyBkySaLQVmEyiYeiAQAaG9GNvihs94oSulI2hoSkfKV1NboB2FmDsjNzc/guOtQA
p0SPxPFzJyYUUoYWGs6+aFUMOtjcu3CFuR7Q5pyXdoiovVAaX7QSTW0xj6XtW12OOYiWw7j3pYNb
U9C0TV4TJhJF6XaOquRBLe34GxFRThaUtkPIHZoR7L2FQUQ235VBHWpF5VU3C3PcILitWU0Z632V
OOaMx0PFcbqux5IqOEkHqimY0eZ3olvrmlXSoTLyUldvD7aMy2dHayFdD6YhbrLBMNEMGkKvA1PB
UjIoe89sznrg0HGtF3UIIBqpuE9Adu5PBzFWkF8LO9poOpjryaiUxXZMrZruIlfl1Vw14UMdR0IJ
RN6554VK9PuKna+7hf0fFytPN7LbKPKQp0h9dO6jQvWu6y7XL9VJEWcpgosgj2wkVXwcknHJTaiY
axfFYCNW6TEwgXloP7FDJvde147PoTW57s71+igP2KnpAPExFlMQZmF5wTxGxmsbwn0PbTYdLicc
VQ2/0Hoo8gUaGTIgBXKgYFYsL2SJDhhduhTD6LXQKJxEM4bPfjwp7Xia043LlTv04ULVdrt8LRKJ
ldbr6fXvOf4fbWF6/PNBflZhdPRNiOfu51P89S/9cYzbaKzIq9N5/S1mj5zjfx3j/NYS7ICCeYma
gd35/49xzf70OoKlDFt4n0so1p+aLfsT+xdIIv8RygbCrd85xY/qega9kKUXDtHyD786tkKS7tAy
+yRAoLeN9i6V9fxI1bztTdQwgSu07LIaPLx/8lb5Ms6jfZny0grf5Oj62jvleGj7Zjr3QrO4BuRu
tkgoAeP/XV3dtHvBIAtaFb7JFNn/vMRu+/LL3/qM/fV3f6w0y/rEUYi11kK3X7g8rJkfwz9+B17I
6xiaefdSSv5VLur2p4WLQ0uBezP13NI1/Vku8lsGIKtnvC6zBeb+73FpjhIbuu0yloRKphvHFlWa
XjCksbAVdEC3st5s/aGKH1Ij+1L0MX4T2GZvMMH86UH9DYR7ZIwFmZKrIrkwASdh7CN1fNuZ8R8S
e0pja6XVXeV3rmNxauDgNyXFqTST80lUWJvYxvb/sXdeS5Jb2Xp+Fb0AJuDNpWAyK8t1taludt8g
uskmvMeGU+hST6YX04ciD08lCpN5yNCNIsRhMGKGHO7ENmuvvdZv0iJ/Ql/ZgmBeQHNq4+eUZh9q
U8biyWWq//93T/LHjl5ldbCBBi1o0wahwKUT1P795v4fH4KPwYfPgf8//9sX5IR+Iqn3ESLV+Zto
71/5V7Mb4pGssXn/0MnjJP3V8LbWbjblGqC7xEteL/8hMaT9i7Kbg0j9f4ry/bnnaXhTX6ZNDu79
5TTof2fPs63Pnki7c/H6zd72QmvzolW8qMB8rzWMmwidkgC/guUm6ROUqch6jvhXPRi59D7Vh8+h
MH0RKSdyfDRCNF42raCc1hqPYshcCyygcLpHUtT8m21PCI9JOm6XQBFdVDPUIw3wL1qLBEKSYzo3
K7S07XbW38nQ64M0WX7PjegrMq3lYV7s8V7KwxG1v9mT8+LDWFtkSTBi34t+RlllqPRTrZDxOT0O
yTNSzthWxOCvnUSgtVK1zYdWpYMeTwqZrEim4ww91c0tJNMVnG+qyQraUjx0ha0fnAGNojSun2g9
4UZjg05DsvhTpWvf4zZ5LAvzgxzD4jRkfEkbG25fGj9WkOCXKvmM3PV7ZAruQWc9xIl6hDa7BEXW
CdSNbDj1hoYhU1ovnqGmtL4t56jLQg3KTn6AgP87dE70gSK49ogx3RdiuZ8XGUEmHYRTMdgC2R75
Zxfn37vQfKSH0rmRLSGZoEsZ9L3WOEyoBXppZ58oHeNqhljzfVkbU0CjxgOpeafVUeaFpfMxC/NT
5aD5oUbLseir6WfbNTw37c6LjWgFzc2nXkF7I8NUtrS/1+F0CknngArAyktBQMJCcIIxtN6VSf67
mFsQg7Wgb1QWtI2stn5nLpAGRC7rbprmSB/FMrl2F/XdSZ1lNItbSX8s26zwwPu0R50pdEWnt0Eo
TzdU3q2Po/LDwtDOE3GX3M5J/DGO1IUufFnU5Py4mk6ssUBW+kuSLM9FbKFjHDHLAl2mppyqpxnS
4X3fjuPTspK9B2mUbpey+9p1sYNoHDvOyn8dSq05QBN0+1gNA90YrFv6/Ck19qm865T53kJd6CgN
03NH1diDMGnrHvLR3qQKt0KqoFbzG8fiNZZ2nwAWBTy3fYihCCX8Dj31gAaMl2oY1KL97nZC80QZ
B0OduHFUn6oIGZj5G1IObiYav5JMr0MwoS+VYwuoeCjquyZSvVL+SjMC/T90BtsikMLIm3iw4r2O
S6jB4XCeJjs/Wu2THE+ULW5TB+reYyaQFDRhp2if9cR4QCwzCG0ZyUBJeYc6o+rikh7I6FCXAzYF
z/8Xc6E1X/9Lc5Wu8Z/5+6rcdvZfgpLZmt+Ln+384Wcn8v4/Lvb1n/yv/s0/teA+zTVacL/CIuYZ
+eFnlFRnagWkvai4UYlCmBgzrJVDc+k++N//a9VT3Ut3dv9Ff9wCKl13NAcAo4JjpmyuMcQft4Di
/AvUryw7sAJp2ANY/esWMGWE5pCfA8VKVxFU639mPobzL1xfkAYF72mAVTK0v3MLnJfJsIkyqAwD
0pEtuHw0EUi+Xt8BoOEaJRmSxVerCbqDwMuh683bJm0HN9TN6Y/U4r/aKn0ZbkVZk7oxHS8J3evh
erMBF+DEi586eBnVFftx6NHrbOUiDLpUtf5Izv/teMzt6+L3y3hrzVtDYQBU6lpvfD1e1lGdbIxc
9i2Jv4yj0j8Ycy6e5Hya/bnr8sINK+yHnDiPsNNYlJtX+2Mnx1un71Xx/WV8sG7I7fELqENuxy9E
oth1IVNeqc1TIzeSV6ZGfrw8yqYHtI4CTWw1GkIqEHrOusivSvxZG9WKOigsYs09mKpddUBpvfYK
OZmDy0PtTOhq2LuC9NY67tY+ra271NZq9OMy4E83vSNx1RmN49o4m90oIMo9OG1G0GPWi9TzeM3+
fJUD2U4osFhALiBYYGm+aPi++lQMF5eyMUboFUtDVzo1c+WDyU+i9SQ4bDAQC4S2WoHPrNzU6UOh
w5Vf11i8tFHjj5NJN8jLMj17Xkjy8YQdBjlByFuKnhZVn39LQmH9KlN+vbYXt/n+yzIhQQJnkf49
EWFdxle/PXWWWBStzOYvageZQhQ8GtEj6Jra0lOB7Zg7ydJDiEyFH8dpC8EwNU4gJoGpVFL+jnOT
3Kg2GuUSLuKny+tKPHkzr2CCyEQ5J4SrTRyYErsv6zBEpU+Jef00Vn2MRAeIG9eOpLNQuEPznftR
na7wd3YCEArUrCf8aP5jrgv+alIqHan12dIWP6wtcbD6eTn1QhXgzLAPGbqPlz9zPW9n55ESHx8I
BgiLDvNNM0we6TuUORqaMyk73hDGF6qbP+csd+7SERnfuOEBeHnIN4fzZUg2PY1JG7Ltpv+mdnZc
OMNChdYZkYEf8ndCWY4tPdYrfmBvZpKBXgId9MO12bhp3KNOopttHOo+lvOhW3dd8eAUdu1S7128
ZbHElVCwPx53xlo7h3q02TKSIrp0aFPDH6pwfBrLvHkYIDqgXdNGvl0q3afLE7llOsBS4QNXPzVc
tGh3bzuZBSVEvTEZMCmoIOZ1mQHYxFKSa4Y2zZx97YZousOnvP9IWbS9KcpOCzAXya4E9f0fsnav
NLx10IrdzLSBcuk82RLq0ou03Ii0ax6i3NKCMQ+RdVHq4lYSUk+7O69cWBjNCVGbMhADl+vlKXm7
nRXoiWQIUP15T26xZmZd13GDKZJfN+THZiKHx0rvA5siu+skcu1mvXrNkekFK3d+hhh0LQmSMAGV
cTYb2iR3njP6gr4qkftndohZGAqjcqnOnpmncaBBBj9G0vobQO7QNyM4s6joxC4d5LS0vBnGBh04
S3vUmqa9c8wIOIhj9Fc2zM7sAJIC+EfdiUYkYvRnoUUgL2dKtMV9IfIP6AIt7yMtLD7ktfm1gtiZ
uE1ux1fGfHM/oYu/ana8TI4GafB8TN1MItJtRfZx3mnuhk5Grwf0n18RXT+RqP+K8pMWOHYTHiId
9enL++Ht9bjK8hPY+FqT4t32ejZpy8xlZzO5cmfd9HWjfrIFoJzUGuQT8sCGu5IogySXlCCxM8cP
1apAs1WvjrOMwh+bzQiMqVMPoi7wwxu51bOqFgECEBg11GPhX/7Fe/MFMBPEPah/6oKbo4S4Tp3k
A65bKSoDLuKSLW/qXvWVYaj9rEJtO7LRxMl/kjdmV1j2b+68dbIoIWIzAGLhLVKTOz4ZF9bKKOz8
nk4g73oVJVy7UL9GSoTmFpfip1Jk05XI+fZKYGBwEiads5WlttmYXY12VN+YbEyQMgHM/JoH4pAG
UjlTe/qrXvX0x6l8zWzYOwIr3QIo6ksKuk7Bq9sVdWa0YxYh+5Nc9ajx1qQWk2UHkaLER0NVk9tQ
XfQru3BvTV8PurnSHS7ZvrQYNLG14qjotYWWbfnrIutPZm3prp3NjT9FA5bZ8TU68NtLiatdWzUv
sNmFCaiff7AQVoeZPGceyRjNbwgv96CGylMGJOtQyolxZQ/tLSWpKLAjOiE8MjbjzQhnIUVmyb6O
6JdnZagDh5n5YwVgu5eXcufW4dNIz1aQhAqmZxNa8J5aqhYOq083tPeTLBp88IoNzxi9QL93EV5j
VtZxwoXFhwsYBylt5KCUY/VKyrYlQ3MR80tWgLPMSxTu6GaBDV0uKjwbZR/rLxQn0eL1hsSyPQzl
8sDC0+WdJIbaswt9PuRGaflzY4S3WlbJ2D300y1asvLpyuysZ2ZzK9F0YmZ4zRL8tqg/MNcI2FKO
9QcjAp0Yq6fWrt8jLqkiHgXSNAH+fYrVBA8AAxWZuUWT36HA7peKNl4533ubcBVLgHBPaktH4XwT
anlLC7wSOO+peegJC02lcKEDbhpD7yq1mT5f/vi9U/56vE0QTTnCgAAHxUdHNgXSgmB6VOLShsps
cpPOkvW+Xeb+Srq5d8pN2oP464LsexPETPCFljUoil+kJg8ZfbBvzGJ+QJi0ok6KzXVpICIMX1IK
lKbPjpc/edMapHDBHoRxS+FlZTtQMD+fYztZeAnZHLyoKs0T9fcaLVrJRNraxnho9XU10Nrz6N5r
bgQi8bbXwumRfwyRWLxy/VpDRGyoc/Nkdhi/lTwWr4TBvV2AvQCsMSIDrMdNewcaBPydTOO84l39
E6d62cutHKDCUI2I2NvmlV339jqD3IGYClcaNxq0uPMZGUmFZkTdQGHEUJXyXsbOri0p4QIcctVG
eXBMvFE6Jfp8eSnWEHd+8hiXCgfvG8i/7PjzcXWsvJql4tEKajL5gIJS5Q1smCsL/na7McpqLgXz
10F1bTubGObh2QsZTVBlebJRoPYcDWe5ONd7qtSz6TZVXNzURvibPdn2lTD/di3X0dcMRef5SLvu
/BvFkBZjJTO3aIc6ZK6G6seZHT3nZa3hr5lKV4L93lpqCgVDHjwmo27mNOywUAzzTvV1NPi4xmIH
jkWJnPvqZ5cYRRT00K09fInGK7t2bzVXFKdJ+REQ3Zakq4Vqi0QyI8slKvER6Qv9gFxcGeXttbk+
GjmeK5qTFuga0V7lJQIRaRt5DJQAeCsE2KVZwdzM4pQCl/Evb8/docA8AAJd98+Wza2lYxKqDR+E
W+TsK0U9HKdF7n0AyX+7ukkdd33lU54isyOvOP+qLhpErOez6g/yshzGPPsRD2HkJ2ZPRWweon8y
iZQxgPoA4NBfLEReTeJihks/GCX2mGmXQrLjLao6CNqrgKCuDLXxxlrDLRc96hQgl9fCm7z2El+N
pUp149Aygpw9ysJHZcH2Im7Pg9SPi9dkkxPwpbGfSNo3k+f4L+vzBA+FqfKUtv3T1ObfVnV3UqH1
17wItdEVf/PMAcqBjKyBz9FEdn7AQHEIYlsiy1Ugk9Hnw6scaMlTVlaAnVdpX7MG0d3HklxcOahv
r144EgodfHYWAhbboEvzRhsoR+DKXNjDTQWps5dxgkzlh7Swspsix9P27+9nHNZWARaSeqq+5ytR
poWDFL2j+KEzTDzJusWfh6T07YbQcHmovSiEthSEbZ0s700sQMUiKykorZF9jgKpkupbVY2HY6Xp
7Xs6B7CXlVg+It1pX5nWvXhLCOILV1TGS3/89XZD6ljoyOSqflqrjleJdg6KUSl9MHQ00lBrvLK/
94IEGTXdeuBQ9F028Xbsga6PmDFSs+5QZS1gKidGGR8Uiy1/eVL3dsyrod6o6MxIyyQhQ4k5SU4a
ikUBu4TkPaNrmlHcpwqMIu/lQV+EIzaXNEgEwq3FG4U/N6EpSwq5jmKEqlG3le4LZ8aaTMEUALef
5jSlU+vjFdofak3SD2GoGYcBF4ZDmmY5xISmQbJaE8e8r+lnt0N518yxCOIGbuPl37mzDmc/cxNm
hqFUs2Vix8VjkflmrXbvKUbAlWii5co52tliDLVqzzEnCP6vf/9VRMMuoM3qmgfDSL3m1s6XTy2y
bZ97yn0Ek2VJrizB7nhAQVYuItzXbYVdtqIhlNcEpioU+30hj/1NB5D40NYgI5ZFvcaD2p1KdvKL
Bjtpk3r+fVJU2k5vSorftUr0kILS9CQKq8HQzdPf39LE4FWgjZfAWhA+H2oBAWOJppPXQlJ7k5Xm
L8hTJ4EmoK3ZJgiCgUbclel8YTpud7SO1gw5BPHBelNEAQTLIuEnIYq5GLx40aQPkzGMWMxKafpx
ShX9QR3FpzEDYmpkWXKjhRgYJQB9f6mVyY0b9WcqOuWhnZxVyiBGc3gZ0HJwG601brUltS0/7OMO
DwM0RZBxr2IqUnUfOJnc4kfh9FASgZMIBHonWiVhiNoI1lshmi29VC6l1zS19VnuMfcFZxsat6HU
TBb2NYW9wLLtxqfJSdpbJ8fVimaPJj42FmUKl3Kl9RipNE0OaDzH7/JczWU3j1Tzu5FruOTNUKsH
f8T4qzkqVlkah9jCAdoFOET3Hx05rBINK+u/OmGe/Z7mSos7VmU0udsgbfdFVyls+VZpzr8UKh0J
F2pZewA8AsoDFwX1SwHdIj+gPtMKAmLdge2XUuS406b5KM+GcsDdlf9bp+T6Y11a9VdnTpQPvSCv
gisaBhRgFjlACAnD897U+skrorj7LTIEtKCZHLv0Cxm5dxcUT/cFKwwyW7vthue/H0xWjWF4KjwV
TW09Ia9OuJGWUmfrbEu5FMtJax3L1bp4DnqK5v/gBKwU45UZh7reto1uNE1oqwOux5UgmEAF7fDT
MRG3Nux3ht7jW7gwbZc/b+cJDL8Z1gzJADgGFFTOv0/FNliIesDs0MnA2ji9cScXsXpTR859V1ni
XV8UpVfLdnNwZmS3W212PJ0a2O1sSyV+OzlK77m2nFImETZQ3F95s+1cdWsejPUnIDgNG/XzH4il
wKSyzjI6+0Xlz1kLnJyqqIeJN9SSMBvvh9S6cpNv+atrprpm+WAmVu0mHqTngxZq30NZCGUf7wUR
ed0w9Zlb26qDJjgH45F7LTG9QtXoxUtTnj5Cv+Vk0D5Ifinjuv0dVePiPkpQZsdmCDeVZWoz0E1W
9zWGave+XuIEB2UzGn806Bo+T3Wi/ya0ub3G7Ny5MHjuWqtQDlkQge78QwybkwczhgKLZFkHK5m/
dbXQvQnY6MHpDPXKYu1U9Zg4ACUEcMIqBb7z8UaBkqc1dIrPZaTeZ9Yifh0TsaLusNDGI05Ls2fD
jkDXYZQbPQ+pPX3G2yz8ODa50eOJFXV3No3jayu6jrsJ9HTN4XBxuhCi2FIn+UexkS6gSIGY0zHr
mxrPiuSITlJsPmWZhdN1yam+fLh2bk8Ak1RbOV6r8uAmO2gXe4A60vOGaZKIqmXVeQttF3rTenNl
qL23FZ00VJrXlxUSq5tzbFlNNSwJHwg+JPejOaqBbBHCrbFXEJDEiAgX3xDPuoV3TWHfTeOqTdPM
6Terq65JrO3UWdhqZET0WddJ39TV0g6D8tDIycBKpyGySIApi3i5rZMXf9SxvBvQnfWwIMM3xUiv
dcvfgiQ4vvR2V9UGSi1vyoqjlRr4vlNW1FrT+g1WSfJx0RfjrgtHJHwKQ3sPGI8Cb1a0zza2dh/r
pW5v6x5kn7byfuu+nFwjMXk1dPJ8JeTuHckXjRTeJit0dzM5y4SzVFpR/JHgWB9rGWfYdjqqkh3f
5lH6J2/lbz1zEYaFKknSuLLJNxeYU7SQqmfqCVMXQjKDdYkFGjSGRC46L4t1VoAaimv1mitRBigb
Rfcpx0VXLjf97QFc4w+KrvTJVgTbeWBACKiIcEJR/WgNPcmYqysyWL25fOJ2Nt6qR2cpKETyx3YU
Ez0BpcsRhzRyU3lfzeqML88s3HzopwMAqNLP5KE9lXoSnUQz5lc+cq+mAECIVJU/VRqRmycgvZI4
R9pE85eBklS4TDimyZXlp2Gxuv/lhl/JIjrkkCWnxqaB1YvfekW6RhTfOwAa0WA1ZqeRggH7+WzH
eWbJiaBelYQLauNNbt4J5BP82VaKQz/Y881ataYoh66LnU/5wbBQ3oJBpbrpCHy7qvMMz1HjA3qt
9ZVJeukfb2IxhF666WRV7Aewh2cplRaii2iUCWWgTpoe6r459TIGdhpkS2QHkN+TlPqQz+XJyRXn
Ya5l575V7WfZrqUDJegU91FEhxu7N10uUN2NKaq6sWIiIGXUB22Z0puRnslRzivTH7TkWQ4j7UY2
YuVZlZb4Lqn77GD0fGsp2+MxrNIIdWYHJFoHBKGUcQtvhJWcCnVp74wR7t1swS6MNEVcCQU7txLm
VswCqClgnVspymSF9FSRpvqzVQ9+jALbU8vePmkdHadMQxxjXhBEuXxG9gYlzaTVSFeBKu3mVpqE
CljKjDmJcyDaNnvURLkcEgtLtVws+MT2f7/VByqW9ENbX63QDja7MdUdCLY1Izqj5oDtAzmvyhPm
bEXb3MdWrK1NRwGqIC6OC46S7oB69afMab+jnze60spivDwHOzEYM0ViL8ibtf2z2YJ5UcJkbGrV
XzmJHyXLFAC16+euxr1GLfJrUuA7iQATTgIAKo6+4lZCKIso1mh5CQdUMYogrQ0ecIK02nSE/Q9W
14QDJVNSJOZv3yt1ipNm3zSaP424NcnzMrqtgJKcVdK7TM5r8CqIZ16eza1aypour+8WNPuAcGE3
sAb/148k4l4eOTnOsmbe36EtRPcm7lNvnDAFnHEacquxM7y0lSiZF0t/qmOz/AdniT4Z+CUWFWzw
5p5LIqPrSpnfsOBJSfxdPQoX67mUnRZB5lTy6rT6cfm7904SOhy0q1asAN34889OERybJggXQLji
/rFUxpx8sgXiEmFqjDTQjFQo1MIre3c3uAPeXuGr+IyA7Dgftmr1pM0UCBVapoWnJs9qqiRzi35+
Vd/aDYQYHJDsgBXLYzfsU/uwAOlzo75sfXMunUBOdTMYNatBR5AFujwpe0eL94aJBBIpGKYu57+u
zxeey0Ws+fqsZAFOYr8mdoUZHV5td3o6OdeCy7q3trcJwGjcGYCCr0yo8/Gg9nX6gsrrugj2Scmo
k5ipkh1Cu6qPGL78TDAhus2iInpXZ1V3CgtiUD3YJbQGY3QdWMNk6ePp8izsnXh6szKi/NTz30iZ
GPUoSspXuo9d2G9LqIJl6/LZ7y3tmv7/3iZcGYyrbA119m0JMnK6JEkADvqNFFn3lp5n1LYX69jr
E6JevSHf4QOiXVnkvc+zwd+zxvSqkG46n3Q4N1EcNr3umzkWzImCeUJfQH0sFLMLLs/k3ve9Hmqz
vikQ7STSGUrSyzGYp+i4oM5w4M2uAh2pPqHf9OnyiLsfB5uBpwNMUuLo+cfB9crTsk2BPkQWsh6N
rniiw88267AjvTzUDg6SVzIVZBokzCX1l/OxEi2ODKVdldIyma5XNCQ34GTvRBoJz6mRGRzp1AQx
7+Rja+Uq7J1lui/LWT7Yhug5UFhpQwioTzVvmaBcYF6VAynUjFbY5Z+6ntvtOUPvkeuSv9IK3a4D
WoHoofcY0El4yqhN9L0USnsbty3WxEOW3QpjGVylQhMQPOC1jHaniwS/F4MGsBDr0qxR4NUNU1Z6
idNlpPN8mIdD3hPdRScPHyaBeTNMA/lBLtJP+ODO/+Agr2hIwixp2pv2VTxSb8TWl4Fjg+qXbGNy
P0mjz1vxmpL2yzX5ZoqRtaYexwPe3Iay2EYEQZ04RpWGxpVSCwFivlsCR1J+xHbZPEyxA2WytL5r
nTBImgx4hoszHfNFBd8o8DiT5GNoG5GPvVF+wOkadYtWxmnZlkEr5eNdxG1xjMxCdqs4HD1JQm/m
8j7ZO6+kADz+oShwSW3i/9xK+RKlg772/qdDjLhEoJV6c9tYDQy7qEMFcGqvqa3vZSAQYbl01kLt
KkVwvj80CXuXshuZukbAbsY0aBXOW63rq8Rve3n2tVz/LBDIOFYYXt4NVaVcOSA7YYOIgYYjK0h/
5qXX8GqLxnT5wswiUNXS2AFXKup3tW19TaYiuUb6XqPCZqOcDbU5i4YuBiGHzDHsjuwEGkfzrLCy
3cEYoV51zvKEy6R0T5VEuJaS2X6OZK9f4Ah1uLzYO0GBbj6uYKQh5BPbp9zUK3TxgdP5fePYX3Nb
PEd6Ih3MrOqPlpgELuMzVRhTkkCwadK1u3/tCb2ZB44mPLCVy7xtY1fFjPN5RsGi1IR8AxKl9ka1
N/ySe9818B4/aCRowUiF+5RryEnWUKY9XiIR5cf5T8r7vy21rLP+5tdQ2VlFH8kGt/eGE1vz1Eb8
GqUOy5tFIVRgbyI9gGeXXCvJiyuTv7fhVldjiipsN5Swzvd8k0xyO4CQxz0Y3whbldB/i5GLHVst
+0dD8WAHuEQl2d5ciV1kzeWotrqPYj6hw4iJgsaAHmcjqVcC7npSt7OImdxfQ23KY+WYz3TJOEZp
5eBtB3kgULvxWq9lr1BN11amWA3chm/aDGPZoYWMIwnaXM79d5MynGcoOOB2WGScuiEjNipKeZIj
rTza2gxIAhnGz4kA8dn1WMfYIrsm+rtXPVq7MA7IGAidvEvPFzTGprSZ1ruG32sC2AJNGGs1ZRq1
bQ5oRLW/JuGsuz0aWQ8jGpinGB48jsm9eiWG7+1kanQUZ+jzI5myieGpNopYqmA4KWVPm8IqLL/V
wiWgZJ6c8G3Pr4TO/dVYm2wUKgkX2z5srRmh0Uzwm2r5SdeQUDTK6RsK7sZRzKnNw3EpH+oidI5Y
U5rYTUNdG9vYOSRTl32O2zG+gkvdnQDiGa3vtf2z/T3GDHOxrTjKcVqPtGab9EETtenFpBrcnJlx
JZLtjgfAE2wF5hZcY+crXyeVkS8VClzpIhJ0bc3l2OUNJO3Oqg6Idoj8SuK5FzuovPFmoh5L8Nxs
f2keqrqrBs2XUaO7LXLElOG4tp6VNNfu5pdi4/ZEY+Vlk7fh8MKEnn8cQljRKCktGEdq8IEM8cmL
624K4txo3aGMOt+s6BA4We9gDkzqmItC8UDgS4dWkhufdgLavZli3Rp9XZ/KsinubR0upp2DDUeg
D0F5ug3uoKvlzRgbs6tGo+bNel4dG6PAXXfS7EMsWc27HFYnumelCjLHulbY3MlRkYGDRbVi60Gz
rov8KgFYdLtMhb5oCNoVia9S6PfVODaPDZUsv857ivxZPJ9agTDY5Wt4b/vQ2eLqsYF68ho8Hxnm
lGO3eqyDa7W6o6ir7inCUcwVahryUJDlf3A8KLWgs7geEWW7e7LBtBJVbzgeHerKajKZrlpFwEuR
JXMr7K1uLn/f3sy+Hm8Tj7QaRb8YiDUMKIH7xdBqQSvF91Ru+1Onj9mjaHGdqZS5fbw88F5+gykS
bow8rFfZlPOJjY2U7qkM/gV4cva7bZQ2yjrksfYyj8+0yLOHgt2EiZAVHcYUY8PLw+915xG7B66s
IHlpv+lDp0rKjpoblTKCmt6YQ/mbhmlRAJ6xO1IER9nPskc3nLEerwQGP6ifqbz9cvm+UxE8HGcr
fRibWnuUIx7mA7ZaH6/8wr1UFKj4+scK3dkSRpUOWWmLUWkcSUnpTkuOl0mh/pYs2nwY23rxAZjY
X/IoQ4NbopqL9Ff+Tg7j9sqdtbdUVMV4cljySivfZENG1iv9ZMD60hXepz2wQ6+QMv1kL2F0awrT
PIpB/7r0snxI5onO6OWJ2Auor4ff7JQiNto5cmhqTFOnP4c8x4OlpCTlAqR7vjzUVmJ8LbfyDkZn
gQDO1G9pCwlOjI4RV6DOskj1R3UuAjHKMKt1ozoJ+ClY0KMpqNbLCvtO52Mkl/GpxuXKm8rQ+EB2
/luhph8dnmi3RiYZ8B8m/U4f4/aextb8XcpNoPCpGWJor3WuOmb9fSwW5atA/NRf5KH30sriljay
6jg5Q31s1Ki8D2n6HhBEsA+ITGr3BunCrSHU5iByVQRoeo3e5ZnYw2kwf2Bn6Wsi37XtczENeolm
oOJzC4j3cQyR10mwdOLGCJHg0bX7oRbWrVrMzQOpQ32w43q8W5Ieez5NX95h3T0E9MoqV2ssyxe1
WD43o6m+i0Rdor2floqbpPPPJTPVAIWXq62Rvcj2+gM220ZqW6nI+DZ/SQVSo0ls+/RxhyDpLdMF
dCU9VVTYTnFpj17fqf1NMenhYdR79aaBt/U91I0GSx8cxmRjwKZm7CxvHNv8cUiy8koU3tviNmh+
Svx0FIkV58GQBvOIyBlCjH3IPM8YZR1BWGdHSkbtlQtmp4iAjzCy66hSMJK8uUoNPUG0aKB/ORdZ
dlDAG7kSlmKPNUV815pE6c8Qh6+4RO5+H1SrFbhCnrJ9EqCdUCi6oClkWLk4aAPmBeNofVeAzl15
wO+PBMOXyG7QAd0k+kph8YySGKltx/4km/otOGz1KbO0a5nB3kjYI/M+pxrPUdmsGVTcBsIwF8jY
5zVasmUVLIMSBqo1SlcO4+5Q3JOo4UAk4NVwvj2WhvoZoELWTK+AIppNfrA6EiH2dHMlXd7ZHitR
iLcvbRcLEtf5UMVsUHYM6YC0yEKdehSVj3jeth6QZEjgGa3sWbraWdv5PghYGq1r2mtoQ28WzdG7
yC5rR/XN0XaCOtJzcHDG5Oq5c63WulcJhEqMdC6ve5RKtk/7DtUTJ5xpogwO0u6zCdQ0Ab8TyLFs
PkiJ1gYTxPSDJLXjtzQuGxchXUQT7DjzacCSAprF6ANNHtE1QCiH7zEOSyPZ94An7fctTXFa6lr1
s1Z7ihR5WB5pGUXHpKu/XY7Qe5hxICUyTTIGBoeyWSqlVpM/0C5Qn6qbBJaFW0tddN/mbXQ7hDU5
skBc2Ory9NBk83w0Jzm7z0gqvHmEe4e8cY/M7Kg9aHDQAsu22yDK82v1gJ3FNSlrA3HmkcLbe43T
r3J3e0CdV67YvKKKpds4zlNPp25zk8XSNbbHuk82z6GzoTYzQuVOWdnFwB9m8Oi6NbW3aSyHV0LM
XkWUivXq8ALFliLHJh/KxyIxkIOE/RAaEezFDKWuSjyptGiOcMSFW7exfE9+m35wSq0+gVIurhzT
vUnlIcTSQ7ejQ7yW715NqixmJGFndBmmtk2Y2SS9XfT+V2lsr/mz74/EiaFls6o0bB5ASq+B6Fkx
VXEVVR9RhBuPrUCluEGn+Y9E728JAf+/ZgVGKP6L8L8KoP0pbPb4vUDY7L/nP76X53qU/PN/6Y6t
yfQqqgNHlkNMJP5LdwycJ+1dRBtQilBMtvmf6pM6norwyWyKayuvDInSvxRXNedfKziUjih3Eihn
/tZ/CLORyMzQbC85gW1WHa0S/vVUW51V2ndF7J7vr0Y0SVOSjHhhGg/vs7LPG9DgqRRUOZLbVxJ8
9uv5wcUPGKcC4FRkJkwF7brNcEaR6hHq3l7fVvovi9MnP2QsCBs370T1gJQLvkOjXdIL5QE0/ui0
wo5WxP3wOKezqSElk2OPnAgjfTeFc5QH4NmF4zuiTt/rqK0Dl+yRX/FCzSnuOr3HYrAo6/FExCh5
Y6IXr2CAJNu/ZGFUha4+h9w+g6kiqh2FSpW6lpoWn7kakXFRMGB8n5lt9eSMeAd3WpMmOOQl1uDp
fa4PdFMh2LVhHZ1GCxUcF8+VwvY6PR0XN0zq2nDh/UKb6rNQ/eZoFE+8ebbizx0EV8WTldzJ3Qlk
MVQBQ5JkhLp7rfDhWEiWZ2f18Bhhrfilm8Lirhrr9ENUWm16k2qzPni5UtYCaESDtY9M1UZyJdE0
T8OAB2ug9LMy/EytrDGDXln6b1HlGO/iEG7Ggfq68YvdCWl2hzZXTdfJVfTHJeS8PsujMqF7riK5
7sYy1lBwF0qY+TP/iwd0rPmKLFD4JXEQmvFJO3OLIqPcjZAN5ARlSmmRv5Nndki8x4r9RUWWXnPn
qS9+FMWcjIdKn1H0hKHSgQeXbXvwpshR3o9SVGg3em90iAIsinifjrQ73GYURe9pIrElt7f0QT6O
kymEV46tfceurfHSamfnE+UkbK2qAuXIlW5fwjIEjfQtnkxddYte1b9LRQc+MF9SLQoQPY/bQ9nO
zdM89sOPtAVw7Qpn6VGUTAQGCIXeDQ1cDFt9JjlBswkmFBpVTbPExz4a8fqqxnF+7tF4K/l+PUXx
RzeHd0MY00nuBhBZXhhXhm9IDmaUJqLFRw2/259JLVdloKv96Gf/h7oz240cSbr0E7FBOvdbMhir
IkL7dkMoUynSue908un/L6obPd0zQGP6bgaoi6pCpjIVIt3Njh37juCRufO6dPZDwQr6d5Jp0AKW
YtGfq0T0cqNTnq3R0ky9vjf0ro9So5jGd2u+0TTFkoosMOE3igif4vwJj1S1QazAcwdd3QHPSlpX
MqIZF2LIYmv2y0MJoKI44GhZ0rCYSuMnF9wsoTOIygwyzISvdizLl0JfnY+srTO1qWq/cQM9jakf
cg9PZqAgvdYBN1L7lEjqiEAm5Qjljj8hR1/EuR5qUuJV7ybP+cFHI1yy5ZKctRlVEwQxrWbL75dG
aga2la9NoA0DYQzeaps/QzyWeP0bv0hCjR1P3P7NgMfNkWhk9L5UHkGtLU0azvria6GJ11cehlpv
hs1EOvQa4RTMz64NcwTBOe+IjBBGGZWNZItsNadxDamATHaOjFzPw6bRvKfOlcNXw9al5Ksm7D+n
3lx8zssAClqMDYR/krfcJEKBNf/Mpl0O56xZ3H6rmq6vd2tqsMcBfi95Tou5mSOhqq7a2rIdfhfp
SqbzOJW6eR6WPm/DWoFSh76asiSEQXEFke4UzufqaB2fcI61O2yKqWJ5PyU5Tu+K6d72C4bma+uJ
FoOD6f4D/PNf3cVn+bur+/pn+IsF+k826F/Xyv/6r//fbmzqz/9wY1ffNUD+f+Xx8+v/fmMbf2M5
k1S/m7WTnZm/JMN/3NgwoW/uPHBFXNmsolAk/cuNDVryFnNDa4+ZjS/3D140l/mtJr59Ia48jz2S
/+bG/otx8C/FL3oAy00861RpTPj+D1QoCzTaLT07C+K41n+hZLn3lqpVsAD9DVed1PCee4Ni1PVe
JkAX+3hstZe4be5aU092RHhH/rDcYGGHrFwmaLSzF1gkiLyqjptFMruMEh64LebXKszU9Jssqc81
KabNpC0PMU/ozjXLIlIjXdsq6vxQOFBv9L4iPDSxus/OkJ+t8j6aGZZvVZunRcUvupOaW5Ir010M
a8zwSi2E8vvSOMZ4WefsDymdoCPWMrhZVHRq77d2maaobxfEJ8Ew3BTDEhml4UYZ+2TBYKjht6Xp
j/xVyvOUV+FMbA/bGeyzYZuQQceu+TVZPbktjSULKt63EMA1l/DsTOTe4GzO5+E0dIa2XZKxilbP
WbfD3CVRU5vftbXGG0n8OtC0cjd66fScFc2jmTTfca69WVMs+KSl/aMp1laVTJ/jvLP2nMZ7vwZL
TH50GzZlsx5XnHJ/52D8V2/tc13yz398Zf/vXuzdn/pWxvb/+5e6/W3++fr/vwEKvikG/+GlHm+x
5//2Ut9+wz/eavdv7BFRMKP3wn+8hWX8/aX2/2abTKRZJYFm8u8BG5b/N3ZaGVozSwYtdYs3/+dL
7fwNz8TN4IZajsGNPYn/ogxnJ+5Waf/La43sj3+dIQmIGvCbONn/vTTOEpKiPIz3oe5P8bEfy9Av
lkjN7jtAB3eL1fTo0/TpJoFr+l4q+IKW+nRlNoaTKJxbRZg++/YyLgHo9vxlzupIa3naEyJF0+dF
QIlPU0KTzDr0S5NYbGk7oZ9Dwy6E2kr53C8m42owLhPqacdlS1pmEhiUbB5Z2yOjGZG/D71d35n+
r64bj4vwAsAEeWCxmrexqFrqJN9klAWJao7KmYqAjuNcVSK0e++hJde9st40ow8Gn5hUzT205ZqF
VBzXdJ4JMFrNnQASgr0J+cnVIlJzZs0PupU0zxzbVrF8KGMewHvnu5YNBzaMw64iuLuP36dF24t8
SMkyHSP8Zpsu+aRXCtL5aDSfA/lEjfTenTwiHDsYzY+x+m5YVqrU26QBQFlyYe5dv2QxX2BhcPpj
N+oEaJU7PFEvY279XlPKFTKvXur1KBZvI/3c33rI+kVPeFhW1aFmqpOfa3t3Ijne8LejlSdHPB9r
6Gcktc+PpoqPc1qpV5cA8t57dv0rli6+T9sLbwNbjvFrl2Hmr4xy3AF9CNbMTR8YI2xRGvbYBpgS
lHe6+sTO6D+w26G/gvlqnw1Njmc9rl+HQQQUE5+lX0f67L0R+RQU+q1wb44kqgV19wRVBqcbxSEz
5SIo0yHZOChxQdzV+6IWkev/Wj2NFK/1NBTsbDeqifp1PoLI8Tb5Yh4odIMJk/RrN/ZhO5dY5DK9
i7wsfazW5Wm2svbX2o7zH695o6QLbLV8cV9tIDLej1lx3wHLKdoH7kkAUayqFPHGN1WyKUvajLKh
yQnccr0Ta8FNZj0Tk9S/ole/LEXeB6qsyr2sF6SuLK4CZlHYGGtjp0wDEBHSZTWFdvXCKDCajbNc
iwfhNCcn1iYSq+rwBpBPM/8SGzrpZsmGYPV9mdkPjR+/1jUf6dIGGDEtZoDgdnRK3d1clzieMxZl
zrCjYycLTbx/emqREFVvEm0MiFR/8Sh9bfc7Sxgj1qccJj0ObmYizcazT7YYt1xmJ8H+pu/3zyL1
n2Txe01OyZK9CHLa0/rsmDkTnr8caZ9r+cvvHxzSHUwkGFXvRr/ZpEiYSX7CkBCosebvbyynWRt+
GTFFumpVaKUPseD/myWciI40g77jh1wFZDwB1pIv7aLfdyD7l8S76Ku1XUURGCRwL75BPkMbeu6x
8KqCVPA1aP3muXWSh8Y9mKo4uGzTb0rb2Jd97YSJ8tpAZG0TiClBBjPVXuu1HyVdebK97N7Iu7PZ
jj+zlJ8lKlK0Ltl7fbNUp6ketZN58UVGrpsm2w0c7uW3sbbJ+9o03sNc1CRZxNWA+bEincE0nlNr
mo70YP2VeBiyjJsJmGeqzfhXVErX6U2k+5Ko3NtPnVk/5t58xi6wy7Ag/+TrYr8WLsTxYEysoBXx
s23m/Hot4AfWyP4xT+TW7tNjovf7KdXOY37j6a1B5/af3NxIFSUYf1v8wga6ByNz6hbtKR68LHSz
D6ucwyyphgjaX7KtUDEI2l2MKBm9mZQvKw3bJEqYMUEnQLlxw3oS18r8mdtyM2eOeh+tU01dQiLc
9OaZQKgnJ0m/55jANzyumghWWtxlr/Il0mMCIky3q9gEXvXPecxdoqBBjDHZqiPZD0PkEie466sb
4twjRjDvbW3Tt7d0hGWTJRbxA/GQsCbWAhzwnlOj03eZr/XcE6v+e2o9M/Trwgr7lQE59p2obd+E
275nbkETGb93AHU733ts5XfTsyEbF26Yt3AQeMmy/cTL0SiCcjaae5X60RoS+urdYP5mrDAkvBqQ
L8z2tFB4lsn06WRluom9eF8k5jHv9W3OY9jUPLLmFx0fGQ1VZEpSRzx4LOwZxrfOW1nnYpaBguOH
LTPd6ct7z3kmXO1Dp9h025JFtNLKd/ZKL1e4Nf2nNz8asRdlc3cnvPWuKbPH1HaekOxIgGDDrTg1
pXdxG/nZKzWT2KvuPL495BEkkicp7tAlyLUIeEgE1PDVeyA78gNo6SaZqzCW3mbs7yzrqeV8bYUe
pnryaWX9RuQT7W2+YzIcEopy9Z0s8OpD3931yXs8tJ9az0vdHifCKWx0N6DkwUR565cFaLNuk2vJ
pSU13MUASTrmh3TVwWlf2K1695plCTgFTwzhimBOzAXApEs8I36OoAEakfqDe3FAzYRWhzI1dW2w
DsYc9PN0p835g+DPPlhrM4CESNZ9o9awdC9VMu/c1A9lkl4Kywvq6bYH7X9bS7dNmIDR8XtBxt4f
uLcCM4A8qaw9jOLWtVNmsEgS2vU0HfyqT27hMqyOWvlHrdXP8Vz9sormpDo3D+YyhlaI35onWMOM
Vg/19DRWxCnm3rdQubMRifU9OP7bYJDEMSfD0eLNBwMgVhr7ztkuwtBORFfGQWXzqPiVF+ruylXy
oRyNA0+tZlQSW2jNxbuRLOqg2p53UXgq8LSVLBy+GX16JimXJBZ/CAdNbtnMijK3e7fN8lkz4geA
rca2HZptCuYpmCQ5MM1ayJ3FUZUO65ZoiG1eI++t5qmBYRYTiGZmmEgacPjj6+BMB7e0+PCbFjSJ
JA9SZ4Qv1zrKPeNU19V1zA749SHkz0LftS6fTrsETpUfK3fao+vchJuTrEg65aua8sAlJsK8j7dk
uuzW0t84Sl7rTgSjrv2ZzC5ofHcDA+TBKNunxiwfGOFdhaMetbSOFMzlD9PKg2J0nvJ2+ND1n7I0
d2P9Yyzmce5PRvIFGgS/ZHUALhZi0d+7bbHLh44T4a7RKeuqc9qcJ+8zFkd9ejV4o+PKCmUZzc3R
Xt4qv4pafdnn2d5fOWWNKiQYdKP5ryZZQd781ZceKSpqK25B7VY4qSTkx8nPDlq6btNg2WFVE3pq
pFwX5Wd2K/AGiNZvHXu/IrbD2sSmS79qs6awFzPqMKX2yVgLkogkaZrjUzZDdJQdXqY4+9E9XqUx
PyXWfCdrj8F3N12y9IAD/qRYJqqcUr8gnW3kaP3uxjb0FWwDL6v3xqBtMfZx6jb7pqARFo3ctDZm
Bq9+cHJB+aZ+VU27n1eCUjERh1ggj0I6hyIpglpfWZZ26hcv66PBax+N/iw6HoNUPIzyx9XzDdgn
Tlv92MOFNdfq3jeEvGEF0qAbcs758bVNDOqPIYolljCzi28kz20j/VeL/WtJ6XTRCtmQ6xMbYZ9z
cJqk3BINlOZRQiIpq71LG7IkiqMoDzKv9raDPgZlfzTt80jOAYeO+QO87qVm0ypgDyFM0tF99DMz
3js0yWGRifuaRh7ywAMLpL9Y5Bs2vuJn4qj6JDPtsaj8T7UM0WpoV9EZV+jvh7n+tsm1jG0ah5IU
oCP5qvQBKuzt7GlcXyoLQk7HB8ommQn6mp1dEyyOd9aL/mh03etgkXvlL292Or/mrjgX0jhxT+BL
p66p9RMyxkaK9Czqei80oQJjHU+qb0XYWNPMma0CzXHLbSWsLQEOgoNYkIGepSdW96PGGhEDnSVo
OyMs6/GZwO+9r+UbGp1n8CyBBly7L2+JP2t1BwgL8OJQFIEzDS9eqah1Rz2N5mzdZVYDbj2B+p4N
X72kC5hH/Tela/fhVJz/AMbIMC8di8NjqnZs2AEncrqFaBAfwxAAdqtjfVAshAK1JzcGEpuIZQc1
xdwjUNmHIgNaOMRPyCvJfUEeaTj1XfPSrR0nblqXs3vVFpVf1ZqpwDEasL4Ter1vN8EK5Zlaehcb
yOGG422cyt/igaX0b/kw0kp7U14d32uCVm8yBYHrrPcvsXlYO7PZu6P9rDTt4nm3TJHa44lsalTw
TptJFtGdCdbHuq892r56GjHTpdpb6tEOkCwaf2qOf5/pWhcIm4qdAOjrkrnrFg9UfyjARgRsEXIc
WC5CS33M/fjRhbAQ1HVzIa0WCGxV3XdTnIeY9WRmR0WHJ82xGjNqZa6FWVl9GU6W3UtQJ9+GvfZ7
r/CKEIQICdKUbowsV5BQmbbzaq2/Y3jAnnBfUBlIGbZy9O+cgYusS7TAI+rjaE/WsyCSlS0Lrw4L
Oi27qjauEl+T6M0tjsl2L5mxbOZ29oO1d0pmZJ15oP7ZNUbH4YfNfNEZAbE34vFD2jYV+znOeiVH
+CDd7qHX/esNTJ3KODDy6dtdW0Jq1zFwyGiIW+PHgXxerc4Vfhe1Ji+LGN1QlFSPsA3o/mpYOetc
pVdVrT3hAvS4w8CPLV4rJ2zssodka4rQsBeSl/X+s+nE+9wZj2Yj9kvv3tVtGw1mdVU82adc/rSW
99Hp43723Z9KZpu8yv90kx3IPv5ifW0vyt+e/5rMxqtp9E9dYT3bqkyPGCp+M1z5srv+sy77D1cb
H6XJd69Z4oqbieDY1flqEl4FXUaLn1IyKwymotmYdRtI+V3SxJ9Sh5UiLzbYG51MQoR72wnYPgpq
VM21p5DIxvWt0+1kW2vk37VLgarQXDRNY8CyPohGpXuz+GwMdPREn+qAOT1GNMZddlEUG2fsz2vR
pxc3Y7RBiG5YevV2hT+56vprzxVC4NBzf2sJ5fgrVdUcuNXacNA4auMN2U6o4VgnJENX6VNdFZfY
7i+NyEFiUEw16/dE5q7JxRumnREHbZ6yJcp1rRyKtoUNS8D/epHt6MpJOZi2Ayk36BnLF5ru0e3i
6c71kh9JmWMk2alop/tKn76hxJFCZmU0/S5Dz7V691Z3i2xKtp5rUrRXUdV5711GADo8kiHASZMB
REpCHArk1n2Sgn4v03hvw6swbxcJjtuo8DJY4NatWU3YclmPheXvut7myQeQZZgnfR4DvRhfbFGS
lly6u1i52wmLWm7MGynB30gztCklA5+TKneWfUe2tJugD42meFuzZA6khbxh9LTZTH6wY6WjQynF
jp1Z8qvH4yi5CYfmMJpIGirWisAf8zZY/OIuoURdpti4N7HYDl4ZDqb2SnzYFIK5xL1vZ54epJSt
+wTs0p1bLymlqDpMxcKcMc2G4Y2KaLzzW/EbGRziG16dmdLPS4Gx6lNiX6ZlVsxbGmUcUnORl9m9
FSfaX5iatfHUgzsnRQLHzZkfsn5Kb2rGk8nqCP9iLu9DI44zgdezgj+BczqtQqJGfrWOHfnqO1PW
Ji+H51QqDIPmn7qyBk7Mub0kZqM1oW11y0sSO3OOIFUiNLXcvFY0Ljr+EZ6nZOsybNsjaeuPbVyd
+GvjDNX7p2rhJ7jykkTDrKlAmeo6kR0wVX1os7IUmE5zLfjJa36J8t2eU5gwObjznT54UEgx12+s
4faZrwXJzi2YMWaIRfoa2zXBJMgy42zbRCPG6WVaaz00aJHNbHlvCu+AdA7zzuoZOTWzdXT6+rEb
c3k3LmqJXFkxozcE0YXquJpcyjnJ5UxCs/yZZINuw1BBD4wZI5XW5J7aIAUFslS/S9xXttEM99m4
bN2bSlG5Fp3Ifh4g/E3T1ih1TJiMC9tIKh77YUqcC4d8/ubBIgoyegHOaxy0QxkkM/XL4JTEPELp
JL1uuYx2r16WUt7Mt3ryk1eIneOlLbW9bJPfjA/kLmlMYgtzm3E2G74TosixaLog15zjVLxigCN1
Mw6ThhRNb7SfYNGE+qAQ9fE+T+ahV9aPKdE+8kUjb0s+qLramtm6BbpLQ+a36zkdmzfN1A+l1j3O
vMRsxqePrNkCD4jtnwHD561GMZ2ZrMW7NDtpt4wSxwotLGdGVzx75m9zmELmrJFvjfiKpgWii3l2
x/lbzC23aFsfpi4/Sbcs9mKNHzMyzVth7HSFNLVM/N9p4NEvbp9LWsjHrtTPpeurrZ5MVqC1pnwr
4o8+U3diePTLx9ap9vXaHWJYaleEKcdO0DmLXZMpOwCKZXyu/dKHfWZXEXGRkLiKi9Wrs4x/NeYT
vH8jnOyL7Mz3pYk6+10gyyHpqbUMvSm7SAVUhltJA/u70SpiHtt+ohRZ39E8jgCI9oaBAoKD5ujW
3H4FK0PKaJ+mWKN/k/YHsOAxqHInDxwKdFR6giu8R4m9IhuczwXDOvc2OV6dkKExsGcFH/GU2c9s
3G1szrKBK3ZES6gSeSpqZjUOYo9EAOr1bJ/oS4g9IBAl4Z2YcQ5sTO0XX4RinpZgWLw3FRMBZsde
MGtWSScNgU3DH1ANH7127RGllyTwGhE5XDyLTbypigOnzzaWu3IcrbGfbPREze+VZfxobvJze6sc
Uhn0qt1pnf4+FBzAU7U+NhXfL7nDRMd11QEd9Ni79sFJdegtMsym3eS/5Tw7KtYfxrL+zHEnhNOE
EbUpDv7AcTwPT/XtqNCea4c9oNUOZz74TA3nabJ2rX47nP1dpX4zxv/s/XSzxu8OosQ4befF+5PR
4WiIn/lYbso1DZ0FprA7HnM1bNMyqsYoF0+p+iPKr8J7X0DrxOk3R/bJ76bIGEXoEP0kX1A09FLu
GqR23QLelMyXvrC3fU/LYBgXy9e2+QRFxa76U5n8NACDcqM8d7Fi9KezFeizjbF0gEFZSrUB20g7
JCktiBswHFr65jqgCxaUGxqJo0g/U2EeqqI8aNN9YaAg586470prL7U8aG3n3q6ePPOrGM2bbSKa
avEI55ehgqXtRliRAbPUay/zU0zPhg/CjAyn2Ciz21QrCnWrjQ/OOv8qreS7NrgFVd/cFx6ewDZ5
IFj2CPZs01byADGdwUSZVsdOF2+NkQZO+9ZOl4opSDy/GqbcNsmPYpbQkpcl3qr5Og924Jev9aL4
cHvckmt5v2qjfgTGftDUYz4xilC9g6FzwOfhHfF03+ldjSCcQGV6l2BgZDM/F+KzmJcgm9zHqbd2
2VIFjko3RnxK7A9LevuqmTJmLu7LaNczf8nqzsrlTrbFqR6usT/Wz0QGojdp+zZzARAoukR/48ZP
MotPuLxY/9KYvy7bzE6ilcVOYCFc+l44VPctedirFnMJPs4WKT0ra7SiPDsySobPURwXxN7hoIEr
dDtiquYsnPQjMx6ju6OPsoxT2ZzhwAcQpOL0mHsHEBEHLTlWVMdpFuUUimRYVK/Fei2ccmvrnxpX
eHbX1EeVuPuM+iFVz9bElo6MClBzehzz7Bx9TCCEs8DjbjcFj8ytLbQ0/LPrd2yqDXmuDwW53q16
8yzcX6IPpqI/oy/X8012Xi9whrbVbG71KrkXPkYbgwRwcw/u7dK1ZztnglXnKgRYDZOIG86bNqTr
HdzWvkK6wCfF8c/iZxXp7cmuTnZxdig+tX09IBVtTWkEdfNHVa9m/0b4rRTcf4372Jb8UqM+xxI5
hDFyAdtZW/M0KLVXGDzRIBl0TCWhWZaIvHW3NOYed1joFfiXuksHv7hKdq0/f5jZw9qzm4tY7loB
NiWgFztPjiHy8GBysEjOKLG1fAomvffC1K2SoCvvb65EphTMPjw7IPzjpAmt3SRlyfzPYtJeZH5Q
ec0PmN2RQ2bc5/Re1E5RXq8HNlQCxgSb3sjww0GNa6FSZaXuEq8Uu3tw1aDESYKcUk9w2o0Ma1Ju
nsIIWnYHDtbS05sVd42BXluMd/061PtKa65DGn/NTv1pavS2w/iGSaF9y6aiOmLUoCI08ua8+N1H
rt5Xfe0Dve9/1wUW7RLPz5gj9IyhHJvISzeD7m1LSE7xENz0cR/DdOdqnMVO0CzXWOebXj714lH2
S2hpTTS2tXyxLP26uNbd0sblVvU7JRYZLIxsb4rvc84col17OyozGZVsmpYNv3L5Im2u9F8X47XN
LqaI2YMZglVro5pHdIEuEYu70pzujf73bGoHWXcEqHxhinxkCZ2dwPsYIxebIZG7soBkDxF1wpyz
s1wcFrDf8buYT5X9hMh96UqT8ntYQ2GzmW/raFB9Ozyt5MCF2Ao/fHveFP6HNzV3jWNu/IYhW0tK
ntt6nCYlgQ/rWV/M7yr5ZaEdb0ZkSl/gKUtjV27hIV+QC0ykqEaFuTXdkdX5mPW6xI1n70u7z69V
3OUfzho723wR97xeQ5QxJolwzXkIEr72QZvNG+UyBOrHjxwuc5pDFyjMh6TEwKc78k/cs4lTiLMP
fucoVRUNebJve6gDvqr25G03myzjYQawyH2goSwu7n5yNZ+5cs6At9N+1bClq5UxrqZblyL3vZMn
h+kZStwXJnusIb56NBCHlN/9jHDzlizWgiVPBqZeCP4+6mTYDYxElHrw/Uz/GmzN2ffr6B1Jdby4
K8Ex9tfCnD3wLUOhFKGwJJNTHtj6OpMx3UaGmzjwExICzr20fdDs+HEdaT5GO33xRWKGCJFEXMYN
oTlln+yz0jAfSmMb+2ZKdX2d05ZnS5vnoJTmFym9EhU1Weg4lXWFs2QG3rDM+xozJgeXLuM3+kKf
R8hfT5mRDDtv9rVj2Y6GHeHwy7cQjRqCsbp946q3RPHTaGdLRVb3Ns/eXkvtL4AqW4gfzLEt8Zro
Kx2Y2EKBDGBBXZ2pPTAgJoat3bItf2iEfjf4+sVNJxIWNCeohVLHDOh0gyPoTuWdvilWMCo+T9K9
6ywno04m4rCrJDlUuV1s9cZdSNjOiuINj52VRQKRZNf3lkg3ushcXOelKTROleRZ5uwTsdyQol3m
KX/uJluyHZS0qG/M4aiZthMxxDFPo8X3xA4EGih6FdlSsSdtIPpNvev16pG1muqxNpiP+gvJ6dDe
251ZZUOUO1K8uH1zzufSjOg0cVG5cxewd1EGU0MGfFmjVKypPjy1iC4Rgr5xPxd6ShL44gx7cy0Y
VY+qXLFMCLk8tFPLiNzCEr5tBK0xxnAvKE2D5Pfm9+iNRn6pYjaowiKpzY+5dNuf6abxJsKYw2ZG
aCrytvtZJTAFP1nHP7yDE3eJOV5v0WORmXeIK2XGLBhT7rnk92FkWCa6qlXjSzCMAV/OfEJFTDK/
p2bpgyItxH3nuK+Tj0JmNfE+w7mxTcfK/GDizlyaeEEi6Vctgs/C6VHNxkZvdLiWq/TfE9auESWG
+RO77R/WZaxhXzmzfdf2s/nVJcy8E+wOfyhi5zJYWip73cBwMmt7Px7KKvDZnTnaTjpSeqzsmOtW
dedoaE51DChbDJyNyj5WbfdnmIzmFrJL48g0kisXVntjrEj9iTZZlHazfkg1SjOcx+PFKBb7fYKR
S8IJ2JYfXSqzxr2rTTtRdFtUj9mOZFYvt9wZtWtSDdk3TqECBAnjLNrgYin+dJabP41D3DxOleqZ
n6w13q/1c4ircquXa/HHz2rZbXp0IiaxU8OudCmr7KEfEzfQVqo3jP8EJ5o+zd3k5dQGpQj9dhYf
BmzYa6vH4mOgr4EyZZcA8cHHis4WFwDsCUVOQ1FVc8FApMsMA8t4awXo3zHjzyJuHd5ro77LMh91
cE69XdOSJ8+yPFRCv2OeEueNs6v0My5djUGisrzvxp7KiIG2fiPW5eKK99j/VXSasctWjfiBprPP
MTF2W50S4YhATR3FfXrtJ029uZNiKb0Tzn1vLP3WwZSKVtnYzqnrTP/i5aa7mZoBI4xJV2H6GoKE
akGMcP5Pv4o5sbud1DTalpi4rc7sKv3Y9R73p0iMR2NIShJTTLeOYp9pLg3YsqmlViPM5fiwE3Po
zzhCLNYA6iW5H9F/I/rM6T53FN/f4GkMpQ133vrjkJ5tg2FwYuYSdUrSyqGz73IzsXERN/qbR5py
t21LqfZWWXifUz4kU6jn5dpuuMW0R5Hj+nFd7VuPS4XKsMTfZXezjlfMnG60pEjipapQKGL/4ieI
Jl3hj5shcz1+LNI+GL19r+KWMEBmmDJicTlB2XAMOsXaNd6sIjbv0XeAKPZOUxgXJ89HDe56XNIi
NEaY4yGJNM3LDN5ZUd8hbSB/Z/a0cS1744la25ggPB5cOLw7Fc/ZSe/Yua1nHEOJ67h7r+6Gx7hQ
8qGhxWiFW14yakk8H3P8I5tuYb+d/M5zU0uiDppll+KWNKpO346uyRw3XhGJGyFCOTXJ+5y71jGb
7be5rtqrBcf5Xohh5bgWZsS3Jfis43iPhjT8D3vn0Ry5zp3hX8SvmElsO+dWK0sbljTSMAeQANOv
99PXZZftKi+89/aGGambBM5541HmkfV+Pwo3nmCNsptqehnMni+BZ+Ixzm1vO2FgX6Au5SlyW3Pv
uvX0jJcc0GUsLaZCNDQp8MTNbG19A6hqDJh33AKLkLRdnwKSrA0WmUENzapQ5UsCkRCFg0saejkc
KRxTh3DoJG9EbKzG0Ap/6R+EpPFCtSGfA604y+RWShaeBSar6ScbkukMHvddawjzLmy2YqYveaFy
0JhinKtLUAs2qKxjwld56RIRk5OMRIT+gZS57SQQznQi3AdBDeAf4uqoTbK5WLVvTeXqM5ylu7Hk
OJ2dqZvWhip4x7K2wlso/McxqvyzHQ76OvXeuCtrmb+GdQbghC/S1agURn1xIEmQ89MjzLzT5w+j
GlMyNwBjlZ08TuRRXye+WwwgnkG1cmwHuyIhWicLixtlPvrUu0H0hlbeBHDL3y1wBpz890j5cax3
LX1RoneHjdW3zSpianwRnn4nlzRcN8MdG62nQr+Gg5MEi1rG/riQvgJNmgPV7FqJR8Ibc/ucZS7E
f0ybJOMPNBKpQ9vQhaec4UevgWehyipBgSCSj2M+OJdO0lDY5vMnQA/4TD2M33TcmEu3GJFeDL4G
Qbet9UhRdr9QEOnF/W20181Yog02TLz0dOihyqiCdB0MRbViYFBcGgwiVd41m0n3+xIwr0AdzBIz
R592TLYVB7Zf0YLcjBE2fZF/WRVfHQHd6uCUtC4tctpI8KWMA1aOGMmJkmX0W8VWeJpA/STSmhW1
Jgh5smJlijpYmuZgHnhA853AyfFd5gJlJpzkFQ2Hw1/UBgTKJT4kj2UbF9NO+L3rfBcp3QLCxKO/
N4ceDmh0YrbnSUVXnjZW87STBVKnKH1U6BoZMcO+JuzWTneK+WPBX0sORNF2O4mwblqEac/XEuM4
71ddZyc+FtdyvNq5VqBGiNgugVlYD+1A/WBmRxl6T40Jwg267K1hR0DyJclbaKx4/DuUMr26xUwt
hI8N3ssThNR4aMcD4lcInYQ/L2U+xvt8CsNGPuS4p767MeCjq33NelQY8mdS9fw3L4r6IGZzyok7
MiAKnP5OwI7xJwIM72pwkm9sMKgD7SVpjTbGS27GVKHAji11JGoMr3WirN089t2HiueY8jCPadpB
fy1wrJ2BsWqKqGym6GT8KNgfeBNrA8BQofF41tE4/y3yrDyLKOo3dTGLcmHbBGR3GOWX2kT4N9dj
u54mUAthe0hji2SaV+0sEbGWQ9hecSbtxiwvlw1X0t6nR/1AVrhAiTRWZ9k11YpQg+k61qh52jR4
jKAnN2PgZB9JiO8KweusjtrQNQ01/j1qZf6U0dg8d0qgzspqGNdgVK9mx0O1GFOzBaNTwZEKBPSJ
w83xYxDDDi2CSSJLITNnqypbX0czgp5O80C8tL5udrVfDFvMPJJaMN3diAfhYhj7glsoKDlJ1Uzn
ahtWqJfmKbzMFZor3hnjlJA0/d3GfJiJY8fcn7GEZa9A8kKYoUUUz8NtzrKO7843MVY1BDksR6KX
1rmXWW8cJt8aUnEPKywWLujCehiMaVOlY3YmTIV3JIoz3oXBm4cvX0ziFsbnIoL5SI7Ce4hohj/E
reh+5OhyO0Unmc9b4OxF4CtGALpiN4F1v81n4yhptJtdFPpiPN4j02wCgmljQVFbHt0qVSvVCo91
krB4XvrQiYlSNUAbGFC8P1AS7gc3R7RFqljg8qkD74+QRkSUYZXsCuAMyHMY+hFjjmkw2Gf+KmgI
yl0VBY4G0yWsxg6TbWm1O+x/ryYIoCa+xoofQudAa85RRxXgHiXdTH3tvKddFJgmBohJ4TztqfnQ
2IeNfD5FoX41av6Nk/C32QD53vT7j+L9/50Bz1OD0/ZPrSvVTo+/MRzgf3Xv2HjA/3dnwOK3+EKN
/D//h393Bjj2v4iCwaBDlhfZBFSb/Ic1wHb+hVmAYGoSoQjnYU37T7+P5/Ov6P0J6L71/jEH/Kc1
wLP+hZUWyxixihYlRGS//V+sAeE/5ev/1Rrg4gc1+Vts08GORJrcf7cG4KLkuYtsD0QXjx3ipkJs
rFFyx+g5uPOiIYKWAJmYtlatNsK9V8TXfpCpA3wzF0dZpMG2cqtPibcPSA9sf649aMbJ2IsZrb3d
ABva/CL3RNhbFetpB2NePAUGcsQCocJdQXiQeQltnCF47ky2UHRArJU4SVc0XXUHlpHt1Ks7oN/r
VaXp/obLhsCwUFUJZyMKeDL8n41mPWckLAMLgDfwytuIEH3Xl81H43a3GCPyqtddTllRd62K+dXL
ySRto8Q8BREyU5Iquo0ZKLDZ9oOgGvkg0bfuRQsPHQfwyxNSNpJJPinDOSc12YdxHfzV+ILWXm+i
Tcp4j0NHPhWJQikoxNkuen78ZPoI+JUb1/pSdd5RuRIeByt6z7xiwOrblxebFWVJjzdio1w7xSIP
kmQTupXe1kOEIqd1ZmMpEtunm09mr1YYQXHPZf0zuUg4BvSnu8Rzg23YzyerMZJVaZQaXQCso00Z
F7xBimGi8Kdngm2nQ4yGfV+WpHAs/EHsDV+T9YYykJL6Gp2twEfwInP3R+Rpe1RU0GxYBX34CBRr
0Sy+PGO+osPsl4j+7E0PisqimstrwuAPvOXVnM04lXGNOYhM2ofR6fOzEdSfuJ/EtCicQuwnWSsS
ymiHGiNUIems9w4liWBvmoqBOqW/Oc89pM202kmVHtPW+hSJNNaNgRkEWwjaLEGcFnfWbCQG+io0
Clko2k/LLGZ0prLYJYOEqJAefHsRJQN63R4O2//KIALvWq3JMk4xRTguiRV5XsPAaGfjNd1pAICR
ln/Ca3uIq/LNN9gKmg8gZ6hdNGRZa72MhDMsXA+YtkzA+WS7oENl12OwR4/DpGe11ryDipZr02P5
rcYUnoieS48nHd8+b5zbvaqx8MKFCFDrFekgj4kR9c/kHO0j3hT0kciL+NRZjVsUyLMFFMydnml7
27cDnx4rXojeZtdVaXjtnNj5kxk8eoZj0xYb6w7ARTcbl5gOBA1yUsvaNhQt2qNz6DzpSlZ8Gaxr
YMV1eUej6LsDBs/viMmAWJvi03MWOf6tUKT38lz4P0M+XaiJXaNT2JIlV6+qggC2hmq0lellJkrK
wl+jKitf3Jo1teRKQuYQZw9l05AJaHvTYcAYRCg1g+vg6HGbz9SnL7SG2Z89NT64XnoKOls/zXFs
YxQy4PZFl0H+dneqmCKQTGMmEM7KqqcIzawBry5DuLBeF96BvCmIOooVCKoctknM3g1lr0AgMmby
4CvwZXDse2nugjRPl/bUjmccR5hbJjLeADSZv7RFH5jwZ+OW2h2rUJ9xsiQ2c8BAl2eb+i8+7/Tc
JckCV+ZW5GW0j/tgnVchWEYoHnFm9wAUgUHojVetRq8MNkh3OCqzMT6lnQH7FEbiIMEQWdVjy7vU
TQRgkHAOJJkXPdQNiDATCpI4FAWpb6AtFX8bmOOyQVtOgNSn1/rOeWa4wLLtn80AuLwDOOXv7b2T
EUaIa4ySB9YcKw8XptbXHhHHCbJd7ZKRYLxess2rHqJCdPKShF7xwrgfkq2KQXrE5Qnf2ww0FwTN
WqLd2zpOZ52gLoOtyc0BXYL6aN2XSgcL7aIsoql77WbU1C17fMzpoiLNGRK0LzZF1KHQZVQeynWe
WNdSlB/TpPfJPD/nnPhxGxzGxlxnaM4s0a9dHXAZTctM+MsMSynwCeo3v1tov/v2wekBWvmx01PE
RKZd+1KM4QMJbwfPg7/qNS9jfStz4mjkxO7IGjLARXsY2zXyeuOq+rfBTZ68AqQ0m24uONAfComK
RREaGBL43SiCeoiDGrUJ7hf0keh0UFpp98fMmn1mfRP6fp5siFkPxfa9azJNbpSlmFdR184JOTcu
a6If66Vja7Ui026AaaihVzhxn5s4/KlLKgCU6RFHNw5bT4oeMQBxEAuyfOH6PdkfccvFcK8EbCoz
+cvDFe6El+VkYMkmRbNmlmt7HLDrKpcMXF4ezKNZw2aft9EVU7+Lrp2fvBs94EOG8KlSZzuJfGdh
kcG2K1Senm0kcNjhQ5yoyTQkq2CQ4WNTh/GX4efWqx+ye5I2F6it25bp3doUpOfRsfKDqCJ5nh3T
eleQl6OanG9CluNl3GX+d5uDY3Y64aERAxe/M4IMdsr2dtw2nMe5ycUDqzKRlFbIZwIPxGUKzOba
dRkHRZJDoArfJ/qoKSWP2/2f+Xb8W7eAwCmLTqsFhgwVJv5DniENMbppX/oexHzYHxIcmR9sLWRS
xuROTEnCe1m0+tYCGa0hl1Y5aq4/88yOyaHUgiQkujwlVpd+Dhz2G8TgTzWSRJB+9R1VMeRahRug
LHLyS/vZ2sfsqRvgnHZt+H753feJOPNgfdaeGS34imLJNOSZe5kW7LatFz4mpQ4uBRar5dTN/g6A
8BKFyUcZ2Wo/NvNH5ZV3RSMBStgDF2073TUWufk8ZKO5V7kodppFdlN5Y/1WlrW3JK+EUE+VyLMx
kBm1KNI52s96CE8jERtro+ESw/JmkKiIsZEnCPdxpeZTXJftdphZbDVCr0zgcoQMM5ecEIO/cEXM
a5cigUGXvSPmpHij2QKn8h2CrpiDpq+0j+qPClJr46JxO0QK7HEVdujwuwRNSubAPGnhFWsax+hy
CxK4nTLfIqJK1o0QULlFlW61NZSvpWXD0yrurJ567XXatxG2oqbcirZY4fRhWmvPXQwyK5kOV4Pr
nQ2F5XpWyQvG2VVge0+yLj/BaZ4KsiBSE1WOQq7Rxesx8aOH2IpwN4TIIVi7EC4gBFsn5vQ8z7n3
9k8mx5ROW1HU2Z8QPAojmq4OXZX0D3UXXn0Swvk2PVD3MlXf2RwNl7mzDGphYTLWXhNWiHrjB9X2
+VsAkvjiwOhc/QYWncI3tLYN+oOW9KPngk/xJKAjVqlngmv0Qb7S/QRZag92vvREv6ksdEyqj8af
PAoRo4cGfVmutVDkPwDqln9iAiaUjYzQE80myIdLS+CZuKuCCG/EIIBsmofUa5rHYJz3bj5hdYj3
vnYSZgB33fnhEm/Ewc7C93Qc3wavQeNmolr0GOXo7kB97fBmMumG0x2Aw2M1JXW/K6PkNUOUOOGl
Q3Wmb4OGgI/Q+3upOFiTieJ2iFYDqy49x5peMp9dvth0g7GW1R9Tk/mYmMe8miCznKT9LI3wU9cR
dDPK5j6sX/qw/BtO9gYgKcH4iyprCC+of4fl3BnnqifnJFQH0o7WSY1OpKqfMigAC9szzhkLQ4b9
GA9x+dsPFKfViAYPUmvv1OTahCb2s2OHUeXSDXCDRUiQc4qcFJKQUSkOGI2CpDsbsZ+STYNQOjY/
jI6rdywBrkn25dvirONHSosdEQJvhAhBJlucYjNwLncxSnOr3gL7m5iGJvT06JHvzsYGeYlZgewk
XbzKs6k4Byp0aHdLrYcGbfSOZl0g2DnZaKRMBGqfcnB8DsfYVDfluZd4JG0A3NbegmrkPEjVsEUs
Ej+WUFVfw9QWmznPMBeZ+tdJoP+rMbi7yWK9slqN/ycKhuuUi2ktMlktBVko17J0L06obyPIBTqR
zPoi/b7ZMDwlv1magoiPZvaNFvwyVj0HWMC70/dvZpVVLwJnNCZcJP/JFlP4XaaCrgPDL+lHwzLI
m/EC5fjjVxatR05L7dLMVeqYwMtVDmnUev5vYoFQkXAtlmbjbQbpBGcyccMG5lDe/ayRc0ir+jfS
XbCaqUY8Cyd+6ez2mEZujdKi+84yoHm0EOipmgk2yMrPtsriL4GS+17q1GXzsgYtXkZWiMR/8suv
0DQ7AJ42RX88r3MnHdaMnfayz2lfHrtgMwSlb8CqhOVuImsBK/rZD+bhCbnYzQ+Bi4NK3ojWf0ri
5J3oi7N/1yoTtfkNxCfBuNI1fvKdkdXE2fJTGKZOD6SsuGeUivQbdEgEEwfHbNgpf2WWJiXwWXGK
OqY2IasZ7SbCFGB25y1q6dMt3dr/qqSjPlq60h2Fq8cxVlmPDYthdV1jGUsa77UkhWjJ5gNg5ewK
jzRt3YpdywW0LTze6kHc26bDmvhY+lwlROkYTje7SL99N0I/VIb5FsngV18DzGnvN/TyLzUgWGxG
J4Agt82N5zFCd7T7OagIiP0BeLLQ3J4IFyWGNi8eiMy4RhEtf7Zydpbx1ZcGkqJ+4w2uv0tt7Pql
gVTOL77U2PuL1s6KfeiiKisNXsA4RnYJ9Jvv0sFznmmOxMfgteHGdzDEdqBdKElQRjSWufQd+49O
272DGfNIqF52cediXIsg19hDNFu13T7RlByvvagTizpoPsMhEruQyKBdLqqCDeeeBZJZHK70cDhG
+eJZFZSl25zTCaib3+fgpPJVu3W6bI0ek8Hg4ihJ2eOO8z2m2WW+r1aIPtCZ8XouhNNmGMfMkkG5
dF8I5C6g/K2O+cs29qorOmi6oDoZgSdXbdeTfhyUvN16kignZrq03T5B0pfe1amF5eGnLu3kIW1A
TiUdZuDVzBzKq/pTzT3/K2Dnd5MycY2b6XQqPf8FDU2zc+yi/I5qq32GpbDX9DJVv23poD52p2oT
jG5OKmtULksHnFaA8a8c24k4dKijqHEGUuieiQ+sffrLDsIeQ4X3m9na3KPBUoA6gdwYGashYTQx
mk2Ss/qEzMjOJU4gGLl26iFpDpSZ1puocPL1XM7zd540xlYaPgb2qRmiRVQYzSNfDZxCIRqC0VJU
0JM/9ktNkszCrPrgydWZXGQ+jnO4UedROQHseGuM5U71aG4nPVZ8M1OL/t3TD04vmwcW8PBUV5jB
TMypx9FIUNBNebHMQ1K9pgzUWdJFgCGxnldG0sR0MbXTpgj8dB+mhvmMKSE9RwU9vDQx5+cMv9xU
Wiikoqw7ZFGMV5so4P5d9nwNahTT3jVrcz+ZHmZ7GEI//OspXHBh7JP6PQ6crNWIw1JXNua1gAu7
H6g6UUGW8QlO/5QOo/x0A9lsGWEq/IxmsgtQ4T3qZH53zPIcD1peqASkKq7OeTDjYCQvQFk/kiDn
YUFK5XDxPaQ3i7zC076sx654Govxu8kNUiHw9zwVnXM32QbCWok4+sDzjYUXc99AYDpzDes8PzoR
mmuCZyeAvg7QBRI4uJAR62Btiz/sNIRKJpeO7EbwfGEEtEBDDN7Z88z+iHB97WJf9RxQDR+bm2Jb
bxBcROZ35E3EXPHpHJk3gc7cOf1STfGURNMHGZMn+BMLmKinBg0r1CL2p4OBNnJldoHDKNpbBMVJ
tFpTGd6FWBl0e244EAKjFRaL1nDHPRWxsVgMd9NmRMjJyqJrZzVOgBaqN8MdrZXFm6OtZFelJQR4
Zs3Hlmf7SJhmes1jd3xMScR4Cwvz2soG72DXRJzLciaeMOxMf6XiKiVBo4m6RYOgbjDnnodwni5e
kHvsdFVyq2tZHswZ7b8bGw7maEKLGM8yl/dB/YLNRNgxx/lAcIpNXJLRrjI4Sz9zjK2JtP464Y2G
uVrKKtw4To5QeRyj56aq/9aMaatIMycssyGHahFErLSzneHwwF4GUIiGyuyMfWux8/4DMaMOd+TS
NmL4FPqEcUlZLJKQbeZQp4R+eOmwTFU4kLIiNlFLgngriTnAJyXNgHk7x6EvhQNPZTTjU2FF8YmM
QHujjSjeE+mAR5Q95MPHeVooZ961VdIeywFKm9H3wTetS54ExXPjdexLTQpy0gzh3qfuN4TgceDG
pXO03Yjbc+zMg1ITWv8ina71xCDJEmpv7UaVq8yOo0XutjttzGpawKtsPIRKK6vsv0w7+IkgPook
ZcKtzEVJBolVOMauET5v00iChkwsIIkuQt+c9Sj7i7zAt+Qmn6PtLclpMKyURJhDPNSr3rNcoj+y
2bq5Y303c88btLekz0ghtqQp10x68iZSBcKsrjgazubcXAfBJDyZhLdJYiVdUBZ4H+p5/Uav/VK/
8kizOyberewNtYiE+c5idhADQ3iA8MJiUK7DtP4LfAEcbDxVZRAzt8r4J0IinoaFv6kSF0cghszF
wAn+RivPQfXuo+mhPkaT+Bf/qVgDnFevaBwDdEkUa/ozkkHpjN9WRbcEfdqPiAXv/Hk0vOFiyC/K
lmaxzAo0Sj1UpW8lHw1IytC4j0ZY4e061AYiEIMPUhQCwUe9ARtZwjDZS1P7cGBJdwx8p2WtJ0bS
V5a/8sygPDhtu5xD74T5BeFQpong0tPTNFtqPcXTu9t6qMDN6q/VdrCmZrRNG2IKi8mG/R3C7QD4
vEuzSh7HpjLWfZMccLXp89SVw87RCWcKRotjLoKPwB+iHxtsc8BfjM5APsd+AVedFo51HMrum9Xc
Qj0ITtDlAVfJlGK2p4ytZvwlPadP3YcWcVDJOJ0muAcNr5pOnTbzFrg2Q0anB9o5nEClV5OiBPT8
k+V05OyZ9aZDQIL0OKCTntlRQ45OTZ+U37C4xOrVZVbjGMJRby8nJw4JiZ/m4A5B90g2YdRnMpI8
g62ASpRoOdP2+uMr4V4oOTbyQxRSKEExfBp+WL3TNQRjWPUf5KQiXEm7Tb9VVo0Hu4uHZW9YyQRc
TSRnQ7TqK6rRcunO46eKcfnxrLyZKCGQ7nHCHULDefRI/WZMSk4cGcBsdPidTFaTpyqQ8dIdHXOb
G7nJu6rEJY678mmo8uQ4l6lQCwMWfW0kkbnqo16DELsIMqs8szYaYRn2cta80IyTI3GJGZdh5u/J
pF15SYayDpflTcO0eoH72SReAaJCbpkp0NSSOTQFP4rUA9Ifa7Cw6VenWfnWwAWflBsd+KPaAwXI
waZBtIDpHGOLmHBLRjPC3LnlOBNJEy4n0ii2aPY+4ftvyuqz/dyU9TqehvgRARnmStYaxLZAm9Wc
v0RRxijSqGATwXTZzF8crkO2nb2OugFcFrlbHPqcRc+KCXeRWb8ixZ2EuAjn5WhDahQl2HamonDl
ZTjwpQ/kltys0RR/+r4bv7rJwJ40c/0tstm7F0UTmeVXvHH2oGZc71Wkb6WeHkov49Rw7qNK7l8m
1Q5rtx54iYe6GJjk7K2Tzsm+i7MXtpsXnlF72aKhrB3zI0Hbj9vzWYfzvq3ErUoG5y+Yl+Qb8/B+
mZIXKKnyYq2Nkqci8trncBpJ3THNH9JGQYx6bNaLwcl2tZvyW0UoW8aguaCX/KUqZ15hUXGuLXyO
6+MSHhB2gNzPqNkWZH8tNbmon+Dt1doaq4lHO0e1zzCy6GyjWvkaH5yVW96OhmOMaN24TFw0IDg2
H1tD7aMughgS7Myc9hgqeoQ+PdHirxaFQFcqMvVe1qH/oMpBL8uo1Bu/jwlHaWIM3iMlo+4Y+O/C
qH1OGDP6q/PC4AovjfeswHs2u1Nvka2eVo+51MU7PFq1mhlmWY+rczemf7HXLGVh/MHZ46113KCR
sYtNz7AV5421x2aLriLS26aufkKecy54komMxSxJYrBT2JO8quUuqlmo1SzFFhDgWVhQAG7LEFSn
4Q8XYbFOG9RF1oxfNqrOmeNNWMgq9LNm1z656JnO9y9TBbhNvNahQEwWj6TG3dNsZxdrGADlUERI
44yCHDC4a6JY5muZUYHRdF23CnoMMTiQ951PinBd5n+QaL34Y3UYknlRGDm8Jv1LRZKD82FmR7DY
voawQ+ucz53ZOZMbR0RQrdJ4CFzEpbwbbnm1x7Jn5053WMCnBabcicSgcPhkPL+ptC8uKRFrr+Te
8d87WbQiP7Z+rNArMZrk7h1Iz9aIqJLTEKjkUU5ZizAwDW/E1eG+UHWAv1/sJNFYm2qMrWWRmvRM
YZYunjvGRqyJkViNpTD2oRLZE7FI3YbHUKu7l3RcUqkwbcqgbFacgjRlDT5ZHL5UK8bcP9yd9lai
NERpCpF5d9FlyJCjrZLpkxMa/tEpvY3ht/mpSbDcDU3CdFt0r/F8x+LwlHe+/LUpEbVIL9jg/CQb
IQnP+N+pWK2ZZrAG2ugJ64hsDM/+0r5P69EYEj4TWxc7Nus/lae9xV0FuUQcQvFrwGKoGrPeT5Go
LqGfekdypumeIv3ELePHiB/8EHdiOeV3MqvDrbAy86hj16zcoyDalSubEJgme1O4wmC1Am4zR53r
0XAP0pfDDsMbmiBVPbMjYvoa7GeD+JlF49UPldVhzkVuuqCT2CNgqsbVN0FbJQjM3RY/oeNEIL2l
XrMvVdjO6cvcamP842s7xRFOlPfNr3HSNUZlblsQ4Nw3fgwdk+LMnwaziQMlyySkd9XKf6xaLvyw
HM+uhMcl9eNVaf2rBoUIsGJhp3GZ/6t+D+NxYggAl7ULp3tI5nE5tslBRMNaddG67yzobADkZS3t
Z5mUy0plRyl9geqSPOxbPGf+hRGA7gy7dTA4k3yUD6jHrZTuY47XqMWzrcoYB4yOVoHPU5Yr2Anq
y7hHnW6v+oJNTd9E7+eHtKtPaY/HWvrpOUXFDDNa5njzkY9uhqGECA7clx7qZEdxWnaNJA1nyNwB
co28BSOtnPCgRhBmwbI0ptNHCYER85bu+YSu6EutZYCNmhXFWaZ2Sa/MnQN0oWx2Qxe5WyvJ9M+U
4U7qxlg95mJumGCR86yzegQ/tSO19qqaTKLBIpwjnYNPD3TwaHU98LXyNx2CxJFHBpjbIRaCWSSk
lfwprBPspv3Y7FxV+0QfVXdLuM4uZCkr5qUuX+KsyJblRBKNKUGCCfiOd01pPUhC0I564vpKSIui
xKe4KznJ2SYTz1XfCEHdncj8j+F+3OURcRiYO6EvfIjHsrIxX9UFViPLjo9R0B6suTK2VQJamYcf
HVIqfqqEixaBGe4KTRQHJy0+aOc8zMUav+guTtqfDilqh3ZcjXKbqeIxQNSZ90fQtmViI2yQvOIp
vK/lozxt3i2+oHs4s8iKM3niJLhY70UDuhzKJwOL3SKdeD6Njm0NLFj5Mzh8thlsoFZpb+8Vxn5v
XdQYEi7eY9ywxUC6XXsY8GrMIW5iZM174FrQtX5tTv2q7Kt1xntUyXzdoBMfB/P++sMKF8m6Ujll
eKUDrJAylzac1LMm06u09w0JQKlhfQeZtbR5U7IQqjA2eT47XkqMNhK3AwEeWK6V3M4Dcl3RL6uQ
PJWZztSRQgxqqCCiS5B+6MKo2FqMnfu5dq2rXWrFM1PiM6uDkXRKQ2FlLDDlg5o+EBkdbvO8GC+J
wuw7NHqXeXBFYEx8hqb5Mg/GNqnH6iE2UrW0dMhx5YbJ1ca5tmoEsd2IaqaVre4FrxHAVA7GeLYG
+zMIUkQhtZXveTfc/ESat3xAfOwuFc7PvZKaPaDmRsNO9z36HhytWV9nssJxXvkD97j7ggGYwytN
induC9QCVT0v2WvENmmJ/upgCBuZFDgz6TELOvM3rNzpmgYNavOx06yS6bRyCfIAvw78t7nUvMAF
LB/AOnmFW79GMJsFLOTOh8PCQm7WVthEy7BtVCFwhDM0Ky0JIACFXuYci2uvtnZRIFeuT/y2FaY/
bDHrVtakFk9iRw7CAXG8XIf5OK/iVOOs6SLSyHyHJFMHkOxdTNbeSW0o6oEKVW2TNtWKpWWPe7zC
DzWOJCQOv5MUm4Rgj6H3E47adCZ82TkHRMKFyBzLrkueUKF4W1uSlcOE3Z+pEsK/CsyPBzmwDOvW
seOx64SPOYZqw8UDUoxAtJFmyiDUCHaPCbZNxQPfhHFtWBs+HKtj7VZRG2412sdj6napfRlAf+6c
DOy8XgWIuJq/DksehCL1Aru+N7ulMU3uPs+Qv3oJNMAo0vpOB7/Aix+7GDbftrjWMufuLCzC+CSM
4kkMdA/oyJM4sQgfBKphU4tSg0kGO69THGP2/TqjgiDzH+5hZEEqH2cjfcUivx27eBu2/kPqBo92
Wt4j2RODRA4UtrElnmJbQl6p3l9bGQaM1EvmIyXXKL1Nvq/F6CXmX9J8M4xMRtC+0Yperk1y48XS
c8LspbK4y7Y9fWXZBlpai0sZAoHP0rmgzcZLFQe3mp6BCPtK2dAImlnceoJAELKbCAdEL+sTn5J4
Joh0IOvEJahI4FXseSNXsy1n/1ncs5rqBMtb28fmv1F3JrtxK1uU/ZVCzfkQZDCCZAE1SWajvpct
e0JIssS+7/n1tej3UM+SXBLusEZ3YFwxk0lGnDhn77XvJ7StyZZTv/K2XJzXWZWBe6OylDdd6Gqv
uqW8Tt08PKGaBP3vybWjBZ/GH0wzfIlAI+EDcjdzQ6Rfl1koRVM4g7VNKM/a5cReDultpiBCb3ah
WkJiW2FeOiXkMOQ41aYwgEV4wS1un3WJlZ2PZS48dqKwOY8QMOIexBI4oe7O4znC9tx9H1KXE4JE
rFQ2eXg9Z2zNLiOIBGMy4q4XAY5gGa0Yb7Q77yS4beiSEiMbkXQ7VyeGb7WVQPyq7qj2rwTL0NTB
SeGBQ3DbnFRZeSEm5P5peb92Q/cterZj2zU9X464x4RkVIBNh4EXAQD38zQ1kJWMiya1WBQ0DQcg
Gy3j9OYGmRnDzWU30XvflFm4t8Pl0k1Df9HroJjsgG1pyhvTwFRhITBWIruDkVsdhCKwxiBcNxIw
/BwMl/hPahpeHOAb9nDaZ3ndGhdV20UHI/J6A808BvmonJ9yYwJp4cwets4+9GVEny3p6rPBoV4t
6gWWWktYwejM5Q31pD51etGz+xTGGS4xdcis368U9M/Kri1YUUno994EvoXDXCfqQ+xO084JRO33
EcaYwaJtXxkhE/HB9nilRqRPZi98R8Y4XOCp7OcYrorn1KdVVRqHhqhBEFa5s4lllv8ICSf0HbA1
Z0VMxVdX40Ol5XiU2ES1G0FLMEeIHbxfmuXA6M69wFLwMjBZABcUjjuMOPGVMbSsaazPQAXErvWC
57zoqemiENtq2x4Zgzfu82GtXG2qMto1wZknxp+MYdsjxJpsn44ht4YcvG1RiBAGnqZRv4xYtejO
gjcz1TbtGb4EpS0uENM1vraqCcI0MnqudR/LWG0XhKiHVlUChmpRB6AP7GZHXChp8xbeJO0M6R2V
/uTPNJIRgkvvqoni5rouwbHN6PL5VQP7KWzEeEok1XKOwSNcfI3Ke+e5gTq2dUVp5PWYCM2+RwiQ
J9cyU9Ypx6HxvLI8l0QL1C4QRWan27oapTd9sPk6R/P/a8wVccVjErh3imQ5ysjF3RbdAOVzijsm
phgojOphjhqszikKt2yLlVBsDUbEzC4YiG4NPj1uJgUiFQvca1lZUf2zCjDp+Rk631drqEnzZf6Z
bSJy18CfKhtxLqYG87SVbUl9VLXnTRcN8b6bVw1IxkPqQv6U4VVqlct1ZRU0aeCdU4yVeBYigj+i
arU5Y/qj3IgpZOIlF/AxE406tal3laycPe9zsyX15LlScwcsFQdNkzsoOOyYqs2OkvYI8y02cPfK
KsCJOpxX4n7xrntttlukreLUbhiW7ey4wCKT2qPpcZpEHWLQ7dt66XQaSOuuKr1sZXvH4I/Ts9H2
qmtzAIaMt/+xrO1LgAxkj+AJ83MCLk7yFFgPDine1xLUpxXSRIts/rKmpYizxDwH0geipSw3gQsy
KgECOZTlThbOZeHSiHeGh4iaFqTFTkK8abvhVPDrxEn9WHrh94RtXERRu6UbcBZo73jqs52w6PJR
G+7wh+puYw5Guu/ZHXG/aBme1CGQAmdSMYec2ThdMGxsky6yD1RBLtSXUZ6GieKaExNzJkjDT6ud
91UpCCpaRmdvRsCngPpmO4+B4AnIS3VTR0xDCcEOzMfWSXpUDlUwfFsSwzkfiyB57NKE89GMVWQN
DQeqJuFxdhS3EQKSJjiDDtQ9UIBdS7cG3YgqBBt32A4H2Mf2JsnLhJ2tT150Hqc72t03pbRXPOt8
GVnipVR4TCrjWCTQRJISGOd0UVeD3xKfEDf2mVE2t0GhngD0sUUTcEMN4klYii5x0lNiVPfaYlC8
QZx9kSYx3Jw6bZDq5skhydWuGiY2bXTzmig4d8rcx6xxGBPIDh8/KeTYhY0m/zF1VHakjWIPaqBe
c8jLjuVYqJ1l4TgsC/OyH5t+BFUQqTM90ojecLgPf0QAFAgMLPW3FG/JJp2K7JiuCWZLQHTbgD3R
GbvLPBLWfZ5mFPZRjPSnxnYC2RY4CtGNe2kY1g+arjeCydCJk/F6cEAwfuW9MtC0x6V3n1c8Jmk5
5ydW5SZHkyo8P8jl8hDFJLHkDJBfkFOU53Y+J3cxulmGFIZxXFg196MyHwdlPVce1a+LTfgSJtKP
Puvtc44r83dhWcEREurmGsZXe2jRtDxpzgjHfVXXl0JU9tUYa+vUAnJ41nJzL1mVmWQ0WUY/m18y
bYrx2EnS9AnnC6pgZBreZMIc6mn6ybnpzwpriS5yg1jbMG+2sw6TXdOYHvART3xPJueJuK/udBjp
PusMVTcgK/MiUbMHMsm+zrswHY/SOpM/w6Kdtk5cRre8rz4zU3yMsRbHqKPP0nx8hUl6vHRhdzrD
uEJiMiTzUdZX+IiUPb2MBXqwOJvX2KN5XwZ9s1X9/Mtwhm7XxlV57fUVkL+0i9mxzOzaGWZajcIF
hkBoK/3reta3SckfxlIMkFSUYJWd9DvCTfWzs9MUwjCspbZz+18OCxwaD0UUCZJWMMhDRJOqXczq
EDuWdVGNFK6mTJ7K0GCsMNoQHaL2pc3ioMPVmObABnvnlhOYBQIoxDeWcHfiuPqZDAwcR4OIq8gF
7Vfl831pyAXpY6x8IumPLcMtL+gH2af02FiO13d/TpYfYDHBVhFW1KJfLG4dE+8UgAs9H7UjCVW9
553l69DDnYoCrjOk0CXEMLkM/KhFig7FcULW73h4KbWcyXnIv9FKpSe8FMLay25FTvaYuw8y6OJt
IY1lP7YC1X0eZc5RVyraL5Nsix3asfxIDoNiuo6Bd3QW5wdnD+bHnT42ZX/a1fiUmJ/a/ZEWKjg1
MaAfnM4AX8lBlu6HGRzPuZ34vQktqvYSIDWOiyWiA7ARAaFNR+fQFi7RuUQIYJfCAzGxA+kkcq+C
pSMSrAOywluxMJRagjsro+woXA/7LjFJR5QM2dGyQFUfHRTYgqLrEVUg2kiLBrBDo53az5yJsImM
nWoidsLQ/D6ALINL5KHvHek0snaD3qZvQnGkG3GbM873QyP0/Fbr9iZrvRMiAkofk9p56UTP8YKR
i/FkcsZ4lAMeHtVdgnwCF2jBmQfWuj7CYrnsKnQS/jClz3hBvgGNf5p6sBrtWPfHrfKmo47gut20
KHNftribTXf+NkXGJXJsGtNY9frYwlBcih+Dt7B1UR/4sVjlxLV3rIviosjsW88zWwRObUHURd76
A94e2u3qnqzG8FAUgdgNdXljsVVfj23aHnLo1zszgmEmDU0agIs2CghTNt5bRXWN/kBBpvdadLTr
THamIyuS2Vt98hdMFXZjDdOz/v2AFIW6kcg4cJ/Oy64khhsSGl0oQMBMzDvXXQFu7bgVuIihquxV
3Ggi9ySkKFN0x6g64yPqbZYevbjfMFgBvK1qWnqlUR/VEFl9T6cgCQOcepFhqCPVJOos6ngu3RCv
ARrc7jceShbPCGqcozi1f4QEDfhDmZ4LIxYXfW+YflTbAfcFRG7O/rP3BFaLUlHVoBNhxtv1rDmI
cidZp9twwS3VD5xzNVzeKDGrq9Gq5WXrIruXIdQ4sDhT/w0h+XjUDNV0RvnVMGMznpchWvtDpoQR
WF1WbU29Myc5vaW13grzCcO4HM9gvM0Xvz1p/8i79/9bypYmDvn/7bvbvhQ52R5/+u7W/+E/iTzq
X6Td4KLRUKSU8Jz/m4zp/ks4LogA2xak9Xh6zZL9T86Wcv5FpC//ZlkOvjz+81/fnf0v/pxFOhfq
LuA7tvlPfHdvkzG1R/HPlbmSZTvaptPw1nRH95uTIa1KFrTV0l17qBG6ilFyDK7zj3vyn1DO/1H0
Oa2homv/9/9c42r/6+/7fSmXwB+uIkyTjLp3IZxESgbYWxm9WZK2N5ezUIO36dnkDMUZaQLVYWzy
7D6paPpU8RAdf355+Zev6joSAI5e7YXc9bdflSPoTBYKZKPYTsPoyrQiF8sCE+59ImFkohtJoARK
jvfnM+65l9DEnsMpJTRvHTk4z2HiBFeW7TXIHkkwBDmY4pTYLGaDHo2wLNhG1gJ17uAwC3gFE+IQ
C6YjjuUI/DjtGVlOQwIyH+ELTV28TkHJvCMHBGSyA3bmbdhhI/Abuw6ekLYP39nIrHtUNQWkqNno
dmORRfef35TfuawffhUAG1rakAqk1Otd+yN6d64E4hta/DClPRq9vbCtx2JQDo60SuGSMZC/fReZ
ZT5mraZZ4CAYGRGnMn9lIZT1rwWHOnPjKGCIFWXI1gndqZ5bc6K9RXclDwiqSVyHnSxUySHLe/ls
on0xD6FKu7ugszB6RDCSnlQfkQRuMAeejvBOlg9T77KNxTqYbxSDQuS9bjSt9AQDQIHnYpMBscpx
O3XanBAlxjoX7ACAXldK+klrU1ITB9onKWwbJ2+PBWB7sioScA2b3Ks0kTPawuSQjhwjcTnYUbON
IKg45EUV3aPIGLZsCj3T6Wl7y9Hni1s6RI20kmgAs3bTI7bXEcz4gL1uHzeT4+Ck82IHpmLf3aKI
C8Mr4EuT5Qe1Gz06jWPpI6u0FPI5xEGDr4lfIYKnLZZ6l3ar1adqmdNuxcJIF+wyaKRtomKXioke
6yoHG+weKDOdQBsI6iTqbbeMqTwbjACEXRuAFvMD0hZvYmZSYkcLqjC3Forufmu7HFCOYnPyrGe+
sFanDP80HRncUvE1Kn9nPA9Cwwv2S+xW8T7mDIFZiqeCsodwguw4kJLhYTCkrbUDF+wVl4mZrNOX
PMFKAMcnk9uMN4cwhgKykCSQxvNH1RaIaoOhDZ76xY7ivY2MMqTOYBuGeMKwkM6chx/CST3muqLI
CZXx0qSpcF4h8zLSACyIwLI2bD9/+P+2IFHAw42Q6MGEYsn+89EH9Tqng+hJES0d76AjRK+tXoNk
MIIsm37spt0yGOUeHCxI3qwPXj+//tuY4N8Lomc7tiCbWP+2Xr+9PsjzkJD1bPArwnV2a1bwKRa/
+MSyc/NQml7yVdL3X1ZAT5nu70Mpu4d6F36t0aKVWP57xhd0tzqbwUEzFajZm9J9BAyC6Mha7G2n
aBYCtxLHWV3JpxIY37yf5pV5yERnvyC6PAXBABLq8/thvg2HW2+ILSySyBUNTGHZ8l0SuZULb6pr
JL5wC8or+DQU8jKxd6MApUraWmxS7AFFLwZQOjSCLNOXnY1ILje6AxZt8cWOte4Ib3cs9muhEO96
7N3Qxt/+QIXRFoJjg/CZAJG7MCQjGk9nrZK++OKUAO8vRI1gsyd5ju0q9W4RNqFljciVCdUpx+FK
ZR1pRXUwGC+k9DovxrQehqaE+PaNaKLG3CxzzG5t64jRoNmPjL1S8EcPtVokQijd1GKLAyijem6D
nDx10IVffOSPz64yNUUu/WFuDHXI21vjKkc5w5pVFA1L9WTKsoWoDjQyxpt+G9PjPHxxi9bf/r+/
hSOErVyLdHrIjsLllXn3siKFLvvQIHeIDor9jY6oBwam0ehx3JCWOZIDfCC5CRIg8dL02zg2tLhH
+uH7zz/I22eC0oXihTRE06WWETTk1p/yj/0yWlRlVmZS+7ZrjNeZC+ATQM589/lV1gDHN193vYzp
caoWrnYd3oy3l8Eaz8aYRrVvlJN3MzMwIsajzvVN3Gfzcw/Zbt+1zXJP2rFxOrdJKP0JW4yAgAp4
a4+cOoVlnIjohuFndvP5p3u7cK73wCZJ0pW2ZblwGrx36widIqu1ocv5GCCD41q5xm7KiKnCV3Mf
9mmyc3GQEPiAao+OY3v7z69uujwESmuhgcW9vTVxg+rQxi7IfKAzsaNmEIXKNCY0AX5ku4VHTazf
YGHGN5kT7hqsMz8//wRvX9d/f3+LiFwefdZtUFNvP4HriIgaj2dgwIi0+F0VQMbtkpqGHqlUCMAz
jopzO+w+v+y79XG9rhLgKSy4DqwVvGFvr0uoNBnuFXMPjM0lCDZsJ/dZWFMZDbAzzinVnJ3RYvpT
uU7IGJrwiO9jhZZ6W6psqfY0PQAOfv6p3q4Evz8U9LX1+OIpz7a8d4s2z4iAbmr0/hLAynbssDvu
BWdOO7OXU5z17vfPr7c++X8uBNwErPnICH6X8fJ9GS+nBSt6yiZmFtLbQnNWu9RMs43RuN0tPHF3
xxB1prPm6S/u/8d38s8rK7neiT9efTp3RQYTsPfrhEoxVEG6Cxy4Ip9/P/PtLv37hjLJsFnkPO4r
6si3l0E3qjNVN4OfVVF+FNK4O5eNTBExm8Vdn60I0d546lvT2dtEvm8igrvvvS4U5/ZseidtTlRx
0tjFoxqU+8W7Z4uPzz7nBKVZAAjU8YT77hlEUEzj39O131bjVVjjqo0NUEGbgnQN0k24MQ5te+ZY
3eqcv1B9voNJgDYValqUTqlPtzc9he8J5iPklAiMVQLC20iYiri5sk4/5/TbYvy7jE224BqAMEYp
UVk6wsuwoyUK35J45gMP/oIQ0vuehCI8c9gygl1quIwxexE7V1HGPrqh6u1fVeRFD7YxoYsq8Fss
UDAqhuY5gBdMzFM1P6MorqNdN7rW8dirfNouOQ6fbZBiw2kKrVjSXIT+dj2KSwNsc07vUSPW6xiE
YibFyIfk2TMHZyu6IL60jJG5aFuZ1rEo0aYgzrFIlIevjZzETSt1O5aoDvx+xP+1aWwgbX4xz8MK
sdZodzgcIGsvEEO1J/MMmD6PSzPbUj27r25tGDDRJl1/0ybAlw2Bs7zUYZtirlAdaFEriJzclypX
y7bKjPiEmCaK6RDB8TYb+u5uUrJ8yIK4fXFDWS8oCPMCCGTbJC+RyQngmGcT9LBsZzAFQCnGJ6q2
mMhCCqI7YdMc2usFFSDpNBLDSyKCNNwnrhUYUNXN+bLoM/OFocj05JpRdMHZeJB3WHzi77HjzJwA
4tY+p9dVcCou4UzQ+y3LkVrUkpjCjJ5+LjRVGAfWJLp0p0EQMjQMWcM2Y7XwydgZavciq2T8EMnF
vHBGGgvId2Zc4ZjLaW12NOHr7WRF3gFoEL6VsqqQcJrFvGDFVLD0mwzZGgp6pqxgBtJfJPMs3+yA
RRX/twpW+wV0b2PEIeWn1Twg0FWGx4+YtQksw7l/TAb08r5MhPhhUZv+4igx1wA78uVVY/x7iAD5
FjgNJnM6ngG4winCVnTXGGkNEAASQWmZ3rWRISDYoo9LTphohYRSFNz4VePlTfQPlukCm0+JsqWS
s3PM93Ke11EqWr3cSXnRSlueqNTVAZpfa5VqlbJvdlalwoFAuIEjoqFb3CwtkFjccskI+76rxxLI
NNOfS9SDBDjieSGwr0snCHr0A9UGyqHku/SuiE+kTknAivEY8JQGtY0FL4hWz6Eu60edpx1ZLeR6
jT6tAeaZE1NB4O3VVL+CPIweIWrT3FbT0qOOjxGUomKE7QNOmn4Ut7NnQp+iAXZP5kbbmV+nqXE8
zFZk+GmUYbDv2PGfiEEEbUGilK5O+Pq4e/tZheYBYi8lWC+Foi1TTWBfOrr45gYdBYd4RN+oCQ92
RSDUhhK8En7aabvd9gFA2ANpZliZU6MN5R5QGezSpSutB07uAPzdOJAXKe/gtGkg9eRHlh5Ihms6
Ro27VXlubW2kb3dezyCJqKDUuyj5oVx48yG42IHXvOJnjLuz2lhRS6Fmhozh03b5g9CMH8LYBddJ
dxp8w6IS/W1EZztsddfTM8qYkD4QlEFuhGO4vXEM9cABWgTybTtgRfmVzU59bQw1DeQeQLg+GLEB
AsKaiddpUC7lO/owzk2pmzgjrhVGAmBj6f2wDOm+dp4XPOSqWO7KPOvX+zqtL6D02rt5XiAOWmgv
Vi09fouNikP2mtZxjR+mWl2FHYF2lDmRkjANmLvv2RBVR3fctM67EBDDTi/cGqQIRKeO1VDTTajw
C8FhmBQCVbdFGcRJj+ymtB9vq5mNBgqBCUfUnhOa25alIEiGy5CfxbGpcIS7XVQRjUMunhT1coXA
I7sVYizmTZUxO0ZF2yj6OQAQSuSfHQrBHnH3tHNVZTCTLYbIbydtXlQlpOVVqx0emcv65BfUzr8w
XoWZP6WTOIl5Irwt6aOmfW5iPgSW3uVe7xMNbBh7t9OUXG1GkHRIdPS1MVrFC5a75Dt/wX5tjYBZ
bjLVxQ83b0a0AktKgCrKdYG7GOlLtJ1dG/FKpBl7yUiAyhizJr4xwYgsp2AZGCZLiwQz16q6AJkx
DllfNL+JqvX8Dc/N4Pic74nzzkrSx+eWh+XIbhmPwf1qcFmDlzDJ8qvmLDuazEXTmEF40G/McVxe
WUPNCy8JOMrXrTuSXDswm94uiexA11QCXfA4OZRWTY2VYCNgSvbM2sqURBDycuCd9qy041kU6fYq
izC14SgEpIlQMEMVDaMZJFRVVPnPYoEuzjIu6EatUFCPFcFs7PlASFEuz01kvKsNskwU4kSbEHRp
gQ+CAK9c9PQIBYJ9Kfqh8+3KBLczmxHmVxuo3Db39HCdlqrfI6vV35joGTdLaRISsmQ57vupZU+M
rEisbsK+7w/gwHbZWBpnY7+GD9oBYb5+29zECB8K1I9kWQPEPM+Jc33Js6z6btYjZGLNvyGfZhSC
/fqLEu/jAQrUnSsFyeXSlBxV35Z4WcnrGTfZiLw/xUFTIBIIfRAK5LqgIkqfY5X02reSZLlMrMnM
ccKsJQIOTBQsPFIj7VrNirlBfuTy8Z2o/9lUGYqYrjbsYqs8AVOpFTPaXlo2Wf9Fzf+XkwhH8fWj
0+4VEAPfncbryazybMJLjWcGeKYr8VrNuedt+8rsfgmnviXTCFFxZKbNMd0lgQLHnu5iOdE2HgQI
nq9uqZAfzgX0I2zaBNK1rbWKfntPu4hDQwFzGgwfq/LJINARHE1jKR+1C9bY98gURXoGHxWjiIt5
qGrS2vXNMU6+5UKinRxdc7j2ClJNmcMLGqe8yHqNcaQDC9HMjF6UpSOSJ7MOPpIXuc3MWc8a5vWS
M4WvYUS/xk6jHYfwBi7N6i3eBxLSsqe6Ybh8skBwx/aqHOOoF/xem8E08GQOwxzc9rmJhHKEBH4X
8Lg/tiKYJLbfnhxt+rQ/siW0YX97dU8UGc4m5MqYPYlmGJ2RJNWE/YyZK0/cEXocMz7VYa7vs3hC
ZRsFsvkRMUq6hZWUKz8vhnoN/iF0Fw2sRaXXdUiFbbrsxqksE/KMVNgjO9EayHfGhPs1bpOa5JCY
WmAzUlSorS0BjaMpFhr3HluTOzTLI7oIgvgaRJiE0LaeMIhpUWuU92gMWKUyJNOYe4iqWCWB5V4V
EEBwzZbBLgv7+nvvNdime+VU0s87mrN+0XrZT8jhIWuJKjMkkWowD67Tpq9QIwIbFcZg7zvKR5Yi
AB9Q0Lh25cdJitUJDUJ36S2r/psGUUYgoYHAtxZV1W6nFFHthgNtdU6lqsDll0ZqbEYvKr0vGpsf
j8honm2NrZDbrzgmv300mxAjlmiDATMJCY3mb0V7ItkLCoQShGjqL6738QRJV4I2qsVU0bK0+e6M
hqJPqLFxWZatQp16+G6+4wDP9yZ+vvCLa31cyhQTNa5B29JyPvRse5JI4iwoyTwy22zHNwULlCwh
TRGQsTS3i50FGhziTCIudNFZ+8+X0o+3lnM4Y1VaDwxLbbmuCn+cyU04aVgAjdZvkBZeLMSNHOAx
2Dj+erSVGq7N59f7y/FX0u5g7XYk2FPn3SpDgrhLvivlRYFB+sElQdAvzH7auxQs916TEHhHH+T6
84ua63L6rufBGqrpBlrCU7b5br9gQNQMCcg5v/Xi6izzgKslrRhOZg+7/dRwQhkDBEJG1AfMTwvm
J4ar/QhC979n98/T/wJXdvXvS/45w/3L119FzcCyGFV5rLZvb7eBaY5+BFH0bYlmusXis/NGUisH
G32PE5kEvs1Ydz//+vIvzxiPs/W7w+QCon2326T24IAtGVpfZu3wq+BpsH30l2w3YwxGbN+RP084
K2OM4FDoCUhQ4EXzY9QB8KFZ08W4LWG/Fmiul3BfwyhAyJj1/bmHwgIurNNwQLGBN3R73JbGDyFb
SmQL998yV6gsosRGuJXOZD958txTEGqQyCIWxX/VlCsFeygHpnLuVG2QD2VAoayCTC5G2eRB13Og
tyHTxPaArKllNCeIryM5Fn5j2TmB/OKN/EubypGW0EwkXQgE9rvWMcMDB4gzLos8z61XzAT0hmWb
wJT4/Gf5SyPOoQMLiZIhiaAZ+u5Z4ModhD8SpzoTmRiFLUcKU5s70CbXZLqzClPRNzEga8J8Pr/2
x9de80K42mEu4GrtvHsilhCcuZ4ATGorMg9g08ddaCeuX3mrWSbxxi8Knr9cz0aPYdPvti1hv58E
iaEpF5iDJFuH3rJmntZoi4opuOx4+WN0vHNsfPEVP/6MDAVBLmvJOEzrlfz858rm9OD7nKpbKz0U
pVHnIlHgeYYi8Pmt/Phy0csBkyDZ/x2Tl/vtdcy+bNvGZgF35ja+4p1PIIBx9gvNxnjoczoeipr8
mGblsJO5kVx9fvm/7FXQgB2+H+YaBATvfkkhgmgRA6qMYercfd8jfzd74rdyIcqHzy/1lx8RZJPH
VIUNy/rQvxUYjTNWaL6ps8y3UR+SVVbC1dyhz4N3GaXtt39+Qby/64/H6ArVzttby5sojKZc2T0o
Ivcu0xKyEXR+VzsajZ8eky+uZ627z9t9AleOthgeMTPi/Xv3SpbFrFsteGaanPOVn9aF7DYsA8W2
BvB9MFuo2Id07Oe7CpsbGuDas78Z0OBwHjo1hkudJlEFxFr3FxFdXtykSUh8u6um/ibpDJVsRQXM
aDOXHrleY9iaXw05/vI4Km+dh7NSOJ77/rHP+6g1Z0mPKaQtfNL0BL/nK+vTqhXmZEeF4ck0EgcC
8VhifUeO+MX78HGLY1GzUcSodcrAtOHtjxbSWusLuDC+0wagltxcHiYxV69dkGo6CSEYfYFE4/Mn
5S8vOyupJZREX6Os92t25QEYaRtgtROi6c3COOtERsly/s+vggKLyS3v+jpgePfVSlRGKFI7X2PZ
vW4olvAQONXp51cx/3ISczzpOEwuJcu09e6V5r1y6K/gHKWT8ZP+cnOKvJDOOMeO47jqkJzidbui
KUwXvavxEseRdTEUOa5UoRFBhwMRBV/8qr+Pf+9eDdfUvP0c7tA6Kevtdx+WxqvjdMJgEBrBJTzz
6sglwOFbZ1Zz72sx6p1bBTnpbkmc/OAhKDbKgtj1xb1ZL/P+Y7AgrMWMQGPjvNuciy6UEXgJTql9
bTtwR2zrvk1z67aGLk8OjdMTtigcGyGoAL/04jaDB8Uxjsxn6mjwt2XquuHu80/1l0feZdBsrmNF
i3v07t60Q+vmjmzRhRjBI3mz87FstTwRw7TsvJhT4ogQ4os78bF6WAUoDJDo5THKs98V7m5muNkU
RiiTiyU5DoMw25pruiF94tp32Ax2C4L0swiGyfM//raeyQ4gJWU8n+DdqhxOLMqJh295LFNxFTFz
vTSsec3a1uHRrJruiWNq+fj5Ra2P9xjxoWPyTd11o3v/7pVxHq79Mt49XTbAX1RvdRcUNtjhWjZY
jINkgi2ofz3GOAHFISFJAln/Gb7a7jtq/YQzc2UTyz6LyAJ3G9rAQ223z7C8pMWY0NqszAu0aPN1
n7r2S9Qp1i9pBjRoQjWp/YIDEzg8Ja8+RGNsrUHE7XyeL0H7xUb7cU9H9sCuLlDH8K6/b8UYGQjN
0qWPCD8fTpgN9oXKqkVfH5fHn9/XD5f6ffREwGh5DlLYVUL7Z5WUBgk4mdJd/Nzq7pbamA4w5ZRf
RZH6pw8s2zhtpXWezRzFff+SxG4Ohm+k5UV3P96OZh0cY0orfGGYcD9aM8B/WrU35C+2+8+/40cx
CA+ra64SMSWVzWd4+yUDFOoqIKsGhXkmbkHzZhtJBPpZ4+ryaJkXfZUVyAKNhQEfQxV50SZteW2i
JN/0Xejgh67bi7Zcl4/PP9mHbUvzyeij8w6vimT9bkMRXk5aZ2suPp6y4Dxye32qwlSefH4V6/f5
9s2qSYmPTnoVKjvMAux3dY1Keyuvyd/0pxIh4D42PSPyO6fKrJ3D0Pahc7LyQUzo4v1WTeCaAwIa
GaDKEtb6TPsPcBvDywxEE22aDVbD5qc3pe5TCcfC3EXFWLjnFif3YjemQtwaRj1c5uBRa2wAgsxm
SqR62QYWJh1aiAInnwlKMjq2x9qCwVWGHWAy9M1Mn+hCRbupzetmbw69ew7tNiA5waHjvRFpRHNx
tmNSPvGhcTpNl5bGIV77H61pogW18gaNk+3kYOMZMi4vfd2DOyqjDGhxE8ECPQnrFUg+Nn1LNDkn
s/Z4TDUwU032yAzCwQgY37HWG9uKUIP2qGdY6tzk7gzPegl5IF5lPap7r56GX8otiamM8jzBz+PI
CvEhtG92oHgi6ImTK8OzBqEydo1hgD4O/OcnUyWApoMR5tSW/USPHttNDRsJuz5IkDxAAe0Y4Yty
QojErQChwcC2tp/j2rbKzdzV5OKWgf3KGNo6XSYLCanRpBXh9rCNC6AfWXHOMMhMTpYkxQ2qUWSh
65Fhd8sQEC+14JhHe3z+zaFB9dJvhJ4ziXa05XjkxJrCdRolzt7WrprbQmGeBZ2EGnmrhg5t69gV
y7eiKsR92dkuOJ5plSAAxgK2x4SHTirS0zrY9u1YXQJnHJ8xNk0Cu2sz/+yWYKUm1FV+b/Q1KOqI
HDuiEnQqwTBxpsuBLlrEuEXDCBJhRPYLT3MxUxg2VlgcCWRJzRHdA/hHaV1Bx7ITASjLMSaIuujF
kSnU6TyVFJ+d9YpVtWn9oAHTxRmJJQ6mkeFi4RUmQSkFCWYbb7TKc6R6AFxwyDL8zPN0DP0oL9bR
QV4a1XHdEZq4Q9Y2Evec9L29DaJCQAMIQkcegHpPTwTPR/IMkpe3F0QbkGE1N3UC6VUDik1iu3lo
WOWuSh25REBFdX+ODKn4nkSwcHpm9uWuzaag3/a4wXCyWY1344GPvSN5iuQEkjaCJ8Fo8aldhhGP
GeLjh5xiTZNXYi6o6VGcouKJ8SjBza/ViiaEnrqBHmlsG5MWMPJTw7qXivFr0yz1MyeAniA8KaGY
5DhvtxFes2e6q2sE2gAMsbCX/8PemSzXrZxb+l08vnCgSSCBiPJkYzfsRVKiKGmCUIu+STSJ5unr
A4+rLrlJc8epWUXcgR22ZR1sAIls/n+tb1F77l3Bg9EdRhj8cJJ4X4Ihqd2I2agLkAb0VTeBj0Ya
jhyf5CYpVfDLrT31pVhWc1efOAJ9i201lxZm1d/zSG4zgYKJ5oPuvCQHk4BBdaPTCpsjdWBYTA46
Kbg6vqvNPcA0N70s2H3esP+PYLAbtW2H1Ilj+8Qa9Xo+XhsfhDwFHhIdYKovF4qUIEeiWyj8CjB/
5AoInBRGs5xaj17t3ai74E0JKL0g/USJ9vIyfYS4ig4mDeNhpIXaMly+FRbs8yQy/AvGUndrF76+
bAQpnEVSq6+ID9bYsMLH3LhKxSBPnE0zMhobUc6BrvJXIADGQ81raE+sUW+tnpIMK3wuPt2hV6fw
jsKbptNrhtiZZbWP7Uo+VJ5P8yKj5XZJE5AkTelN0z0TT3SvaDWfA85J78YqzofLVQ1F+PNgtY+0
REhfeX9xe2MDwynXlC6/zgpY518+S/agRYVTBGZ+mTk/etr08MKr7mtdJye2oK+PQLw2NryImSE/
rw3Il5dCUVEXsBMwm9P6JR0HJT+7Tj/7TVnE+zBMgTrUw+yHdI7i6ySd6ktNt/fE6XDdErxcyiX1
M0oT61bGogX68ke4xC6xaNL6pDhpHEaCL6EgTV8dtxc3mu7hiaPNm5ejFUJjwmLEHt/zpClD+pJi
qE60cxObZfljEkuOH3H1PAVpdOrbeFWC4SHTePHQsnsSN9BRgwAYHXrpiQKWN43+GTrd5lNt4egr
MHECRAv6syggtA9gqH/f0ZraEXLcnqphvHXXHHHZLtk2OMjjMj2JKfO4TKvVKmr1V6dd5Hc3y34j
BiedZImsx787hrlntmUUbISN0ubonn2ryGXOTjCk3dSdF2AzUNWV3pmck48nrvT6c5EWhBof8Sfn
N1uuf/6s3xMFs5EI+q8h/a00DVN0LNNmaAXArzGQA+533X2l7lDEB5G5VGkhk6dXSxSxsvNhi3uS
SIbH1Mjsjz1s4n6DC2UZcOw21oNnWGSZTal7s/KI70ya7uVGmVNRwLYlJpgNdmP+wNov0tBDeHgo
KLU9VE2QfIdWGaPW4ph8ORLTfb2k2k/2ttArcLPPylvo3bPeeAR1yW1jqeUwuUGRbrMCNOtOtVn1
fZZWku5Kw2l+uGB44aVMo+C8JhDL9AaG3U0KmM4m7YMo+4N0Yv2H2jPoervDGBr2I9lw1/hpJ3Wn
ywRVAOZ48sQonpXN7ftv4Y3hZTGyPM6zNq/h+DxC06H3XEdxFJoKkHKefTWV3JehR/RYyDyqE3Pk
G9djsqCkyQmP9tNTf+jZSyfRMCUep2bnEkDG4JFEBuosiR+bJI1iOyXCPDVXvjHOHI9+os8NBkAc
jqYpXFwuGfPw/4pmWW4mVjLCQZ36BrlM973uEyT2NUnD0rPmPcWwFtEx2nOZe1+awJzPEK/5O52R
CpPBO21PTGpv/jhWeItjL8/FP6pgGGqE+y84DilrSh+dJMiB+WhJ7crzlhMH7Fd1C05evslHjdaD
BuuxEaEfyjExHMm1AngXqVLqikw48xLRKckiEKUOEXLrEzdov/XGOWI7dPvYYEj/aEYZ6oz0MZc7
1EmAQQo+ghddVrmXiH0jbOCCQ0fexZ50ZPuRID7MlJALzY3VI4ncEiGtoShX+DLgE1DJIosYFGnj
R05BCzBTj+i0+o/Aq8UStkBqp/1SKv8D/0whd1Tkhp0m2gogfZPVf1AK0x0cDN37J3Zrr1U0nOht
mzxuya7Q4VW+nMw0nywhyAnBed7Qfk4pRe0p3RK71VhVsIsjsqDouBthTKRTmBQOaoHc6AVOG6+7
alXQnr3/Xb+xfeT3+NIKOGyb5rG3pbWaKEBLjVSravKU7SudmQ1No/jEgR6L8vEmYPV3semh34P7
+bh9R1gcjJxuHEMzntOzwTJr0NxIZu9mWY2wOiqUnPS9suT7QukHjiqLKZTDoYy/E6AgaiIUneQc
RoxLVEvtlfcmmwp5oQT7bk7jHWGcg5ynO0pG02NaGCZA8HSEUCO6hKwel+Ax1FS0Fy/zOF8EKGav
/sWR1/qd25PkFG661T2G3uxKzkFymxeIijeeAQN07xP1YbFzjNSjtTSIt3KJmI28b+X9KSJVkP5J
VgCfhp25p1qCT5XzF5snpH00IVnX6WEJvOMvB0zcSx8wXQNKNgmgVHsGLlljiZwRXcyikR9K65Gq
nH2P4T/ot6hkp/KiKX3xOXUj5y7XoorvoiXvxB6kYj1cGdFUfq9mvNFEXEoqFAG/ftjJTgX1Rykz
EhlZS9P2Lyfi30IAXKc/W8CIf/r/tf61nzXxOGmc9E8Zsv/93/5/AwWsZcH/DAo4DL9bVITzc1LA
+jf+IgUYNqQADJowMCjGY6yTTOzj767/1z/4o7UGSJsdX5hYgQH8rX+zAkTwT+kwL0hWP843NOT/
LyuAP6JXjWiEo4WL+tb9O6iAIxUK9Vz6tILPnY4mx/JXtVZbIoVeJA0wC7HNpWdE+WdDAW2VtZFc
Dg5E0R5pGy3ypgdB2HUXLUlim9pN5f7ZQ3tDhXJUD/zrl1AQlevSxOrs8DCe7wL7qMRSTkVmkyEW
77YV9phDA6cOh/Fofkb0GQb4yK8FEq9+A8KDIrQ7xl/7zsBCEM+9eyeWTpCfoaF6Ks9K741mXj68
/ytfrpxPP3LtcIBVQDUgLXk8uxOAEY0Oj0vpISOwxnAOLRgmZp6xxDtX+tHJztvLjcFfl6R7yeF8
dWXiHnj5XAxV+jqyBX44SEMrrFaaII0My8RYQn7cPvZmgHbR8CXNOY3UdkxoPYDFTeen+UbgcNlw
oE8PYw427elh/M8X/w+Pz+0/f/HnLZnc1a/nH/z6F/79wbv/XKsn1FDohXnImwQv9N8fvGX+k0+M
nY+F15OW5brx+j9wEPef7Etd2lfriQt7KH+rq2kM/usfrvVP9Ckr0mMVx/D3/9YX/3IX5nKAXSUo
Nh8aAhH6gvyE55+ZFUug7qiSQ2XbXz3LXfZBA/coW0rj4Fay/GuM/Edx2ZMu8b+Xt7+uxy9f8Rwo
Rjk+v7xebvvE3SRcrwMLRVxDhKuqsWNinRFq7XtP9wdUtChLHcZnkNfFlxbIIHtfUZ83XTVf9OME
vrKBnF0QEm4MNly4AqXA5tkrfGP+Of7MeC4uEgskAk5A+cddn9uz80gAImepMsKgU9l+U4RNXSSO
CsJ0VurETun1G6AwRDHP5EXjQH/aJz+7kjV0lrl07D91kKjDOE3egSgeQsIyv/4mJ8wZ79/Z8ZzF
hpSm9CoDYnQhFTh644QOpDQgatBIOTVa4F4ipFiaAgzN5+thrFrwnIZ/4r2/cZN08bgalmdUF8fH
uyIrShwVaRtWDinFYFJWDEaeb1tyyc6c2vjz/j2u7JxnJah1mDG2IOHzYbFmoiB7+frwTcfsaXIs
3ASpUipOsS0jVMcMUNNB+JJR3eH0PVjGR0c2VkDCR+t9VIXv/mI6xXg1EgapWUZa0iYwH9dyN9sm
+c3cwzJtMys1HrrAan8mY2V+U6lbwUuxF/8jxEJLnb1/M289OwaIQ90X9ZQ4Vqu0qbKI2mtUOBEz
dVW1bX4ou2m5KuO83lWDfcoD+3roU/NlF70OEKqJT0eaZwPSzeoG9zNtT9dM1SVx15IE1czctQry
yPu3tr6Gl7OBT1kJhzVcA/7lHL0mUGmTj5m1wRiRsU4FQXaG9KE6cZVXuxqEGFSUOCBwuCVA81gO
QO/dsIuWy+DHnXZZAy7Zgob6Y9KOheAT26MLgWRbJe6yc4u6PwwN+TVIS72/pa1lWLJRY2jRxKbI
sXKKXg7LWHqtgfcUvq2mC+GTPxI29Hcui6lFI5BiBnDiwDpxvF8/6BcPmYvSvgUIt5bTIG+8vKgc
W9xZNCTCqnCy0OHr30TKIGoUNiLZKYDntNn72yIlJ/391/vWg0fqxCTqUiDBz390v8jg1/wh7jcR
QNZw78LlzhKAakZpX7UGx9ARdftN5rX25aBxOviZjAkcsU852F9NejwDxpjJTO7YbK+Paj3WEKEf
rrMmzEswn8SaXJVIkjYJbPMwjgODiCD/1FH79XNfdat0spnbTRb3o5OcV1FzqRQmZImX8TBrW4VL
b7pYdeH4RRK/J7ZJ5CA6rk688Teeu8sRktXc5b6RCh5tEvvIkGpMvDqsPZmRztc2l/0AvcGp4vQz
oc+EM9KT2EBFTHap1xICPQggIq0dH94fAa/mEp8fQicUQT2HCdr7L8felPl52ZY0E9fS5QbYJ9GM
+BmJmKMx9P6lXs0lXIozErIN4YAmOW4DFKPSdu/KOswrsE2qKKIdUrxTZavXV3nae9vYPBC/sWK/
vCFcO4mgJFvhMDHbAzT49H4CcLR9/15ePzaPGWtlxXAQs8zjXVlvjRPIE8LUG2AHFMiIswbQDzlJ
V/bu/Uu9/jJYU9yA0h9nGGgER19GlCmdDA6XMtoElMbYCGPfp763KzNMf8Ey4GkpcJ6f0Cm+/jhY
0FaaBCdW5kJ/XfSeLTKpajGa27ihOgmleF55Q1MRVVfaGqnr9Ti0S7bDG68/NRuCgeMf/WI+lCxr
KPNWXxvbhKeP59mlF9frHaLQiA83ZHcRxdmacYTG4zZNTdybmFxSmmQmOOJumMizxgH/RaNbuKwh
KPMOROmQBDvDXyRtKyMaR/gV0GHb8FJ06Zy/dqn02HQoHGO/HbCoX9QgjPI8FnFynXRlTABgbouO
MMw2v8AWnZHlM1vVZ76/Hl+jCwLtAJ/VJ8qHYsA1Leu620mMNReN08Z3gFnp1nfSw/8n/ISIKUzm
aCrJQs3up4G4wKbT5ndFqDa7Eqto6TAEbUp2y9wF9z2pdPYOuyyETCAMtMc11Ht/M4lefQ7A/rW7
usnplFt1Ch+V9YSyWNtAJl2ySLlnYmiMn1E6uZ/ZsQM8YCtFF71Zutt8IMY4VDKVZwiNxd2SmWO2
0/jszjr2Ge5VOpUFTU+4YrCETYXUpPUfRBvIZVsmMU4Px5nI8pVRL7bTgB55O46R+XN0lE3QJ9FU
t8pOVlTE3E2oY2oyW8BcTUhqymiBpB2XJOxtEq813VDTu8Mob7nWuKshMKid1SQKHGYzJteykvZD
C0hkXtMs6K8A97aoGVYOBpB5HvG5zoXrXxs2XO4NYcEJss0i9qlj6saQRDzkabsTGQ2fTdDJ4WG0
Gw4HCahUjtd9Kr52sJ5wQTbm3IVz12iCejpNEDlWjS4kn73j+DKBuki0rKGxQRAjUZDciiRcEtXc
NJUP9QM4KK4UZnKiXeJqEWLfOX0/7rMehBh6BhmTed84qGUMy0vLULFb/TymaBdYR7Os3Hog4yOM
ebXDfyax8TFommXctkFrfC0AzMECnGLoDk5FUSWE5O1c9SWlFbi/2fQIhmbl+vvYEdGimePXUS+M
ojbIpu+ywcC3Gate3SZuN3sNFurGh6jmY0vfC6GWmzlBwrAze9ok22yYikMykJcVJkOplxDMxUTa
SR8n0DPm3rttXCVxAqedha4gIN461z2CpShK5ng3JOl4nY5F/gcSFQGCjqWLRyIXxltvMYeSjfHi
+CES9/jGRiaXhzMjetyjF4L8AExm/IBd0npYTGpZO1gCzXlCLnG+iTtEWiU1er0PKD9n27GX3o+x
0gRm0XskyaapLHeTcDwjEA01VgdFoUp/ST1Yy8ZV5GLtnFbZt9ZYA/AzSdSId36RgIhIpEGKd0ff
+3yIFxiSROG51Zq4jTGI0ETzDw+eDVffNyA8lnm0/swAvs2wdYjw3PUgoILtIpe23rm541Htci3j
EouIVW1HERGDNVXmgiYySV2iTHXFt564qbjy3FwT3UXAVLc1hAe7pi8LSA5DbBr9toTcDuHBNUa4
zEbhknzTN/OPzHHx77SGSm97w4eG0COLIgSzKwk59vza+2Jj7mzBYRZtta3gW+5kocBoE10V/Bqs
gR8b0c75tAYP3ZUjB4iDbmDFh2NTnjU4QO7Xr1oc1kxFL2R+0l8N0QSP3cKntLFi2CebwTNi8kca
kM+AKcvgd0A3d+GISCoCbmQ33iT+bJPTSzYwY2+0KR10cVx/TAHm0rfCk2QwUO3uimK+SzTZYJLD
Onutd9dVI3MCIXWkZrZdUj/Y/UI+XWaa7i+yTvpvPSfi+jDqziUpkA97a8Um8tKeYAjgFPQZSPqC
TnbvVWlFkHRfTZjmdVbZm8KXmnLfOJn6POlU9CEXKRGvugEEDTMjMdWGbBAmaSsh85HkFKeHYRA7
jzbt7U/NHJmkFsz28A2hgAIc348EOlmjIchjqG1vAxHebXelTYrVBi21Ihi0hdxZLV1ODksSXPM9
Nt8SPdc/PZhdI4yXGr1iY9E4Q8dIqB4CCWO+5MicfDB9VeQ7k+aLDQEldn8B+msz8qAa+9uQtwmC
si5oPmS9chA7Vau4j3Qf89oasHluEg7x+V57bufgJBKT/4fXOVb3ZKy5sMAAHvVwm8U8M6hi+xdB
1gX4FcbNFvqMfOgMo/i2JNJcgCdbYIKmYhzMi5oaWB8W/dri7Mts/MIJMI9YRxaXgKYW1k/VyLI+
i3QKSSiFNlbgBHWAIdMdm64akgLKkLaW+1P7pG/topmPYUOvBnhH2tjax/Q9cT4vSaCV535ZI8Ug
oAD9Gp4P41zpesaqp6YFYIJVQyMlUQAVbZQt1VXmjcSXUiSDr6Fkgr9Oy4WYw47UFONgE9X+QeVT
NG8VBA4irucoepipvnThVCnI7RSPi0eWLkKGvdFtdg2FEJgFTbT8ACTdJTtG6PyxHEzF0yhbFvHZ
0nDkF692KCrXgHiYJIug5U+9Ghd5mSsEpX0JUXOuZHpeojdH2VTm8ocvo5zKrzWSmo41j8ndStqF
vKbGtq9Q9NktGXjrLVAZaT8rQV8XoL3M802aEPlAOX3mo4zpgW76rl6+ON7S8D0JEKno6KTzp9QR
OG87IfGbKsoCOHYwiuorLkUjC/Oi9n9aQUwAI9705pu2BlWiRZ3FvYCUWmz61MkgfZjYJe1IWz+l
kuZvD1jOVppso5DZ6ehPrMGvbohDaPK91y71bct5OtngCW7c7Vjm0VXqD84vZxn7XQGA9Buhpu6H
KEHXBDPBaW+L3LCv4ellLQte8ZX0venWTw0k9S5wfFp20IZ2ga7yPS17FhnTSfY0JevzlIDxTSBr
VFrKqTS54zD0f9dNunx13UR8MmoxXtoSoSuV0q4lYo1wKhLoZrz2pAQO25KoXe9aOJXozghhHR/H
xeK8yYMziUyU9hxamT/A9GiW79MQdNZ5QibPJ3S3NvOqzXKD7KOYdxHSF3WlXAkaxo2oWQQKtbmt
VjxmT7pqineG3e4GuzwflpkXw0XbSNgS9UAFauuv/5+QpXf+Ew3orzal5TQwNTXpmbi2tfVxqefI
2apyXh6BzcHf6iZ3vslqBW2xBTBF6g9DKKDkShTw/STIQdvoqJaf1NjoCjVf560B4Ilbw1ux4i7Y
Z1XUT1sqY9H3wXaIzgPr/smjA9asgUA2+TJZ3T2UyVreibrW/cKglZ8SKHcXrHMwRsEcTcbWmnxc
bGwKVbAVZurJjSrqVG3l6EPdN23VJ/soa5pol8GAdKEz4Jm5MAu/PldkBaSHtf+CFbWw7S/QclgQ
PYLFcQdDB5GsKHZyBTLEWR1muf2DMkEDMsUklGyXBmX2Q/lThyC1nQFUIfnF55yWKr0UM+ogIq2L
4N5EChxAYrHreG0fdx/7iL8IGSIZHyzoPgAfNCyjTmTl15lskvtV1/GrKc35kyX7GeF+lpoTGLU0
ZxPW4FDkCGJGX4HqaYEhpCeUzCkMOz5Lg7G669IaF0IhS7A+UB6dDyrpSHOM0BkBCR1j5ndfx+ND
WnlgOKZkZrfWZwPxxjYbAQVRPjBuWxiuKxnBrs51HTMlkRiS/xK5ybaPsPPmbrYiG3IzPNyLpm1m
cyMH7SM2cYhIP0xEbepQl7TCd7kjfFKSgma5zYyoLdgdyOYXCDmWa6IYIqJ6024B1hNr69yPPe/M
q4vugATfBkw2V3mordkjt2OApIh3X99Oc8IeHWww4Q94DES+Ne1u/mB4o9bhbFOWucPohu84WpKR
oAu9WL/FkNFdSYwWYxUwUehvsaJ2PpHYW21SgXF/6451Mp7V+TjtOtGn084rChoOckCU3raSlEpT
myt/jMn0t/JjiaGCaG1cYfkC3F+WpGvUpZV6e08PidzGhJojb8/hf4S9nVeMJfJI4WDkRbRpo5wD
stUCzAytFKVniGJdXuPGyJ291NPEPEC4xqaVJmGShtVOa5z0WogzZtO8E2k0u8jZVe2QZz7Qxijm
fhbbUan+WjozESBx0LKM5jgBcof1nr05/29SRt2RVGmSq357sXBAkJDkUrEzLnmFU7u0Z9nKtdrz
9fZs05pCXWhPT5/WuMcrH1oPgVFs+M9zC7PnRoOQP1eVZrxFRSPuBz0RH09j5FFbJgyngS8TdHyv
pm+RbSPppbYF0EqxHaSD0Nj7zlV9yymOlXrXGGK6iyReCYT2ufyEsMfQm6n2rZqK17AQ9kA/BaAY
ImwvNNgWwDnJ9HRP7jwTG1xs6zauF/d3b/Xs8FWUZJvWKcs/gdN3P+n3+tNN1i3NV6DjA9tB/KtU
tshkaIEp1U15N3Sl82VA7i9DXyQI7Hw0ZaRetgFQpITg7mIbQx7KdwlLbkLaSAZBLeqa5bHrWzFd
2u1EQ6rLJucGHiQZ4qZDTTwsSJU6W9qZI93EqPfIP5EkV3RseS2Wt7Lcjz6h9wTYLASlGtPcfjZm
O9Bb3r31AdrUTNavbvW2GLoMbJ/ZuRf0/DwBBUgn3HgVJFdBB7+JPDcPcT//uJytiVVXn3I38Uj7
7UnuUIUVXE9ZRZZaA0p4o1TrLSG1zeIrPoTpbowj4zfLQkRy0miaxrmj81HSkNY4M2o2rtdLvE4p
Y5SN1o5tUgCeHDcZyV2q8Q+2kt3XQFZFd4ZJIj3vnW76FZDpNR+wlwyw330jjbfoYqgrBI4b/xCD
Y/LCanwdHpsjKLXKB/CsC2vMyYtbeKAKNyjn5dV+LPK+wh6qc3hsLIiBuaV6aGT7HiLqWQIYv2a/
LPLvCx+xu52NobwiaJunnZDOcYPcUvzJ2ln8JiyyvUQhKPUZezcOcxNS38/2Il1iQ2KmCwJCowiX
GKFFiL4Xgo7njpDKSlXJedunZNKSHC/+CGeql63TNXwRCx0VhzhqRJkHwC2CerSNVGKru9a8oFjh
+qD34gULjFWyi5ywDJ3XasoFJ0m4q3udKURNNSCd4sAiC0m9RzwPImkhgoCs99a4nPB6cIfwJpiG
Us3B2YC7uLCba372NuHYWxdD003u5Mu3qe/7qy6djW9qKo1vBaVmn2CP2maBn4PKwSakHDYILKJ9
aIwN0oM8G+Z4z+Gx+d4SoUz6ZLuQJtr0NfCzoSlj/0ZYFQazNJPzjkBWaDo0BMxf/eQLAk5Nc0pC
YS3tR9eoZXlw+1F86fiKp3N8vOL3nI7LvUK2FIdBQbgap6mVFldnlksEuRv5VGEUJ5BNQXHmMmcS
5n/Oa/8B9WEZHFIh0DQ5NfQ7ThMDabiU51aAHOnp+fnoaP8qqPKUx0we5rnTAr4huS9RbEmrwfkh
vYzmBTjErjoHnevqrWza7KLLK1J5K9AgxMXVhaSZHZE+Cr8D5jcCQgpvmy7LaOsUgVeGA26ictuW
prqhBQaCsBAlGHLVL93nSHbtB5U6lKjNvEki6kBeJfalok4TVqXd/kpnNpqbhc1etiknc7grl9hI
tl6c51/o+3AyBd0VOOctXzNrTA3FY2cOTa4ukgwXKJvZlvPlxu0sgnlmFptxy5/6/Qdya9wfqUWz
ZtP0s8FiWA3ZI+mw6ARp0hJJ4ZVRMZIHiqmFcQhw8GBR7vtD78y/Wtjad0QepOUPlrjpqrNKL9mu
hUmCz8yRnMxKZRFRMvzbLoa7XG3JZcY0w7wUSRIYRHSrWlxuFCdsX11QS8kuOVDM3cYYOFCGqhPe
cmWQI+IQS0BNgTTkputhboE/pMqiAyv/OHFv1X4cjBXeIjtceI7H4cjxB+KLHJ2MO2+29Q/W36Hf
42ZKrqc8it1zqJiyOs9qoLgbWgk1hqt4reNkHrDvos6mL/8Fv9Qyq97g5VJLvIU4uNyPftzf/FcV
5fgjy5Fmb0GGwdZk0T5rC2ok+/dL5W8UjhkQDr3lJ939cY6Gp9ouWsaa1IYc+PlIjeXKMJyBYLda
XKWdO3H2Jn+UzVFwiDKvO9HgODJ3PDW1AaII16SrjSdTHtXMhSrB25UwqQPRYwn2zXncjFnRYr9V
2c40iujcsgExFpSGt2k12fu2C+a/25rA9E/3EpWaI2gbeEddLcP1OzIbwV4u02BfpGqwqFU77k3h
TtUJddWrXst6qRU5DQmahvRx88geWs9oBTOcoLx3idKLBOtkaM7ff6tvXmWlUSB1p59zzLjpXGgU
SrLdd2Jr2RV9bXys6rw9ofJ4fRV2owGHCpgMq/5i7fg8azr4jo5kDiQ0VMKc9pUTAeAUUeM4f/v1
0AZbn5gjhWf7xwyEKkE2OyZ9HWI+sM7UeiN1jAa67Of0xKVedY7WPorlIEdc8xO4tZe3NOcRpQ+1
trBNL75YFlxHRlxkl5YsKbAufbAb8EWeaCm/6htxUYdaNfrltf0mjjrKDlL1xmJFoNjNSW7Q7NJH
sHWI/6ofKrLmbUe3NYxyWZzokx0puZ++Ph4qDSMHgS5O7aM3aBrRWlvk63MAzxPLXIxFsqGz2p/b
9fyI4dO5MiabWpmHj6Nt2uGypkdjhmrxm+1ixM2JJ/GU23TcxwLMj56UfieMhfVRPRtSLmiumsMG
KIW47DjFk442xVMJQnKKNuOEr1iP+gq3CSgvXLagnXt9rkVbnAUC31CecJxbuUGXZtmqHyBXo3sv
KigkOGSS/c1vDGrn07eF9pwG/CqPe/5TLfjHkd8PNVzTafoE3AwwnmPmZ3//KqvQHqHBk1XpaGy4
EZByrynrUJS2f13V8sua8Xn3/3ARCT6a/joeX3k0/+mB78ocSJL3nVycjZYqbmE3+6dG2zqaXrxc
npiPdAmOxBoYcjzOB2dqdQkCkv7oIG6cUVN4ZYK5YrNtbDpaAhsrWKOFO5HcgcHNwqUbcuhRbmYT
tZRVZ6Vrp5c+psyH2tX+9/cfwpHhchWyeKhxXLz65COY9jHjxAbOC6gqq8OmdP+Yaay+kvh5741L
femAyLsourkOF3egHCJHOVzD3AI1LIfxxovxntfE0x1sMrQe3/9dr2aHp5+F6gKxFJof80jq0gbD
LKi5E8LbWOU+rlOqWxrcZFB6+cWiNDbICkbiHPx6/7pvvC2xDolVskm90z+aGziKYDKyGBS5xx5U
Rz6byIja62gSZfj+pV7vAhgR+FER8LkwjOihvfyWqPJqY1EpK0le0l5tIC+WxezsyoI+cg+aL9Rx
CqcaG9qNG+C6LoLlVELKkwvhaHiuECMQbCgJWaaP5v4imNly97QHtLBh3Nu5vStQ+2ykCeug4LWf
W/MUXLhLVH4PMtE/5HYBQNsr4/Mgbpo/Rdd2O18m9m3ZFvSbYD94H5N5xck6HK6J9bDo6/VCPk6m
CPZWG7V16CnzlB71jQFDtoeNM9c30Y0cv7gSIdQYNUPFi4unry647nt8YeXO7XGHLDIycICgfTAC
Orjvv8f1NR09QVfCTllXEkbNsUQHP1vfmJRVwtISw4+RHOoDBkP7Hu2Oea/m4NSnIV5fDz4ZZm6M
wXwlT4rJZ6tFRe8VdLxdhgV6wnukbcOHuRLOiUXpjQ8BegfadDR1aGSO5wVkHWlmQUsPq0Spj0CA
FTNWnH4gEME6sTs8YlA9zUF4q/BUIV4BVHmMjJww/TPDYKBqeysJLaeE/QHo6ZLca/pYPeTXfjQt
Kvsm30pqNwfgbJ+tNLpipxJd2lqdmHxeP2GayCYiN+tp43WMO6LEhpdcl6REGFZ2EB3aLpj08Yml
9PW4QaiDcpc9JNMAGqGXn39gx7S1jRZtSIExsMIftQWTOZ5VqHZv6oryyfvj9PUb5Xp4yZloHHTo
Tzy6Z+NGGDkoTpvrCbtK9x2+dQjpJE/jjTzFi3rzUsSCsd7h+kU59/LWUuqihZqaIpTD0J67qyhp
yeESwmbOTozTN97VqktDXb8qI61ji3qQ09aSBSNGk5G9J0tHHBJAzSeu8ua7gmjDMEVZJbyjGyIZ
w8ynkRuK6DLymtz2sqISFPaToEfn5frEBujNB/jseuufP3tXclJm6reKu2qH5aPyfL1BXJ7tk6k8
pdx961IOax0LrQNDzzvaa7VBF41QkRiGTetvVktR2PVFewnDQ5w4oL11KRY6l2NngD/4mEAU22Mz
WZrKetb04pwwi4ic+NK6qc3e2L4/2F+5jjwugiiNFRz4Lafc9czz7AkSl0D7uEdYUFm29UN5NeJY
oKO3DVjLbF/XrYfpRgwsZwu97q6dcXNmzS0RoFGYuY0qyduNfExSa7su7Ru1xVxhnfgkXw/e9Ucy
qCx0bJi+jragZs++sRmYZL0ph0tlAdKPKTSfmGheP3aYFRgggD6xqSa57+WjoHSPXhsqLxCepjwk
UVmcK+UtW0Ek6olLvTpJ+qsDm/0u6/B6bD0aTHU6eAVuhIIm7VLlW/oq8vPk04OcsaNVG7PAnxpq
fz61i339fa6oV24RKh4y2dVw9/xtQxpYZsFmOtTz6EWbKo47qvxWf6at6JIHX9/z8rsLhvpyY2uh
LzGw1ock6eJdA46qDzOp04fJym9NV8tPlhqXE6/69UtY6d4ev3J1D1vHTyYO+qkxe9QHre0PHw0z
rq8HkypCQtLPicnq9UtYiYWMKaT/vITVmPj8YagyJ+NnSvOwMILgm23n/kbTvZ62oymMbSRbCu1z
cqqc9HosY0TGauBazJJQQ4527BlEu1I1iJRrJboHf3Tme79dvPbEza0//uVui93dX0ZkRtorvEDj
Qpb38wn5O4XXi2UqkbQN1D9RnEEzR7tGP1FDhz4nftDbBAXN8vdnljfuk7IM22UhsW+CGX75dAkS
AbmN2zhkLx3sgnrIdnkyxR/fv8obw4XtJJz29SCyYrRfXoWJEjVa12cUwB1938/6Dk9E+cUtWG/e
v9Jb9xNgSMHDSjIBw+XllWYVg3EyNMIPkzjZqCn1D2kGzaf3r2K9dUMB1gWU+5R77GMW+1I3mHSK
IQsno4WWaPc0T0BxTVsJt2yb5kG887pi3gq7p+9UzITXe+NPi6DdPaYGe0ezHBFhNvchyeenNrtv
DSqG1XoKg6rJCeLlM0DWQqV37FYsedJ96NBPhVVOf4MjQ0GvzqZrbHtRtScwEP0dJokTg/rVO+C5
MGqYmvE68SaOpi9myDYawE1tskznD4kR5NcAbU8ml75xGYiIq4Fx9XCw63x5m7kxFh2rMiE1aBpm
JNlJcsAcj2KvKqjxk0Xpk8fjI5mxEKvtymT5LqxEH3J0eTsjHfodudjyIaEbs30aHv/jOP3HOtD/
s+OUnnJdpax2vytijubzX/96+gt/OU5t/5+sZashHO/i/2bvPJrkNros+l9mDwW82cKW6erqZlty
gyCbJLxHwv36OaC+iRGbGjG0n9CSIlGFAjJfvnfvufSadwvmn4ZTVfkDd7ezK28oG/ZW9P/6TZ0/
dn8qTzF9BSqf3Zf5P35T6w9gY9AaaDGyUjNk/FcO85+fJgoWjmz2fn1mKDtv5P1Lo7bquB8S/Zq2
1dnahtc2MYdIQkBzM26rc8qUqj7vm0ZER8WKQEQz3LWQm7bMUS2H+WgsTnWd5E9/uYV3f24Gf809
+LkY+PHBbPpsfDBqTI4G7z6YFedSPpe67HME6c41VBRe32Hmg/KaeQYs23+1hO4XZFmzOFmRdoBB
ajcG/3XD1eW5z4alVBliwv2Te7s/9Zo0Pv/z1/q5w0F1DqqKaxnsCayfvzTMt25YFg4Ftr/ZC5jr
eAMXDqhOZk6lqU+5pnYvcUmQjSG34je70bsT+n5tzj4mHgWGN/s3ffcNY1vj3GMtSaBtZvGJlKXy
NNTtxnHBQLDbl1odES8xI77OSaEfbFhNWyrUqNJl85a1xbyOJC58/Ocb8m5P+fNTUbzRc6FFSGml
/XzfrRaukxYnsU/4jhRCk7MOCD+H0a2lPWvM2dIP+TJfGW0N53a1CjfF9XMwzUl+KWqCwziU3yNL
QDnSaxbz6N98vH3V/t9S5T8fj+YvWIE9Te29/dLeLDT0oCBp5jt2OJKY7su53n9eGrGA2yoUBKVS
k7kmjY1IUXJGsL0BomcxmzMgm/E3MLefy8IfH2dvGMGdwK5DefjubpkbZNV0FzwaSIcKMDvrEoy7
SNQkFexTZS9luFSIq39zF96/jTw6tMdYiaADqSYPxM8/EkrLEoMecK+95+rl5aT5Yl3K+6XUVqbf
RGF7aZ2BzGk35dIb9hxJHT/pxrbk5aozRGtrFAHGmPYkxan0JDMQ+c0v9Td3hsd7r5kNVgv6UD9/
xGVA9KSWJiG9eJHv+zFeAuSqk68n8UI7hiwTq6+c3/wc75dPAmn2YBYC3aghmbvtT89fDqiqaDUB
YzkPGigTka0NU7RhWf1Nb+1vrgKBhMYIh27aMe/d7zVzVydjvhcsBYR8tvzc9EqhVR/++Vf+5Q5i
/gJ3wwyB4RAW+P3P//Jl6oylg9Qg0y9gu16ICdWPNSMoQebZGEcbVNwItpZ5989X/TFt+ukN47Ls
gXw12j+EYuzP3l8uO+q1Y9Ap0f2m2qT4AGtN+q4rS1qHzdqlYTUriGBXrTSIP5D6tQ9I4kL53G+z
SgCmTd6DL7FfTvsIZnwopI6CqNHQWO0OLAM8sTpjPdLX9kOP0whaLbGWH/LcSG72sv1KPKdy39He
MoJ2ZI7hwuAdbkg4VxYvF8ZaukhGd9Ry3CyRYImIBjlXm1tuo2G4cKJ4AWutDfHwTthxFhVVZ+IM
ZIaZqTI+p+1i3spSNdfhlKrNTiOBbrxYVKpeoUMx8IqsIE9bFVb5ABWklF1b6RLVr2fRTuQtEIt3
vyD+P7QIOO1IU0gOBWI8lZ9Gg4Z+4Ghr+bw4ahYTeiFJk7+NbB4eRg40oIo+mB0QFA4cpuiOQ+vE
D3MWd8+lniMzqWDn/FkE/p9Iib97iFidNCQRFC+sVT//mkS1bnSzVUIn1UryG5KqIsyhZmB2qHy0
rZxu05Ksk39+hvZ3+5dHCG8m+Dj+LQB5P190BtUttARROiG+ZrCB5Q26um19FczUv11mWAVlFkG+
If/RXP75UsOQFFRSDpfihQBPy9QvTtPCa7VWP/GIr2RgSb9LqP6bm4rySjNluHgU/r+YaZNkipet
MH2lccYLpGJE9hbpxEqM5tyiXDHHXv7395SWG7w7xnfYa7V36ykht6mEX4AvmmV6yOAbo1Bm16HW
JdZvGqW/7C50G2iic2rZewLURT/fU4o5FK5TwzOzkY2Jd6Y7zEmLUCufUbIs/fCb673rK7KLQlFk
GkKXEH4TFdG756W0jK4R2Aj9ysTA51S2890RyMSATC6A/u1azJHc9ApOyB5hk0zoeBvJhaFZ3tba
TWTuOkJfzXv5rktwMhJLO6zHocas9ZvX6W+ebMIzYJsaTInYgfet4S+LY4z/Z5bGBvUcNPMbIXZf
YRvLntkOvzPl/92lKE1R3yr0XVE1/XypidwHzA3or5UU8faMrvSYSxL8YBbj3/wAf/M80w3Z39Zd
wMHI+udLrak62PmUWz6Gs/gGDfLgbpSvrWsPmenOI7IVIjD/XT/+x68ObgH+COBUUnveDzQax8mw
hG6WL6yipt8DVLRH4Y53Y1Gjf16Qfn2iOUyg+aERAQ0W1dTPXzCF2lViMTVRM5MZkRNuE3Sb6CGk
Mh+mH1L+xr/9a4VA7wGtBVK0H4zfdw90nGoFKa1Mt4FoG+EgreONw8b6m4fx774VgjuQoPvKzljt
52/VZej9EKsYfmauDur5TESk5YpbzXQYB5Pt+Zvr8U/yL/68sLOugKohiQ9+IYXvz1csC8fhSFYD
+TcnCbRnttQEASr6xBAaQ0yNwFRLY7r6aXsalm4jX3cesWDFgwL81bbbHKejTUjzAGQFbqlpVo8Y
qfMaKbMWF96MxNFrhoXqYepG7eBs4/ZIAd+R7Lm25VsWN2uUZtr8fSAQ/ppgnVLDjqSw2S21dBYh
KZiiw1hKSlKAoiy7RfzcfyIUm2pFsvTqrml7J3FrYyg/djk0IVeXE8DqudyLb2mzw05wmGEjmjV1
/hI3VF2eg71n5HSdd2fOa/Kb3kMV9Pjpq6dBiO6p4Nf+XqRDfAuZA+n4NG1x4dr9KO98UKmuiKGy
qpSXSdFz15CX5ovR6GN8cqzS2G9ivN4ZUgasX8eLEYdDkWE6WKu0v9WlfoHSLQkLDX1BvK8rjZl1
1gTaYZj9yfJNHTscLGliVp/NduyqYMHo9MiRYXpBZLwmWM9mJbkRpbYkOPDW5Us89Sbe25YYZshv
G/JsKP3jC17rug3HTeNIh4i6As2fdcPmKSmS3ihbLIOKadFGzeVDsSARMlG9besgfcAOled+08W7
53n3fru4C0wAi5iXoFMiDnjbnQTfTXWa+V5Floiwz+bkQ7mWMUHbOKeuaBnbZyq2cUQgmhG8mk1b
bUO178hT74i3hKdfSFriZg2uc5z/eJzhCwyj5E7w22oXiLls3cCrj8VRmPb4VDZIfPFTkznuat1a
n0YVK4NbbDZUfsgjTtTRDD3LeBhIMUQ0t3qt46C5drJhyNwM29aZX3BRPIrOmdQGVPS1uyaSNe+/
Lf8jaKSM4I9YE7fCxriDR7C3HnO5llofr4ttX8B4NEfJqNOvaqM6RZQ3WnzcxhkIAokk9THTatT+
kyYn95O5qY9cSCaFe+ib53mptw881xlmlrSdvnUN8p2oaBY+rVqxyblE5nRXss1/q+X7uXG7r8u8
5Hv32qaRYGNb+vklB16glICqVL+Dxxp1kEF9tmD1ggN5Dig5KleT59m34rmnS/G7eeavbREuDz0E
/AQoIg647xqqxAx0nVo1qt/WOBNdpdo6vy93896KDLUaCUMXepv4A/ZIvyUz7OrojXVV+cF92yCb
mwDL9TdV5q978S4q5jRLhUIV9p5TO0qVPUNDNf3O5lCBTL+4k2xs6x1w3vt/3qreicd+3P69lc+X
35W91vsSA6qbJnRr1HwgSPVZ6OnmARIYQ3Xql4cVgPbn1LBq3HK44pQeNxbnjsZbMbjyOhN4ZAEN
O08oysJ//mC/FgmMaBA1cepF3PzLGDIrcfsqOZRruW/GG1nMpIxrRD2Ejd2OLtlw9TMSyjn456u+
E5butwPGCzJOdF07guX9Jic7ot+KiXDjEhHSqc1Y8CH0Dgc7EyLcSAECS1tYd1Y2WkfC2odqz44a
PhH6UL0OIzjzf/48NMLe74H0jqESMqjSlF1m9q46xqO24CvTEiqISZz0tNyMsDA5DbqdRry6h5Mt
U6MelcZtAsqg8NSWxweXnowlhWf467TSPoUdU1vHpcAG6lUlkwFX20g+Crqe+tKLjaJvj5yUWetq
AO+npLUdQQgIZBavTTTjuRCyfFDNAkhdrXQEcVSD0h/UPE2wWMRN2bgCqRH5OCqLpDevhvmSGklt
evK6KrgAC1WLeZlEdoshNEWVp8Lvdiu7kAcEopL51qwDyO9UGUbMLWnZmhhD+/mp0TsNR5RExIjX
6nNyVCB6vGqthslGm0F3+D0MzpX/GTzCW5c0hMFWq5BJxaBBxb6WSbaCvtZaEATqoZZZ6tXQ2uHJ
3OZtDJVN666CdVfzCIpUklDPVxzx2WL2j4NFByEQKuqGw2yrElR4Q77gWDfrO1BlMFiWxdIUooLk
8rkThL6mCwyqiCE5fa60HQZSIPETacBBRzgZy7rbkzXRjXdLMxpf88aupYh9say+VdMqj4/ZxvP5
tDmpoTLdbVIi0tYe1puG516c2LiH44b583ZX1k43hFg4uldo4IX9tVwa/ZjPY9dHazoWkLoxtyn3
zI1FCMBf6+BJ2XIMbN/uYaugD8UnVA7pdWdGkDM+5vOjnCx4qsyU2QO/ZrK72kVPWnqTtUqHMQzm
fthr8vCWxvFM2tWavIEFICN9KzLjC0Uv4O89mF1FUSq1rwhV2ChrLH4fOUsKelZ5H+deios4Ptrr
nAEUGuaJFh1W8gh8cpa7WTFIejB36fg4DOa+9C9rGY1rYw/Ev1bWY9PNFnC2vlzCNsMm7jWWBiKF
sO+iCEZpIYR6q3lM8cMWLdEyaCau+ZrZqkciaLXiEB1TcmfUcQDwsw6yS3ZtYrtNn1UrTXm6oGHT
Js2njtHh6upLPp56mkw5Se+zQaUnTe03AnOa9AChXhCqgTSFQF6zgG1Sih77R1emxk1O+mFJqFNi
q3io9ktaqzQc6kVPQTmg5ICQsa5x1MYjkJxxw77i8zwu7Q3pOzJwxJpnkemI9IXQUstya6caLL/f
kEccGrwXrwkJvAepcogmzGJnkX1LAYy0kUf6UYwCRuco4t3LWDBi8NcBY6w7Lhj+9wOshNVpldeO
p6tePs0SrURfW8rldZM2sGiJw0PnMmZuoq5f9iInsV+lRloyF4+YU/toN/f0nXaQnwRsCRA6PF+n
ZdPzb4Y1SPfJgPPabcts+gLYsZe92Srlj0XnSI8olcFlUGBK99WoQTnJ6NY8jFUXj/5sTuXHIrfN
10l1xKOh5MX3eTKnS5+04ACkoQUNUZHO8ESEfPKlHAm9ciFDIb3Ji1GHZdanauLyyokqAIVBeH3Z
KUxC6cF1q8cZm9BZm9iZxovj1TLcmTQFx93HT4Gq4xgjoWUHD2miVK4l9TWUCcy9VQSzUvtExENh
eWXRrSd7miHQCANv1nEPLqsDgc+f+RRqsjf8+8lMqNlYLGdCtPUp3Dhk3sVLN78uVW3qTKFr+6kQ
CX7TrlM0Xy2nhQCqdEsuykT0nKtAOF89Ilvs0m/nQcW+VVRWx7Rm1YwDGw2j7bmZMZGjOpSzYyus
TgLRU2W3Vd13pASNu7NOs0tbCXoz2Sq/VsjXaNumeQaZhqYic7A5Bqo6DV+xoLO02UkuXScWzCSg
CyAmb+TG4jPr85zZ1FLIz/MoOcCJeEH7yCEPmp9d1dNnOYZXzu6Cw85rFuKHmkxuOmQqBUOtxG6K
4mrpY236ZP4ua7Q5DnFoa0e069wI6YVfuu+YDGgwSLsUerNrJCWoM/R/2e6EVpxXKKijC2gohy1r
53QJSmBoaeAUwnya4prtKxFN+TVTNhnLtWQVL6OcdPcdHpHUV0Rd33RrhhEWzoduQBHTlxgtM8wj
f+nQYvhbtfWQUexm+ZKYKrniKiX0a0xmyJc+leLpkDY1G+o4aQWx5uogbhZwHUye8LbILg6l1Qpi
Jg34fQEe2ONeqAnii16rHiXLIa010M8y7JfYhyU/A78nFIgecMX4wPtRLfz/CP6/dvHM/z2C97Zv
b+m7ETx/4c8RvGL/gQMFwxqkSQKJ1J1r+ucIXlH/oBnEnJ3FjPjmH/a5/0E+K38wz2FKazGJ39XN
NDv+M4LX7T8MGttoLxBb7sMw7d+M4PGovO9ywMVF1IdRjDKXHeaXdlhS2BIJtrsnvrEfGizSAGWd
Awa2p7yWhiP6c7IYchnjPaUWGWDW5470H1da+5e+ljsv67TiiFAs93v7i6wX9xmjut18NAMn8miJ
kcMgZzVLNoZq8iwuW2PUt4bunK0qJ0rBoWiU1jrCKnzcKJb0SSN9ZVjOJb3XNlVA9OB6NfLSdRpW
4+YigUYgBfTiGNUns5Lfmjk+6GNPHoKD6EU7ya31IVWnUOhBWj6nzrdmOU/O87jJByM+JTPUzexG
YRXsNKIz5dXtdHz9zHvjNXLgT3Sa8ea0X5DrYp+4yNB53Bg7IMk6d6Oz8DIVgc26lDHImOrjWiwB
ZQ5T5PNgMOfTVy/fHrbyotIbQKA6u4b0lhfy00ZYy0ycvO207tJVB8l5hAzvMq645v3HrSbGlDe6
ZWfcyARJ0lOyNJdV93ozi0CR6fikxHNStcyX3B3p42QXqATqeOrkzRtt0CyD8U1KpMexIz9xlQBX
ScNjn3zGJUjwHyLxB7JbvFLNDwoZKCtnXiZsd3MK6DZVoZ3Il1RvD5uc6JiHdePSDHm0Fctb3i9R
NfWVOy248Jf5xpLna7r20IPs0C6mr0UfLsVnUIGaW8g7L69kfp75qhplCVSRWjk4k8TieNVHMDgY
8vHJETx/n3DZlMq10E7adNerzzkNJRoQXjvfleNpD0GqpymkoK7dMnXSYyqam6lQKKeQ9Rtx/4Hm
lWcpd3GNS9jS/LLv7xJzeujtQridsUaDVhs7zIO01LX6uEA9wXiy3ieNfdYmuYS2Ybu1vYXyCBQA
e0nYzvKHweDubni4Kf9GT+W8qW/Kd0X+phM447NGX9b8WR6qiORqPFmYDqaXliP1cQQkmRu4tXNK
wG5VnwbSqtDMuXOlknMJLGQ7OuPkGmN9hsqSe9PQXM31AtPte24tt4NTEm4AeGZsohisn1F8rNre
n8TsE9l8zsTg6vWZlC22WSLeR18Yn1dRPvWJc0gwkpdMuQx5uhsg47iNDTtTYE1TkMVlmDC+psoW
6kr5MqriIc5qSM40HjebAWZ/S2hVoGfGPRwXAFrlsdSlw6zNl7WR35zS+Ijugefg1dkOnIb8eNwA
9fRHnUDtpj9PtQ/y4bQjZZiQnyd1gTvi4IiU9bvVnA52Ed/HU/U9TQx+Ftynnj4rCs+3YEczbsU2
jZ8ttX9z+uaU/vg1CHNMZejjABMWCRgBouoT+d0f2RFfHJvXQzK074Mjf1NUMmsye3LwHLFAxFlA
6/KsSmUg+sTPk+oODUcgL/b9IqQurIwNt3Ih1yFY1QdoIR8do9h8Mlatq7Ry1pM2+5g2mGTXZF39
1ZaScEnLKyNTtHxT/wQixwMJcpHl8iDTKKvrj1sbZIbxWhR3xZwduph5QqcBontT4hXOUrX5pM+5
S5t+UezuNgU0qVJw06zbMrcoYQlkwNA8Oda3aymM5QMr6ewr1nqj1LzTfWqbrt2AfbHUs1pa3UOT
SjcZmXtHFnY96tYnAU9n09WJcZBF5VB17tToDwXBNtaWZYE+wouxQSm5cjw8rCB6Kpz399VQX8nx
TY426LXQTNrtEPcgWxpFMsMt5Z3EopdTS2afCnU4w34MREOU+gRZTypu7EZfH41KfunL9Y7B/Tm3
jFulJrpUPwuJxMx2yr4BfPzAmVGn4jO/9eTpenAybDrmeXpwVpWzVmnnp16vFr8ylrtJGNJHbXTo
dpI6CrrRgF43rLBfpz7vQhO2rrXyGulSfIMOu7/Nuo6ifIKi2urljWXE3SEeV3BGLV2HWyAV2SWr
YtUtHBHYmWa6siZNR9UGECq32hOorOqYx7J5tKlZH6TeEL7VLykrtnyJAbi9jgKPi2ku2TPV1Bwa
tPrveTByVHlJdgOxYTknxBH6yaA3B7McAEPYbReUidTB2oRYSJRVzGaYF4R3bRerd8Ju45S2AsKU
RBolxD2xnr0Z8gyACpiJWxl6ib+dkNyElmfQc3AOkrRtjsoGRFJtvrZj8qBI0kHDQR6u6gfQUNpN
DMDbV/tWBD3r1R0bL+/M5Jj1ba/pY6il4/QFUSiaqlJflSNabjZlRD6stmp9C1Vr4wA4dVeMSlAx
zUfJWNrjklusjpzCvYWqed/1EvWTXsuyn9qq78xadSracYlK2+dOt5yOuthdl6I4jlatB6ag9E/X
4uO4pHKY5iSCS076UiYgHTFIJ0srjsDkHrJirS+6lRdvI91kt5Xm/BTTuXabyrA95hatv4IycvWO
E4DISiWagZWF3HyqAVP9UuV5B/pJ4ak1uzKUmuHO0KUpMOoy9vQWgqbRViPcjv1f04QMZaqvrnWt
ftZgzkcGkRPukKYHMsEeGYRcDdmePa0xuhshUx9Yz0jpnAh8neb1+bJ5UrN+UfNWsEQs2GphL3ny
YK+Hwtx0wq1E50ndZV0iop/7bPuejJni0yyXvdLsX7a6/jqZyT3GCTkgto91QC0vCJKftGw4Dsl6
SSvlfpOsUNPqw2iIR7WvfAWAGSbSt8UqPjXETwFpjHpue5aVEeLvyLQFOLsw1m8Y8jCn30sl45QN
RuQUvZdylsmVGYlL7M1DetoqO6PnIKIy3gUn3aUxipOzVNfEEV45X7vBONQ1DrK2jWLNDMB9Qi+h
VBt0JZAK3g9daW+599QPRDTnzqklBPIjyJXpvE1bAg8m5SVI5YmTrET+61DN+QbMl24bCHCHNoCs
x0eAAnZUJOoS9vW0+GPaSBo2PR2Q6tht2Du32SFJfhtaQCDDZBwSi6kRvPYs57CtOKeu1azzjlj4
UkjUjakcE2HamwWOiFGOmnZL71G3si8ifSnDYUISQnqWHJlJ6YRqpS8Mr0Yj0AYVw9LGrlQ73Xae
oER9UFInj8S8GQeRFsrN1Df5J45x3YeGjKuAOS410gDk7kHnpA8f2QSvAyhX00GrLNPVUMFpda0h
H/Jy6V56HcGZPmtm4cpTBs9MqmtIqO36mG8rkjXHEKdBH43vlYJfuRnn8d6Rpc8GwC4gYF0+3toj
2qElaahmKo6Wtzn9gFDYdfZIa1o+anx1d0pl6x5QtuXnExyVUrHaAzBEzrfSRCBarI4sf6nmm/Ni
eLMyV6c+U9k6rE5bQ9YPTTvQ2TwsgGtPk5O9qsOw6Ew6ZeNFKdXM2yYl9QdL5HcAcmk40BTSBAu1
lbo5YXtP5iScoy7VGz8q5t2kjylS6IR4SjVIpPnBVt5yR3vR8ip+rbShPGnaDD29qjYKRdSVnzfa
HK7UKYjldWsQ0Uwu+mWppfyVfpZ9XBSDsZ46VzS36rKdvm7wyQ7LBGFGSsdPsLxlFkRN8i1J6Be1
sT9kjhEZtDsB5WR+b9ph16s+pplTl0w7BnKpIu4kZMtEuiDsgvS7POsFNpd1vlXpafIoTctypmof
fDotzL9WCbBxEX/S9Dks0fPSkqhvMlm5cVK2wdUuj7JoHsGQPmlkw+Uj2Sb6wvLUPLK5nrTBDmSI
kv7CpDOghfNREgoBeJIS0ppqg05utmDOhzsVFqLX4UW2DACLDuslwv74UhL83Srp0WEsIm1ELBdz
Gzhm8twUC0qx+DogBKP8IySeQOH0BHLfcQt1qlwiRROvSvSXbZbVQEwqN9/qPTJ4vjiLObEPMH0y
1yw75avePqpqR7wiTbXHrcyEhwWdrHF0/oSJK2oI4qn327x/2srN+VAUBXrZZMPLWJqnClm2yKwk
jGOkiB2hLm5b8ODvIFcXuVAbLK10Siw9VFvnw6p8ajLa0u2eKt9HMT0UdpTAQmLnpDosKClok/GG
LDIIXVSVYMZdIS0RQd0eRqLv9ZoFHchmSMXwroiK7/NLp7zQMe6+Osr0FQz5Tl4daz8t5T4sGfd5
iiFLM29ZRnCpyQ3gRDAXZ3kTk48OiGaJVZBqTlHKviFVqL+TE4aL20Qa0JrL4q5NZ8XNLMOOSih0
tHrTqJV6eD86WgB6QwgA6mEJSuy/HFuQ/YXsFtalmIwi2tQkOxiZpr3IPUvEkJpMp5ViMEMd4ext
SasqIB2nu6ZaNgXwsDJgool9HoiSTzjEqVWowlUJG7nUDxBl05OUlfXTIklOQJRqelcSz0LytWa9
aFjvI1Pu+2hkUEOM/LY4Lx1RAncmbc2nHJnlg2UI9YBfbQwFrenMs0vHeFENFCLp1OWXspach7qU
Uq9rSp1BiM1QEF1Ud1TkrHqZyfh73CkKnxerHL9M1BuncRPSSUZ8OISiU8Yn8PTiKoo6P0mAjz+B
xoJCPRXTFOl1T5/WcCrn1pnN8XU01PihgFH5QREZG9NEC3RzYUlWj0JbtU+bqZO9jjNIYRyvdrGv
Oe1yEDl8YJWM70cDu1No18VyWxitfN6UjAOZxYNqWpXyEKvdLgjspUsNgPJY9VZ3GzM4IPrEbFn6
SeYdEXpsnXnDJrCdIaxzhrONvn4hZT3moVlXb5J7/QEURvoKL7HvfQ36/ItwjFENkXWqgHTL5dgn
uR4gj24CyciZf6NkWpKsH3GW9eqHRYFAyqlWGL5arwW3ZmKjtgfHo3+bPpe5rgedWSd3jjql3wVa
E8UdEh0yb9xsgkfLSlHDGh0ZA7GqhJuwOCfCF1/P+J/YI5zCRosyMWpp6oDEES3I5/om5anNnOWo
7K63YWOkzVQMYs/s6qP5WEn9Hfvu4EIW6ZnGYSIS+oNcpRxmitgvY441yiLR0+3IKdbqTfnqVJPp
an3s0wrKPDrI1bdVZOPtVObHLK6moOa4HggDNk5MNG7hFK9NrJaRaqXh7OhBrrGGW4Su54QfuwSU
U4YVH+tmMTioq699Vd22uw5GYHN8tOHUuLKB+HiqeyDtFtLbtt6mc4m2tkq/b7RMsNoBOpdfRBof
HVEGs64IVx12a4G6IY2MY38stRMoZoZy88bfK+ebRi3DCRSf63AU09rK52i6HybviRDH+cdc5GDG
wvHxzpnbU45QYy3pPdBWsgGUNiJ9lLORVoHWND4V61G2moPR9+DLUaFw9FPai9p+G9Xr1lB5MTNx
y7ziqN1a9NRNg4kdOAJppq9h4WgB6ug456wL8WGUvENMqAY5+ZYrdZhX1rd2ycqnupIuwzL3gbWH
yThVrB8UdaDqVjlkFXl75Xh15FZ+lYiUw9YYS0EyjGGRLJ9N1bxjkWPNx9PMt/0KGzuQ29dYgj2L
qYz28DR7SJoSd+z2k1oOLtsuCyMCrM/Hp5fNRiU9M3IJUKpwOnXaM+NqcZYLUwl34fMQm07Q20Rj
Q1Sf4H/TOTRifrue0aZ9o5VhkucfO1O5JkX7JqXO7GP3JdBAKlasppilq7rRI3YhqH9lXQR9U4kw
TWmpdGsL1qSpOgiPePMrtRnuE6jKbjfYLC3gCpXhEcHITSxsqsyiee6TDhqb/ZlgFeYJdZ1Filxc
puLgCOtBMKxz1WK7KL3spnAa0ty5JLGsYekeSYzJmZi2MarsQWtpvjgrARXyDWp785Y1ew6Sejjr
qHbQJDROUDsqKVIgd8nmupHpCgVwWPPPyZbzEJpd87I1y3dlHg2ChzmNyn2ZB8zmbpkbnRzCLuhs
fC4Zj93oiXkjBqmmjaYoV1Gb0D1nbbniLrciou19NV3PDdRjkQFc2zdA+O1sMpZzMXkOsEY9OH3b
PGszSfN6SVOX+frMbYAVuEx578ppyyyhXIwbif7Tg6ZxbxLigbxxGG/7YovMLLmvakp8bVKfVw7g
DP6dW01NuF91tcn0ZwbSUtBbVFPB05I8oeAoI6cW5tkEAwScMT0OWxPaCGaCPl3ulLIyHiuajZmN
xSapCCrQy9SKmqazQnBZeYTMoiR8o7HvpRSm6ZzcqZt+4pM8sydedjVUZdmfHVIqDnjbWQpz9kby
oIFBMGNUUFIubS0HUCrvuhjSGRQ5ElAItmSihjoZPUmw6vbZoQLq6mX9xGalUOtnwURf6EYUCr1U
VSbxQV77uylT2iulwUUZh7O5vxfTrGu+Pef3hSNZGMCTb8qUFgEapjfo16rL4N5+WMqN175o7mmm
sUj2ZAIkxIzdI0wsqD0asYORJxu526aeWqM1blaiLa6NpGaHQXGyMJsFDZq13qlwmsfGdVea6MWy
1nxGABfNK+pe1WrbOzaeqO5k56AwML6OBhPcmjXYMvKrYlYPtsHgfNK+Tu32Y1fiF4nJoOARxc1N
aePXefdkWEtxSHRW1HUMZeZSFaioUXTPmvkpAwFyTRZZu6bimMSNb6n3U8o0U/4s0ZR7sBtjP/DA
hVRAC7ucxPSHVV2LyB636bGOAX5iLxPXvNYk6L7FsUcMcjFSQRZObn8UdkehmEGdpzlGt52FlyEZ
4poZKFDpIPjAWc43ZRidywCSnZg/FGpanNM29mv5OqnGcsqlpoNQzqHLmoL/5uzMdiNH0iz9LnPP
AmncgZ6+cCd9lcu1S6EbQgpJxn01rk8/HytrgKzsbtTUIIFEBiIy5Atp/JdzviMGjbFpQ5ZBZaGs
5YZIHdOn5J1zChVGtJgPMj866oZ2GSWSRbYXtQd7PnleU9IgZCB4aLU0tG0FXpMGmSHsK1r/joie
2N5YhYuTA7rhSl7et5y5WYokLbK8Zivo/s3i0AIcnlCNyO4ta1RJHkhln8uq64Mo6a1DafkxEwTK
rkp1HcTewibxbeY5mNY/sdYEU5U1qM30eJvVS7pzBFhgRt6afWKTyWLCdvVdp4rfQpJh3ZQ3zO3M
Y9Znb+0s9fPQO+0py8ZjUcj6kOqFu+kjomo2RZ0HrC6AT/Wd8e3pudqPor/J14+d9b2kr4YFneQq
NGYQsMLks2w/fSNK2e9EbCpLe7wZPS7yJHJPpKK0O9Klh8AkHexUGN3vHmfeUxo533EJe0Zap555
8hiX2g5cNk8k6Y8wVsky3ZRKN4IpK7rPxrM/spqMnMwfzKfaG5+4DO76AlBlbcpvqh9xQ8bQyRwd
+zzZ2lkOaUF0OPNgH91GiN8FAsQUEZiQoWdOwT732niUtVluxUJDWRXmJUunO7qGqyPlq9YDVy8s
CLaLTPdNKk6FZB/VNtQCeRHfYPQ8+eaKLBSIemFqFyRt0Nqyy9+ayxQWBVzZqfI3pnmJ+5NbHNzs
qcwu7FevtK2Agd0dK32HZ7+T71yCbfAIbUtXg1rfIu0r6IYZJO68ur0Q7nMdLOOegHkgyy2qkXYh
rdf2r7BOp81C5ufOz781bwPklGBfvdJYbBfZShI+mLq6I9D+0VawsxD/XQ0wv+1YzQB55ts+Y3vU
6F+Rk3DSJwlqxkTJbcofuLo9KU6ZowpAbBBwMc4Bk3/XW/2HUvvgat6qSUarM3uPfpPe0FZdVdR/
lVZi3nid5aNELepQSHu8zpo8o3jNNkDrX5W0sQzVFQ/u20LL732pNowOt8ninzRzPpTKSoMFC54D
AWz0Oz/g48cZNBKo1cz3g6dfsfzejPozWVGUdwRiFOO+yDovsHMZFm33yNe6oVCCZThQJHWRfzev
68caL+QAw1sWbXa1quXcz7hn+TalZEBGJAqIsQgpaoyuAacmkH7BVDivjtL2X10emxuwXrduqyM+
uHPWSb2hvfZ24oSTiK/43+fAM7n5+7RarviQXUTSVRRkvWsfmbG8+U11Xw28l2nyj2XPakrum4XM
pxicXWH7vwC2b3qu6dHM2Hr2XwO6M7Kwgtbe5c6t78Okc+IVfHtpogaeWbzL6Rrrnvve+JULDGCF
8xkvxbl39x6doyIQJEf/WPEpzO3FKbWLNfUnFsVbT9dIo3KvSRKdq8hreBynKWVgsi2AKYQt87dH
/Ftqb1XCC+KmYSTnIFfP9eXRZ+P7hDHYfiQCC3wB5NMnsxpTYPyoG1gQQbI/0zCfLKL0aNdgCnhO
/z52lb3tcxZzuHTGABPPfUozwgzb6gLRoFQ2Fu1IcIbEUOt9+yXnJPFjQJnFQhZNFfMUh7RConeL
eL8wtsKa2RCnHtgEOiIwbCBmijTwh/6KyJrySp99isK8oxHS7rO+PWm5vG9TOAuedY21PDu1cbEH
UUUOgK/OQnjxybe0cUd83iv85uvcZkdDtqha8skNme25GxKP+23a5QMf1HQmE8Z9JvziR9eZt85o
99dQt5gK3X90OQ7ROSsmYGVu7fH81WdNqENq5UE1LA+FIMiMtuV+IPLhPlYxuzVf4z3VCZWV8LWb
Ou52RaauSyNwEacUPAvSst+INq+6/VBW0YE0LED4OU1dy5Y4r3aiE3tA+A9eW2+E8mnuvjqCL6jx
D8rLOGY4x45Jmu6QzOyhve0SZnGNbNh8OzsfLU9ltCTmYF1EE2YMW7c6q7IOYuvJyborOU83Mm5u
E6EFE9hm1xzr9VuzfqEY70LUVtZW9ZlA6OqQs+VIGhtC2CBELz3vDoTOLnGeYjlvs/bFyucdOs5b
QmV2sj2mkO2nG/CLe0v+9unJyWYBG72qBlBftmJj5z+4/3n0QlzJfHKtkjdHTTtT/Y6tnW7Wb8j1
PqJZu9PHVX1gBnJY89AYD4GVaNVNngmY6R8wbrc1vWfKmYxqGNByqMCbYtvc5M6voiDYElQ8FEwf
f2JyQjMT1C5ejIYImKcaHxabfcZ6mWW4W4fL+bh49N1g3x39Ic1d+djKrrkrC6aFNczIY9dq/h6x
h9gKs00+4Z1YewLTcpY5HErbtgOjz/Yev0LDnIHNZKJ758yLrFVfwFsFmnOp656oQbMc92ogB6gq
SuulTASd3NRx7qdoWAO/tTDcxvUVhrbxy3a5le2aIPtjnsufznLlUc84r1NLr157Qw0zxSte0Db1
6geyE50tUP1nkyX8sEkJej8R3kHElSCYj7LgaaK438oyD0yjY8tnvzV+dCBX6TFttWdXIQ9ixPoL
D0pYk40QuDmHKdzv+063PB5aL6zRq301Y6mIxpJQOdqFMtG2gEIxLnAlnwgUboIsyn+L1Lljk/cC
Meko4vgHxwStBqB5BUVOAc2ldHlQnnfyI+a99WRffRgBLCrNK9EWTJwQbIU1a7E6euO0TwKCt5gV
m0FBHzPY7AgR5pOOpHOjjKgi2W5YohrhGaj7ecTw4lXFXTuqw+KbtzK3roTpvGvCfjBH7ZSaClZ6
u09ttP3gHTK+xUU7yCy9ywlLpT6Uj5OengpTvVk8ZTl2F57kVowMLtd2zE3HjW/Fj81k3hU6hHWN
aXVlmttxYhnZs74xsksUVSRVuf2nnf20Rq9tdYr8Ld0qwhJGvyYpOxs60h+F6pKPk8OdTCY0DTWS
Nf5jnihSc+IlYy2+tcz+3lOKZcwS7c0pe+/9LCVkpf7uo/jT1CvKbIInsQGXxLtqB3DqajPGONA1
Y29azQ6L48l3WAeBQGLNLc/kR75QIN6aBrlNpCDdTToY+Hi+BXOzmSOboMiiuElNHquV6XHjtZJZ
wXocG8RYoXCLxnnelAhpD+Rt6Bt84m/1wgMrHk6GNa2LxmhTl36gQ+/Z1zatS6Te57q4plFHDeDF
j3rsaNsGrL8zRA89oEQ9F++lNR8t1V9Vme4kMwtcIT/C0vSdFP7Tmtcwdg1DX3d12euB1Td7r/RM
kAjlvFPFZIZLKghhxO+5geNxO1ExqsK8G4ru6KRFS9KI/MBp6G10R3snsg5bUGf8pAbOsjL1TqzE
kXJ6/V08GVcErrdCl1fooIHTKeLvums5tDvNnR9c/9Pvd/imb1kjkiujspBo64RGxg/ycQ2NQxqp
DwcABt82a1LS7BuDR59OTpzANK4ZFwJVN1bHqKUQRxzuW6TiD3P/6LlHlPUHDCj3U/EoMi1QylnF
AbZkfWa3SNtb2rcoO0p/OjewKcJ4FARRxOQKkES64lTysDGia5oQakoow7JZSMbcVnS4TJYpcnXV
oWNu3H3qkiqGKPJMZmWMI6dGpFM4X9pS3KAJebT7JNQWo9hU/WBuiD6/V53JoiadoQkyPyewhMAb
qYj+nE+ITr9kq05lbD2wZye9xrkw6zjRts4bc2bfSZ+5qRwYrnIoYLo0c+CW1cpo2BOFRRJR2hpB
qkB/rNw9FPRDzSXHZpJyLCcHbbjpPf3LSkmmtMznpi4+I7c4z/7w3efNl6ZFe72PZOCgMdiKvv2t
vPRes8nv4LH64NlU3YNzTGpyh4S88dOO9RQupJ7EpvhHx9MRWu43GSjPpPPckmulbVU2iVujEudJ
r6/xuOjbguCWevCLrV9xjvaAjgkogWQ8YVmr0/yNYveoN+1H3sdvYxeZezrI8zQaL/PQ/JQseAnN
KTTG4NqTzq1tMIjidibQcgF3UHFKSuFte8/5YIwMMiCx+hD+xR2P4ZPw5jvPw6ZH6sAq2XBzY8ey
f0TGDo9t6bOF/Fp3TRG8ScviyujOJaIAWr4/1jcakY9rYAHMOGP+SXr2WS0Vqxq9Psh1NrZ5VwdS
kzdtV2P6ZXK26YSaOeSqhfNeO3rNoBPJwg9pjOmUQHEB+svwFqGKsasd/wqrUL+Jsjje8vHgGHTy
bSW0z0UpFFLxU6+5eyMZiq07pHFoZl58TuKVAV2zKJPCrLgUjXPJ7mHb4qbYqhZCTMRtypMBswJa
n33rDNY2EsmPnfqPs9Uzn04Fo7ti78vhXTl94Fk3Zc0WZm75jOM0CVzSVkviAS1ahXhXW3O0sWqk
Go79guw/YG9qM+johnAetGQzl/EHQYjPNmr5cwnbIIBXbH+amv5DViLHqfExjrRaRV3/Egk5djg9
WEjIdTH1qTrxq0ITabNMTZW91YCpoC4i93F4W3yUE2NO6WSK4gZJNtqG5Eh+yh3f1Fnz0aaxVbpL
EQXX5OzVgrVEjgwC2+Bmjq99d/HjW+RCKsrSUDnOMRX1SZLu1DTDg5fn9VGvuatsI3qylYNeokcc
MxvIG/3x5JjTm5020CAmgcla6Y9LPYOKKM7GNNxis3zChrYntGDnxpjQGYptxsLR9kqjtpHmr6i6
b0m7ZWe37DCvgrLvWWkV8UPDeJqp3MaK/XsDhaOS06t08vdmic29GtPHTst+DygQI/fbpGLo2PuO
NkGOVPlC7bVxX2fH2SZ/LWERm+WX9Y5Iq12OEwyuUy/6nd8/JIwExjCzgrmltdXZc9TpBr/KzpzR
Hs6MjVSRiFNpEyLpjdlN7CIR8/TwOfa3xtVel+5FydT5viFm7Clp4uih1XmjtdXpJzGr5BtX9nIo
epO8JJdczDweyscFPeSPGXs8XARunYyHUDEm8W1S2OMcCMKs2b7O6hVL6HiLuhaxPkEciAz69Dxr
yjvOS2PuvLjsbmaqn5vCzuLPqIxbnua0rmbUOjRMk74rIr09aLD8NiNr0rfRkR+gp2HZpB9uwzpJ
qKpj3YKBaaO5IkQfWN8M8dJecixXt65Z6EejG14AKmFGiRiEhqZWvrh1RlCqEL15MnJPstPMvlrZ
bjluyVTRdouxZis7QVwa16qLX4mxRtTmvHQJWlMjKZu1dbpzSyECreRoA6BRPzWpo933PrNP86Oi
poDLQEpjr1/SOrtrMnsjezAqzCAOjJK0PUvmImwI7Tgkg7prEvcBQVvyMDp1gBcbHZUop1OLgJog
1C7euHl/WznGW5KocyV+p71OrCx9B8sZ/DqjYkWfZvtsRsDOmgrv25unX8bIx9V7Yzhy57J2kc5d
5Q4H9uSbhprONb61kfVirB3SXiNroHk300+cAIyRX7hvt4yEffRDyzvV8rzrNQZ+ksTlFRPAM2Ze
Pkx3NcfS6tpO5ZAnMdYUiu6JrEjcCumtTFfzGnvcWSIgFMlr60dq7VkaThXSsdIuxMnDF12i0NLu
Ko8+gYNPJIEljlVR3DWrTwOHX2jmevRGnkyxMytqaqJ9JoIlgmmpXuOSEN3kXCXzfbrOk0YuiTAm
vfM0dz597URodDs85r1/Ew2ev5EKqwxRU9NRLKkMc7f91RbuB2cHAuA2+4x0zXthPBjvzMWn6K+x
7vmjvhvKdRmAoi2rM5p/y3QD7Kuhka0FS5s428bjuZpPjrvJc7wednyR2bIbJuN1Ue25U8h1S3uf
zBLhcup/+YJDkhmL9ss1cBfP2PIuqUMuoactZ60a97g+9pmGa15LoIwm6TRQZAlMUpibN64ffcWC
NaBC+gp4/dL08Y2rvpNOR61jUR9Z9rxsSZT+4HnLzTMiiaumN+JAw6pE9erxPGdfnm1Gv6px2VOV
FeSNpr/bukOMLvzL6FL89/zCRkS6samw87pVWxLZGLvmecpRMnphYtbxLfK6Dacz7kM8UVrUV6H0
5dOsZBUCtXW/CQDBnsTQLcCxfEIDcGkT/YU1d7ztrXxEhG0XeKHzruBVsKv9990X1/q7fFTt97e6
fNT/sRo3flcs4RMZq//85192f/xaflfBh/r4p1+EfwcJ3vff7fzw3ZEX9p//8QeAZ/2T/6+/+Q8c
4dNcf//v//W76smK528ju7n8J1IhdtL/2VexS8r8o/z66//wh6/CNP6GS9bFNwzWEM71atz+B9pQ
/5uN0xG2K+xaNBA2jod/+CpcHcuFMOCXg3sjFczDbv1/0Yb+3+BKrOgp8F2uATzj3/FVGKtv+8/s
CGA5OBhcwPcur45xIb//J3RKj3oghnKpBSy37JeklGzsnc6CLJcivaLKJYzteZ4TFlT60nNUVYkx
0PguNPRy5H3/Cyfvf/eCHAuTiQV9hsf4320gf3pBa0kplOMSrdoMyI0Xuq4HKU3yFqykGT9InZ6G
bao8y9tG9WomgChZvUZwgD8K6KnD/8frwVdM4Q6ihH95f4FrQJBBp2vPWqBrtvo0NOqGIBlG5Dq1
r8Epp5hf3t2a/DFUaxpL4lKbjPuiQa5BYqNIrT/MS/8jOuqvHAAdF46HOwfTteHYhvkXvIjeakR7
muBF4rIgOqiplpr8WGckctTpnYF5Uol3b+dAOmhJtKsYq/qRVP8C3bL+lH+6bHB7eIbOuMlaQTgu
ZqE/XzZdKzrTqz2TZm9oXi0IG6QUZq2H2NSdhQ+dZpSPjmbHJHuVo5sd/nR/3f3xg/7MvfyvP97C
6g0OwXS4P5z19vjzj2dJkc4+D+uAw0tO27mxMYxZeHZFoPeOQBWEH2Sr2RWK8jhnA/yvmCvcmv/0
/oUDbwDzu7lia/jnL98CQjuefLq7hFjFrQ8vdUnspA+vWP20anzzksEDEJDMa6/t2DMBjb1bPw0L
1uMNFMXu15DoVv/vXqu8KhCpxCyYfDogvv5igkd1yJQJm2s4xpl4y4Azie1YK4e86kI3Swr8uflE
4E/j34zr9dGLPL+w1u26zeT2rf0vXhC7ib9+UyZX63rBgkzw+cb+Gj20tKymGaR5QVtqLrWz3hr6
1kdGjkqBPN/hnnNAGsHomfJ+0ufisZgnyuZpTdneenUuP82RtEKmpDppnzZpztYG7LdtbKcFoEA8
lw6FdtVoxiOnk6XCAQXacpJzivPG6ZXx4nUzkMU07UWyHxnkjIFDKipKQpa1Q1CIxGlQPPvar4mw
7h+0wBVqhMZjAhNz+DqbxQZmhRXAIil+0FAIIb1xaosVhDvmr6TDUMCk1FcaBt5K4bnp6X9D9s62
welpEbG+9uLWplxzoA8jyPhhgyi/aQKHQkYje9Ic2b0lqD0KHxc1qoPZnraKMDKPjfls0oWTMoF6
SamoCD07+kr9yL9fMIwy7s7jctroBGkT+6KxjkafNaY/OlmqTmB1CRD6Snq8dGU5Su4oj+a7vI6q
x34yMaBWjt6vL190Kigq+GlctGyLtgnm7Rnb8dCBO+3Rnu56JVREfCwGUtbiy0SpYuctEgs5tmqd
WbjJAXSU/jFp/QDGpWVfs10pWhmV6NBn5whsPfVg7EAjGKgEmLKYnXc3NQLpTswSTuwYg0QF3tNB
9EEMOg+TBuGphMpGhF/QYxrWUzIkSUJxHKspIGCU7E507fSuQ5H1TShbkWCyMqD7NM5kfRMD57Or
XNS2bXFVaM4EHWcS1slslJt+6Vp7KmkBtLtlQPAJzcHBZ8+AHuGAhR2aWNycOFlZoErgC5FtfZeT
VZwgQUKmTHMOvYYCmpYJGRvWakt0dIya1XLBVIMaj31fG/ONTJbfGMpZtRkO63/4P5TtEfMFVkSo
8BP48TCKzGnjsAUmqFdMQj2y7M13yCyh2HRhtWjpL0y1YE7cTEJD8m0u4BZN0kOsdU0MfYDx+IdM
Im57tQ6PbBRZECrLoJUmde3cTNfJUzMS/THzuiA3PJ3YTNMcUGFLAfiwwt7oy+IwYP9j0Ns91agd
mdDlbhQmVol3IEJuyxS4KjZNgy8P/9LkILwydyOsH/MYzxVR62C//UPVRutzKDX37oIsdm/VhXu1
3IwxgMq1C8elt9H0dQtmD895XDC+8RgL1Hai+Pr9wWCfTSDu7WgosZFj9gBPy3gtdDLqTzZJzdl+
wnOEuC4XB26DvT5ijRhKxvQ+YeN5r7+A9b4QVLp8cMoV92OjdR964jLBYaBVPHRjWi9BjnfsYZgs
c97b0nPw1mlvOBvng2lH/X4uxuWkteSh8icuFaZmhXqroMiGwmbbxTpgzDkXShzikSPXHshI+ZuI
f+dw7TSJznntBsZEHt1mfot8hQ+GDA49OnQjIaJLhhNhKsNGjGtus7WB4H9oxLyfO/YAOPgPDJPP
DEHJ5jo2ER1mXpIRbg150x6jTmgc8BMK7Cj2zglmlmKlWDGy1wd3o3QxBiMjce2SMZvrtouTJs91
b2h81DiHwkVrikfE2AE7XeBOQH22fB/DLRgwFrFs3e6tzO0OksS0m8pyh/fUL8wPVwrM5H0xHfPG
ufN76+jn7jHxlztOhxudfFUlrSd01mU4d8X82uSQMuR6VsQ50yh/2scpJ55u08SNerKTxGQH5CQf
7GLCTNnCyCjc204rfvua2OtDXL8RL7zcomRdxhBRq8XbtfTNMD0PqGqZtpHQx1a56+8YvHpcop7c
az6gp5n8bctOTmMdRYc5MrxThb6vG5kBMDw/4rLfxuT7bczENtNwNkCK3XSVb0evhTPYd34uG7xd
vZjFefGKOb/Xh+q1irCrOXXeLk9GXbu301iWv1nQfJTRJK/wkei8UyGSC0vPsf9CKGiUZ9JZ13GY
DqHtLcdIQDa7qHgGekOdMT/WBKiuOiaUZk2hcXZJ3LFNMZ1JmFtrztJk32Hs/eZz7m8MLoIaggFr
ysYYMA5jAUPWUWnG8Oq7VVPsQZd5yBgxz4S4INxdOWULD8AhfpaOHwNKq4s+QGRNG2kwpdiDhRvT
nZ2x/IW/Ny4HU8X6ITYS3byMDvHlRdQ7RZDq5hhotaOIq+2IadZLDHe859HbyUTaYVp49a7WJuhp
+PN0P6gdQsmgMpUPtmZOxLbPceIFblzgy7X66sfp3ZLjeInnZyQHuFP1mCSLvcPldxcruDI7M8dR
vWGAXd8aLTQfjE6KuqbBrNAODP432MNq/B+pvhxrb+nf+sUwxs3S6IqZrjumuFAjv0PohF6bGTWj
vu0iuw5kYmLLj2mWaH2UHY8PbWkv+N9007uwpoqPlcciECmlSnxSo9bdOU6ENeA4qpqMhUw/aRT5
5MB7+EaJM7+tTCN6WyIvFtupGaQD+4wKL7CVbeBpUmWOOYuMPUyazEOqxmq/0tZCkJ+1/WuVjCy0
VWbew95F3bkkGHBSo2nPyhAaA9q6xUfGQzAJVvRGhO5uY+bOAktZJdqE5jkroL+TUqzdEeYwdzsG
hbpE6E+OedM66XfKnnbbxU0f6ExQkHj0S7ljQ8sjcDwso0ONhfLOZ5ZT5I69ySf0dwJFkG1aRw7v
mSsf4ozeGdWxzYs7lAg8lB0s0/4A2X5n1GW2jrDYdIOVgWOtJfXg7qpoqKd7G8H3Ds0wzycNHh10
rETbTTJ1biu7vhHNe96zAUy7uHhWBFWfY6GFVmb1wJK0KKyc4YxKY0d4O4uw3H0qB/nho9HncvK3
Y2HshOMcTKO65gain5zg0H6yw5E07t20LA8Eu8sgiQf9iJCCxbzsxUO2SDPAdb1n2vThmOnQBkAF
tPzMDSZuyUvSXx3ZLClrmUkvjvh2pHHUu0wPB7vT41OjUheNqkDaQHx5s7jLyj/2OyrU0YuB6F2S
fKyqhxiOwXinl3rBaMlG1yPDyIgn/8egYNOveW7ow6sRERIfpvkSMcGMR/DKO2A+i0cEsjNiDF40
pw1NvL3sl5WEf7XjTc/Nmy4padayEsThTgO200+3pdU0LOrTNOPWkFaefuPgqzDI99GsHkCPgyVo
cjdvWdMkApRRzu4j0+L8IbLcNx5vHRID33rxYVW9VtOEbUU5+Y2TSn3XN6K72mOWPtWdS1UdKbSE
TkKacxJlu7m20ILmDqbMcaq/IAClWwTVn40SxddU47GHw7Ti2bzy6Ayuf2/RKlyIr7E27lAPrA0Q
WZlTI1HbzFz3MUzytEItrXyrR61fxbytic2eZfUTt+ykXq0YzCM1Q/Xor9DHZRG3SWqVHCi9wV4E
4jSKk+4wCsF61BiRR+gjtofaSny2Z+MQTghL9/SM+Xko1AjGJirDYmRPaZdT8phIC+9mKYHS6PqN
aS2Iv+LavrepKgIdlfebj0f72kMxhKBURBg2ajHdO7ZmbFK/fVHrRI9ScwihM9X4ViYVGJ1eHd3S
VOe0bLugh89+bccBMWhpHupMJnuOKO1X6463HAfYa3WblZ+e0JQEc5rR9URFHb9yup4n1UCJwiPN
YrFOCkpf9dlPhh90DElStyS0dK69XSxQtZcAc7b1nH3UZf1cp6l15pl126wyMgZM40aXtveQeqXc
aesX4tQVW1ZrsVbhVfIaNdGdgc01nPwU5l8VP5jO6IazsJ94HsU7Vwh5X0/1KtJzUVmbVveB1GoK
ozFG3KU32ZeXWeUpjgVtL7IheJ2RzjGw8EgY65PVeOU5z4lE4y+aN2nntd/ViCarjvviuU0GWOJ+
fwf527j10LN/TOUot/1QGdeOmfIndddPn4qwshKON285m5PvMaAfunPc9Uc7T9x9YlnVL1nFz7ah
sFT0uIVkKTaG6qzHwjMimsdZhmRXYnHAozizI/C8c0yXfGOt0tS0wuuqpz1TUdGfl2UYIU7Rc1q1
sU1cJxwGc7lhcvtppMDZ8YWNiV48tWX/1HpNded7lXqKJySfox0lp9IwP4Q1Bj0miYsZJ9ehrvGV
tllzw1mYH6hzMEm4/bLvkKXNpv5CvwgwE2OC1nMrFXW6fjMBivI3DKxiM4M/iQFe2qK6OOxiXlF9
HRCjiCCy7OqmMaxfzYTo10tbeSllnONMn6i86u6V+0eFxFabmyKi/NJb5NcmELzV0WTzsbjIKq1o
05r1K17RICe5wG9Y+HojFqtF8mmmCZ2SDYuegVwO0MpMwgkHdGDW1tkBG1KVaAn92cp3fq1Hd45B
GYyr80hIcPMo8uiF0IPiYMNtx80CXjjqW5CeTZSHXj8T4jZoYjeww9/4ZlGFQ4sqrVzFI4XSUdCi
4HJ1qzkv7Y/Ju69G9x2D4lfmY8TCfo0ABrxdpWlIslJjy3o+205AYJEOz8M70/IkZDH2VQNaAOZ3
O8myPfreMm5aKI3bbGqCQegUrOVpmVnWNgtoiOpgkvXW5/Yx8ZqzjSsN+Xxr0niafX3O0hwH9Zgd
LNDYKKs6ltB/189iXCrv/NHzt+AsnOcWz/a2ZL2xH6Lm7PmyCTuepfauKqD9yQbt3wV0/b61mN/b
sluH+Gj13aaIfmZvKg65idFojttj1Qz12WpxzphJ45+9ZLlnblcec1ipymCvyyZO3gnH3/YKKZ+R
zdwUPltfwe8nmb2ddBaZc3Vd+unqSnXfMDzYeF7SnqYiX/YJFN0THCoiAmOuR9EAHfGn5d6plvel
cl7GyMXtXD7N8XB1dMUhVa5JF6TRmS18J9tZvCvyldBGtCIWjKf1HHaaOiJeRJG+9PsJGB5ysiNN
BeZJSLC6nsT3nsDoPDSnzMEGadniPm+xyeS3ajrkTf7M5uQSN204qpTF6Lc5ax+aqOj5Ompr7dLQ
h7Qod+wETf+ERlorQnfUOF6M0O9Jk63KIYThuo9K4FvDpL6W2PtFlNyW+AVaSBrcwR7DxTxr6XIZ
amZIHFTaA+ItR2x8dxnkLWnFMv7yl8GMri3bRO2J4UmGXkozcwy7uTej10gLbMJJn3npLscxNt/U
HubLI/HXpjgwpk2mAx+MqvdSixR2kZFZZ4kfNU3zFJIvrOqnpp4d1N9L0SMo3nQmE4KNvcy1f2ks
hLKXOo0tlq1VPfqs9FyiAZFDWa7WvNmz3dSv+LVgYcixbsVbFE1u8ayzuOWpqNkZV+wwCpRivZiU
OhiRU9wS3yJk4DZZrI6q+LtQjkVuWdNEEJ72nUS0fMrt3y3ZsGxtuhfL7r+4CrZrDT0t4/OQaGBH
zagIolKaH5Ov8RnYxVgcGcoY1I5UFMGER/YDRfpJ18d6z5CEfVU09GFhq+iHiWsXREVUojZK2RZ2
MVFqRdHeoxVwdnPEzg3pH7Nt9ldRk/sXGPzjlTtbHLLJya81c8/N4GihHuvlR27I8smfElmiYsja
gIEY0dpSe7ZgTr4LSp9U/1ySeOJojx/b0bRC2UxxCMKO285L1Lsj0wcoCqCXeOa9G3V3ajufbbnh
3Ful83+YO6/lyK1s2/7K/YALBTY8XhMmHZNJ714QNFXw3uPr74CkvqfIUleF3k5ER0e3KBKZMBtr
rzXnmDr5fzGmSDPZD7QZJRM1XayhnEmTV6h0wPMRFfkz/Df0owCAFrXOUA1V3+0qPY2UhjeqDoaH
xapV7hrD3vcFyoViNRvPFqK5blzqHfRGrNh5jDEFc0FCOvEhxFLtQi9Pd7GFZ8cwOroyEu1mxcqR
uicA15ypMw9Zh88VSAslVvgucZMxWmDLjNwxhmMYOgG0xI0hsxWupd4+Job1JPer0KFveIOMu0SI
ZxjXCNPxhgIJWpL0GBugHnK1uGr1qtrzB5kCJTO2rq7tj51UAD4R1pWuqPEt6m9EJ1L+GPbUOuoc
t8AraZj26BKHoruqpCy41Ia+vkir3AE5vmNZt6/gNnId0N3kjKOl/gCDc3FtNok0IyXG1UYzbDCB
kugLdZDgQCV+AlcCetXq7rQGBXoTTf1+kbr5JEZ1x1Z32oqKzi3ppGR9yzNoWhw2mC47FZSEbTeX
sxRJr/BCIq9RIQeFM6VpUg6ql4FxpFROdLFNgR+4gc1L3k519Cpz/JgMGAiHQjdHZzF7fCmd8lKa
WBc0nd1yPcMiNfWbTE0g0aq6RKq7Yt6pVCfguyBr+/Dn7zPLjnY8WqzJy3AjAfVzIPzHToR9cyd3
FgkdJT1efNLHipLLtQHxIFIvqg2CqfEEz0InEmoFkUTPaphbFxhmyx0NT6Cx7DpQYQ7U78GUHoxk
KLftjPTcqsFKNPqCu5ieJCSETLrgPhSUy5mGBFoJp/sG6AkBeFBHbEOj4lmy17hVrjsbdw0jQkzk
ozY48phbu96M+p0yacANkm+jjMRYg+Z2zOwseWw71Ib1EF8GRTUeJOIS0Nhou4zJ/YUk59KzCHBc
Chk3gRmd1VD1hqI/R7TjnL7ScdwaGr5ydi7U5SXiqvxWHxX1ssqJE+1NzprQYKJ1BXX9nJQRNNlV
obpyxaCiPptjrh8GZN2bxi5JNdZp4RA5YOX0DuOF7QxTfppCQxDudLu9hI74rVZQeJu8aWn0o3NV
uTviNH+zEi3aBzHrD1vxC0PTNf4fwm34kUgOgzI9rg16Z66MV33WaAnr5rGI40sCdnZ4/7GltKEN
69xWUxok6M8WeGRgDi5oT4Z4i4tTbi2NP2jj4BcQU9kPsaWdF/uxnpvz2NgPeDyNCRV7EB+DIo0R
tS2YOaK+Qddlmtsi0V555dT3gT08zhNjWgwXCMvN8cqmNqNDOWfhTpNUEmODcPByyVQxFBjvQ4Ha
HTVi9iY3kez00ABdQ7EGr5mBgrEpWEcxgfB6ufah6K9B4Q3pYjRUT3kP9A75HDPizDgif9G2WTHs
OyMxN0aMMX4Y52g3jJ3tBdV4ryn1c2SZdwrJKQxQInb6yXI9D403aIW65YGlAGoFwSLGWB9yw9xp
pFQ8VamUXHVl2UH6zLZ1v7yUJfE1OQZiA9SIVs7zdtJE7kuFzQsBZSgt8jIAjBBt6aXJlzWhfpuJ
LobbGKX5JBoh+YzFEdMLU3gVkSUzUkIcxJL9YLO3cpUFvINaaPJVCnKensJ5QlrqKN1gODn+eh+m
LCcvsw+RkJ6TUGDlzgFASUHw0OctzNYmkMP7ctDPLa0lr+7jcSvUoL63miY51NHErJA8hMZPeeL8
Ws/GbTqwNOtWYnmFNHMZgkb1ygiFeJcrxBCgHG0GE0doEsdOrwJJqpEbOkmR1XdJ0XcUE8r3tDYS
V+kQQ5o4msxGHSiTCvmYN/F9iRdykIarPgguqnKEeKta0iWigG91qDXHSjPvlQh3eN4cuAauHlTd
Ph9T87bNuu+qiHdYoCQ2K73mtqTTMjYi0cE1cYRu0glZEl1A5DBhv9GZeyPd1qdN2c3RSQmHFolW
kB9wyhV7a+jNyzEYCWCIb+YpwgrR21NFNyDeBUZNccnkCMK1G9I7YwY1bauitQ8mrJqdHaLMNTvO
wqj23D111yLLLQcWMzUBP28o6r0UduoVZbD2oPVItSYaFwdqZMw/VDXHJpGa2tV0QBQ6ALhrRjz1
UZnQiyf825Qg0UUqsyyIFViXxBD2spAC1mKlrKzxRkxofWlqNpulnAFxdILYjDJWOq8P8f3SKjqw
M0n9ZRpoYnJBPUOVSWpQrGDTT2A1oLUal0rFVmlUA6+dZNnRe5ykHVpOX8HmxwRZTo8Z3q293vBi
lClKXFtPDlNSZjtcxEAlQ/k2IF/629AMkIilgSoZWZrDKLX4sMjYPZozwcQlcy8YS/TLMVIS4kvv
UG5p9wmpvEzpJbtUZDTQMjk789iEN2qi+oMkm7uZQx5GKd3KaRteGVo5MEZmR6NxryCJVSPZlaXp
JFCQHiZaqdRi+nWP28bNJO0aIw+lDIUnwOfm0OUYHbvktRPzWZgTkwsjZ2lsqODZSk9D/MH8U3fi
LDpqMso0dyxU9mDMJyBG2e9mpwxO32c+tMeOvSt0YSWB7hcSM703Gyvx0PkRe1ACjcb2uiBmDvVg
O6jGCQL+KUQJt2ODU96D1ZrYOmfvmQJza7HA9o7xmJ5mG9/SynMpxuy6CPNV6RsvCMYlZd+A5hOp
CF16+08wHRKX7dS8L4u0vqZB3VyW9kxqH3bqTSYhEdHqzjyxkPHsEK/r9gm6y8pERNanEjtQwrdQ
A0z9pcUu6RKo387kU++hGRv7SqMu1FTre6BAXRhIZIeHA0kSDCMK0awbt5Ee1/sl0CNXBdb+nqCr
iNwwmQl/W4JdOcjpudRyYpQztb1Teiq2aEjuqUzweQxWdRYk7voLQbiUNZha6NoBqSKtxIEcUZx7
HbUgCz+epNRGga2Zy75hFcJAwZPYL2axLfRoVUdKNTTBVhUXbZILUGtlfzEsbYog18hbptKAy91m
0GDn5wA5Stc2MloFZauP30oaOawOSjxdpC3b402Zqf0tspmeAjIQDe5HpB3ikMszQJ127uyrJTFC
PPxJx1SLFtpw28FTuyUWqcqoG9cOp94YOQ0RKTMw+EbsvhIVNIHTZmEoO0IL6XcFOTgbdpTMzta3
efm01E38LgOjeUHKUz9aBpUJKTnkyYJ3kDDcMcqknKLjYLOlldUHqvbpqZ1R3mwgp6Frl5K0bikp
5GA4dUPBfhpGjWm5NOia7KOlXzHCuDCzDyAtrFPdWBcQRSwQ38e2SQumxIlK+R3PNLNoEgXME4Fj
Fdc4HFbwZq7oO31OYtmvC92mKdXCmnAgh6XPdHMG+j6Q75LNPEvjMQ+YAKOEGeG4msXcPICY51kp
9SgKjxlYDvSlTFNKTwEIdB5Uc3qBiQnpS0xFNaw6K2wRmOuE6ksjPfajAbXoGRNpW+5yDC9vRWZA
CJKXsHzsidEBdUjz+KNCTPselsC20OJBD+YhMbCv2YXZHAggZKM/t8uHxuCL+yXN62+FiNVrBmfZ
C6Qe7kqTOHrhY1XPk73aLJif67RWVJd6r3oPO1xumzxsLNo0caPkm2a0UpjkYbpKweQSzrrMyv59
kEYzOxh1N2C6WTprJ7NB0FoBlwXIAOavLRFmOWibdl1aq7S7wksBuBLZd/YqMHniUhK9Spe6SXXU
7CHNYG8p6KUeMzOd9JXDujzFUQJ3qq8wvu0jxngkr/POuR+j0Z53DCsCCsYoQNEjugAqn66bhC9Z
FXEHG85pfavXWgdzDWYcmJzZqvu9XWQDHrwM+VAVoQxx6HuOFr1aE5VvS0di8jqjyEAeNGgrXA1z
x72swiV3RFNggCyteCz2fbWWbmaD8QGrQx4ExBVOkIay1nQa0xYvSBSsxA0ie0C0audoGsJkbN/Q
mgLpiQvoMhvRarQmwho1bsI1a51ZERg9MQs1bhgbJWhZiICds0xTndwgKUv5sLLRXA72olmkz9Pm
VZUEEf/UV1PoSjki1I2KzyPzCP0zbmxF4/GSs7G9tGa9kZx4FMlzOoKjjUyG4ijpgblEIaJaJlX6
CmUFm4dxW4si7DS8RA+aHIrUAwuHxCCAPI9c2YzwVI5Ish8qAPHPRcweBtZwWYf+Uqfl96qKcTTj
fVuedRWRI89/rl7na/woLkDeI+NSNndNziTQAUiaWWwCBLbdpAMIRh1j0lHJifV7nJZCdH7WdHXq
J9wRd2JqhqMZSUj8bSwCyKYjgoDgN9UG+2/MufYFM+94TVmyjAXBeQNW1xYxwgq9bcRtwY7pMrU1
BYAR2QQrr6m0JS8pSutDdGrNsDPs8ekQNwFGSB/7P2eXUtwihIlaDS7sLO8HHNihCxNyZroe2y1x
QKou3po+GUcPOg5RSDRrlWE7pUnfs/sfo4TtYEcdDC174E6VyxaPdMD9viGfaXwHKNQqHklckH2X
KRfmGlPCOFky0pHOMMzUybVbgcKCihIrOO0qi/ENpj8s+2Ni26y8hXJH00QyqUoN9YzVjjV91lLQ
9KMpQLO008DwaZjSOnCWutU+CnYRhwSEljvAmdU3fEDVcLoqE4eU3ZW5ifSRSRN/DdBEjtA52Ixq
a6gr6Kp+iIdBAJdfbBIKptpEYt0SE/4ckzEPt76VYfxpZtXfaFqSvLW1OT3WtCzajR5b+eKFBuJz
x1woUpkvZn3vLaLELUDairwZgy7xDLnMUHF1laSzCqWY69Uwo0Oaarph8cAlxnMUUpL5bZjIPASN
ze9YPfPKqEjFEw1c4Jo2u3HDSyJsoVAALGYrDIkx8BRkAvHORcjPk1PWZBFIQZO8YFaB8lQmCtce
dQn3ospifY7a2eAyCqu5m9s4A96MQvypMUTPqK6t6GQS2Sau4Wqb+SEoAgvCaNSVCdL/Uhs2Jgh3
sV9qunIbM4xXDBu+k557yW4kpoQK3X2dMFvk8lagL4zQU0jCcA3zF1HboUGBWUskhdi4HPkUcNU2
4NgyeI15awcbZp+0IzKueutWVsdCGGR2+mb1VsCQFwf9BonQjFIdOY5+gPFOB5zIOib/dqer4P/b
eU49ozITfYfKPrw2Ep28Bclm3+QxJzXz3cT1xPhr4W604BVhA62LTN38X2Jg56qd7ZmxVxo84ENH
59aZ2hT51Ej4skiCHJ5lQr8iH/hQoHHmhPo+WhNf1hSqxMVXNHYaxgBE6TfxTGINafxRKMupEKZp
mcQTKcz07C+SzLGoZmDmJqqvQpkRNEg25Bw10wwKUtWemKhIgjqiwy+8KnPW7YZsmnhIKjO6/7Vo
9qtymI/Cp0DtvQbGow8F/f+jaFZPqT6YKBMNjEbCdmS1SzOmijVkGbmoV4Fhswh7U+hNB91sKaHW
DEqo/q2o/lfpC7/U/39yA5zi9wZU6ffusy3gf6VLYJUh/8Il8NqU3/7Pvl2tAu2PXoH11/7yCkjG
H4qOshirgGUptqrp3C5/mQUk8w/D0DAL2PyUfTWy//+YBQzlDxWlvME/1BUiE000uH+bBQzBjzSZ
OFxTsM+0dPtfmQU+30FIFhA9k+ZA3JcJlo1E6s93UMI8T2h9oTH4jNvrNrHFXmvCO0RYMKqGGaJd
EyNWRA74oooeyK5dNA7K2+4QM8L2RTO6VmVEt9ZswaIU7Yc1mt0FZtb0ehLmbyKzVwn6/zx5f31Y
VeFcoZJHp6180YgTAjHX7RpXyzS1vxGIsS8NgJe/kTirq/7/62E4+6agg4S9w/hioBhpjCXlKlae
AtE+BAU4W6cqG+uuUkt896VWMbJJ7L2iVGDYR8yON9HQ5CgZzATwY0yuoYf1IPeTSLWQHrKkZVHW
YYS1e+Amerz01GUzdj9Sli7lOu8uk5pUuYrXKnJGjfZZZEDG6MtFvwVvi29OsyXcAEmQs8iWubw2
hoegu0eSp9Fvi8r8GymvCWVdXQ0vdpqjWPzhxr7669v/KM8XP98onH/FYF4Gz5AO3Zdz343Zoumk
RDo1Wik96Wa/aMzsvg3N4dKYGqzUOmGBWybZmLQCXFq7OFRymRocQVY2dBagGUODz92ll0iwgKYV
RqUQ2EHCE6MrHU0EYUq/+dTKz3eMztOjgAxQBcvk+vD9uEBq0KsXjkB9w2wAfksx1l4RG3TQ6mwr
98ZyLegR+WpDsa3FmXLOdHN2hA1LYyxhUW3iSq6OZTPPHziAqXwI+xrZ7klABMbzYjTgXGXDjO86
mhr0ruTKajfZuCTwT2Zz+Y1R5M+P+/nOXCNZOP+rHUBwh37+Opg3Wqvl4XAasMG3lGwwf0tdee+I
FicjMtajg6xUwT16OPALZb/Q6kXj7JtJH3L+w5rgqFGV5we5VrsH5CfAPXpchcx5gja6Idlqup6G
vp9ImefVNs3DTKI6VjjcoeqUvDAqQieRBSsMSBEmBmHJqOnW9yL9nvXMhQpE+pmTDJrO7nIssJLP
3Zy57TRV1zglOi+Qqr52TGleUcdmdGdC53nqVUEghRHlN7iBq9de5sODvAQMt9hVT3hYGE3OlOPk
i5S+2c3Caj/arCLra8oYFvVl3swuKmf7pKJPuxptszqXSDzBF3civv71k/CnE+XrRcDHZGDbMdZF
4otRhDZWQyOY7g+h0c03pA7pzkw4LSplFkymEAy4N6Lh3RDCTt9XhLZv9r12k4xqhi1b4pq0sjNo
zXAVm4kJsRUm6h0yQ/bvmaXWZ8aLeG8MhJug2sYwOdlzxYiiXoIm8kZRzac+KHdVVDR01aqYCyVr
wQA8oUdXL5gvBG1K6Zf1Gr9Eji0zKyB67Nt4jxVST3QMbUQfUCWrSBtGp6LJoJKGRprc4u1WLfYO
c+OockJ2WjuEJSILggeYPI3SfMEgeSMqDQ+0FZASCNWbmD56pE7aKljJw7w9mX2pGzQ+lepykUho
I6wyOpTjSHcjhvaTuiQB1BcR45rKAVOlXqFeO0utNblFX/SgX9Nrpa/xoZOf4YMqD/2iCsxHgxTB
1jdogtw2Fqm4tKmlo6QE3chmjzjEXFgPUPhXs72a3SiLDWfvN5f+pxeDzpvStA3dIi/cUL68GMhG
TTEvdYhPM+6teG7ki5SMlcua0c92GVVmUHrWvpVLJP8m51r800K2upIErz0bJOSXhSyHcR2Aslec
VqlKeJPV9Jxg/Dw2unJsMU+vyJJ6q+sDbA1stJnNwFOh1X2i3tY8u+JWGdk8HX99QhTl5zOCBVK3
eQz45qq+fuwfrH1i0srJymaBgTdWPfYawzap2mYTgJ0BpzEuvko8jaOnqFt0rDY8+WF2H5ZBR3ok
KiBDHeQtFhHVFV1u+SLutkanCTdKgxA0W4bWIyvUd2ooJq8tu6pff379cy2/VhS6wae3sQOSkIX1
6/Pnn/s/wQy8HwJJSy4MPGgo3YQyF7sgFbfZogr44rIVQ0/t6l2VV9BKerR40MuX2WDaM+UQEtIJ
sEodJNzgIXuQSwhKTKpiTDNuZVTigkcdiWtTWxGvOhGZpySYYrdgYLlXyUi/0bNsIsEOCutKXNRY
QchICMVRok9F4snI2NXW2PBCm67YmFrJsmtSlg9NbecnpYNkkwWJeMpjoTDgxAM1QH9Y1BstBTVh
Njrifj7thdzF9+xJCbwBAOqKuTXc4M8FfZgjNIW/PrVirRy/LJMm972hyJgsqaa+ZN0nC2+Ima2U
Y5JWcMcGNNgtNWkrqh3323whW8ss+HbkHCEJtOZ8O65SX+Qw1h5wC7exZAVelHfNhSEZ2vbXn079
hwu/7o91EpAVXdbN9cb+4cZtw2Fm2iRTGGAzeqxr1TpKEpwBdKJ+kRiGn8m2ysgSs2UfwSCD2Phc
D+l4sJFTITWOYRXJKy1Votwp2ITuEb0jXBMYvOgc+MKKtHs4o7rbLp1JX6KaobcnkmczI3xOhzK5
RIwTbXOzB+Ep1dK/Pv30K3g94SjFdWuizPj8BSWAfFZej3xBkSpXZYUBB+eHWJOXgAFMnX3R5KkJ
JZUmn6y5dEsHNDWeYdBVLHr0JmFvfMi8Yn73zH2xA/PM8clw3fJSUzEXyl+3HJWFEEg2cuGIQkuu
NBPpFoFuvSPMYZ9aItuBwLU3nfVkyLy1hHaY+tH+zSb+p5uTfRjxbwRv24LH3vjy3Mdx0k21RhxI
VY3vKC+N3YBHyWeosPxmifz5TuNQ6NzYTChw8Nhlfb4QE4lDEvM4BCDhlIGBMu0HvhhJLaaZbMvJ
VF94meKe6Qq9uoJJ0SI2UcMHgS4Mvc6EBmfQIZGiyYHKbdqZeKOxsLOBMuJKyjRg6Muq/lhWcR+5
59Alkbgw0DfA8F6T3pTcyXVSBU5aNq9FZkLbo9NTH0zYTZanqcn510+W/g+n1iL+SfnTCM/T+uXG
Y685ELlXE35K7eFCuMgdjeTPi5F4rXtwV5o3lHPNlFhR9/AhElDjo3Zm3mvmbtWPKj2zMbol/EZH
F5UPSQhrI6reg8aeb+OlOcooSu/ypsDgShBHqW/m3Gpe4XxYD7y4dcadIakbIkupeHWaokY4xCvY
HjU8Y3XNwb9JkM4QN7dELnSvCl3zbyUQKxTFKKUyvHRHFdfl28h7iFq3MtITiR0TYukOYQeePPC/
bQT3YukykpZqMOUb4nuMrp+eKkxsmWeX9+zwBrGFu1huNZGc1VxGuRC1SvzXffyvOi//tZ/yqevy
y/7MJ1zD/w4+g82K/d87L9v4jbFv99r82HVZf+Xvrov+BwMb3YLCgG2aZ2996v7uuvAjiljICLoB
YVkmWPr/t11U4w+h66xMqqWqmC/W0v/vtsv6I/a+yOYENmyblvi/arvIXws6bNOayl/kExo697/8
5QUULGGU6FX5HRBftMfwdJffiKe1R4CUj0AV1/A+0kN+gDx5IXYrtmyLmmRnHu3j/E2/GD66PavF
ZXGX7aVz9pF8MKDeZXcEzpnv4wO23vq19WSHjEin9uyd4lR7dEKefVz2w8eayqxsmBsdwFFe1wfj
NbrSvsc7dNgXyqvNmBtVAnGwD81dd9EeJJ9+xrlzM58sEyfbpw/KdXUxesE1Uz6/vIFI6WVXs1df
Y7coEVbf5V680wgJ8ItzeT3ej+wnUX1eLxfWdrroH7p9fSOd1XfloDmMULfdhbGFeObXW6ISdgyF
DqYfOcb35Ko88Ckv1aO5Cx5yCHQb+936jjEzhCULPn7XGxs85LWxyVrXOtSHgIN2m+Zs+/pOvg+n
c32o7Ku3/hQfcv5seBldzQf7PD9wCi/4Dt8VD3nunrnZgcR2D3D2mQ7ypvIJrLwDkbPlAzqtcwc2
zMu96kI+qBeRi0LOjy6tu+BQ+KmHMM7tNtQv34rAb3ovetJ35UH4ts8uedefgutmZVofgxdzl241
8jnd6RqeHC3ZwIeq1JI7g67CxZFU8O9HJ3yKpDyL4+owOIL8dQyn8KcjE8pqupiJ3nas5+4WIzCZ
TyNF6NNyke/i6+qI6A/U5r7e6a7hJHyvbpNxWpJ9tDf9fFduwyOgqrv2RbrMT9YVR3jE7kU2jhft
KTwtTju6li1RdzfqrmZu9hHajvSYHofzuLW+z6eGOLxH+wYE0qN67G6bMwGBArz4wPiWcAOwZhtp
J1/GvvBkFxmwI/z+1TrMh65wUA14IL/O0i335+DEUXGOQaf6YlOe+H03djAG+8YR2pMMLXITbwGm
Prcbsamv2SnXGyxn6iUnDfWJ4U478sQhKIu7aZWM+lLuw+UBTeVD/Uan8Ka7k1tvEeEkTni6yp2N
5pQ3ic8W2zd32Yff3ZFqYzwoIBSS02hxml7YV0UbywscrDKe4kHJM/kU9Ut+Wo6F351XJX++gUDH
88ZtJDvTflqFsecVKkQW07pP3jS9L4yn3mSQ2H3nPYKd43sWHJlDk7oxqbtJPXWbq/fWN8E3e8UO
4ZIbtC72B/V+uJ5v9Xtcv1aB1fjIP9PBhM/k1Tvwzl2ET/f4KISza0oPl9qsOARGy9lFDmSfN93E
XkVnxw5x6MCkvZt38vukEVfNrSt7wRbB5/xaH5bHAm2GfQi92sXdR+Lde3nXX62W3sIziFaYDvW+
8FLzNTvEZ/2u/s7+fIdwNLg0WZY6fz4UF9oWg4L8Tb+v0UC67bm/rdyCbBHVb88AEzbYbJaT/kCI
lwNKzsUthhi/8FEHFIxCEl6sa+NScyUNzwkzuIhIb4aQfOGTsdxpMACHrXqHZ+EMwO5eVhxUJkN5
PQyuiZgC24yFwvNUXmkfFjEI3uQz5FYOdYzKZ29mJ2Stt9Le2AIKxkNWb6fv4LccOIOPYCgRgDDv
u5Y8nuk94hkduZr6yvmVn9rGVbRHA/S/k3+rmkcQmpqbbrFbbZgRLjvN8BTrpGZe8TZKaEl3Jskb
MY6aIzvV9pku1Sb3xpvaQTYiXCM6qmRCLB6jNW4I4tGIu0rFI40MyrEXQNQCW8qI5fOdwaiv+upt
DwkuupoEqdsHxUsfgJ2LZ+1oKqfivs73+WP/GC/kyiIE3VX0HiFPbeVTYxnOi2lsAZm3D4AGDeOh
S31bflzpuTvmznKH8cxrM1cGzfVErowOVdFwUIXbr5zr+Za5urUbb8db84F7yim4uS+7G3lw0F3S
sUL0dZ26t+ZegN7eLOi/LH8ePyLrIrSvQ8kdH9tH+VomCMdfM74kH5n7FuLsTu3d4l66sm7a3Qd6
kgIXnLvaB0+S9mqeZBL6+id8d8itWl8PxpMIbwpfPdPJQqdRvJj9fZ/jyIMrqRgJAFEk8O+JM28R
vuUbjOouLF8XqJs3e5DUHbbW5AJtojv+zlPmRNcR4Tzl6PNwCFeKDo3XVye8isZbvuHPuok3kAYU
7Vk24JaxkXtU43ijbmtaxIL4uhkd3MY6jbnmsrwRb2oOrvSQGZv82cZb122U/BQ/ycWTODfdiwj3
Zuf04UX7XUXSUlfvenNvn/X02B9y+0KTt27tQUw5E/Y5TM794Hnje956RoIoy8EgQpjQY7h8DCeR
kfxeKS5yosirTsThsLY73PaTybqa8oPr3u8SRENDSqh9LF/xwiIk572FZWAVD1qswQvKHyU3Gk9F
76a3AXSTamMTjwT4cJMc+v3oVk79Zt1Y6NY4Fd0JLzRgXOWN/+pO2WG+CM66k7v1G46wPYfiosJD
9bILi75gw0pf7Q1eLtpLtO/fqnozHvs39QqewVHX0PIj1NikV+WFVbv106hfiZ3h9q7i810JuYQd
ioB/dCJtI9PN2EBGgDrnFxHyeIe2dNxvzHGnW56Zbutqn8SHYGEisuv0xxHy6Ue/DxrsKTSUvILp
OKjMycfpeMDQizEi3QwnsntBOvW72H21dtGE2dEnhm80DkF3JZcHEHKYOD9kcLZ/dxf+VVV+V+b8
5+uI81NJvv1WXr7m39qv/9L/xmqcxt4vqvFvTf5azJ9qcX7h7xR6/Q86QMDSLAaMaCjWcdtfpbj+
B4M8uqjUwmDthS7zO/9JoeeXDKECG1M1G9auTKv170pcM/9QVn6aqSIpoH1H/+A/lLi/51hsYDjP
8OX+Ya619k3/p0tlygKHlyU0DsJYBWLblwbmYjIEUbsldsjcDU18ERiASaHSAkJ5Ym0VtRq2Pr2j
q2v3P5yifzjyuu//cmTOCg0QXadTo2pfNgDm2KYAjRhftG2ewxuMZPmtNrqAZpFaYU+E1YIetre6
9FuLZqPc/PrwP8kY6HsoOBrIWVLWPt2ffYsfOmC4kypc3AmvQ9MEn72AF8QTYLBjLdvJvu9mkX0j
26PAFJYik4+7SpTbrv3Pw/Jfr8DnfsF6BdiGQbhSZD4Mt8eX/ghCqawmlBjxByyYo4yi+0lT+/HQ
o9f93RTz82T3z2PhfkUssW66VJAGn3sxFZLnZZDahCzYQBvumGAQ9pEGiXTqVIVzTjthuvr1ef75
BuPr0QxBEbc2yH/Cqk3j1PXYcIANZWO8YcKmp/usg1GMXZM4yWaK5eoSYrb89usD/9N5Rb3N+V3b
baq6/vyH69sWBti2SsC3KIC9MqNNguSgThKuGylESvbro/18N2sIUZhNsEe2aXx+vYpznPcTXX4n
zTL92ObtB562rkc0z2o8CKAG80I/J8Or/pvn6B9OMCsITy7gOr6o/uXIVd+p1pzSNsIqqB+HZEq9
cBBUGWHykSM63KfrffXrb7uuCp+fXZWhAb1VzeKKIvn6fG6nhdFxptY5rE5dftNFyZ2asFL95jA/
X0LaF6ydukkrF9Lal3FvQTywpVQThbHO8kD0Od7rgMyHjwWSd/ObKyjWm//zl+L0cRhGzKy9dEE+
fylTEmlRKwoWpERLHswhp+2dC7nfQmzvW7JTGd+TZMgckZBGNFYQAbvOgg44SV5NPDDa3oj5+m8+
1s/nwERmRZsYAdqqUPmyQKeWTDuPSaPTR4QFH+Ugn52is9PxFMeR/ZuxwD8dTIXew1qEJgd1wOdT
QCNVi6YwY02sRv3Y1XIMR0pli9BqY/X8b++h9eUmkCawMiDk5A334/NpsAIBb+hLPAu9vVWTkXuI
gTyGgl8f5+cnE7goLe4VzAYC7OuIrgvEVAIBhfyLEvyE7CRjVDnqbrbUwGuYjoXI5qf8DujFkPzm
2D+vtwwGOSSDS9Z27c9e8Q9rENSMsCNrHeg7nbg3hH/LvFEW4vUcQ0mU9NRXCq+eX3/fn59NE8GH
to5pTevnh4bIn9CAAAd5R1mmK2nJsgdWXsv99VF+WnWAE1osAUixZF3hf36+er1JPA+afPYo+M6u
LI2E5KC2tEMKo4gWs1XdCh7e3/TWxdo7//SIsrYiPVw1YygPIc1+PmrZSIOkDhMK6syO7GOghtYu
yydco220WDuJMV+4HVIyJNAL99xQOPjCDzThxa6Vh8XeJ8Twqbu0T0D+/fqEfGlo8m7lQhvI3Oid
KqjavtYzapna3TwgvVxoa24tUg2ZBRt6GEHZYKZkFmZy7KYiugrgKzpzshT7Nhmg68RL+i02bSi1
+kR4HXKIPv7dc/3TQ2DSvJWpeFBz2ZQ9X07cMMWLlag5nEORWI/4MfIX9AHC8Igijq+XpJBkMD8S
NyZ1ImWgWJpJ8eaF/k1BgfiIGbjYKb0JWw/WP5ESUDlHT2t6M3TbrJlmt1oqluQUCdVEFg6zwE1v
j/+PujNZrhtJs/QTIcwxOIbtnQcO93KmNjCSkjBP7pifvj8os7oilF0Z1W29qU1YWsooUrwOh/v5
z/mOA8CNX9a4mWAqfa8Ui2ndW1k/7ybQfcNuAJFE7SDY7aUXAKM+9JYRqrg7+j/6wizHA72mlCzh
Jc6HXU0QPFwBMAu8rQWqDiRm0AH+WJ4tJRilAFkZ+SGCrn3Abp9chB3SAF2AfMAUMOZfnomYJIaB
1gmYE3FEpbbN30jPxXipstnosDcxCLUihzsUIB9ORBS2+tl7Srr/DoLY2G7//ar5/XNhV+ccD6wY
KHJg8t+/Lugxz0YYdUts6S7vdyh7SCswV9y/46hyY/jtiXWQ23Fgehz3A7xgvvPb3p6OnSLmHPsY
7BKXngXLYBRrjlOFcCSSnupIRbSwJ9KynUVat0T67UuYqGX+FPZ6pVtl37hjJO/oSIa2HblBfJn1
vMuz+MYeLWOFzI9cAyzJWfNOCx9oop1x2fPgxQyySe7NhDP21lBY9MOF5IKHNvk2g0TBrT1TuEnc
x91WxGG3yViLj0FPh4p8xptQCyDSx6f1mBCQojoRtyVID1/odVzDR9aTufCtmua6bInJrqkoiqQt
q740M5nfmyTJ0jXIU1ft01aEGBX9mL0fXL59Yj/wAA87kABCj4k8clY2oBYSbLrCmJC3GbAaOmCE
u+tig/xIGBhNTdlZ7e7jeBp32AVBvGABm19tOsGwBtnzBx+6uXawqlkbcrG5prXMdhxCMMNAew34
3if2E3S4udMoTNiSO2AmV7OvKXdp+SlwfjeM/dHOfDq9i7napDhrrqGY6ocG7OSjZcXFD0d3GpdQ
3MBTMXPAG+uoTkeYM9F9F9SNvVe5T3+Z0Dr4qWqThoqaKNhbyDgPUdWcfSA19uhRlaNt1GRv7C4i
CZurKTHUuKyTG0J78mS0ULwUHWcK8N2ZX764KydHkbcz0j2sBk3u2ZStopqXTNCBCdKPOJy+4Qwg
R9kyvH5TrKgHKjXJ+HQd+hSMOPKFg2m/t6IxDxg8ZoaT4YssB+uihMnMd7a+m2lUbtPE94eVPxto
JcRTp12gcgIfEcit26lw03NRSPlQB+ZAfrUj/7DqU+QPvpn6OU5e5a8rg6Ppvvcx6d1R6PHlxe5j
kiIUdcoapn0/FrCbIAHMiKq2+UIqtIz2YWRZuzqtxRXeNW5XIUfKOGobZsT8pYae85ik1Fb30O1q
GisfvLxuQWwEzHCCYoaoQxya0j9a9VwWYrth19KonjBqz+AC3K02jPZkBn5bbEuqvkk5JcpDtkuf
YixdERBXxaRJkQ+i4DHReyuoZbqdcRO+6rGd+U1mMmfHiCJeIwYoD0Jp3aWYDbHPx0FsOtOZb/Ew
jCeu2czIVfJOypXheKoegRO0VBHjjuvsXSzmF5XKl5Sb44rfKlQBg7HZCLNs4D2+Gti4VuTsGMkZ
RbbLm86UoBgD+X1JrTbrompNHI52Od7XwKnDFYw6shFLOXkkh3mb5Mh6sKuXPHzkXGNqQJ7hEZJ7
w4m/7mVMoFOaRy+IHuumba7d1CTf494tjmWV36Stfgqwc27cwmKJyo96nD8yjxpnkiRZ/42TzndI
f/N6NPpPhafhLZ1mj7XsOEeyydm674uHkbpfY6rKs2gc4xXS7b0coVuAKHs35++qTJ79KGAqSPHj
TGPbJKJbNihSJV2/9VpNuaRJobXblNtRO+/kdHvqpq170wCK1sp6l5bzs+211EaK8Ry5I1SqMOdN
Wj1HRBD3csp+QmsgRWK9B7L+FHHyHMhBgjhBgy46WnnxRnyIwKOBMqunL852D6M9P/k00ELDQ/uw
TIMGyJrMcwWnkVBbdFOzvpagU6/MhyaMiFLy0r2hgBVYUY0w24OyVRWBKshy97kz8enMiK5xGt1w
9CQmkVdIPLVrbehXYyDW4pZEa8Ye4fg230HI0+gSiwa+DE6rIJYag1RtIru6K02gD14TDqvWrqn5
au2DUWYGaOf0KRrcPcecmcOBbLYjzwjgKoGPIHq0bJ4fItv3hL0YUw4Fp+Dkhx/HzpGTGx1dqrEc
pm6m/J5x6KhXaWGM39tctm+yNctTyDN2QyywXjvwEM0aNPowGsHBqHtquk3mVYY1PjoGwT6zKJ/F
hF3fIxyiguWCESXd2pJwuGumzQwxZs2MJmiQ6mYa3/IhcLY5Ds7e1G9lFp60ysN9MtJobNAB1ToI
RYvRixzkAl5Uiyzd+/oO/uAz4aMKk4cp+GAK74l4LKXIuntOW3NnyOhKk1AK7wsaci6HK5zFr8id
emo3k+jGaCg+ro34S5Pn3fQWu2FZeqAOVESPrQEUn/boiMBd/WXFCshCRmFfSwnrmJc/fYNwDd87
+cnVMIayHYqtP1Xx9zacy7PKZbHznSB/BNySP4Nk5EOxYgpbaoORDPg8Nmfwf1lEtj8TjBSoARws
Cv9c64dVBDOrDkGj01NymxSlf1T19IAf6WAO/WNR1jdtVz+QoEvfSFFekwi+DyHYaW3V/pcJlgPQ
Q47FhcpJtKyJFBloxZUJ5Ap3PDU8bYI7NnUfVNM/CFmRZB3Gvc0FyZjHe7tpmEvVznOVcbHwA8Y9
TXRJM9RtQxJF7K9WTKFr1/V3lpPdZV79BBKG0yaKxSEb+p84fCGT1tMNYTb2jbK8gcC9dPzQx0WZ
3U9XBzXtWrZlnxObYYq0hnNWaYyH1ImSDh3o3gVEUtDfxgnDI+M/Xu2S1b8z+UWu8uUDL9p3L+r1
xhtpJWXDaXA80wkkogEjnXBXVlCWzwHV0dxq4tXCa6BlycIgoBD9WIszmbLIm+4azYBYMSazu+Cd
zVui/8/fQrDgTH8hdK9s0CObmHIwM7EELJCcTlKs1LJsfkZLpVjf/ywIZAEQZYEiYRRYMvOJDGVI
6rMPYQLNAAnjaqJVOkx3Pf3rDQSHmNC37UA3o5XkgWg+nucy+hlYLalMI/DW2Vx+Fwv8ClWA6C8o
EDBy8apwYsWU1b4vOU8TLAif3LK5cfMUccaCCVQE9Uc0mOceh9U9rYTdQUZYWtO4hldh8RiLBkag
m9wCHvfWXR3eQT4Jt7iy9nmRHUX+FHrRIaTmaYIw4zTmORHxrRenW+Er3sxlCecgJIVBtrratCFw
Hdrnkj7+IohAJR+/65gZqhQKkvnseMdBLlD3QvEV8Kt3yoJpR6EUacfZxaOUMBDKQQYr6+KDFpLi
sZFOuBsbvXdt4yXkBjekDL9s62Ji5C5qvO5OVgOfdb7jJjxpWnpnYezpQ8TzvlAKtDR2UTbtes+/
oDA/iwLAfens4OduUZG28M22VeU9DrK4nzVo87nI3j0FstceQJqASep422q8l07vOLuW1qCd7ecX
tNR8NwKL3FqFjesbbC56GONXs+MjCaS5gTOi71Ky4GnrUvhLbCC2w+EQjKyEBBpNLMktgrd/bBq9
VQYsWx9tjUeOHwJS3ytoJnfljQL0rXgg93vnFEhP7micTYgX21xk7cmdMEuWPTigKo/OhpOU+0rO
eB1ao8Tf60IgQPnZhtnEcLa1MSIE02Wa0jODuRv4d/0dkIMvb5LGGqhxelMBBVtzsn7Fr3nx/AFy
w+zGB5gKPEU+r/JiXinLSA72FBrPCTeUp8gPPt2OzHbiHXvRPPiu8SRD+gI1YuHo4uXxfHoCZ/qr
e8/7JgIG7olbM/P0GnNF0+Vt4sOfsXgpcNzu35HaP7qWkXqovHrrltjZBpOuYNPaVSW+wnEe05Nf
2E9Z5D/GMWHg0WmuzHKuXjRWd3g8SY0CECQhcFIt5bqx28UbZXsPZhb+9HQYbqmHvxhZgpMhpLQu
db0j57X9lGLpD0ZqKryYglz08/sk7L21rtxmx+TlWjXpJ1RlFzpCfE+RJ0cvQh9wanXz0zHzawHF
eAUdAXSAW79oAQuwmervlT3AJQicY+1P4GMwl6+sAXgikKQJA7ceT/0w37eebDcGLJudjNICC/dE
HNiPm4+06G6svL5NeJ+dmhnuFB187obXV4Kvgr3jlmU3n8ekfwdogz2nmNj2OJ3Q9WrdeETWww0g
FlzkcfVFFm48tS3GLg86aNOG98BkTwMxG0weabCvl2rnbGKQaThDtjZVTYB/QU9XmQk90ZrVNrWB
TacKlleQFi/NrA+eP7KjsbmsRAO+FXDWTS7TmcIaQjNd+VwVxo9ZNv5FRDq+FX4znSqvsXZFwqc8
Vqaxzd0hurX7Ziey8BgP0J+hdrz3Jd/YzY19UHg8QERz92VuXODJ7nw9vUR9+1IFS2x9Ytbtqf3C
SBFtgO9gtG+qVl8rmKcrq25ubLicgZzadQa+l3cZZ56ltK8LvKcKNj54QXVphHybyuA+6GwqqIV5
VAvG3fCJguTdsE0j/ezMxrOZNOLc+FjJ/OiBItOHopsSjDjJu+gb6mZ57OiWv+lBMq4rbZ0gCJzm
edz6TX07CsUNhcsMb+4dFRNLt5lHy6Da03cPfmDxxrcw0iJd3vlQjsy1C8vlxlKy3zZ9cAQGfIVG
FmEGgqAsBhKRNSVpxfBS5AUuj9wEkMr9dsxwDg3mz7YGAWklNbY+4blbL/dqrOIEioFohpbg+oo9
1+e6amUVjfTD4ILoUNifMzkEz9wd20cIJHAQGmFkxcaAWsumkqYhlB8MhfOdzDlPP7iYpAGrtkGu
DzLrMY1RdngdIyrEddWz9xlKc4Js7MS+s3JVIWwlrWOcwhH5Zx0RGvuOqCNfjL4YDxQ3DHet7dLr
MGBjfWkqWd3XiS+oiDATI98lYFEvYU3x2EaZfegeKzvPt620Mh/zSsSEX+ih29JG8FT1cWfedLL1
nty6jS8WAvOmi6b72QqfICNcsauLz3EcnU3jf7Dd1et0+gQWcj+AtsLpYaUnN5qgNpgx1MydEKJ9
H/kFscI02NiQBt7IifurtIpu5yFtGZq7Qxrfgt5+ghiGO4WfexzBYHOPzufuYi0eFbcs10CQeI8F
8n6Mc1QQKG631mjA1qCCM/yUcZrdw+3YVink47QS63BOfXo2nM9G+XiFrHA45syL2doryomicJZr
YbB211LxklFDdJptGu9Kd6zuq1Kd+65/zRIqUnQjuicFxqD06xfPS9BEJwAv8Mj3Mb0P+GKq7JBS
NMpdZOnZiNL5nAQtNwAvfo0zib/MVKI/FGwqWB3lSz75+WNRR29WwZPLIsEHTUHB2jEqmoHy1l5x
GmwoMK3Klpbc2eQyGjWxjWuSxG4RlQdP90fDbh6Szr5v54qi8tHCpmbLzypLcQrSLfoY10axENi7
8oP7WvTZlMqnaiaDbZ74+UNUW6i9yQjypjUk84XhAdFyM0X+KR7c+TL2xE8MFU37qqMzxkxNblhp
nN6IMpKPPOkfWo2XhFP+fRksHkk/qDKYGaPxDAgVFTZk2PM4tWo+8nok38gL9qkuuPvl85xePGAL
Jw+WHoA/4+STNo7s9NXhAzlXztIz6QXzi0HQYEVXD0gyrX3xnFfc8jtqaSlUaovnYEZUcCnVfAQi
yj/BNWlvZbp5hMgdbEbpDpd6DuIvAFzul+xl/wIpmDhv67w0uHvPcVLk9ym9tStfjnCofSD5bJTw
KOB6rtJmHFd0KJ0BKnbrsZZLng9bbmwy2NcYmTx9y8fCVG1QlOwk+UbJ+jo01QBABkWKR2dXjESf
rIxCWEYm5VbROnwEs9kdsfbj+qTk5lDVdK7Y44TFRwXum2W21rbhcE30ZzZ3Ps2/FYmPdCeqKrii
KdGq0XXYCFsCfo81F4t9PmVffoXrJjRwP6QGTkfXy57r2Nhk8+xtm6XFuik4uiWxbS9Ud53u+Xvd
6jFS8B43heWq27aekapsIl3PjqSbY0kr0a0bpO+oIxNKiiso1CGTQwHlKPZwaRHOjOlXL/Nlsjk6
59LNj0BAaWaRAmNWo8Z+14taH6ZaevBSByz5tZUbx2py0ztVuDVVwA6Gpoquml3l2hGM1Sh69EQm
b8u0o3fYoi2cDPZ73ibxe6lTQmSmBgpe1J74sGKAjeTu7B9LSwrTAXukhQcu6oefNdzDmJ1TQZMq
bX7Vi7rMPalJN1UIKH7Fs0HT5EidCQtukpRHUIn9ixIJL9Le1XPXIxr5XltheBsdw7tWBCOItnQO
Cw4im0KhMFCqeX4H2a2jNg0+ZtFPLtLiDN7npP2oDk9mnKgKpFiLPXMW6Lknk1Sr86Nth56nsyU+
t3KLuVTfUv7O4Q0cFpu+mbV29BlYJWQuMbducmQN6mgrGCW8aHDbyySCvrFtRywQkrLl14JYBMe0
NTF0BBSzE+a+aUJbUvHpuRXXHTdKHkXhuJ9RQdNpw0Uf3tmvEQLAZJ0eOYYCZwqKUh86kdT+Ne85
zZ3AHHr2Lmx1NhyqtmhfKzc3SU1lLv/H2I82GZBpZLKPAOIZ6Sm2RvKn8dTZNuZra3TG06CmvLiz
IZxe8qlL1c7uhH0g6AYHmyJQaMUdWiMaNvAf8Vk0BU3ZhfCrH61laOd+6l2n2KaycCTjMYqUNk00
GONOjVXXHJDiC+KzsSsglEUt3UW8ogwUnr4OspOdhK2/TVFSN8qAwT73e3M2rpMD1Ig332cBptO2
hj0t1w+ACQfww0jOgfkFZR9xUN+rrN719D+gBddsJ4HZHHpk5euMxLqBgW+e+bTfY46vcd/98FtB
BZ0H4ohiro3jo0BOmk6sbEaz42aFzrCl+mHYtOPg0iOwtDxweY93TlV7XCm/qXiAfChcg1FRpGnU
6PE4rUDaZ+tIfU8C/wBfC6tiS2WH2wvgpeMu6qPmni9xHpHJsyc76OSLMGuKyeX4CfuFd3Q8e4eG
Y/W2n3Os13ljeaeKn3WVZp7PR4w8udXKLtHpsj4I8r0j2sq9Ujrt00cVEI6PRuVOe+30fryCoTLy
iLhNYd90nig/I2cgr0M5Tu+cGj0UoADyZcS6MwcrhVmsEy7vDjlSf1PGLRcAQlJcQ7gfwvhxrDzY
V5U/OTdJk5JKbmq4GSD266Tc2qQJF2qrofNVVVplsWPB+GT++34UZ6/QhrwPu95zD1YF5giIDraC
sJxxIpt9JNzzUAO/PfLxJjOpCMuaSWW1/Nye17BZ4hNh8oqDIxp2VdNa2ZWj8Rg9tfmU2zfZKNgK
3N7gv1Q9M30SgKFacPqasq65DG+UQ2XvbiwDHe+oGKkFu4sfkcxWWWXfFOY82Y+ZPSjzDFZHU5IM
gXU4QITOagpsfm0TvZ/C9OldovgXR9tpcQvp2qMPdug0OW27jvTSDVEI4zaAuZAc+JupmiBNnp/N
1peomIrUuaO4SkHknE6yKnjlkR69Zw0TFVe93RpbG3PC8AJZMNjaaqwJ1xuxPhQG1z1IS3V4yUSt
DnjHhmXO8wLHkzBkWOtgo0jkbyMOmHdzRPka87efMNdfeWVym+KkfW6UPd2zb7dnoniUsPs5LujA
3WNRWNweA7qNLdt9YVXzNp7jaq0N5azNJuDsUzrDMdZGvFLLwB34KDAT6Xb2985PjR1z8vAtLC0N
4rN24rdCJzHlXANGJG7zcFsPSM8cInvVTjelqiHfuXRAHKS2G2hxNqJPTJXgHW1W48FK4JgT7Uol
940y3AIIntINa5kjeqFL/bSMUnYdRa9vI5xBlrntl1+NkU3bTsmbKMyyzzEyp6thBta11wnEehB4
1GLD7T7OQjxSnoPPR1KkhSXDRbDJsXRbuQ4pxAz0zqDw5pSwRQDp5Oa1t7r8Rx4Z6SYLwubRUhbX
F4Q4WujVNA/c89S3gA/tMWZk8i1LygFQEj1GLdQ60OcSEJaoDH6nU1JzbJ2QskBuO4cZtDC9FuF4
8biSXjzW3Tqw7FennK1kzXTW+sxRCxiWea21YaoxPWcMV1/izK6umem92QMCzmAW/rYY+/AahlDk
tpk/XQyzlntbYYdbEPS3vlJA7arWv8+CbqnJQMZeiQlEQFzqrD+qoM33vpsFnwNlwfu6H6obcyj1
HTXw+INRJrlmSwIA8bLbNfGLKULCQnX3qTIr32LvO3pJSGhmbPAeC7u9A3Vvn7AU1UyVVP3hJVkS
bszGohxZlYs2mtp9tWOCCCVcNiEUSoJcn50RRx1ozbIxtzorWGHZ4JKl8LIUL3VoWNzv0wQMYeK/
xc7Uvg25z2vCFlcqwOxb25zd+85mGsTZopxPgmlxsJkYk90NnEJ22ij7745s9LWcY30xVHdKTQ99
iEYv74BywGhOqqXhwUylA7m8mu33uIEC0wIe3NrVVN5pJ8JHTWcaKiWGypnABHXlRUqG1sWcQ7+v
mONvcYgF2ogr4PAts2zGrjXRUMfvMG9BHqbL0QJ4nFGRFqMNLuXH6CGFNQCLlYJG4doh68Sm89ip
DtgwBso988eAGV4cWvs4t7iXe8Rd19FQzrvZEc0tLFv16dFJfpdm/Y9OlHTY6GY+cl2J1h4kgGRj
F4Y4lkU1HhsX0UxmgTybCXJVSC/f3mmGBNTHHDpXmNjDe61rK9iEfTPh5BdgDaOBQ4eq8+08l/4d
Io2/In9/6CVM2XAmMA/+flWL8QELiPE0uWV7VQzCOLQmdHYnFLVx+Et38LLsV21KbmcU2dvHSLII
VzTveg9hwsDfr9IcHFIfHOqUovku9RDhkmCT+rjJeVqPGY0a75jnELIj5EUBFORqOIR7YAmS04ro
DHvs7MHEDG9FdzIDVt/bVoxW41r31hi8ZMQEuRoWRbrvpJlsRIWVAPcdLS1UoHBt0xQiJLO9D+Os
u8x1l3PCyEOWfhz8sIdQfy+y8gfINtrRm6776FPLu4MV1+hV3WE49XTH92GMx2x7XAsm4DS/WDFn
mjQ/TZ7e+TmxP2bZO6cxDmMI9Vu60YwgKk+WNTRr20vqNTWi79pK0y2+keeiyL4ksD32EcD+Uw28
tRQ3lVyoEz3sTqacxA5EA1wEH1DREtRajjaGkW/KqazXaCeQY7lx69U8xg+o3eWZBpOHnkNz7xfE
4irNJcLomECCnwhOdPSyTuXEbTgqjCkGxkPqJ+iBnGLraPkg2A6DIeDdW6BT5f38OIuh2mTsn9t+
iCiTHDTOKRFso8558kT6CTHT30kfAiUzQEIyifncmtkBNT0ltjF9q7WpqVnPzR+0xjOotofEAc8y
Pc9+PZirOgFFyf4/TwV8Ez8+GXMRvFJ3USBKelPCV5igbJy+0OnGDxco78BLbNXI0jjnBjfmqh+M
Jwjn7cmirugc8WZeqbjLDpCcqKeyR32vGx/RiLIvODkAjf3MK9eU+gEezmtkcpRlekLEHt2QlBiX
rXXp2xj9gl6s06aonxKKUamnC9ptmRfU0vAC3DmzRVGiURApQV+5jUwXuVcUyH4JtR6m9oJzWxL5
i6EJPYjQm26ozWmeZcj9tECNfDNcCo0m41RNnbDogKqqG4TqtWjVt6STxaXrZHB20yI5gR81D40y
9HPoO+ZZNcK/qaKm+U6zkzgnRhOdTbOkPdUm92FAXrzH0EVhHFsZgwUmY9cB0WIt27Q41BOeQVjt
HBcrsIrjaGfbKS+DnWUZgIOcTLaXjpaKOz9hMgFMw3yqjdq/hBhMt/TK8R6nwBIe4pRXD+CSPuCH
ljeaXqFqp4H3HrwauGPigNBtoVN8wmsOYR4B5eBex85Mq507cuu6nZCyH4BwMgyei6gx1z1y7sno
kROX0+JrX1f9NmxMSv6EN+6RQ8wTBcPUvIX8C0qF3yodUC93Wa71yR3HoF5BmqLYMmtpseE49m1i
pxkPPNXBo6qyHKJ5DUIj9rSmHqEzqsNERem6SPJ2O+FOOxTe1MK4BxC6SqRSr6TmQa0oPFFq04s+
0yvUOfrGlOGcIuQSa213jffsRJb4GftTcGgVxzF4II54rqWrr4PjGM9l0lm3aqEAz+38mtKkfDty
u7raqVSnInSrB6OYYPHWUWEfXa+haAR/wFwA14gCCqggTrRinG6R7/Ot5E4IvxypvjrmUJoJRvZL
t6uIQExvKGNXa9dt4VhSKFh+TXYZd9vAmsPnuGmzn3YWBoxNDN4FdBoR/moFy4aC2ZQln1R0A9dV
kj5Z9UQGCROc5W/gx0qOv6Y+t1pnezY0jmu5nLF8cWWkjCLyzJ1uZw8VYca36aIiZ5TUXWjBisky
D+x+7oQRDnXE9u+bOiYv5cymokQIGwXnJoDWJ7+kUJfLuGsfrBJ5QdQFvIYxrhhrOGMvq1Xc1yZs
MaeLfog2JQhIwwz8iRi8vF2an7amHqENZvYHaY9MKighW/roVxHEjttqMMJXa54/4xH9RkrG3Zlk
HxuS5CbLvPHOHkW28yiJrJn+LRdkp/ru+MOxFTVh8ICspNe9gx41EArHhDroKgbWnRCwakYn405T
10UBNEqX9IpgMtviOWPX46BNjZDRgJVJ8MF0dkog2wqrvRkVkL9gMlX8m1wDqqvhO6ve9b5Q6JKd
asq9lnQuxV2pb3NaGdcqJwLKpQAlEGjSSpgYWlIlg108qYIiKsau9uh/BVTSbga8k/uiMdvX1CBV
R/EDhKe8bdShsyiei+nsINmmDKrFxujC7xvbEPa7M0Q9+pTLoYKLTu5ml8UUBBs0zZaQU+vNzKTC
OAdiLp76imvnxi0G3+QPy9vZMeeLH9RUtTZTZMwn9lXGsB5DYg5PSF2MQB0GPquCxedvx6RNjzoq
OZ7zZ2Kr2aSZExdwL/IOVwp3kejQu7atNlJQYxLhJdmh7BF4LAfnYWCSuCMxwQzIc/BcjfJbb0tp
8PJfVp8lvQOXq/ZtLpPhYNp1zsHBp5qw1Eb9ZneScWVdOd6bkgbWQE9NxW0byvQ8CJiqK8579Bax
9MuoEwQWe3Hht83mrKuUz7Cs5mOCtvo3xutf+MU/uZNxWGLMcSFjeTZcAyzffzVzVlXXOr1aAraL
e3721TQyknfddIX4jo/H4YjAnrVcOFsvPE6D334wk/eY9bZakYcJuAAfhjCECNyMJX5WdsPxEjB0
5DSWjiWZ4tburE2dt7Hxo6D72t9k0N+Gf9iF/3/n9/574I3/QSk/yyMT8l/H/JBHPhL1488xv19f
8R+kU/8PUGC+54Hc4H/YS8DkH0E/w/X/cCzBAN5njSz9K4Qd/pn0M0GdEvDzgOn6LnnABVT0z6Qf
fyQsCvHw6y6+cr74/z3p9ytjZ7PwJT+BiQvc+s2xr/II5lRomRuN+raV+BF3bTTY5woF/uilFCcW
hiz+xnhuLymO/3wmfn1XB1Yjep8nyRj+niipJisVk88Zj+pw8zV2yZZ4mTPpTZAGxg0N3NV9iE+Y
Sem8xtnZvPCDi0flOOFRJ65/5iANdFzMb+GAoI/M6nfM5DSRfS0wa3S0SxI451SzAlse7zTa3hpP
JtzrUrRfjpW5z10XMTsc1Bi8Z3np30YouD88ugvhfLQtFu/WNG8ZX7q3wwT4avKxSExdEe/4QNhr
B868754258dfa+f/6iH77z1B/9PQNabA5v5fP0YIGh9t8vHnx+jXV/wzLhv8QaCMBerwEgRO5hJV
+MdTZNp/LEEa1COSrybMZ+Jg/3yIHPcP6WDtgsNHDwEPGI/ef8RlrT8cAQGHxecT0lj+6Ld47L+L
y/4errF4CgV/0YLOQaP6l9iLdLhXllxIS2vsUYIMrsWlErs//T4u/3g8/gybtX/z6ovl27jEJfkV
uFjW3d/eJDllYD0edvSBxOweXEuLF16ynIUSp1EPtJ8mD3HtVrcYXHIL+1bZM82l340encYu9qk/
TlQSzJ54jfUUZRQI9z6x84mmqJXL+OgsS7d4ijOGCudMurwyA1vIu2DoYzx0GB5Ar3eU82xtq2ek
RbTAeC9C03wc8iR96bNsxLqClybdAKgLHpOKIDPcPik2YV6m5yYzMwP7e+bf+x1i+t9EbZawyn/u
KUQH2A9JWZKFEySXTeu3JANTplLSs5Gu53Bew0ojPeo/UjoXSRbd/16X/4fP4a+b179+o98+hjnO
MnPQfKMm6l4netEbKhVcG8v9YG9NK1j5I84WPJL//tv+9unz7+JN4bLSuXNz0vFZzH9OxkUJ5ESb
IT65BhIhfRUM2yjNq20XeuGOazTuP+wFq3//TX/D0rGc+a4WcDrA7uTOYXL/9bs2wnVCLpr4t7Eh
rqugT7ZZzi17mArr0mTouyvtudluAP2IotNW+3FyMM6ylP8m9uksqZc/fcBchqF88vwTi+YcJfzf
fhRdlEzbixHRC9ppvem7WN6SvbWAO9KqjUmiEpRmTNoJ7hDNh3Hj6Ly4bZJUJoeozwNYOGSOb7hz
A4KyQzW9JmziiCtZhyBJw9GpViZ5gj6DxIkddDKmvZNSXbBrlEvHYesblOB1Q94zQ6nky2jY/bAq
aDxkLNh48nPZbsROFCZyka0cd9ritJ4eaoK3JRNRnahVM0jj1ERpjNNP6oBhWi5GXnM6/dZMmWj+
Jo+3LMXff2ULTMCGdUh01f8tKksOMJqRIUjS1D5l877bvOCWmz7rEY/C36yUf1mffDwenDDfDMgb
Mxf+60op2pphHr33q87FAFoHeAbpa+jaG9uokwsJm3bNwJS+IoJZd0Zm1Nsib9RVpv+LvfNYkhzJ
suyvtPS6UaKAgi5mYwYjznm4R2wgHgycU8XXz0HUtEiYuY2bZK9baleZ6YABCiXv3XtuCbcTs1MG
4U7rr1mvS7T2TbIpZZL4U2p2yZlBfTRT/BlILmsGKme8ivj8D+/UJe0mxeBEU7zQRorBXgrQZdZi
0s1RIoHgGcvNmYdz5OhaLmlidwd1aOAixkZ8dMmxIGfVHLCGJAJ+SOa4vwIjL4ZvqmpC8C+Jhh2i
FhEdHiUxsox2Grib2Gr7d9nI9KXLpIXYSgvURT3H8KzGIoWwh1R0eIkdo2dC0Ghx7T+/7aN17c9d
c2Dh9MKRjMnnyIcGIbFHKssrHavkCc0guaLlsFz988ucGDkWm0+Xoxz+UevPHPSXH5biUmqjhifw
xCrir0gata2nN+9dWRUPqiFlyHWSs6bRE7MJH4bLxAYNb0FwHL4RyhvwDPtcowOgkA/NJMUnO/aV
VonIqa++YjycsR812Tj67cJ+QBzMiXKtD456+vz3n3jMC3dTLLsRC+DH0a2YCiUS1XKNOZYYJbuT
8xZbQnBuDJ68DL5Kz2KtBL9+NH/mFnmnrlWhNp8HQZEpLTcp7YZoEQM7JMaHpvltQEt8QTIbFs3U
nQiqpdT6o0IDc1tmCHJXxJxMqNMj4/Z/8AjYxGHE03XOykdrqir7FGZ2p9Haizrf6oV2wW4n/OdX
sRe0iWXobBVZ0g7feRU2WlkvMTBhonf3Toki36jo4H3+W05863zixnLm55vBFnN4FcftbH2eeM66
jAjqtKmu1Z2e74NazreTnYZ7afYGeTKc9j+/8vIGj6Z7tqDCBsSNLPUDqwD90EAGAQPJxMhGDFYZ
8cUy3rSHxFQeVcSpvBG2rb05aoS6MVZh8vD5HegnVhybsyTwYGz11NaPBlkboumjccaKA/p6HWsF
6i3iZMEvNdZd3mUEABJbvGt7OVwE7DsugyaoLlIdN/AMhvVSz0Z1Y4XIGjq3nf9fJMv/l6pyYubn
C1s2EgLHMiEfh6+m18uYfbobgplt9LvUtvuHsGUzARl8Hq7pZVTN9vMHcmowsBguExtbqQ9rzUT4
uSykDoDRBXZX0w+5Qg5efi9CDy+YLls/lo6kaO6qt8+vfGJWXYieC5CDMhbTy+FvJb9I5FaJ9Ita
NhuyRjIgq3HAqW02yIRbO9hUbR08/+OrMgDxiAsc+WxTjwb/ZFCvziZ6mKlW/3bHtPtG/zwYNl0p
FkkOvRnCAIb5XEXBXP7u0dCnRUIvBoSNu5wFD38tLcIBKXQdrjvYtBNjrmz3rVYb+s7Gh3IZFmVg
wZsWFfRJ9mOXhIrJ4VKSsv2bLAa8xmNuotuqByEA+wVEVuYU2LDOpkjl1j1K+MqPPTV/j3NJALvX
120A6HwgzNuB25+B7w3mcatnrvvshmZO9X1i97OnsG2pC0IAFIX3fG6LdSvtprxqU0WYtSqBPcqQ
vadfA1h9MdyJmG4DQOJtMvam2hkNHRhqkwneb+LoiX+evCwiQnYizgqEG2rlM2u+fuIb4UgMc4jP
eGFSH61G0tMyQNczXzCen6sgXBz9k04kVj+GwZZOfb/GFSD8eMAOFaSTujad2LghaMXcK7w3F67q
IZNF0rutO2HcDXLklPn5KDuxlDF7O46kdKQDtTiayJVhIUwfsOoborB/Jsxma6XVw7fPr3JiOnWp
MzOL8ThIKjra0ZoeBANePPuuqOK8kdPz942RvJAVWpOYpmWprnXkmgQcdKQqELUn1p/fwcnfCSPM
00lYYFlc/vlfO6NuTPtYKVtb2RT833SDuInEM8Lrz69y6pVznrL4ZKlHgro5+qGc4nLB4TlcW0kh
r/EYamsvMPOtsvohgiRdeRcIhI2dZTTx1q2n+N5owWZUcWoQo6qa4kuEixQ79IyDU49wRqsEtPfn
d/lxJuX7Bt201HGYWBYs2t/PQhHZGncpy2peOKwOhUSUVInklYDn8HZWRDSpMHmdOmGfWVWPEUBs
g012v8u+nSsb7h/+yF9vITIl0j3iHGHbN9YuM0LrjsQj2K+VFu7LuUyIdByc35R9sMSGYYvsRZTX
9uhh5a+ItvzHg5/bWUg8PA025n9u96/bsRxdxaDE2Stp2JnycoR3UABW/PxxH0UbcfLnV0OQsqTL
QzeZWQ+fN1juanRGzIkT6peNTMfWr+ldYKNDGrvTWl2/0NT4OHLo/zqjMKrWTTIS9VDlym9jUZqE
BchigwHWyzn2WDlkwST6bjgzAe51bGIrNt0zX+zH3Qf3/Of0acBb4bs9vOcxjfGdd5QIxrH8jjm3
rVA1d0TLdKTEn3lAH9dXk3KfWM5zho0w4uj5UC8uNV3xfOaA00k/NwTLJZl8qZWwX7DfsqmwlP39
zFtZ/urhOofOfpkLTJephQr64S9sc0pvzSS0RdclLlHkDHJlpKQ6O4VRvoWAHGYcnqVJzuPsEj8z
m5DGiEKhMTqRzhBbaMM/v6WP68VSkzEoe1Ji4BM5WnkLWZJEwGEKXV2LL32sWLBax0zXJhI2Kuwx
KOLPr2h8PLtBMlrq7AYVIWbmo02GjGwKBB6P3ig0+diPE/qquZ+Vc5m3Y9nthmqCbJmSDTCvS0OT
qQ+wyBv3YRxYBRLoIgGCmrkdkEvDmoBBY7reOfYcTW9eFlboY9DMJHceGVnxlhZ3Hq+VZUf6maX2
xIxG95WyDAUTkEnHwW25FupO2vMznEEfH4YkSfaodT0MlEOzA4uT3RgB8Y8hBbpzaW4f63rLDELt
4081fek+HY4j/KdeLHHXrSwCPx5j/Ka/4janC42WBDi0IApAe1h8VNdNElrWLyHH+RmdcRKsQkvW
m8/f6DF2cZlsKN1LyrYUN2GMHX1MCtzgVA06xSOSg5/HOoHVzTMjSn7WhrcqqzE9p7pKXuqxndaJ
5bFBC6rzgUInRhZdOpOCmbcUlK2jkRWrSsCGCqnThPr8tR+7xN622N9uYgCJ845tUFCghU3Nq4wI
t2yXuiSooUwxpuLMcvdx6SdYjldELdslTEgcfVZKC1qvdUAvofCrVwyQwieA/tzx5MSEaRscVl1a
JM4yDA+HQeEq1bkl08kIaaNaWTW5LaWROJjrSvtcUNTJi/GqKUA4Hp77o51lkYPuBB0IIbpEZRI3
ifveFfnbaEz6l8/H04mHR9GTpyYFpEfbO3qNqZPGlh4uXxb5vRdRAbEjFVl8piJ9aomEQGjQwAWc
pHNOO3x6ThYPygT6x6Ycq21Toe+eO5ToFyG9p3fYJJFx4WCh91UGDGUO9QS9vxb+NMa+b1akyr67
PU5ClAnO7zwOIdwLGx4Ff2wRV5SLqlg5Inv65w+H8ofkdEgAC3DKw7um0mhh/x3YzkyoPOKO1HUl
KvPM5HZiWaBoSJgM6mqbgsDRdi3La6ogIVfRit4mpJ5Unxi9+YskJPaafW17blFYZqyjldGmhsZr
oDmGmvto7YeBAcLUM5bRVS5c9WH+Cg4JfeTc9ruwQdaLaRXXjy1SKl5ddxHpEdz2dCKWMB4xCFeI
SC96apBIbd18b+Mz2tZuYxBQGZoXpSavTQ923wKfac7swE+NVziABoNIAHRZwjf+3tsacznplRNo
q5ITFMfUJt5rSqgzs+zJq0AB5IOnh0r//fAqUYe2zso465ZM95fNDNff0Ztz8LJTX7kFpNhiQ8BH
fryqzWEam2PAHqwtA0wOkw3epfJk4tOOx3D5+Vg+dTGX3SmDjN4fAt3DnzTNlsibTGkw3vLoGudA
c1G21JfMMvTOHANOPT2+c1Q8zCqsEUfvqJVpPUICZb9nuUQK6E0LsDY3Hz7/QSd2lUTiYss0OXQu
XZvDH4Qyy2nwfmmrARfBmkNAswVaQme5fZzawk+G+Nza+/F30bThm3EXajTHv6NRYdGWqmTP4S/k
lEvg91TdWZ02nRnhH18UIYEoTdCe/znJHk06yFh1Kh4sZ0MvsC9rDkmQxJ0RteVE4e7zZ3jqF3nU
Dpn6mQw4JB0+QzCODZn1XIsTjsBPjU4P5fl8ZoI7sQulqicZEPYy2I1jjGeqIgXRAA88HDztR5OR
5jDpOW5nux7RwZu4/5OseRRpmNyS40hqOC3qNZIW8u+sBq5jovp94miETiY2oRNN/yMdkbROcVnc
mMacfOGgFXirzx/OiRcBXJzG/QKjpEJ7tPEj5VLGuccAa1GLcYQs6bs43ejRsg2Mr59f6+NgppgA
XJJgXPbq7vGUjN2Vkgm8tnUrHHg1Bc1AhfUY2xJOKVbCJnyK3bGzzvzEY+gmW4zD6x79Rq8L+qkE
Q7LWQqqcViPfISWBRdOT2e/yxN0Vo3gZYE7rK5TB9p03pO956s2gA7S03A4d1AuVjuX754/j31XI
wzWKG0NtRXGNTjZNncORmduKtrMHV90WUV09tAQZai+igsZ6SdXFSp7mYjCytRGG+m+35ctck+5s
J77TdEn1YFVDgbGz0SDt2aiGSVLua44L8E6faALa5p4Xn3G6Hk3xZZl4iWEOZDussQHYGvtlzyLz
MkGaWooZkAlC8Aj0FrnO2tp1U7AwSes16eXgzST0iW5G5+S4coKDNM964nfg28SaCpj4lc2t/UjR
nDPvPI79AzUsYhdIfi1+DKUeIyruLbxwtJtIMgkmOVlr7lJZ63pkeF9nDrVQVt2lt9uVKIPhhiXq
FaJRFpEFqDsY84O5RPOMEv2K0mINQMpz0dWkczr+mIyab9pFjILKs/asaydIQ8vPcZaTHOR4ETSB
Kub762v8Xnbg6V9qOL/oxsYKvwN7NrpesZgEicfIPrHB9Lr+vdP04rtH8bJgvxYJc5vyTGZfTJGG
6EHTzGcaxSF7maEJNzqJ3sRAeBNy3ZatMw39wpBfnbowf7ZtlRnY5DFthsGAazyzhmFXVIXmT7oA
jUb1EPZQ2DogHgM01j9q2VevNoUKc+YJj0GBmz6Ka5JdDPauq2aUrQe9TDr51ioShNpG0nQm2gN8
kitdD1zKMDSFVs0UVSPwxcgk6zKOItA+TZw9EpE6vbXoON7InXuQdZ9cNLHd6BvSU5tfdWvoP1Ls
8K9ALOf7OUvItlVJZ5Fajo1grVHmIlJGFBWWPFNWCc6kCLJQrUA9rWsTNarfatKiiY5X8VkferJs
MrRxX6iMyPkyQS+OxcBJBt0HSAUjyYIMs3MNG7fFGKkx8o2hs7p1PlTGvcO3+yAacEKrWHe11y5W
7o+kakyasW4YPUn+W32tpraZ1wL5n40rvBq/tTr1cuB/GjCDGq+n1dkQOnNjAlibNrrML3vT6Rln
bogRgWEe2qvBsoMnNWaGscoQ21+PkPeA8Eyiux1UnH1Pk3y8zUyng7UDFePCGXVipDJ2hHMxYUen
YNg+lUkSEcbUxLFF9q2CbZnKSb9SZdk4GxyXcF8qWVakz+i4XjdCzmGy8ZCpocwPAg2FltcDYDQ7
cFb+WFfBuznN+Dbz3ESLMqvAjtZi4eJHeRXtJogqNu5aItAJjiWbJcG7imEN3GaIoN5tst3khtPP
QmooSmpk5f5cib6B61lgvJnSrvqS5UlR+lmN4nOl0cP83jupFq6rIoa3UoWmO6/bXJr2bqJJlK+q
kXD7zWTHKge5VTOp1J4+53ttsNLlI1TyNW1aotVzXckr7tdADQUB6zeWx+JZ7zl7rnrDAsMBNHG8
BOLsOP4MOhKCwJjHv0ogndnKEVrwBkK2vC6Um4xoqQLvmyiL4c0sATevnJli+IrS10i2VKkRyhJz
9IM04vX5HejUpeJFnfJZSEmSz1Ks6BvMDasI5gVc5c7IIj/q5u6LqDGXrIbIau9m3VKYa2bL+OoM
UXAfM2WDXWjj/pESwfzgqRDBT4GMREFgmaXaoV4AOhJIZQ6XtWtiwSLuWEd5r4PrKdoy+4GSPxp8
/MHjxqoS0/bDWBsf4Gxa3+sha+8wXWFjqsxBfB/rPnN8zRtTmBiiFglV0qpau00MGLKxxKtKFuNb
arbhA3KvGBwWghB7zXds8YgrF5t5WYLb9g16No+jK6k56pADCI2IW+cSpGHX+GZt9jdZ3wW2b5lD
PV4FWo9ZRiRx9hziAnd3VLzMZ93oOvAWdZo8gkWKgAXYVNmDwHTf4VWkr7HquyfTGKZ5D5zfAFvh
8HWvkFx1ryIqgj8TEE6vMalvG8fu41UIQpTxIbXgdzlZ6hV0iUyfbDlnb8zcnnstTI7NICCr8kdn
B2m0d3qN2NVhVFDq+HxfsDnN+bbGoqmv3CEenuCe5v2Gwystl1r1IUHXNUr5TT9HMKEgUmZElQx9
M/FplgpkYTaB+SUK+1p2QXSj1YF4x7U2AdgbM/WThGLcU0lFSfrCs5IYzrJZ2JBOoIh/S0Wa1yvk
H81VxKKdXVpDjrfKS3TbNwpp3HZZw7rVWbLV94ayIXskMkjv6GwTwYPwCA2Zh8sQoxgVTMKZCuZS
PzEUrrsS/hxbbU0ZJBvmBoBlFTveOxcIJL8cbPk2cju93MD+iV5Gd26MHUCcXZNgUM9kGF2GIx+c
0hoangR1YE7r3bgyaKtrGsY5hqDah+6s3bbgmKFFWGb4YzZVjk/bHI1bPWh07HFeU0LSxnG50ogo
+GHOphypsskcMn3hLQ1P0ZCGGoTYndex2xCi6lRkqq/MoHe/2zBHyXwi+/naC3FLYywkFUrUefQ2
zwNwhN42JzqxuSkejHymTj0jLI92XSdpXTI5hPbFEhL7LZYkmkOIY+FYKV0595Ou06adRMDf04o6
MlZl4IjrBrap5ldCK+9CZXqEIU1WJ3YG/CIiD/XBe6tDN0RYEeMb6xFtM8HUzXTD1CzI3qYYHNxm
hY5j1IBm4RO0Tg5YaxXm3QTrlAQ9Dyf1KkQuB4axEjM5Tencu34ANzsH2NLVwRaDbAwCI5oGfRO2
btZfk+nt/bQaHLhUNUldVEngPEEuTshja0iPWQGtzN/ZEyLJzUevZYAPphhWujXKdzUBfV5H7Pm0
NdJGAtFsXKU6rBmXmTfoPQMXiJcYt+S0enda0nWPVRBFt/Zch3dRpDuEzrV8vQaGMFB9Up8em6KB
izlhuE3X7oDuEZBUq76x+eMEUlmpkeC7g4WB0yhOh1VVTyDI2Ku0D+CljK8pGDcmrVktCW+97dxm
bcShxezBBZIM7fdV7f1OWhsynkH7U8wqstBKQtRCGRUuqYlFCF09HsWwlVLpewszWbeJDA0ZTGPE
xtahg10/pnowjOuqgnf5wPcR4XntwqBcl3yH2SoNNffrqNIou6ySpMiuMtMchpUb9wADnTxqULSQ
Htz4bZQl6UVqCfOmxyqtryun7iGO6lTTVgY6hObG6uugZrnL8RPUVuZJv+7rotsZMHbcHYb7uLqc
3CRlnyCSJtxqgbCSnTc0JvKoXnUAHXoSBhsteSpjw4NjT9chW2WtZsLnC4vmRZQSD5c5W4POniUl
qbDuvDDdTFaSKr8fvPQV7ZRprAKvFF+s3AmfrXLKjUvDmSKsu44+k7cDP61LPcgJHUPlvoHh1aBS
dZO9p8sRzuDQjzcLsYFzJJhBrO+l7Auf5B4MdcPkZIBG7NaROKdqb4AmMU/7InWJD5bexLgGrOgs
4A09h77W5s51VkrgPOyrerYvkeaFQDtb71HPHXy/MLWDn8PQhQ5ZNRkhhA3WxYX1b6F7Lko3+j04
JOfsPTYrN1kB+xsTCcBsZ5E74EFzjR+sntMXPiZrWksk5Q9QUiwqJlV+X+lRFFxURtB8FZVX3KHl
TkEhirHeleOQom4wFqxzW+mQiUOtszdh1SQxJ/ksujUJ0OHsXAmVXzdzr4XQfwK92VREauwB8iSt
b45sCgAmYLbcZu3i4G7snHS4EvUaeGWnhyxpphBg/STHSrqpgoIoVmpzBHWmfVaQN4cV+QsC+/pW
57gzbdihUOwXnlmKTYpkjGbEGKXVxhVZMJBpONT1KtDrnJzRSJpqb0nFX/mvcG5SGfaof0qLLdaK
rSI+wW7QYFexOTHOlEBPHe1pjDsmjcFFtHlUO1Jor4omB3PDu4p2lZa2v5wU/2VcmNBKz5xlOal+
OMm6S4oSqnsLa8bhSRYrHbta2bH81OVi4oSfMbZJ+7vQQIUbIjfOnJ1PCMssG/ODTcv1j5L2qEwl
a7QGFWxkUFkp7NkO2tdq1mZvATtMP4MoH59tC0Odoef1S6q51V2tgDf3FkkAjcYHvhqnGp9hpk3T
Lp0dGtCfP5FTxQ4bvTnFVRQjQCAOnwgiSlHaLUQwFXKX0xBl4GUmDLjz4Gr3UMDEGo+hOvPOl3d6
9B442aO0Eh6Xpfd9eFUnZFViJHNVWfZX2qQvmAeQWT4NvnnbAuBZxa7s53VdTumZCtjHa1NdW5Sk
jrAk4c9HFVEAgkHqFly7mRNAmuno7lvs/GAQind2o8H9lHNAX6gGZ6q+JxQZXJmwu8V1g+DLORoM
pGl5ajBGRp+yKkT63c8+MilrKFAHuqsHfPaudRGEYfkdBWt6GYmhxbo6Bb9se4rOlDY/vnhnEQdJ
Wmh0wWkfHr6CKdY8WY4Wxgxt7C85BOWXUgT1ZqYgCuxGZW90z5Mz730ZTYfvHakskh1atwhZge0f
XlQjwgvcH1JPGSbyEusLx4WZ3VAJqOOaf5DtPh/dJ74/nrfHA5dYEiV1l6MLirifAEhRy9NKmHJd
km1CE579PLHnZGWzA31BXrNe0ralaplqPQsL0s/o0RN1gfG4F5f61CNmMmMvWo+Gyd7485s88VBY
DBkYSFboCByLAMdkcCswaVA9h8pejQQCQPe7jhK5FbX+8/NrnWhZo9c2l+8OhQyq4qUK/ZcMZ9QE
GUOFgxtrgPBgTTg91+UElWYNCYNoUknIqrHuPDN87edJC3cyEl66IpGncDdn7mV524ejgRdD/R5P
KHJ9bDqH94ImDyLJokWJvdDqrgvAA+BFq9m4HTNMGz6sNmfrpjYCpYLlx/QV2JxshTHD/alpwjsb
o/ixBO+KRSwlXP78oso8vKFYulpF7hHl/qQBu5jNJuJ2thvVnLoPeVRS7s6jageY1WWTPivAtrLe
1n0w7JskGb4OVAY3fdUG/udP6uMIWe6LthQSKuwwx9rsxpg8qTpGSJLlBI7PrcBMp3BSha62J/vr
nFDx4xSJFJZeBHYTZLF0XQ+fQ4fJvGZA0lQvRvdV0cJaxR3IP1zdywEhVOy1k7RHo2O5xnjmczjx
EtAI4ShgSNi0F49eAjNP2RbeDKOyLjO/GzJnM3LmOzP4TjxShh7fAo4a03Y/6PJwss/6olGMOEA+
p0iv7xsDwmZbzO2Fm9nqnH3n4zaHdY4mGV8KymbaPIfPFOxbjcyJhbavm/DOArnhFwkp22aHRO3z
4XLiUliwJSbRxQEn/viY//rGh9xodNz7IWqhfoaT0CabCVXNaq6D6dwEuywTR98wTlQC6Zj4aP79
mYD/ulbo4FQbIsHWYYryK7svqtfIzIH6A1Vzb6IhnMYVINL2Ogd/sR9n47cxxCBMm1isq456cu+U
5aXZIMmse6IcqN8EW7s3sX+CwhgvMwSzZ+755OMxpINUGIUqLdjDNzF4E6JRsH5rKlnJLwi1MORU
bz3EYp4vPn8TH3s6NKx513BhKWQ77G+ProXDLs3cImIDp4n8runT1vW7sp5+JlEDkcq1h+xrYetJ
c5lMZkh/yYij4b2GZdptmrkhlhJUe2T7kmaG8VBFXuid2Q/9UU4cvEL0FITr4fJnW4zX6+geZSfa
IAMotp5pGarXMAZrtx6xfRCHTh178qF+qWxn60U0EodieOoFvVGLtjh1An9yLEiwqCUadCDM8du6
qkssglVN3drlWw7gu7farZ3UtOsmgIrlGlybAegKI1O1mvqgGC9zSzY3PZCndNNl4QS6UxD+rvUB
LCKozpO6belZGGc+lD+r3dFPx1S09MV5AoRbHc01cDM4vMIjWTdsNnejVmvAyoWbfqMSIUt/dvs8
2VBNdFKg7mZWbVlaqYQhJ1Q3GIJQkddxqcFeGW3nqSVIUH7LaD88yThRPxxyBUlR8cyZ1IGOV79i
F9Z/S/KSHy8GU2WbZIojQrNEHD19PvA+TKJUM3HcenyT/I/+xuG4q8nsSdkFR2QRcODzGstZV40a
z4goP26v0BVwapMk4bnsJu2jocOTcmMd6tsatFF1DWnfm3ZtodrIz3Kz2RHUp80vqgkKCt8kF+5R
4rX9Ou6r0geoVKJnLCxP88Opw8dN3SMwNoM7Acz+p08DsxzSWjqYhgcqZnlaf01SNoVvgjORcTg6
kWJh38LW59h5Zkn5+Mz50JkGXdxgy5d0NJiokFgJHyslpYgkQQ0hIFjeOYmrM6N2eaiHgxbliIPD
mRnMWY5Rh79GW1zWbW7HcPyqyLdiW18F1E0IDuiKcpdAp7kalt7Rup3M9rKx4tTafv48P+wP8Bfw
PDF0o5ICiHE0ukYwTbImp2FtGqW2bU1RrhwcatedM4VAdWQ3QV7VvZ1B2/D+80t/WLe5NLmZMPbp
iSzd+cMfP9GE78lxodM6wkUccavc0HEMHpl09IcpSPMzh7YTL3U5GzuL7QpKgnv0sOGMCXS3lF66
KhUXU2b+VDj0z7zRP8HRh690sXxzIlo8ncvG/PBXBZzPYcwS2RrbufWaUrROt5FHGsm6YdcQbZKW
YCPaleQrrmLRF8NmVnedqjDhjlSa6ivKasNdGbf9D40kDcBpir6xA0e53w9Fkb1Kx56+B1rUMw+U
LdX21hjnR4RuBqlPTudsDeJHesI3SkleHXf6bap0T9v0aQrIa8Ev2Xw8GsS8WrQ5RyTLKfu7UlWQ
6DKUk3T/C017ihELBr9c4pSHPXYbG+T5OElvQ5s2yFcjcuLMTzXkAtD58m7eUIbOTR8oUGhuWegn
jmGsVK9GgCnbb6izPoCAH8vnktOxupqMlLwsuiMdYVwgLjmnkJGiAyDu8gJScdi+kdmR6H4UVkTc
JVFUDjzRvjR2XTpDdktnEC2aFjidP6iWNha8WPshRIyFBWLKgudEa4b3trIrhAQiGduvFe3oC8up
YLhxJiS9489o/l9uyn+ykfjrw/bfu/f/+EX0Uqdu3/Nf/+c/930RvjfqkJvCf/Fvboph/IuTB1RA
PAMu57G/uCn2v7AX8v9zPOGo7NqUNf6bm+L+i9ICqx7eVYLL/3CJ/pubYv3LodBBnQMvDi4c5EP/
gJtCUWzZrP/1vS5OZEt3FqzFciUCAw6/15J6bV94wPxbV/vGplqvs6comLs9zVRrL42MfIouF6QH
0LM0gluSAcWe7J/aJwRCbp2SHnBKQdpP0vwloA+3BRJO2c9JkDCPoyAJqZRbFsJxQx1W3lTS6PaV
Zb9LNyYsIXGqS3uGBdcByl5Zmf1VjdbPwdnlffDetNByy8rtrwBCzPeURWrK8IFcG0BxofVr2qaK
W51Wpzt54Oqc8J6oEcrdnWXs5iS46PAhrFAr3Vua9y1RpGRV1YxKcbrW9CldaUan7SIbEkLQ69qW
xFN5M9ma3AitbmgqFwR8Bm7gbDPyNXaRaNPHyQ7ZI/Ze4j6TWVZvBGfJDVx398s0uMFeWgmZWrKN
Kfg3qIgNHz2xAPRIKgg/UXuuXNRf6wkOHStOSA5Hy0Y5W1qklA4suXf7xuXnOGG2mupekInneNpz
z7+xPM6qG2lqRHLTi84Sm2KaA9gFqD1hVUa6X1MDita64BOnuRf6SsVj7od0H6elw1i+eREyGKfU
NoSOVd9If6TboqtwiYUwtRbiIRGmZjiYAerzmXD13qVJosjw9TYaPxSgZBBr14iOwXQP5IStnTmO
N0HHq4OeTRudfDxKUoSu0jmsXD1fg380Xgc19RgSFdmRTaz2Iih+SCV/ldl808WzvSH9Qv2mpEj1
P9L6eo2ko74Z5/lKrx70cI9XPIdDYSVrQgLo1qVdQWuuT0iCjHr1pvSovZrY2b5rvbjSLVJ3qqlb
h3ErIXUj0gHA/sRenWDnwfpRLymxmvZ1oudsOAGxIuFd2sy7YhL7XM8fG8/hB2Qdb5XiwH1vePqv
NrLNVVPOzbIFIR4xjEwfnxtxT0SWGSHbUrserozEzXa9nnv3LAg++RWryWo2Kth7rEfXYQUByNW1
2i+s5jvGr/1cSPE+eSR1gbFv4NmyzYq38SCKC3ZNHj1GOtarrDfUF2X0/DkpUsAMRpFdI3VsNiKt
H9o6Q7AwVu6zqtv8YVJIvYsBdYIOu3Xfmelw65HUtWJHICkXOuhY7UhdpQXCpyncoW41Lmi+hpvE
iMUmS7LphZZ2ukqsLr7uKwoWTS2CC7vNwgsjyNy3gSSXG3JWEcgkfTUAVa1ekqL56vQ0AqaFQIKB
JcQ2MtiOX+B8X9cpIhkzeatGAjNlU+s7L5Gun2NaXeOPfhk4Gt7StAwveoM+ITTRbF12RrOapBVf
O/XwQ2U9y6lquK8ggTDZK/LHrFZQ4ytNZKyc5lZd3JgrLxPIykqddMystG+CuA0fc0sbr62WEzuu
WoLOIs/+it3oCbGKQ55X8hRHxaVWSYCWFFjW0oNjKbshgoUIN8nRq+KCHQO5OaD8I3512qlVkBqc
+ME8RUCiJ8e+cvuxvskXhbv3VDa5t0F40q4bskptM/1tzYmxMjQMJOlgiK3lhtDVanHdC0I5qWtO
F3J2nMcYcxdZM657WTH3MwbNcGOluXMDgjJbxTbzbKghY0g345JONLh7u8T2q8e72i12GY43evjD
hVvIm4AglqQdf+BvkWiY8TkjC1nlfTgH2FkGv3CiayJdIjI0V17bbObeSzdhnBOgRpHyOmgsn9bx
r9qlosnPuRxAYa69Ygx9uirVS1PQ3BUIEHNoog8eoQTbTCf4uwrceTvZsvxpTaGDsiQd7608TvZw
gapnSzSbuJj8OGW7HTXo2vr8iwLevmro26aWdVkMwLIL/avSRX5Ru84VZykThjPcHhxY3gWdeUGh
zo6fo2WPsyqAyV3UVk77GM9AkbgbYxTVWtBzI9XMNRW6NueFsFD+vBtrG/o3vIM0IY6rbyOef3Fj
tGO8TtMs2JvWbK+l+glYatyJvsp3fHTTPpbz6zD0BqsDcbejqvtXwOL+IMvBQirTjgxib7hPGjQG
YR/iKO+qTTJ08aYjh6mB53EZBfQinYz4RzK6IIYbt4q+PDko2r2ONOA+qON0XenFXQ4wyw2iq1Qv
uTGR+k4b32tB9XWUU/x/qTuT5ciR9Uq/S+8hwzwsehMBxDyQwZkbGMlkYYbDHTOeXl/oXutWXS1k
WmpXi8xKRhBw/4dzzseCNZ2JyJbZu5Mgk4PWwofk9Fl7yI5Mr0pWZs/DY7XdcHW1Ft3LLEM69ohF
tnVhRGwRDgZjDwXN9ApZo9uVOGX8kTx2GFOoF3q9D1Oz6Q8MyiMDOmzRn2a/dVd5LXPQoH5jbOM5
AMAngUc1XMFJLnb3KTuA1eZ9aGdzpXXNU9Uq/1DTXCDL4t7E+hHvRwUsWfRVzBkO6okw8Me6rSOm
Wt0hseotRJJyNzStfuhIvHnujMsAYCPslwHZFCi0KLVzPRI4tE9t/rH4SDlnsp+9FQmJNwvO0y5G
4BPCYiJbrUhh6whj50k9eOgLzImUc82eO8LelRwha5EQs4ieksQ4PoK7xUwcS5hQyFRILoVZbqF1
sPyKdqE/kydVX3vlvVh5trXcLpI2lOqKbTN4n2uQVH+U6YWyLbk30vin5LtADdR9IOviz+bTiMmR
hDB3yeJ3qQ3jLfG5+OJcd9YuUsotIKfpRB4uS9XBlZ+pUAQ7V4uKI49CLIvAIQHP87NdtUBmTscG
cR6QJc7vfsOx/jbKbjN3xnYmQ3Zp8tNUvCcVF2b+Dqbg4joli9g2suESOzkoPpVaNwZgxCC8TWJ+
qnPnMSm+gwqhTFBukiD4rJQWGsU5ADPgWftC9O9mz+UKUnXoxBW/1U5WYByx3vEkoE/S55xz0epu
uE70g6wZqRvsHTNP7d08ebPxMqJkcm9ySLtdOrLs8JX1IBhb1jAztcHSo24Y2ihrttYYgEsqD3b2
Pktn0+sBQLyq/iqm8qpDJCsb84k26r3R04Nj95e2s69KyIeOB2YZM+RgKhBhi+UowrsH05aYyBVL
9L1G2bquMW6T0M9yjIyS5FKmyW5pUPiwN1zr/kBDVtWffoFiOs38T60YTehcPC5+x/UwCBJdJO/a
hLcJHTA3mVgRXQ1vw0qcfS5dcwejfFvU+scigS6SJres4yl+gB6U7Wy3NsJeixcyZO0n7B7WutDn
PvKsTN6aO+PElU3yk2nqM02HPDLNkhtbFc7R6UW9DXqAaV49r91UxZtMpedq1n7TwDsrZ+ThQplt
SfVnToPzjGo8mNIw6NJN0VGCScuOrEyRY3z/sTyp3inY+H+AQ2hkmN1zUbQpnd9Lo+P3mA/VOw8a
WdRa81YW46X33Z+6158q2pgLS7dfqrPmIHBTvRON9Vjp5Oy7iKvucfOu9mRXxqM/tDxK5hBfjXa8
ydS4MRrdKg6DVsz3LxEciTPV25l/aKfDvfhiVZU/4f2d9ln+2yMmNSt/E88dCcglVQ/mjnVvI6MC
mVad/aEwcfs1wbUqCwIQlkreeKce/Kr8g0Q4EjZGVpL/9f2AxDByHdgPjAIsO1RsVk9QZiC+2bYD
bjc5CtK3lxUq46dO81Md79k8vyDm877x0YDvFmNxirFlhvdBO5prkppc6Xcg6+A7Mv/uQ4PBAFME
8KvUU/UqKLKMDEr3qs/LDJQPj0WapHvshM1J4FQFOIGIshPFRx/HN0aR2QfJ+iePm75rhiBKG6pw
Ny3lsTLaZsONrFDL8DMagimoQGb9hZ7Z3FUjOx8vNqGO+SgZVwZZNKv87vjz8lEeE/oGzbS598nw
qI5mUA7HDIgehh8oyaZy+oMYG/U0pUt7HeKM6Gvbq561Gcmy64HkXSUVXwcL1mDPbSmPOL6TTcZ4
icRKDdhOSUZWBAHi02+yhNBaE/4NZ/p2GW3Yx1XeEjXpDyg9BZiDQPSHpmTlKW3zixic4M/M+0Ha
eJLf6pIBZi7znHy6jug1HeyUX1gkNyXGniV8fahEjwQ18Xq1p7Y2Xuw0QQmHspiHNFA/JtSNTdHO
x5qEKSC4hRG8KBgi0RBo7trWO+9AZkwaCr+aI98HZu1VA8BVfqpXRGQkjo0SxCuedQJNRsPbFV5r
73p3BFDVEDO+800jXo/d/DYSbB8miDBLvtWyv+ZBg9CzmD7SpSrrUOLCwJomZ3kmeiCGsYWqTZXe
vJ05KaOu0ZYzzssgNJZGbud2sT6ZCZmb3u3Gg3HXCa59m5O4lCZBHgoMLnaYtTm4cLUYNW0ILZeH
Ngi0QzDQFRMC8uIZhf42Dqaxdtoe+yvl9is+ZdYeCxZXTvcK+gLzaoRyZNenmBF0xIYLuaRSP8ay
b0OjrtHUeTF56GR4hhP2rSsIIzx9Xq7+GqwOpHFQkLRvddvMqG9T8FbWqWauugqbhxBfRgonuvCk
xk0emzvzntK41PInqFt7y5YkaFbxDJW+weC29XSIrPnsxGu3NewHVPsfMtCcFzEYaj0tqCg73rO3
2bwrsR23PsXoMiGLNGqFh8Y5F6l8zpVz92TYzp7FKxw9r/roKp6vWE3hrHKgBWUP56+llJ+V7h/N
+xtJYM9rYTTFY2/pE3qEgvBjO3uwEjRTSB/D0arqk/Cc6Ux3Pj3IwQiirq/fB6eNtwMCrlMzFF1Y
M23kOErGo8de55SPcT5EVeHERPMtOVLEebmUCMe5Z6n1yUUft9wgsGkm1KCmfRkNFb/7vYC2hkUi
gpTobALBlaOPnrfzaAzXnpcaq9ENVi5Gx4Nm8Fniwe0OAzv1fTwU7qOVBPOuNkS8DbSCTNdaLs67
KYP5kfxV80ah5nxbvuouk95nPUWgNV4lZzonUWr/0WqsE1Y17BOrkZFkdfRYuT+pJJ6heSAp7Sdh
vVVJsu9vqejWvruzuvp75k4/VAvGnUA01S7wWrkJmJVTdo65dgqkoz2WJsDPhEHrKyK8LISfUf/w
RE4MEpS2q5DDnrQefJyWL7e8spJ3vvj8OFle8WvHsF8QVDtbvwjKZ6I7OFhz9NlSX55N0mYI1Iin
17Qygvd67OhbRlN+TENW7+fYyj+VjZh0CYCrQl9TkyJhrIJD0cMUFzA7h16WfwQkpGzdseVsOZYM
0HOqn3s9gjzkIVD2LYB39zjRlQ1z9tiRsG9Grq/pxrZT7T1QA1zibaKopa/Dg/Ru24lWUP+X/Ucy
SQa3qT6JW+3W4qHgM25BSQOSIkytOM2WPWJHgdR0xe6l7zOrQkIKJgk+he2kxtmcGuvNhex8mcp7
mAHSFw1CbwnVnWj+eHzqp3pcQot/EquTdC96ZpSvWmPY+8rQllvVtnSmoFiavbJ8wX4yJVssHZED
rAj49x7spXB+4z69M4yLmUsMcNB6bAuXKbmTe0fPdrKtMIlbRa6Q+iGNqPlNUKa50qdY2xQSkBPn
UhM5UoOxZCwezYKgZcpRk4+e6A5posEdgC3TFkcYikJb08IH30mwPFSxNF9EQW9R1bI9mipmZENr
BcVMBh5DMke6a8PzkbzLma7awN+2NWP/y0lhTPaBWOu90Dnt64pYkwRBGQSBtVWK5pw0+bQnJ+kw
5TRMuXasU+tZKWNtS3NekYe36WhH+qSNH0nqbXb23WoL2bZd962ic19wjQZKQY1atso+NxX29Kzk
hozNRz7FnlDfd9v1MJrYUd7f08ldufcVvoU7jnR4l+Owzj1jWwXjuo+JXM3gX42XhNL1NvteG975
CTCw79kv5MFwrQtp5WsnK7lixqw2Q+wbVaRYmejTa1G6jwRfhmY1bjBePdt6FWUyHtgP7cbyt2i5
0AZ7XLmZe3OWVjzTGQ5bUDj30GnBXeeO68F38Kb1FsQohLHL0U1d9xD0hbvO8nzj68nPmKS/ljGT
HJYVO2d2xjUSDLGeTew4mV2+Mr3Ak8dgEYoY2YGBP2+dCaC84wfHWvfpFVPn6FvOj9/ea7ohS8Oa
VDgqeB15AK2nzZ3wiHnPWue1/jubFN8eUWs3buDIawAwGDgKdx5aSYQkzDtgiHmpjTbdKq/V/cBz
kJVjtMlngrwNe+W61Hm6439ZTRFmuUk+ZxtVAU4eH/fgpEogiqaEZRuHPfGoM2Qgh9VMzgilGtM1
k6A/5uRdF984B7TxIOcKiDwWOK/8arJXeSKvzt3wkH4R+2Kt7s+kwFzGPzlfRDLTn/gJefczT0bN
asv6bYksNueNTYQjNYxO5etPUWmJiAn8k+2IyCey22yd4xQkn56/k8RKLBLFkRc8A25nPuYfDdBy
AUoAEu5WymtAUwx5iFfvJW6cmwQwslKK1WinXS3T2vYCnnRanJOcT92ZE+2AG9nz9AknGADbvJlK
jwu+uuTQG1Pid9osPoylulGtXgqbQbEo3TyqY/9DZs4YLvP9XE9uQ93jEsoCQgJicz/PIl1hSQ6z
EUOgaS8I97VtnbNLK5A8AqxhmCKUtPfc/K/gv9eQo/xwmIhlILt3WkCPm3uD3p8+MRQ6gBmavIDd
FXWjM+EGxeTFE1lFJHYdGNfYK1tB2QLQ8SC0uth1SXdwA1EzPCQwsGvEGicdZ/awnn2xG7365OrV
brYemD5S+o/TBrJOaMe42eaxxi3GV8McrDuUeL0R5DerDhEudK162qkZamkDZnVA6rFmAPgw+uWm
LTreN2QF3RCgf2DWxrBsD0Q3YeJ+ww+6dSWLffdrHH2aPRVzoQd/PBSeVo4Suix+GxUztLeX7qzX
pv6owDWFXtpwvMqhIHTLT15xGdmhsKFcNjFqMwK/mhW90Fdp9rw6KU+40M5uxaFXTjiphiHE4xoj
umBFekilDNFSfyj1avhI+oLgyvp+LbNg40mMPkNfbBZyPjHCWfZTnJ2CzIfeRcrkaMchgVPBaGBt
fGuMX0QOXxTosDANqSJc8Q9FbcVA5aajKCUvveyX48Si1Iv1h6qT59xh7MpB/13r05UuZF+N41s7
qZM+vwVme6slkjqmTEjbWsoCUhre8izfprQqbsMvpUEVAqXqkPUdly4Mbc08Z1rDXgPJv94fychc
+RXaLiKhTJ3o2eo0F/Vey/xdrZbkqPhzkwtCKpk3Ythq6mQzpaIEsg9+UG/j8oWpw6qIX+R4GVzO
E295MsyeOX+3yYLtwFS06XD5zi4dIyNq3VvHlX9moQJz6pjLNw6iFRUHriCWGlg+PHXLqEcnewxn
F9fzYj24zgv+zrVhfjjzd9G+sGyh1aMZ5DaAIU3hNx1Vt669ZtP6762usWI30E50rDq4I7r60mlM
3JDNFDUnGt3k20R+2xpW9nHRew9WWzA9t/ZsgaSHNW6yq1mXpv88sDnf1JN5s71+PstW0YVAOVov
3a89EbZFgrBt9teSBm8TYGk+2A2bBqqXUEt94yji8blp2ovMtT04uvvzXPPLSoOKlhGuUeqJ5WTj
lrvnHod57+1SnSaUnTXmDf8xX2w3gp08NnwGurvZTY6m0X9ijkZgr6neO1sVjs/RTnZ+58wnhll2
+WiV3S8XELMPjzrGTvsTakIclsX9HO9m/xrn3bTF6oIyv2DswcHLPuMdsfjQ0Mu3j2QDeFp9gVaw
KvGKrtvUcq/ZEhBdS9Qhrqgnu2A27NLUSGBP3rQY4RIn711nzydvdDZU1mzriK1q5lXguB4JUuJk
mg8AlTEPbYusmHftOAUbhCFjZEzec4oCFtz2UQfx1jSvoxqYb1fPBQCpduhCs4MwUOvGYcztzVix
X4OIeR+ZmnNyyMZk3Dkw1jcMwvNdvSTgHNLWvdj6BH2xa86Z7jDKbcJUT28NY1yGLIhLINY+Vpi9
6WScib9LIaYxb9ctbDRxxUQpQF8v7rZmvWDL0eKZZoKcl+ckPuam0+/KYU7oQmKJM0yoRyPw3nM4
zPu2hQBhqAxHLBLEQ+aRt8O3sGb5750DWe2rTGBe20irYldq+N+Cv7ZyzFLf6kspQ8ccb7XyoLrj
HLhNcapvGy892n4RWamvh4kDsjCp6eqaGuq4sPeDDR9dYuSx03jd2O0rk+znrkN5Ku5GHo2ScMVC
oVxPwTBtpE+1hCdNp9Lw++6SUEU/w7/0uLtzClOvuk0wxytYW4Y54Ar3sy0xem9zqV2YLbwUTrHD
1bQzQHkveQL6U+8ZYQUD437nsKT+o0Wd17csb1E1r9LOyqJKdi/wtx8EgpC1tXQ20+AMxzuZMmej
hUzv2OCwsNf+lVJTr5bcV7tFFN/pDMkel6TBqI9CC8HOF6lZ3iIfPdRIzCB4w/T5THb3C9zgs8Y8
fkuuG2MPAqs2NPf41aWzr9AaYnQFkqoa+RQTQIyCy1/KQ9sV1RbI8k/ps9tL77k2XIuJ/rT46b5e
2MsLoOZr4LPotEUN2oIHPhahnhQnzUNKTXPAUqHS6vTgDvmBmVu8gTM2b8EJuSH5ceU6sa2tWJZ1
6ir+zIyEz+3HPfw5bb2Ui/6SVL6xAtt9IXuXUgdH6fresuDIxqhfkz4xsHzFf3rfwclHrt1slTZk
Y5HB625lPf42JEmueiLt1nFhGZulTfK1KgyClGZHXYrSumb52MGK5zFWnV/tO9VUh0RaHEHN1Idx
r/qV1VrezjW6zzhdmg0TDHBrKk5Dra02k2Y88T4+qIzZDYOtlFLLNCK5dCx7F0ZjsV5M78QZ4Kcb
55HWTckjMLP8j6tsAnFlCiNQJFT6Q28z0pvNTUbuF6Y/3YnAEgGGc9NxLyen3UONynk3q2ItCnWv
9WCTmTmYtbvXKbQAmeG/Q/6gZ0xje3JAI5Xofwh3fNMqCjzU81tjQIRgWmO5dhVUg85v3hN2SA8m
/UfoM526+ZNdR8yR8rUpSy0cCew+W4vNAkMMOjka9/SmIH+ae/U8e/FHSR77xlZLcKJOJMilYxee
Yb5bB+1dj6i7Z0FHjENYHTVSXfY46fIXEmH9U9s3zl71DLhRhjFynvUHOFTBZWlKMlTNepsFnfjT
YRvcTabST6ZMgu95bLU3UdTTe6bXC1lO/cwgNGEdUMlPQ6tdep/l0rjpdU7Nm0ZGBlNafgCfLNan
SVoj01BWGOhOV/UkMWMbwZ+iscI0GOrIMxU27q6iEsqKAM0C9UNFcY6XPucYsUtiNDxzdG9JZpth
5TUvLjEnGLd95AaYn6N28iHo1sH83E3kdPmk577gbj1Xhp59slVRO1zlamXgPK5cvkMwFtshy5o7
c9lZ5yrHqYq0JfYyKCGYPplKkcpSWRGiw2qfdrMRKhwke5HmG7RexX0MdhZxqa4ErXzFTltGaCE4
0drFbNdjSiWBUQJ0VqMOgX6aE/2rY5yQagZwuTTsLEiQCqjcXZ8/mau+tywc7s5Tq5OLJspS7DD4
W//Qif6P5Fj/6wBVd4vP/wMB/Reh1f7nt/yq//xNaHX/G//kvN05VLZjEayGQZFG9K6n/CfnzbTR
U6F4RILlM+/QPaSP/5Raue6/ufDPcE1ATUFAf09PbUXfpf/3/7jWv5nYmBADI7NFFOz8T5RW/xGg
+f91VqRrIvbCqoQVx2aGh0Xx7zqrYWBx02d2GvVljNsG+uy6agjY6RbmBvBQqYZb3JHmRECq3k3t
No0hKKc+ARRdldy5TvMYGjOTkFHPO/BDYxPRQMTv+Zx7tyJgIToWmECDSoOsOhM60NsdUHMNAOzc
eAgIupJ3p6Bs1ZtmjAYVYNtwGPOntZmvWmkTheAGelgCUT7lWH3XooEzlGOMCYNloqOpx/QN1Pqy
CRb2L6ZPHM1/+n0+/OPb+M+ArX9J9Lp/SZ6NSR8L1T1eGXXb378kB+TV5NV8FFzc8pIRXQFWjpJn
z0Q1fhl7b3wpfFvuEbYkFybg4k87EN21qkiMYrPFGIHbrjO1h6XK7ZckiZsXvbX8B7Dl2pdoh+pT
a5XzNRX1fxftZ9x1cn///QYkF6LJIw2dGNV/DYU2FjFmJFtpYTtb/hERQJ6tzC4XRx84+nPQW8tt
Xur8jWghsiSImbyOy+T0xPMW6tUt1b1skM55Mdx+V0yN2ibppF31pEr+O1cSX+S//qxonREX3gWG
RLejT/z71+zmrsDJP7qhayc1j0dnWNqnQYZS9cdzwUE8EIEn5NnsMZJe7o53c2MObP72ZTMqlrUZ
uVfR5Ntu8NDFZUmyhAYBijaib7P0E/R3ZVxSTzOLl1oLWsQSkJpPxAD3/lqS9pLtrYnpwS4fRls+
T3FsItsyBkr7agYuCNyctl0LZcKK7YAvf/H3c57wtM3N0MdhU/u5c7Jag/lbms2181bGHrEOVk+U
Yu5NHTr93m8x74O5fTJTod+qWkemNKZ6HAltXPbjohn2E24K39gZNoThCMdKvuwgRYkXe8mDJ3uZ
LcqFXC0fWa2J36Rthid0PB0Xi9/Np2JJ+01Syh2VXRzGbR73qyWVvD9sjdPHlK3JtzBkb4KCVcGb
smt9H1hugsBgtGzcyHH/xcgWDEzs679wQgS63TSpmOy5UrXHvi3V2R5q+Z4tzbhTnbPE0TCm7kvR
+ckpc0fb3HUshB9LPfNvU+dpN6cTrG7rXr270umOtLjurp6s9GdgNzeuPatY3hemepfZytBVYrn4
1IOJNSxhUslBm4j44GyhG0vL9IkldPO4LC5x1i5Lyx0taXdtujwGmu0vx6xR6dUZW1NnX4M+AYMI
DElHj+dLqRnlpp+N/OxZbXXW0TVdKup3JDqIdqiZvUq9MDhzjiB1J8ZVrgp1D+SsM7j1kXiR4JTH
me2E7Jjag+fny4eoG/PmEg3WhwFWy2PWexOT2tnsUAcFcouIJWOvPFc94rLO3roct4cmTXukllrd
vMYKlvs2iCsJg0uXzRQxmdYUgTRCuI+Zk7pvVAPWrkGldezpldCx6P7XqMR4HYThP3ik3LQbkkoh
u8cdg8BbqdrsKTVGP2ooac/5GPRPo9fq7zCUFy3M6zZlMA9jequ0xNxNnqIAIR6mX8VJJl4XDoNX
4WaK5n/yzd9lyIMgJDi83+q8XehSCsxuK0ZOOpHuVSY3eurHX5OQ5kHkGqNu0RrlcSC0dCs6Q26a
2Rq7k7Lj7lbb8WSvOlJZNkE7F7sMzu2Ju0HSm41eNUbB0PrBriWc2t7XjUYiC/Tm8iQ9R71xtM1h
p5TYk+1IFlGsw0UfFpOosmKpd3zP3D4d2hg3jC1aM1bqlZcyr0VEfJNNkP7F9rG3UCu1MTvaxVHa
NcYs3oZgTeVZTFZyE70zHGeKIdSTy5REWmzkfzmIPYh2Ekl1Bm3nhFCxzcdBefNnisvmW/B72OZt
Wv1IrTWj2qsNLqOJkCGrKFjQNZNFHaZN6qcLvOJbWlPyaDBWsSGH6vmBbBfrgoeDsN9YL5sdPXx8
7XJfnFvZzNdmdv2NlHZ9SlKVf6JKyuRdrsUIbcLif2BLT/PnGs03Y25eCScd53zjjBMEVLIed+SB
lIzia53RXlmiBFAY1mfmZkX56EvHenY8p3tZMnxXlPFlFoGyHo5qzBsk1mP8LCTcHRaEsXaoU7dj
Jt22j52I/Qub0u6LOH//VLKJ/MOCq9lx5sUs65byM/NcjW5nwLvA4VJ9yqFhmtsjvfC2Y14Hw640
CAkObaQdEoJ83kSa35IYg+hbRKnbkBTH2it7cNsUgnlJQts+zjAA7rj3xxfY2rW+Loyh4gsWFCAu
gZvs8Q3nyzWk/jKOkFpJwtedk4Sfvu06Rx4g3WfHMTVJRYm7Zl5Ltl4mgVAY09iHWiz9bYK49ro7
ySd+Qz57zgw18crE3llu5mWIb+XCfghvThXKsia7oU/FM0uu6TSYifZY0yuPK2hrPllaMUNvMfTf
WV0HTTjhvj/QS3grE8Z7xJFvoATukn6fJKV25RRqu+PCrh6wHdv+j0SZ9qbNNW9cFyKzD9qYNJva
VBavZVIwg7G7WotaYHuXRmPGDoJlfA06lMUm+XdsqOMxOesqkW6Iv3i45naBmlRludqaE4rVsLXr
4mlyKhv/NV6MbW8lFTb1zjX3lV4mfHZpNIgQhHUfS9jWdDW4Pp8qPjFSTcdu2Zpl1aO0mo7JxmB6
zyTheVyLAjOpYZH7IswqRv0ruY4ahURp1p2Cti8tLosUzZuTJgjkufXqlyyJ2Sc4hhh2Xjdqj4hj
2n3P75h6iWi4N9fG7ZS6gM3JuqGXLxkLmIZKHrPZBWndE+qxm7KqjqR0jP1Um/Wtm02Ij3pfXjpr
bJ/KIbB+TdMjI8wpi2at6dr8G2hxDQGVVW3LV+/4G2Vr5LPGdfqQLqWxIVUwOBgk8cxHPbUAwXcc
vmG5eMk5IYfqtGhWe+yCuL2xWqLKwMuVgoRzUSd2Bob1ddxKo47aVM83sRegwEmnSXOjonGyS251
5Rb0X38mP8iONEdlF6lEfWQQZJ2sgmR5x5KmuR61qXu2UsNdjsDw4vMiS+NQwDl4hrgTM7vPVPLs
Wcs4s4VkbdJ6KNZGCygxQtPxTwebXZwaZ3SJyYnrIGVvXTubqlzUQzOC6qh7qqZQFrEVtajPqn2T
W7aK3BHX6KGdKpJTSAlqd1qlEVLQxY3Q17z/HENLHRTPSs+8jedm9nH2J/NVCfbmFuv2XWx36k3z
8LnvicjPEApWCK49zvZyncmietbtVttPuT4km8Eg05b/7M8NF+LG7xJDh8aQ92+Wv6AOQpi8N3rS
fEhS67mQJ5hK3BaaKM+T8Owns3KyA8v25lgsGF9XM2MX9ij08kcX9WfkUSXt58qxMVXcNwVBjbad
AJ/lZ6QoeC4avfmM9ST5pfwM/L3mFWOUUlLjn/ZtceDGmHZNGWgjqvN0OaQmB3BUIRi5gbSKyZpr
nGiUhrPJGidhlLdYO75WTKvEghtvUrn2Q8NPF3WxiQQULbwbw9lKvFPG7fqAH17bapmh7TEwBFuL
pemGodJw4Ucvn5renqZNhcvzr4C4pw1JD/LJdzSxAU1qn0BcZ+diiPvPImmtU4fa52pzQ1/EQH1M
kEM78A9ASN2aozn8yZTRHEWAwFBYeFVLR3YVUrAYMaChB0cZ5xMDe8MxwqEuMnbVGfOgGITGFedR
8m3UHQRPoxYbuym0s1HUFBOIBUgTNHzRsrLyMgevqZ+9e74mHswMjVwMLQXXSZzhKogNejoHMG1P
XA9HAeHP3q4pWnlcrK44s463d7Utmj17P3WcZ7P40dzZixBHioPm2mgZNJJwn1vSUX0yDctKfyKB
oL7ogiuzU4v7CU9m+WD4OLjH3Lb8ZmcK9MmTNiR/qbRvr2bKVifL+/J8H8C+uvmUnCw/bV7sqdMP
dqvPu2FxmR3rnMFbL0Et6nVJe7S7atkTh6YTJTQgTSky4Uted204S6HFkZoIsD+yLsoUL/E0b/tG
n26EenjfeZt7+SbXx/LbSbPm2s+aEQlKA9JJvelnUpO3tRzRHEuhYfRchIjJnx8yRbGUpV8JUx97
7efe8FFouTr1hbQ2Q+AF8zrxe/mhxwgbdF0X3lpWQbGfhG0fdY3BLcxE+1qqij0dCqaezNKyWLvO
PU+tGO0qvSxWGTzo6VAM4VylVk5NnfDuml537hMa6Q3QUfmazj7r+AVdq08Iqh61tZ5bp95RqOEJ
EXtycz9/I7CN04W1mv6tIf7aO6n8rSw+fbfE+i1L+uAyFm1OQq5nZoestbsDmXvtY9zIjMW3XJ7K
pdG+W0kkYBTETeKHbl9O1oFYS/0DhltQ74RgsfIE7gMBBXKMT1fv5cnsiWTEDTtVj7jDjfHZb3r9
ag8xc31VVQqHduvnPxpOlOa8iCr4EaPG7ggpn3e0S88SF/Tb8pRTyjHjFI5/1Mcs3fZ2yqa9Rhj1
5ZTzFEdA0YZ9r8vur7j1+q+8HNtjm03DR83LayAY9lx9l85sErqOtooWdHoSHo8ue1+/+oatPR5M
kagHIzWqZ8Sg9V8uY85jNarqhqCvwlXDWOQxZUN39Ed+FZFmaz4cH83v9uM8V/a26R2L08B0nyZv
hjXm+vb0KXUBgsSZmQ17bpzsR1pTcclNCtQwISGRUFdVpTXZETS5q9Y3B3s91QENfYuqZf3v7J3H
kt3Ytl1/RaH2BQPeREhqHG/SHTItO4hMGnizDezXa4As3VfMeo+laipCnWtIZh4DYO+115pzzARn
+Wlo0Gox7rbLq0nKajzkttF/rn08URVnBmvRFYafyf5s91YbNd+Cdq6fM2NqbjqbuGME2nZzm8Eq
2UX89GPss/HQ0fGVs660WZ40CCGgRwOSEqsIxcX2qzzY0+KODx1GUW89qaB+cwhQvnMlCkEHW9YF
VvP4FXhhe5+Pyn7QxTiLdZyYPRYZOJ9qH+aR9T1LnPSu5jCINHQu+y9GHbh6D/zfebWDxOWucWmn
B4i7gQ0r+yOgzKbZmzF96TU+C2+XyGrRoHbGzezHCyzTaw+FTWb11lRz+NrRgyrW3izAz7a9wuUF
J1dhZsndj0xRMlTObntnpArcJjUcnDNDUzyvbNdF15xM1QT/tPHmHcd649YVUobrQtXep7COnH4j
Uh93VJUA7FpXzFM4Y/c2TRlSirZ57ZftJ5ITQRX5QuTsusEYl7tGLmohQNid2PraMcqdk47pdVOw
q64c7N2gkwe6bYAl8u7EpqUe2cqjaxcCNExdxzV22KnEubOF9SpcYbyOtjM9orIK7v2sTW4Ci0HR
4k6ZvtGe8u5YiPQu8Z3sypRpwUv3UAeTsWw/1tbgfkTmUJ4bvzeuEQmPdxaymGwrhg6VO14YT63h
aPpnc+rDZ8CMHOxsw46uSWmYHwl2LQ/A4uRdJ7PgS59O8gEfB0pe4jVm4Hy2NeAxC5P40Ef5Uyi9
4omcp/k8JEV/UHB1T8rJ/GcJfi9ZhW4cf3LspngOtWgPra5Rkpqyai4AjY1jCz/o6FVl6DJ5U/SM
6rRnccwDFd9AsBTonFygi9gOF9if7Qa7hj5fdhlhEmSbwYvoT2hRPftYSNHdObAUw9hdSJWdvKYg
7N/w2Wl8atA6Lgn7JpvMWB+dKeAppfR/9uq5eirBPWKNiIxdkGRyVxdj/akbmi7YlOnMQSVNpNil
tAC8Ddz58czkstGrdhoWTBQ+JgJKnQQKedZeDYxIsi0Zh6aD64MWzinOqSwYgU4BbjvgpNWuwTIu
t4UrBoORpNBvgebiZVBibi1DcWRjEmsUK8sTlbPJDC2Mm7Rj/rdJGqvAS0MMM9r4srizZTgShDJQ
Ull9aTu3hl1zp4ZqiM4pDhsizePSyLETQKX/lgiA9h917yPiwECJOWhb+rQojrasZvtceW1U3HVD
4Uy3U17FOLkG0ubiA2rapMGukjBEgwgGmTHJmaoG2Wxco0i0nsFUcmZZ/QvherMAjtrtLFCv7qOx
bZ8E4bH15l+ENaGD7exuO0l/vGZAFNwVoNqD9ZB53sd/VejM44op7VZZnrElBT65kypnt+S08sl3
O/VJOZYNitv4/470xXR+/Po//zv55X9qrP91UKJfy1/96Mu//zkmscIPdNYj+EY+nLYlmv7/TEmW
QQidLbK/yC72AlIe/z0kcYMPZuTZJpmESIwZhmBv/2NI4ngfMKlHTDaWlCfknO4/mZL82kQPoC/h
3gPp5vL+PMAg7+ARjVcx0o1CHGaZHs55YL76SJdg99jOYbZxFKSelV7/6bv5T4YOtObfvywn0sAj
Z9SzQVdYtv1u7GC7VSHpkJgo4DSS+nYI8/pYgbAMNlGcR90GbVDuXzXx1LY3OU0jlIQDVOJV4bJ+
nfOaY+UJ6Xspd04vYe1Tt1jjujdnAo2QpgFH5bv9aiXYCPDJ41FYAyGPml2ONcB8AS1k0nuMJLYa
U5GguPE4xTApFf2IXZEj47llyJmtcsxKT0nSTV8NoD5iDT0t2ySFGQE/DVT/3Bd52u8G0LP22o7S
Qd7lk9lSNuZFvOmpVvwThAAed2aYsXMs58h99oxuTvbgjtOJtzYOHcPvJYSHpgcFwbrOM4IqRIG2
YO14xK+hfCKZA6sGtroJHwN7yTml3SoBnAWMMVa2lO5AUVaN1UcVZTE7S9JHe1Sd3QVSv3VLuEYI
Up8l6qWqzFuQ46naGLCprzHz17tU+j2Bkc4QPFd1pVw4u8pt7mIkxhVG/GY0WDGwj2/14HQlAGTA
SsCn8pG5e2oVL4NV+08ENMZb+ji+C6m2al/CNpS3Zh0Ob51yibLzSJiibZ/NfFAGN0iRQDnb1ZvZ
KPqjLv0NIgmcFA1naNDvXmujsq0D/mv+HCR4xNJbteQNAGsOVvOUoNSJbedTHxeBtwMF7aCLREMO
N9fVuGuBAIL6LyLR3RFR0PefVBXymrFfcarwGqRyYpqgnysHI0BC/+qUZ7q5KRSM41PYVNl94AL9
2eWJGurtpOL8i4k4L1yNmfCWbIzSJi3A0cxIxDy7JjLHqi6wzmGxNaOVSOw2vsgc8+HXkOgXyzlB
fMhx3rrJbLY4/Luq2WlX0S/voKCpu8ps2heTRETFau5y7XsX1+OObDUbqVAfEPF1y0tPIt/JGCbS
ltCPWN4VynKKO+Gwq+EUrUbKMrTsaU5jkDpzY3mVqS4oAoykXTVTU3fDZrARStyZgojlh6q10/LK
47bnLvSL5V8DuFcYNlZ//GE4W1l/AAFHAxyaI785nscAppUswqUELjnOzDilBnI5KS+ims4f0YaB
/xndfDJtpqTy1a6Fd2080WPgW6Opxt3sMGV5gXDvO1tDDBWtjaHjU9eO4i+TFqER6SHoqbteCfUy
ecg3NjHN0A1PSuOh3whonXVYXWo8jS4/bzCMAgYajFbx0JdQDzZmO05gj7umzB8DBCrF3cCWWt3r
rKnUVlZQYtEVhNyQTAKybJP7ubrPKBmzo5hyZIOCwWLwxQZHHqDuKqUJkr7xv2plZN9LtLkf0ei1
3ktahzPe/MbSO/pMp6Kw5M5I5vDRoTkZ7QZPufeJyIKbprPMazGVB8ZOdKvodJv0wVIhc3RUk7ti
aLrPVHBEouqSLBPnZLn63W5OvAdnoiT0Eq6VRtzgCGpk3XfBHRz68k54CCC7KszMFZ7X8eyAGn/s
AZBRG9lGFlyQndzXTvUdks6gVw0U+b1ZauuI2beOVnXGqWTKnJuU1bjEeuQOn2pA1Jsys5uvNDsx
c4+mfymbikEpZV2QeE/0d9Dk1XAZMIo9tmHzreJCXwdCi03qWgdjHNR+ItzjGNTdW62rW7Ao2MU1
2SdmbHwycpg6gwqmTbRcmWgSdCFDcZITChVjfBgyvW+1me5Uimc4zIbgulex5n5gLCA5eE6ZtY0U
nVa/a24YYbOywlrBK9ol2U2Up48hApPMRYVVJqT5BkvqUwFQ69lKLGQ5xWPtTuclynptWsmpm8P9
klB00szGJGmXxykSu1LGVzMSh5XrshmAeQOLsvgsCQPZQ4LlDnH0mX4nC1iXYwIKBuREPK6JW50o
4e7ifMZTaTve0xxM906JWrYDHvadsdTBCyYERMhByYr/3M4Q+GXtoXAVMGJtYllWVjGE6wijxIrp
zr7DLjgjIHAaTr6285Uh85Gx36HObHTkqppe4kKSmhanXJZ0MLHP0s9pLePKzpN7Bxovez1eZHDr
q3mUC1MhrARYVJqkBdY1hqtm74QXYeINQ+8krt3EPyVFHd10sXcxW9j1KRpCuLfdU98HF4ZmZJeq
7EpH3qEP4RGCYrqxMxLwupH848TN90k75eQo29ORM/wzSyeuX6/YSV2L8eIpNiWjqLOj0UZvea+g
PZIJk6Ng7X2CPkzWwhXP0XCJwhELJOvM1hvKiyVnKvGEeh9pG9Z7CAoT9GU9swwZbVARmDCCNchm
bwmoEL3YtujU9r1VewfUuPkDNnYgLd2YhHzJciA1Cf3uM0n3hHgTC9utMIABXktpv5wkIa33tQ6s
V2ScyefIaFt/7QcSeoM1Qa3Lp+lWKvKTYPeEtAZr64Ttp35NYyWtXZViLAEDCI8R2tWK8KYELyNi
ysQvwMvI3Glhvgp0x6rtjHyVMj5B5Dm7TEBwbQPJEdl1mhQl62AyJxtz7NXLmGrrIM00+NzCJthC
wssuBZUiW0LR9zt/nPzbzopeTU+U25AkC9wVWVMWexzYjf/mFZG2rtCgAYwJuyQxVxWFAQqwsG/3
rU8iBV4vf52QyHMrrGT8HonM3kT4aFFGTkb25IXtvC7sOPfX9PULqLuWp0AX4OXItm7s+D29QyIb
VrZZTlxwyrcnMy/1DXmfROLUWFPCXW0W5iWp9DhsDLPmQ9NWQPKfA3us5hSBSdzKYN/14HtVz+C7
Miy1j+0Bj7DZF4fZHMxTCORzjSrc2Uql9aZMEAiv/RFIjj3mPyA/pWCZ9QXVRORdgtZTjE662dn4
yijENaq8bF2mfSBWTYHv15OF+CTENB+IzoHDT9q9dTSzkZxMS8Hon9BLf4EFOe0dlVvPorWcktUP
psO6djF/rWhEpocEUd2z6nzyV6tO45vpUWSsKpGZj8EQ7cnuInwTcSxzBLqMJs129MgGywu0Sw/r
2uBeW7kIToldNZ/CMXjK2Hg2SvUWjMxeHQrSum4yeOwEwvt7EnOtvZfYCAKkQ8dfKjCIbKc1uo8a
ubcYh32EUOqC+WmxxHfNQQs7xw3XlMxuAo+VD71zy9Z3xk8q93XnRBQ2ZY9kdIH0wg659NTVFxSj
tDyYu521530fzbE8QqthvRUMUTuoOWB28yoA3xlxLL8G8WueyPCYb1I0QhVIwxzeTRJXjJNhelZg
6fr6GKJPvJnRhSOnjvdBIRFXpohaeLTpmgcftSFhiyZ+Hu+ZRsL4YRL/NhHQ8WxKJTmcRG15DCwn
ig8B9tHN2KLajYwKSLf0m7MKKpI+MEV8Y/tUsF60HvbBgK2SDA95Cn0f/swwQCzCkXVh6SHEh/3G
Q8ve4u8OEZAdZhoC+94gFmXdqkyiLgyAwdEdPYHJNHY5Q9QH7ThGvy5yYzrkyszPeCz1rrIH5yXi
UNN8c5vYJ0ZO+1F37v1Z3xYqGh5bxE3urq18Hw6ea7T9CuWp/hT2Irx2ZMCMoiv7j5weaS/ODExp
7PUcyMIxIW687FimJ2wg9ao01Xg/mNYSF4Jd7rtfmdzSBD3Yn5MAWJiSPswSc4JMI1zZDrvOKOFZ
9oMZ7duaRvvKH0McReSFrAXztbd2sFvmMUVKhrr07fHWH2jWnookzOTBJ6xjQKeTNMFZzd6l1DPT
bby+jdxL1AOn1HKqewY+yH7LilgawsFONfNf3DdhTp8y/9IKbdG311Z/5TWRYax5KXExRrrIuVdj
0ZJOubUz2pH0vxNSe7GO7mZXxcXa6VnUCcOC3mAjjEAPHOMb2i6MQOJhuPzJamh9XMg5R3IU9mmB
QUdU2d7uAnuD1sE6gO9+VX0zfcx8XRa7YciVt6HsIntUt+U1UXTGEZ1rctUtqpCuz2j5ptmZVd06
45vxbhhfWEB6fHcfhQJMTefF1y6rOOqcOtjaYcZkyE6yB2+AORaIGfcofrxr8Cpqo5hBfsECyZjY
N9UVPrr+QvxKsQfo9pA7pTiak1NceV5VP8hRqB1kLcA2ZqL2Bu57Bhg2gS2sQe2mqHHYriqThlFL
d/q6oDW7TqfIbLZ4GCjqaUGvEPCxOInx49yP/t6rTUoMdOip3KRlrLqzx+FxC7amx+dqMVbL2Oz3
oy3648Lp1FdmihN16WycwtrX5Ov4xCqKamh2jqzBcZGV0PKiGcVgG+ELWztd4z36KnTXcc0ZO094
ajtP22ziIEI4QeIxgRhc7AttJXfx6Ps7MBf2dSnq4DGJp/l7HhmIeTUZWLeVKW85LJIEKHi3W4AK
wIn6cqEYCHzAoza66BznlIX4zxrzzEwKT2ceulytNltLFNsftSRZXddU8ftyMIo7P2j6aGW4CVxO
WFosYIkXJeS4OFZ66soBITkOqHlrC2Q3A4FMX0UDVaICK71jMuNK7ChGqne18J1+3XhAujgyec15
CIaAVF6OkVeGroPjpKp4JXz4aS15trcMXd03H1Y0+XvTfCoV83S8ZiCO+6xzp4XpAmY74TCB2F9i
3N7mDUAiutfJk0NH+8UrE8wKmCU/Wg7NcW9K4iPeiuxUt/C8V1KV1X03KCta+/VINARWn+i7x1J0
jz73W8XsEkxmQr2b2qp31lx58G9YFu2nKSGBDcl963yRpg42jmaDowwoOWsi2uAsqov2nM52cVQy
63eGTEHxwKZOECaA7yYgChBMonSDdQrHBfNV+uAaJxYDD2djeJ16YnOrjmqAi4T/Vx8kQrCJKUrU
2utxqMtPxNsX1+h4snsiQ4sbbJZEwLd65tsHRsplof0rCxw08CC2MVIE4Hms8WwUZpF/xXShdn3Z
Zc6XqXOK17IymDklU/BGg288tV7b7vO6RmIlo4yJSSTxGCha+cTcofe8aBkH8FfSoKIN3Fvepzlg
qIw6TddPuueirxvWMUK8TSODNV5nHPgops7FJMj2RYqPDLHD5bS3RSoy9J1FdiH4TMA5LGz/c2kl
ZbemP1MxvZhb3BqEZunyEAAltXYlfsk3PJ2DuCq8YQ7WIUot55gSQ/VK0JB4NY1qfgAssBhvGR9I
HiPqUr49Mn+vB7eecCgWReWei2IadmhiU+YILcUPe6g5HyQV53eKM3yWTYCxEO2okS24q6TbOB6P
2OhU1gudKDNZaW/A4ZQ58ZOoGJioDm+2OajmK1JgUG9tHQmPO2tSr4Ub2acBI/Xi4196WV7Z878r
s62/sC/06XEwjOCC4atviUTz5UNWdJiNbIax6VrQXjkg35zRY2dtfzLCWaBMMIf7TBvB1kgWd7aO
vSQCiheWp3yJ0obv5iWvOFTpInhI2Dgkxb1BY2EcWqc8dk5YP/U+moldOlu00gxN0gHwbXRHzGax
6yNbcEhFHDNilTaCVZ2eROrSstKVlX0eXcSSAAoa2g5pVNN4CiuyNRZyi9Wy/hWJwMbuGW/8NFW/
11NrAGFrX3RqxGdSyeKBs0NetAUDHsbbZI+xR22MRJAMVrYBBtSYgeDWVRXeJUsRm+EK/hkPpcPd
G/V4dUFGgPH8+ef5jyaTtzRK7KxyjmGYnJKkTrDY5cRNHjFXmBXJYQMDIro3cdWZ7RpwizUfkJSP
BUycBBHZbZXkfBk2UcAmArnZn6tzGfUDnAEGL/SYnABKyg54QwHDZ6wSdefPEV//xNjhpXY9vqsW
Gv64xo3Lf1p5ZVdnGtRm8+DYtbIXJ65TPkhr4vpL3Yb6oKEFAJrKy4k3OA7CKa6VF9niraoD+i1V
TDv1j74NzSq+JITb9H26SmYl6SWkPm5qgetqG1VIQw7mYMAA9b0uHy9jLNoXw3P4BTbJafibfjRy
nJaC+Qzv2FO7QZlcA1JC+XA+dn06qM0gCmRAieXvJ+ad9LcGSabnocNjPa6Rl/H7NdeJNmvb1oB+
LZPrT1fNqs6QSSv1Ugb0uVdJS0jvg2kzv7+wXib5XpGRVVwbpBD4+5STOlqPaXRzxr5h3hU3FmtP
dYVfuHui8lf6sfbHWD5YysRzNTQB4CWEQrHG6OYGYi1D4oOvK4UqfS+HxitvYJTyrqDadj76nYgg
rbqC/8SeruqbXCqWFKQb0XgOEV8TguQ79OhC34nd9WC0dbfN/IaPCH2at2/b3TBSIclkn3U4xYFs
VFfoUPRKytF9zBDGckwlga3yrF1RB3N1jwFo8Ff/MrHI0lsjAK7hsQwYfk6QtVpal+2tO0BGOSKT
8V5+Pyl4D+w2MZCAiAsJkrF9nsN3Fo58gBqHmnmRdTriFmV1ZuHN6IkdB/Mts51jdZX+O0vEX16U
nyXRwvfIN2IE8x6RTjWNW4XqCVuk0b7QquvNNZpc+5vkfLexURqc3EkJLPy9UZN03AGv3k10WVZ6
ABBaDlXerqOewXxOlDF+LLNCbCK8zwJL0gBuYMF2ibllt5+wKtWcXHT44CK3+RQIK91FlrBOkGst
bFw+lMO/iUhZRiv/YZvAqsOTGTo+pPnQtB0GP79aEWbDbi32j2UlSNJzjSLjmKQFeh/HG+9A/AzX
TjD8YG2I+394NUkqciCvh/QTnGXu9OsrCx414DHTvOpzm8oS8MaRFnH6LfVaThAR46b8b66l5fzl
w1K1YrfwlumbhUvp15eUdaa6HjAWi0QZ38yLvB/eYAS5ZPbalYjJZMWQGtwaXt+e6lBG8FJHlcA+
CZWxM3QzWCsype3ub97Yr36Q5SKQnhXy30z/mK4F776KWpBZItjRV2Vsj1DUqvEOIi31ogT9+3fp
McsV/fWKh5aLBct24GHzNL274hEBxQ3a9W5FpjKnK3iiDj7GMXGPv7++7z8UYz6Ganh+ljsr4mv/
9cueyCvIeaZwNZmK1rpJs6jcyibtMVlVDXvD71/u/Y3My9ncR7bDOJSm/3tPTT1ZGaASFrH2x8aT
jRmDBtKol+UvLlj0CUJculBsDHSRkToHm9+/Acv9y1vgnmKCa7sYqUij+vH3X14/ZnWimBn/Kxvs
jIB4zWhl1qKDg1nOBiRaV/uMG43klprD7WE+wKXceVAyX2I8GwZNHtHR0QukSXcQFl+00kwQbxR8
6xh6N1CerbYB4KMNgeywjrUD380d454um2b9WItkyDhk4Aw7jE4+BJyIU1zGMUs0iCOzsU2MNa1B
wEOnWft/zmC8nkCWDUODpQh1HeZJNh4uiGWUt/m6Mkb1OSRlNjvXVLL2DVMHv90YpBlNB1lqU9+V
w8hFJM/Vah44XLChMqZhFAhxk01X9ya/OKzJI0HrHtd4iM1s2XqHmP9swBgX26KJvbMAt34Bp8Wf
woDzPKyaDvEBRFxb1n4wl0QYnadUA3Zf8eYbqbO9djSXknUteU1amDO7LLfCU4WBL9+4GthzDsPq
u+nAcVzzHWfUAFggxKkjZjl+qiO8pCsQLenjLPV8CYxJs5naLm/BK2NGUDat9/Iqky0behn0FCE6
NAh+Tr1p6r55pUsZjbi0Mz6NRB7r49T0bPfIqSK6EyhgSSCGF4ogBTVPeeVktJK29izqCd8pJRVQ
NBw+m8IJ+aJo1GR7Y8z5LmMmN/MhVomhj7oa2aCrCSn7/mc94okiyk5oHo1xlzmaXire8NE8aGsw
q/MYDJW/wjVB/7qLJrhi/Y/fgOWRF+kYxkAKUINYsNNZFh0Y5P34EgI+dMDMW3LTNLzZmSIfbkrV
p+pOj1H7ouZcM6ghOpBWM3TQDOTbk+1I7prcZLAxGYO4iRECoq9ti5gRvhG+xsV4rfKasYIPcOMG
NyYnyBKUp3H6WaWNA2obLmzvrgzRVxuX1uZ3C2nbZUoWTgUEdgxIcVVj0efcBOnx9w/rO8UB/juW
CkqoiGXX8/33bsEI3VbrWLW9ylRGTZ8wQLzwGVmnEFYZ5toS6U0edlyC37/u+8UXk7fLNhvw+jbl
xPtqwh44IMbhwHC7jFjfE2OJZYe+Pv5NtsmyuP55kUdGQEfLsiJvSQJBXvHr4ktj1e0xP8qV6xjB
YxpZ1bfcdKQ4pHnkVSu7Bom6gj0AnC+ereZZ81B8//1H/ctXHEWuv9h3XSdiU/uxGf9pNZyjyYYW
Rpq4OYTjXTNRxtNrCi6WbaGAcLzpK0gZvoPfv+r7co1PjBQGDxDqCD8I339whm5pBO2X1ogbotC3
ON+wai2z7RJKep9kvfU36/5f9jk+J2KJyMQzjnqFQIhfEoHwLeRjVTDznVOIHyOgxRZluPMtQpDl
bH//6d7fPrbpscfglkaa41vIhX59rRqFSqRH1JFJxFGEYHXU6ZeGaNX67fcv9J9dPI9vMvQsxCZW
sFRSf7p4KZ4LV7owAYhxKd486IrIBNOSP4j6hnxiBHJff6o3fv+6PPn85j/fubaJ6dsKsMY61Kau
8/7OTZvaV7GFkN7UMIdNpU6Ta8pmRYRy3W5tl5E7Or7xuwdo/qtnkOq3hvyvXqHUZBp31SS+2k1O
6CLCFO9cMEKcNm0clZeg6p2Htg6qq2ikvQkIq88fIwbPr1VmQz7C7RFC1ae9x1bbT3QygRYM5Av0
/WuZhYs+Bz/bCeu7R+rcEE2vDjJ5sNW5IfIrVmeCJITfvA06NsR+tuzxiBCjDolzD9iuJgws2XMT
hZXW69QV4G7A9YLi3Qc/ztdZV6fJwqrAimX2VUB6Bk2x7ltka5YhBdp9ES/PLlEzft0bB9Q1rNpg
uXGAAZjIGsbSS/8ggu3BNv6ju2Q4nCsAMzB4vnP7id+QlG2GiwBr20es6BYT3HnQZnXq/Bh8uwp1
i1SoqyrOvLYiMMCt08Zm44QhiO8CSg/3C8qUGXQ35K2+vxa9hBSczS4LWQ2I8hZHeATUdukEoe+E
7MvQ9muu66XFlkXmrfIqzQdBk0PTGTH+hiyPce8hSBVrp0bEg2mTMArHw8pHEA8bPwZCks0Cnvsr
5cHDAhHs6k0rsYwcmraeaHEaXvxEkEAd7PCgRocRrvGzarPh0QupLDah4YO5IzrBO9cSsNh6SvMw
29ZRqPYAQ1iZNNK7A5PqEEhfE7MFTljPMCOMQy/PAIpRorWDd/65J2Ds4NOZzCiLq59NoZyAJfXS
psNyqaKQmqBNMuqxn/+eUVCYnM0Mw/1VBg3RvQroWT6PRC1tgtAntxvoeuSTvaCMFxzy/r2Lpobu
kWvG82c0MAUnMwOSVt8agrY5Ze7eg9+7G6Zo0LsyGuNqbc5dF1/nNR3onay0ElsUH1V1nQ3g0Ig6
8glG8VDzGMh5PW7mn1qXWU685brWSbv3q5CWdTmxddL/boEPS56RihHccnFzCS9y3fqyic7NNP4R
//iPgBn3DXaA6n8sP/OlgSWVJan+ka7zH//vOvsiG9V81+//1S8/pP7Xj7/GyLSIM3/5P9sf0UGX
7pucPkIJLH++wB//8v/2L/8IILqfWgKIvjRdrZffhm+4/oWOYbNX/Nc8jdNr/d+uX6dvf/2ZP4ga
wQeAGZ4dcZpxOBeGiy7yD6JG9MEE9ExykQVQw+XOpwD4g6gRWB8s0okXhgORq2SbsSEtPQqIGoH5
YTldOvAvKHv+kVD016O0x5TRgclhWazUpmVS0fy6QWRu0iryxOYNOzw8GkgYyTHvLcycflAcmCah
yk6I5+y30pDdjUi8LjubM74TGpx5Uh4MI6PdnmCaoomDQxeWgB6QpBgAV+NVEETZU+8ZPkrNLBho
maf471Idj2xJuQnHerSwb65yO+mWSIoeKVAzIyC1W+fOZ0r/3TrTs2E6UOITaDmEdvDo9zOFIYN5
7Aqv+azprZtx3n0CnYZ2kvMpowqFqdb1Evy2WVSdaTTOcuOkxsSRUcB1h5A40LCUKj0Nvpd/wVsH
IdtX1Tq3x+TUju4IKNFvu0f2OMYeaSLEXhF4tKO3ZJX7OtL3UZ1V+BhaCf8Y16AoAhThllfrbWU6
BYI4w3q10ZNNJEKEBfwCZb+Oba4/12gyDg3MhpWnq+rw4977R8/ff/lw/fJA/j+HtXF/i7W5emVk
8/rLc7v8wM9n0A4/2E7E4D+ghjW54//9CNrmB0g3PJc4jzBFgB359xPohR/MkPqMLiVzRCo2/uqP
J9DzPnACoN1G54WgW7yG/+QpdH9kC/+pWqJf59BsQBBMkEzAK70rPgvMUTQIECQiG6+/Y8mIXuqK
7gGa325fOkbyrah7UaMXGsOl3VDgDJ668doUAGd2RKi7j75kOorIyQCFgIonybeT0877fG6xTEnO
YSOs3CIgkQSHCnpQtwS0HkeieWHk4nXbnPsfvO3YIVGQXY8GqQqwR65BciNpIyuo2VngqGyUcQVw
3GJIi3u+NcwjspwxBbr0RvZ4VjWlSBsiHUoIEBrWGE+mch3Sr8dP7GWCVAGR0YVOXRO81RibGRzJ
Mn928LgwWfQXdqiC9dFuHSd10Kz12KLKbBQjtZAPXGduXGke7KEwTrFFE9lTw3zXR3H9XfHInbA5
VmRTMBsP8AxfYo/yaGNCmMKUSgrbK6zHsHuarK5GQwAqAUxjNd149gTKGSohGVETyWDbsWvTY0QE
QbXLZEiUTu310L550qOdqOP5WZIoyNk/qlswOGz1K10ArSO+wyTTgKWbWJ0FJ2Btw1wHX+VggHqc
depS0rWZdx10PsI0IQgnwkwou+/4TbLHxOVlYLKFfrGuVWAEa5rlaYkWZMC9SkoFgmbc8A9T60pn
FeEcfaKrQSFfdymmlazHdop2Io7khvFj8qhN3KKYChe2h+whdsDg8pEetn4zaDyNND3WLu54fEVl
uvB+C4thUzwz5x6mWnfrpM+tr10XOSenNapwhbkQ0UnfF0SGlETU74XNx+HyYgddkZ82ersWq9UJ
8kTXMtjrmBYXcTa4a8uu+phiJQAbXDNOkoeemRbRKqGIYENIB0a/3W+6xsA+a0HCM9HBEBtMWJ7q
rrreKeoN+zbvAWUXoMjOD6Y3XO71M32uhnsmbMY3I4qX3UJ4JQJW1wWArbEjx2vdxdxKEh0gmXcd
FA+Jrj0FE6LExcU+/ZRbs1mvUfsVXxelCIU9RIgHLN1+ui3CHCG4EOSbQ46p9WqAkfWswffBPk5K
n40CRk/CkK0kscaJOkkWJea8J3dC739gfp18JxZ3mPb1QANnMxBrV9yOSOVQh0V2TZLZ2E77FL10
tLbQlSJ3s2X6GM9JpNZEfsVAjGRL6HyunfmxpdDlBE46CQj2CdM0BFEJmzmt7CDdGQXyonXlWg47
KbBAUn5Kmm5FMkgDRkKkP4+dcJ5iEHfxhmM1c/0W7K66dsKiz1dWlA9yVwArxXZdBbUL76EhLYIe
dJVzOkiQ9hNCWhxCQ6mbMudUdjuhjifHO7Bma63UzHW3CAUDHy9jNHqyjMhvmrIgQUUrSI7CI0FV
sW6jCKqpIHphPI1WGt8HAObQDsB/SjdZm/WXUIaNdcoMF8gclmN3+DS2ZmF9VqGdW1ucLS5UmhKz
5UbIWT0jlPPcVdoM/biqpEO9a085iLwFIJKj8vJzMIRoarlItxn2rv/N3nntxpGlWfdd5j4K4c1t
2LRk0pubAEmJ4b2Pp58VqZru0gA9+OufqwYG6G6oJZFKkhnnfGbvtcO7aJLhrCOF6SBeEngznQb0
0jA1R0jCN5liJd+9PsejHWcW4pJyxmu1SeeULkDuJT4rlHMmZv3Z+ilHa1L6k07asJsDPRmCsc0x
Ic+poA52mpTGASd/Ku+FlhrcNxdRjB5WGe4YnKMuE9HwsVZEmZxp35VgjOzas7E6oixPDK+stf6l
LEKUyQPd/GKjEV9zb+7A+eDAYEjqqJVM0h7WGT26k5fCY1OI8aXomvVTw0Gy2OPEJQIAeAL9U5va
KttKmSiPGMcjAO6iNOC5FQ2hAR44wtCSczFkWyUh1OSf7V4aNe8+lSnr8Y1XTWcAVqgEFt+SWsGV
7QVUHxjUkJuR0zNIBC7pVeIPK7ZOjJ9SuhdEwfim0pw3dnqIroUaU1n2SLAsBfmvxCmVhDGG8K7L
mIebamN4qAhJTjbrGpgTEC+0SPCFJkQmjIReE459KRCgV362IoEVHBmpLrotJuDuEK9hz5QXIphF
XEzdf3VtQ0Dt3DfroyCF4WNnmGa3K0zzTTAYzhMVkq4BMUb6YQ3b6ZOkoOg46BYabFI9wxHF2egM
1Vw9tqrZnyeEjt9Ds1hmAHJ+2fUIhzg1+Se+6lSrv2dhxnCRS6LBFTLlowwzEsmmPUGrQ1hJOM87
h7ah2wZvyletV/GAC0y+71dT71/MRurIfUnm4WKoajt52RpOL1kiEDMQqptygx+QFhgFP5eN25Xv
1yUEQbqILAv8ttEZ1ZVGOgNIyhZZdmky9NKW+jFQ21x7qNhxR24xMrT3Yi3Hvt+UlOfIekXrbayL
2PBUK4w/MkSepl3VqZjbKzLAzjdDFlIOFABFtTmE1m++Hppq5sRQIJZ0pB1GHJaC2EapjqizbOfb
uI2XyNOLcrYIvjbkd1ZaIwd5uSWga/Fozft4gin9axH3f0Xwf0ibl+9f96KMHeLho/zvdTAf82cd
rP9BnADzcoNVrWyCePmvVnSrgzU25KAVJdbjosaf/NmJajpESFpUpBCw7gw+6p91sEIsL/NZS9NY
RW6f7m+k6MpblfvXKpihL4WwTvOms9llPvp7M6qGWs4Rq9WuYYS1BaCO48UWS5KOmLv0oLpIG3qh
7Bgf23l+Z6UfMi1hiOjjD8wljwBTYiIymqojPsMCm20H9tRWKtASHmbmvvSGpBmtSxkREXScZ0lY
3LbT5+e/fMsvv17wX/GLynWs+tcvBAAjvYbMKWvossbm9PcvxGRRaqwER7s6Fgxrt0ZNPATmCrj0
0CCWI3A1y5MfCVq9I1rm5mfC7Y44v5lYUnP3RXCvUGvxmCFqQQjCsvOpR0Rz0UO1ULDRD/kR6JeS
uv0c9fdi1CP2lhgvJEQ7wr5AT1fIuDBMM492Ajnfza6Te7w4GEgEmu0piphjNlX+Gg4o7tkSIRTE
FU38nNKmk4z/aCqeSZ6ZDRaDYo4ke0UuQ0Xf51+1SeS4N0XGfB38haDUxUpHsJP0I/rkWQYAAbo7
1TxITuiEkmXMYhaRcGDskXW+4aiZwCSLMWp9ieH75Y5VZ2wsIQGZgN+jcGrsjB/yaTZ68043c6w3
ZVeIg5d18hbLQdIY6UaFLnU73YoElM/m1J7QzS7mgfYphPjQydxwOiEuP8zEaA7NajHzg7CGmpuU
1X1OMf8G44Ss0ySNFL5JQtO0KMOlEu+BYq27ph2iN42Z6oWwPYBb+Swno8uNMd6Yq8FlQp4AhYos
rBCSpNxAZFcX21RDgNoGqx4S222RYL1hPV+uP0JIcD1gwkn5RjBBWTdW+fRI8tUoOPgj5Z8RwlRq
uKxFFrwI6Q0CjlS+rYBDnZpJ37TsecUTMPGKyftpIf0YqYgBVZzWxwzq/HRv4JNc2YMVCzHRjdbd
igWwDix8K1g5suBlxVUIrDiZHXY2Jw4B0LgmI+LIl1pVey4BOX0l17NYv57LRA5yRsvX85rPIb8b
11OcyDxOdGs73NfrOS9cz/z1ev4L17tgvt4L+N+4Iq63hXW9OcTrLcJbkBslv94uKiDGj+l650Cb
td4WvecmynF3bWkX2w0FuIqw1CnVgCZxg8nXu0y43mvGDEbYVsKc+45Cg7sP7RL3IOOofM8bj9tx
2i5KCjDuzPx6f8JDm15owrlVmXYPF+t61wpj37+E2wUsKfM6PSpyl76m1xs6YXD8rjZgk+AQC6iK
a3o12dFK4n/3y/WeJ8Wp/ha2y3+41gHrVhKApDXNALdg/l1qS3+mla4edaoIrlXqifFaW+Q8vUdx
KzggVuoH7VqFYF8ikJXKpL/WKCvg9MdlK1y2SGfirLZyJq/F2tpbcEhWHuyt4kEqSPWDQI5KyADp
97kMVFiB0DXmqzUMI3mR1wrKulZT1rWyIune8CAwU2+l19pL0qCwOWQrouXLrvXZ0tbUaswYqNsi
iRKOQSzV3LgVduavGk8wegkJ3lb7idAOFyYQW00Yi3K4JXNsteJqERrkUfh2n7KWdS9aGVFXKluJ
GSHdyQKcDVSeg6L2lTvmERXppsp77IWMp3i51qwEtFK/Mt2DG4ZfiPiIUK5APc05Nk9Zje4qBTeP
J/Hv4Xu7VsZUzUvujdeKORV408D0avuXjDPVwumU4MiLQ9KgHDItiYDpyRonuMAoCg8biHVgxQgT
JdbD7CWhxVl8fd4IrfPcFDhrwJncxxaLbwdXGdWr1JlliXySjT1jjj5MbbUh+BNjcYj/p1IUCKaA
HToCbnQpkS4RpXPkxwApS1uUJGzDelanq1sOIxCPTaCY+AxXohvE7riKaBtCvkNo0ZE2MZUgIrHN
pw9sA/GjqSD3c8o803/Ig6XOHlr6cTzpnOTFDz2JAdbzcOsk/IQ9IVQS0Vd23srWemB2iwcNS36h
urVcLkc6IsJaYWXOH5mZSedk7muGAOGkfmnI+elXzY1eT54QAYoIc0Q0Cr38YOG5OE5NvjzFi0J8
K37r8o7pv3lrxEgB5HDuvmnm5M9pLGfay0zRFJunF8Ba2HWIWzpy8SyeMMYmdBaYNT089UB9Mc5F
t9iPuCOqSSvJveDdhUsgjKSTCRnzg44+o0EaLIJ0TYXujVyAGh1l0hv9U6IaKbMFZMuJ042GtuxC
Jt3g4KZkaOjBxv69AXY3gONPK1KG4iyZSTrVsq9Y07TZLSEjp3aDgyt1TSY1j0m48Lfzoh/NQz8s
SuSoPB8XXYGKaWuRgPS/mRb46oLcE5hAKTPG2Dzn0jWAkPQOSvYOnZymQhaU2b9cprbvH+dCjMnD
66fwQi6AhA1JiXN6hqZszV975/+ri6mL2Wz867r4Ia/Gj+y/l8V8yJ9lsfyHRnqpRNVpGEgAZP7k
14ZG2gpmheYHMRiHDmlx/yiLVQvSh8KsB9KFgqdL44P+HA8D+sBYQs4axY7Ox4j636mL+UA+1W+V
MYZlhsO8MbZtjcZr/L2g7MDPks1FTjzYGTl+245rBomYJgndg0ZI7DWbBnKBKAExyCha/sNMGb2t
xPYZI+5A6NgL3OdrrB/6cxL+wA++L1vqXzjJzRvjQGzLWyZgRBXzjLaSJ4nAQK1mrldsGYLdjMee
mlYLJro2Z9myBnPo3MdRzeLXyRjXeyIBXHYb0akwV2FHMuTsGe1YfslUki65UeNzPXakFDWaAEWt
F041di4QSAYJiBq6p50sMqpeGr09qAQltuLzuI0Po3ccHEjD1C9IrBcYPLH6XG9hiwQzYJjZAhhX
rgx9mNQfNUr7B1zd8+10TWxsmYvcGLWkfUYLkKqBoJ47I431V3w2ueAQ8BoGMqq1XZFO+l2aR/re
Ggm9SkXyTzWN2MhaMR1DszBJzoxjxSE1d+EWM9nUue6TWKF7hMY0u2nSwldrJJgyVCHFY47oihl7
Mo5Ov9hiLNn0rTclyZYDunxmnU0ERh5v+nxSmno6FlscZjUSjDlsEZnDFpYZsjXTO+1LyrTB7RmS
XEqDbJRxC9jEgCIxDiCPtyJ801Rqye1Ru/tUAOkdAPtnLNuxM2+pnUPR8SVsSZ56hAqj2tI9sb4e
9KKoubPJsTT5spNWw2iol4+CRjqoFZMTOlTkCyG7Kk+zXNcOMJXoZdqSRVmZAcjQO/0p3WJHxUi7
CD2NgIAI8FSRAxGEgNCYk0L+tfGQq8FCjCngg9KelkLZcQUjINvSTgk+rj6IrwdUjt1FS9s7XRjk
80Rb4IxW/11bW35qXg/SbbGFqpZ61cPQBBJBxdW5ermKR/Dv5LBWap/fm1s46zyOJBplURmM64ZA
2EJcx37unyW8XM/zFvE6kt/xonTrkyaS5sudHx3HLRIWYf3oy5owkb5WMRhl0Fo0suhg4tmaMfz1
mJDl6UActuwjyVffa2ViMYg/z43bWjzjfZk9pU9WArMa2VO38NoU7uKZBo9E275Ji9IV0vmtlOdl
p23RtxX0N1KzWHG6I8m4Ih/irHMSRftCQWCFh0Elk703dnki4QjaAnZJOSBlsKeeBnewLk7WUhWV
JqG8tD0w1GbZOAxbZK9Qr7XXJkkIEmRL9E3J9pVZ7fjZFvfbb8G/E7Mpl/gp6UmNlHYfgr2UbGQ9
5aHNa2kvia3iM/l+mwy4PiXyD6fYYobzKL2fLQ3PnriFEPPu+bBSoFyMc4dDPBFVrHSEFqdL2eE0
QujaIW4KYtLTnU6sIhDg+vtKtt+wCYotjwKLlkpOY7+Ab3YstrBkLmJu1WuCMvz0zEUywwmUYZAl
C6m7BZnZPhRJMh7ELYg53iKZ6dHGoyapxTG8JjZPkvWop4Q40zJtiVASDodrxjPYPGE/TNgiYH3I
Owbz6kdMFhWVGjQXVNStk0ubeTwmZ9KUa/lBSGTZi3L1JK/VWdvCplEF3nekTwuo0b0azeONgd33
FG8h1QJp1aDJFyAF+i0aGuaYW6Q1qlQmbVvMNXqUwc07di5aw8KoXYjDFqAm83oqfoLVFpYtE5st
RqrxqW5R2nM3QwIpVOOhZEgK80GMjkRb4EcYpgm7NoHcbWGpPBM9HJJpC+yuavbSiy5eAKp9JvJO
VYXOWwwZFKv6Hgk7XUe2o2+1oZIZ/lw3n1uqRAXgYDot8cD+H/Nwapc4y+6ZL6+3iknyH66sfQZb
lmkSgS8jkUMiYYMusU61F7dS6I/11O7bXIYd0U0vQqalnigWTkLYzhZGqCFYZC8QpRROmHklQ3AV
ORuPkSSX+0HX0FBj7NxZa/cAxO52kXQsT9pIhrySFTfQk8fLNCTRixiSTD3IwjtTbgLpIs28AGVQ
iCAqPeKAX0vN2DfyNjBeZOswqdaOfe5B1OT+wVhTX4qzIRAmA1oq0aaRIB4Ni1+FS7TUnhjBH44Y
kfjRJBxmxfpW0vSiyVnmtY0QIkiIPsCsQwGXJukmTSBOqXrSuEZB1dq25vrFMISqseM5TXXy8mRA
ApFO3SdkIsFlcqhrNPIAlJql/sY28BbXeENV8EiPAtImX8yhmcBR+IlCA1+MIcW7ETYJ9C5Be0v0
hESimlGtwBaMTkM9jgB7vIq9Z26Df6TtIMGr4irfp6bR+NGaNRTMwxmW9nIw2DO1inTHQ+ZL5DVl
Dtxb5MPrjWRm6e2QZySYYOb2KnlU9ss6sSql4mYCPJp5MI801L5eg9hkih1/W2M4PuG6qXe5OuHD
XxVY2lP+XnWEbUZiZOz1blL2etx+j3Ge+2aMss2ercp8yGrsTKWpidAxk+gIUV0Iup7McFs0oswF
Sq7dQ/lUbyJrqC/mlh7LEI8QcEZQ92yexYCVmQ7roA/PjGZ0v2mGmnF4Xh0JF172QkI/C7GGyQvQ
pidxjGndq2nCT5By2/VrMvS2CE3myYqSlA7CrLufKj7NBDhXA3uBap64h26l28QcZQi9erBKUjiB
qffPKUKtS0oiko0bdfpR1grcwRUL8pGZeXSGD2KS+gc2fRpPhpwrvlroO+j8IvQtEUd4v9S+QWyl
msYPWl2pP0Dc8o3lyt7nooK7TOlHD8wWPYlIWCj729xAb6zrnkigy+2cLtquochyY0E2WTOa0Xsn
rJR6JgZiiwHhctQNSIawM/VG9MWNjF5rZEbRd2fJsAdctWut9DjgLwF3xeE9gSXzwW2ctXpykmhR
DkB/UXbTt7pKDmsxAxRWmYXqN+TTZ8N8WAHf3i2jbpAJrOMN2CzkerR8se/Zh4xLVtgc4rxclv6Y
9JEtVUkAHIWUi+iNrTmrn7ki2KK8MaN5dTphgUJBSik8YXBAWvsiZet5NEpcBPTcOnAIeFItEAj6
xqL/sJgDOdBRBCDyRLdWjWOI+a4QVGJu1tI1DdFtLOsrJtDPjVPexDwjflKwSEbKZAUxRuchmz4b
4b2vSwA7cizNZ2AImqusGLSA6twvi3Zvhi29P9/JGSqXn6fqiVXdU2aRzhFbI7s2g4orIqBmyesg
KW+thajpatWCLoLKs2CRcdKOqMN+EQuXuIIfrSRPLikTtSMSqsEghIgExQQhQ/1tI1jYm5H5hZ39
WdMPizycC8puu1Sk1BPE4r4ljo7R8lFpUnvs+R6Hea/wwHDIxAZ3I65ku2akaNdWuDo4PwI1ghku
GDsCdGp3pZe4DeP+RzzNR6AzI07aQvcmI37uVeY+4vBOAPIDk94fRHN/h1njEWZCbEnWAJMFBkGu
MToBIjYVLbkLMcc6ZKFgNwQZALWPwncYh9MCLdSV0KOqkezHg67aTMATr5uugbIditlMMx8sftZ0
A1jpdSUDqfISozLA+CM15HqAWY+Tm0jDxM/sldhjJuQVhtSywqXOmOU5MuRDOrvjzHm6IEa9m6PU
DaHus/OvDhL+lduNhveCkHK3AvKw6k+hVx7HtRSQXEtYbXiSYQscakwNyzzs2rZ5hHUve1JvlnaR
aETO5ulNqZUt6fFwhpYY/BHZb7L1WtOd210hyN/5mmrvYNU3EzfMBJwUm1xAqXqviZhKsO5AtFnf
ZLwN6S1m3DswW4A5RczMtcZof47Mm/0I6oNTNbzLZeghSmOs3iKmqO6SkrDGFnBRr0uffHWHXBDO
5DTprqF34y3YHPOpN3UEEAwhboxWCymKVtNrBL1l7T80bguC1oZa071IaUd8jTVu0dASbuq8Csa+
EY5gF8mVXq3iTAy9/mRmTJYpXOpAxsnq9fU9GT68bIuDznQ1qXW6FMeFTAph2n+MPSNbEFYTP8JV
1JeTOTH4I1BRV+WbKkwOdYLZ347K5NARQLmM6dvS9tVt2msyhJ7xQHAuJxNbAj+bIkzw5k0CEPiI
xwqoLAORMzWJbmsTpr1SmX09r86LAT9eHHVfnddzZ4VceEjQ9yM8ol23Tul+aMwLV4BsC2t47CfI
yHnVzC8qgnRK6OlnieeYbicSYVOFB1QdFPotYRgTInFK/nYOqlg5ow+57xt4CXSR+IKiWuU5SV7z
kf33WnQRjKU2vB3FXn/tFlY3Icepawhq50GX/cyThBRzIA8+yY2Gb+mR37FCVvPiGU4SR7mlf4+S
9SBX2T23oVsmCbMtwdibOvNvjMfiU76NE4eCDNglXxYiootN7m6FiL15nZAuGaPhfCqA+9pGmX+Q
mglzKV4EN8Mx7GRmn3giFMsvdlRBSRePXiN3Juj6YhkeyqzKXYFQEg90euRFWJpf0Kp6Bqr6Q6dp
rgaViFvY5GBNjWdZigArWdoBBRXkDusUy+QSow2a97WENNNYOVSRYN2juY+9VdPOuWl4HGCh2wmx
bi85iMU+NNCbbYNsls7nttIXb0zkr14enimMbpH9hBdjXe9ksk8Y+L3JKTSzvKT6KTTZNc2Q5Cnk
H0EsiS+k15psC0rqclMOvabF4Jq11XNlrWQuxLF4VnR2RxS8RFesZk1oc7EcOqXZwrOHhYaOeHqs
asOPgeE/7+K5niNmkbm5X0ohfd2GnWcNqltgsLQH17iyIEsBFX+UAIEDoJhjSTeU5QcZHvCrsI7K
y7p0SNL0RDiSET85UUxCeBoNFRuYaA2WuLD2bbvWT/LAMxYWnULaoz5nhMkZFJjLKKFKSpfEgbWm
vRRCPqn+YCWvcdozFFg5pW1DBEXO/y7Ljd4oC9V2WT7pjfo+zF2xj9KqODSVrDkZ+BgXrwAWGgHp
mhnJkSPHBhiTRCWuaIAIYvT4eGQxZMmaVQDgzTJ5LDU99enwhBtrXbh1jd5ApxqqHckkMvkjpih8
TGHW3+ElKJ1e7bVvoBzDIVsX6YwLY35suqjciVGu2bKmraXd8JAy9Eybl2TcfG7imu15GMdbHigZ
n7weUtatZkmWtlqED2whBNh3jI89vS6be8Kj0vehwzQgr62202I55V3WCfeI2law80MCFJ2evq1L
zVMKdeZuCU0/InEJ3HoHQrpKct+QjBRTW73GdxbilmBqkdhZeB6PWxiK0ymd/smywzhKQ8fsP61w
aMZsUhy1G/lH144HcVQAGA3NyjU+l2qReLW5hGS2mfXMz1ie/clSWr8ZJhNkxwzKqxgnDA8CJGii
VIzB6bVMuiW6AVMfcROCXYbdSLyYpr/pSyGe2whHyTJquWs0WQOYyRJAbEjdXi5ZxBZJFvoE0aVP
aHY+GmZ3d6hGPzSB6V+lGgIMsrjdayEJ1LnFaHqKOa6yhqE5P0LV0ywCiCDr6+BBWA+fCyoUNxEZ
0YXrvmJjM/Yrhl7ae331s2LkxcaPhDSRa0QGCOmymHQGwzxQ5FuuYGjrLhEac6fVMFjiciCVDQXt
W9kMTlqGuUPm0Ib5U6gqmaUJF5D8vYXbtYgPgtglu1ZQyTWAjkrmcit81iiv/L6Sh0Bv4zr2ekuV
n7K00B+kjnV5irDvUBoou8oyUu5XaCR4KLZgeIhOFyFkvsB1L7hSYba7xphHvDoT0j65NhBIyvmL
NWrJYxSHxo0oznFQyZ1yHw4Rh0AOgew+lUnwWhMpf4b/c8M6iWRcOOgTsvgpnB7wtFDSoX4RLOor
SKwoadPiBumZ8oIHQzrPZlPENuHFtF9VmIp7cMYSABZ1Qk0TkQGcIaJDzKkKaWAgdLtE4lzdq4xs
mAlo+fA2YQclgDbRoleiljbEDmfCQ8wWHZC/KYgSMyYlkj3CqQikU1Ldvk7D/9Zi4N9PD/4/2jJO
yc+vuP9JENXP5HdrhsrH/Zr7M8FHIXYlCeClQFaL/eHX3N/6A2sOs30GHr8WAn+Z+xt/yAYiGoyC
yPnQ//9TDrMBvpkKM/6Rrhoa1fg7c/9NcvPb1B/tOUIYFOZ4RvRfC4a/uvcGccIxgqILO0TRuoOO
aGXt1VsmXSgBwp6kKi2H76oxgukhh3hsr1GQl0vmiuKgPxqY2F0OgIEUEWaw2To6ch99CmryahZM
uGQ2zjzu2i022snN2NemfXYa1xiUUNa+ZPpkoe025X1WI6Mxufl6Fofp5NUK1Bfwk2HDyqGo0C7n
tatWZNPNABmcBBT2k1BUFFWZbBDQlBdoMTQdzqBZ+ohS1FvMEFwlY9G5qRhfBAEBrylOrL6kCQ6u
kuINh0ILNKOMg7AhmFVtBtX9++/5/41T6TczRfCzuvkofnb/DnYmDTnSv16Vnavy46viCbkarK6Y
/O0Dfj0wxh+4gPFQGJgBWGtJyj8eGP5kY5CgITNZUKmy9E8nk6r8YeA/5aOwUqAU3qy1/7Uo44/k
DfMgGuqfJqe/ISBDk/b7E8NEVGZFhuRKASHDRhoDyF+fGCMWtSUciY1v5DssnVBMj3eEUjirHzup
O+7oHGAzlHb0wGj1MHlEpQZJAIZ+8Vew+IzRj88Rgs2icgIl6L2R/cHr3NqHgV29m/rTK1P7w+jh
fIx2tOfi4M6m3d08dx400B17B8/015ZIGrplDEb6Ti6eSWgqGL30Nvtzh4KoOI/afZ3YZBg5izP7
o2tK3uyHyFzfNXdw7gZexd3ghJ7l5kG81704SNzMZqp1p0wOLdZwxLY52M+DHZ/EG/ku34t8OcTh
+PKhPumBHNSu9nYU3JxPIriUyrv2AHzxM/FDb9g9Y8t4QIFhb/8C8lfjlnZEOYW+kniJYYv345t8
HpzBvgudzpNu2Wtr9vPh7vnZss/H7f8sTnvK9533rjoU/nZ7ak+VvRwypo/2sbAL+9V/fIzsTzZN
J1ZaXnHPGtHOnhuQVhRViEKOIiJjanM3WcEh28Nz7JcEo/O5Dfs9sR/5Xtnpvnd7fm92jS/LRr/u
UPB/tm+Km93j87XLU2FHN4tFiPsTw2PQj04SpBhQBsTmRoma7a75WgNxjzHzqKZuplKG+ywBsM5H
J+0uuUROHXS7wZZu+3WEdefFhSffJnztIC5ZkZm3k3FpX1c/d003OUV73gfPs0eJ78J/OyDeUGpf
yt0OyaJTTpfGzfMLE0Ghc7I7Qi4nSjN7+FnfSmi0f2p+czcEGHrc/gsKB5D/I10xHhdt/z4T6yqw
9HcXftYUOuvP8UwwTxZsGuSAiexLuZWgtvjEpBUNBuBsUPle+x7tEeJl8X4mT2V/IeDsrUVU+z3M
NloFBi+pT1N9FPcMbE7t2/I+dcxTII3aeLEtQAIqYyT8ypErTUEjusapE71xfFlZx4GpukttyMuB
+VKf45N8Vh7a0xQMT7pxET6tT6x6rmgCHbVs0VH4hXjIbmJXuKWjcFLhPE2e6LTZicGoSIgf/2s6
/LqFiEGZXgfTydiXs4tBQIqRHaMc9mTprHSsAWzI2MM3V4hMUjBlF8aSx+GDIAHt1N92fI4Ki8oB
NXsV7xQ3PMSXdJ+emL4P3+Edn9L9pOmwL5fTgdffOOJD4wocAdVsMy6KXwUAM48bc10h3c/pvvV3
/Vwc48Da0zvkmME9yKi+wBsMaWQieNoXVgzeA1LgxsjbncIJ2Q2wgrb70dbBHdNxvvKuY4KTvEgA
/B3tzRXAcT+IX6lv04TZjDR3KttbB1mo6WhffGGYCvzYH/zLskP/QlbtEW0c3x1cQqMb3Si34ZPg
Z+72BIvK0/ISZ2i87O6T10UGbenUrxrnhuGMr+FdeomO8w+dyc9P4XNgYo94r2F96DfzTgvK6KWh
/1sekQFKu+Vc+qrjL97Wfdv9fnVv2XUdPwW7O/PYJMf0R3ajH9hT6x+lCyj+Z4hMysPOZb7ln4Vg
tzv57RKdrQ8U+swm04t8r1wS60lBHCa/rcu+d6Q75Sy/mSdifRGO2mj1vsS9tJ7NW291jMB8hfZ+
ZsrtsFn9lC975T4wHPKuv5Ub8zI6irc8KIebZp/uMJ41thjdG9key4H6rLZ8Qe1Njfx9l7kcy97H
R7xLW8fai/ZDvKsuB/jkzotX27F9s7iedifH3pfsym7kdD/kE7+yRVd9LT/eFA7zSuans/i9N7iT
H38Mbmmb/I7kEG/s5TvIiN50upF9ybkp7fa5i131dj3wJdjJ6BT76sRcxTNvwVDyVyiU7NoeHeZz
kW3xdwCU6nZ+ox0mlxfEf15OJLHYebWDxWAptApOdtbfMgJODv032zF+mX+/GcH1Vdz0zwu2mmMe
QCV4NhAwA92xC8Z9p+aE8lXmTY5BbPxO5UPnspuXWptpka/bdGLb11Ts+eXJCsacY4arqj+wQA1v
YTcjtZKCYfEHUhBsBmxBrvlCjkgO9LqjiWf1KxKxipHD4UUXLXjDgcbXwIaRcSsu34B3pWsEbInc
D+XjiWTSw4Oz+xYYLbjyUT+a/hN6BxvtVWja2gcDiT2Iy4Nxlm6yyVkuCd+iwW/cxlWC7b8wH+4M
zEzv3LG8fCMo4PI9lh9Z4XRW0J14UeYr7dLNdGIRDTZ/suOz1bwv6A5+jCrDDHpbBju3oXdnudrE
9ZUHS3I7RjsSl/idt5yXjGlFgVls+rWwU8YdQ+pexD1z0C3h/6Ol+n8oL/+dCkcdWdL/UDh+5P3H
b3Xj9vd/1Y2S+gdRSKZCP8V8CqQW7dSfAiv1D7zvKg0D3RaadZOK8k/fgaLjv4Wygz+Xak4ERvmP
upG4JFNEWm9JmkYzpirm32m0rhXoXzstCkUoU+DzyJjFCA/66Pe6UZyiQogyobc1fIgJY0t5wkGo
hU6pD0SWoFZfPsCBX6T8Y40v5vA0VEFPNKi+xHdoggJyhlgWnApMWF33wHzMrrodAiZq1Z2CjAFp
lRc1hEGkuRuuO1O6W8lc1zVy5M86o6btn57qR3kOeiqF8SjUX8gALIE4gl30pM93Yh4YLW83nDuG
ExPR1kcNtYfNyISTPnQruKtNHnCnEqgI/r49VPyWkYtETaOGLnBGMWNkZZS0P/MidUmls8XuQjgz
rSMk8wtSAGJ42oexpE6qv9eJU8J6XWoWa0XzyTb1ticKTVByW82YOke7VlPOLAr8hOXUXLya2Seg
JKAbkWNwdaPiIY5ad6UQuaXltYviiNkXMqJTpT2IoRzE48esVHA9Im8OJ19bVgz+U7Urwmfo8b5U
R35RxUecE8yj0ajP0p4ukW9i70/SSEac4vXE9GZGvZsqcCbz9zzh9gfPatwtCZrt/RjPLA7fhugI
vBchCQKQDA1cS2IBhBIr8kLcr1P4xTkD29PW5F0u/pTWLxOTmPUh6czrSGCUioGtzufmmOuj5II1
6hEau0cMrNZGXptlgdhRxBuvzNlRhDfOUE9bDKYNHvscQnbPpSCsYi9OHRBrrlXmhDBkwRgNtyT6
cF41jC9nP1MkZ4gV1iMN27DBa+vRM1gbKTQrHSYumWxHAkniuGNyjjjUhKvbfJQExgjoiibyVsXj
NMaHJO6wfDN1HGh3luRYizJ+kQelAbfwA+Mcc7LIKY0Jvtp+NlW0Cu/inLhylTsI1e2cW1TgcJ0i
JZhp0XUt90ojctA6wQaVHSXqWOcHAsGjs1UGzLdOOlmU/0ndmSxHjmRZ9ocaJVDMujWDjaQNnIcN
hHS6Y54nBb6+DyK6s9w9MjOqujfduUsJodNoBgP03XfvuS5LOsqdOZLAZvAuVWevTXcTgo8ujOwY
Os/D8IYViRDDKSO000e8Br4Jy28M7XfR9+tyMRYVb+nysEOE181DEn/D4r+pmskfWD/VfNu8yiQk
M/sDz6UZBvwUsM9nvd3SL0tYfl9EbPqx6pFvWc9C+XGHidf8lqfxvsjx1qhiYpeAjTyaOBVREToq
iofYz7lXUtG0bN8O4qFK1SUP/tQakAAgjvyTSNCiCf31BmPrBlZRVwfbuEg9P4GYTKyiMiIXujKy
HzHDSZs/EfxcjUG+5fQ4G1dowVQcCH9uvFurTg6TS/HoEG2qWW21YNyVWbBVrFgHU2yH0AHOe82D
aIv7lB8jTis+C3DwZPU8v/uORr6O+RlRr4VkfT5lPvH9MeFwmcqVMdyU0f1cb0tXWy9BockThLdZ
IZnvEwduk9WY/kxd9Yb217VDXcDg8R0HjTrfOtYXZF/6IrUbp72p6Vijgj6JPky5NNyuhhRLzSPL
Foyg7RoRAbv7pY3uF7at/b9QM//yTf0LB/SPu/ZPb+pvGK3epUEW+2O/mrMnvUuvVpn4UYUJQ6Wr
vHifKoHh6BXXyOztxNRspjr/m891gbD85XO1TKxei+aBc/g3wQGAk+YR4O1RrlzUWRbJgNKVH7bX
BbXjfM7mKm/Xc+Ru7GbD9GMb95ZzKLTX2j1Q0ZuWF24VuvGsx7d867WJANdN6O0y6adOvNKdfaXD
D+ovPz2Y/8nl+DtdjTcOkzM2Z3d55Sgyv16NgiuGHWuGVUl+9h11J7qznt3bKZ3/5v1Z/qGfgnDL
c3VxUzuuCVjDgmb36y9CYc9QMfN+xbfMYIam2SAExrSLvX1Y/93vcv/yZ0GwkRA7JeKrZQvD+vW3
LbkFja10v6q1W4oN7t1AHOJ23KNR7gcKbDBL+kulvEjM17HCXGubO2Ef0nJjgxtIx1PmstktkGjS
KXlaGBaAwHE/Mh1k+YseLlU29CIsPn8932fYJJKQuIT5HPHlpdrqS2uIGOKdkTQ+xACG9eVu3tPk
EJ7H9pvAi9HZ03UWfuuNJ4XPWV0s/a72+o3JNBhOdw2uKso9fFbDk40F25TYh3AGuin6K0Mh9jt9
lmtcN+8D7PBSV7cq61aW4FYyLnbrbG+EzzRScY+tDwChfUDq+5CQzPwj165h2h6baOe1LlsFg9iP
8rvhjInTKBcl1/BjwYKZB6JXQ3APHnVw5B4Z827vEugwJ+7q4K3jdgV3nTgLdwxQfFQnVC+a/bw8
hl2y4zZzKgt7s2Zhnc97tlLrwXqoXFIZmIIn/TQqhuXpS+i3FCv7znKQ1x6nJGap/DV5+VHPNyw+
jlNPIYT84Ykvl7fAxOkO8WAsPuCYspq7uOI+yS8km9g9pR1LZ8Gtauajf6Fn19dpdeQJkJcvXU/1
mGevdRH7vVatW+N2FL6ZpGuNiFheYi/2aEeKpt1sTr4TVWuHb6vFoa3z2MEpvy0Vd0+CTWQPLcYu
C56WI3EAkOWezQNOgEcv66CEezw/QZxbw+hnrrVXVuy3XbJOyv3EH2+ymsdYiicf3R7iUM33PhM3
MwMUzWUy3kdgHsh9JIHYudO3JKLmlwOPyfdkcWiGPPv6BsjsbRZKUJPoJZzNFqJ6hAW9saA2BYSC
nlMYIaNzNNpdYbI0slcUTa8C55ml0mbo673rXPHHcCt398sj1UR0z1XiVxxkMB7uda1Y4zFbS+ds
x1/wO+5UugnY5Yqk23HpbfWUCpxXT8xsd/mxPtybytphvlwP9s3gcXicoqOdyIOduzjAnRX2T6DU
8aoJCmKc97NhP2Tm02APJxM0At2qR4FfPHzyIlbFZEfb0Fy3ETgaVC0SRzmAO/4ST7tGgSBsdVf3
3zDQcvrCyaETs9KPLLn9gazV6G5Hrz3iB+EMQ/keIf2RYkLP2ZA9ugeEuMmq8SCQTozqR6nvne6+
avAomwQMobaSdBsttI6UmT18jYeRazVhlwo+vzQOkbxy/Bu977OTr72Ic53EMsMjUjzX3qW3gbLN
exJIN7nJQzyXPKi1Rzt+6dUj2K2DRk+dHCNWicZqHsiLFd26MS6Brm1cWCh9+w2q3a61XnEiryMZ
+dM4HqMgfFiOlHTZbHq58BwG6I3DNqq+Fe1LlVZgcHhmpBfL0bdd/wak94nFIR4vfe3UIQzUldnu
tQCLDBaJ58HlSUm9fBz+MCqOmva0Bi+x1gQuqHLFoZvgPvByfVXazBa5w3bV5VK9ZinfF/qszInN
K6pE/+Iap5DbbDu8wA6i9JjrEjRAZ80bC7tT4Sl/Ml5L/dhqm8rmO4/XOSoPBXpboHVb07iKfRrh
fLQ2RvRca9ExXDq8yvRZjkSLWR971Hkso0QvsovrQhCoJ+pA512dY5iGsGVO6GlshPIIBwuVZyoD
HRK0VJt59EqpfSLzFSBys+HcglvCcfgaI5U201bm9YFPCwP2c588UWlfcFbSwLzbTuazUziQ8YJR
8dxCSppL4ScPmfqyGXvqst8rQuW8C5rm7CD9HaMc2STAxhc1d1p7X6fzgTIz6Auk/Bpr7cT7eB4B
MCBkYDQlYLeaTbXxigceDa0AvNhlj/p4Q1Prbs4Og3dDr7kYEYJ5KV3Z+UK7puAVXeaVMJw2JPrW
Wski2m5Xlv2NyAk7ab62OmgzrlaEjElB1uTXkbDZciFhn2rIbRbrnudQymTrNRk2H4wZ7os9PeSU
b3otpVppeUy8L0F8mFteH4gbBvJdyIohQijH/PPpzcdB7gGqQYPCjmXcBN0T0BLYjyssgXRYDvrb
SK9Y2t3WMZqRWxxsC/z6ThmAou4azadtNNR3VUCy59ZUD8CW6mCfcSrwxK3bVPBX8jXrpX2LBN1q
31v1GjB7cfaR2CFaetBSg/Jee5U4u7F+n4vnavk9eXbG2fuukY0c7Prd8eQ66KHcPxPa8z1M8pzu
MV09Nm54S2GsP3DRSp2OFfxrRaive3VJgcYRRVy7FTTJyj1rzN/dWG/nCIv9UL578T4dDF9TNT4y
iq7mrcUMm27Y4D9Sj1A65yF9G9x3YWRPonHWlviRozBN87ZKSn+KTGxFXKcsoCJsW9TqzJHhz+8K
S046b5FVAwaiKAYxSnY82MAlWfWNT87fn3T2LDg6QdXhdyxW8m7mA0tmhDPh+sriqc2lqvp2NTO6
Vs4qGXwleMgYfEebblujALtI+5E4NtxM7WqXd+Z+EE/UFd8Zpb1RNDVSWbhLm2GrPImfTHupudWP
5UAnUrqKqgfV3vZ9vcIzSHahuhXZA+T9VYdTzhujjXRfGe7PpodOUj8F6rumTefWzA8aiw/DsFZT
m/4Al7mqu4qB7VBIeg1JnZOZwPfUSbkp8GfZGWhwvTgtIOWAXVuQ9r4dMM4/EgNa53iQVN5j/mde
4bKmy3DVKKyZ/P3exHwUYSu2YIzqHf7JcEf/7SNVWNxNlodcepwpVJbdiGQabLCIELkC/oeTTNJQ
hHuL94fmY2yWOLty7iO8uyZ/oU1Iu56Lk2FUGyeKNhiK/WxgHwOJPKkweUisvPo+ypNjp+Paqyik
iei1zzjJlWSJePiW6ywFRYpmPuEkpRDwrC2oVHSVLvhRq9xvDSpji8C33StxY4CcJFjTVZzyt5hr
PH+70NJ8F8knNexd3tBzV9qrOZ9vTSZ+LUi+D7oNisvD21ntGrZCFiWmue6do+WUYraXJFYsi3Q/
tvaw9LcTmKMq4+rRK1pASzi5FkN76af988Id7dtk4wRcqeyDNNOnCPqcpRw70/xUdZc85fiRNxu1
TK2q+MCXd+6b8GA0sMJz8qsLPSrvv1pumYOTHalbOoQ4Hj1rZFxt1qq+zhMGYChSiTMfJAfRSDLQ
hxvXyb9MyFVUwNHDIxBd3lultoZqV9DoVzC5/AAL+ERRUGpw+uQ98ux8PWhbbsadfmOC24e4swq1
eGs5b7n30AN8HUIef8UrV7MVrMWk7yz8SJjo/FSDzxpGfha8t2RtIy3fWxOjcjn7Y/ncGPO2MPm8
YeEXTwwFRgXafba3VkYN8rBtqo8wQ5ofFlP2a9ikx96CUJm8ht5rnnKkHIfdOJ1MVRIhaLOLNjbn
kX3W3NW72Bh3iHC2lR1xw/l5Ed//MdX9t0w8/wXF+b9Gh/z/SZdeBsF/rUufv3fR9yb7KL7aX9Tp
5af+t6vBMEDIY6YhA0w2Que//KlOm/+BPxu2zTIsE+cFc/MPddo2/4MUuK7zg5a94Fn/0wZk6xge
TElbhukhbkNw/W+p079pR5AvLMvxlkYRByYOevivY62gYk+R/0VhqWoGpdZG8+1QYwls4MDx3bQD
8JRabbdpAVTvEktPcorEGzTN0TBXhq565MfRoBkzkG9zooqXWqlsXNt0M9NzVkTpMl/I4NEyYb3J
Sh/WBSPL9qd3/Z+IDr+x7Jc/w+bNQFyHi2P+xZuhW5NXm0DdmGRnc1uZA5Fj4m3IvmGHRTjL6/uS
nrn9qMn0AGJWX//7328uWsxPYsSfL4DqCoedwR+R7l/fxwUnmDfk84FwZ8ltk+jpqRtjptiu7pJV
EJjUd7ThEByr1NP2bg8xIgq1h4zY7KGoWJXOePgWOAyvsr3MQ1pfDKlavKQ1lZteCyYPMJC1KVt8
slFRaU+SpM46thz5lvTtbJ2sRtCvS9Zv3trgxY9/vtU5xqx//6eKZV/x25+68IcQeGyLHcPiePtZ
bixCVx9cOAmrPk6r+7RN5LlVOg0S81xJZxuVszqPHoVjdIDDtEG0VhzAUnp+15knI/ySY/bhEjUB
j036jXgNBEFGF/C/tsa4lHDF/c1L1n93u+nY6ZArYYZi4kHk4Ev482seTWvIRAcZpCMLcRZCfaef
cEZLN62NNAgI5uXIilSqB0NZ897NR0b0sLM/p3xACDBVkfllwfNS0Nq7CxroP+c4pZvVwlX2BNXf
+xYSM+425dzEOG+avH6yCIMgesvxCDui35pOoV89UDJJUFg7PsZ6q+VELYqqRQ+P0/ozVV1zEvh8
X1LDnH6UptTua5FnRzeW/TYIKuNcaQubG0PnBsNquhZN2t5UqnUvFFqT0evH4sG1B/lVBvNTQ+HA
c9nXxUsJ9fxZczOWooJHnBMSPI1DBjfaoqcrpYHZop+UFHKnuTrylHbO1VS1p3IuiktDQSG0Tfzn
ZmMEt7aYFaaa9J5UfkupRzzCznLzagtEYHyg1Rb/IOV2h1pRSLocKTDlDNN4cl10M4PNQNjO8Vkl
7WXI5FY1NhYdoCGy19+Mqo4QjnDG+5ymkDMKWBcbK5P6nQCTUnA2GJydUlA+c+UljIlh5TtDTNmW
xKkxOvDCV0vBNAeL6sUj+7tFmeuutQu9hfDREeezoJ8yLzd/c339fvsRi9xJotSzrMXX6fym1FZO
GKuS2P+aXPLIwltVkjBgO9Q7tlINfhnqdaZOsCKmuQ58QNqcJsd96TRDY3uWDnRrKUI1whf0DUB4
DVm2yzLeD8u333CxMk4Y4G7/5lX/pi/D5DaAxSJmOg4NHGT0fv1SgFMwXbdEgs8rTfcTaATICChP
oBLA43MFuVCmvotgGHdZKEyCq1PryywO3v79C/n9hrK8Dss2PVtICHHOHwDjn/YXytTKCAgUqwA1
1I8So7KfuHXsR/0ktkZTO49WJbq/+8z++lt5WEC7wGkIfo5Wjl//el04oaH1o8aCzoiGTTSM9avl
NuE3ajuZIJw8LMadnXBUS6lF3QW6naOyKQD6b0M9WVh9pPUGKKC91QCs4cgT3o1TK5+9JePdv3+H
4PTwan6+6QrB043HmwMDHNl7OV/8fANrgPMUbEOxLrHBXOOWv/DiP6OpQh3GCBvsZISBqKkn4g0x
6P9ucG6IpIYlGFNGsbaNBcKV8VFZ7GNtCsLPqQEM12kMmoXsTPijFTSfhantgVnFx2HoSKnbxYs5
1XgYBNgJyguCB4euzINT5/rOzawnCquQO2cvmHZEtU0faJF8aIIIDXEMqXJAb4DWRNnS2dP5P2sA
gcZKtBo1yNQIqchg1rCQ8hRcm9VcD/0Lud5hE1gIYrYAe9b0gU4DTuBgfNTn6D2W7nQsIXDvgOo0
m1aGwTYN02Zeg7bCYTLWzkM7Ib9pdRTs0iVGZccQf6Re8GSuI+uNLiw7Ws8Z//icCOeVYB2LrbpM
UPumdLylmc+C3eGgZY9Gc7Xtur3rtGL4skLI0tzO0rNeGWHAFD3MxzzqyZ8kleESq9ewEqqaZJdt
AChKxl1lmNWrE7CaD4PQPtttH1+1xDSOYVAwMHL4OxACDAD6YqBRpUHTaUqGoYW2DSDBGXY5m+RL
DtiEe7YeIsnChsDEVbl2uWctYn22tSM2XehA09R6ttZ2Yg7ltjereEdkmH4UjAnENLV2r1pv2nhx
Ggd+UTBpiLAk9scM7OlzcsjDuD9P8ej4Xhyo26TzCIrFFJIH9isZHpNAaPTshAlIgwZ3djvEJ4/w
1arOjaW7pwDXq9nlrTW33Q4Ah8TG5QKyd+pF+wMul/kqrMA2DD2fs116p85rnshSox6WnXfxBvYO
Q1pkJ3egzj2gAXOHRnbVW+09ArhyPzWk1rSkxcZaDSgmUZ05G9BJDZe8sQOwDBIlCV7D1CzvxhFn
JR1kEAk5Cz0F9SSeF0/5oQwTGFxhejDNP3Z2ESRmL50e8xpaC50n1T3Fv+mNKoAsgTx7KZipaQ2x
xmvjVNN1kFp81ArP2qPABo9Z6e2CbBjZwXSe64NzIho79IToosEruMIk/vO4gPbRqu6dz3B8AN77
HjAlH+nnMa7DADDPztvyyGPOfa1TCMOJ4ZBxdlgR5yE9ZWaffZ+0CfR52SvggcokHZgUmXGca9mC
UgA/TdE9+ncdfQdSgjgD0CreqhRhtBrEY1AQ94rDuT71OqfTbWOU2l3HF+ZuBOzzWZThSXiEwBur
Kb9xFgOYDiOdK8hzvKNp5SwUSQCsYZv1pFeMh4SC1GNutHq9ykyGZgMi4maOywTZr2JQz3tAWBkf
wLnQIutDcNN/oWc735fce568bK4uVWuUrxxVSfGZyXRLAgc8QEs0MdkhC+AbG7Ox2BRtHGHcqAlz
r7pEsMBKZUQMrqP8G8xi/L1xGzP3uygvTjEJQFqjrPGQhWiLXGP1J5LaN7cusHU1hrfWXAKOWSSd
nUjDCUcBQZc4i+dLazT2DdwbqMDu/GLGzo+SbzwqQrvj0SgJehn5WhCeM7I+X+dSYWnO6FntpWt9
DLFDwxtbFb1SEMczmbrPrlz8IGAZSToOczw+E8KvTfwMKI0M56LG0pJ2l7Euw28TwZ0NxR3YStox
BT5fDPOuD2s0KAg9G1l1wV4mFIgvR4FzFDk637x0JLJbD8UDoXPyT07VxruMswPnaz3cB3NPbZZD
H/AgOqD43qSg9YWIv1VZnOjITau1l3nJphtU9hVTDbVumzl/8QpAEMTWrM8eIP9DBGDcnCZrE7QU
tcnBGk+JUzd7vtAY7GQliarSvo0u6qJ4tF5VOMeB2BomU5danJCcH7YkSzXBDrwaAUSe/+XbVFO0
7YPca46C+xhd6pah8Q1YvvtVhePSAMW/J1qXX+IsNRLkfRHIzRCYxrSJoVWqp5it6rYi/9X5CtoB
2p6pi6+xR0y/DEkbE1BdfhPFwM4J00NorYLlazAtPch5vYiefS8iZExYf8ZdEztO+dVT9QcDxNHP
QxmYOaZqM8Ou7egzyGELLDbftU3bkk5Gq+EBnIBl2AHzUdexmKAfUeeEMVzN4kwLo4fHYvGX2Nx8
+xwKEnuOP9hKpcGNOGgie1NBywFFCnTc3I5DXI++TlmguCnjPuN67XLeXT2Nd2OM4UWBnrjlOS6f
+eVZfa+nUZJ8Boqk2tVyalpGSTKTyXEGUWW0CQS0IIXCq3oM23n3NVQUITh5K87ghkivLS81laHF
9rYjLm2M4rHScyyvRSbOec9lDINfkGPjx6TgYczw1ng+gXsTnvbs3Yq8aJ1Vufz1scJ7lYOPuQdm
ALTKgy7zVM4zxl4jnDgCmeWgrp29VBd2rjPcKy3HgjuXcKU4TlofSV1yaQg1YWa1KGcS24SBkmVz
Osa7Nlj+Ib3Imn2rGnlr223oz4Qk3+jp4nVAyJ8JqjbVGxm/jhbk0qvujUpSiCxovfeo0024YMvI
OvRxzx/SFjOfRgsWrIOs6rJvbeFVBnycROsx9alr1jAR9RmgnM0Ujc2+aQ37UnJOZGspJDSbopBE
OpU+AT6zNfksw5K3TqUJrcaN0X5ZpSufp3mKsITPlH9wolD2RxYI/UXIgewurcqq2oLjGK4JksiP
2dOSE3WPHs0vIZWcleQCjZTvGfkRcD57cqoX5LWQdIRCnLH90bXGcpM6XbaVMTnCdpimbaQXd3oz
Wx8ZtoWTPTWHUSvgZsLHuJO1YgGmzeM56iNq7doBkH6m3ODRzNJGbWidxgzYCSwGTFNHM8umPfTH
9OLiOrzrM8M6zXLpPctQT2FBNEcYEPFmlHKZ1FopfYuTxNZzA/dTtDVhLLPCaFe3WXUjusnw3SDO
vlqXU0dt7NJIl8mtOVGhaFd9vgdWx45sKtUpDzr9sYrgAoEDdkyalLtGxNuirvq3uSMB1kEhi9ge
CJ4gVLXihM9rSqlmEmm7pgb75RE9Y/dUtc26KOeMBWwUTDxBzfjGqHlMk0cWhySzsCw5lWh4twWA
YlAEItjrqnBv0lZT3ykEbH0rM8ShgXh2FIBO7xOrMWgvYvLfl9YcnqyUb/Y6G6ZnQFAvnDEf3CjE
XQFIQqur5qadiFRmfXdvmS5qPzFqxJ/mMyyR7TsXnT3iir9UioMUaAntThspYlWwQXbTrN1Fo44H
I2KW1Bx7YjUR9PyupWfCsNUl7Ib+piyT8tLms9qjInjvZlQY17yTJTCs1LwkoVdsLLK9G2ED7Bvp
9Di1WRqcHdY5d0VUJ09o8C9VCfvLpNnibBb9h0a5x3NjV6RctKgCxpDEsZ9NXbyXQfsclrXz1itN
rlsrbL6aGPfBPHst10FHGGl2Ro+DoWftDK3a0mpKIwdJmbsuKnSsHHSibCJhuruyNyw+ffMrLuwn
4GunuYsIr2fN5n+wjy3HBErhym69M8NLuKHECGsJPdcFx8540i96umR0FRObKZrPlg2715N0SMVL
MXBPr/UKfkn/kGrJYxRh/gPZaET60x+T2H9LB/9X8vUvob3/G7F8eTX/qDP7f6SnzGV+/jc6eNmM
H9OvEjg/8KcEbtI2JulGom7TwwPtLOrbnxI4zm0M2K6uC6gbwmPC/YcETkUZfkZuvJ6jmzaK3U8S
+FJ6Zi5pQOP/INi3aOk/jdbUNjmEBF0dwyAZQgKIy3//SX6IE2BJXcXdpp5qjbXuZDvvtiidu2bS
navZaESExGhiMHCzCfBhxAR7AVRkXScOdDRwcdtz/2bg/6OU6T/nfUdKk+Mc3di2vrSfo1r++qLY
KVRURmvBGiVMPke1br8UvQfmKM8t9v2MF2xjLZx2X0PkDjmWcNogVkYOcR7rlVt+/fRpXv/8xT9j
58WiL/z+etDYAYW6KBGgR399PbaNAbgyPJJcvSvwv9SzhfVB78DR2Bz9OY42eNHQxyqAc2WTf7OG
MGLfOoWmjpO9KXE6Z21RrdEinQl2hVt+xPRH5eDEKqyVf/Nyf5VLePtAu/GxskHBHELB7G9vnyfK
RjQeQKponudhK4pyeO67ATBLWE/xZ58j6/q5CSSD3STaBfpBbH04sYRH0AVG8zdvn8Fw8Psb6LoY
By22Ezof5x9p8J+vMkOg0Sem7LjT13G6sWdq3P1q0uM7D8SFu27w5DW7wNY72wdijE8T3gW3T1ib
PFhQ4mdn65lz8cNuYoI67hjBgwl6/sxVGrX2cKS9e+b4kFR4+2xrRq8Txah/9JUr7+smzc7I2aNL
elAH09Ib8NL2XpCE+M7QsBx8PYX9OrRyqE5x17kwOCto9/yiwLGItEFzfnAsxYc+ATbXt0PK2ujc
4EFQByRhx9yWsgk/VFAI5GFF+QqOd/q9IRplc72HoIfzj3r1lLphm8nmwe543OwlZOPvUtkx2XIN
zs2x0q38ya6dRvpeJdWd62aMYKkdm+kxrdOeVnPLHb68Nje+5X1PSzK7CAgWjuYET0FciX3fuOju
gSSAjtpvcQgQQc2SV6YN5h7ZFqVGX04/7vUZ2j0gKaj9Plul0VnpDR0CfjXETFFWUtX5zl0uibWJ
Dd881Vor2fNGXf/owmQqwPep6Wh4TaQ2HOPld900yCuMg+WFCPpS58AtDGYxCWKeVkwD8B9eQ6dI
t6qs62pNVW94Oxuyv9OGcbgWQVgxQWkfbQc1J7PI92ryqiJv8OeyzLaBSUd7bd7UMP8pE6ewLe3x
uzatHy0+asbYFPhcs9MibHXaiB/PaHjaYkkAX0+F7W1dtMPBxQ/gOt9kb148iltXVNbwmnqdszJS
BFaNcF0ui6dGekcEyWVt/k6T74ojn9waREcYxlKuV5SvaZMUuCeh58ZHne30zZT2ybazMw8eIURJ
exVmbMNxGqr7lP/tDOp6d44zDZ8MDND568JniHh3ayN/zz0aOkBTFHwahm5yXyhT7zMObHb8FJ+/
2W17ia1KA3JYgdLoQhoM4tm9zzQW4rSrmfanEUZpePA6Izi5iO9fXa4JDvtkW6EfDoBClqK0K7W9
7sFkeoTr6rCT6gPsZ8hqQMJy6IZiqCDa9urWJW3+CE4+3ogkfysq58MczWPGMHHN4F0VhbgNZhxK
fZnF27IZFjiMkuZNMyAzpQpWLGazz0GG+cXppU7VVzM+d4IukTrhwOVI89qIAhyNx6EJNBaroCiA
IufnVla+x3FUHpsiYks06GWfMP9TubVr+EO/Z4nI361ewwTrtJNbruIgUcGNFY9dTaLGHrBl6EZI
hNGtObOFnRqGQ+lpGVE3mPwtVq4QhV/D0UV0Qyens3WSsrf31WiDbSyV0+MSnjzrS+DEAU5URU15
qi0QZX7TdElx19W6+yNUDUHZaiHH4jjEHstlUr965tRYO6fMVH4ratMldTTnKBB9lAljjyzH03Mt
AV91l8lTnM4Z9LDP1JDuyi9d0gT3aoBWZA4s4QTjIAQcmPtantQp2xwvdbsdhGDpfoJfar3PUEwd
Ts4uYIfibYKQO/NL2CHd7o2hqezb0Z577SGIgQ7sqfld9jBCQDzjHM6SbtW10pygyEYBhS0r8v2s
3oFcAfy/gkuSeBBVTmGDVrFRYn6rnMl5MjXP6p9LPcXeNLtuG32ESM4oV8iK8xfMq6HGVtQ7Vb0v
pzQUzhZSkYcPvGCIJQIsy8XoM3PP3tU1zmq/U71Qz4JyBryxohQjlBi3afYBcmKzT3sjMl40K2mz
G03OLmGnCMj7unQZa+4bk06zfltxK0+KHTrelNw5KjXGEx+R6Pi25Mr8hK/WeXiCFc+9ewYhzz0X
RWIWmyZotPJ7LGejIMoBXUftu5iLZF2keVzetIUg0UbSCYco4fe6yw+tFNFrXfBqboOq8IB5NXof
npOxrpgnKB2hmLWpS/3JSzRsBaFmNcV5GOcY+Ogo8YpNUE/tI7cs23ohB+JGJOGHiUC+UiEOUFQ7
rXhHDDcTExA28MLPwmarf0HwygERWUbE56lw6/sm1or24s05hNVV1df1vHOmPpabOgoLaKuzFVqL
T3ygZ8FH0qglFRBhSUcD6iVD3iZhLTARrqMzT8UET70x2HdO2kVnVJih+m6ZnFVO/TgN2RG/WK6d
Laid9lZ4fKHJPzuqAdzL99dMfpiB14YNcaIp7jD0ekboA2LNz4OhOjCxCh4RzTzWUN14pRay3JSB
cvMnbUA6eHXQ54LLBC+YmjLhzpNFSLgamRDLJLJ43FdWmXUgsNpGnlIeZ5DHgO4FEjsXz2PMGuB5
ncfAoTWWm1nlwEKBQT7iseoUfNOdSmWi9oD6yAyWeDwtggnU+dw6eikTfG+CrgYr8/gqlMTwinUx
BCkNeojS2qM3D2Zw0SIZRl/IpEN4JvjFIgfLA6Nv74hn19NPunkzu+BEyxwLFYJsHujs84K3phy/
8hx/qGUmyGbDRglMzlRWbAbSUh5RtEHSdRiTv3YqmHo6u0673QAIpYA0uHPCT2F5RPMaDGQo5Hl9
HnhXY4shkTq9uk/P7mwb9xh3wzUbpKWt9zA6Jif2ud8xC/v1GO0QOTfBpF9lbv2ADb7JrMC7UJoO
MoOpfh7QMslzWfgIh0sZ1Y8qcPcyb1+xQb9iCpjvgs64h5CmHfhOYVsNKpMaygz8A/fAo4lVSwfM
NM7BK3QtPHTty4Tz1+uyNf3dNgk3blFZFKzVPB8cqz0G0fg6gAmIuo74czvZRCZQL2RaHtJU3Lnd
LG+oy+m2VmtVN8YodzHBkca7T+hOguKV74faCH40pfuVjR0jiUYlqBNPuxCrTnaq8pKYG7U09taV
Yb1Jmuomz4xmV+O+Jg5QOE9Ry8vJyJRcO43tUx3O4Aprrhh2TOm+Hev/ydF5LMeNZFH0h4QIeLMt
R+9EUiS1QZBNEUACCZsGyK+fU7OZRU+0ulRAZT5z77lsBJNovLF9MR076SNg2MxyU/rplWjRRZvh
sl2CJx/uX+CGaxv6FwvaUk8AblsXpp8dwU/MQauHyRHa6EcPKAWmE/gr+3czqCIry/C5JgIUHorn
HZKpvC5Nd8Y9yhfiqb5Hm/3N9HRnsp/cj6Fs82s+pRIh8rxMdwxh1QPT2uHoWosNapDRafFD9jWi
RZ+k4U+QGB9eBERrEpu5wP+3FXd2OT1jtVivNhG8r84rH8st7k4WXixRddVrPMY3WyA3vDhFczSq
f0q9GiEkcUBQNflylj4P8cRn+b5mjTiv5gCh+22IY7DNXvE9S+ypMeGmSFgjsjfLFcYvm3fMVhol
g69RJazNSdQS01zhV3cT9dt+DuKPchDjbUIAAztE0LvDLN4K/vYNBBNXRK8Iyc+e1/hdwY7WxKQ6
OyAR0DUK5BHVfRP9WUSNwCF0vCpky0iNAnSZQTO70qwn4kofzNp0dyFWJTwh59pLXDdrxC55DhSm
1GCAs29fBlP1L1SC+1DEhzWUxKpE7nYq8ZjheAv7EiLDENpTGOqbPOMn4w3TdpcgWNo1fJLbjrCe
m6Xyt11Tj8Gw38DFHQFSl8C44/i5Dif+Hl13pwjZJVCzfm1COX4EqKMvQJ1fbR0vmWtFcUCZdjPi
vzsYEYKirn5UHVFOGSb9Ww962a9t+nlGaN3r3D56I/ZmSmb5GpvVQ8E6L2Al2m3XdgoE+JT3Nwrf
MolqaKYrPAfgmM2OPSNxYOhVr1nQtN/aHybgjwQAzEOvPmVG3I/K9YYNpqmfVhmcLZHZCxn3fBuT
+B0gq9mFHsptbyof/a57M9mS6D1ZTNmFkAqHhNTgtr22+M2UA5D6yro0rsf7blniG43Iao8VxWE8
Wq7IP7toc/+qWX0itfLI7HoES0fdU3Y34fC4zFLQsmJEOMvxyAUv01NpwvptmmBZkuuikP2W40Z5
xwWKDiaz91mVeh8VBoOrOdHRMbZNsRsUYpPQ9sRbKQvVYan0Tb3mw5VLVpS2dTMx0iaEbWEFt+/d
+GdqcXD2fL9PhCp4Byn0YNFVT/ODq5P2HQBwDSdlhIMRO/9h8/1b5EDm1ExecBH3a/NMxm6NRVoM
x9mL7ANzVMnDENuFrENzLMIJZX5Yhn9wntfPPELuRkGww6WjXtpVPjxPIRBh+y68B/vMzicfnmN/
Dskv4CO/uWBhLjimIXwhZeqLmnX6v2ZYaF8IJsEFuc03mUaL3ZZIiLwCnwurEWg9iObvprYvn+Kc
czcYw2PW1B/dzA9rC7v+u7Tqq7AE3C5pNX0TyTE9rNzDWNDL9hSm+M2SUmFBX/Awq9yKl7KuKWpT
CQ87F/K2X1ForYuu3kDd/omXdNE4R8v3NiRNQsmuxsTR4L4au6ybd9N2ttB27N/U763vUZizvurE
v5r3C3NzTKl4wTrO6PW+svWZh1s56zz6sh7hSt53ys9Q4LFLxgldYgidltR2FJ3S5WdbHfzOwMz+
B8fLdAk2lyjdcVrYAk7JYC5jDFYzpyBGmAwDfzst727lzHNZd2xsBsVzMQFGLUOGRbnqN5tM24Hg
bMhDhXaYv4pTTl2H3C2VT7IceKcX2z0Ra0oZVGQ3YgvKK17HmVUPuGe0GMN638vENZyK4XL0RHKU
Q5fDhIt22izMPTIVn8xi8NDlRY5sy4fAUatK7KnS850em/fIYykj/dljW8f3aEUWnwaNQV1Ndv4q
oMTdrgTr7oMBqGywMTEixKbXd9vS3S9hc1sbeN0gRGfDhntAr5Fh1S/qFDYPWw26fpqz8uxFqgkZ
pVXIHIL+uGsOxFwmGNdW9wh4/HbdHHkmUbzd1au6Dfua0ndkI9izNqmJMNeoUfde0ccZhhbQ3Lus
ytGOkx2RXWxdCIbSjcR1F5jwWF1Fpy3s5zsAnThbXS9i7HbI34XwxYdIws8YcP21n2bT10r4yY44
rG9C0fYU/q9gHeHspQFKJnJ1cnc1+mPxUpfg7lgh90lwjCjn9QvqYkJfclQk801f6uwoOmpnwtVq
XhVqIe0fbcrQICW98BB0rFzZUZmLnu3/0Sb/H8esH3wbmCKLCc1Y8TnI/EgImncutnkubXXnKkKu
up5xlQAoMxecMvM617sVM5HBJ7sf2wZAQ/oVEMpNfGVOcgNV0pFAzpo/UXPUIduCjrQc5qy4lq35
ibS+S6K4uV3j4pEN7ns08KnpGZ7HmlFPpR+Jub5kxMbeMBiDXZBl2B4w7KFiuTWg85ux+Jjj9hkl
038kvr0kq1UXznEezkt1KRkIxPmqMAqm1PbDQM8v9ClOFIVwHxGCxuKyAAQ6SDwmNjrg9mLj4j9k
mtuuLdWw68IKt1KRYQ4BEJXrR0ckR1vJH9JswZa3p4xDhlC9oyGdgTCWlyCQ/6qquFBqBqBEM7jP
wxq0WFU1OwLlIVfbq7oiXGPFyRgFeIbPWopy/QJRd1228jFh4FKvgHvJAe9YHKVF9aRS7z4E+7A2
8D3gfjWBedJWk70w/NdUGXu8Ib6CiXDoSFny9AuZFJ+Jftam+D1P+R2LWAQZqs53NL3Xq17v2nl6
nrcq3ufUR4clEQCYIPlPXF6TJIn9rB7iNtHej0HD646A36f+qRZuRv9IacT/mY7Zypa1MQvIxSnF
JCKItGuCzTxMS8SbRLWbuN2GOGHbD1jJzkDbyfP3YZDgZlryqvhHaAdUcFSq8KBN3JUPDfOHDtBx
ydQ+Sb0RoewSihs298v85pt8+sOolWxkaZf5yXfTtp6SIhnOQO2QyWbihgiYtVYNz4cQC95Npk8X
kT+hiUP8kr741L0Yo1G7b5iLTAATdgTOSbGaMZkfS5II9sQ+gqLo8nHFK8a6HadKn6cfqlAtoQbl
1jP2NHX7RWO2nBtahDzHDtsW4JUal9dUcuCt3oKhyY1tBRhlaJP3vEG1cTJT3DKpiOhRHlLj22vG
2og6ykbORIJkxsc+qAOzTzKz3HW1kk8L0Vv6RA+ysojdLCgO26z5/Rrx0hFikPjTbaqmDtF2P5LO
YvowvM8XQYppPsxzcnVWG/8thk0wUHV9ce5VTS0f2wqK+aWtmozbb5YLgY91+VysI6dsgyP6YnS+
chD+EK3d+n2h7hm39e9jhUiOfm8SH1ELmvh+KYO2vRNV08hXLLPizWyJN96VKk5+KjpUTAaqokNp
ujgjyLmI6hJsG4+QS7YiGWVm6/+kuta5G5eg5KOn4oCnfJfuKV9jplbL4jX9dSpU8MH8sZQ/eVMj
HpDQX3AXW3gItO59y8vZL9uprxdCbKfcYuMMkVfGSM+yUh4Gz3efEQ/W7ByyqvZg1gpyaWiJYeAn
Zdt/BlwDWwxN5ww43k9ffXgXiC68sNKnoJyrByYH1XcQbVSk6eBRVFni55HM5yOezjKY1E3RUw2T
f92a+MoWLcAZTuAGwkQy0L6VNFFnBqvs9wEuaNJc1qLDGexl2WsRz2dDUjcj/nSz9dA2Vutw37cx
wRVa+f4FSRIBsU01C/SdJgCFgzPv5BWFCDGYWa5rNkaItfRetjXJtV4D8EVNMyhWp6LyPwbwkLxG
v1p5X9rsPexN/JvxDfxVtg8biQb9SuOqvLjdb14ZAlBcZgMaZByectG714pBhNl5RHbUHGIeNu1m
WeXXRCzKBMsQGclJWcs6K2Fc/NpkK2epCVWc7v2Fsfy6W5qqJqA537Qr6cYycbM6PbyVcQaEJgd1
9DX5a54RJrPBRBCw0P+i/HYCskCUzBDQ0Ew9sdkYURCju4NQaUoIJ4Hv2XNAzGQ+bM/f8Yg7zP5d
kzj7L1Z2g6kXWe5dbWJO6KktsH854V56Zi5Ysg2gODWU+XhoI8mEMrZj8t1yOOFj3SL7YnH5BzcE
aQB1GiOF8aPyp6z8pyu3ASLI5pj8py1KwPToYb5Wqs4UicUAIOgp2VXvpFixDzf84/H/gs4Fi34m
IB/RG71xzlVY/REePjLWn/vdUOFfbHpmowfdIDOB/xkXp77PEtCTtMq/9RAET5OvigeXZ2P249i1
pxeR0/WXaspqphCO/PegOSMm5qWFCiMCIP4HOzr33awA/w9WqgSlUC4nc5uIlJMW2aoA/DkOzXAk
ebnS+2gJnGQoVlMHMXaRiiqOl78vvPlT+jHAfERLK+tKjkDm4DaUj9WKAHGPZIs3zs9tcFcxPXuq
kwnqZY53zjuI0HZ3UT0Mb7Lxo4bTAFf0Xm6kbtyBCKpfu7ztfxeyp8nvl+Qx6gPxURE78JVhkHvs
gs3iNB0Ng5Fzm4tYrc1gb9LKFyMGzmp9S40hMbCho4QzWEULTwJn414QbicwDzW4ItuavVnaDNwQ
w9o95ZHyoAT50TQjDYwZVYm+Nm8d8ajlZSqq4G/r7PQylhEQ0iZJkBphAWMxEMYIrHZkGHZ/TKfD
+XZRW/zqo1J9R7h1/hRFOPzDq+N/j6GDZbm4cHxdvL74GHgOd22bznhLPVRR+8ArKsXdTJ4zj530
V0SBTfMe+AVe3mTKq2czeuM/10/sXzPiEtdd10bZ4wLr7KkmYYlYpCpg5pYK4fC4Wpi7QETC7o3j
mf40CUbUe3GQhF9BPzHXTnJC7xCZE3C4g5nMbI2crPDZSvReYeCn34XKNgyjA30hy3SidJcpL8++
W+Q9F01KT3OQMl/Wizyu/ZkFUeky9hlV5AAZhNMIkczGD7W3xNPFGCA422fTiKUF4eVbtw7ygv90
tO1MWQMlS8axfBotqUF2iQYScqJM/UtalzoSXOoJfEi7QYoQ8dQBCtXA33Zoa5Z3Lp08uaABaR+6
UrU/DmhPv2/GFSZCjqkHRFPUlKydTN8x5Ss0htw48vXFVmGH4YQ6+36ZM4mda/z2N6nkW7/fEpM8
kd7GnzSX58jzViWvguud2iZvPHz5khHX3mSh+Wy8gGclMCo9eYXJ/xnB+ADXxazcge2R9I5dYCn+
Cp2Z32nCMOZQr3Hysi7W/xsVpGzjVLC5oAlbiaMaGsVRGuTQMQ6CNOFXR8IkpJMWS3WrdbzRLOml
P4ULsyesFIQj7taA1DhWy2N/NHFoJdAyO9WnLKsDVm+9KrBCJ2nyMeZjDYQUoSNelihtnyWbTbzC
1dSwOMzhvm3WvUuCQvm4UQFINWnT7tGWAyLooeuqfGcJTkzvPEIpMu4M2tZ9yXYQdsrKIuN3nqV1
cLvMoV2Oebr4ivPeDvcj6sZzrAkWsItuW4eHeWpbe1wZSvxXugT2iSMwK71SoceY29nWGHwzJJZd
jtFc46KOJSKIeBnbT4/nMcJPLYZX5drtjgxMbNdrxhRxF7GZgw1ZQo+5CBC8Q2jJxynYqRlR1HGB
+vThjbqBSuq3/QtCZxH+sWm2/BSswJ4V4crP/eR55WG0Vf5TCNk+YNgwNwTLxw2JRHiFdrWfe59I
3/33pkglOAoMb48ipkEgAFy3EIQ30kJHNnHA3ET/xRg/+81iPWvxPkkIE2RaVMB5RL/lIMOi7OAm
vxbHWYej9ygJUqguzr+g7ZJeI/wvEnZw12LrlDpuW9T8c5sOv+02qWXX6ILpPrLd+C8vDvWSAHYQ
HH3kqpp0xkR8xUYO+PtLQAk7GdK+4dzLmhehs1zudEpAxzkbi/vJi/PkXtSRgZVqxUaMR0AFnrsK
n4l26BBoEXyf+K0CsSLhEQT8jcmGNX3s7HgVlcJ95GPScEGQ6wmidrPn8ayvlnFvlWPwJut5ZSGD
QpHLMIJKvzejkZ92yXrmsVr30UHLjPQ/0SWaCdIaE7XRpCVxKC4oo7OC3+d2FTp6J2dCO+YvBJ/u
kCxjwAdHXLHsxv3dP7JYJfydzkD+VCqCDKCHKr2mFE6eWGdt+DBBHAw4U2ZqQx2WHq7LZNzgQuhi
utoSGwTHsBtS4vzWXt4ppfpnqURFpy3xZxyKEasdf74x/4i8F5TxU+6evYApLbEyaEQJFW2Xjy4r
fEDB3DafM6/5X9wnObnt5mzrsUnS3yqQPtnNUvj+wghmDc4+dsXoqHCVIt1sG/OTpqkPj2oJJsR0
YVl9F25l6O8IDz9DEYdXW1tKBDZS0XgM4nWMEKhX+ZXn17m+ZCM0W9isG0lhZFFQkmX5VG9HwqvP
sYIIDvmo3WrcnpvEvgbd+VCIkjIPj5CiOPgi0rOelc/mmGuVddputOMGq3shAmrfBiA6co4MiC2m
+aTkCsdDAc/imRRQTD80CIBj1wZE0s6GG1NJuwUM50QceW+9H6ApKuVoT3Nenm+3PGI60POTDRil
NBJ6nUqC17nok5sBEb4PGKpM/uqYgu4CEf/0oME7vTQzEIFd7K8FY/tas2tMG9+8Ct8zxJUIOx48
Qm0oUZm0322twomWWQ9cre1FiNKBw+E6HxlAkTGyqmy/ODd9r+G63taV1OA6olX/IYiGeNR1LZdv
xrnJI5YMx2FQ2+aBo6O4hxE4UDUUsvtcSEv3rqMpMozPqLqeTCWXL00WJTZs0oY+vG6hbs/Ah6hd
GvfbfWmSAlyRLzyyMtd5uB2ZunKZYAG+xm7NfMhE0/jeujq+S/usfwwxa8X7Sc/n30FqH8dYbQ/c
pUtOlFIjn5PzDhEvH+t0Oo1phGOIQ+ykCWd4SBvCnw+6nRlAKJArPbFYGfFKkoMmvWvXImt2lVhU
cul3ZQXHcZ62v2xr5xeBNKO8YvQUJYepMN17RVMW7UdO7se+55kUW0+7N8R6vcFldz5F6pT8IiK/
hs8tM9OyL/pJlIdGZOZZibwl92pDfXDVBqPfHVdievWJ6KAgwDQaftNFCW8/myR9jOl5G+wAKU8X
TRL5M8jYgKEl6I9JSWpqUg6p/NbvmD0AtLxRCXEiA8m9p/Mm72yaQpumfAS1jmyXMrCFvdffMenT
v3m+7O826I/9kRBL8QgJDuFRbkPDC6Tr+iMMtxRXQdf4T8VSjuP1lEiu8i4w2OiaqnNvDXFu5UVT
4uXch7p322GYFo9grMI4Kjh65tdJViNZZnDXqOSB26Xc9/F6tyikK+BY9Pxdt5pez+FmWPghUxv0
rRpfWAMjf7WyJPkPgUBPjrBTPfanILBwSrDkkKzHEfnsYSd7b+qQlW6+VR3AEU7PXZvzxgPF9Lo/
HJktYxq0YT+KXfDtRglgdvSMEEzK6lyXYn0avfMwcr0PhopxTLi6ls0leDyqmLFU3h3wv4gZp82i
8sQ5zEYL7dgIcWZr35IhwiHJiTFea9lLnMJJA6CTkx92/uTPk9359ZJSFhWjrB8M1pLfaakmQAMW
98hu9lJ511TeWh4YVYjk3o9KYp/8OZ8A89cRrnjGRTBl4ikML+u2kDdc+PMnAdCjPSxWnTs8X4zp
cfZz5A+pjqlYGj89560tPSi/DAHf9ogi7RwV6YZzpEBCs037WmffvSz5XtOwrv7ziJa6EKbOf6ox
sX8sDAcge30OMlMuXPZHV6Jqu5rVynfXpGv1UgMJ+osMInpvkrF6qyzDgl0uS0bLEaKYhzR36k1M
SavO060E5XhaopmTCQko0EiH1ZxbCvXZz5ZealKp5dIce0bHpPyA+7fDqMtjj2GVInkjl+nyvJ/h
Kpehek6D83Vp7NrIE5s9FksbujxGU0Us3rHyKbOzdGow7KMBNXoTqKWiGXTuvPLIZ2hUq/e5ztF6
Z0QfL5dTbZpXvjUk1n6rySXXOGJHI0jNRUKPzoLrs3npmmV+zAvj8RlXLzjyaoi3vKSgZRCGzRS1
m2n9uzS2FuK+VR1OIcZHcJ1a11winSNhMPLL/h37ZP7TdmipdlXgsPkYMt4/vJZPsa+yDApV7iiZ
LxLdLgnqoqaNjujt2vcsmQCC6w4C0vVYddh1srwR37P2orsZxcp30LuINN8EgaDyh/Wv6tHT7AZi
Nt8VBsDfcstqFBd+8+ot1niIfBSzSRHF8ccgMKaPiYprQvj6godEn/mM26OhWwqYG5MT188gj5Jq
+tPXZf3IAK7/iJKAjMiFJis94fW1P2VZg86SYMWo9yxhtRC9mN9QrBpgVcjJ7nFkSCbmROumsQZo
TIClT/ZiF1BQb1EQ/GcrDxc3kp2XLd2KGp0FntlDaVT9RYWJbMDL+Y5S8AyfcBKnj67YmDAkM39L
vXR8RtFiyM37s6nLT0gsRQQmKcRadgnt7jxZWyAfMEnUGNzgpG8K8D4W/fQ9tjM2IC4e8VqGMBRu
W9/RFUysmq6bDTcjRlB4QHmRst1yIVwM/ld3nFdRRr7ZgGqWwkYn9Zshr50Lwy+a0wj+UpJ9JnlZ
26L97sq4ZXOJh/w269eWefKEr3vv+NQpSk/PfRg9ly9hPmx/02JZsQPFCZlrrC3kVWO5HoiazqDm
o4C1e8QXpHxO2IH94zauPMNAZdOVVLb27gqv6v6MVrcPTZt6Pni5kGnHpIKFSAHRMQDdGjgP7L5W
MtK0x2ZsPRPGiTdrMGeSYKb/m0q/c/zoNSBl33Y+wFpRUk5swiEY0Gu5vupSbfKgsyT7WXy3ct10
ziKrsjQQIu2GPy7p6+io10C/zU3OuRghbML8KRNFgEjUVP8ZLwweapemFXdhyx8RblgmiMBoM1Ye
W8LYiDU4ZOJwIAqdmbUQD22ezNkJPB6967AWHnY1au0nL9DntsgbKQ2DmBH5PlSUr8ewd+nMI5D2
UbFKaigEGOhd4nXr7hakbySjybZYbpptZmu4rpt/SxKrMUcfRenyriuT/Cdwkb1FuYIDSRkpvoku
7F9V6dEcr/FWkFfhY8OC7hyyxbauwBHCtKs7j7Y7c2DWfX5RdY9y3BvTZTj4qS2IDWeZZPbzTEIk
71MjAJWjebL4gQQUVSbp6oeLaf1vw9PWMJhWGLHZWLBHK+YV805j1xdaVKb7TbHWt2Mn14ehQCYI
xzVooKT7xG7vMMbPDN9qKuJd7WX5X+NW0JCVqtiFOp34HwEhwyQCoSLJHAGnBaMU2yJk2xs9+gXs
rpLkdHv+fBOV/UNsczI1zBaFO/py2Z0mVsbmRmeKBGSQlfWCQqZL7vug275lasRFrdb2M248+baQ
mFScs62ZZYUrW/hTsK0zJuTBBv+ljI8RK3jO03tOv+5LJRsosZlM2SePRFAJzaph+TTkTcYcAy4A
4/Dc2SudTRO0yqQW75HFfQ45zEOvNmbhlB2XMUSEB1w7Iduv2Zb/7/0hazGt2m8BRiGyFTnIDuVC
6XLvI+O7q3D+8EhcnJgjSs+2PlK5IYVBv42vnmnI+l51mA+vIrmGw7XrAIYcal6XmlYt0cWupC/b
9nSzfBdaGBZpiWezbi+RKf3FIEWE+yLYFu1FgSJkH4xt/OB7HcRMBNe6uOQ35d7xBPj+rqYR+F2N
ov0nXDy9z86ga1Fx60Z440lbnEh/5KyKU90/Y9WKeSPdqtjMWhPcM9tA5zSh2/sjErwM+1xP2Vsw
s2TrypaWLGOOCswzR67RISLqj06ccxuhkKHZmQRz1Bt/aVFYl1Hsgaw13mr5XuE67WurIu9iEyM6
jWSjq9v5YU3R1DCa+WpCMOTXndTkJvozvzV6bxkAxWO7iW60xT81QdfbLpEQByTN9I0gNalzXEul
5dfL2evBoxBRGD7MdQr/x2yr/KAkHv82iJp7BAwisE+KbxrbVo7MgjzHomG1U/f479pljP+VVZrE
t008p38jjaR1x7C0+JkEhSO3KQv+Vy/e8H60xSpeXTzqp8psrHbp6lqYArgZf9ppDAOgPn30GYMW
qffdguYWcWKfAkeJPV772pve2kl1X6JkRH/QMJTifWPwfyIfZLKFhXQM7uxIw3Xp2Hy0PPQyQ+tp
vJTcExbYwT7zh/Ar1MNZkEjQRgW3ShT60BbxGQWsODnOsgF35hT4S/ZnVtr/N6axSQ+WMcEDvhb7
4sloM7c1vb7jZJEkkKBZT9HHiRZFH5XFdmo1KAburCLCiEdWXgwfyZ02Rt8MN/0hIdg5zIZyv0Vb
HTCkZ967J3fSAI9MF4ZVIxdlwdcDX+WoDLfzaVV43vZocTd9jRNG34luk/K34I9/RH/iSB7314lC
H16SOyQoB7qLkiCxcE+1xYszlnnH5M3LV2K02YuU+qBnk0JtZOXXkSPkJCa4edx+t7aKXtU8oOaX
aHOZ0tZDV53QdoAhReF+1aLcqlmaN6xzOEMYG8ReThnqBphydTcIWHVuZnsfWS3rY2PY8x2nc5/H
Lj+Cb8F7Tqc++N5MHFrVKh9k38hbbLSfv218+4TCot4t9xixot8Tp9WwDzBFnAPTQPTs536aIBlv
GcoFv5ntK8uy6T94UMwaxKjOMtapEN4OQFLw5zyq+GQx2egTesaadMC4oTAsMsV0fOZuTC5cKWKS
KhBaMDczs2QJPncruqfaeJ9jmHL9sZLmhBdVml2LaGjD+8n3sv5yqQkp7+3GPGLGkmB37JRAPnuw
Dx/TIfT8T8aVeLG6GV28Cc3GSiHKYF0JpgQWRmYc1bdJhqJjLyeOaYiZoqfcxTFSn92qOCki9D71
Y7G5+s9M4b8AOJ6zLyY5fgywOjVUeY0eyEZNKjROWRuu8rKJgpSXxYTRF6MLepkhmCWdbrstJJ1q
lC38dnvqLLrRCrEDZt9Dfh65XE/OR89rzquWg0wSuLdLJs5sz8pg2pZwZcn72RzzYmKdt+HQLHBf
91GYTD/V7MXx3VqteXnqNszuqEhYbmFzqOsJsVTUyoOvIEJESwKJaZBJFe8MeKb4iTWd/qzaYWCb
bzK+pCoeHbfXGJk3MCPBed4XeQSSFRLzTqtEUh/7ae2BOUZThR4pmMP6JjTw2nifNczGcknKezEH
82MGLQHQReMX9aljD0brNriGAN50Oid/uQx5pBBtxJ+1BVF9SMxW/WxO0hcFbQJ0W7QxG8vZ2DNb
GOd0cdvnJNvf0BVwlGKEqOTVFm/ef9uqYJZ7QcgIsVy48Q5ETQLQimSZcZcW7myWYcFMrUoLBYh+
TdFHQkdJs+chS9SD0sV5cLKGwccwr+tPMCXin/Mq/y8rmgJCdThLQoIRqQDgXInkwpL+h43rwq3h
Y286blUFh3pUQ0oqJ/8eEOQAScTOW9HfgJj14n8B3e92ooDh96FVXXFplVMORYV/Lo+M9xp+SLZh
4MQeGMoNDPANiEgWBr83SdDKcUbCB7Rh9ElIQoxCYgw6KJwkeVMRocy2fCNyBfk5sUgutn8YxTCy
yaNyCr9adkPJTdkUsSQsPCqCN4H4VF5WQclibwlh9uwrIljEbzVNpfwnEShBsJca7a/nIoI/YqOy
H1G25CQXcxHzzjEWvN6QCSO26Lr4hahIwPlZP55XFEjMIOk2iV8d9WDK8pDTE3ioXjD27H+ZZo3z
ehbJecNMz47dNK0O8IBor35hamBHuzq1RyNJhJmNV5QXfT5CDPjFarvxVz3S2VXwnfI5zcEiY+W/
M4xHnoxpO2/3i2IktQwGgC7IyX5VVLVfaSQhxaRzffPLQ7ETBuP5wu3mfoECGrJ+qRiV4S7c2sdf
mcgLD/0YHDyM2v2x8DqOCcgnyPkbMgPe6Ukad1Jjzpj3V2cX37hs5LIEUENrmMY0XaqJwv+YljCh
QsM80rZPBl56nphA7vsgBJvRz+l4r7opYNHd1Y72t56X6PBr0TjxPM4jZnOKgbDfdoCkwwkpLOdO
VTxJVu5ECLXx7A5epUE7lYm3VYchGSULWRmTAxL2gGc2lMifZVwO+U1XLoBdf23h0vHnw0CVlXXi
MmhDtDHSzmgXu2QjKRuCVXHzqy4X1SJi2g6h5KeBGpWbiAKnYwg2wrp4/TWX+BWSWWdQ5GA1AhL/
JtuEfHGF1mM8/jKWo73Upj32DA8VBgm2mVSgG8khaHTkydoZSe2vwScHga6tPOBeKP4uucg46f1Y
fGlM6591HyN1mjjB97+YzjR0SnF7bLLqXEyRzszB73VogrxOr3s6Vkfr2xbHYAOP5BdT9ZmbSaeH
cNbL325Js/eU3Q2pLxC0gl3UR+QY9Hblba2hYZ7QFNOULjV6yH0+jAvy2rqpYClExZdXMNlEKi0f
5kgM+Af7UH4iZWcTzqCfhgJMTn9T8x+GYs2KablMmQ+fqb9QrklCqX+YknUfMoS4cwqRj16ZApQP
L9AYBGOO4RFBlrdRik3eBBy5K679NqExm/JEnxrdsBPxEHlIMANT9PILBeniJeyPoA1XsMnJmege
3dLo934q6+cRLUCzK4PKe1e1i9+7eO4eWSe3r/kUm59fQZHVFGDLdoSxggCWmRnlA5i5zBx+Vagm
WhhlUF3Cbb3byobBql+WsMG0H8EG9CZ1Vh/E7QHQnu/zSdVyk3iMGvf/o+7MmuM20iz6X/p54AAS
SwIR0/NQe3HfSfEFQYkU9i2RWH/9HMiOaZF2i+O3mWi3N4muKhSWzO/ee27mS7zX7qLwRV61GILZ
qKSr/2iwL3S+XWOFLwe8fxI1Gf613VVv/2HblTlbeJR2dkP4is0tSAu6GSStFWTFEgb2beHedgwG
6Tyty+quGrQqP0kj/0DJvQtP4+5mgCwtC7wdqfYPeECZTdwAonEpCLLVuM7oleaBXRiDWHedSW+E
U1gwn4amzk97TBs3kSBrugSSZmjNEeVWhZ3TXGHijj3rM4WZJG/MKMb0uDiZk8xsnlg1uXeGbwa3
1sDmeNXr3Ln9JFX9HnJKqtqnRxdQLZRTixXAEsn/OcNcV1qLYmDMDF4bahrOO0EPidP6bwk5E9rv
+HYn8ktAu1dMYdQVXEzaLPrQCT4pmflzPt6XYAuF8EjHEy8KPuTR2ap2NbcuygA8vIEb1QCt5EaH
5wQp2YEgOhFmC6D6zZi40jEdg53htQMz9Qr229orWfl8BkZdPv77r1la0rJ903ZYBnjOh+abXlSB
PwwRQB8PXzeaZ8FjuC7kcM19WLx10iluex+8wFapoY4PkKqwVLBIc84Zl2MVzdky+Z9wDsWfgue+
FIFLP45p2iaiwIcvLW7C2TZ6AxBZVPXjKzxScWswEX3lROveBi3ZZ1HoMlA02WoSSxEml3yt2K4s
iPgJKGA9wQqP/SVP4Ahzlc8t/rQily1PHLpMOKaOy/w9AK3HDkMn+dXEfFViP7MgGg3xPE2XPNrS
myks8jO7GuHZJXOmzkJhEWdIfEs9fHKmLl//h6/CNwEnu64p7UWweX+mFokuhFNFzsaChjKfBX02
M7krxr5aF6oolihk1hRrjw1Eto6IhZLfayVGpYZpCtFjm4w3WIPXmPrwx0/e21+cJsTJwV06ACw8
6XwET84G3gHDZuCjihwgmOrwzHq1WV3HmSm57KcsDVemzFPmWaUzCLaKypw2MCnS70ZtyDtGg3RV
fPK2/oRMQJvg/oSxh3Ua7ITlPPoJg2EzMCz8Zu42+QjNFxhXbEFLiI2xh3hhzQydbBcNILQXaFiK
DZRlAEYyPHIt6yiWcNPv7+hvoVYu67fyVqu3N33+Uv9/6D8POKz/HpMCaQNU+DtMyvIDv2NSBG2V
DrwPHhYAScgEcv8Y3lr9z3/QcGkJx4S6zN0FSonPr/zRY+k6vyF6+xY3ZqSphWDyPz2WTvAbAVjb
98F1Ob7Pb/o7pHDr/c1fYtYC+yFMNrBsRMlTfLikTPz+uDZoFzFm7IFbe05NvcNbCGyhG7zYWGWy
Vdjd0YuuwnDmJpcId9wL7G7+Jw9UqDA/Xd0/3optcqRcx3RZ4LsfYKi90wy4xoF4d7maQCVIiseV
upn8SHxyVXz2SgtE9qeLQlYNwitK0roYC3er2B2hTakUjVyYn9yo/+oAA3oPwLpDEQ54xr5/rVxa
hLcKy1xHgRfsGVYOa8YJ2CUScjz4DLsNlHEMAWLCJT4PmB/YN3756XTk7JuiqvyZ8/JXn/fn9/Dh
yM44ZlPP5D3EksSgbTcBC/quv5HEyz45tO+JMr9/icxhXY/ggm9ZPwr4fjq0zD2LATqfiXQ3dWTG
bIZ55PsNwQg+IIwfFePQ7n/98Zav61+Phd9fkxGTy+Vg+abwP3w8F0uS48Z8vJRvMV4ZBF63wkA7
a6vWuDAyCIthTNnjr19V/MWlw0UTUM4oPDhHH2+tU9RMZdZB4C1EXz36VtedESua023bD164q2zu
qmuwJQK/gg/5xAFJaB7VpPyekbdZeAdmKli2ChOvBRzycl7SAqlx2+rZuCoXNuxlrTKE+LRgkX9j
Owo14Ncf4q/ODIw5kj5d3wHX9OGplWcgdHyfJlHpZIIxbhZmh3SMGbvOY5g9/frFWKL8+ZtyHDyr
EKE5YjCa3l8MDKSCsfTp3InxMjBn7+CWAAKOy2vnx0AApFrN1s4hlLMeoD6cofQK2mNqtHUWFyHF
jJFRheBZx5a6GSvWNMwYjidh6KH2YborbX1gdGeXm0ah4UJk0OMdui8TH457dd+PuNLvZ1hnuK2i
rkjWKVEg/DOR0/cHaOzNd8EsmzGD5ZdXZVxQzehaZV+6GwbsE8IsYICVrGE7HSBcKIZzadPXGxNn
YXKlKlB+h5rsQbxwYNjwG2U2P5fVCMexwCjoniu/o1BLAje4VW7vAC1i2AkFpsTc0mYhqDabxNDG
hNLDmHE2/G8WYSgwDo2FYaT1G//GGv1+r2TnNvRxt/i5+L/uNoSadbcVYjCyDQmS7EmbTXCFVyNk
Faec+t6F2SXPMa9V126Gl2U/VV0lWfPNhA90HY1rENLiUqq2+cJhcqPFDNO9+pZNswNaYqLoegmx
XpONdN8GeM45dhSYAoxG8vab50wSR0znPTHWRP3AZuGd1K6ev5HfmWm6syr7yc3K+UKlQ/RmAaq8
7islOdeaMHvObL/yN6oEQUfwYdLXOhvxXhVV7T5MNLQRD6q86TZVJdSpeq7MW5ZcS2dLWPW3gDz8
mxnOMDI2m9CB7lqfPRSFOfMBnSsn0Yv2gg/N9BlYTn6rQTEo2RBxCOTSNd/38hsuyjDdz4hu3zVJ
iwS7sZGdOWGD9x3gKarmPJmyv3SjVpygBZE5KLhR3fDMJFBJVFWw1qxk4MzU40Rmv/cMnIwnMbFP
5yTxe8GyeMY8mO7Z/6T3pK7xofmR03astLC9MumQ6r5ldWkzIA4c+nmcwHGPDmTCaif71mOyxigM
c1eSEv0ls93EATVETpuIi4FMKDlMq2Xn7yjXYwRYNON1ZJqlgJMZI1rU3MwQ10KbcrNirPJvdpwl
43ZWcLdXOEERNIOp18/1kHT0GBjGbK51L6H/Tu1MLXvqyDSgE0fqe5sn2bQGs8Lca9Y9MbmZxb/E
9yvbl7wJI+uscSA7wANAAe7nFOpyHwjjIiri0D0ItiagD7zIG85R7hSFCaIWw97B3Tnu/KKGm9PY
IacCliVAcyi8MihPXdyT6X3VSLYnEA6ocys9QK77iU6K6TxkNmGcM7yZpsfRt4N+CyQI8G9dMqh5
C9s4HY+kbPnfSsrBo+1eyDH/KrjImIgOeXvBAKLoHph9QYwQWmTxpckGnNwKF8qpA/+0JfwVdZgL
GsN+hOpFZnVmvg7iawA3bWrOznhtdjX12YzUMDTiBVH6glMgeDRpX4Cz0DAyY/LpZikxuDCYj+OI
croMDDmDvXDMcVLFzi1TP/KPnSwRMGWt7KueAQ66DVMBRkjIthBBmsDoDvQ+QJTsLZM7CDfNyrUe
XcOOr6gnG75iEJr7J8yWCZZAUtFh81x5kMhpvsINUZrnhLUbjLfCYgZzGjL+lYeKFm4qw4HFExeF
gdoIYpdmaUmHTiejm7DBmiSschZOjC2tY4iM0m+SKPHucsJHPXHKWfIUxBrI8IBnyXAuuqwo9oNT
cxJ2gsnPBkZZxy7SGvVdQ5VNfChSCwMUtgpitUyvEhsO3pg9Ti5lWytIAn61NnQHKLq3u2hPWpKW
KQdPuDi0k26rWwxxSCdwpryHrPP6O2JwwZlhqficxxCa7pgxvSaFRWK0Ut24o8GGrFxkE+Y28YnF
c1/ft5Ud3jox+0nGaj1g1tnyOkxORfkSxkubMgANxprldNPGdXu/mE7Pekw3G2/w+4fQQBHxo4Ui
L1knC9p1BmMkwteMF2mav1ROCAmjoSFlWzIN27RaUZ/X5qjLMIl2WPfhuDG/2jDYkwMiX5Hftfgu
TJwSlnk6YQ8ktZ/hciRfNhCLSZmDgzX2TXb62j0Q/Up20HmCJ2RNY4Vict3XCAWHwvbPsiAIz02l
5baK6dYL4mKl8F2fjIX5HA6Bh+15UPc+DsoVfujhAMO2f3H7lIG7o3qeuFh6OQt8DIb0SbY73Ajx
DvvIIZTNYzPHFTedevRf2qL1d7LKi0MHMOOYqTD/EuCqpXLdAX2vuUVR9eHvqQrg/iGX6ELtjN9g
8D5mWZgfFMXnE+IjKhw70swP+3oHAy09J3ldr1C6W5CutU2xhRU+O7RvQlEfqmDVAav9agXDkVFt
eMhK8c0nxoUeUVjPqGHGWuPwWck2zfbglxYYQ4pfrQ4Jn42D9xi2c31nc39bs5okyjHN9rboK5qG
ZPc9jbEWGkF82rbNt1GG8IAaUvCle4QVnO4NkT4yQrrCwQKtouB5nC3HKstzvYXcQnefmjpqBk1F
kCov+yPOMHOXuPEJ5tw7AbQIti3aGSbZhsbtVh5ShzT4lC2u6KSx14nRkydgFUC0g+KLpzCx0dWJ
I06EpIR9AVeBUF0zYfRTADgwVPaCmsWseXaIC92Wooc15Ju6cTcqHLF4y6i+IqXk7XTTh0fWrHe2
K62LIXF5toimvPQ9GgCT4FDUArR4W32NB3GBSn8i1IxbLrVagGxEE6pIgm+rEH+69oycIMZeGRhr
t1xuIEDGpnTDQves7sv4O2tC/6ucZ2ATwUyBoReMa9Nw5tN09loQWZ2gXJQ6WK570AsOATic5wNP
Xh6cqPgQqCYAP1unyI7AhqZbd7Avu1S+mR0/o8tJHNyWUE5lficDuGM5pi9rg4q/vvT3KKztGgjZ
t5BO5I0z+81K2YSThqh/Gt3WODpzfJ3NDWtKMG4MRUSCtmH7JKS8Od/ZrVS7okTX9plQy7bZdt5I
zeKSRBhaQZ5do8804TFxB4Ehyu+3STldV46KdrEsnqO292+Jsp1kPkKZQfyoiCX5hdA/X/B4WtYv
TtCzSzHaW/oCjzqY1m0UPxHavJs61Na+UaekWMSG7sKXIuUBxsCBaEsTXhQ5DYVJ3QDXb+LTBadM
tyXXg7a+tQ0qcDOASZBkUPZxxnrYDnOf7ciYrvElJIATBb+5j5xwH6UpfL6pSrynaiLjZk7Td2hD
FLaU06btihm1/Wtd2AyRkMA2rZesqxo3UiKnZ8eMoQFTRz4bgT6zGYuDQ66Ig3NTIx1Lcign4Xfv
j0nibfVkqH2p7J6SZA/n3gCHuGc9ogzgh1GgWYYSs543msXhU+SCKyDjEU/YQRo8PqOewDI3YQpV
PVPc3DpjviYrEt1O0OQf48ETsMrcBIxeX0RFwICLPohVPwjzTeoYVS31uiVjxanWYBnzEOFC0o3l
imclh77MB3fDAsQrj1bcCh+jErC5p6DBYb+nmbIJjvUs9UXaT6FDKJjilQxgebgmeWSDG2jjE8Ej
lq1c6FEzq5QYj2hygPlGvEfree5SzpwWT/qKkgAb1B3gHATrvE22qW2r7xzGHJlMl9SaxhP0ocnH
qQMD2RlWGf7+ZDVHzoAuwpD3OehGh/6AcnL7Y0273EXLMIfDaJjhXWouXZV5LMUNjDxiG4hY6YWp
qdiEvmD7LxS5WPNtyLBJcFK7kGEcy6O3gU+JOxKCWeNvaI8gskYZDEtbQbZ+JtwB9XTTU0T2wN72
ti6gG67hCvLGzKHJqTuBb9gTtaz5+97p8U7j7Im/1+QQwWbAmoaQ2hq13kdVA2/NI55wtGyKU2H7
T6AogMbowNUCn7nRPg6BVGozTiVHSRLJC1ekqlHJaz/yzpLcxpUyi17xr7Hlcqb3spVs3joUdzkl
D3hIOFEtUco7yx95evk6A8oVe1Gfb+YwVM9t3aYcq6nA3BkaHfXrE1GLeGoCZ4tsHPNIiDJ4IxI7
37NEX/Owx1j1gbjL1BFac5q3UMjkuRjK/prCwOHZr5zmmHdQ7ji3y8beyjxwH7WiVmudl/Dsstaq
NKtp0GrremAmthIkCPU6mTvrax8nwaODXrpYwJdyFp0Z0bwBwOjdt7XhsVLnxKRd1c6HG0c21WvW
F9jNZQR1APNAM52RemKM5syqZz/SMcbfBkHrlHujsqo3fAXOswk94872lrhzBcwBb3jv1iGpgUB1
G9lBywdAMeU1l2I5vGKlw3cxl23crrTXWzdOLvV1FLpFAiiw727ygTXBismP0e+xSGc8JQePnEnc
AmNPbH/+GhZudT0Z1N2sGxczbliJ5lufm/NlZjsY3rjKajx6FGXcEczDp6C92B02DZpUusErmItN
RPgoZYrv4YrV8xzB6oAd9+yV4WJfI8zxDQqu9HjQhkBi+UDtkkSBA1ESFb7ubIDEK0fLloxpjZvQ
n8lq8HSRmP9JY0zlvhV1fj+yapckYovy1eg6B05QpJqbHjQsos5cEj+EYgR6NM9L8xVkHAxYGHQD
+SERec52SOgFJdIyseSc52HS69mdprMEo+Cwqd3R+JL3PhlkayZrvVY5M1WYImgn1LsYIE+LLPc5
yHpi1+SCccy28YDbda1z396xteVxEQ9pRKugyN0bmyI2SoJYwt/nE5rEymp9bByzrmOL2mK70IfY
M8tmawhVH/sOz8xuwuc6sInzLDI9U2RhHE71uJs9ncKq6kUA+AvOPRlQT6QPRhWAwZapE19L1qX4
ZtxBQb2ch7beNI1PRKGyC9w6gVq2PobK5jffbrt4H1QhzXxMVYwbPybVv8KoR2JRULOX7dwaO5hn
KOxPMuBjsoIum2tCAKQjk4GJ6WERLYu9iVZ9TdwiwBc+tia1uz/SAToWjIj7bJGK5dByOw95crMf
6ylzCjDqDrXnP4YJEKS1rHhCwU0MRbfD15e9/HqoZf1pphXYpr8Qxl2mj8uQ9/1MC9HaIxqOxzYv
R/MGPybFS0x9Ci6datii3qUHzaSQqlzZEobFPbDretI6iy/rvIVAYe1+/Y7+NILlDUGiFG7APA/F
8oPkkwRuC5YXRK+wpy89LmXW45TLkuJNtqy/zKu//XLIj4x7hWBIZ1kfBtzEh5XXjQDsYDNn0DHp
0YCMkhw83/7uu4H9ybB3OZzvhr2BzXgZlmkgHGmZwnl/uB1RovCbbrLRM7aTl6YKlf9Aq1u1deLY
mJ4F3kXkGi8vcEFq7+9P0hm5sBpmfuJIx/1wbEuzqJgfohxM3LxXPs+P1aQ9c2+UdEL9zeMqkTmR
wjlD4P747geRAs9nRu8PLzUqqsGbws42NsmrjUVG6NCUebT99ev9xSh4+VDCxNIgPSxv7w+sJDJi
usvkXki12Dfi8ZQLnluwYYyffId/eikqaZka2ljbgbgHP3o9fxIJbHuQKo5zXiryPby+rGZKl+0A
yCD39Men+lty4/+uvvj/nyiJVvcrURLTc/SSv5cl+ZHfZUnD+81Cpyahw1ftLNofp/LvuqRBs4PA
8YBc5dpcZCZn3h+6pCMWMZMTxOVqX5R49AJmXzr+5z9s8zfO1ABTAh5yKv9QM//rP2m8iN6qPxQq
Ki/e/fPPitVyHf3rKucVLN6dyU0sgDSAyWrRXn46Q1g25TOlxHIdATC5ADqVXPdt2Oz8PkpO6MEm
n14veM6mzJJzs/Pi25+O1R/v5+fX/yDuLBcCeqxJwSxWA97GRx1rqKMEPd5iGm9ZBikxzTqsA+dU
Az884j1mmFpNrMsd3SYX9L1IdibMXraz37O8rBidno6uVz8Uk/cFgD1LkWa0hzsREX7YA7VyaQYv
5bYcvc/UsA+K4/LWeQyhvnHc0MRQ/98fu4bnCqIvu0bPIyJwoIwAWDUtWuwfJiaeTxMFUzQNEd3j
M4XkbI5IVVZ2Oo2iDT/Rl97frXkvHvwRBta+xeNoua28fy8wMtscw/QIMddlQx+V5KEPYMQ9f11X
GVOLjNt5uraiJBjAVJqsiX79RX7oNf5xNLjDULzhwL/DzPDhNtpMEzGW2B6IUI3DvA36jvWVM3WZ
uRvhnX1FJ4Cnazmpj0eymKsdOP0+PKig0OZ+rIskPqlYRkw7QZkVfXMGRQvbfIiYOjtJm7SnwhyG
5pN7v7U8xd6d/xgFAi5LEofucvS4bn8+/5mXZ56l4R80bgy+BMMTWOViDEaQoPmSvGwgPMcnZuj0
cCNIXDkMfLpqjAjMwr+/yRjntVuNkOaBBwSqQ8ytSfTDJwf3L94mp5sn+HYXFchbfv2ny9QPoHSY
1NOtuZKykW2t392aVPXu6s7Ej2WKRltrRY5DHNLZEPFFDfUs3VMbyWYDH3EzbttZgVTwyoZoQgId
S/z+APi3d5IfNrz3h1KiuksXRsVS0LG4LH5+j5zmgqISUa2Dyo3UZd7YtVrT97AMDafBI4RRU99c
9IHD8mjCLINenTOONXwhDwQg2ENhW/ZP5irsvrakDHcMOrPhtHFJuDQpvGfI7OqmcnXjrz3b7Q1a
sSA+bJQxhGQRoSQ6zIvSor9ESwjdveKhH95T2zTcS8Y/LjybZVPidQVFLJ98Qe8Xp5z9DB5ZmVLH
wyZeio8lvHLORTl1BK36KK3TNfmWCFypabJcHsyCmH8VNngnh8FJt8MkzMfY7+0zBbgQGbZia7Vu
YBTLT94W4vyH81tyZ7UhqNmO62KO+Lhoxqo8MEujj56KylwerWpojtg1iRMGjIPKr7iW2NJTM1Z2
p3mhjyXZiXSbDjZTQO1fBaVJP6bVj8NR1vmIVmHs2lSph87shjucqE/AI+xjDsQPJbegHXCtAXhs
W6XGs0ATKUzKkXZIUV4muEdxqwldnuCs14ACVbpFiTTvqr58hS29sDDy+zyavYtJKXLfDMZgAwMG
YmozANRphi2y4LqyHH1bS/huKp++942H1FGXz6OpaPITyJing6FogCxqxzwIFecbFlrFqfIV78Qw
TWrRYNqsOV3i10wZC2uy4f1yqkp/25qkM1ZG0rjnwZTj1SYszEKt606mcbyZzcDdU8lDiWk91rd0
IN8yz8YbzBlxIJ45n2OLb/D+A0/eFVFT7+vR81+MhjhTGtnxeVgkFq7n0HvmVnrS2srZSCT8w1RR
P+liDz8ZG4bhfSSJnhOfWHCTbkTZDt2c7mPjIR1n0ridU4aJbarLI6CuaG9ps9gViVSbZiLHJmHD
3dSVuA/CJrsUWPRXVsJWeFoqL1RBxUlSnk2RIZ8UufRnBdwT4LyZoneZqZ7NE3fAqH8SUPPyNtIL
8FpQQO+OsIbsNtu3+ZhfkW8at2CqCuCh+jkRwbgzu/IN0gORq6AhNL0Bh8sIkw6omYCsSr+aCnP/
mgRB7zKLCdPvS6TgtWEPcBU4nfeoxtB/q9Vc6jXTSiJzOqYwIPVoi2zPWXcIp+iOnpzLA1QzonJm
eWq6LUNCZk5sPvketo4jbObg0g6gAMUI7hSLXw9aD8doVuHRroqi2g+4xC8I9PgQTj3F+DBAP+5J
0Nut722MqS73ovfiB3tiVEu8/RTqzcBcZ3BO6FoFIDEUubPv+rg8kkTLD/NUk28xXDwPddN/67OI
PiS6n9WLb7nqqxhswQk6OPPOT0R562rmLJqZAsRdVjYMKqsqfglKNAYCfcAONHYEv631I6hCgUoC
v407uMVzxyc/Va3ZrwxQATom7riC/FVDHJzpeeZ0KVcS5uhdNnpSHeN2TPZd6qBtFslTZLj2rc9o
bGv0U/OVG2t2GBzRPMeQ0K+afmGnmmyyrCntNxx0aliBsa8zbrB3TYoxjJ5JjxkJDDKKPEWqVobI
xL2bkFqMFQQ/z1tQDQHi37GgVuBsypr5PGKChlfEzNYiTs5zF8ZjEDvBYWk4PaWNF4LYaDr7Zui+
1ubc3VuCM5byGzGeDAnZ6d5HaaCyKz/Jw+EKRf+L7px+N5q+OjIJhS3P/tHdzsIavlSQNK4DUi0o
zJl17WObuEEPMI6iH0p8zsydVCGBZQ+xuhuZYbSbgkaJA4uaK/4peaDOIj1ksndhh/eGPCKNRne5
lONX8pLpk6ZvWaxLAqqrQtbVxURwhKCG5k8jBAIGx5N6tSpAMExx0vKLzqb+MBkIRByk6RDiKieH
l4dMrO1S5ffZPF7beVpcjoY3fV2AROtm0l8xA78FTQM3oLaN+NRWZn5bAPK66ETafx+TxmTtS9Lh
zHAg34apER9af6bsaLb5+uxs8IcNSlu5DnnO3Rft/KoSwgeOoasbbPIDGEHbP6ELfcQbtBwE2sPj
b0U6zEdZgEnIMEMG8LWsYjumTNUiN8Rv7CiHdgQrjgCnMH23hAG/e+7pJNi2jS4fRObbl5lLbakr
ixGTcusdLDPOTkRIWTb1MtdYA9ITJoXjHi1Z7sBN0H81euaWuAFTxVK1D2FZh2eoo+IIgm7C2tHr
qyZvs8tW82rY8qk17KnCgLMSI71BlZUIvfuoxf7DCmx4TLJSX2Sq6CHVgQtydyHZEmKmWdJc+tgw
Vrj8tVoRtIveyHND7ahN7vuAHy68lo3E4OlgC8zowF+D3Tjnb/gM+/PCL8ttUnjqikR1QeuC7wM1
p/IcY9oDnody41Y6pENuBOhg85MMlRnUZQ02lC6kdHxNaZiNw3NyLTZW/XWkRHbu9nF8Yw2Cmocq
pL8YdixDOuSp5IglyHxo2JidhZXhnTG9B6MUxoQ9eGmxz/H+bJWbyINVjcY3JQG2B5U4EgfxT1jx
g+H2CC3zVOeORtZkUBsgcyn6PfsARVfKNkMS35F+F3c1xT2kdjvn1Wjt4MyPC2jzju76S5qadouU
mwJzu2+L0tq7vend1YR1d3qsu+OcVeJZBsWuhY7JYdGz9eaCOVhJENxXIeCYPYvQ8QvBsPkCUaK7
SNwId1KUtEevRphfNXVmAoaux1M7madLrabm0OtmMZtYYsUdwD5NkFbwktWP/RwEJ/AyMYUNEjtA
HdIHQboWeYdedvqo2XXNnCd7PE/liVPa/QG/ukGQLycVlAixxJYHVL8h3znLvQXNkY4RsuB3pDWg
QChiufuBrOGu8J3qlis7P53xtrVrpQAp+azAV05oUw1gzM52qlzjAUqAeZFUmfwy2oU8oAtQ7mqH
YUBX8ciQmCj2vG0QwO7MsFIPTWTaTwaxJoDTcLPeLDamV145I6u2NB1snSXTvOZqfhG9c1uAXUQi
Cfej1MFtmI3quetz8JSMB78Pc5W9RUEdXycLTt/ThnfwWyRHgpZwKzFp9WLNlHc8eh4EiAQvvvbm
mHoU0PY2DB8oEQGZUxVn53r5zoQTGRN6C8+qLKmTQ+oRG8xSLhF7MptbaKUtOwuH1QUhQRs8+0xM
ux8Jydl9El0LoYjcFm6WvOJKFKdCtEz769Jwv9VmgvZl99rZasADD0NfU9Nas8AHcVcQF6iDyX3C
Z0Emayqy2952MTpUCTbdtvBfY+FCAMFWyR3AQeZYjaU5XbmkwNhqF0uRDMaMS/ANfHZdxoykubDy
TRBw1e+6cYrPoDJVNx3uVAs/zURuwyX3PRaTEjvUS/lFREMiVyZwaLli+effOxhYKOC2A1BanKzw
UlyV6h1E/HE8QRRI/QcXF+nOyruAJybjRa72gXEmVNBaFQ48OFwgjMqZRkcruoua4LoHe0KZ3Kw9
kitEdHmckwCtvQPi5XTF2ZFFZ0FCudMubTwv2Azm1Ls7gUGoWEeQWQ5dq4N7K+6KV2Hr+tCz2fse
NR6L1W4o9PnYzdFVMVsUScP5Q3XHCNhx3wk6HADSQ5Ehyn8eywWLEFvBa2lqn2SPTZDfiGTzhScv
HA/mwAczScnlpmOCjaQzlwJAs9U8N1CvvH1oJDVPMeJiZ2lg0ZuuUgCgmWZ9s+HJU30pmogaI8il
4b2n/Lajy2GmwaYE9jdsaE8GGCENrxGg3Pr8VQ+2f59D8roYB8V/uFsUav6blfES8tiC1ofpMCMc
LqO7bHTCF3P25biaqC7YY3ghDkhZnn8/JNlQ7pmryi9lprJ2PRq21nsrmAIFagaS+toEQ/ICIhtn
ZX7HitB79nB74CuU2sRIVrXZhQEBizClQdEYPbki9nceCswNBONlTeIj4pGZoy16MzRoJqs6EfS1
VL1B8bkb5xCLDf48DckwnGRh6d9bjT2Spc8CF6hx19WUzHdQup9LzLdnXMqlcWKaRqf3LA+6eZ9O
biW2DHoK4O1A1vJToj86XWNShf4AoMd8SHRGx1OFCwz0VGRwvooSxzFrd1oo1pbp0p/oULUHaYB1
S3Jqm4V8wHCi041BhivZgqykEFA2PovjcoAWuQ4rHbAqN3N57VDiejENuOW9IOXbynNqD1fALqeV
i1fl3OhG/wuASWOkOJMO6tIrvZtqHk8iL/auGjMUJwBPDFqDrQJlzZk5YCnMYmMRiQwKQ2iS6lF4
oecpHg2FZ1FfDmTosV6Uer8if76tRupGui6yX0Zu3hdVXvffA2aRDpeRUeFmhD93ncQKpGZaFOw5
O4w49Z5K706vaU1HxZ19nHNLY6MNJILCMDikkIANHB1u0X4yyl/GsO/GRwTVJJsKydRjkWacDzJF
g0jW9qHVrmRT48eBurIlLom5hw6eeh8ApF4cGQaYnbJLvZc+nW2cngO5Cx7RgjpTmetIX1bhbDhb
yyc6TzszcgrqvMB8Mie6+9KJMadXOhuKUxMQm+Ts6AfkZE5/ZwURUot1bzZUrJH3NvbcWoKJnVpH
MNiM54BCBo19ZVkvZO4arjh+xk9mHx+HU9Jj3INZyCPg4hJt+eBtb0rA9sRc8dxWafTNMaFKr/uw
rd5A6EdQn7thbdI/fo1pnwU/D3Soed5s6bV2M+scf1R6aeWJw1mbOOPFJ2/ufXiAmR4D8oCAhMPg
jBzfxzdnYhHXdcOqry2o7o5Ci42fMucA/3HRFP0ZDNqU6qPRTLZ6Tt1qL/Omb9eG07A3+/V7ea8X
LuNFZCYCoMhp6Hf0Ob8fkEW1EBg2sDpZ04Sm26vTAlvJNvJsvaO0yf3k5Hwv/vz+cktMziMxiwJk
fvhaHHyxQ5IAnACv9KKNsX7QXgvmWXvBy68/2F++UhCgaFlLw/GPNMJP08kiqoy0iiY4Dvgd18kU
mCdNEQ9rHcDm//FSf0tmuqsK/vgYZ2NQ+a3CMgnZXv/Xv1Wilhf6n9/2f6MbXCyiy7/Xl26q4qVM
+EbeSp3o6fj6z3/8+Ik/Um/Bbwh7eKwRkHiQWMux/11dEuZvgoExp7/vCCkZcP9LXfL5JS4FaEl8
a0i8fKF/qEuO/ZtncTkHCFUe4iHC6wc16VfqEtHmdzdIKYjsMA4lpsSZb+Jq+qAv5Tm9qWlsggEj
X1N/ET1DxhH//WwA6DSahh4S4ZtWcV3MCWHJFbFRCVfZGHl23fklkZMLRbRSfsU3pMFbeU4I/CRK
qbbIFa7GbeW3bvCChSZBh8kjq7mU839Tdx7bkSPZlv2XnqMWDDCDGHQPXMAFnZoMNcEKCS0N+uvf
RlT16yAjXnDlsLNqkJWZle4OYXbt3nP2saFjzyYBdccuLSbwQX3URvFTloe9cY16V/rg2oq8qi6l
Y6fmQ4WtQN0NVSXcUzNa3aPXj+5Vhlz6Dm6cXk5Jn8n3VdsZ9W4qaoW2IxqLW85XCLd6Cp6GU0EJ
g+ALJgzRIxu3S1h+oZu1owmeS0zms0mdGt40njnXB+nnJEzakQ8TplYz2wCXSKxy77j8KMkJA22Y
D8MEn4C7jgzUz8P9TCGPyKW3CdRYcIejr0NBi6NBlECcPcND7wCrNjKCKIIQuiu1HqPrnJPsNYkQ
NOqyhCjvttHjxYRDZ1HnD3G/4Scknzro0Q+zg/hnM5M0IbYGw/1gblPH2xd0U2Ug0wy7P6U29BPT
jlahK0a3Ib+WVjV+wIBSw+hKWjfZ51GbCJTUhq0hMfbyezJ38ztyMnZR6EPtaxMt+djIuc9XFC9V
gsvu3jkwChrCcKGEygytb2g8FMzJMf1LrT9jhsmZK0QwHHjcLzHVxfsZPbbbkB2hkNmeLdz0lDPM
G65SQzf2DiVO/kzSF3q92suvp8boKMmFZZ+J2+3BjwCR9RP0ZgN0gK+mKilHGqiqdFjZvG/BB2Pg
Decx63ZQbNWViQ0eVkUbtVuXvGAEZQX564A5JiCmHJZNqsNoajZWa+TxQRnM+Xf2YulH5M2gElsS
UQ8KrFZKMIZdcm14Qq8X/MG0j5fYBBztpwDcVKpMSMIMg2gcWbC8mMxG835p6hjMrOwMAkA4mx5b
fCn0GS1yKjg20lgTiVe9b/u26ThC8u03kVUXt7Zmekt3ZMjwZbtOeVMlxvpVJ6+nIRkP7VPZJMk3
z0pUB/UhHd6PMWkmu66256ceMgcyKNrV0H+bpjOOpLMq6JtIor/5fhw/t2Jx0b+EwOgO4UTGMonU
c/2j0RHq1yJs0/uS4qfbRAgR75tSpaRlUcdzZtdObnJ5h/zjCB8GNlJacQMslHNXgMAh+JQUuN9Q
r3XzpYtJvdj4ie3cC6CVz+z3sl0boeEhRnZDdU5syQdrTmaM315kDHvTaNLbnKEcOJKuUD+K2CCv
w+j5exuOCQQv1u4wXiJX2k9JnlYPEFN6INeutk5Z6SPDxzKm3xvs493Fbfr5OOAtIgQIKsI1RRTl
NpDpFGFt0bfmHnzyCqMuHPMW11roBynQrWGDP6ruz1Yjp2yD1k9/q0dj/F7Z7ZKfyi7zyYCpQUBu
FmHO4d5HL9Z8IU9Z622h3fBj5RIMtAmHJSpZ4IxWbDGuZ1+9qJBTQDe9BtmQGO5zNw2Fu7U4C/Sb
FC1vsQdqkz0Lx5jDXVf0xXuCtQfmg2jYvrblXN55Yy7STa4abF14hG3Gcn3MAMbgSPeJjt9KrPfz
+skFX84cZvTMPCCnJv6BjweRW4Yb64MD3FyfOUUyHOCkE17KqJq8oCbOHtGoQx9ir+fQ9IIOqSuQ
Um0ztvPSkXtEr9h7ti3Dx5OIOloHSgzFzfqu+kGsButIpjgSgEhM6R1RFvRcyEYK78PcKNotqcLN
XdM10QeHBFrObtL3oyMfOkzbmfNqeNKxjcRdccO63WD7c7JvLLuKdxLd5ufCHG0XPgOr2q7hFZbb
OvbSPHBHUg220DQJXrOjRt9ToYJzHcLKQRUbK+FvJfwbFIt1bpwJMqyR0ZR6+eqGkfdcWX33fSEt
5Dp3LWZV2o+yTzodJMOzygFsxwXnuzujQQgeiV/Zo/aF12MjkHW7W3wxuPRu6/kRs5BKDyPd0XyT
oo9td6iL01XvNyQIwv0yLAK78uAPZbFfvuOuke+loir85g0pBqqcLFF6WTZL6dblW+LhKjlRJfCo
N8UE+3vTEYIB4lZn5kNEsPa09wooYNs6lf2Jgt2CVWnNw8NC9dhu8OlpcsXaIXqfA/a/BWiBvwzQ
Hh1YEq4BAptTtdxKPcI89+wIdExJhs23PIrGc+LSO2T2q8W0FdMMeRWMWHdvGA5mB3ZUF2LrZH8U
ThfZW+YimtCNEQMviQi+fN/ns3gwTJKSNhb+DfSHQ+0eR1HSoKxTBRTTtAgdCGLDIUttBA2VbE3C
pD6brmTYpeWI8dUrC+eunF22mKVvpGbslUNptUs535G4txTbFn1Mv6siS7/rZWzdMyX3jIA9y0zo
MyTimY2pys5q6C12tXZY9kmc2MbebzPSAstC9yY2TQT6QRW1c7xDKtjzD5La+AGJSl/saTsaNz5W
DBhfBTln26Kpx3nnFo5H4BttkZWagdnDXnqayMrQ/Vf+HWG+KhqtjxHRs3cM+RMbLURt8X7FizgX
UxY3W2JGXDxQnkoe/aUjkFhVuvX2MONpc1ioiK/CcHZs5ik+p8Z4znnfMDhlXxZ8PjfNZIEnlFUj
OYhJ7uKuTsvuXmBxmc8F6OJDCvC5Ie3eaYj79GaH7Ta0UuBlqbVODyJ8ywKA+Bq8pRqiazHfbEKX
JiwUE+A8m5lx+XtFpORAraHt5yrzxXKwXWuhwQIoEZnoOK2Tk1nHci8X9Kgg7vikLUpZ2om9nMvl
WJU1cCWHl0bvYA+rJycheW6DhYRKcEpj/46jfjLsKRsTeZksZqR7xVm136vW8MhFAHsL33YZrC+9
MZWg770Q+1QWRZ/W5PjmnCmU7OzmeQd42tPGA/7ZFra6h3Yd+e4MKFFkKZHiVjP092gf2+i8NCiR
TgVzy+HSLt76Ks2i3tVsBulFzJJuZZ8MytwSxjfjJmZY9EA+lv3g+Hb2aXRpOwEW1ulB9X1Bgnjh
EU6W1BVPKyQ6GPRRr+wVNg4hlzzUKhvx1xPo1lw1xZzgtNSeImx16Q2Hls8cOf696HMkBiisgbpd
8Zb25bthAC+9xxJnmu1GOYW1vDPXke+Xiby57LqymFU/TcSpKfZ7yyu/TQNmvb0iGNr+2FdFZ338
5eTyB7XXy04BpwGJgIVrrzitIGB9LWMJU8tw6rQlOYS/fS3bDDFr5RZf//4pr4RZPz/GUzA9FAcl
yce9UqL4bV1qqr1sV0v8DBQO+fQo3I7lkZoxJcJYWPXFQaaeAhyl1jNbhEWhm7RP//yw+j+eRH89
iP6f/980kYgSf7knu8/d5/8cT28+F9//9/96HD7nXz63314cWtf/y78Prbb9L46q0gJ4AGZk1az9
30OrMP+F1td0TctUnFzpJfz3odUz/0UlDz7FUWgpV1XEfx9aXfkvG9mNoMPpq1Usaf2TQ+vas/t/
OiYoMY5UCGkE2kp0m3zDl20aVLhk8WhT7GdQmbeC9YjUNmjh4NanwvcuglB0YmOIVITjkJh5dzGG
Qrjvf7lgf3hVXunp/v01YAqhGZWMDv6NePilqVI6SmjOS3wNtDCMsSZyW0+Vh6Vvw9w1/JSQJ9Js
UmQ5H/rGsVhwWgYI+9ShYXvs6ya8JUvIlacwgtKwlXGkzw5yFwLj5mZNxHVlGd298Z1fvt+sXZZU
6DQFsJxVs/1TjfTLdyYRzec0Wtl7ThYQg+1yXjM7upuKuupqQMKy77IwftDYCfYGDdETXFja+40U
V9HgaKYW+KI3bhx67VtNyrXb9etdXb8a341NU2Fj56K+vKuEk3OxyRDbq1EUV+7sTBufbLL9RBxT
AAjkHumrfSq1pXeLIcQxWVS7IyKAJfXvF+mlUvPf1whRAn4upGKKRfDlF8k4SM2i+bnh+VjiJKEY
32fOjHcKnEoAezRhNLSgSkJ69JZK9KUa7D+fjSSCAxIEb8t71YFsw2QROMy4P47N0YLE1ggDT5+a
QYY3Bt0JTt4cu3vf7/7+o38DznH5HcWvhS6yapZf64z1Or8gJoypQRTh+DXIkIS9bHmIF1IXW+lY
tCez9MZNO/byYewBLgKfL+7dLPTflKqub/DLZ0G5az+K5ihYKFSzL2+Bs3itWixSnwgD63AIuwZm
1VSAzt1UZuXigCLHIj23qcUMbXGm/HMtFmFvYR5Hb7ROf3vNEe1iBWDtshCi8j9YCn9VTY7A9hb4
rf4e/iMURTnoJnAh2FxHPdHHVC95+BEin7+Nxjq/SZjHPQ/I054oLoLcKU0aDsNcE8w8GZcpTRRM
YCQhzdKFbyxIvz+3P9dFYDLKxOsiXy2LyJJUlJikVZBKBxJjMl21bZypvqBhvLboz9zIXspHWtvR
8Z8+PFS64KocrpN0aCK+emzJqeaU0+gk8Bbke2zec7ytsN6nm5HM4I9Joa33lD/Lj8yPp+NUefHV
JKckgHnZvUFOtNbPevHs8A08m+b9qsTlv+s688sS16cR6T3QKAPaJmS0Zs0E9XyG5xNfOjtfHsrC
L+ezxQp9u8zIQE8+kxFI6lDF/V3nieUeobadXCFdFcN7EcKHLSOFqpLTOdELVd8OgW3O4oJgi75P
ZRVTd9BlRSNGuiunP5snhHpvXOHf3gg8NuwxvJ2UZTbCt5e/Ks1tRyUiQ42riC8Y+rE/irKEDUQA
FyZ84oXszCYbqrTSrxMi0KMnpuGtNfplr5jViS+B4QElrWBn4k9efgmWZNAW1dQHllNPC5Vsg2Rn
MFNx7Xfuc7nK7v7+s/9wM9lcmd6hnafd7XmvPtHu26kWs98Hk5zHj6ZdVQGyD/lkAf32dtCEAeAg
Wbo0RBld/FqZZ2K247OyOveejJVvCNWIJF1QoCL4T9/VFQolBGRXsZhRrcaFLo7KzKOB8Luigs1v
cMJzbMN9q+B9XbKg62X6TmXE3rsaRl5tbrZhy9nLwiHotASD3kqz2ztVr5F9Rc1VJQZ1xOeKuBBf
6LFeInzm+KsesRbez7KtAz9GrYy8zXmQbHt7hb1+7VJ6tyExY7uaFfSN/cBar+zL14ghA2veuvY5
DrPTl/e6x3huzB3ReV7TJj/wWBLsBynlVs35fL9qnY4WL8ypV1bx4BrjVx+wy2U9Me00qoeEtIjZ
uHj4yZ8qz+lurcoGwGnYoCmncJnfLxUtPrmU0206dc9uZGR4ScJrg3wTF/0QWyzpdcPNJJbsjRro
94d4fY0ESwT7rMUNefnDrA5BQlqKIQh7c77ozOjRrA3VLZXcfCLLIn3jGf798yCTUscxVrUd7Civ
9g+6wKAnQzUFmD/KD8BHv1F0JBoq1/iFXMTunw0x15eUYhQbJmd30Fvcv5e/ryVPkrFtPwaJVvIZ
CWb23Vgm90opJKPe2Kg3FtxXDo2fH4i8Hta4Y3oYlV6PMd0sLb3IjOagbiu17W03Ig+gKh4RfTTY
Awf3BnKzfGx62r5ydGnak3OpgD5UprgjGiZ6sjvJ0L2bnDf2pd/futWDxbhM+JRyvFgvLwVzZd/Q
STgFfm5nh3D2xbsVsUaQndPfTJ3n7wvHEd+7jpGvbZVviQ/+9PGc5ankePt5918tXlVT0K/S1Rws
ZjY9w0EWn3CqHgxZeN2+0529m4zuG+Ox+hynhvvGj/9pN335BvMMMFXEjsuskOrl5a/3vK60UUWM
ARGhGsk7rP6nVtagHgCk9Lt00U/+gMCti9wTkH95aleklz0rqL6pZ+doI+vQIEY5RwHTl9Hz39f2
366O4gSJcA9/GYUuf7z8esQmJyO6GDtwKAWOrUytWwJDUOxYTfNhVDbYmqJ5iHmrgjLX5uPfP/33
ehc7G/9hT129bbyiLz8+0fT0bF/bQZq0lvFgwLUilcP2x5uURCfJ8LJyBHB/p+72GtBOSs5h1R6F
wNELU013/7j05wu5Pmccdjrsg69PtRHmIbMAEcY6gQdlM3S4xEKzQjmGsuQjGqFLb5T/mdb/j56g
P9wETDEOBT+uNB6GVTjwS7FEdz1k9CBkkEWa4IfUH8SPTqnlMBeOC4NsLL5CGxPHzkv5ayT61W8V
NutT+OIpVfxWegP0WyWlq//qMZhWTEk8QLNiQgQsBbk2IfcZbpXyhAunObeVmRJXAYYt3mX8I5fY
GKrxzu7EoMkda8r14Q2Lav/35+OV7ZFVje+FaMbnTLTeFvX6+XBmqxNW7wYhMmFII4hOSN5z+xLV
BLkF8Z5Y8YqBBhem3JWVU9jIxDTc+iHpnBMaSOY53WB585EUo4XY+mzm9GAPhunuapILH5NkBOlv
JP0SHjSZ8Rk8aSKU3rq+6x18eX2RfND7QCggPEZFr65vWxW5qEVHPyTTaYgg2ZsxKqQNLYd4iFE8
hmUkHQZXGilb6EMcr6rSNbco71VGimI3d4cxifStILgCER3mjRoEx0zW2N+v+O+PosXuiD+LVUth
OX21WLuV0626aTcwaP7ssnxWp6433zdW7l9byZwfvUbMX1RdHWYAg8HfP/y3TZoChwKNiTiWXc7W
65f75T2QmLBDUubdwB9t4wEr5nDnxL55yQSHB7MNmzdUT78h820+kHWZrUEhB4Y2+PIDaTBoh4hb
FypSibfCsAFmcebdGak0L6FtyIrMIwVBswVaBAHe3GdTVp2snIXINbriplqI0lZRrK/sQtWHtels
7MucbkgRLd6HmNnSZpw19RUj4e3fr9ZP0+XLhwrNhyfpkFBnYAV5da9iAImwmxKcWjzhNzaktSdR
AiSrIhG9KybOvORhrhHrjGkuqIdDfK3A4bBkIVpGWj0EZCRFb+UQiPVZfvm1bKof/lilbvhc17v8
y11saZlU9UJuFePvHLgJ+x66DxwOzwmylOr9JGOTIE4GAfFW4iGq9gyHHTKobffcYUgcNpAeoffo
Pm1xl1lRGIyFMY9XY+MDn7NbJgaX2hrjN4rtP35x4LMstA5tj9/MwTwJFqAwYw4g8yDAbXwQOnvg
ff5d6Trhx7JruhlpRF7SPrR7TxBdKsZPvS6JhWGrtnvGUgPWvkRjC9kYbuQe+3CqqLXNteLWyCPu
Y1ca5ltf/PfVezW9kpwAtJva7zUqYaw7N56hpwfYXgCCRbboPqvMQy5oR/clTENMdp7xSbaoCyIr
1k9elRN8Q6b4TdrxYr/xXP7h66xHU/SEtrRtLuXLB6CzB04d1PyB446QThC1A1mcknPlKH1Nkgty
EB27Z68a/XNldNNNLpbimj85udYcveG3/b0AU1CReTt8H7Q5BIHX7zjBYlahJyqcpDrkdohe0Szq
8cGQcbi2IawrO8raAPWneYmctn+eoCvtekl8ysJQFgp9u9xVcA23vh7yN8r2P6xAnIA8wcVS7HI/
5wW/viwWwXFuazZL0IaDIa8r2teAbnDo3xlTGyOfsFFkvzdmozsoyxjNwDPIF/qUMDhPNjkZAxVg
JLcS1/TP6CWHePydHZM7c0YKu8TFebFKu9rVbtOhpVRhXAX5QpLSKeHU8tal/sONZ7CwVpM0R1gA
Xl1qYHJIY7JBBCUZr+S/WS3HUMcLpjQywk2r9HJtW9QR4xA9GVyTOxvp1NH2Q33Icjb2vz+H1u+b
LhuZSRC0ifyYn/PqOXS4ezG0KRHETrGc8K2VN2XH3dgJIJ4b2dkC9hsgPrKA5T5k8k5HSZt3XjGV
QdwM5hEBPBmu4KpdTiYR/K0qxmi2yVqVb8k3J/WUyF/jyVUIzXURp58aq2G+nXZfkmpKP+aF67z7
+2/6w5rPERZ1LPsWrxf5KC/frZZkRiNrHT+At0Mwq8jsawetVeCXefYZ1hhuq6yp95aZzAw2Qv97
Eo1fuBH1btFz/NCZ2Vvw+j9+JQ5YihVu7Yy97lGk8DjIz13CIKJRdGkdXV8SnlfSouSyswYxHyDK
QaxjV7phXZh3E0XcBp2Osyeew7ldTNhSf79M6519uQXRpvMcOo+mokP2egUaENFMENKBns/KeT+n
RYJXSlXX1PTDPjYq41lqtzj+/UP/8LzR8uVZYy62SqvUq3uDIgUhA+xLHp4It2aSWEfwfe4h1cV0
EHFRXIH3qMjQSdOrWpvOj9HOPiPkgSLmlEiqM4yn10bukztn2cCFLe0wzcbimC0C2XcJNO1QFYPY
G6mRn0jgDnGyWukTG80FX17rvnEVxc+mwa/XUXJb1xcZRjTaWRo1L582oruQSzmDuQdp1fpbgs3g
E3TMrp9Sn2ilHdaQlRnLRCLasQjXIIF6yz9NRadBbc0cOTd51jXLZinssX5XokSJdlaZziDJ9GBa
N7NpG8AjzQHb1iTyaT8wjjiQLt/q7YC4KdplpfOksnj+EEI/YfRSZu+qyQSI28fDtqlVWe6MRnT1
vvdzqvfUbuCyhrwm+G+oj3tqNzneZfDH6T/HLkJBJ5bTJ0WmVb3BCyvoagJ6JbdOR+N+qAaBvImQ
663n4GDbSTEZ/o6A7YqCwJF5fgqlSUaNlRvtdlZ2eM+lgzmdpm32ve0TO8XVNAGCzocoGq4Gqpzw
aA2IhHYkpGvNDzT67ESFkN3TyGl/YLkbIYDz43bFOC/5jvHA6G1htSOhqXRzI+OBaKu8BgZMmrJB
hF1PjhwgTVc12OUnIp+ryp6NK9Kemw9hKNG74S3DhrcYI4amKjT9ctvjaLpJcXOhPSmdvj1q1Qwn
nS84HIF/I64LUfntzaG1b1EYGeZZVMzYyNzOY2cXR16DQrcpzPCAUbwWBzvT+QMXj+Wwxf28ACuJ
SGlS7qoDrRz3W9GUBd7Pv79iryQLjFPWcam5CiOYU0IReNU2rBsHqhtL+r4QiSBoLSsDw215X0ST
XNsLYmXy0fM6EGziZ1nZ2Ynzozi98S3WwvrFa8GSsjbb1sE3x2b56rxuEl0HWWRBbExs6CnPwuhc
okfd515yQ6JdebIj5xGJTEI3NcK+MLXqOAOihWmKLTnqiDr0EEx///vXen164mfzrahxPCTpyDpe
nZ7qhtW/WSI8LHMxfs+JW91OvdveDX2Uf4BxWAV//7zfahdWOE5qbLAWngY+9dX5o84w9zvtAGTd
n/xLOobZGZJx/hHvLkJ21fBuRLK8gRoWnfRSJHAT4mE9Zgl8yk4mYAcOaby8c+a2eFBEBj4qAJCE
KbjONYJR1ghIye6GZFqGOqYW5ltPE1fotzvJYRP5P1UzWwV75ssFzpeTqqEPQRcVPWEylXRb79Tk
DbBID54VxqE5js8hanx9MHN7eWx4/tAg9yAuglGJkeBST4+HbJyWaoeF1WH8mSfVx0SnIyJItzh1
cZkBuS+1SVRpRt09lEkGfskjOGCXmHX3ri3llRFiajqE7giGudEapWGSVfF0HxfeysqzegeMYu2W
H8haHln4Og2AgeYd1N0I6yiu5THq9L5Ccp3vAStWyykiube78xG3Yd4uPHVez9f+zjJbocADR9Vw
ypah+FLXaVIHaW5lyz7kJPHF7cG5HSedgnhzwMXXiMtboCROIhZ5ThcU5BuBYOuyZLTGdlnE/aJp
135jgci7J5ow7Ze4LR3uZB/FHKdiHPXncinJE54GxnrwbG11A0ESNbxnJogyoFCNnyXmBSuQU5oW
LGmOGA+9sw6YULoQH8xYDKwHIZxoAnIsIKTZN37eb2rUTcmG66/qzZAn3ngUdZKXZyCncr5O2wJG
XTku9WE0x/DasljaZ7Ne1mttPYSVT0E0QxiBDRvm8isLkHenFOmQ2y5Nip09ocxm3phaQWEW9pG+
WPMo7a40jmG1cJawU4WIXNGovR2NYlW7qjVYtcc5QuQ4WS8fvcTw7zSMzBRLaZWZe7YiDLEhqtin
0lilZ0uuYIVUHRpVIxuGa5Ihu3YLVVuDxXdKvTJTVLoJK9do95gzHDBFSD6tgL+LWFHFNIY3MCyW
/NFtcelT57vxefKi4eCKNiofEbPjGlwmxNhPoNZ6fee6VTkckHqOLSbt2PiWpZxdTxFw0GY/L1o6
eycsm2cjwp0U+E1ZGtuqsFod0C3Pp008SLpkXZK0V4g652pPOrnjcp7PYgQSlfbBcSSOPzZ3GJ/B
utjJXD77Kd2ly+RxEXZuCKYYYk0KfJqDPrClVnrdoU7TcbggdRf8zSzrW7p6yHYDwO9eGlRLnT+U
bLPDzi4TwsowLZd3WqCdxv3ak9JiTgIYNE8jjJuxd6PrEtpJug+XKXkoIXzITdp7pGta2l7qR2Op
HVIOeTfHE64Mm3yEZZyNw1QSObuRXo8gFlV6kV6W2Q27PS84Fl98vVN+WCyQ8wfhDMNupKFffM9U
DWDZHM1Ynot6cBim8M83Rxy8sARFYvT21koaAbiYTqfcG16d9duRhuxyy6NXA8wY5Yx7Ps7bgIzK
GfyD1yKk0sKrj+RaNyzqnFo45I3+p9GSUMoLEU67GKTNhRupmbNn/XTqM8MgvMlL/Ees85DgWVCG
eVd2YoowF6+jmJEp6FO+UhVytJya1D6CR7eDYN+8roXKio2MKGUDDAThsltmROfbGcyzxI6t6xxD
RS6wScrZf0TaK8W5LGb1CHtu/KbaHihtQ0iqTx4HLJzAGqHQH4tQMmXDKmDrDbac9qMEbwvjBodv
sx90LUoykPMKcWkYYdDtTF+MJ9NKyScexzZ5l0Fo+j4ia3sns7ZsQL5gWdhgSInUVZNjhwHgMnpq
H81lScncD7rcStzp+NLdIv0SVubYgQSp9DuUxkAXEG+AHcgmyEa7ITKkd8jRWMZ7kUdddhfzxBD8
gE24uyekStLH6EoqxslCo7tP3Wm6avws/5oigy72nV+pFKmDWuS9if/oPMqQii+XixiZtrXauY5l
Gn8yigwVj9UnrBOrG7pCyCvabt8oh6gBHbn4Xcis4AVyitHfRUMHvkblXndvNn33vGiYzVsNZza9
9ptU1/uOfgEAI+wrP7i6qrwqOGBZZF3E8p0xS1wwKI6Wyzhq/d22W027eRnIbbfdrjNPUAFzimCM
ws5DpHwj3BFmPFqHaeLVP0xUxMM+zafouW/rAu8xUzv7hNB7OhmoZUlT6JsKhT7RShvb6Yr5ekrQ
ZfNQKicLckOMwyZC0J3tGpe8U5Z68m/IBWCfAU7WdbAk4lWXa9sdEKLWm3BOqUrtssxoomPSmQQO
kG7imTtZejzAsV5TwFurKM8G1SlA2wITR1cusLtnC6DAhnxD6ylzK508YsFnK+/z0W/PVdwv3bGk
NqVi6/qnGtPGFePn6H7OeEfxjKXiLosL58PQudV0yExz7q/nSk+PBDzEODQKy15ugcCPDrgI10o3
mZYssTHubaIcGqAtzPOS0d11WRtT+wFPQhLVmCgzUrgu59hxi5E9OrHex32/EmgWfDpXPAcQuCqV
dw/j4BIsD05i9Dao8PKWRX8S7l5Mdu3dMzuYKgCBtf89Tj2ui2c1tCjpD9d6Y0BNIgwnFvxbVFfV
p2lQ09WCrLnfeevqtWmXiF2woyLAHDW3JGKPRULzze/pfc8jkrpdNjbAmFMSLqqg4y/Zx3yQgw9H
OSV7wSqbipSQOH8319B4rkb63vOp9dwcFbpVjMVupDQ9J11OrePlkiyK0FlQfxiE55Gl8DM1hst6
kyEuhIpe2BgoEkqsK8JJOaoNqdvHuyVf0IK3WN6vKsdYGH1GepouGNOYzS552wc1Dg0aZBMN5jOs
DzbCkkkIVUFCw8vWi/OA7Kgbto7KTf+pyOPRvCkYm8VXfdQ7X9Cu+TUjbwucNOyAEh9WE7UEjFpN
9xm3HLB51dt8Gqf85aNrQDDaD4PfDuQpL1qR1DDqbmvbSw4EBDvjQzo7S7fHuj596yfX/OyK/D7i
beF7Nb2Yt6wuNJh6GIkHhNREYZiVad+H82L127XLjaSPCZS4NlKTnGonysgLKg365a6PsZ/P8M3i
iGmqgOYkK6MhxhQYf9EA+8cV5nnnDsOUcUzLnGtjiiJ6huzNRkInrj+OUscRSGesazwpBcnOoq6A
mKQdqpYTPZnpVOHo6B4WskyMjbs08rsLG0QE1HyGeb8YrVtted9JjyvsuLvHMt+tmGvNk0pJQXVU
LjHlsNZh6nNSX6JqS/QXAJqlxlSETLUodxNK2OFYmqU7BKwajt63+eCQteL7ibUlIqvzjuEIr38b
Yue7bxobQw3fH1eqGpt+27CQbyZnHGmv5zVJhaGqPXkCnSEivkVrMBD08Nz1rbd0n2l8mtcVmCID
O05lkuLsESR7FxVOHx5MmA+MNYWdYUZRooDaUiclx2pCwIOkMqbl4OVJRwNC61gdgKk7BSAwx0lP
/EAwllWfWicEaOFy3YzzGN9Kb1Atsj5hmIdstsQPmk72eCZejWByadbGfshlQcJJNzGgLDReJJmY
HSBHIKgF72hif844dcAgMdAQ7LopX9qb0SCdlTQLGTVHqTOSLcNGuNWOl70iMAfuCHGJW3suoDzF
Tpx/jkThPue+B/TZcnocKJYEcwqWULOmM0cjUIjsL/cj/ozIu6vrMm2DOsxYh7w6jYdj0vRO9MFk
VAZebyzj2w7Sc3PFCk4fxo2t6Wb0Cj8720QmoW5jRLhssfOOaZAtkVAbP1r68ZJKXtSLvdDmuB1r
meSnpCDzfG8xabiLm4YKI66hKW0AyFfMtRMvHi+xj5/oinjtEcxhjL7pUOneocDQRJ40FVarXWLb
xQOPPIqWBEksmit4/xzCkkZWgajm/EpYHDR3g5oddy/deryQZMUhgj0Y/0Q0mkNI94WEiQ4mntrD
x6++pWFOzlrqFfUpLEVDMEVKC/1oklr+0NiNVR1jiWBsz4ElFMeY5L1yw3glWlaihE0gTDfyTSZo
byNGr3T5YiYEtUFjiqMzelPMylOdcgmNhi17LHoPXh8KJ6KS7NIw9gkj4P0o5oR6p4ua75FcgWpT
bozk5xiOfQytpfhig4h19tMIpygIuwqDGzE0zfeppX47VUneVwcVly4H/WYagOvAVa/35P5GBRge
Qm42GLj6KvBcV22kbrTcDlmIdacou6U/Z8uqi1WFbJ/WtwG4a6HggxCGV79jXtk8EolH6pxa6hS8
cTqNxEcW3mRu84ijGBbSJNWbTMhEbVNtd4euIk9l38UoA0choh8jeSjZVdM3+FZd2/4vys5kSU4l
26JfhBm9wxSIPntJ2WiCSUoJnL7H8a9/K2pUSpVJ9gZlVoN7b0QS4Jxm77Wd81SJ2t+ZbtfJs0FE
9LrvcZS7iRugAPE5ueyEIIcGxdpkzA/ZSjTjfqrN5ptVjCWAQwmC+cLZOz2SbeST3FLU3nvfrJaR
QdtzzE+AFOqLnLLmyJy7ASTTWy0LSMcEauNpIFSKypuAwUHtSUpag8/hhNYvCXTHvmIkzMjeMdEf
21++2ki0H+HzDwdpdISLzYGrPy8Z/NUTG6X0hkSWwY8L24JNmSODHfeW1dPPEkJWBTu/mMUSyVCL
Yi8z7gf8Z03+bRZd78WBNRC/ia9sRC5q80fXIsiRmeBif5ekj+CwqxfyrrNOfWJulz8NfWv+4K4o
IQtSITUR3NZOnyjlp/wu6yCLJGQ3Vu8jQRxHUg8rJ9p848oQ2vJ2S1yxjuqRsEphJrYNySbO6rxu
Y8/qLfuA5YGIhpICTtzkurGDG0FKUx2127iEsbRDZgYDtLom9u0VJgnYIzHeO7UfdjGvg2Kh8tiw
RinGdgRxwN5P9KIDzgnZp70RhaOd1g9UQeVN4wbGfJNDNjqG1HH2rbPhJ6Z6rkP5gBVuIqxoMRYV
EV24PvWmZGDguNm4HVpeLeILW55m2OGOKzFmZET77Bys5M59BzLuoIoZy6JppKE88sSEbw460F2K
nJyXAEWLPoV26TFBx1Drk44DjvFLDns0Cu0q6ygxa3HOw20A5NST6R1jtyPfgfLaas9uPkiRDChI
OJ5Y5JEGoXTAWJgpkFOZi3s3tgAq40KiTIrbwtHr3h1J6DK33PxGME5gxNcY9jPKI3OFkdpWbszQ
Qd5cx1LwfVZpbYBC7cp/IvHQ2lWWv6JW6WxOfU9043TxzHRpgbEMKRspEnfaxM2t9UK0mx52bjtb
1T5vquvYFxmlLzC/LISA8A9i/0fvJwkGGMpgjnErNhYm12Lry1O3lWF18brQZE4eNjMTZ5mmj2Bh
jWB/dRGehlUMU1Kk6fI11wwY9j0b/y2ZWQX093kbVu3nsJ+N8A6UErHFzKoFw3YE2Lwmg/VtCBve
VhRZlA3EtYikyYlUot2sFoyLnUgxWRtUzKehaFL7JDYXg5+xNbxT+muU6FHp65lpVH3bUH7QMJ+C
cvaGPPLr0XxW9LLbblopfUgc7Dq974qSNBHYiek3AGScg6qmn2LngPI+MYK0+MRLxveP7J7t+cht
ZRJFTuS5uhiedMx7rrL4nhuNn8Z+mhaAYPtOAd5ROD5IG9XWj9piKh9X5qaXx7RLZb5rvEY1x6KS
3kGUrVOctFqvTeI4VefCbUAKWCxOAORpS73KNcT9q4in5z0I5C+LSbTvwpikrDBeG6YHpHqhf0mk
cIcX7ecSFqDDnxypsedsaImeHQ4zytp8PyCS493kqXm6m2aN6h1hzZSsdmvIW4Vz36JezIP+JAba
4fumMstn1ZbFN2cpr3wCxzWzMweuDmP44g5LYSwWVI9l4T+GabfFDdshixTeyri3zblPSYq3huqp
s6f1U2foYtzZBAKf2przH2LFYJXkUVY2OKzUJQClmatbkhZT7q1AVTdmPdCxp/3SuWePf+NtYlUq
oy5f3e8ho75sVxfALW9dQsEQ4HUy2+IcZBNzY11qxnTMJdUlDJWrHzvQcQSJNBhU4pFR/Otai2K4
cEeunMQGeW9vzjjUr9aWs4pseDjde2kURFKm0zavJytr21s4tXXwPEykHZFvnA/nqik7i3Kwx6wf
LiNDQJ9gJmB6qEOrw4iz2k7U2FY/F+ETKancoPhFR982h64rdXrnqY3la9OuzveF9JUBQbsV3OFA
Z+DLV7ODA4Rhvg9wnhLgOKTXR7R/7nBgZgR2TBDgkaA+WM1bS5vBlkgbRgm8Z8N5bJjyAAFcs/An
KrjZ3oFWKcwjFG22gssiqoccRsrIgIIrSUu4zlS6eg5pnJrlMtTaZtAlSLnYzVuYgumztn6NDP4i
sKIt1BJ+GNbpETvvsY0qKeqfSGz0KajIgGIqiIClSgPMZ6a2EoNOa4uKdmxeN12WNv3SJtMHnXf2
WwGA9JpkOaJQAyoOWnJOgdnQ2uPqoMoyxvGcm6Mrk84ffzHkXsUjzmQ17L1gNYYnh9cScZUIQ5r9
oEWgOB1Tp0qYRoTu2Zy1DananwMVh0ZQ57cwZNSQwArLjMSQ9DZgc9z1RGxXmCeiDTqU5cQ86kjR
pn8aNyYZ52DqVX3u8t68nZxWflqdjlZsDLaCRqcl7W6CDn8Y7CEoiVkmZC/ZvMpgatgtKk3crKR/
pJ/JHzJM13bUAaMcIgYY4hYqrOzPLKb9cZ87ZrPedeEghjtTbJ4XYf4mDU1ZfTl9A7UIB3YL1uHQ
5mjEq840vtY+zw1SyxVa9UZkILOQrrtFlbqFpxRBakGtYMBtC5eiapOxqgaS47xpca/TChHEjPW0
d+gRWot7synx30y6xW5fC7X5L0wvO6gXTlszZJF13x/5i4sOiEVgj7sUh9Vy7ivDMz4VqWPq82Rb
szzKqvTDkygWkMcZ9GOGD3IMjBs5LgPJSeuKHz3lKNOXpaE4dTpvocbGo9pTQ9SzfTC29ho1bIQ1
ac5dn5snKsqJOaq2h/uVesk6rrVNKFJnhVTfIUPP8Ws/opm5Wytnrc4KjuUruBvxHR2wncd5M+Xm
AZ6B9Tl1huxxIVkJeNpgjjQLQ1lsF+ydEwFameOBJeVtHvVmh2xr62HMxFbdzNuNR533ok2fl9Ka
OYWdjF4bsFf2NX/hhNW+JMx0GN9C3QcvolFXcXzK7CmpaQU3ZpXjtiupg7+3ZZ1/N4kz+pouxbgR
VQq/Mzb8Wr4z3JtP7jpbYj+YKVSJNux1GeUgbD5hFMoszPvXPLiVX4Zhb0683xVuB5mUvOYxdntv
ONmFJV760tTvpQSEfxo7DxhCVkIi3/M8d/4hk8zGWT5Njjr2ZQmTqQ2vc09Gwmt+CxaK80mowqIn
Fn3R+l/Z1W7pDd2iWwOUsWYyt5qyCZ46NEgOjZ1Qy0/oFgRM2zILifhZXYSqBfef86B7apC4BCWw
JBRvo7uHgVrdjuXCvo91cPmtDXPeJN6WN0mlXAGHdw2gaWpncKKrFeTAJeBjeiulpbdhhlJfdiGG
hCLdxiFq+Emqu1z4a7snEi34uiicFA84g4hIN8RSigulI/HiPUft4DbS2PfM1VYvcvo0JcQ+X+r3
zh69PDFcsMPvWzvNCHrWeisiPWQkCiGPoo/foFKQ7tVCIb3NGVQ9QqP3O3Zi6DvikLXHi9v3cruB
TDyHR4gJMuHFxHsAEg9vrJrb9JlwtrnbmU5RHcOCxI+znCfW+Y7MbIASlTvbSVnApv6lPCI04hU5
ZrcHhOoTMwoELtcx83A3RZw0rEfZshxLVmTu73TPBeHulm3AdSR+LOoMuJ2JRJ1ofmqAQso7jamv
4NENu6OU2PtviLBEoqR6BvTwEssWEktVGsT3Nlv/NBIItUXXpJo+lnkXBLt2KmwA8BJWRTznikB7
yNvcuGng1PPBkFyAyEqXFRcs6mixM+veORt1BrFVmn4D5IdlfOJthEQeitpEZ2qikhRJ0bLujlP8
q8XrOmhwTF6dOekX9m3tPeqQyYvyeZjKy7x0UB7J4QPAXoH5uccm5lNiZL4NC3PKBsLjiaOJClzC
PwKsSyGpyMo9ltB3Xtae4yoCTFNC4DRUmtJm2RxlzJJN/HgoOJ6ynB1zRO/vnAxCNNsYo6gDC2h0
sjs51UOxX7ZxWg9cJV4yW2o1hAUQG+nzWAELYaQNjumULmoBIEU2hBOPfomuZZ3ljNTX3Xw/YVZo
FKyFkMCTsyrbOdH+wCxusVQPNMWTks5iqNtH3I0WSBpDL+Kbsvzxc8+B90rBNINC3toeDLGcHOKv
gZNAa1X6ecv7wDqj/81LVgiLU6B8dUxj53QiJ+527vI6mboysI4epI8fjBW4VsQMXB+niQjGpLJl
tx7qugoOBDqvfWxWQxUeJnTLtE+tzATIk1Q9j7Vof6Sjt7I/ZUlJlF8q0uOKnhhKDU0dvK9ADEXi
rIF7WfpOs3k1mI/B9TZAi3ZizP0DT/vsXihO8dWNi+f/pPPpVTwFW+vRYFRrcMZwhWQkbQv2a2IZ
CLmviwzpi7LmYscWKbiOQW3rvqJaBFInkTGzQgSOPjBUHm5NtNpXDLqV5VEVdtueBGzwOop/5LGu
YayRrFeV+QlQf35jCqhtN54Mh5+qdElHWpbKqM7UaxVjCuz3+5Lzd943NVSjY70wr2GSxto0yfW6
Nve5MNEltfyd/gF+ne/uA/IcDuwM5HDDupC5YLOl9q8iKx2+j6iU96kanFTuU39CruC4NcB7Cfh4
igyHeXU8QJkyE58e1YkkfA3CJvzKoYWCUrDrZ8UVr5WXnkfVmdlu7H3zq2wWMiiZM6rlX1K1/6F7
cNHY4/YIEDdCi/hd95CVJi2aNYc7QmTaw8gMJZkWbz6bhlzwC7bZe2aCx99pS4x7Bh3WXrUgcqi+
IEn7QQqBSNvnWWv/WLZDFTfLlH/peGYp27PszTIrb+eOZDVGNXD5L38XnnwUmPOywVTHF/dsBPym
/0G0UdVb5ROAqfYtds+oIhz5lAsRssZZyFgZK5YmDXTllpzv8h+SEeF8FIwIF5UIbZTFNpj//+Gz
WUrpwC1bvV88e7yfPSRp6QTOJWqqEPqXzxsLtnbBtrs4jGmwpsngk2x9qMXqOHvMDCAbpF374xH6
iumhbA8Y5dNUI4lbxxIQlkNpLS+86LLHca3Xz4WwV31nyQL+OVXqWlK6dwiWlZXOKfsLv4YTIxjJ
7dyqW4Z9vqQBEB6WPSxUWMp4O0K26+4OhFj+Ismbx5Pda3lSxoIcfOun9YvEjO3EjZ7eHeRLMQPc
5gXR6/zAYmPYmUGhMmQsCyHi2TgJv4mQkk4dvRmXmh/Jl48UJrr/lhepHyTmxNYtwrVQfNNKE/wV
UWIbzStDZpzgowvzL869tnyvdYMe3doc82EGIMbmG/nc8pRn4KMOlovMihM6bb96KsBhPLar8RWl
CmpyM8thIwadS2aAyYPNANspU4j0S9+/FT4Mi38p7P9QfF1/dh+6yBUIcbUx/v68uMx2t9oR2Dkr
Y9pzxgZRif3oZHP5d85UWckq9PJ9CMu3xe/lTzetxb7J9K3vCtbLtbvcr5Lv/PcH4Q/pLU5w2yMR
z8FR9B87+O9fK2dEYjMqVHtEJ90dLzPzOSQ99eACY/lElNJ4IFCdfSIxujDa5tR59vw1jR1EuoDw
8oVw5LV2/iGP+yi+5UvxaHCNbIH0BpTI719qsrt+hn257Y2qy85D2M7X/qAvTjmHYrTSap48FDb/
ch1cn7zfRHkAFzBtoEbD/RoARvr9Y30xUTi5LK/GjiG2HEYqz9Id7tDOIx/B38zGjJ75EylD8ty7
ywv/meYewqg+Zr4w94NhhQ9eaY47PZTUSn//qf7XtwPncaW/Y6Q3P95AFuLnkq2nteeEvV+JnyHj
qaz7286u5uUfwvc/XJVUe2BrfTxcxALBKvggfM9ZKufOTJQuWh33+zz2Lnm41UYA22LKd3ujVusl
FHXpdtttQ6ZSElSdYBud6t3/988GkctLhvG+a0Kc+uAFIsK3WwljV3uSr6ankoY9ykcZhiRK6OL9
75/152uBAEmWiSayTMzGH49mZpEzaopc7x2AkAMbB1ByzeKwAySLI+DgKfPXOaDPnykG/vHZf2gv
UeSH1yuOEBKnvvhwPowqSNkycc8DV8uf1pqBf2AvtRMFYzXuLE8QZvH3v9a2P97veOeZYNtYrHA5
mB8fs47GxSAqKd1hyEOqEgA0yjmUzHY3OTU1vSPn5TRnvrkg9iv7Np5A7x4YW9HY0xKZpyZwqUhW
Rnrzd9MoyQMg44R5ZEkhcM1P5nbdpVSJCekxNHvSnYbxDDexB5qgW/Yof/+DrI/XEKqrxQ4CQjwa
b26aD/rVqVTcRX1O2460+Tv9jm4iYli9zxz/zaXPvPWtD3pUlfXGmVaLvEEhFjLDGK6GWF6/XjQ7
C8NfAkRu59lwviqRFTd//5b/60teCw/8ifwPbffvpwyvelXXrLUPc9sKaw9Ped6+mK0hoCpOyhrP
mN3m6dvfP/SPB5pLwy1qA0OHfBPgY//9U5ErmQNpOe2ha+f+xLynozJzvSdqtHSnWZDfOn66HIeN
ZUm0NteGcRVOdmT5/C9733/MyP99zhIADLiK8+VqE8Xu86ECygxbtibrpkNqmcjpWtSAl3Yc7Vuv
zLS46Xy7lhdNz1fe8USk1gHHXSFOA70T3mHB0iIKccE7Cc7FcLlB4MrOAs3YYF2WzmJgs5FGhI5u
GDnGjXL07tinVHrvO8FIKJ/NcRa1WW7mR3skCCmUCDYiX0P/jTtC14fbGlGDOJcu59y5sEo7vfE0
Y7VkXJnqRNpd4SFI5nE2awWH6EoaUN1S0NJj3SC2H1890DHbW6YLs7hvh4Yxrho3fekWGfoXxx1c
586eEC5JrzD9m4xbrYrdOcd/B2CYxhj5rf9F4OlOkzWsvfUBKVuuYoaWOCEGjK+Hf9weH48Cn9et
eTVoYOGnJP54ym7V1DBlVOYBo4GZwhQIOxkx7cRWlpkCgpXT4/Uju9MMFoxOuWMgAKyCNQ5TOVcX
KMcrGp/eHJZ/lAIf33qcwzbJDz4Adb4XYKLf71tsnSawNTLbdDXlyTRlHUbUkqc1uzpT/2E/40X6
4Ui85kp67LJ9WhvqD/HhvdduhVGPYFIPKNVEfxV8We192vblr9oxum3nYIJAulWgBnucAbc+h3Mg
g/PMWDC73xYMKIdyzjzzaxbM9NvKQ1z0yNQtB0yKjC7OwmxxLyUaJOutNZpKfe5z2Ve7njJZ7bpu
hHHsBWw2Em81KffHDfbRLeFUHSTn5j8XvAX6dafNNFvimatf7IRas+qQQq60M/41oh6eZ5mp7TiO
bqW/CAu5d7T2rsMaD4CJdQzLsDm4Bha25LoOfQWCGvyc2pQpSmYJwHUZUzkKu2bajB1ctvqrXWfW
wbT81D+Tg4jqFlNWasakcvQZxnoIJtT+zniPZHvwWJdTWx1YgBEhP+bb7LN+yuZxNzvGkn4ZWdIf
fKbtpE1udftDOeYCo30phgAdctd/DgfieuK+N+ZfcDpF1OlwrX7w7mDiU4fOXL+ynLF70jmk9XlT
sgD6WzbO8EKCSnbKaJ/qkzt7y5PTdj6FSZq2RBKKVL07nKwc8cT0erFTzvPnwGnC9bSyLHQSttLj
6/WVFUY9itI89orVGqLWzYMq8oPK+WVVNiEPrZy2nw2qyU9OVQ7ivSwD5OdG3pP4ek0hKwuc3GuW
kf1qFaweuFluNgaSJZF2q/IjEeAl3SGvqaCLmum8d0UNpbweFHNFVj50MUh9ZiO2A2lCSyvrkphj
p+2JZQVv4PAy5YrjVwmK7ODTsOrYBIX/Fiimv5GoF5t5lt+lX3lB6vZatuVGcWiV8HZ2gdTmmBE3
Zz9jlsVhbJMSeXatQZ7EAuR+h46PsGdEuCz0gYx3wbGCblQnXh6MP1WxsGasrYw+sofeYEQI3tg2
IFSbSI/lBZTvVQZlKzLof9sjcwnRXPK5yy4rrMT+zGRdYMCSIieZwMnl96loig5r8QrzzbJkXcfl
YLXsLBYtdMyZzc+QN56LdHjZGjthW5k92BKxO3MdryoTw1lZIRq1t3Wx44/1JxNpswc9XMlLsJQu
doHe937qwma8jxMlINOgTbd7IhfZ6bYcq8E9k3GEL5k2HlQrhm90/z647N6AbF3U43e31ASxUUbR
65B4AMAW6CxoZpf4VfbB+QLiaAFabTc15dOap3a2KwZHnn2rtMpdMy3I64y6+Rz6xXZqkA28oyHp
T34ZSLbAdlm6+86Bj3JqHH5BgCUVGkt8MUGXAKOG8V0ACg4i9oPOjbS9kLf00iD8nbyxQ5mDH5bi
G5bCeTH6/Jlx7DzcZlOnnkyrEjAs6866QcIJhnubRN/cMLiEDym0EOnTaus8vBTLWBCKMLGnwbSi
7bfGMpmojRLDYMRAjcvdIFPEQ2ZlpkoGyli180ulWFlBphtYcaflg1FV+XbcFKMthGuFPSHqYtKB
ZQdfArzsdOJqeFoiLAozTiGSPolISmFFN53cSP50hHSYRBvNIyr9/tVlSCaiVnvek1yUP8ROkLUX
fXXLRyYlgpOIEq1I1KtyfVnZ/rfnIFjItEP6/1rPrW7ibTManTRdkRFxXgTVK+Q9k9yBVrtZrFnF
1DGGqAKGU5jveCoYCcB+hiVjNfKtKjG4HMO6l2+YFrHMpGG29ge70t1zVqADBNImFCcfO0Sw3ijK
ioj/fPCFMBiZsQZKC6IswArBN/NUtdMoffa6UHW/E3XZ46gjETPdN3khNepKu9geJ7cmcT2tfPeh
6TJWHI2bt09j6nt2MpjNVQ6i0UbH1w0OKXBAaGBnM5770UHBN3dLrUV3stxJv65+ThnijNypEnqX
/1IhwEdegkSpSBjh40K0J5KeSTgCTt1u3ZaRJ+6QRJgyCoUiHnoENJZOG4tOIMDNTa//4efkCqI8
kIA9EMmLx7VUHD9NPqVf61oMIp5BEnH8BCHCxmn18JRshf6iIXnVkXIHm8CPsClif8H9f4IMdtWv
h/iTYu0NLfR3doeMr2yDGFTTNZoot01RXdg1qedCsSPlHFcqf/KysXwfVm09Vmbb50e/gbjJgWXM
JLKr1PJeLPYqXRQMUIHO8BYMfJR+xuuIndqLVTa48hf0ewQ0QgZKzI1VT1ZZqnsZutxekiFoUKFz
TLFjBvqs4HkQSK4f+sbM9kaIUCnW2pTyuE2UShHCbcvcG51T05yyBSA5csHWtzoqAJtOkpa/J3QB
xHc+2u1PHG4j+hfCZMkZ6Ns5RV1DmCQSRLHDsnTeBngLuClnnGBk2avrDLvtfwSsXk1GvjbJ7/6m
PHFcfCd1P3dj4Cj01fNiPShbB/6X1OfWi/H68lID3cRsi7TWPhIecKSkKNLsyS4w7+D4XkhxpHoY
OcixZkUhIjauyMToE8g3OXfVMph34YjeJ+HSzl+drTTSKipJdxB7ySnBv7NaIcy7zKh2g1B4QU1l
E3ZahD1BwIs0KnnJgVB/sdYtrE+M7fF7Ma6ffpToshq8Fn1qPgZm7e7EDMgnQXuUD0i+rKIhAaB/
mYjTcnd5g3htb4m8rVl4A75Cz1peHR1hzfIMCP5Tyan8A613IbmIwC4OKwGy35HrNpJ0TTU/i9xM
f5CZEKpjyk+6ywlX+FbSKOp9L+v2p8gCRH0DT2Yddxl6KywKRNgkPV7ihsOpZBa2EmBoovHg3YXv
ggyaeMHIOUfr2quLoOVhB2zpZT0axgCGZ6IFpicG4HVnV+B5voDnTdnYGqoX+2lu/U9TWdTZ3ncL
zrHKd0b+fTOsvgi9rSOvn1DfLC1Bt3vgP82psmkJePBmfrWpyVCxtp5PPifsyNgMMDjsU+3ikVQy
wNoXKBups1FMBSjebtr0I+a9DsjgOLhVskjlkqlS1hvbdWLoCnbarfuuhqwPiKbpbJfoyVIM3Ocj
Q31tCrScU8B9EGbdJ6subAI0ETp+Wbqt0lSMnhvX9nVCBMw9J0tl61iC18WkjJ3L6KyJNGnV/Z47
hScoc2j56lJvyw3rnP4bQCucBqT3LN69wVKZjGS5WXcaAR1Hj7Y6lTSNJfMbMmDnIfIrnX71lsz7
2XOceNFCpmV7abbFfsD8xoIHs/NU+hejcRqVFF1PIm4gQXsmZc1hfQMHoyPdlO1nt+N9IN2dvVpu
esdDrwN0cosiI4RD69Zg836rHCI1ARZLz//ktpmBwScH3nkOGn6k5NpKIx4hZb6OHRMh2Z7MZg80
vamJvSlNF/VN0QavRNbkJocTwoeoAQQTHHNSrnH8blIblBvAf3abgZq3iQTrmvAuT+kjEsu2dBCr
lZBnYn99RSiAQyjgjqqaQGQK9HSck7yd8fmDerCSAtS8tUMf2RnJoioKxczEnPLaIRzx9tXS9hav
LcNwktF2p1sQ0kZ9rhloftPmbDMGnnv5I/X5rWPcNPN001rIYoHhO5V/D+LIX36NXrosuxLZ/nJq
Cu0+GoV0vQMV1cipj6BNzdGG4qPeUdqEb1buNkeVS5MEbRRieJpGIDcPcswDVhCL3Zg7wdCi3hWG
gZvN9Yopu5FkLhdPlb/m5t7n9FpOa1CRLCUwX17tj52T7WRZmPW91KhIbute+dUeN0i2vlpL1tGO
j8QtN2ieQf2IivSOA0u8NnuqwGFjB+gXx5pZ+vjjtvf9Oi1QFCqSTVe6cGyWSC8tqv4ebQrCfWN9
gMc6MNgiweYxm0Zk6wK+3Ro7K7urm2xlXvri5m77iNgRb7vOkQZQXsr61dwyGY7/mHT9OUOi0ke9
QqKYTyLZRy5JkxHwa9NTHRCotXdAH752GPbWiJ2xmXRS/QvGex2c/ffEBlIIewK4IQGADghbHybj
Ic13RarCTHZmuTyPjpQxb4Liac2nec+2Ip3jsFlf4crMt9S7//KJ/6+PZwAATIzREZPKD135HPhM
mAe2EqZcES3NrQHSYnTd4ctKUu1zaI3Zr2pq0Uu1crwxHOPX38cjHz//urFhPoJ4mwvBfPY6Pfkv
HhXj020YMEcdGNe0QYRjiykM9dgJ0dO0g9rR73TQLlcNHhp6ass++fsX+DiWuE5B2M9Q7FhMpW33
wwXoqCZMoO4beDDU40isszP5sOZLyJ9+E/jz8ubxLv7H5P0PVML1UxkFgQfzWVdS5v/+Z2dY8ewh
zUHLG+UzGxt5JuB9im2kqTIxC0wNWREEl8ICplEh834CJVH/Y/7zx6WHeuf9B0sAstgm0/v37xAQ
dduhCHAPOWVoe/Z8IG4Xc52XNQZ42OtLDymqecp7d3ivw8y8B6Eyjfu/X/7/DI7/+/6nqAJiAqqA
PazPkOzDlYDD0rSWhSxcdI3yCaZxyckbOvJ3Bq9flydUKzZZR0xTvKslbvplU4jLfQWbabolZMuq
bonNto0HIq/a8dc6dRWeX+mL7JK5otRHKoBtiZZwAviydLrapWlH/m5m5siR3NznvDWGbd6VBEk5
sTFZlXnRRIshL+/zdt13rumnR8J6zPoLbgu3fb2mOdt3QTHjs/DydM6OjIA7OBc+NKpjJeaVOGGf
Ich+bkOX2LYGg2GkDLcxV/zBXvvC3n2zdvNs1+84Rc2JYHg0g3EHJ+wz03eCglwgKdWlrFXq/WNI
/sdeUljsleHFeA4oHE84H664iXJ2E+WKkQyKc6IQxuzTNtCJ19vyuUAHcuNVrTqTndJGLcX1PfB4
71B219X5vMm4Nbv2+Pe7wPrjNmAPxv4tAHRJ2CmzgQ/nwKQ7stLAzu3DMQDrtGIsM85Tgy7ueSJR
28bfumCERDzZx5kT6mY3Cwqju4FxGY9IAxr0WRFIMZxQtW3mAfGO1UfuwszjHSv1+Bzgks+OG2FC
+W5tjP5NkOqAxFMp77WbvYAU6030L8Y4VMVZFch+K7i4/T6rTZ0eXRsnQTT3NuBXZTdoM8BiIHip
043SMGPqt6tk2iEWnMtFXHBnEODO8MNzH1enUN2+coHJfgqICOxPVJ2TyQ6nzd09vvbViCajCG5K
cIduwiLVe7F7PVSoe3s1MCuf0+atswRpGNvkzjS68DqGfVswPYlCnG90yAuTp9iaJg/JhWVPxcNG
nSrOdD/su+FM62K3qWKY7317aBggNv3w5BYo8zEtWMt28uH++M+zBSYrMwoH7RTyDP9Lxg9F2Hnr
fBsNb+4uo2L6siM+yM3RvRK3vW802xVk0SNi3Nxutd5XqMvk3ToNhGyROxl8dhd38+Kyy/TTyIPV
xC3MED8pKA3yfZ0aDNWERw4y7dwcYhkucCWgZWAXxpowXO68pQhb8sUGBubgIIcdv4JOEyyFW7kf
vWD+1lWZSywHhJWzsjKUsHNejHuC0ws/pojjT8jn3EfAtILnRB9ANFyY1paxG6HIy/ulgGhzbk0i
8Q4eeqIlJoyxXX+AN0WrTzK1BsUMXHWCxMMezHBusiG8tq/WaPBZmV8dEK0G20NXjiZB9YYYX+nI
qINRviCEG0s7V/ckWPX+kzW31Rktk4VcPPCrHJeOnA9onlprn1pllh8aQ1neBeMff7SECSfv4Bek
rzjbQZ6HZeAOEBiAT9WDlf508wn7U7Wt6MVWII3nsVJiPBO0h5LJ8Jv1uS7HmVw2czHnf7zEPlZK
8Awpe71r1s01K8X5ICUAcN6ZudQZMC1YeJkKh0c9EOpCNaNPDTfa/3ONe/08yoQrw4vfg+DX399X
1KLzvNh8nlMbzidwxT/A9iA7RXDyPfeG9fvfz6Q/drh8HmTsIARshGwB5OrvnyeMsKtgwmB+Ex42
GTGo+zwL9wO2x7eiBiQDw2qpLnO4tMQzra4VTaGtDqzagzfbz76Vwmzoj31S5bWAKAsqugjiJl1l
moQI5WLKofam7JaGLND/o+5MmuPG0iv6Vxy9hwLzAyLcXmQi5ySZHMRpgyApEvOM9zD8eh9U2d0t
tV3tWnpVoZJE5QDgfcO956IR7umWnv74Pfy6dV/eAu/AND02L4an//JUpT0LY0kI6DYaobxgMTC2
AhtU4IqZkWtkwj/TmQKeJV6E3R//0+ay9vzHgx05zhKPBW2Ncx302i/L2KqSyCIlMbBlgsEG9WIG
D7cbSgxjoe5I/7o0Fe4h1MYoXTs3QuqhDen8PPaNIwOzB/q9pmYE5NTRYuPLs6S5p8fE0ABta/5w
c5drzZ2ZS2DspIdZ4+bx463nSLTMUWNoV3UifCg5jJ/U6o/f3T9d++wA+GwRjfAIIpf6lzNUK1UY
lRVpqID70sBl3PMVpeBbDQNfKfJzLf0XZaq1bON+/jgBC8KsR4RGwUjJ/PPVGIEWhDYUNbth0hl6
hxHpMp4sgNJhtOQgsNshOQmmEcXOjFrXXKXUVdYS3GvJjd4n2bS2Kx1XCTAOn7UOYXSPZZfbPQKE
BKcA7Ri2YxETVInLeYJQUcjxe2Q2SXRAScSsPiGoMqcp1veY9wpaVjvtDxkSjo+a5nAzLMtjnr7d
428f9Z9Ky/5/Fy221C//exz2fV6pz1/zsJe/8nu0mOF+cxBH0hgZ7GeJX6AnGT67/q9/MaxvqCsX
WajFM4m+gOuyJLM5/utfbPcbHSviFhDNBIuR3PC3aDHb+UaLgSgSNYrFoxrxzZ/IwzYQzfx0LVKo
QXnjYYLI0mc8jqLs52tx5hUoVzp0qrVePC5Dk3cLoQfYO8tHgMjEkjHTFKnJ27DnSEFUGcTxrQGw
WJgjknL46BRzkZVDDbRni2kaG6sU5rVuE6QaUMREH4AR4sVRMGvXyIbUtNepK8xA1l1j7jiXCtJd
sWstVu+WIxqd7xF2N1AK09rZNbbWXQmF/nvk9Ua1oWjvY9ScTUjmol2HbybGrHgFTo8heT1jSl+p
WY0UGSwfMfe5wgX03VR2T9Cu1Yac+gXzqMwKsxuoFxoJhcz/MfdRew0EcVq89BKHemA4ZDlTwc4g
CyunPWWRhbx5aEAC4e90FwRsmpRrVeX+fICCF1EMAUX40Rodk5027Iy3FJv4VRr2w7nJR3UWWOin
Va8kaZUdk48IY05Mf9AahiY29UQa8MkiDdnfCanwpui105mbsS375zSKDG2FAlRFe8gaQjFvTcdn
c7abO4Z3HbQXqeuI6xk8PC94h2LToUV8LqhaX4QROY8YaIZXQF7NTegmiqfb6JIL64Ao0bZ1VbGa
Yfx3bbG5TBQIMrNSq9Cf9+xrVj06cVRNlffI7vdUsdHBr4/ky1h2VIRf1BrR48/FeGFiegprc83g
GKu2vedVlA07ajs5APdNNr4dTImJtHN8Y+h0qxvnilNDefPTHGfunpKzv55TMhgjUqQceC9mgR3C
Kt4xiX33QigWTkECDpnqrMTXDegYLFk7mLM3I1tqIKzHWDMe8+4zrYdLEz3mLgJR8qfTSH+G3HUu
VIJD0buRIHHwMuBJCQ8GiPr1YFu7kE1QAx13VZJFOky71m5uuf1W7uB1KwspAEmXa8OsNoM4VmPW
AMYcV6MLrqxdMDFhvOuz+jx7RbszgWKlojj3DPOmRNzrvXdIsUuzdenNB9o5657ZbPWR6t3BgivJ
Om2ELiVyEqQqC6+VEnlQ2lhtBwbKmZPUal33MQRQbeFZKWPSWNEJdLyN/DKz9sr10gtC7vpUOh3c
u6EbHpjr0WlnWxnKIyPI9looQFuLFUE1h94/t2YSeLa8uB2BYxboKdt/8o03fbqebOxtfmDYLIH1
J9dgkBhOT0g8N0XLdyqI/Q0vE4ChmTaKZCrwmWZ/j014veyVfKpmxj9c2q+ujXF37u8XOa9G+Y6f
louFJPRiDIb0OnedrYfJRRfRTedr5KYDKPBHEo+abeK5J4+h5og9ZaWlpyiRWGIxIKXO2SN0x+84
v/Ry76BP2Ni8Frtu91Vf3Uvte5x/mDI8Wcwno+mZRn5e+c2HgOmgJydcs1tu2TXrjcSIPsAF8bLi
jZh61miUpS9oZ1eQWNhq3Q++8dCMZbWLbf9d0/w3rrqTKiZujlitaLGLQMsgJNgSFWzzIJpcrfVh
XBDFmLu8+rYYyVNwoUM07mCtnPLZ7fuzYtfrTS7BWSMmyL42D71bB6qc0Zrg3qQ1DhTvzMW4EJMO
CwgFg/Tw6UgQAyt8TuZt0jrgR6ypWVdRdklsbxMO0N6KZr9c014+hLtwcVFzlRZbI3Gy04hi845s
j4BeHNpORbmRqitaqmtrzp5M19lVymKTZ2q7Due3M3v3xTytVTdsUWKu5vmGLd7RRxxW5eDpbK5k
1eXXep68+zGKT2MGD5gli5cHFzH7SDX520a4x0y17nYOuYu7ZyK/X5ti3At4pfclK2KgZoFdWLe1
SG70AhMJXPDM29Uqf0BicE3YtO2ssomc5XXdtPcYI+8gcx+g122M7qJNHXCc6G5w1bltsmPZvykY
N+zEZHufi/lKaV9Iub5PVntnDkfM4FvViu84eYK6GLFLACPqd6wMsInUw3iK5rOA4trivFoZaXID
f/CMMu2cE19pk1BS4Xeemtu4RpThamenmDd+fp1Tx1rtmcWGYF9eJOuuBOmGvScQKQiotAcjI3BV
r6aBTSOIzdbcpk3tBVbNJKuEd7meU2srzfCrG51D6mV75CDhCbB3+1aA9wp05TFPa244poHHanOG
blR9t4cCl1bjWc5qdqJsU7FIWMPHZDCwm3tC8AgncxIg1WYw9zdJ75y78KPN9bOBKd4rQU+pZfHA
CZCOm1YWeNXM3ZzJd5bwZ1YhFzKHV7C4tvYwbrEV8Tx+nwmPm8sbMRIqz/y2u+iFGQz6CTbPiqVc
QM7A3q+KMIOBY8dv8GnIWIG7WBGu3d1kIUlIrMiZ6AxvSd2dCSJ+Z27xVSTGSU6Zi5dnDibXXtFG
b5uePsHAqwzYsyEdgM78YbBz8wkFXbQ2xRlVGOTO+oZIAx6/lVXATnNevLk1uds+GqEFqd6/z6Cs
hk6r3rMpTI4OLhbEnyv8Ih5h8DZICcYTYVs9x1o7BF2iXyZcccE0X3zjUEhsajpIw6EKNOrlmhOM
0f3ewnHEw/ctcds3M7T5lrub2TOvzB5XKA9zgwCUoHfthtHDOfI1pgqDv4+EDuHIXzt68txqgi8p
YyHSGLcao3ptetT1vtPoTH3nem5TDv/GIZO03zrgoDlLx33pOdydTC/UnO8n67kj5/3UzuPBHRwY
BO2XwwmXgezAqmKuetLHnWnYV8uxml2qnJCC9slm886D6fs8mqeIHfHsTf5tH168SDyNaXZofJ8p
Tr4ax3eP0C7SuKHv6fUmdaBoMc8gKPCIAOwBAgh0vVGtizndSpuEbRnHhM6Vw6ZNl3m79VEgVFD6
tG/b7lr2LOc1bp+KJoNguNVsOVuMsz8iOt614yRXUH6PVR9d0toRjPoy0iwm48GNUFm5MWajIWGL
VDREsXfOGZMjAocTm0aWVSii5la7Snl/rg4Vzt9JQ+mXqOXYt+QqMYhm+1GhFeHsdoPIrdZ2WvDc
Hd8KF8Wd4k1O93kabZuM/Mjs1Uq9KvAY0kUmg+bpDjo1AKhXC35CMkPTBUaRdOkGsdG6zF6cEpbQ
TIM2AgNlHIYXLidXPnFLVs171zF+wHvamzzkofWf84rKFhdRwh5ZOPBpTAhtEHmcpNw6JOsatbtK
tfGiGeSxK/yKYNJ6z+Vsrh5daDQpEpv6iXnY1KzahKWeZnBOmasB21w0AYjLGJ+yXOYxUV2DQsKn
ruze5Gtzj16Mfc4uOnh/ZnNITT2YFG90OiWeeG4b534w9fDJqTmT43RPZbJHk7MKTWOdu9omnqdN
FH5IG0lGUaptHf1Qph3ME5UuxaQOTGQ5YEdr2jIyWqPz3ZQh/iHX5RKFUM+a9zu9EVjICIdfe4vd
vL3FeeuyYafVmBf7XY0Bsm+sqzozH1XzqdkREUw3Sj8VZFL5YRn4ZHQNqb3N63dvRFkVn4V6G6sN
rvoAWyWXmLEDe2SVn2SbHLLipqvJRuyrU4f04RlbDxjCwZo/JaDdJu/BAZK9PcKEXUVVtCF3AFm/
LF28DImgWXi2GnCLWnlJUjrtxuwfk6FBFK57axDKgIB6dEETNkx0/dVK9NZ9WbgURUGZNftB9GuS
zVGulJBsUudNdDtH81dJinhxWvuD+NHh6p00/QEU1MpnZt6QId9zKOc1zzdcXxLb9GoW3XuCbG40
rR8965zbEva61XCehPZ2isKjLT4xIb027dGaqLwBrhXqlHrxFaigfYKQ87Yc5VqfT3DkPgtBcVJp
AYkX9C9UOSVD2k43uX+5McJw3i/qW6E3m6ZNN0spY7rxqnPnrYzN7dCkD+ghtrlTHOLxfcjHfZ5a
V2nc7kTt7zpGrqr9jPSSwEYrcMMPwDY3vTWQVzCAw7FZOeRrhI+nSGDgA5Cesnk21F0n9kVxx2tF
IqSl6yJ2Hl0OEZmLW9MvAlNCCjHLqxQAhPTEHirEdlZfVkLrYE4PbedeqUhnvzc41zaOapjmgRza
i5Ei5CoY4XhWukHXxS7fwIfnxm+G1OAUgH5xWC2YK8C5IDJh0hJV26Io0u4thjC1YCM+Oq/jpAo2
eGI/NnV4yNyoD6xZu/GFpJJhrG2kz7m4yz0V5AvyIHMCAYtspTt5+2aByG+Ed2ETvS6yo5G2lzDU
xQbdJjLjvIjKY5m3gRfhK6gR0cLsWRsuIOe0/YL3tsILxyEcoNtMVyCOr8PocSp5NiabxAIo2jXp
FYLMtTUCmwAxvFOxThyIKQzgu8Nr7PGoNst2P1P5FTTAkf6WZSl3NwuQTWu6cqVJyhmrfDC5gQta
C0RVfjBA8V7FiTrmJr0ejcvZxLO1A6C4T4A57H0HAC7RHPcY/cNm42rclx6t6BpTWMA6I9/WrW5v
RYY6uqpDlGXD3J9MAZYXFJz2qQGegMumnbOs+Wi6cGeZYHRpyHbgeOINeIYpINP8lKLbWtm2hkm5
znh2eM141jxkgW1e7pTcGi6KbTlaJ4hjB/YNQdZ5V9Jun8pp2pMthwQKlfDcxBGHF0Jhv3srFlJz
Y2pBPY3mZoCpNWHgGXwG+0tySWQpmHSpuzLBzyTDSog9+jPwU/iuvXMf2molXAlcOLpjAegekvq2
7nYSNsQGXyW8y4M7yS88n8t3J7fAufghqZ1QlJgtmxs4m+74GPsEsaz73OtekqbBSJOQKPAVmnZo
7qdhAObPrrkNsZ862LhYDUkvINVJd1dEwWtUUzOkdgpKMjegwk32Des92qTc7IsFDmkUARsNIDml
rWOp4Ck2XkHC50bWiF051pEXmWuotz4ZBoCK95EzhkA+4IAnEFab+kYVI7KYas6NM3hazpeeGxfi
HgNRbTMak7iAxqfiR46lg0aVvfkKOiNyD11vwdtW4I7iXVgB54ESkBq31EK0t2Cc6CjJL4mfiQnh
5yFTBQvsYqj4fSv6p6aMV8lHW8GP6/99+WsfVU0qfRT3v83K/v6r/3+zSCbzfzCLfCv/7eqtRaLF
+LEEzT4dfvz1L4wL/zaNNL/BQcLdhIuBASKp63+bRprf8PmilmEKjrsOi8vfp5HWN5+1CbIS08KK
xX//Po20vpHLsJhhSA0QhBbbf2Ya+Zun6+9zcZYMTEOZfhiujZnSEv4v+o0+dUrTHWj6hOBeKd0x
2UEoYDFfdl4AJs/fmTFWOSNVN5pydkaTHJhb11vdzB6gSm5IK7ynlqI3RyJ7Jp710SoScCUFkgDN
6/JN7MOfbJXVHogxB9NkwyrrGkW0U8Y6R2jhZ24O9spk27GuXZSxoy6+kCisEuUXe88vn0SU06yP
cCxcadwrV98TP8ZDXgPVrwr+jNNROkoE7K+yQnto9C5TAjt8wHDwe6TVn7rMHyoChYs/vMb/b3fC
7rO6fis+u19/1E93T/cfv/129FkFb/3bT79AoM/ldis/2+nus5P573faf/3J/+tv/tdF+zDVn3/9
y0cly375aVFSlT9fz1wXf3AT1G/JP//536fx9je2nFz+nodAimH44g7+fRoPDPkbsgXf4yZgHo96
C/HWf4/jrW/LtW3oXJHIV37TdXWELTGpN8U34gD1ZUTPIAxilvtnbgDjZxkPCzYiOC0KSB2/oxC4
l38exg+ebKO4QZvq5MsAeJFRzHsBJM9ay7pwd3PEVpriccJxgxNllMHoKsJt2SiF7aaXYd7SihT8
HzNkIA+ooIgwFBUAoDeJEwt7XU1tWCO5E0UdELsXe3f/8FnTJk7UZ/8Gv/9SAcXq2GLw3n/aKPAm
2OkaBEALg0Q6Vgu/vIl60ruEOeqX5FGklhw+5jedP/R6MPZ4wfDezAZYQTbLG81o1Cnr/WHvDab9
GS6EyJewZIC9Y6fFRAoty5Q9RaKBhdaZQESCDA7a2lCWJd8kTy36j8ZwM8q3qXLXTs1md61yR6KC
TqBe3ddgKjmBc6u6cKMa1m7E06I2crQhVM4kUYR0AI2uKHQbeDYL8QciXa5hA0LUgBm3oOxYJ0is
L5oZ+946NrXJCPQmbUlR15HsruY0JIaoCWtGj+6EYSEqEmimveeUXxYsRquHxpQ214mRNC8eUgzj
1I+Tz8C5Hbu1O1CD0z3kDCVVmNYkWkhy3jdJR/RRUFeabm74IWcyHhdoKnChu0FHRLCyxnp60czF
VD6yTtfu5yaqsm3qKN8FfDkM0ybP0uQB/nG9QdeQDLu4jCZrVXktn2OrZSVCf7yL4yt/G20EpaAa
HmKf6dYtIuRaEpXHtGKNMUW/S4vGcK5UEhXT1kLZmZFv4DMFonxrXnqd6Ng1mIsypCNS7Y+miENx
H5clawLdcep570ldjZCtxoGeOclhaOLtizCSRvF8kRagtq3XkPzLWNXAFDbT8yTsgwwauEH1ciVL
Ia4j3WqsO/DZKglCQkNwOqZm/YJVN/YP2RCat4PhwR/Ctdofa6J1o42tFKb4CWWivW4iUOLXfWyh
5giHDrqmB2QJrISj9OYArLKqEFcU81GwKbXQiuTeM9wtVtpKLSeF5cj4CQpwKDg5aubhTsgK/KBF
HYBilcJkexmSIv2q6jjHLFLakfGDzdF4EX1Myi9ZMdoIILy034wGqcKRU3UIt2HXF97C70mmTUcU
Z4OFxaQM1iviTr/XTja8m1UqTbJpdLpCkqQwJCZZWBNYEIbSvJmp2d1jNELv29pJ1bFMbidQ1JsG
aHchGYe5XBeemt3wVI0ND5DGHjyyAwE8Xkq/0Y2gEYPS7lkge/bB0wxutt7wZrWqioIfKicjjwOj
HccLpoVsgqj6263Y960CZ5imih9BQFg3vo5V6Nj7WEOkxMQ0tsYqWgP+i4sfdoZPDRSdL0eaLI0N
NMPW2qEWfhzjyh1tVnUj/zDGg/rF67LevMmhsZMs99vlOptN6DxLQ/KlF1rGo+H3i64enCTayZaY
hcDEyI7+Ihss7g6XPDR8PN6bsCMFUD7B9cXRHznPZutV7qG0Bwa00QRvrYaRectnAuQ7iSf7RevD
DN2c6G/wmdDKwcq230fg//AtQ4DWWa7vKZXSUxzx1FWd6RxA3HErk2GRQ+4z1T4qyi/2Qy1bSOQj
W5c8imuk0ItkOtOTGJ9LC6xDhT0ZHbPuDJsyDfWnUZFZgl/P3KTovF7G2hPXTI/Jc1FethwHUfU6
wNs/oYYnCg1FJ5YGmUmTWUGITaGq8kc9rP0Dguzqio3BNCxw4/RiIaWUtDqetY9o7sRqnET8fWEp
efHYGnxTWLFwo6m+v/WIc5GBz09YGMtMsfl8OgG7spSJAe8fmZTJzjMKutCETp75UQIxlGVpgK5t
uoNSpMWBOSnn4uKVOBtezXdgafJBjix7OgY1x0mgcIPqxtikxv4URE6b3E11nBE7ROzyzVzKhuFo
lW1AWTEsyfvvmejT68mcvvR0aJ88Y8GLz07IuAC3Z6kdVFGFT2OW3kvIc4e+ISCRd4+Bw5PyZcQZ
SwnHti8j5W+NyB+D/0LiVH3N3FokaXmcbW5oWFbgErXRY+JQ+zWzRRqddJ0aqgHRlMV4GJ08/pLg
Fu95YrMpqMNlS57WXbPTiQrlfxBtcjP4ZJZsmBbB2ow6JvW57c74mjgTzHXaLDE3vo1qyIs7+QEn
l0H9LBKaLh+MzBvYLGsPO9F8lUxRmdpponnH8AeVi+nBdN8MjYvGG+8ldkETVQzbq56hlE0JXDFS
vZ7zPDvoXeHteJLIczFkAletHR1RbTb7vBTzKz7Rfh1JUxbbhvYVkY2eVu8cjYyes6ZP9mmV9vui
wrQRsaRmCUzeItQ9yhd6YmySFe57vrHVCALth1aN9ieD2q9Qn3FV5lUU9FRT3yfkKS+enolXzQPV
G9hd/d6XA1MRsOfhGlQjDW4klAHNtnP4p/BInwBlpv5Jz1VzZ9tTGNDPjHC3/aH+nBiSf+H7bi48
4RsmO9x7147l9h+G0Yt7kgpl0A4GQ/gqBJFAGsZcBy0ZOqDWTO+2NifxVrRscbBJJXc8MJl+JdH8
lBmDc+q92OBpU4dXXp7NHx381SfcXdnW7Lr+Fswm7OCp9+EmTlVQuHWkXvowgedUC58hd2HG88Nc
1EvrQLgH5VjX1mqfWY7jv1QUlREcWi3FQJkZ5OYgePCY8qdquoqr0H3Jspmb3ZxJAmE6ziBdQ2RN
okck8y+vH9hcpEPdPXotUssVjwM0Ukkyz5wn4QJVSHoTi2QBQc/sbQ7jdOAiooUqyR0ZkhSGF6dB
9pS5vSJ7PpvVyWZ2TTY7Pqpd13devG6EctAwNCBLbqfK6/Z9XzifoOOq4xzzcCd7yxoJDACnNu+w
fwDgnk2cOJi+LAlyaeQ78L4reLeMgyghGUXlYmESRanjPZsNL3o96g4W2sIZSQBg4BGBiu5U3KHi
5TKubG4uZFcwFoIqLLVPRkbsgAdQgfi5cjCZa4d8rUD5BC0PYxjNxBzAiuC4q3l2I6LwGTkjxEaT
0PnyjPtTomcNAVzQ5ZmudjeIxOhAn/si2rAqMvCTu0ZuvFaJbbxKS0zjRfoTrMTJtmv2Z5RCnAHo
LVfloJp4086qlhfYcmNyJhDKyLj/UZYeIzRwwNR5nGdnH07wczLZ9S0nsqeOdjIsWgqqjhQORsLJ
NbV1/UNOvZOj2MPUs8tGm/AAMcK3CqDFWXsrHYpoh0QfFkHsEzsA551g0mFwXOKtkWlhhgxTF19n
Y+fsVnylLs4g0KdksVHvpJX5TM2l721MCrwuoDHW99PSd/AwSdzTFNbkvyRsoPdWGKV3phw5V+3a
dr4ojq7dIkVw3XRmI44G5tiQqRdw48X4SComD3yt2GrhSDoNFO5T0QEI2+kIDTLme6DVThVS93aj
AcHIVj4LQDyn1Bkvoo7gydjz0FyjxdSdNTKdWzuMizTQpc703ap1io5RWWMfhAyr0Jho9kTOTTZx
s+e0bhv6GYr1mTLgrcU1wOZm5lgmrym7ag3pfkJmYM+kxeA1HaqtzZi62nWWF/UrMk2GU2kMRR4C
s3TxZNr1UKySXi1a4KlE9dIxRzJX4ZzAnY07h4u0LNE+rgaVwD5B2FxmpNPNDfZmEQEelbOjnZEL
eU0wS0czjjQ+PUIHSyaPkINRPUZ+6T0PRcvSx7GnFuN74j02FhRPXjTPnnUP3v+Qqtg6msBC67XP
jF6uW5IM6C+synwkOKQ8+4DPFXgDAK1rIVNxdtXS30W6tL9bfVa9LEi6HZ1U+grbjWKegK/xB5Gc
za3XVBlcsCYO7YMk8OJQmlZH4BfyiWztSKm/hl20bFZ+awJi7L3mecqyR4ahHhGXUHlh8M1D5e17
XN+kzbLb1WhVQgACgxF+WQ5iRT3RxwPnv3cwLA/0SFdW6ZplqGTwHFszDBqUQuVS/XUYFdkrP8VG
Oz+S3CPtjeHK+V6wnMcV6RfWKXey5IdphXi3m3H0LghwvJpduW2s9eVh4RitZaJCUOyo0EfeU34T
Zc/tz55pSPZ1uDSEMfHQKz747ApBcHXo2PBuaiHiQ1zHPxy3r+FrJwShj9bAiosEv1XW6gVfcq+5
+xg++5bYuPiWzI30s7UL+0sqhzwPP2lf/TH27zFbR5tFXheYxBdpawdhUQpMpxQXl9v3MxwAr8AR
1K3nXkZlDex8jglIxJrV7Jp2Ei9GW1kqQH8D43jpv9hsu/y68prpRsHUXpsQAbZeJkhtBv/frtCQ
AflGoqb2LN/KI3vyccdhySyYntLLBTun0Iogk7jkwOhUHrvUb58SIaLvhma6J7NF2Jzolrmf0WFQ
vRFdrTXms1MP9bwqmiE+wdyfLYRaUbtzJ7O8mJrVIgQQlDa70R7lYZxyDGSTob6PuSF2IqKAb3Rr
C+pa3XS9KeGbd5Z/nnPxoxoNLGBZGOOKmcknO3klAZq9mrlHyBvLcF8npnckw9s8cPp8xvBAfrha
o/ZTbIDD5aHK1q/S3LOeitYKfBT+CNEw/BrrHtDNHU/J/KpAOrsZ6sTnEVFzdXLWE2PJ6Jll9oDG
5bkixH0tuwiyam1Q2gKNWxc0fusmVe2lSJJyE1uDuhrm/NPp+VsKNRAcJSs/2alm7lXorhMONHuD
ELn49NLa2iSia25YSLIacyLwBVvyLxlJxlnZX9tQmm5LECesxQzt2GqkMGw6n4GjJkUs2JhGILTa
vgEFjHjQ2uYa0jIZdlgI2D6nR70P1a3ZlW9zVI9Hyot+n01ue86l0NlmefYNmsn8URWxajaj15Ly
6nDQQ3cYp12M7YHywlxi32CkD4gcENabXJ+HEAmDtR/LwX8H51zdwVft+fItNrV1G+f9yRjyUEOB
3ZCeC6xffYE9p3ExqGp4Tvqso9s6yXaD5k7vAjkGG9a6ltjNHHXphMZNFJszj3sSC9of+hi3FMwZ
Blyj6K0nrN5sNlpplLtMiPE9hITNooqqg7uXuZO2KjQaFC7jmZq8tUkhGsZE3tteoR0oxlG2xboD
VLGOqoETUXc2tUX+3qaTtto2ofliN41xKiHurovSQDrRDKkLmk971ZnjwmwS5doAUHiKQy06jPQf
RAJp9YYahbMV46RaeZkRHpoppjcw+hL1grCM72MvErwmmutkG7fnNY+uYTzVXkngUD8ukZPKzy7R
WDWvTlS60KOzrgK5E7KbjPqbfHRFexha1mTsxGyZPrSlIuVP+JLQQemmAxoupeEIchQL+1b5jyUE
4Y3n6sNu6qJsBhcz2Mjue53F2Jjmd9SD89YYLBNcgeG07wQStm8yi1omZo36QDWXtUSHzJsJssBO
FYiBqDw1oOf+YB9HBdC7K5SGG2Vo3qWhZReQFc26JfmEFmweELPQ+lcA5aETDHk+HCqapNtCqa0Q
Of4yEU35O6k4RFdw9PoHkmdPmeVNKwMn5N5gDXsY5RzvIQVz/FGsyzVh2N5nO+gwJRx8Y07QC7bT
a+XCANiNujvfYmSQzw0RCPtK4hi9kKMybau4f+U4Lu5Trxw3Xlbkl2KKD5J3uwNkwY0OkE9+2gPr
3+Oc9rN+hErQgfpl/f46t07z7BX9dZ2aBQt/w0WjIJLnJCr1u7ZN0T/N2RI1oScvPljLvRaxhU6F
BtTTBpTO7GHaUzMvSQUwpRkQJIRZaYNbnJWcswPtZLlDVey+asiYSOi14quUb6mvFLyUHlYcCa6z
s1hgHfJCOnM6yNjW7rqUk4iaBy+esO4MIeWRoV+0xo7VAsjU7CtCPKczCBF89NCHEAfAqRAoZzyD
xDLhyORab33jJZRUdgRJtOGGNNLq5FdqZDZXl6/I/6nh8unLKEbyn8w8eTTJN6GwCpOg9x2ccX7c
XsGSc69NkX+fNar/UpU/BDLmB6fruIO6ooPc6Q+gN8busbfJxmADW/aPC1z22JRe/+KVOkwRB2qK
eUmpI8ZXIl3JD1ZC6nnQhzKVAf2Qy7hrSCJjQYnbvEdGfWVzSeaCYarIOXmCWG+6B1EgsIG/TfvC
Np5JUEiKW7OLLcXgsrGIU4K/U+naKsk1/fvU2IAnVIw8LYoBhmmlzh+gsXcvEwK5B07cVm3dMqGW
qoYqcogUixgPgMUC223UbVOfeoheccDmPRWr2MtYrTujMdaQCaQP8aZvecyMtqDp4juF9FvERfav
HCj/08Qc75VDQaljhnJ/2XshTg8HTL2fniumo1dI3dlPMzjy9VRFPVYPGVYM9NvpWmRa/fzHA/t/
WjmwBsSC4DpQNXEzLRvBfzRte67qyO6a3zwyRq4S35I73CgpyVK9DBKjIbrHyuWdFgL3Rr+h6ds/
/uf/eeVB2AoiYQwQy8GFavnnfz8WTqyN7qIn1A0CQAkhEwwQ/SSZPsLCdtRDDYJW58nv8xWMGu6V
NE3tbtsKppuboZXMZ6j5m5TkkGTMDqQ2Y7Zl9xaaRLaZhRagJmvGSzXjAVoZUPS1f2XC/dkdxcKD
usMW+JcwlvGfXy0UWoxDfDIQyhOGl7m7uI2Zg2tlaepr8pVJkOkzA+IdNRQ7nZisNQr33FhWNWTs
PZI7WBQ7NGyjCozftjZao7n55V98zv/Di/QM0JxUPVxjvM6fP2cLCLsjwgZaQ92mMCUtza1OhQKJ
Jzi4b/+TuvNqshNJu/UfGjogIUm43bBN7bIqlVPdEFUyeEi8+fXfQ89ETKv6C+n0zYlz5qqje6Tt
IHnNWs/qkyn97uc9uxoEB3zJf26R/NqnkRNNLNx9ksUp4x7VJtDCFrn6v7Fh/QnL/e/2F3cezMnN
nUc8Dfxa39s+wde3+5RRNXumfzHYTvSGq9mBtfbH+3/fdJ3osvmIslS7N5wbEkh6yryevJl2cS/i
uVuLG58ozXnLu+3xSHRzTvlQNBWXSzfbXClRg2bhskwbe0JgNvWu9xsi8p8u65/fOYBSW3IXYWl0
cFD9/M51JomEShBlCehWzsnG7u29FkSejXtj4cZ+gxxiFeFEonp+HQuBOoTjMslu4sWtk0t83bE8
FQVBkQFi1rQ4sALr4nCSnbPuyODi0My2bRCTgEQGUw+XTsoIMKbfgrBjCpYBR2uom+ewLGk1qKUb
72h4uL75C0vjBx1Tdm+bNrPWtGFngkDPM950MnnTp4lUgQd/tqGX2X2v69/cHWI7QH7+chxg0d5m
gfL5J/nhBl9ZTJSKpc6OmMQ5uSFenNZm6BGooN6ea4SCsnbs667taahaGALL5eoT0HqWZsU/OzRt
t0z/O7QAkJQYZFrS0ScOUQiCprt4zqF0TWkQeuyILmzIeQAGXMb8UUEAOiIxVFr+FHrtkHlvmryK
9YKpS/bCgN9cHn59l/18mGLkc7Fkea6zXQwmx9KHSziZrGVx8ohkLw/NMhU0LJR0Li5ItNdnF91+
EJs1kaw9qkwwNj4Cv1+/gQ9OTd4BXzI+LmnizpIu3rGfL8U1mSVEfLLF1iTt6oMbWw5FJPJkFiZ/
rnT4mpVz4UdO8pIadQ9PKWm3k9WKxVeZSF0FhZapEwqGs1EgACox8rCn4bXC0ULxTV9zYYwTui+J
auQohxxBREOzi7VGrgZRr6WIjL10GFQef/PhPn69bNht5CeWhUNGefjffv5wEmaSSezDNzqT5ppJ
CxJwMRS8eyYE/jVdJJCwFHfzOVJ58qbNinGiUoSt7E3Pi+z95BPNvqtN179dmIyGI6FMn8U894ha
DUt+9sGwXbpDxZkCIBEAG9ubqg1Nc7Ku0xmFPyNhxubeYmeYCKqK2LKFI2lf+hoLfkQzFPz6E3/g
EaOIoRc1OVYUVA/UXt6Hk6UwanI76+Jbb297NZutBz1E3W2zM1QJVeAxehoPXGP1dTFCTTrKmrkr
NTltDVraZN7/+g19WO5vbwj+toSRxHof3If6UC6UjpNSRCzbQcrj/KIeNBlWmV/hKxqsqCGE2F0e
x2bEPyr7Ikr3k1w84MF+BQwHpWsHBYxFdYa7VPo/KkJB+j2hNu6NsnOg7YPOyx9tKllVSt2U18NY
NcVnc/Jm+qttwclBo78I3Ulks8zrd4tpMr37898iCdIM682R2AMMiykhWoaXFwcyFrlE6r6Jd+bY
0b7JDmLfTuqSYnEpLVJ8JtbYxCKvEHuOJYmBXNFjxbSO+N0h4a+cnCUoOUX6F7/C4LAr/txAkoQO
+rlSQ4OL1rEOHmt/GklJXMS+9uhoWXNG9bwntKipw0qVPnws0Lms2g2RXy2Fth47f2EiLGt6H3i5
rSpQEfnXhYn6CH+KVfh7m2BWFE1F4bIt49slb9kaWDf9+cP+XxMT/b+oExJIeH6hE5q+f/v+s1Bo
+wP/FgoJBzUQz5CN6UNZ525Stf/Yds0/fKy3nG0UfDaoJZ5n/9EJuf4fJoeeq7ajnzNK/Ne2K+Uf
wvOUTZuHyxwVnfhHOqGPpl3Gih7vT6K9s4F+fSzamxIs7lzA7Mx8Fq9kDNkRUBqheYZrdD6oa+iv
vgrWukWAwDLPAycd8icCv3Ad/OVL+18EPx+fOEQtYBGWnMkWbmVoLx/kPm2TFk0U62Q/Ati7BTm3
xiG0NBy/lpkl7k21zvgQSG2dBLupmDwvY5hRtpB7eTsjVszAj3Z0tqJKvTQoklqzoSGKB/F2n7ni
ggAaCwzlbCmMh2SuxYeqi9nK59j4oNmS1nybAkIZgyJjLvybT/fxADZNVwlKFwRZkgeO+xGs1FKb
z10Pa5dbsTAvcAG4kEe1RCUEd8WTN8AIhXOYo2x8Xa0OMINaG/thaoS2L2wkqv1vnvDe9pD7bz0F
1guxmeMglURUwwGM5PKnMpnoorqO+qHkySZc8zP8Z0btZPLK8tDrfmQkJQ1Md+4qIgH+KlseKyYH
5rlPJSJhMVHRA1NYGff0Rke67UJ9aV9XleeCCVgWf1/0HkW4IgX8vWoX+RmpydiGUVS2XGNNgpFz
0hOSnGp0GMvHg+ydXZJ41mM60WifPLOHOu3ZiOQfJpMI4B3VO7oMkixth2WsOcuz0dn9wxiv8Vsx
sB0Lp9yJPYo/1Ai7taxJtVlclU4hlbR0D+ZioO3iruzii8lGe7CP1Uwuu4TaoG6bBHfcQY6t8RnU
T2zsLfIBStYt7jRcyhLgILUQ7MbPcBZyZq1si5G3EJNafAUhk5fPQq8gq2KwQ2VIn1wr+HBtv7If
6EqNL86ovrijUxG3pRmahb4PozIsyiQudtKZlueSmtfbuSwimf+LVqw7omgwE0HkKacwqhALYI+L
MYWrIY6XEzj/uDqMBBS6p8JLEFJz9VA3TU3q4kBnKeSGv75HLQ6GD1eN5WIFFDBXbMe1TfAhP181
Bso6fO+2FUQj2ppnaZLeB/k8SdzA9ecZGyUyreWCWt0QWPUG0V9pcqvy0LabyTvY3WpUT3r05uHU
xzV6+ZRrBZvLZFUyoB5T2YkYdqytbuNXpFeQiTGFwLhYSGdYr/sgmUoWNI49TMbBHfmFXpjwCslj
VaB3was04WNYMgz6ArQoqTnoAaxtme0MexU7a7Pv67jrwnIw+vxolWmZH1mho6iDibnuI2Gn3f2C
7tALYxTSTrA2uo5P7AUS2HOQPdqbPJri9tEgXRl/8SaGTOg5p93Q1mVCYesQ3GoL0pnxXAiBi0AJ
SZipgxv2cu1gcgQz3gz6mM6ajTAGDAr7tyP+9QycaM1PrkONiILDju91BVjggG1eVUcQMZMZ4HDY
bhavkPKqzCDbEhuwWu+ZvQCFR/Rc9Z8svZr9nvN24VrtCR7nMO8lyPXZsER6ZCmRErssyA7dV3FO
FxHH7vCuCQ3s3yKUEXgyBlVk9/BLV/OmIK3pPNlYwfc5fUZGIOzMfSUSxP3XLHHSN1RakUTFM5b5
HlhvtFwUqcuyD050jIdVwMrajYuKBirmYu2401WjYGh7LHH7eeK3rqO6Kx/mGTntHmZlgwJnGtnq
FCgRV257eo8gbgnRwtzlN/qAlC4Z9w07PyxhBFLq0C51wfJCAzMIjbSd9K40fAuDklP17zof4y70
J6zGgRGNfAegfTDLFtNYvFjF2tNnTSUps/hgp3rXMOwEe0sW+nxQbUykedV7xeNMFYjRqoSOSjjd
mNzPVtU091bVYoZMR0vSK2Uq/QodtMyDPh0Jllh4WhIPraFiBYtnjfsaZyT51WQs4dpz+qYlGhzn
z3Es/J6wTae3i8BMGoLqm9wfcOdBjEMAZ8XMp61sqcyDUxlTs897pqIBcLPcuDIMVf/wUXWMSGAS
QNIk4SXFqej9lCcotIGV3Zfv3tHuYbSXKtdIf+dKm3uTqSjexagw3vGXiii0VN68miA3WO9ZS13s
U9Q25JJG2YrlHvfdRCzehNtwKhMIUlatC/3ZU51HFqV2rO/CrgATd96Ik3eYYy32dtFpHmhznH02
/HbcFjmzZQIXsg2EITXuQ8BcVgb4oHTm/ADdzdAh4ss4DmEPFqAVOmt5LVNQh5i3WAIoEMMJRAcs
4zl4jU/+4qdqP5l9jgJuy+ENGf8hAin8dH4mwc9DWqZmvwxGYblJ0OUqeoYaAiKHOTEBb2asu71b
TJo+25stgA5ywlkaOWhegrmTvQqk3Ys7kBn1CGYu9e/tvkUJpJOZ2EuH66EG115ETqjjbovWZFtE
kw5T2N1tZw8QMgtZ/91KgxyH0Ry3bA17sTKMAcmxvWnTuknqFVDtkpNUG7TmVOBes5OWNdMyrcYh
Af9fHLJSN+A2xubF95cZ90CtcCxDS6Zm2XTM5Vl2LJd2uHEiUHJUlmsQzaIRt2aenPIVg80Ob7yC
Kieb+K5PAE4gY+4aEALM8dewjXken4p8TqvnSYzswBiyufFuSdSW2zguK/u/OLLHO3MbYV8tPpzC
HciMZMQjq1XPfhc8B8uHvD42i9vZ4FQQMQoivXFFG4rZO3HveLTaOe/fTT21czhintxGT9LgXGQg
cM3KvEgPGE8IXh67kqe6tvJO7TJSWAFlLAjuwn5ysz7kcQltum6b8j4bo+4ryd/u9yGJbGZWoD+u
3ATK5KUAeIFME+tYFZQ1EjAyN/kqd3aK/nxnZzDGISb40IJzG+g+G9qC6M0a+t1r4S0KWDBZ5Lww
q/L9qqIVz1M5FMOuxBv1A6Sf4aBEt3hmGwWJvPNYpdaxHrcbqyyK6mEhTIvfUVoR2vtscOinWcZ+
m6GqOsiTF3c4MrWuzIBQG9JutLvgeWRym/4o135GxTLIhdA89Ml5j0yP7y9Qo4qYc4+DTeY9VIPs
OPdEluxK5cfPbVE6SDxn4TGoi7H1ywjjwS5PM+D1G7bXvjDdFpeJIdM+w+ZlFPG1nrVfk6ybEegh
59h/pOxcwAyOSf1VossB3Utic3HBirvHBE5/DKBgQsC+643Zfjcs7fXHlJ/zJOiS38j9hJ2eekNz
u5am/maBo2qP0dqU7uU85pBdyKfwZbBCgoD7nXsZXH3U4XdCU2ft+sofvrCEsl+B8frfyOhQimkS
yeS7tm1WVFnDaBFk1A0IPdeYjfW5hEEIqzlOMuCcA8mhQNwzBpuFlSkcf+3qXBvp4J79DGfrvh0b
IOyi9Kmq56Ifk8BZhmiBXz9zkjV1gW/RAZX8YhM7e2E7czvtTUDLD6M18pciJ/dvbJB+Fjdy5xZ4
9lo7PszZPN4XKdANDjCdPEYlfidEoFOUHTyzGgEadT3teRUR/RE67TK/J92IpKEeDfttJvq03CEd
gxKjSzrAXeeZs31aZuUiY8tZX4HjbmV/WEZ7cfdePRRRYKIQeiFyaZKHXvnZ17SO7PwyVQzq9g4P
1weToJ96P7tDC1GSBAY8+Y20SoyMfqtRKy31eow0JoRjTEw2NnFG4GSAqtT8aoxu05/QmxafdW1h
F64GG9ZETU+G/rt19WGcHf2164G4XwzEsCdQIlznPdez/MZoZfzaLibczjRlyB943eDNQU2u0ott
j0Ro80x1DQZPXfZU4oLAz9FocDHULo5z7qfYmbj2Y/HYUdozle0NHvNq5UfncwCODIrart6myl2O
s83xDYjHVOkWnr2MGOJF90zPg1W91ALYNWJx6Qar53n8QUpTIr05lIBEVaytdqa/tsspBsb3yYGq
/+Lyf1kOywJ/eG8mbQ2aHjcQm2eRvnXMLHFyZi5WcwoTIs+IxZjNfeni/LwyHN+5rdKByU/Z5Jqw
3CibcG95BcG7vVOAZsAUIM9boHfJ9bp4ZWBxH3GlDpo6pKUjfFiMceZkiov8h2hnpXcSKCAMbauJ
HYTTyn7JTYHWwuURB1BA+AZ+0ETNWM36Pg2V6AmPi8h+UUc5wtbbYTUxr+pljNbQ6R3rEXPeYhwR
aCLsG4GT5xxVM7Z7uHsFO2fsNSTbYPblwHE2DxCvtoSV2c0/urEChYmWXHckEq7l+7KA50CCgNR1
ty6r8YhVQ99wgjI9d9a0fdMe0nwEcS4QuZal/tnSYwlbyJLLAys79YgZBz97N6oO7Qp5Ntx6KNN+
THHeJ3s4TOy3FhIRIAIlvkaQz7eKoCMaMf+vUDQP+ToPV17ZAWhIEnGVEcsCo1Ym9klYaX00ra7H
YyKAwUsFgzL39dXom+Av5ASvH6D97RrhIKGJrSCvEJNk9gw+BG4EcOmevq35wmFZZY/2AN69Lezu
YSKVPdCjmd9WcGCTbEkOOY4alI+GZ31l5JvQNqbNRVz20xEkOiM5xDMXYuiu/aV6IP1uGwFXT6Vv
DCHHg3uBJoGZ3pCciPaqUSJjrq5Qnu1iJ9YBd7dxFNWiN54s6xyHfIi6zNQ1V6mBYBBag/aX7oh2
r73RUAM+4a9ZyFkiA7pFlpWk5DJ1W/GRTjOecUA+NRtwooIgmjcc2gCnqi2yiPBpYYz7biRemm4u
iK2sOS+WHX/Wnr5Wk3edjLFx9JCbv23eRWdX5cXMSsTL9knsbxEcernFiotWZCgONkthctnjb8Lh
WJaoctiez4jXXDu9tNC5Ha3Img6LbK8ZJ2xDgfWCau/WmxmZZqkHJJMi+nWYTZ71mfrkd5v2GWDh
mX0W6XUt3N9B4FypCajfNUT/BF1mx3d1VR6l31QXFrBHnJ2Iynwfp3VhFtB4fPfkNaYZJm5z0w0Q
zzwwNogoKQ+0V6OLsuxtNN89QuDxLod2qu65B9HyMRcOVgv5fdQWyfeqEJ8Foe+7JauLk26KMyNA
G2cIlBHsy6iGOz+/hIeKEcsgurzLiKM38LLB6SEAIfbRlG5RKpnp57tMkNCMlT8/Asald5sRV9s4
CQ5Wl5/HuPIplYFj7Rkklvt5VPJg4VCDnAKEhp7l3vXW5qaMIfGk6ObEMhSPBTisgObhKh+6ZG+T
NEExWDSXZHnNn6Q0/H1HRlHDVjvpL2XbTeEy5dm5bin1bOk5T4ht7Dsl7EfYOsR6UdLMaM3gdsw2
RnUOZB5/kq8/mIDsJTztkYzxaIeF5sJOQXKnd+uMyhLa8L1HJfFpdtGv9GNVne147A5TBVwiatA7
O7XIdsrIQHMNlDG81y+47mmimUHEoelHEU1nul7nDe1DG+enLXygNdrkIkqa6IvbiDAphM9N5n1y
6Ykv3dX4vtqecdPLhu1MFF1NRCBorzlHS44MqzIv7dYf9x7hPOwqoVs2qGxkw0y/rsz6cskgsLF+
C1oeZUGUJbRA6OCDRFEZmgOkqqxmUMqzS+Kr7wb6KbaW+4LfLmhlMR0LBHDszEjXbpMZxaWRRH3D
MJWTixwfBLbd7O2d2b7tIjN+HDx7vimpfeGGxBZNl2V8IZ36HHkxkUSj2R6yRZK+bq1ISDivcs+4
xMZi3dFaE6wCORh4axc9LUi3jz28NoWonrUaVZNoLeMwgm18mcwOxuvIqoOYMdp6djwKW9TecUbm
Cdwg15Sv5SFm73dUhHxUOv+m69LfN4b12kzF0ek2yBEAe/kCu/yUj7I5J501HVvNbcmhZB9zjzbb
Lr6SZM3PyDY2WPvlBq9HvMND9DhNvc8Mxk1Om1Jkh2JNgSfqT2qbITXe4F72bvFYgSXYq1Qt17G/
JKc5MvzjmOGtbpj2BVWP8JHn8LQXg+sydSjMwCz78r1dNhV+43/Fc2kHOXl9+7jzuqBIe1CHzsSG
Mkf1uSOBAhKcPz6nkxyehsl9WnCkA2um7EnH9sKosJQFZmulrIwndw7Swnti6078XzMM7k5PkIxj
lEhhanaxj5+EbM+mU/t0SR4WqdjCMyDIfe4dLN783PX0FLXcc0meXxkpsyE/c5ILEube81EhRHNY
hnbFu5GW6VXvDDc5GNlT7jZ0POt2C7uGwDcBppy5ILPaoQ5r8nWuS1RyAYuiKnDxlYWyasY9Zz96
c39rKdAB3QCW++yynD2Sn4OVaornYz8tRkBa8i22R8hLpvVFRDY3kzQN7jnNO0R3EOeGge5ET2d8
eTd9T5BY6RfZM3ti7zL2VU1bWn6PUvU6qmQ4WUSin/pscsbNHNQBvOgPWSc+IWZ461mJtLsBzTwB
IeozMuv5UUyFIxFQ5gC05MD8wm0bgFScYH7DGdMzgoJgU9fHotf52SAt9RY2NvgYBrfBAkULckvp
XTnYW7BNdMSsgOS/JvEHN2ZqGAHNiGDMPiyXAzN/UDwqtAiGOZkGYIpsaKwAXeN9xuxji/RKToNT
PZJIOx4ItxhgzoH1fC6Bd9Q7U8n7dukuuEUa3DmEMlNtvdqitvGMGe4EQY1B7uLnzxENzW4oUL4V
nUOgXh+LYwlVMQlI3LP3KHYIUifSMkw9kewXvUZvpe+3JICztSM0KGHdbQLEIGm3DWn1aNV0OR/F
ZPO2ezKf3Xq4kCB12Yq3D+3amqcW29xLipIuoKWKDomLkVisVXsRmcl41EW3hiIzgDbaOeaoRM7O
3iTm5Y7othOgmECOmOOQ1kc3KI7vCGU/ZCDrQ2fZeF2zbvaFmT8r2sOdT2DhZzBel3HMlVa6PCk5
mpEQ91LrC2HpO1ot9giUY5dJ2oJny1dKJcRKX4C+nlbgyyEjYJg3Hsiywb9kOYGwqWUWmAGiiwM/
c+/4GzGSUUXKuV12ZT8Y6NLVGfwz81yvlOauZYqiA+X2PGKQ6US9k5+mQTMedob4zLSBQrFMEefb
PQkGqjmtXs7srE5Zclf+eqga4wLwlHhQMmPXO/uyuo90fp33+oexAhxEX2jfEfUpcEh64tBMnQrN
+Y2E6JJTs9KnKY5CW2WoNVMAbJUrHxHDfeo63z7Q75xLNbzmenAKgG3ZPU/4/pVky+6qm2y++zX5
jGNzvtSZ+R71L7U5OK9RbDw2juKWzBDaarthypWkffVgJSbNDcAs0hJhcfHAu10oYpmTd9Ot3xT+
tTR64hiTjmaYaX/CGvEQlT36qyELgHcCVGFbXe0cjzO5kn30Yy1q49IyJ81oRp0JKZrfDDeLQyy4
7MVcJqBQ+ZCCc+fH9pvBJhA+kNHvlnH53uPIjRiESVBrbfc01NMz0YjHrvIfZ3MFpYpW5DplWcEA
10RubzY7xv0kII1snY0bgPVDcSZr11mgcnFbf9cJCS83c+xNEapTDERovdvIJlYySbc5/lIzgu93
kVfnxno9pJVnL0GbxFVzQO2b8lQammY9UkST2wdaCCDNrc9g0Q61IxLjM4KW3DhmlpGstymweu9d
i9wG00Xkg1G9kqUIXorSySfhiQm+pC0ZMtt5RuPoy01p7xXhOnWxeHCIWKpuvKiGM1Ux9TYfEfSj
DzGQIjgnMhO7+EbguLDODfPc4gqbTPJiLAh+L+ya7uJItgJbkl2Zl2l9qbnouyDOlTefXGvEZwyK
dfWIQ6O+q/ZQ/l11QxhbPt73GEc9OruapKEUWN9kWic552K6bpgdZJ9EDyX+h22M40rm1daMwWVl
l8yPXqlmnO7XxMHlA3yX52HkZF1x2XELWM9RlhXtqeympj1hgLWmG9PDOUjQIK3UE/sY5F+ojp3x
WIKKHDFXqMbpuOhLVe+ZM0nTPRAwXjdsoMaxkRxsq7d+M2bG+7tFqS55q0yyThAEEvH4NNXzRGpE
4+UagwrzxuxlshIewHYCo/YO4A/Ktl3eRT2qO1zupJARRSpGpiGu5SQ6zFuUcrzfQcnTKCkRP4vZ
rCQ1XW61p2EC9ffM9qGFLB0z1BWoiFMe/e8uuDr1PnAlqP6oiKUF96VSm6CoeGgojdDa1d2ONalX
vmhPZfU3fyUxFyPETH8yp2nRwwduCHQg+7awxIkWO1KXczu48zG1x7G8MnPdOCRn5M2LjpyBXUVC
IgpWaGYGM+mrPyoAs9WnJrGZZ/d5Ul+b3pTAJfDQm30zOhJKdoCxPbR7WT3I02RqfKIR090GdmK8
+CcqbnLeYSoBJHS2bdiF1Y8RpagpGGGZmGXM0E4nqsvFGMboEt6VolSUZPYF0ivLV2aa4jsKJ7AN
GMK67MZovKQ5uDz1zpVT1K/F0BD5EsVu74a+oQ+QIUBiM76273Q2vCWg5fadE41Pkvt6vzKEv7Wc
sXjPOa8bYjIuJclAl1W79QdRxFMGNBUPv8q6mtPmmYZE3KnIOpfafWPQ/6WfCVtxETg8ECZ6lYjc
wz5c0kmaBZ/cx+wJgtQO2tFlQt6mjbqIEbrfxmVs3A3kZ8T7GVMPLT2Z5N/yuouuiU3I0WJntnxn
gMENXaWruodkJW6jXBdPiaONKyYStwNTyC8JibUHLOHeezlvxsDOr4FAsB0TI0bK3Qh89RUMimbp
4qRfpLuM7yx0yZnO/eyYooq/B6DBWZ1lJtqfegUzmTpVdkBFNV6uYMvPpYy/49ld9vnqor1Z9sJ9
H4H4HzpoP41YXlGEBI3vnSeHjEPkCDGkvAxzLFPgk65pBNHH8/Nbt3b71Z39s2tk/OyZn121GRFr
dcocnTVwc1K6zffr0h49DoYDpmv2G+1GSyfYbSJIcddM0zffsi7Rf5wMQpEPC8F5qCr8uwQn+cnc
UEa58VajuwigoTHYF/7wabXX+Gqpm4Z/WQ35oXUtoipW03HcL3NlEEG6lEVGdIQ1r+1pgk4cHzuD
bhIYS+x/Ly0VPaI5SM4C4AHrALAVnyKjbh1guTbqje1AKE9Zq8tLjnHW3y7AXOAmvqTYsKFuTufY
1ao+xTZ1Z+jh97TDpSusb1Y5mm6YTDHaVlkzdt1nESkRu5E956eYIKDpaKwrm4SB+IOICJrMfy74
plBTMdQiTdFlrnjWtp7z/TyV8p58Tf/rkk5ZyRdBq7AnXLWccXVVxdMk8wYQMTWtvByLhjYRo8MK
tJy+BcNa0YHyXKgF30landpjzElc4+eiGt1FOmH700St8yK7JvnBRoQ187qyjwqI7oTkgNlPPlD0
0loOsdWbQcQ1MIduryChA6RKNJO+tKjodZzha7JkSRmyL7KyC8zZCsgF9xNuBbdBs2AqdKEH7HDm
ZqwntvTEONDH6oxw5kngSGWmRfQ2rGILPcKhl+XIttpd89cxwQ0djGypSaHm4EDHhvgVO5btpfMZ
YyFXMvBvhqt1kbPyMqqsIDsDGF9ollE7EnaL2h9z9qZE7op2uSSzqqfonVLrTO4DVth8TWX1PGM5
jE9egsdnJ6mQboYyElu/v1KoNKno2J5FeK3OXu4b3lMlBQt89rMMIuXkWjeZ6aawovOYKzub1Yo7
w3czWPPr0DymNMzpXpVp0u7rHlGvNJDPMnaJjK9GSZAak4RxMS8QI/jDE90Po37Xc1iY4Upzf2Dv
coi2xijT7XlYp09KyS4hoIXa6TkGJqau8h6W6KSWBkv4v7yZGA0sQGNYKwvTpx0TDscixGA/EmUS
NbXjTi9eU1qP/0pYjU5TKToavaS+ADM7s5RblujOYBW17DIiJl/+FZMNLbISHnWkyu52wlAaqCUn
NzGyu+Hbv5D6x8VKLuaeQY/dHwgXGL/2tS1u1eoovkDumfWw4gnWF79WfHxQypomUQ72ZmQU3iYR
+wiSaudyrCjLyDBGC3A0GMMw6WuE/w2bm+FsnAXuZ9ttwPukymoBD/u6P/35Hv6RpPD/DD72/x2G
z/mlsvAxb0GQff+JWbb9if8wyMw/hICLhQ+DwETpbVlE/5YWCvGHZWN9I54IKzsaQqRf/5EWSvEH
/8WyTOh8/EexofH+gyBzgJqRXoMGT9gWqAX+vn+QCLKpx/6qLpMC8pkA0My1szmRtgvrLyYM5AFN
JhiehlkufJx0mXPO4679jYjtf30VR/F50EP61NE/vwqoE69MNRHYeNEQtCLh7U9zXy7vv74LNrH7
zx9mC/RBKY5GkrvA+/BhODC1bYMlYcxWw0FKTNYr1CMnH/PQWQ1V92hU3XpZ5xYzzF+/9J+pjx9f
Gy8AazqwCqanPgjxq0nXzSSqMZRJbUWvKIA97IM9RRzt7mqb7VW5VAKqh5CM4hWo1qfeaq0vlSDa
JEzK7SllDAQA8+BRIiZ7wayrG7xhFj3Xr9/r338N0I8+wlRsWJuk9IM1CHz7mLvwuVBg2P1956UZ
eAmaot+Jx7lGP/wckloDMzC/OEPxjyFczJa8aXLXOexhMxGmbYtZ3gItbaZrr57cdtjpYVyzlwTC
RO/+0w/pSU5DF9X6Jlzngvj5kiPyA6aFnXmh6gyI2smiLm3cfb+xs21f1U+/OsIKC6XvlsK69Zwf
XqXhyI1iqyFgWGXdl9H1YBRLWz/JdH359Y+2/U0fXklhO0PRR1qb2HKAfrpR2cOzbWYQiKHHmpGT
uJHcAQ9CoDXPxmWRy3r5598gDTd0ABOyH8/S7ef9y9GQDoMzkKYBNXlxiGV2t2xRt/6dm+5vFwkH
IlWNku6mc0V9/fOryArniJPxKjab+/sMI9ChYKsdQli3Ca9qnux6+Z057nev+eGcKJELLs7Kawqv
QX9Ysm+1QBNDXHSfEcMyfeBJf/717/f31+RI4rP6JpxHzvQPsmnieGgRs1HwmkZ0HrO1v7PsdT6j
n8BJKLMJ2chI9xftf/26f79uAFa6EgkoklAAmB8+a1xNhpc1vcBI3hT3I+6yNzTbLhwnxmC7EX/U
vzGlUHWhe979+5L8KxHyb7cEJyD/s/CZolUnlvfnH5SODbBBI2Vo9WxlLV83OhzMMnPDxsuMi19/
OpSuPFj/emMIx8E/yAv5jmnCVvoYZWjVjSb8Mx/Dzo2K8Th0K3QvnRn9+pz1bACPqI3KiCzQVVRH
0ReU46zJ1wIUg+ufcMo11ttcACpi85znY3vuNHiQ89KqhaSkdmUEUTPwYu05a/o9Ikadem+1+PH2
1VhXIzTrGffLonAfnoZB1VYwtmR67IQ3pG0AfqrUty2iA+dyGZVVnSe4IPazh0y+CUmADABwXPhF
4qM7KS3Ul00VM0HMEqhH707aMEJd4JzUVwDaGvc0mkzpz5lLzWy15WSGgML0S10JJS/cDNTGzgf8
qXaMjccqQC1fA6g0KYPh/+dc7SOLkGNKCwAQHtA+cPlCDzkmdp8mAM8uA/HYkNnd1CDEhFImvPEO
c0FiYylX+kUvLB0O4OqkPsx94zDfVwajnKI1gdlYrZncYswDaYR1q3uKALCqwLPiHKOMqvQSf+V0
dBg+aIFjLwFB3zFAZ1mD0r/btatyHnsTMehO18vKV4jOcMXKE4ltXvk/7J1Jj6RKloX/Sqv3lMAw
pq3PHnPGHLlBkZmRzGAYBgb8+v68SiXVe9VdJXVve5PvSTkQ7oDZtXvP+U4ssu2Ktvh1mZs2OyaA
82Az4AroELREtb7mYBWfBEI3Zy/RDxJJ7cv0G5WudY/u4iXf0zgyIy2DZerDa5fUPIazsp5j78my
XXjfJCEcwxGlc0M4Cn1CBcIDVVmGXrYy9jQDNRGHfJ4mhwSYOURLhgGORjUApHbTrRl0P7aJzHK8
MTSFfa9EgJbiIagehDdA5Jh6g6/ac/FynFNNvPFuJP4TzkHZem9liX9pl9oquB6wMNcMeFeH4BRm
QMlztpjOA60FKxXsydS/ghxDLJHD6SUtAHJ6dYfoTC2HGJLOmSaX4UnI85pYIKPCp4ukg76PX/Xd
Nes6xUajEkJJWz2IZhvqNoCvNFAw9bTZwCNx9o7fe2OAtDK6wA21rJN3cJ2ayBuAW6DokFH1rxOU
hGchetoaPtEJFsN9CkaZVDKahFNWgiprssri+eCx+c2TD6sj7NTkoHtP09dqnHqgy6ie0CSCf1a7
VQleC+QTxRXhlpaIicmob+2IsnbvoKTqdw4vkc9rlYw+A9Aue+vqFonUXDnA67MB2BG5VEv/g+E1
8q+i7CZkwyJcou0MVwp85TjRxlpXhsRba1PvF+IO3WylihdUaqPvo/+rU4OeTqAyjKOazWiQlpcB
fcCFBAc3EgFQKKvlVKBclIcBNa06LH5MmFogxTreKworknFz+DR7l7mlem4cWDePbIJlcRhpAI1b
9rf+bkkT5vge8rUPUmPcd2fqy/uLIVIex2Kmz5WVQ1WctVvbmbxgR8QvwvfdK15d98PYacFCqxzx
hEVmTb5XYokJNqGf7CASij2dfCdcr8kf/AGxS7mZEHPw7zRuNdCEVmnQE/EyyQbOpQtlEYyHHh78
aNTDdVF749OETznHPYuMlkaEIfO82roVm/IhXmqRnX2EyvO2Qg9T3qiaKu+gxTIIotjA5TzaqBOE
4sSGdMFTg0uGhm9bVBqgZuXNz04PhvHEu9nWeysHGX9l4Vqkh5ratMTnCUWIabQzkyRoEdfCbCop
BGiZjXeioSFygNFokYrmK5o4IFjfI802s8U8tWbnizXhm+uw6TIeWNdvCOL89zk2cFaTcmJ0n6Yw
ZZV2zAdo+uraqMZ+ETu9/s5LVwdHMDHl/ThVq36wWe18pr2Iv+MEi56ZCFS4KooYx0iMbuIriVP7
4Eqkjrs0DPRXmc2Cngj/T0ywb8r+AA8k0ee6W6tjyUZjdjHQvGJT1V0U4pqM3WOwMiplQNu2KIzH
dcdcw59IO26y8TCJQoy73IQ2ZHrfobvKXJP06LOwgW0j5hggf1k+yQFZOsZlRR3uB1PZGIZu2X1E
AQl7m6ZEDHICMSnB6YmLhwz5jPNzcFyQLLaOmrdk6fTz6oc0//FtuyVCJF98QdgM2oPoO99clQsa
YaSbIyqBrOMtT5EGnlA8pvo8jCb8tAgeULXk8/hOtDvavUYyMqUFu8x3CGrXb6RyO5roIIAtqLzC
3IGX5bsrEIi08DYeUh1YvvzQX6Q5l59+BTRyUyRDic2bnHtc/oGsLyQgvMrH2h3RcnaEb3/zvbrX
eI8M2Cdv9KfPGIbfz5r6hMIKCbJLqotNYKSFOJaOS1CNtzZCwAVTapYMT1qfbJhyyLiLDZtO2S75
+xLw+Xcx0pF2z+7roqie0WjtctRMmBzStnpgJNrrnRlQcpwmtIouAYqyZ+eOFI0YsxbOD01iMG5T
p6OnOeU2D/fV4rffjYjS5G6Z6wqciWTveHaXScJDSqb6trWj5+3BRqh96xKJcYqGtvjKMf4TJeNE
Q4Z1JVA/Q3C+w6EaS2QXA9/o7zIutbOjZ8WjMIctwqDe19Me9FmWHuca0CWb7nKfxjaYj32UrOEm
WZYcRgp5yG9iLovh0KYJrAUwxzxIcUV/Hk8epTLjXy/IDx5KPBSp2HKRAdGOf5i18nHSFJ33OWQg
jDbehQu3CaqKUadYnfgTZXXKCNUgsK1sx1gYyo7/slq0lNxZD4rkasbu0wF5Xu8CV2AymZGik5pZ
zCLbhBq+TCyIDz1oSGyPxLLQUuTMAt2WDmRnjy1WcHerlIrmXYBxYt6Tsu0enEGAIFJx2l8Gzs2y
115OXqik1PlRsBg+xmzK7a6RKSGLU2xDACNtxZTWUHWZvVljlksPcYNGMKUj/4CSzTVn+tdRsx0R
g3wQADP4u2pc05mWrCjH/ZAuKChTdBAXsuHorihOxXBCQq+fF0KW3HPa1mOMWYFVc5cUq3LvbMac
c1eoirtaGQhnNOd6B60hGg8ygPSCqn4s1N7Hn0CwXh1MP0ooi5SqXQEqhsFwmGxCXAFknhah025l
vuKhWJqRoCutq+yuxNNqT4axKdEHgfT9zSqVdy5aRSQUF0aXkKft/FHnEiVFjkd6OtkwMo9phifn
Sko3YOexMscN5lOMoSZE3Qkb3b/vFcDVo2vDLDxFfoOz2y97Cl+Ym8Wbxbf0qYUt4z292jjaSVKW
fqdNqbBb+Cl20QmHym8QpAnhmGNy5VqFuAsvtn6dUNi9GpFhOBB5yvOcrw15NMkQIL9PIiRdWReG
aivHRb/avh3Z26NR/Zi7vHtqi2l6GbRaL2wtBTmiM3xoOGYIi6sg1tUmshkSnUUSI7U2kk71XIUt
sUkAHLe9r3JkLY3Xvw3VhEwuYIbJSDxcmWeMHvkqzqSiVwcJHdyiJYPtUntrgsyJIawiSV1Tkwa0
NdxtOAi4W1LTkeJNIyV+F7WhZZAo4+gaUTuzQ0gy/u2K06Lb0dfSEUo89LZb4kAJ+9SUb1CIjDvY
bRxMKrla0mWaSOcMw6c2mmV1VF7Q3gZxur5rKrsS+WBDeegOCYWcKErpbv21t2cGO+1bukBP3jRw
vu64nT1pZ2Vs8KIRKPYtRC/4PUeU0u7aqYZ1PJXukxBL+zKUlshC35r0ayrmnkwhcpseknReG8by
FZ3kpVli5u7mQgrVc/YKQLLotwx5umRLaT3/nPKmvZMwPjlrcGPxtq/FMOwneIkUvgjZ8Ghkecyq
Zdz2jL/NUPgHF62hCh2YVtCjxZsjx6DfjAGjDqriki9/Krv2HJQhr05KofptZYXUPBJTVx6SpEif
FtBrnzTUYLMzZhA9er1R/SY/Zywgxs/9D6bwSH7D3Nf3tkw5CpDG18SbflhtyfeeqCdPNAr+Qoox
ox5XJ8RnhXxllzO/ppE+h/YjyzCzbZK2D24dy9q+mwbbPZVE+7I4qwJRFRZViykrZYe/Sn3UXZuZ
pegFO0j+g4QRRahWkyJGJ+YPvT7Oio9hIXEZCdgcP+H5CmOm8d343egw4H8z6x/tMAfNjlogfY15
EKqzFB07uDtZf2PS0qPyB/5zQzuBFqSOTfHi8e6QiISVpoObWyZMZ9aWhX12pBttMNQyL0shERBF
Nkr5u0E/3m1GT2dXJicZcJMr3Zlty68Epw0q4RWxEwsq6KF03KPTTjqUM3USbYemaTihNAzQAeBo
htKTwyF2M0VFQ4jK0IiWepecAUw6QPpkzaq77Ri5FlvLD50fNQO6FAmH5z97smN5DmwcfDQikqjF
ghKhd+oRGaMngxOPhnULEpla4LqfoMlCgE9Lgl2tN6TfRlVTENpwtB8Tgb7PFcckqDz8gbtRe8iK
aQgmLDHapfogceJS5GIpX0lh6C+a6RG59UYUS/8wJ2VpDpmDoIgl0ozLfiqt0Vu3HsRPWGfxhy3W
7rWtytXdL2z9ZCjVjvrK8RwQb4h95rNZEw5gcROzeHu1g9MUhx5gs5GJ0u9wDvJHjlbAJ9Ipq773
QTF9KTHO7WHOCzYhXWsnOM4D9m4ajDKAbxFU0LhJ2Qh/o00mOK9dfInLdFqXZNPJsUYrwLE02pVi
Ec2B43b5lTOgzrc5TNyjF5ABfZW2GaIBekQkdXGCqLaFXMqvwrE0ExvyDHpGkYJg2CiTVbiNEAAh
ZsZFfeMb2b2PY+3fwOdFF4V7iCNlHofiU2Apvpn0bD7AXhbOJkKcSISqX5rHHh46iZzKzUvKWq90
d1UQEMd3YWe0h9Co9AeFwNgyo3IXTqsgqxi9ddlSAVrlyUdoEsV3UVRFT8DrnBfsr/1nmtYre7hf
ZM8j8df5uUy70W6RKYVPM+VSDmK36NNbPDWJf0ymhH+HMoC+xMKx4xcjzfwdrYx6SSNR0LFHu2+Q
VhKivjHDCl2ZExIGREEEuDlzDKWQ1EJXfI6K+uKorGmeK240uLQmCE5V1sn+apJJjjrVZIY8xIzy
3Z3ba8YOgdqLxS0sMtpqtYCbXNfZZkL5jzasem9fGMTJiFGD/rGqbNNi7PAvls6gKSmZCbgAxThK
khSWPqPUdKpKQx5dE6yBgoeAkpwVdw8Jqrg4a6cAZmIwKKivjvhIjBF2KxQv5Y4VGMNgPI40kBRd
kpuxWTrnmKJbXXejzCFdr7Il37fRkdSnNOHA89kyySJqD4YfbkLbybeJBALgs4mN0TF4Lppl6wcl
4dxx0O9pU631vk/MnO/6pknOBTD1cKfbBWh7BNv21UQlzRhpJu8T2TGQ4XjAukguCc/mVctpLDtN
SYH2R8DBPYwzD97WKRasl6IiSPm6sYvmTwScQWPmD+92VlmwvQRC+WgwI36G1nfyT0wHXKZFA5pc
a2Qkzkl3MzxmvLY8WHIauYJd8L9scayGAYTsla92XC7GcF8nhNPiYxpuCxfo5dmCZSQ8bmzYzUyJ
9ou0dKQ326Hv7XrQhemSvcwClK1N4me7jNs3HUqJfhPyL88K2k76BO8u7SjSoNscROnszCbezE2g
wq3PKJFcZsRMR68cwhB7fcl0Ritw9jvR2PmFN3glTHWgK8JRMShPmsNSeAB/hvBNB+pi/Q3C+avy
Ov+dY8WysFSY9ac0YXAlvHBmqRuy8D2QS/SmS6F/Zo1MKvhCeXIx/drgi/4wwHEjs0Lv6LVEyyGy
Yvxlo5nETkry/iNpQ+8+NgruI9l48Qv7ExgFWfGcHvFcQ/lGIBvdxlqqF+M3qSFYt08e6qit3ulc
pEQYODBC90M/XFjt3kCYbB9ddniyGDSpLD0zamziBbq7mHPEzzVVNF1InsSfqsoCnPBMGt5OGGzB
hymGMuKXbvqEA1Ln2yZK3eB2jYcOM26KLTnyF1zYnqnpJ4Eo8O2p0qhIHoaCbuBOQ43s0IsOkTgV
psfZELLM4l31VRvs1rRF70FTEjbyKngjRnwzv1v8bRMUIJ96Yc4wDW0n4CvgfAGaNy9OVXbAKpnW
kCFr5meljYSB5kfUBwZyrzlNkUGQxJcdRLt5LtUNECKWc4mSglVhYoZAZw8R1SYMekGtQ3/zBjmG
cwFgQc3bkYLCH8EN236LR2zTcFhDol8MQMLPvEaycZh4CZeDUyC/2c4qjN/cJkHzhjSXzRtcIlkA
c1cuVOtDE95DDIvliZSbhGNDkGdvYNzRj49LJ/DcIAActkMRyV9ME7S3g/MU1xuEQQis2q4uiTXM
Ue+C7gOY6c0wdwmvWav4xNI8vcdNi5DGXYKWStulubTJGoTiqGVb9JlB2qs3Qgi6L5m63lMJYzTd
h2NuuZk0qDAODf0LK+Z0J/DTQDvhSCk2JQv0bzzr1Q+BQp8Nv54d4mOJtPT3cpm89zTIyBwZR421
YMIbf4trxM1A4Cd9uLfVvMq90+GsRTLoCwJsXQnnLKDJSz+r6dDAFEulgAE4foYPEnRpArRZEztl
029L1WKSy725fEjmkplukrQCEVQ1JQfpTc2dUy3NcCgdjyyqRabxS1Qi1tvowe/j7RBezpmuqUV8
6MIU0w/N+ZXKJRqXGDFzlN4gKh4h1WaZGa6wQHfv+Pq7njAQkf8mdUTUh1Y4mN/mpFbPkqkqN60M
nO8pFIl2u/IldAdFcw9gucVZi8UjaR8o8eKfNvEnb5vHWfPmhvAgdmryqpdi6nSz9wRoq80wT00E
FgHHH2TZnl2f9WEGo+JVPxknDxdGR122n1KnK1XxEKUfEb0/IL+F6/c/JiXXdG/6iCYya2SCy2sK
3PrcWcd++QDBfnmYBwh7lbmGgWuYuGwGxzoJ4N/au5d+NBF47tnB3QdjV827vk9IeBJ0Jm41K4TD
ijgup0iOvrnBhDW8uZ5ASIb0W5x9O05455WWP2s/I8erJ6Ur4ZQct2+lW8TpjjiV+P7iCX1c6Ob8
dEfu79abIweLb8dpSAZRER9RuGFDCbxI/e7bEKSoWhfndmarQEo4gFNnYF2rK9GH+CyWscfQohR1
qKEt+5WgTmVlGp0G4oOK0i3oblxBoVmrHxlynJk3CffSJh87hjUd+evRxk+KKiLr2GeBXYIlmrbW
kBe64WxGaIhG/WtOHSrZK0Ch/a8ycHPsow5zAdZLW8h9E3N/DnKBC71taYf3FLUpzpiFHpnAVRkV
H17c85hwKrPdFg8s729EEtW9DBA6zqHE1tf7VLkbitAC5MHkgBxzGMQ6NHUW/Zwr8tpEu0JZI/xm
vqt7BIAbF52gZgvoUAb3leM9+jn510AZsBgQco4LEdUVjwVC4bSY9hOjygUBbLiWZyZowb31zTRw
HPVJ3Mgs3cN9qGO6AD5tGQHRucG8i5//AgqIUBNuXTxHzyBASDIWKU35TUi1GF6rEITcbkyI0D2b
AUiT7ZT74F2eaoortlq4vgodWFT7NJUzBr4QjsEe3lhc5YyDLiDDexhWWD7QjyDMttXCu1xrIrj2
noONkkLASeNjnjOCPCRjmrIwtYBT9moge+eQdPRdCFrrdHlMCVJQNyEvKwWkYGO8reh9kq9Kh23F
lTG1H00c4n9RSeUhaeVA+Y1KxOn2FJrUXdEy4QrsORHssZORi8yPFBV7jzelOw7rGtUPlrwyu6cD
EtK8hc0Pcx8YgNioHon2vp57PAFgrsmeZsteLyg6G355nMk4UqcVqU5Yw0EWjGSioXKrm+Q3pIow
PhqSDZhwdjo6p/7lME5eXnjrIXkXuxT5EMsWuAGSg8Xk18eW6YZG35tO15yUwvFscuEQ1Kmg3haA
/jIIGYQ6bBNUkl9yvQheC6Z9NXngHJ0PQz4QBg91QXtbryvLbmO0Xp55bRuYTtKwG48ri8JBRW56
X9S+vHM73FhTETvrdqYtExHtXinSz9K5Ypy7UgNtvRpD0C7glaMHjzupOMAdcxYWtyV9DOo00cek
zy/2K+KikU9nPmdTlwPsiTJ4jg6chGnUTLGQzhX1b+QdSQd382eXnrX5WWA6iQ/KX3Ie7yaNwZLl
XLW671Qb6iNVPhND4ge85trmLoPNQEggJa2oO7lRC+exg88B4nrplXxjszTi5KuejbYtQnc4MKiv
SWjp6vHeCwMGHZ43zPoRUaqlimPZCjdZFk3vTPtpFK9MuEYOvzV8RvgYYLB3NduzPBRBE8UowEf/
QJ0/E+Ll1g1PR+uYRwRJxfehK6DFrDUdWSg6g72hiU+ZOgZJ89QQiHCLmmXJbmUmFf74xM+dA/rI
PD80XkvUhtMDftgsc8/h3EfoX+1mzm4GU29Sp6xFQlKP1NM0n/y8SSHy+2vz4bHIc7SI0bDQwZ/C
D63wHjMcKIDiT6Kj9eCWjdFnrlx/JJPjXk/9QLtBVW75m+lE9T4XSOY2aq3Hn0kwKv2L4ws6K9gw
ZK18QKx3m56ylanO95ima/O7Qmis39ZaOlBqwMqRtkIQ23JF96sb9zocGQ2mUUsYSpigFdhEs2J9
8GvmhBtAFfH0m2DDnKVt0LRW/arN0meGDbnhLGX1p5URq4eTR5AmBQJnecQzgE6WM2bsoBxP12Bb
Ixc4ZQ7CW3rFSRHvXY0saV+yTz61cUndS19pPM9JBGImcMv6dWXV7Pcl83d1TbgM63qyIjTegqvx
16el8Pz5KPOYzbfs3YpZUVy7C135UOW4gpkyAmEnSZDuLEJyYh/5Q7jeR985KxskDzFFXrOPnMEL
MW7kZYqbYQwAbYCMobT6TBIzrq8qI6/q3IW5wrHNYZ4vqo+E4thOgtd90ZcjQY8Rr8alEV1nxSbR
KT3VaW3odekB4Suv7dgZRF8hmwrkNocAg8JitKOVEdora8cZ/URTJYdUsZUxCZK45tD5cliYTT7k
gCKSrhNM/9bxzC8tk+K4hkdNWirNEL64xfOpV3LZXRbpaV2v4iAndKn2MsNJpmMcvmVOE/PmqXD4
hQ43eXJWm3IWdJgHbvGAKLmtFxmc4bGbaO+YfqSD2Kbg5ACIKE2r1hXkCQ8eonLCy1saHRA1hmvi
F2J77QSEgG9tYtR69MaiTK48xte362LAMpRRTeRiX8IyCqumJ8oY7KnYyh5WBstjvRjOjyUN9lED
uopckp62NKO79QVrCakpOSQGkFReD/9jC26RvJ2+qsOfXdQlP73eAMwnxlzYhM4auLxbzgzE64EF
oeGUKDdqXrAomfwhq+Za/Y5bqXEzo5+/szVN/vNERxT4ykzXf2/QJt/TWhrMnv4JaHbPoR9HVgl9
+fZ14dja0QZfh+hcO1nhfkspYYNz7U2GmAlQPOGhIOwCw7sX09Y3I2nM8CcTV9x4mU8Jv9LXco8+
M8P8ftaFTPa5BCLyLtgS2wdcDj1xOjOiji0tC7p8Pliyh7/qhP5fm/yfQiKw+p+ppy9tYb5+/cc1
VPVfXfNHiTJ/8W8SZe8vqIwv2jT0xhc18EXc+jeJshP/hdpPIF5maU2gXV/kV3/Hn7p/YZCKtBnN
VYLySiJ5+7tGOeG3gEzGMglJXQY+/7+XKKPv4p9Aogx+2A0Biv9JOdd4lXHpXnBg1AQZu6dQZ6d/
+Er+G8nanwSxf7vCRa8mRQDLO7n8/j8oHYeh6jXHejojLF5rdHKz8v94hT+pNxM1WngrXKEhXJjP
EJnhf3MFlqPIFeCK/kmt6a3ZEJYOmgNs1A7saFA9/+YK4o8U2hggtURkBQ0atCTI8b/+/j98TRl9
WxS11M616eR8m4/KfYKZGb8VmXS8a1f3quWTMZfELdbetrJI90JF9a0XZEG/i33YGod+Hpu3ufck
o4LMXZhceZPbnPq51d4x5RA537gOlQDO8AuA6l/f6D+KIfkEPD0ePAVUhDHZ89FFS/gPn4BktLnH
sU8U3OrduOZXnFRXl+2js/LfXOmPKsi/XUlc4hdcGfEW/FljTZjjkLu1423Eop7TWJfXU7R+I7Fx
3f3rj/TfXwj6e8hRzefG//EjrTUHVNzlYiPHcNcgOPRt91ok9v1fX+afvznol2RdgKTg3v/TS4ix
GcK1t4iNy6Ce41q3BUOByyw8Obb6N9f6o1T28t2BzSKc/fJLwuLypxe+iCoj3aIlbi+ez1j2es4G
s1rpL13n0eFff64/AX//ejE+FG4BGpn8989oZSa/SI/YBmnAMgQJX7EmZ9F1Qt5pT47thIuQhJYb
H4/Pv7kwvfE/KFf/eumYD4iqWyAIDv78NFoq1Uy1mqAbEYzPkTeVIZbgFW4eas7xhtiu2d+ifo5+
ESRaX2WmXR99i3mNWWsvd1IzGqJntxT3Zccsc0tjEuQi6aIXIDTEhnfiDiH80BNutkI47XXJAPRl
SQRPSzCW5jmlmvxI1+EijESYthnihiILeRCJQaR+jrRjG7Ls9oUf2mUH4ohxb4m0+aZUzEK6+FKS
9aGdftQKwNcBh7B9CVU8R1tNSPu+Dob4MRgbOzxmBrMkQ2GJ4hm1j+tfZ8q6P6SMEgIyaihxGNl7
pgihs165aH0k3L+kePTH7IvgpXilBk+BC2b4lhiELJRcO4ZN3hMM0KVnRIj16jjGMMSu6HL2T/1q
L9ZeFejDopzhV7Fk5iEA1XTmkN+eGpgfcNeY8m9yqFAdTeVJaGBIoX/rSztM255ZKCk0UXwhDU0w
AHcG9Zd7mBE+/ShJ2SoupjiFzmepmvleraRu0qTvm1sEv9NnStbxNSMan4iX1XlQS909eFrABEED
fxOvcEYd4GpymzVjSb8jcLt7QZZTc5hI/RqfMsAIBQV+P4hNSLrYfDs4Q2avs3DAoLf10oFkVgq2
CjKUyMeLbT2Klp1fdvZJtRFDr6GIq49kTa5KVr1T0M2gJ2Ltf6NlljzZlpX86GWo7ZocxtWIWLNk
Q391Qi+9cXTSm22TjtkN6W+tveKWisPQI7GZ43S6onsMFM3VGTWiJK3y2fLu7B1q95nGJIvIzZjQ
rICqS9rPjcmA0qx0PF5h2cKwScaR4X9YjpJnO9T5Q7W40bYfyj4+IGehgDdMPG9HfJL7wXEgQBhf
F2eh0rx7HM3iIjxGaTNeN3yV90ke92eLH7khunOxy3PFE3SZkJc9jagcHB40TeTocfJsZFHvR5Gt
19q04UVpYpcT2QA80ZtCdPEhWzqGewg+7WEwblRfMePOy2OASb8mjr0Qrri3uKPKn5Prh94+nVPj
nJYgqe0TkSTl59BxZLn2cZ+fEfi2nIuTrg5RSCTBc1i1GnAMNtVukxR0qnd9qMvvPVRbZXZyJC9w
BwBIHCX2xRntn6n9hrZ+5Jxb7Ybjrus8GMVVcjngCzBQPi2aA0aG5CmXTXXApIHkJ3SF+RS1zA/S
Ge3JWax+mN0k/MilVL+FZ+WpdBtxKJAa4+zV4yeMLbsPsgL8HKE6uI4JNko0qvJ+tJtiTKFGL7Hz
wlhdwNuwDXKBMhvzXzAT4scIUtlN5pcJx/JciBNniviofZ/4bZrC62eSl0j6IFu2jJCm4GoQakX/
wCp8mAAJvHPEiT95gT3ofDN6Xgcw3sM0lvxEYC9Xuph9c1WEwJE+wRX4NGNQEO4RVwCObSV0kZ0S
8H73oXRJRmd4N8JsWusB6Mzy1rUqJ/25aW88VOQ/mRrRwaN5iFSBohbfvWxyEvdmB/szBKm0eFkK
nfmbZnD0MWhShySQhPyLPdGpzW+s+/GuUr5NHtFGaAK5E1UH1y5tQHGfR+Bv956vioWRNubdm4Ac
M5orTnZJF8Z535/AHXNmp7s4Y7KWtie/tqzH12YMbNruereWPcDUQsmd2xbI5UeW7ANMK6abaOHm
Z37udpenOgIpaqbAf0eKlmxH8KYS4iHaQpzF5eJc+yUBolDQqM42uiH6qe2BP4nUev0xutATQgwn
CwdUoa+aHhHCFpXtuo8A8crN5A7OY87pkYENER4va9oEL+04B/sFsMpVorw822EjznZ9bJbXWIEt
uEHu5d46C3y/516jDyaoum0fDAmER+TU0Q8EjTFzs4RH5BBWK5wdt8tj/6VGmbJtwQ9f1zrT0QlP
cOyde1hzel+h/09CxmeLsk8A8sr1qnaLgtRkswr5EBk5NO8mJRr9INHHFt9CF3yki1/uCnxA532v
wRW3u7gIevlgKShvelpS37ISu/DJw6mXnpDi5LtsEtmdB0T4sVWjgCKOAFbgWEgnRI6FgfgKv3oO
s89Qc2PvmDss7QbnAPxn2rlpfZ/Q1F7VJirm9obGxnyN3iE7dWhkslsGUYwXZpgX50U43VOjJvQm
rTVFfZ0FdF2QMnaMRTMrkv0sMIpccQqusy3b4oL+0EBcICdUMybdEKxnoAUTdRo+oh4BwFPCIHjE
ea37E34+EZ7YGzTokaFr7jTIjGPhZsEbyUjMustwIRQQDog5Ib5s3tAkre+EdurogHa6PQxOjGaV
1XY69zUYga0M8VZvKpF7x8zV4wOalim6aYApe1uJ7Nw7wEZjztAtif8ozdrydc72qAbeucwUGjHs
khZPfjW4HAzI4glLke7XMW4YAFBbADW7qHu9cqYoYeQYIg7PA1awiP7rMSfonKQiiChn7U6ed4OL
3GIh9IgJf5SdjNQe64D71OSB0x6HhJvNhFknEUjGJXt0OKq0BzJu5QusyUeWaRLuQkKqh1OQIcJ7
cyGHC7CM8JtR1/Z3vQLucQONBCYsaEk9Xhs5t+leOYietwZW5rJZXTqHtNxIlWuwF22R4rlHb2j4
GysFFjLPuvnuEDPAy4aiFBXHYKsaCUIB2N2r8Lz4PeaVH46DzqOxtE12DArckwzqsbphJFEGpyL2
nWpHeJd34ZvD+qa9mPSLfoAbNFiwHZ9wKoi99aQtX63xClAgUPnm0xi2jXnUM4IyWG49LCI8dwwQ
Upd/QoOSfF8TF1VbnJnuOGHTrVhhdeWdMsTFwTmjidteDVVV7uLewvP0m6HKHqldRnxVbVch418b
vWtgDh2SIFypoNTyDFRgmJ5cMka8oiiv4gw9NBxT0JeZf+qJHLjLJaL31Cb5gZ4cREaPSXDGK8+0
aXQld3ieT8xe/X0dB3qF+BJCvfZqd/jd4/NA+DGQtO0kb0FWYuAHYYEsAskMLMqqBGea4mP4NjW2
r/bw4qvkhILM3OVJ6340/awqlpFR7UGTLde9IJ60iyZG4zQu5uVgw0HW75akNYz5HdZ/4KeLdyMM
2lFUX3K6cbHciNukksDg5jGpf5RsshQIQKvhk4YXaFVlQ0jJNnwogY88zAtZmsjgpwwZpNuqnRjW
pGRDC6OPNEv1IffVumcEZykqHPfDmUEXbGm6DN9mX7RMTJshRBrqxbQg4rLbp60po6OTDuJFTC7p
6nHq+Nt8ydcZnlcY6yP+iaQ5y9VJfzQCKaSHvs754GQ1rvTg1OL8F2nntRw3srXZFxpEIOFxC6Ac
q2iKVtINgiJFeO/x9P+COmaaLHJY0TN9dGSabGWl37n3Z+5MTJdMh8pdBjwIU7TfbZYP1FVDMwsv
FTP3q98ISAhoKSZOLZ6cRnV2B7iMUwXHYjAA4FAJv8bMRN3YEpmnR6W9UtRiIvnak+oblUa976aM
BwTYjulimiQsw9B0RXlR8yXrwM2BW0to4wJlalX1lmtg4KycEuQYJzu8x/cd6WQE0pHfym0jbLxp
rqUdJvAJ4Esk9ZBU8a/HSE7vy2bdEt0juWyDHwdrCWJFbbPrWW+bnl1mQ2sjtJxnD20UlLDqZDaP
gxJXKjZUDTjVKs5XPD/0q07GaL7AuPYtRTH7gV1obUzkAveNXSp4gTfSGxZpEwtfLtBoRd0StZOm
NIfdLI2ClwgK35TQpjx4MYCVb6p5LkGk4WqFjWxh+cinxCJHeFut5bVAQHz0gPzo/WNp42seFjaA
rmRs01WtS9i38QqrPUqi5b2sxmW8MtFMx/S6KpSNX4/+vItQJQlIwC5KLZw68gZz+oo6cdoP8Q69
FFPZ1XEV5AfkmilsQV8of0Q1xQ3YTFSlgLR3RY7I6Dzsi1BRpx3nJcKcVeenYP9U8JgCkMIL1wRy
HcmcwdYZQ4RKgmp5lgESoVVEHddG2pvbOGgHt5BLo9mWcRAOt6DCwc/WhhLfTLhf/a7Mpr+Eqa8D
KUMs2i/sbnSUCnusQydFww+5b3vqLfk4dIqXd0YrYRDejhgEzGlcHQrFDs2L1i/j7L7NrTle0DCq
4XU9kw24Pq8Tl9CkR8Y9VY8SB/svqxEyIpujMe+DUG73vZ5qz2OGX7wbaLiMXs7DgJqwErV1eKvq
INKdKAnV3FE7adpLfTBhIazJ4xUqVDnKhQtLopcyyqRBZehOVPb1CzX+7rrDEqDdUZ2zflIgAxHd
+wuoxy7X8wT8BqBJOP/UBZE78KRaBX0RIWCNWlYMH1UoPRivMEvdHtsOPCz7GdhP23f8PexyG+Wb
uvYMmJ5eXykTWrhDnKwrWYSRI09B3mxim2C/bXSiCZv6GY42/NG2+3WU9GiOL27RJTYOK1muzFUH
oZNqdi5bAB/D4FdMIu4eWSTO86Ju5Mda8JrNZwSSwWhIVI6NBmAC4uQ/lbo0yeCJam8pUX0VUk1M
PfB1C6I9HPon2yijN9RmKEMooz1ubC2crox+4uHeGjUVKqDysAuNqL2eCk3ZJPDom4dC0yfESEEv
zMJS5jVbD1WlFMEiNxuMFxDz0mXSV1hpZOi+HQlRi59dL7SGUKzhkTsDvHM1FS95josAqhJaUDxC
SwnfKMxG9Y3Rj80hiZL0wJoWHiDFeM1Hr46IQYr7QUvv/Bw1wVxDw5taJgGgH2MK5vXIqf7gwIFZ
aw9Q+nwjHHbUlwAAJ4i/PTV1V4Yb/jbtikWTUBWtqYbzyFVfLNlMVkNdFbthRmcGkHQzIENY8zjB
edH+udSztwVmOdjDjQ0FMLWRuEVSYIbjykQ4rSTQK6A4cSI8ShIFMYVH5g8jBGK7y8c5ukOVT72X
q6rfhFEG8LwPjOSIr+b4U6qD7NbAbNPV4brtU6xwD0Ptgw9VhSmuCgv9JpyUk9vap74lV5bu5mZa
XLdNZG+NxKZ+Z/GsdxpegplnwDH71XVAyym+N8Y2HpkujzWgd+s5UaN6zSW1QCQsyJ1YtaMTH1W5
/1AZo7WZgeF4BqiTNz+ZCMcrJUZkspm3QTjGu3oENAHiEslHynnIJHeD8WjryOOFQiB7yW6DTx1F
GUW3TKdQ3JOnv+vSwdjAp8GYYTT6DBkhUFnbQvHJZYCydSu/awyn6BCnFoPE/WNOBebU/Os+wbg5
7VytRq3THXDA4AEP/R7TStSwjvAoQx7QVX2ALwAfr0TKEnYjdooDB5suphJdd2X5jxo7yx7TKVaS
TcL5MTlCT4O1Wk62NzAQaPhCIjjkwgYW0be1/idoEqDwOYbcIG/BUVnxrd8Itb8s5073lrD6wZoA
MGddAWBPFGaXvMyWXT5NtYStPZYDMgCPRVyT7YYdD+ZURUlRzcL8rJ0z6VrMhhG7w5I7dKt4hD0I
+t+Ei8r7YDrkgdCfi0hDqb4mb+rVYK70NRzxGmBCnUKjnhLZ9mxRmbEb1j6HS7ggwlps5Hvf6FaI
It1oIsYurCl5WFELHPpD17NzULxSwNIV2k2T69YfYyJnRRgNdrxVwvmHnfvaD7+ZhlvSYzwtbZiD
eyvFI80trKaznByEENyJToFBMVPQWYGZj+7QPYzXFNvNlS1yP1qXVJxi3B5YBCs0XUFcWWZY6QB/
hXnQqXWmeI3VwdGop5TKLmUo4mJWHqBpvD/ufNDS5aN0IM6Ps40sSnnXFFS41kmSO11zkNMyWtmZ
9NpOnQ8Gn/f5Hx/tXrGS/AwLRjGEax300X6oTXCFLc5a4RaF9ubZ1DLITmaheVWHtNt2agVND40K
7FqSkblXpFJcjzDrPTuRu8WFaUB9C8ohIPrWv9LAhYByrTBacmVkaHRc2Zr7ouyeTavugasuxz14
58OMNgWHLLi9+kLfhMeE5bed/DZFtFojUt+Ytd79mKMcjQoZFTQOW/CTl+Tsp5VtFzynoM6FOwQh
4NHXemU8GpAxLgYrh6WUDGOPg0LavpaEmYDlbCvz+pKl4YhB7jyLvBWYV/A3pFMSMNpExr/TwmAe
5nHAokKWs6TwZgSPYJnY3TBe5laB8Hld4/sFUBlQFBDZyj5gNszhWxoyCDglxBFLBt8PkxBSkZ2J
ECETZB6ux7C3C6fuVI4QCPewe2K76s0rVU2LtdW35kIO4f2BzrU+/Fa6AcdOQIfdTgnTxt74PAOe
IUHiwl32CWqomoX7xIC6n4/FlLzmgTENm6iyr9mgxwTNZRAJwFN0yNX+zq47DThXs+i35YTP9hrA
nYr0KdwzJwA6CNYtqH+UUa+5NfKxuD/gSv4E8rGzAeJacKkLJu/RIFFrUlOKG/VWLUyYF32s7Qw8
Utq1PAAU8urYIoJSewVd9ij0B4iGqUbyUEUG59IPJuuVpOefQsmOfphESHWOlnKNwXkh1nM4+CkO
eH56B+ui20TgBYC+LtKHfoMo9MqS4LPnJh5PuGFNdnZAFj3W2RRhsKTNwRt7AUSK56C0MhnrhG58
1EC9VKi2Yqks1BwGeozca7ZLFTuQNwsgBWuOoQETqmVGt4A1O7Sl0yBDHz+WYIFDp8yoZLYyVJ37
MW3q1jOjAAhRqKOtAepJ9i8tFKgTp4Fi2GySHKaIFLWK6thZMNnbMKMScBUKw56coNbHitrDFL0I
Eug99hZIbMcanCoP1tRkbtUJF9UNlWs4xmD84G8QQ/H0DdJuUxb5nBzR4LHuSyOTkf9mjR86c/GJ
QZBQThBERXsAUDzZF2SZQ1iGN+htoaVJXr+jPMCQOTxkq+E5Cxtk0iq1qp57Enjza8sjLL3pCYF3
OafhiPmrgtRuUyrKUcBBRK0hycU9/otKvA00VTRbG29Ot23zfAXpIruGhdLcdSLRya0Txv2ZIzVc
jzmOcuh0YKnhohoCmRWnzviQMu6ApWqDLLWQ16j4Rpda3/rzBtxFfYRl2m2HQkfR0art+br15eiG
qG64ytUGXo8pRpQXoOPwXcbov+ZTJ9eIVuuJ6lLVDQAJ5zFRrVxkg7ZXIdDgrYAcfa5aslcnmogu
TT4Y9jwtmfrbDkxW60Ys4sdsBqkD/SSUCBJEkD3W3ZSgm1l1abia4XGSrQzIrDqdFMSPsAYanh1k
/KGvpL43G1pzCFo0ZyZsy5D9TC1qRcX43KvFYtUsWRW4HKl+SIF7UoPj7vqjZXF8k0J68VA9DtsN
ykrWKjUMWBeZ1YQZGl5zeddOM45zKe6+yiHSO/stbXnKgkrtxEyqtGmGDfTyCQwgBCbeEHNpEc63
drod86RJXKw0wl2eJVCvMRQtNsgWVj8zfdIvfQwOdjIorztZxV+5itMeJes/dllKx0xqUPq3XyPT
wRwJODwlUbSkRyJR3FfxJQCjnAj5TyMGu3L7EZyfk+c+CqwJWgxPmDCU9QqhZV5pcs16pvpsP5Au
vEbU4N4XOscrlFG/cgbem8xiMa/adux2GYz/fRZO7bYpDPNSM5up2yMaKXOr+ZqNT6pulTEZRHJn
uy7Oc8oKTPUVyl45FoKA3SAq+kmvwF+apWAvmxq1xCyfAVL7PklAZhxNceruSXot5/Cfypzikdeh
Jo7B8V893HGisuWERV1usQXLbqvl+g0wZFtoQGVSuxa7+xclQWxem3yRq2SlaquoXlTMuFuU+yaL
8+vezIkJE3KTDBXvuPVI0hR1BEQ5hZeD1IfZFiGefCFEb/4QQFn30pA10zUsxA5+7ahWipuH4gIi
7xB52VDAZ02oWfxORIXXWF0DbnwqS+oaDjo2YbSpS5Vrt46QRsbezqQQlGnFc1XxBg7teEyOOSU8
emahyHMjWt064kzf5hdpDC/Ky3JTepibUr6Wg2CuHBmthb2Ob6UMR3+Wed4phkLIYxvjZVbO5pMq
LznyQGoNrPXy1Diwlvw1EZW8tqe2yy/GVmi/iT0ZIV0XZb2lHvYAqQRarUhVGLBN1pjzRsksq/Vi
BN2V+4qgDPS9KgSydtPc0V4nLRqoOgailWxYi1qmxHGdGr30WPhjhRQBVyqQ7nT6zcRham42cYL2
OWImShYp0t2ALRZllz4JgSZjyHA3tBZyaYHqN14ChzJ19bge4qU+1e/azMbUYw7KEhVVNFHvY2iK
KaDTcXxoJxU9jSlQDxN57CP19vhXjm/iFqx7Vu9M+FrJFqc89bcYdWWVpDZ5zMyfzHqF21J8l4up
spyhBAAHw2ygqBWPCmGuESB5Vmpj1N+1hY/PAlB3YPN+D+h1DeQBOHEKqYuUYx6kMn6LpvEmAZJJ
d+1QQhDNMk5JV7XTZgfgvil+lxR5pgfJyEV42/gZ0YphQ+DBlFgj4w8/fHjo+zgDmI293kMzjDYx
M3D5xKEaj99CDgW4WM+9LYXH1l8UgqIoaX4iHJ3tIKCGWw22DEoDcTo/Ro2qvY3NmNxFpdUpO9B6
2ZWiGgD1yHvIlRNX0VhDzxlK+YCVloiuEqRb5NswnFjmMQsMnwru7V2WTSK6iClH80INmQI0oZTu
WTOs9kokaAjzqrSNYwRTDlWbqs1ukDBr7lSe/hp+Jn0ZXfitUR6DQODCNChKjs5KEfyE/Mzjuh99
kpEwJFSYs6p47epeKG4XNBFOiqi5wxrk8h73eABEnSu0YMSyeeyiG7yv1HkH1roqnuCXDFc4isq8
zYMkfcKvr6VUIpr2vtUNJBAME38RzSglqgJRcYEVTh16M5o2WEbh2aQjk8iTwsWPC5oicXF2IM2X
HvnskvA0TbTaSzJ19b7P9fpGGEQnqJkAVa2m8LLQ4cep1OY9SIf9hUEWBbC7TokBhZVamuAGwaTK
nQlwLwBSYNbmeAv8khKpKdfKMc475VWTSzv0QiTDAcw2lvIzIhAkIzoBo4C/0Zrbhk2zq/W4O1CS
M3+JsrP2qqXpVwbKV5UHDdxPNgN84ox3YQRpVIvlY18o/UYB05iyEyftAXk0jtm+41QyW6wnFhXg
kaIm1lhbpdN4c0W53VarGZmCFZIb8xv3FhbGc1lbKGDH6XPT1fVlmlE7L8YEoYrBl6BrG+QDwfpL
sTk4OAmU3W2lVMpNA6FjHWX9eIXttfJD1K04wALUV1XJX1VR5veBn+OQs4oqKoypMqBl1BQTq0SD
AdkPstGv1F6KrQtqROMTeaN8TfiMvkU2lfBb1TC4NHVEEWScYryxVrqrcuCNH4FjnbyUYjXPFxGQ
6U+nEccaH4TAK1vJX/VlY9/EdUe2KvX5QIGhotMm5Gs16mLSOjhTexlnylMnE+HLdoOOh69beI/4
oZK9+QEB4CEaEP2/wAgCLWA/5VDG5hhpMDccUNxIMYG7i0Uz/FLzCAFqEqUNoT2meupNGPllg4ML
kmyonBhbzEeNzkGds2BFy1J2OwGEoNgZV/EfWfHnn0qjU0KR7Tiqt6Qvp4dqllv5MqQ+yFhoWelj
rNVp/gqxGfWPyjbc4Ono1x4qQAhc5VKS3gaBRRKiLUtxO7QMF96GEsyRSArzdShRFLUzmGFuEKnW
Qzb7hb4y+s6sVg2KvjzUsqzz0PKZ851vBxImH51Z4jtKVFsjtqBM2zwN5vR+imYY91I2HBSCO0ho
CYfcuuBe2wMT7MQmnbP8RreIdCZf4GFI4IewDFPrE7wsE7f2GyLra9KeVvCrXwixEs/OpQpGhcEL
sj7A7aGRcqT9Rk19VNCNXqMn1sDariSd+EOZNbLQVsXqtSEMUMWZhWdySsKVbQzFCSn4zng6royp
3HBeJDf+aCYR6rNtcht2GIiTaRn3ECTnB4rxQXMFAdePySaqwZbqaHBfShH7Cj/mq0D81Zg2RQD0
hGA9XuOHwouWN/5iGbaIH7kSIbQ3zhJ0j2kM65e6h1+NFlnb/9IhVCHTVoXZDSQwe/QSCmGpSyK8
wHoqkfNbeJBUOac82/scY1e8Y4zrrh3ro4imv/48OXWMHs6f7cP98q026ZESK5FZWGLDdVw0mrkK
FT3bZqFmYxqr68UtFTbywFB20F0JdM3fTdw1/UVrGN31UPXAIZE1QuOoxh8AWRwSDTgf+UaCDILW
FTdqrCmXyLyH6h4oXjHuVCMi42XVcnEjtXlC4Qf7bjRly4gHR1VfB7WmszeGfBMT5OyFH87Pfp0M
dzWEAerzyK0dUFWbm1UJwQopM5Moa42Ln2U5okz7HYls5dEg/H5C8Q/Os6+rlCE09BO7wkdQkW3n
FzfjItqOo0VvEadN2sWQRPWi7o4CLjwrqH9ofWjDpiECJ8OB0Fbl4CNIWQxjgesY2qq/JlbAxhHP
1sZwC6BD+ZGqRDjdgTNI6x/EPnBIpQxXNtQsk7cGOV5pA02lD2/qMpeVrZVZwW+512zTqbUCK7al
0otcqmGNpOtB6mD6UieAm+SCmwNtx009t8qDKeAk+GS4Voy1/BMMIAyeHpLoqHg8ZIj3ubMH3rCz
TjaCsmrKgZz1sU+9qKHsaxeytULnRMIVuuXmT8j4HeJI0Q5QWHAizEDQPagQHR41VTa9xFTCVzQN
7Xpba2MJx6wrrJjHInZ4yycewz0mo+OTDSIQiL1t1PJqAJsXIO2mq+WjbdXWazDNSoJrbkE+CRhj
na+I38fE1bECvZxgZZDntobpR5tr8W8wCupzhXARUlNJbv2C8xgj7lLB2KLgH1ivIXUMm8OdSgy5
VOwTXQnwNYcWyne7Bjve67hFq2GFMAj5RNvEIGmbxJZ9JJcJPEQJrOiuz2q5xHsdkAQbEMUDKLBD
2V9nUOQuQtGPLzI36h+1qEKUbhKFE6ewlWWFx9b4Q8Gr827C/gTdwjqK/O0Sl5lUD8kxYakAjsFB
ZVnEB+Bq8ID9zBLIGCl2+6PmMbmPxzCBt9IswrgdRzTyEdjyjR7S7ssZHfQkD3CcIONfalWQuHAL
dawZZp8keIJmy6PajdpvOF39BGcR7SE35FJtL9CEKIwd5fXx2CZSV2z+VzvOeYebBuZYUaKi7dMK
6R4ZO9LcyGxEt0mX45uIlN1hGoPhWYnbimSsLP/8Hkb6Gf5rWujmmrYwiJ/kRXb8PaK5GARyUx1G
E0pzO0VgGtiyNv6Z37fyBSKXquQiBqxbeApqJ/rdchn70tTGFOyV0JWl2wgHWru4orZbav8wNf6v
8rEfsfh/QbE26gA2YHwdwS/rpEMAt8q0yUjtzuQMZdm/Twr/+H1vvhgz25QRhTZV+iNbJ5Bp9o40
dglNqOWxNO/zeUU2//smPsOlLdyaZRXgmQ4LQjmBMOMhAFwmrDSK1INXScTVyUYGT4v06xkcsfUJ
RGzJaMdzj9umJfS/uuTvIO15hS+AH0EvnJbsKlm9IZJ5HGyN8SWzLiL7LG75EwvAYMgUxcaDF7i5
sRBCPqw4GGG1HKAd1KSz25M7lMVFXm8iWIPRZRCsegq/xhmU9ucZW/DRGsQGHRlj7Nw+tqkElDRt
QHNYMN9C3dv2ebtWu9X3c/YXV/6vxPay9GyZVDhwbEgCNrW5j63AAi/wwyV6Lr3BxWx+03ujh8Oe
g4zDqnAJLz3bJe3oUpx129XoDh5KkA4hoVO6iLY5/sr04CGfoRJ83hF8LEEWAJi4aWiny7W0UnSE
DT6WsK/H7rG1Dmf6/RmHTgOMrKII+D1wIz72G2NxktSWPTjVaul37/We4iouqSCH0PT/9Nt0MRP3
RhfojPdPrwFhuoHnu6RS3fLMDhLLaH+YjQWVDzXH/Kub/Zdd9H6diaFM4RoKNJOmXUR1IvAQOEGh
zbhr1uLK30rZ3nA6ZuAhdO5ezw36X33475pf9t27fdXLWFkipUUAFTpI/ClHBIPy3a/rwkUDjYQq
mhM7f11uX4C2OOgVO1eT8zY4sRufmX6xnBUfPwlanDBuVAETyuCk//hJGrLu5lijBaM1nVsJ6LPF
U4yYXT0BClAQFpFK5HT7Z6V5bEinkJHeRZgOf79IPh0zsFig/HDHKIaFKdByQ7wbDoHDqBLaqGNO
qn5d4PbVye3tFOP0OEjiRqlij1LU1fdt/uVenPScPS8LQ8i6xcY/2ZBGaoPlDQWlldi+qqunciB8
bLTh2EjFATeFFVXkKwq6i2ZJDW5Wa29GS3UbNTnk1bxtguASiZrbM5/qi/ngU+G7AUNlYcIsX383
FHWzyENDE0Ns6XdRanuZoF1H4sfpi0vL6NAARKYt7x5sHLiQqaKypP5WNHGGJPPlhGANgqg717Ji
nUyIifTNFIygsasMBK8ueTbyPUMVwF0X24TEHXiyl+97/ikKWNbAuyZPtgRqlOA/cpqsWfg6GTK4
zgPF2q4etkV45sj/dOqdNHYy90gNgZ0faKwHXkWcRyHc5P35fY8+3Ss0ws4ydWj4qsJkfpxK8LVT
3OUq9raTjmzTtCkTQNupeuYs+xQNmHAgzcXjYOFZ2sbJDg5MqW2lVvV55lk3Uy6/GZZOMi1rHpBz
KB7/a59sTSZWIyAwNIMo6mOfygx3ylY30eiMwKcSYwdq/8gqPhOnfV5/NIP9jIzetAErbOnzu11Q
YNvWt7ONC5p4bJGyAmuRgzAB7d79MEvd/b5Tn5ce8aeApLVQwmCHnXRqkPoQzWMsJHNadbSoQ5qi
XyVjdkzsedXn85n2vpgxYiqNJSFkfj3dXRFaMVki0HHWEJzA1yod29scczUtD/bf9+xTS8QdrAk6
ZTOI+F1+HEeY6CDrYwO9p8Y88p24qfXoKlTotiL6LJ9ZiZ8uVS55BZ0p4lJIu1AgP7Ym12ONJtLy
Lu7cRrsT+tsAwyiXqRmbq6z/kffD6vv+LTPz4QxfWtRMlogNRVg/3WIdIi5JINNiEWtoBNWrTv/j
o7v2n1vhVaKz3tnKcCFP+kVeclJAxqtOPV6N5U+9xlQuOXMFfjFTtGExVyjDEt6fnPuUP0tLC0xi
eemAZ46j1Rdm+jR1j993RXwKx4hyNYIe6m82qoL6yWOrb9XJQj6b50kjiQPGTa1XmdW4S0c1RtFH
f0N0B/3NgOQkzqJbNO2p6A0tyoKxP55ZnZ/2ncULzCC5bpEbJv5cTul3u3xosLAdTaFjW0TOxgRg
vrEyTb1XcZbckTMhc6V1+ZmAlP31edHA3ltozGCxWacnQ10B9OtVtBMcz/P2nnfp7S/53Xr5sV47
693Ocfjlcr1e8ztn52xaZ7fZOLcbfvrf/xgwLX47t86GL+/49Zbv43tXy9f5yV1+uPzjLT+5ruO5
x6O35cd+S1ve8hP/d/mxfMvyrcsfvNf94/Fx/7ovvZI/7ff8eN0v/wmfc39mt35ecaomw6LXTRtG
Ekmdj6OvdeRBKRSCWWlxXq1f8JFf+8nBN+6/X3KfZ1nVVIO9A/MWTO4pWTmY9GquWwUoHauuR1u3
jfR9BnCpjNzSfvu+sa86xSbVZEMzNdo96VSmIscmbJJpSVreQJLewS0GQDscekXaft/U52Wkahyp
ikzHDFjrS7/frd4EZlqPW6fpZGniIZbbVJVHzgs8UrPK2xdq6t+39/msU3WubjQKkGXhqlq6/q49
VDPVUo0xvp97rd7LfpZ6FN2LixGXkDPH6ueDnKbwOJahFRs6UdnHphb5Tk1vEA2LeyvZCTLnTtRP
mTdORgGcR44MzNymfg+w5NEEV3LmvF32/cdTXdVZKctxaCrapxUz9hN6o36HclmP/rgEG7Q645ck
PuUZCLHfN3EymKVA2FBQqqdoJvJt0UuTp0+4q9egJ91qArqgivw1wTHDxULiWu3kyv1+Or9YqcvO
4wViKUQBf5+I76YzS30/1Ho+AcKfqEr24lAYBWHO9APX8v++1eGg6ioWgVxhyikXHLz9RBKccDdt
kVCULmT7MssIN5r/z3aWy+ddn7DigAosaId6sTeIS5QFUYC03Co9c1t+tUJsoegqjlfcH/JJXFP5
aRJ0AiBDVYhjVQYvsSmd6csX2w0+K/e94FksOB8/9mUIEwCjKc9D7FFKp8ExQ1dGfOb06sxqF0uA
frLcP7R0shZHmONWWDBqnQaxLbqZWXjhn1bSgAPjiFCT5+ueGzDchnSu6S/OMJrWuQBI7vKbk06i
JD61oNJ4eIv7KLimcK7J26q5GZSNTFlaiw5FfyGPmxL+J1Jh9QGsTGevdQR8i+fv98PfXOLnYfj3
s5wMgxa3EUYdDAOfZSo2QXtVyL98BEFU/QC719A30Yhk+d6Pe+AFKyNZT9OZ2OCLZUVoZCiANElZ
qadXIrJMamHUDEdZo66qdiUXFhCk7zv6xcY3hMaNgbwNaZfTZEcH2hrhAWogMMvelEJfA4T/AyF1
VSHl/5+bWkRyFqc0heB/EfN5vx+rYKi0MlENh/LqUx9Nx7LR98AlX3CAOOdR+Xm/ECIbRHSYMpK6
Pa0VYLdQVQjosIpVaVNV1ouaKJD57Z//tUs0w4tQkcnjC1CZH7s0IVBcTrhPOmbbH0K0tKB3rKJi
WvEMP5Mh+vuRP67I5WhBugcDXLQ0tGW5vDvObA2ZyrIPLW68SX4eonZ4hNgseXGeZhdabYOlLKmk
7QJFlYYnxB6reL1I5dX4NSTWk6a2Y0z5fOYGk6JkmFwy29HOlALtOmVi/Cu/Loc/qQxK/QCvB66J
aRQN1vSZzgugnSnSralNp28TRi9wTDFRfkR0zjrWlhpdsIxG/G/6ob8vwxqS2KgaOXm8Mk83mhqP
YL3CqH4wcSy6R4s4hlBUtrs4H7s/vhm3OwhBY3zm0Py8gQjmVRuMhWnCLJRPZkfR677RY+yd8+Kn
qu2x5ft+9r/6+3nMkh1jOolNTsK70oacGhSQ26a5+N2CdZgH8/H7Jj5vTw0Rn3+bWD7Cu0nHwbyH
90ITMtQratROPJiu2XkthIrvW/obIZ6sL9wMWWK8XXHdtE9usV4Pc3lMEXnGJsf59U8+XL0G7exM
KyKuTb9GZMLL3D/DGqaguvLv4Klvhj0YeOex9GTn7dVyg7XpTRfnbr8vBpo6Bak/dbn6VOXkYsBe
iLxwgx1UpzZgCxD+Uc91/4uB/tDE8vV3A93O/TBAM7SgDaNfniEy6saFPGxnVCdWTSGP998P9xcX
DJVvRRDZsjhNKmcfGyxysNydldswC5A+V8uLMkmwlEPNHzkRSBp7UFb3aHPcasjoWiHEpSLfF7C4
TCgxQomP33+ez+8igyIkogOwGUg76Sd5O7ue4zRaxAlFrt1qWgC5uUa7oNnGc/jDmsWZ58Pnq/5v
HU/BjZlijy6fDLdeppOKd4qFSNjvCJRIbL1WUePO1VUc70zlTID2uXNLhsuimqaYXD1/4+93k8t7
UwUciPK8ZM1bVfWPgFQc0fWXGoGnOvv/OZjWkHRibqngkcuzTjatjDVaKxrbIs8l0D5e6eqwNmeU
bPIzDX0K1rjfULLjUYRpLRN3egJlUMEiU11kalvjMgpeUQe4wCFkI4fJKk7eTLySJCggptLtCrk/
M4enu/Jv46xhYynHC9IXH1ewJWIV4BeN4wGGyop+m/TzmZzM6TV+2sTJJlGQTJCLuWncjgDL9MVW
Xkwew3L1/eL/9AA7bWd5gr5bIGoeSEit0k6M30f4MCyC48axUbwEU60wdlPsCoP2zIl7euT80yhZ
H3JNvG/lky2XVzaIuAY5cQOXnsW3NY8hPKFTiwrzGaPac02d3ISdbkxToNEUtiWrcQQqMg2AeqAK
meZ/TJb/0yu8Eshq8Zg8fakk6Wj3gc5Qwl7L4sc2X+c9kh7mQ5391q3g/2kM/23t5BypgwRlg5iO
+eISjQCnjHdQ+J1EP/NEPz1BTnt1stYJaRFJmujVFGSbMQQJXb7ZcnMxhk+9JM5s669n699Onax6
nL0qVJTplNSuotS+TMzfrT9cN+eW/bKq39/4p506WfUKeprQDTrYnFNke1WAALeftcfWHH4EynDV
TUPkgn6Y96kRa+dm7svGl+hZIz4zME7/uOV6cvfgK2lcjzpPKrGGeJGaHf41kFfvkHEN4vX3m/zL
Uf23QeMkjYT94lCOFQ0WYjNUz10Ld/EJf9AzK/JTMf/vqL5r52RbB7pd+XIzQIj12ALBKtr6Xme4
o6M5+uZZupy85hofSC+4kw7GmYPsy/PyXdsn+7y3kUUyi6VtSLx6CjhUsXcZ3pDfD+Wn4OW0jyeR
76xj/ZB3tJM8ayvjQllp1kq/LVfTOr+tSodoJdzIe9070+y5KTy5WIOBtJJVLs0+Fqs09KStv9Iu
h0ftT7bJt1jmTJ1bv8WoS5851L4cV05pTmoMaQkUPy5WHrUIBUBldC3l0hZwMioPOse57i2z82k/
vmvlZPYkpY2g1dFKjChXc60HeBHD6J4bT669EiwiVdsqttHxc+3+/vux/XJo37V9MqN5ZvZRKdF2
0GLendKIXB2AHW/qyNh+39SXZ+m7pk5mMUvx+iwDmsqlYSNlMH8QgKoyyy3wK+e4ePi+uXNzt3z9
3d0+ln7ZpTnNCftnKY4FBTmM6b5v49zoLV9/14YOxacOp2X0IDlF5THDVsuE9nGmmS+7YpLcp2Jm
WBQwPjbTtCoWdYnMLZQjgODV5UuonUkzfB0KWVQtFEpz/O+kjarF1MBSiOr09om8NOrlZY2Qwc9Z
ai5Jl636ufwBDzTJi7vvx/D0SfD3THnX8MmtF4GSzoslcIBM0sAmLJAaC1sfxgfWQHG5ig39TILt
y4X4rsWTKyjTrQgriCVUkcE4w3JZx+i8+v1RoNKdafKZoV3W9aft/W9zpxcQz+sw7JdYJUYCpuyC
5x5m25kVcq6Nk4Mqr/+HtDPbjRtZ1vUTEeA83JI1qGTJkq3J9g1hS27O88ynPx+1116uorhJuA+6
G1gLAioYmZGRkTH8f8nYdohKAK7ueBm4tHuIW60ki9Z+psjMTw1xralNhZAGSqmAJnMHqgg4DkFG
DLOtYOhDT9j/2AXWTnUd058HlEVVgMVLYpjJ1KtsPAYZAFTfXXAPvUc6z8Fee5E1ZkDvc5+27e/r
Nrn8wDL/CJ8d7K6rM4BwEK7G+0j7xBiCp7/ARAZlXxw/+AWTG2Cmbtw2i6GRJUt0QZLzp6R3eczH
IifZAQoMDhL8aGDpzDDYMci2zzVaUYEByQG0EBPh8G+UPZM7U7avfLNnSoRn+ITMEERQznhMzg/7
Pns2JlSk4TmFzT0zn7Voq1tjeaXPhM/8TlPFijFOryEGSmxBvc3Sz4b2OoAYGxjXjXEs3J0HO5/x
ZV3pRVs+EzvzOoI3epbfIlaQGTwyvxQNU3RucZC2MnmLvvtM0MzZ0DvdlbWPIJ9BbCB6bVNIDyrJ
yf8vfeapjrDWQqCAJzE9DUtF17/4kPgJjFhLzVbj6Naevf/97NrzI5K4UYGwUP5HyvdAOLveyfW4
zQULysmD2BwoUrWckXUl36vLH1wpTTawv9AzS0/45QmB2BeUZY9Yvi6ZyW5dh3zdTgU4wQRIVimz
KxnYT5qLTqoYAk6QgjVjPMR0VMbW86D8zpOtcvj/sRR/vmjmE/MyEcaBfLPTQlYItld718ZOWvjX
zNzYBnPHZJz0em9t4fkr07NlbSlmgVsFM5GWmizFWHwH0vXIGDbotvqdPgA6nBjUBDygJ7/UyXDN
jBTEM+JJg9xRER8Y+ri2NPex0H915ve0kgFHljET/7o1APzrZP9YZ9LvKi73nhdNxU3Rbqt0mhwm
Ki2Mr+ubungbn+3pLCyUdSsCjgBF4va+rU9e+FrIkq2KO68fTuuilh3sn82aOdjSzaFymt6ehfyp
lh8qF6SI/IsERRhvCoHZJ+NxXeDy4f8jcOZZPaq2utphHblKnx3gjZUIVVHf79fFbFrh3Immaqa0
7XQukjvT2EPB5wFN6IlOV56iiH7FBt4auwMkd0PwZGWXVqiJIp3LzJiQPKZceXkgc6uKa1kkAM6D
m8oNjq56rWPxPF9AYQS524ChsE1vqJCVNGi43fOG/I8LjHyap3VdlCy6yWaKC3qrVMr0MvQKsHoq
8luHSPwEXO7OBcsYnAvHyO5LEUYeQEOrr5qg7GL/ThzSw/qHfDTiy++YXScgppSNX/AdPjPMB5Ir
tMmDLbhT0/KOkS4wuWQ4RtdlLurOhCK5Orp/pHkHWcdUnBdpCuGY9TmGgalgjuhqXcT02R+2FxoJ
2mB4YYvzHtF2rCSTdhvSbBC/D613FLVs35h0K0u+vLPcm8pnYnNd5pJaVFTp4HzvDJw394JsgEGp
qNWDtscgezIcvP73uoyP4TI3yJmM2bnsGRWWPU/lQeU7poDZhFupki0tZoYZDEXs9tPm0FbTkqMf
Phfxt3Ulpo+cb865EjOba8gMWIKACCO9E6C1hJhM927q6q9zyJdrNQtg6Mtgqohj5vTFrdK/Zd2L
m3wxlY1SzfKOWDRa0fcwdQlfOpJk0DsPtDOMWWam0jtE9caWL6/WfwUYszSgGwzmIEYIyIeHsjwm
xrPvPsjQsK9vyscrhtWipRrsQVOiz3B2LXtGANnQtFqQnIORAXICjnfMXe0NzNb0xdOE6G1U8/px
BPccEKw4cjdeEfLiUloSs3k0W1BhnJneGNJ2OoxQ1JSH7HNxdE/eDzg3K81JTvv4GXhER//8aXxT
Hoxd940iNgM95Q1gTesLIS1/BkMHJHm5H+ZTjkqhjLqXQz+rxjv5ut8FP/TvDdNErp3cREAk7a1H
gJvXhW7JlC+tyIRbyy8sv56uI719lLfIdRZPNT3l/6vTbHcZ5Q4lwI0AjlNuwAfSrScY4dZV2BIx
qXgWWydMUwLUjQjd/CwAW21CmVxtlNcWz4JF7zG9C1PCZ3bYWjMAmjtEBuD4jpf+5HkJUTL4ZId1
XZbk0FZIey/Q9NOhuNRFjJoeK49qp2mBQzfHqKV1ypxoDHLemRMcJYa5LnLpIiZXS8s4LQ0KT4RL
kTzpI6Uuhcqx4oyY9h9Ph0Qww+yN1tbU/mVd2pK9MTPGiBLDm7r2XhM42yyq3MUEh0GaoM+OUJ7y
7NkaRl1UiFwIJTWaf2jNv1TIGMVQSXSuYEnuAZvdAwtul5BsKa9q/bCuzfu+z28U2nrJPExTwx/3
C97xOK5qzPsEfuk3+VaBQNvuv3WfI8f1bfnVPHWH8bNuP6W3EGrfD3ffS2e4sq7otbRrJ9uvf8/S
6p5/zuw0wzYP2FDO50yb2Lugng3P6xLkyQLXNJ4daAC8FdmtEaEctM/ubXYU7+l8uTI+J9fNd2HX
Xue3ug3BEFomN+m+djcCrKUTcq7izFxruQIcQ0S+mvFIjRm6+OwCxpXx0lrX9MPIBRVZ+gRo8qAl
ip5CZfI7Z6YaxlSiq66tHU7NN4FwOBrSnd6rcI+4xzjRrwBADMGOFvdF/JuU9k7MoJVZ/4j358B8
ubErdWqRkJn8mH3EoBn1oPdd7RgP+hGMhVfhjuIjFEGfKd4OzBrv4l1wFE8AsI2DrX7zjjBevoqv
/rN5CHYbHzOZz8ePmc4VIB4aZ/VyRerA8HR431mRo3bIju7xBFiKZBuM3oIMG9reXt1VN8pv6eQx
/noMj/qTvpEaXnL25tSu+J9PmG1/P7oDtM4pDjK8Jscu6yfw7tfVXLIwc2pVhGAJQGF98i9n+55U
qgRXwqRlDujVP5bawjjyoLf//L0YiZkrWcPt0uI9c1NpqHZipuIJwWV1muKUiHYFNmaintblLK0Y
PSewaFsGhYp5E3lvFMlQjQZlCv+H2bawBcT2oG8kB5d87rmQmePRfUMo6kmIyq1FK3T3ELfPPHXt
pqk2jsSSjzsXNTPCzHOleATn0DHdG92CSwP07/UVm1Z+bubnEmY25so9eGQtEjr1WxJc9cEdjxEp
fwL9Wg2/Zd1GbLH0ZOTGZ+rUJI6XP5yqviqzULNI52SPqRLZAmAypf/m56+q8SNIN8xhcfnOpM2V
cyGmIulIL81wVcS/hHyjVLS4eCaPEpPZVkAZZqcnUiKv81rCCa19qT0m1T5HtGPr1ndD/RYOTtG9
rm/Wonmfxe4zB5m24pCYU+wetuq+oLLClbxPlK10xZaYyWmcOYUSWqWkyxETQwxsefCv8xTZesgv
7c159Dc7RWOheAI9rLWTdi9tzrjH0/paLXm289+fHZ0xkvKkBXTGAZI2b//poHOwhmO72SG75A1k
8kvI4uoCbftysQYJPhZdxAbEfgd2tq3JVy1XFADH8VY4sLQv56Jm5gxCWqy6BfuSK+TPx2in+C+w
me/WF25LyvT3s92Hla/2wMeqHVO8TqTWoR9Ghwzy3whh8lyXCDdoVLwUMjY0ZNbWpIr85hYOyCdO
7YcbQhZNgKG+/xUyS4GUHl2Qno+QADrsEXhOXaYJLJq6Lx/X1VmUZAA/xPCSyPDtTB05p5wSQtOL
Igxnu3dhf+WKTGVvOOuFMjw5AxIHCgkEJn7eq6Jne9NDLCAHFMSc1lCdQjOeQ9WwVQXId0uv4LNP
odrTjtTGD3olfFvXcenAnsueWZ851ErW0cMErsII3kJ5P1rSRppnyZ8y/AUGywR9ZMxfM54/+in2
MvXTebicJm13KqDPZGoFeFRE2HRrAPt3sgkPoNo1/yLc4umOwUzBEI/fS5tsDdk1xoDbwgiJHDyI
zXPzBii7jQzMkq0opLBop2ckXDGmRTjbwwZWd5Vbl0sJcuA4piCV7WqPMdPisL5hSwf5TJA5y2kV
A4jF+fQ2VESQmGFSdOuHNIF1lCwaGIsbh23ZNv/oNc/oUAPKhiQjktBhLovAYIpD8crsueQZFrTD
IHVqwEWN/q7Jx604aSmsINMNPy+ZbghlZ1unpJILvrJJXo1Ev2p9zXMfeKTixgcrUJXeavBr1td2
yeufJxJmAg3YfNQ6nby+1pW2WPue42kBHHDgjYYt5fli4/QtLi8U5DzQyICSM5u5mNiVxkJlRsYJ
o+YauMJTojP0UzaAVkNcGXt2O9yHPqzR/tu6qktmdC545kVptChI3yG4Bz60Ca5SobDrfiNSWzoU
zMswpkxqn5LR7NIBd7aMYPWoHcE4ju5RDI+m/ksbtxZx2pZ5tEvHCLQk9N+DJDQTEzWdqgKlSlDg
3UPE6GSQU8KVc9VK1amN6qtAGx70/HsklQ5j044EHQ6ELxtdw4u6Mm+g0Akt0uY9cwCCAK8ljeW1
09UTSPw+hPMhKffwvq5v3NKhMP7Imee0+1SsTLqnsJg0/KoE4b6Q8h+jC9cP5A558TYEW62YS/4b
LB4R5LcJGM2aaaaOSdyCwV87bqAAma2MyVWZ8QQLe/deUbLbHjpZR84E15ElOdtY1qUjybADc/XU
/Jg7mB1JeCOrsBx4yirar7C7b5PfY+f01aHv/sW6moCHMF1Bh7cyf8wGUBd4kUxWRjdf8uoUht+r
4DXKvzfiq/t1fQsXSrfMAKngsTFPqBAFzZQKu7QZ8DCsKOUCyBEG6pVw/fh3knYwpYMJGmEuv8hb
r8LF9Py53Nll30eRAqVLRV5APbz1zhfhCsh/88dX4dkEur/al88bXmZx9xg2x2BBYaZYe3kr6mNM
pU1uiDoB1TO1G8aMFemnGD75/YadLB0/IAr+K2nmz2Kty0x4fYjVwJWwZDtnbDJyVHcjllnoUGPr
zuTMDgPTswocJshJa7qgpavWJk90rXypqbbsivvCdbTHdWvZ0Oz9CjmLLCDQ/M8aBiQjaheugJcM
okEr2bLKxc06S9TNMvdjZWStmvXkJY+6I11JjwdQAeApupN+eA+jEx6L+5x3nT1+X1dw6So6TxDK
l0ZSx65QZ2aHVVa/vPYEBLNnHdZFyNNvzK+IcxmzE9eKMaQcAjKY4JZt+bm4dnf9yTxVO/che5Q6
EP8UR7S1nfczdj4xW+JsdWture7s7IHMLiiM7NbOKMv30Sge8mR0dJp1RhMmlvK0rvD0a+f6MuMN
0qM+gUuSZmSM+HJNvSjXBbkRBcCBA/cmrIx/urEe/zK0lsgxioBWcTMggqfLpRDQKt3MgzHAVtuf
QSbCQ2QcBCXbsP/5wr1LYWbEnHpCP76Oohyq2T4gFMsr6bXO06MLRWsvGJbdlh23eWUe19dubo+T
QIXsKYhI3DlYzaVaY5MOzPlAOmqQzcrhXQ0MR9I3X33zcz2BUhpcqRMUoAp01WyLYrkvk0yIfefT
t8QGPtoG0+f1xdk7Xzaycx/cPpJAOKSaZEAnoyDrUiGfh6cLAjKX9LHcgS50PN5Uu9gG+Gd94d5X
5tLqLgXNbLxT5Okt6/oOSeB3tFG6yQGO1PcK/09Byem/hH8+ffu2u7X2t3cH+9RPih/vX1X7RrWL
nbbP99r+1b6HcZExmth+Oe4fnKsvb2+ftsZ3FnbgYl1mOwBZXuSVtIQSnrahEzRpcEylHBp1L/pq
aJ20kVf8YFeM/RFYsOU0MYJqO9uGvpuqLXoWOGUoF3tdy6Irhm6DvddtdobK0yvwYieQxagt0uhn
/lj58UOTsZ1KCnhzH0aJYe4USpfx2Y3hvY+em7iHfOUG1rlPftxCA+MkgOv3Rz2B2SwST0LzuXR/
G8ZJ6zb80odGBTq2yKcxBAYUmMb/ni3CWA5dVKh64IwpVJngCIVMylppRSDkSXpyGw1ZoDsQXUC6
Ewh6U19lmazd+7Es7MWgbNyrJDA9/7pkZwdymK6ygxtB/tJBxNDuynbIoaUVeuGTKQap6khRTAM+
zMS9x9hJoXxrjADKAGAtw2a3bv0L20tBiQlZ8l7T7s4iA9n1rbKrwSjvqhtt4loeI9j9No7YB78+
YeaqlPMkQFNUsPUuj3IRFbmopEQ2RtNcafC24DWv/loPVNAVwpypm2SeMGlGr1HiEj1Gt332ffFQ
ARQoxsaGV5qW48JC352SiSBW7COIFZe+UZsFvsI3XVtxv0ERtI8qhvCb/krhQOhaLNm6v/WYWdil
d0Qw01KAeKJ8P1vAvk6bUDEAQK+tndRcjwRuhjls2MIHz8I2Tbhj/ytlFtIM1iiNbYiUdoCwEizb
pnfqAcRlQ7T/frdoRADMDpgVUFtnVpeLiTSYeRA7hh6dBEgeVHgn3TrYuBPnr06OLQnQCcaJNJZq
zVuclFJ21br2Y8dVS4UcHjQKsnw9WA2cgyxkXtS7pvlnXbWPF/90m/yxkFlID5eLLHXQOThh019D
b3MQC+asuuK27+sDAA4bBvnBMhgotADDwPBNgM7kmbi8kVPGP/zAgZTsuipEKHKH7lMuCxuZwgU5
oBLw0CSjRfPqfL5QdTWSL5NNhLT5aJCGNuJNtNUn+GG/JjjWMyEzA4RvdhhiYH2cPsBZSF5+YujC
UTtaxwHJid1//L58WN+uD69arB3IfuJNQg11KgBcHi1mCjuIjPoA0wi++J18UBld6UvxVZK8L300
3TPiCyxfYDwWu0CNNlzjB3PhFDBDQ5YZRAv6HWYnoYHJPm4nGvFObMlldcarlRraz0JpJEcCsHgX
F+nwtK7zh2V+PxaM6IEXj8nMK9O1W7qDZ3AsrADglPYm6U6MHZIdsZXknkfaurQFr6Jgnpx0kcok
wfDlAseu3PaCWIZODq7aTVGY4y7v3NwRx1a8kgJva3hzUR5YeNgRcHwfLpuoHMmg6TB8WH58Ldff
vUA+eBxDdeNR/eFE4E/YNQIVnAvgajO9ghjyPi+o0GsoPmMor7VbHD3BfPz75ZtgPwnsp3nHeYqe
iGL0iepAeAh/SNpb2x505S33v/0bKVNvNkdwIsm63KQggNS8CeB488RTPb6NDT35/X3Qvq2LWVoz
FbAjsIp5fuFLLsWEcc0F6loBacCgOQqBllwnhRpQDg3CbOOd96FjCu//DkuEY6SL52MfEUCamRFE
oSP7nfjcJ4bV2qkfSl/6QYSJaIAISbZFQRZ/VWlnHFIIip5iiFM5D6Fo3MMZnidOO/KIO4JJLMKM
I1buW+WW/ePoe/GrYVTalWGmcDUNrWl8Vxkt/Pn36wUcmYiHII/IINHlehUNEV8nuoHTqMPO9WFs
s7Iry7X+/uJXzsXMwotUdiOSfoiB2QXW+iuvFh0tiqAefl7XZ+ls0nkD8jD44NQsZmfGUgs5H1Xi
yyYxwCtPe1VlhDcqvgJxo7yOuk+IvS7xo3+n33ECJZQIAt5vl8slLDUXovCU0ZIQWkdY6CXfGfWT
mLKzYA+ku6LJbavc++nGmi6YOnJV4NRwe+qH9p+x8FNXyKE+g/vaUSJtl1XCzjOk/bp+S1Y+DZlR
DRWZxwTS51I/veotLSlTgjbaSL3cBzrti2U+qeU+grObFsw62BfuteId2+wZuIfefGDKxG9/5vkn
daLU2vfNHVMv65+lIvUiTmbVGcMA8JxHI61cs1sVsupCCyCQhOGYSRvLlrjD1yV8KEJxvC9ETJ9w
lmFs+gKnXCEifw1VgECdILPb6+Fb96v/voWfuXBLa1MUCQQhRSFeJ5eyrLHoizhDloljHOBsrO5q
WQUHZFdtAVsv2Q0B+DQkRJIKApBLUZ7BSCvc5DxkvPwKuuEdkzMnMxM3lm9ZzISoNT3vtfntNTJS
opg9YryMhB4TT1qk26ayMZGxsG6ccp5K9Bxzs8wD8MoKFdwok1VAicF6K7bCLa7zV59WNYSaYrrv
gFzcSFgs+Jj/QdMDuYwK5btDOLMLwTWFAqgtGL465SYsOichoTiYyZXbJRtB8ZaomVmYoxKyhICD
RdlzDrEwdG6Q2H3z1Y3TtLBZFyrNTlMgirWmpMiBH23nVdXeqIOrZlT/3iaIgacGbjICBKMz7ywG
YqmW0PqxcuaukUoafEmdB+Vh/eQu+AYwwcCFh7yKh9kcI0JpabsLm4nxOXzp9JLXxMO6gIXlmqCY
aYQDK/DjPD5wGpGvZ03k6H73T1Anh0wJbYjhNgLABeOeoOEZGSC2AJJudmuKWmX6gu6R1YizG7Am
ge4Vr5v0DSRoaGiHjc1ZkKabE8Qg/ATaBLd66RdAF9T0TIliB1irTyLprqQ1dnqDfnCdGO3GHi0s
IdK4tmiupzo1161wTUjaNBgRvdG8FjVA90xtL1cbIdrC+WHwRyK5C6ofj8qZTo0GGbwlQE8uZvpx
ei+HSW53EL/babexWYsKnYmaPuXMKwQqjLqWjiiltB7jMgdxKNfGYVfqQ/lj3fwW7But0Il+Gu7l
eRUjaLMApRGlFcLJHIy7QdriGdsSMdNm0PzWy11ElHlvfR29MuTZ73lf1xVZ3p4/isz8gQ/0iDRa
SDE7wR5x3SoggV8VOk3W5SyaNl6H9DKpLSZULvemKw1xTGGac4JCfZggvpl9vhplf18M0a0imFtv
7qX37+Tl/iNv3owwmIofe27G+zeHIrUq/czJWs+wPbn47rrmwQu8o59Fh3UtF6XqEs8rRoDpCVdm
WsaeVnlBETtjFl8DvZjHv2UYreDsSxTJabYmmpbiI3Jrf+RNNnRm8XKXGpVQIM9rZWcoB1uoNJtZ
PADTHjrtLiGBqQ17K9yvq/lhfGNKup3LnR1qVco9UfSRK7njUfEPavFlUB479VijLUDVWTUA3wHB
fXXSt6LhRUs603l2LnRXSKBuRjZVMixH12yxF+6H2LuVNErAWrIR3yx6lTN5sxOi9hbeKpt0lW88
KbGLyj/o0BKvL+niOTyTMlnW2U6Oeeg15WQ5g2Xte63+0VUN5HugWOTBuFuX9QG44n37yIbRQk54
DePFpbC4jr22Ukm71RpDj35DVbkwXtOp1BK4jwDcNLY63KSgSCniSdSOfvjT1XWn9b612Yb/WVxd
01In/FUYHOYzOK0s1UaT05jUB9XvxIRyvYEvOja9jbthcX3P5MysRjEL6hIMTYCwIgEkJYNqKBOx
/gj+VSEE0yNlRCaMpqSZD/AKItO8b7BPYbBsJbMKO7GyDXe6tGxTbgoCA2rpHzKa5OL6RPS7mPQ9
1LI8UKRQ+9TU5vO6pSytGvlDi5wwCLI0sl0aipG3gi81YIhEoZ4+6uIQn0rXa258Ji2etSR6WRe3
9JDXLR5fEqYwgXDMbgm/DcgPB0DoxUK0A36DZFXWftdJ7g/XjRDbhXEbd7vKPazLnX529pJFR1wa
SUyDAdTZeci6FM5vT+RyEoIbs87VY1QNoi0CBHZv1td+/Nw3WWkbW/j+8+WVqRMoEJUxBzfl46yZ
+67ToaGrJYbLctQd0hWGvMtrZc+TfV2/6fvP9ZvLmazpzLkMYclgfp7kXAvVZ4PZviI9KhCYC2bi
dFsoDfPFnITB8MZi0hxH0mImDMiJUo7JqzmAc7VOodADDzVN/5ylNa5aTd/Iqg7HrGzDJ7FstigM
l5Z0SvPrWCDHY05cSpUzSDkTGUFtXtohLDv34BCR1ddSKgxjv9XEvbS0uO33mT0IpOZxzVi7radC
rOMwCWa3DXNZ11SCJe+WBtb1Tfxw2U8LeyZqHtKMWaJqFCdyxnunYF1jDDTzv2m17sDp/BI15UkU
9Nchl0+DuHU9LQpnRJJt5XhSoJydzLKos6GY3orMOrsncLOTg9p434zEO4VFH9si7OgOhObPmWVd
i8WQbxzReWQ1V372EEsrzWtFj3UOk/C+pVTjadKdkJVO1BLljwYBpbZVD1uyJewIdafbid6by2Nj
hgUwnzCdOA3/6qIjuE9SEO0G79f6zi7qdiZHvpTjakXVhgpyTLfb3aa7LPUcq7gXIvotNzzBoihl
4qJgeHui3b0UBTFR1CiQqTsZobgXJEdCYiqkdSldaeonM97I0yyKoxRAFZ2XEiWBS3Guliea1GM1
jegFV8WoS45QgG5C4/7wGeBpJmwD9zaPN6EwJycz93j0mEEXyjAtpZWZR1cK2eUeKXInT+5wFLYU
X4nF8V9s25mMSfkzrxpGqQLnOjL6EGjkNvrkBiS9TfeBeP1k+KWtCMZG5La0njB1UyiQ4R/4kGtr
oUcxx8bPnU56FATH8r7DPF51j0kHXvcWieaSIz8XNrudsobGESMMcgccLpLJb2oY2okE/bTyM544
ertPgfaXsfZ0ymkJ5DqcUt2Mol8uae6D4xhOIgVpPPRSTRNEcIBzdsOZfHi/vMuRoWah7EI9fY7c
NjbFUBXAeTpy19i68uAFTmse/OGgajvZg6bFzpPfgrnTkn7Diy8tKsynZJphs53q7JcahmJITJ5z
1sW+5/4N9knwJBrPzcQe9pV+QlgbH9fNdMmLTeS5FiNAlBbnJNt643lhJbCmgCQ9NJl03STy3td6
p0w3UVbmzV3v6/pH1pxJ0ez9Vk0j1lWN3vyB5i2XHirm5Z6YjdsHaXaS676wmb64M0XveV3PpZuY
2jpjTpCWUvKexapp47dVI3I9WnGLJ/1qEXikYmxbguekW5O4W8JmZ2McW61nAC93WuXV8o5yHe/i
8KUo9r2yxYU1/dTclZ3rNYunyrGKotKYREnPcvzTKzauhMXfp9WTDkyifIZULi3SE2vPzC1+v7KS
B8lvf8nJ3zKnvJsF6RAq9kSEVIsuReRiqVi8oHFb0S7WUwzA3zhWH9oKZyLe/37mjFPajcQ4IsQ1
7uhjzG/6U3Qc7otv6kF/0O2f+T/S3t1n+2pvHgXos07rtrd03dCaQ+nIMMlzfmjMdeu2C2uuVUOs
HRioB7je0vZqXciS8z8XMgsTyjZWTPqKCcGsp8I4wXUoj6bDQXCS/i55XRe2aBVnGs1OU9a7Q6Gl
CJN5YErk0dStPM7imtEtQiuVNs3uzHy9QE+TIZc5SG60V0K/S2nai5+ksNqw72U5POtwChNz1UxO
0lUc1oYYxATrB8i4tNpHLaVgSSLDsr5oiztEhyUV4Ykyef4YEMQwiuF6wgWJ5b7WrwHM1erfWh7Z
YvqobA3rLG0Rro7yhCLpROSzU2WNvq+kBiafDy81ExhCs5EzWVq5PwKYHbs8tkMxmklsIkDvfhoo
QZObv3VlbMmY7Y6vqxlgnsgY9IMVflG0zwTa67uydAGeqzE7N7nYiHlTIaKDHS101OqUN8z5buz9
liKzAwP6qS43ClJKpTokBUx8UMgmdblfV2bp4rFkOl1ohKWwO3/fGoJs1d3kBOTiAJWQbz1FXW5H
+mu6RRu7qNCZpGlZzzxqaDUDoTWScre2dcaHEv0Yb8H5fZgAmPz2uT6zeKiQh2jIO5atDcYvminY
XcG17Us7XY2eWqne+RaDi+3gBIFOB2lNe08WHOI4/FwW/Ub0+f4qmF+15x8zne8zlWMxrlJVmZ4r
18Kd9TB8aXeSHUHSZNgWOEDu1bBL9+GT+WJumOj/8bz+s62zszyoWgX/AIvdm9ZzVyZ3wZgdaAtk
0sO/poOGbmr/OHbyzk/C47pFLTmtM6XnY9s+b9xGlVHaC+hf/UUKWun2vU+/026UHv5aFm8XHi9c
kYyWzN+Dren6SlbWyIIzN6lfGY1jcx2tO6rtdbjlW5ZWFXG09FPihOdsnlyOiy60ADrE9fvCZ4oW
jqrVJGZopBXooW27t8EHwkysgPKKr9Y1XTg9F6JnpydWy7oqoT90EukW2oC4eE634DkWXAEiTMrF
JPEldd7Pl+q5G/RCRUqk+MLMgKDuQ+vgtp9qZWOCcVEXknqQGJJSYxT18lhAPSxpAVl6oEOv5OHa
z57D7nF9uRZ1ORMx3XXnJ2+qsbsBItJgHza3hVrYQr8f+ytriy9s4Tag0+6PMpOyZ5LGsrP6KGdj
6uiQBNdD/qP3vrThr3V9pvM68yT0wxBO8xqh3jl/yMaJ0FZyNHLnxLbU2paT/lT2zY1sb7G8LT1l
pz4OGuBAoqV9dOY5okDX48yfbPt2uPa+Dp+D4/AqnLxTgrRmoxN9yV2fS3vHAT9bPSOzctGHqMKJ
b/xjeJPf+Ifg1rwRD2CjHbVjeay/ry/kQpBDjhyQBZHnKzWVmXpGlJY+nA6EVFpot5FH+/S/OKl/
JNDrcWkQcE9ZvdQgQRTu2/7GrE6Ju1tXYnmT/qsF6D2XMkyA3zu3RcbwZdwNn+PU1t9KeIrcF/+H
cPgXz62JsIH5hGnUivLNpTRwsOR2VIrcoYffJTENNBRR8Bag0tJBOpMyT0cbeaOIeUf83qjfahWK
909p+FKPf387nesyz8GqAKQLfoAuMA7FKe14/ScIpYTwxVI+p+OX9X1acnTQW4MNykwnDXOzhYP/
vEyioswdfyhlUl5g3HRj7u+N0dwiD1iyazLpE1o5mVGmOS/3SGh48JBU58L3KGiN9adBtP7F0lFa
4llvTPyM88SPZvptIru8uv1CIYjrQZ/IjjIZrTCzvqj+L1gKTuvrt+TFGbeFnR4OHsaYZkrVBMCd
Nz21ij61a2YdZOGrBlSIxoBRoG28TraEzcL6QimaJpamSDjdZ7BKDP11xYTRIO0b47Cu17Tvc29+
rtfsAsyE3DQjF1Ft/1mESaGSM9sFCS2hFAk8aXkvEIqvi1wyxXORswux7KJ2aGvi4jTNrqPU+gaj
wq2iQgm5Lmch+uPymJLzGlU4aZ6aaUeeKJ7AKe5ryZaj58J4tlS7M04SjHFbBJDL6/hfYfMkTQb9
Q2bICMs9/6qL0xt/aK6s2j0Fagof9/hb1vsGShJxC0JjyVedafneYH12bfli2OkhE4o0V0LfWzz1
nmyPwW0KqdP6ckob6/k+7n8mqXHrMG4nFTs5/+lLKmA9YF1n0XBj5P0+EZVdKPp3vfld1F2AVZ+4
S49hJdu13t3J+aPXq5SaAlts2o07aNGgKKtTkCVWpGng0uGkjPgrucHZ7HXvqqpw2EH9TzFuAXwu
nkryr2D06/TlzrM6UiX6tSLgQnXxsXIfauWuTI/jmze8rC/0ojoysQhMA5rFrMGlOp1VtEIx4j8j
6o4Dz0KLFvxq+LUuZVEbgg7gzyAl/lCPKOIq8QsVKaIefeFbnCgOv7p9tEvi7LqWti6FD/0PvIaB
of0jT77UaszGEVdGGMzjVrZL8W30f2R9AiWKeqAadDtKw6MrPhlV6ehxsfEIXTwkZ8JnXi7qhTaO
vBaHKsafTO0hEd2HyGeCgpVdX9bFzTuTNHNuuSKNMLeyrAyax/pxCH80f82oNK0kXBSExuTHmBC9
XMkc6B+1SlEm8N9KZWemh6A6Cv4WhvDyjv2RM4+CPI673MXsGGN20sGDvcmmoHOvuft4L9zkW9gM
iyt3Jm5m9nkUJFoZoZZIA/KYZ05P7/vWqNCWkJkVWrXVygy0T5AqD0V3FVdfQ28jUtgSMbM1IYs9
MwjRg549J2EgCWAh3dhwxktCLJHKvYrvZ9JiZgNeEjXAGCEkK27gICrBZzP265a8mGKgsobDowuY
PqnpUJ35+yCn6mD0IkGW+doMj55v2D181zAiNvilHgzr8MFM/kVNiHflH6mT3zqTygN3sAwfqVTx
s1p0dKBO1hVbcAZTIzpNDzIzOB/atgu6B/AF+HG1l5+YHMOsFe9X02v01NRb6JwLblZhLFGiFsCg
7Adyhm7QR72u8AeC9CaJtLwPTIynw87UKlsJX9c1W7CKC2Ez6zZ6T2JYEGFJfN30JbGO3XUbfQ+L
q3em0My843wcFVAucmekE2mUn+T4KwgCti+8reuyEFBd6DJzpF0liFXOv04g909NoR2MGmh4q9iV
pnU7NMqT16V7Pdwyv60lnP5+Zn76KFttl0z7RY1Vp58jye6GrZra9O2zoPtCt9nJMs3Gk/IS3Twh
OyVmYXf1VvPWlh6zY9QEgErFHnqEvfKprXu7rywUiTeuu4WY8EKT6e9ny+WnFmFvj5jROOo1DYaH
vpSn8wRCQeJkGzaxvG4gKALywDNsfvPViZQAeI33zodsp1SfimAr5/ReSv+4Nf8VMb/04lyo0l5A
hHZQrjpn2KsQS6efhKfP4l33HWBqR36k/eU2P7r7qLSjX8k/0dZHLN28rOqfj5hdhVpVmilYKWSG
fLvpbEu66TXHzOAfsnM49pitpzKqb4lddlV/pM68h2+1Qi1lSI2L/0falTa3kevaX9RVvS9f2Ysk
y7It7/aXrqy9svf9179Dz3s3EtVPrMzNZHIzlbpBAwRBEATOAWKsdqT0o5puB3BNR5MgiAgWkh8m
0KYka9G1jFTaxMTMvLElUfayHj7+KMO+4MQxS2koq9ZhEnChtUcyRf6Ybij4cKLKS0FQXmyvxyuR
9bjAkeAVcVooBC41Bo+9ZXlgIBA9eEU1wYDO+tb+oxoXPcbCoQ2VIamVNxjmtFuFFIqoGrrS7nLm
glz8qHXMOPYJy8ZmtPB6ZvLWFJ+dopNB/ixSb1bJMG2uW1DkFFwswaCaqss69NKU1z78FJYqRXbj
cialHjDTN+HvB3juN2ketzIt3rrKCK6rsZY3nZqOf3XqzCoeFubcVaQTyQ7sdIsZ+1yT8fh3MAuv
UG8MEc78WvX6TCgXMpLGnGhvIhDD0e1d4stgjtsW+2SH+AFE8PpeekYMKTrvurKr2YCKITGwtrO5
AM6mVobMJ1Qh1h4jL6HyTkM9zJJ+WIBYuy5p1Tv+I+milt0oiQx2RUiaG/DmNiWp2n+zr04kcCYs
LYxRyOwsa4ARYw0/jCiIRLNiq+fliQw+xto1kFU15hv0o3aelugOnQFTDiocDW3OApOthiQV7bCA
1kMlgX8jVKTRqs16xB5Wj5qC1xrbm9rbPrmvJMHWXd1aJ5K4kCQ7ad9nOosW7aNseIbsO5UoIq07
wB9tuIikRWpSLiO0GYGaPA6+pHV+ofpK1ZFacUvw1FKbRBq6HV8z+lEO7tgLdrboC7gANVc1cmvQ
t7tt+dPUfhQiMLPVM+vEitxmWnJnCenENCxeo/HRUfxWegh7bFwPgLw+nvb+OwdxuPchYylCvYih
UJRu8aTthos7Rj8iwCQNoqcogS/yxTNzbNSlV5gvoj4psfV6T+b3IbsxRM9qIkncFtOyEjBELZOE
sU9N2idSDLxKYk4/JlFvw2r0w2AN2pVt9MfxHSv1Mnd1yCoksv2GoSsSmd8746EVdWOv7q4TMfzu
UpO8jVhBcLG+mQ7W5tYMBf0hq659IoLbXJ09KL3Fbo6j/RR3v+e/ZhMClBFeIv9jKW7rGGltalEI
S6mgN5azyJP7jRb+vn5EiOzE7Z9Zr+1xYHZSB9MrNOoCkU2L3v8rIfzpTpsm7VAnwL0U51Cq+otk
EMD0kP9OCncWNQNmTlpWLVWsl1j/xERvLgJvvoTnPV8THhUEWKx1njFNwH7jbEdKjPtPQO7f2w/g
5fLSNxlAvTngQMHN9QI69aIm9V4ShNTVzfrHL3h4ztpGA7DNcr4JhObG8JoMtduUt1lyqzgiooG1
p+pTJ7TZJji5E0iJGmcWAHPcqPoWqkAk6kZvqX6H03MWNwHo/7x+lP3Ocby6poFh0o/riyq0OHPg
kw+Iw7JQcFIiAw2UWyUAI9sSqP74m7rp6Jm7ZVPehvvGL17l4Bh9b29er8tfTT5OjM3Fka5TzHxh
1+do/NSrF0lbtkNjBrmi4EkTFAiAGUoEfsz+yovr9IlILq6U8RCONst3ugqc9TFxQn/AZpEGwUkm
2Po2F18ss2iUiammzjt78uj4Jv0tigkeMM68h4suXbPoMo5/uKoTWNNjkX8XDhl8wdZcMRd/IM+a
VZXOAjXS29YtN8pjQtCw9oB8tAGSzsEAVK5bvalB+Ji+mW8yGbfqXe863ou2oR4VFQQERuXP7LrA
mG8ffS3ec94/OO2jngjOnXURmN1gD+u4RnD+0eXaWMtsR8xLT+J0m4UvqqibYz3G/JHB+UZvquGk
2JCR5PNLQjuSTHqQTSGpqvKj0EUtKqu7DL0pQEUE2BFKVeebvG6MRqUa8g8LA0W1WRKnD4Ym8erq
Jk53suhFY71YhFYLHY3SGL/iB36oWbR0ojOKvo/tK3ql4SLJLUbsDEIf9DtMnF8PIqs7+kQcl141
4ZI5swX1EvlDn2/segf8CWrvrku5mOP/2m0nYrRzK4K3qbDHElpJW/s4+/IhudFKL3+rPhui7NJN
epM9GG7oXxe76o4nUrkTwshyvLkBy8PtgL1U+fL0FksCzViYuNjimN/DzDkDt+AvZWOTqyaN8L6R
Y5wWCJKZ3wKUC5SzLXD6rIksosnzVZ1OBHJRv+lVCQwU0Cm3Z/XWRHbshr2Bp0l5HgS+sZJFAicL
z9aA28PrNT9vo4RUajSlpaAhngYip2a76aqy/fueTTTZ/rEgFzMWu8rSaUEDYu9kx6WI3SSy9vn0
l+A+Xw54IoWLGioCRBv1kMIIlbWbETgn8p0hGnz5wre75g78qWKGZTY5rJtyiTzMcedyAwDmu7ry
p/J1KF072WOMLgn3Q/s4A4nPCJx/dXkHxyeYQoB0h0eo86026mmsjyZ7ccNTmDbdGvOnKYrBq15/
IoOzpoYWHN3AowcrEMSaR+l3q/vWLb4S/qzBvyga1F8NUifiOKu2EiAgmxAq6fq7Mf9Q1GfT2Qsr
fSvuDvY4E9OcFmDiMF92bjh7zo2yYGvXzpM71N/jUOCDq1v3RABntVEHsm5lQUDTbTJgjWq/wBt1
PeKtnVaoRwF1ix2Q2LrnOmD8X4rtCOFcm8visYq7G8dAn9nSp8ZNh7G5u0jWs42qt3R7XfDaEqH9
FfwSOgM35YEf1amYDKeYEJbMR8s6ou1xUveZqGSzZkGQQwGJAridmJ7kHGFUO6mqY41tL9ULE3kX
GYsnFdrmujIrnoDGSgYQD5gEMNVwVmwRDqXENoAEhml3V45DULZVtSgDvRjiQO8mCg0AAlUBQoFF
4xyudlBwSLTeIFHrAPZz6axbKZ7epVZT/Qxo/YT2KESkw/LWjdXsdemsu22WPEaa9jkq0SuG7LI7
yZyXTYZhZBJF4CL4O0PgC4FUCvwwjCSgNYHHZczxaIsxHhmcEtpzV72Nxfv1v593V/7vZ39+coMq
aBvrFL1npFQ2mfRqqc9TfszpxrC9KhLVT3nn4YVxzqOnhb5UAAImYe7JUUxyLQrQGiY4zi6upUwM
0kTWt49XzYsworbdgFxS1QlKg0S3Xo3sU9NepGIitXGbqS/1uG+HQA4Paibqubl4NoBsXGqwTsCY
/QKC5uxpDWVea0AvUZUPBROsYBirB9/Sf1uGG/d+046YcR59Z3wJszYInYMQY/OrV/f0BPznEzSw
2rB2XvClnH+CZJamPQ1wamuuUM31shCFhuSm0/1YxbirdN/HGRlS9KOa7oRKb1EGE8ouvY9nKZzK
KsJvvK0BIzeHJFNHt0s3g/VcTE9j42lyjN73zK2NOBhtdK2EIabQn/RmOxcJmeyGFO03vYi8TDp0
1SfVf7XNk2Pf684mneVNBDoaQCvn9Km3bopCBPR48VLEq855c5JY4VLkUL2OMi82czIBhjGaSazf
T72Ha7M3p49GL7rXrWwiLPofi3N+nU6TJOUjxA4zEAiAFg87PoHnAM4W3YLGQHDEsL/uygLzgxWo
2Wc2UimDlDPqDPNM5PwmmyZ0UYO7Libm/FO2K+96nFjZuqcq8kMqCcr0plQMBjEmE+WeBe3aFHTs
osvQRUXnnxVECyXj7DCBBXLuvOE8h2bWQ868TG7uUNKET0X+yzFulP5oWRLJHA/swhhjHZvMM5VA
1X6ir4+MhklUOhIJ4MKVdhinTSujLCJV/nU7XPQz8B/ITq6TgBnSSDdKBcY3kDp09g1gg0ihU4jD
nrdA/PErnxWCS4lvRQ9L8llW+6ygpJPxTjk57pxgpN059hoGyep7e4hIY92prfnt+mdepMFfn6lj
YgAcAhYb/jz/TCCAyvPcwo4RzmnJAlPySxLvarAngSQodSJPtx5BlxcDQ9yp3/qK9NNPvbQF1lr1
mpOv4PajWoeTlYX4CrkDFzBSU/a0LuSJXwv4GJj5oyy3/2S77NM8HA0yNo72WCyKzFgvjP1kLA3I
a52O9OUCYLJQBThrQWO/78OepH06+q2W2IISzMVV+8v2rD8enX6YXNR528tIYQsF7W95faRqEDc7
Tc9JnFBiOV7vvFvlh4z1B9ok/v1mTKUvOx9jA/6M5+tecFH+4r+Es38JhFhNa/El7bCQtN72rY6i
ZL231RsnBK5d4ynoYJLUe/bMiMGs5W6aX3Qp9PB+1QMMOk1novY3DeuXtn1qgK8z0QjoZQnN3y30
ns9ltbn+zRfll3++GdNw6DvX8QTP1UOkLB8tZ5wNErfvobqxrA9Ji0nT6psJVEjhsLgdKJIsNO2I
WlxWvRVLZskmMs8LDOzIHswSo8UG6fMRjJZdW3qYzfupd4BJv64kn6v/o+MfSdy6RHYY6loDSYB6
A/YfdaU46IxpZ/am4KwQSeK2hkqxaGEGSZEmeyFObjxREi1/0EUXgy9mmYtT6Y/1+FNJL2rbmmNE
waQOPVsni4rf5jdVv3g0OfZS6qsIlZGCPsc7Rd6o2k2U7HUHWdFr7rxr1atlL/iPz3E+AAmcNP09
+nIwr+qX6isy39k5Xl+D9RDJUHkxfwD06a9tfBLJTS0PQdmADzal8G6K0TLQWMdIsQB1OWlBpurB
JC+AwbM86jifWfijaQAPg0HazeIMXtkNgmC57vknH8TFjSXW0cmP6U1SmEvASnWK3GFq/7aNVdeR
8FqZ7Fv5YexMvI/9/fEO5HdcHNlxgQkGzk0ocFzGhCJQFF0MDFjpEA65D7RBQZvamoqQAyJVFOvA
wcATp0lthgqRhQNhMqTUlaJ4JOkcVx6dO/Dqha0U4P8bbsKQQU03OGFphqJaMdi5QOG1RB0FcqCb
A9iUdWRziUauhTMoqRFm0qb9NkWaVzrKq9aZnjqVrlMaT2E07mw5u3XkwaV6fDRH5T7R9cAYMkFV
Ys0qcEKGeY1LA27wbBOfeGKZAh26yrFJ00xt79V0RoJddj80p+px7c3RY1fT5BXYTMU+npfElUb5
3o57IU0605nbwhbSUvkr+cL7AeeAFhCfQj1WDNJNFfVjG83BqtbIt0qIEfzBiNhY5Ti6upM+xTml
wPpYwJKYGCqWDjVXdC49CvYoq+1zX3S2Sly21WdOjocO+GXPIFiNzQDgQvNQLgBZiO610W1kemMZ
tz0VBIeVo+BMLvvzkxUJa611ihTekXTpLrfGIFkwOdhRgReyz79QT2VuiMAJYgzO4Dlw6ZWEqZel
N6YCJL9O0IK15lqGcSKBO2mUQZ8TuYAi1LmLrLdJ26HwlI1v2nSk5Q2oCnX1diwFaq3dw86kcuEE
9DFRrNvQy7BelOUtlMJNLt9IxUOT/M47EP2AfknE7LK6ZChNqTi94cU8MKvRobxgztBUNxExQn1L
0QNbFo6gusAMdrFkJ2I4gzZyE88WEzNF1K3GTZz5YeFr02OpmaACEZR/vgLiNXGcJXEdYhU3hIas
fFAohpkPoJBLol957KAk5NMCOYNbFj8xYEDoKMjFrpsUk8fnuyBPaa50OQ4krY390ZHvBxClD7n9
bzbbf0wKBMhzMUueAeCXhb/KeGy7+9R8X0SBZHWjnYjgksoykWO5n7Bq2SIRADG6gyQIVSJbcecJ
mqRkAzxqiFRxvNEwajVN0Y1TihCqWETg/QEMQkAPA2QEY6k7t1VUTxJlk+KAqdf8pE5JaB+UugPL
z14yRWhIa/eHs4OJC4ORbldGm2JlauVmmH8bsbotum1dTuB8TpGa3MtL/zXA3VjAlLI2stVu7OnJ
6be98dPR72TtZ2n9BNqkrj44XeG1Zenp416yvtkm4FjR4XX9vFixztn3ctZB6Q333hLfG9cojahm
J+PW0w+7jIIRAXQzFcEQXiuIdmwLcktyJpSLCBFV7aSTIJQufoHS2ljMpEkKH4xZbp/qwMB8sTFo
cF3TtcCOKMewcVDlUzEOde4ImEbRCnOCIxhjQ9qbNLfh05hv8Oy73Lov5ua3btLHxhQ9t65dtk8F
8/1a0aDlOazMbrfP/fihqL8jR/Yq+7lsdl0KttjlWFn7up9Ibwhi78oeO8tPOEvHat+isAnRpkFd
OnyMIKcdCsFG/hrwvljPkyyIt6xp1kMIPCuSIqIPWbtJ5tdyXhDcPc3+1thEiQuC2qlVoodLdpcs
9hY04ZXzU5V2XpYEZfeuOqig5mRZ3v/VsjO2CsDTgReKi5UtYPZoNSNFK/uXad7n2k7LgwH8m9Oy
jeafbbinupsVu+ti18pysPwfseq5t2WYUZOcAje60UGRMfMzJIRJnvgdyHub1rMV2y3Db0O6UYBl
W+ZAXreA3gtwQ/TZSY9U9VTLDXM3RXmys/et6PvYwl8sGcM7VHF3Z6+u559Xggu3jiVYxdRHL50T
krEp7/4htHZt9jEvAhe5mNzH/d1i/Kr/J49zRKmM8jJpYY40mbYopigJBvaUoKp2uXSTVC+D/WQY
B8DPxFOPkuRhttDaGP1KJy9RjmYlmrFb35Mn38O5LEYiqTKkbHmM96Jfdk2+BApCXp+8qJKb9a+z
DoCf/Lme8UX+dd9YS/ZOjcFPeOGZ0JgUwNii2trhCL/Nwyoww0OIBzGK61L104l/pCKYjf9HqiOj
yMb4iL7i40mGLuEQaqxOM8iSfzi5TIziPcpyYtUvpr2rp9a1rCdJlwTK8o6GB1YT5y5o7EAmhyOY
O+UHeQR1r2SDG0beGcDKGcHzYdxivqYZHstSEO4u7qgM7o7RFKIJCW/iF4QXjDZxwFRo7L4H34Pd
r4cf/t1T5Ile5S68mYmx2VkCEhp0K/ANVoD00Pp4oYn7apBDEBByCyp74vpbQTLr8MUoJggUSLji
A8kPD7ssSztZMzVU81KNqsT1Dt4heD/88yMIDsGBQCx+4of/v//iNxuyI/gZfP37zx/6xC/I7a3r
bY/H7e/j1tsfX4+vP1+3AqdmO+Y0ouBTwbmH9g32075An6N1Z+hh2YOH123dIAgS9+vHVoSp8oVj
ciFIAy0tWIBAJs8j78hjSTM6w/je3vMCL4DSPnEF2ly6LbQB5boMsnX0VvB3I0DqUlondeJmZL9/
3XuHz2Dz9kMnb75giS/Ski+7nUjiIqNcREroxJC0PxywbK4vUmVtYfDAClxA8LnpaA0496GkdMq0
TVAE2R887/0Q/CIbuIO7FSR1X4h4/LqcyuEUUQZaxlkJOYfPz+/Pz88RWcjzRB4Xgilt/B7/BdH+
re9un35X7tPvp5Gwf37PBO+N7H8Et6QvRKnLLwKAn2MDMhZR9VzzBq0lRdwq8BS2XXb3O5iXuB50
37quQP2vv+yaMK4kNVqFPBk1E+bB+0nwuMHOhCRv6wlEfcGvXIjS0TBjgTECJHNcSiNPbQT805aJ
OrAdEOzYtmeBAOpBP4/9vL4h1m15IpPLZyInm/q2BrqjR4lG8AtQ3PHrK7TN3MT9tXnbPNw+3N76
gkW8KDqz/YGmoP8oyx0gfT2osZxBMCJgSYLgefPh3omCylpEP5Oin7uKBdgCcOMw9bwDSmWIoA8b
eOqLyE0uEg9eHc4nzSRvFPlL0LsX7DbkTiThqw574R0mptTwGowhdf4xTUvLQsrQpcNWam+R9yHo
fS/YPPyo/B9fodLdsj0gOHrXt/+JWG77Z1pI6aJALPOPjLz37vtr6484Dma381p/8DwLu4LgpNRJ
h39y/PYNDQdu5+PhmpikwD+w//a65351rF+zB5fq2UWMziv9n6Vlx6h3+PoFG4dtHnai4hhlm5X9
gl/x4xb/+7WZsJ3ww2Pb+PpXmWy/XPkqHsxfqsO6l8++6uvbAu+f05t9BfsW/MSJwH6IvkBjLs1/
AUAt0fcDAnvkMZxdyhKVYr1BgwsTjIzi6wdC5CN5g/Z37g0Lk94xECU1FzkNKo6ATkCvH6g20BfH
7QCtaWNtsCF36OeG9CYeTJ2eOJnha3kkuHd8IRieKckJ46JylxZSGtsaDr+S3EckIrgGuwP5hd8t
BLAC+AeZmw99CdTe3D64j7vHzc73of7v38efMMsuYBvp9bjfHr3j6+v+uO3J78gbyU/RyBVfjGH5
MTMKUg8D7+A8fayRjbTAU1OGETU5bIAomJW1DzAnNOXWU9hbm8Vakl3UFLkgyK4siYnJOHB1gCjL
usCjsUOpnhcdYAGYUtAJbnG9h/d/9K0aaHLHXAu57vwsFHCLgl5FjASr6LQA+wK3KE6maVkzQE+t
Q/0Fre76ZrRdCyUKq/EtR/BYdJH/oL59Ko3Lf0qnyAyjkaHc8jBiFN25M83bqdgkaPTqbvC8el25
ixZJrOKZPC4Q1iBNTHsJ8gqHLO/hb6DsbJfv+fdoV+7Sx4o0m+x59sbvhiCksH3DW1WTGYe5AYY8
EAPjz0/uCqZW501YOqDzro7J+C1K8SwpKhcKZHzdMU9k9Gqm0HGAjDoL0aKSoddhO+Kh57oJ19zx
RBP+pqriYX80a0ihufasjsD27Tx5GDOiaILs+yIGopvVttEtaqGzkVH+ndsMgSGvnJkWbPjHndP+
bop0wd5aFwHeGbT+ommWb8xVS7x/6CB7cOs52lUtuC2BafHjLw0GNdgAsGUwuGogmJ2rEcU9CHND
4KEtxnd7QjXxo0GhWx4FYi5Wn4kBACkIZsGyg0ODE9On2eiYDayl78vaOVDd8oBJKIgOIinc/nHG
YdSUBFKaCuCGSXObGvpPWvwt9TgD5mSca7Abq87yuBFdYqROOUBMZL4nxfcpD0E+6glBDi/vd2dy
cOKdG60yu9JIR8jJi9aT6s0yfWrlzRKrJDYzYjh34D4sajcXQXFfBFlOLufaKqqp0RAyuXrnA93G
LQaHoOjtDxN6fLVHuZAEke9i29oyGJ8UA9CUAEHGffNc02IKk27q0CGMNl83mko8BY8k1F5DEXaP
SBDbcidRyMQ8vaLNENRqaIy1Ek3dgWmu3M9N9ZmBG0yg14olHbSUI6oaFjo+eM7RXgLUnaIhSLRV
9gr2Pa+L+p4AuoWkcnHQqEVC4Jv89Y7GTgN5E8YScOZ+5TUnKmaWAvqqtC9cDd2j4zCQIfYcPJOE
tSBvX9ltrGTGiLowOgBWsHNbJsPYoA0JocOQnBubFuiGBctwqVmiK9baouH9DTjqGFfRURY8F+TM
coUQDo3mDJVw9XlwjlruJ40msNyqQidyOOeIZQnP2cmAWBhamwQtAqpFvaxdgusLdPHOjPgBQPg/
+rDvOFmhKUQngk2hDxqovSxbQOwQtJZvzm5l3igZmUDDVEtei16UftknmqAxaFVNNPvBQyxw2fOv
WQUonxgKXuHikPcVKfPVWfcVtRQl0NDiLKlgWv4Rw79dhXqv5FIOMVEcu3r4OWr1ky6XXqcq27IS
OeNFAsyksYMYTaAKkEW5FCaZ8Fg72guUglvIVbmX9e9J8gt8yl6cix6GVw5mCEMfEy6thg5m+/MF
VKRWBjUkVNOS4kGi2q1Vf7vuI6trdCKBc8VanpuIOpBgpYNbRAPB/fgRfKYCV1xVBN0jAJpGqeQC
irxLipmizo74ZEdH2ZqetESQJq07u4M3HBRcVbAuc7ZCN4Ch0tKAs0/hY1gu4Il5tuji6RWxn4rC
V4ejpR+sXzKy+YJ2m+t2XAsdGvhf8QFIcUCWfL5Shd7WoTGD8S610evQADn1R9L7IXoNr8tZC/Qa
awCHmiC35wdjG4OOipookKNZBwx5elNpknDOiOPkm8FWCBr+BNv4q2eS32ColwNlGYa1ND5rz5ex
KEZdL8Ceor3pETpaE9p/Wrm2rzrjUPSt6S56/Gw21mMyTiMxsljZNfoo34S03uECrwVVV1O0iWov
161xcW/CZsQLGVJKzNMa6Cw+t3pTGcqYzCF1m1FBP4sLvP6oDkDdGBpoY3ae+1jgx2vLjBkGDT0a
JmgJ+OtvhDGUxEQLo1uoEQn775YVFNXiJplgmVcVO5HDJZggK48lu0QPcTi8dNPDUOzQMOdRY1s5
B6UKqvFfHLEo0+LNje0edN+dGxLdvYYUjjFuADYIskb0LoMkr21EF8+1aHMqhpn35EDSOzRqKDbM
ZzoPo1WSDuO8tvN83SnWtgi7api4Z2AijO+/s5OWUqdPCleZ7sL4QBuQJ1lbRw66wo/nf2O4E2Hc
QsVyU7Y0TxF1dJnU9V5NNi0YF65rtHbmnGrEnTlZG7WthBgKVLdAsnq3ABRJXN52eAge/o2D/9FH
564CA+A7xjyCqEj5qOztlB0b9bmudtcVWt1GJ1K4aGk6Yza1BqQ49s5BG3h1P0hkEHW6rW4i3DTh
B0iNASPAeVuUD2lCkYNHWuQ5/S8ZBT1Is1rA4qFbEQ9Frj2L8oM1F2fIzHjExrSiJXNCk7RUKUYr
ChfJle/kNVqRgTVoHa8b8LKCg8iHJnfUAwCiAcRHzoJZXuLNGkTObl23xIg1Mpo6MYcGcMZTulPL
MDBGvSFS3RMD/TtK8YMaxQFD9MGAHvShHjE2+duoRSBcaybHPcZSHQPZimpwcQQHfzimMSoJRWd5
QDVAzP+dVe2mVF6KxZXKQyXqtl2zt2VoOp7vUVHCSXC+yJUldaAByLHbwXOzreUcnTJaPB1KLTe9
60ZfFQW749rogFiHf9XVEVnCwoFyZbMcHAxSjpP8bFrj03Uxlx0CkGF9tSIgVTJxwzpXCR2PJpXZ
dXxBc7SVxS9Dlxza4dcc/tRG9K/HXUyMXnYNfXxSksk3wKLpSaqMbu5eWAddi6an/swliJ0CiF3J
gT9LmK156TNjqLZhiw5qfzCs+UkHakwYYNK5MAiK+D31KsUZvsEzR292lAgAL/aQo10lVpTy0Val
7nXqlSQlUtg6lldLDWLaHI/l3mlK6zudF+dxMJu8QsFBsZ/SMHWOkwkg34GG7UeNvyUlKYYQ3vPa
njZdXEZZEEn60BEVDLA9UYAyEB8LJ2cjD3PYguwmrUEyp2pyFujoeKr83gSi17ZtrOqhCusFE49p
3uSkrzrLtSajCmqAMtOoAxBTq5cFnn/ivnLIXI/1ndN0ykJMcyp+Sr2VvM/s2Y8kVi0nBECmuEtN
+oJEuq0xZ62nlWreZIOloVMqkp/GepjSQ6/P5oMSU2fygZI4Rr41qfk9WKh6T620yMRcK8A09FwB
1lQtyeGrPthZf6N2LY38dNSse6WhzS6OGiuY0gE5QWhH2O91a1PZc+bUehnTOsJ4XD/kG6XpyoCi
5bMIUgfDT66aoFdziNrpWyjHae+OE8YpY0OtRMMYazH+1HE4L26WcWkGcKSDGKokbXjXh48WKkp2
JjjuL5qG2C0XI/9o30KJFC33nKA2ldl4A7blPN0X5RYQ/6kczPULKHtIle7RLqZJ2+tbdC0SnIrk
8pjJHlqrkFBuaWL0i6s1Bini6ogJ2o/rclZt6IAPHe1QYE3mM2+nrZehyCGnm5rtGOubsk5f0MH4
WPWjILitm/GPLL5uPs3FmCiszryYW8X+Ls/HTk/c2f6mV/6y+G12TBsRX+7K1QJVK9xwgSnMTgub
P8bkPmqSFjSXuXOI6odyPDTTjyj+NpduagRzG1jJM3Y3AQCQWqHzX/WS7L3Lv1838+Wpdf4V6nnA
HZXGDrsYXzFkAOQJn5o589Aq4YaxN1ZvceImreC2eulAkAg8D4vd61Hb5/QuDIDzJHFXuHj3cata
CvTE3o2hSMxKZRdycBqj/571NfKEZuE4mJhBKpFojeaT7gzHZIibbRc7N6aWlISq2ejGGq52XdLs
khL85ehDtwWudZm+AoUD8CIoqtkADPpqSD/J+hc7c6qElXmTtj0gX4k3IbV7r5vRWgiwDpR60YMu
iAprBrYAuIxuWtba99UKcCKzGpzKSeS8ROl8yklD89aN6jH0+0r5dd15VjYOszG6+ViHFAbguAwk
VKacKhnUo/Vr4vzK4ploDXxG+pDot2G+A57UvPztWCtKoWdC9XOXlWmYR40Ol8U49DZVzPcu7oOy
0QVljXXl2EsKSvUWxhg55WStVsMSRDoYLwfLA71rnGeKtJne262rNz5tDzQUtcFfRj3ohmYamBP9
iyjtnesG7uTe6Rtsjpb+aloMLJd3YTiTQhKs3JqPnMrhtn3oOOWcW9CtaW/K/HtHfWU8XncOtgzn
pZNzVTjzNSBRNhQKVbrmuMglmUAed12CyFicI9hqaxlxASWyCtMQEt1liX20wN+k9qK3/9UwebIu
zJ4ne4pWdoqXIihT2PcSJkBakywTsMxDEiq3oxKSthM95q5phx2FXYyGAzyCsk86EeloGDkYbVSw
1U4H9fH9nNwVQxJoIpjXNVc4kcO3O49xq81yDDmxUuxNpQB5e+4teeRdXyyRGN6zp3zQexliemB7
OqPtx7TxKirCfluphbI5XAQlAw+HQBji5IyAM09kG1XdKhkXvAWNoR7UQ4TBAqO3FaDoNWniZ2Br
DCq7lu4SORl8rZmLT3ukw15tCw2Qms0swpZdcyALQ04YdEL/M+qk56spFaBYcySKUdxUG97lecGU
SzgqFmAzWt3+Vppze28k0di5Et4TkMkh6Pr/YgVOLMPteUtrdFxSYBk7HJ7KUPnZWrpnlYIr3Jqi
p/bntr1StEs1h1hna3xzAOqqlIob1sdFu4vlBSnw+7T8G71slLtw62ZJHCcR/ddZFasosCeJHQZp
LRs3pTZkeMDNRSR1azENBH8aALxwoCPpPl/Frs27qGSi+l67RTvHQ1KY7vVVWj128OTHvNixVY0v
7MZhlnaLjFeWGrMWUQPcta0qb7shAJy94jyoJkZOegHEx1qsgfnQXoTSClJRzoSS5IDac0Jp3Zgi
Yimdmy/zjuq6bxadYLUuL9UAPsUjgYGeZ0jjMyIrc+pmSdQCz6aULJK3DBFRzI9GPRTjTdG8XLfm
qmIn0rgapUXHbqEU0mIUre1io8lAIChbUopwai87R5GV4LxGRu8g2zQNLlxLS5O3BdNrNmSQd3UB
etS9pG9J10puaineOL85Y+7O9XQIcysIMW3x97riA1DERmsp855z56S0rKJpxHEY60Dioj96O/ao
XANRNhGs4doeB6AIkhS8f6OngHOXZDHtgiYSa5q5H+wxkHPidA+Gfaulu3FKiGU1gqN+zWvw8gMQ
Wx1nFR5kznWzzWhS2jwB55/9bQF+rfRAW520GL+yJi9qRVwiK2k7DInLCVtQvNxxplTrsgKCQ42S
QW/X+3rWgYskNQB3mHScHhpKIZuus9tQoOVKeAHsloYaomHqKHFydjWnofwf0q6suW2c2f4iVHEB
CfKVq2TZsh0vif3Cip2Y+wLu5K+/h3mYkSBesTJfpmoeZqrSAthoNLpPnzOWy5NESzSfzIZXxVto
iVUTCz0Eqj4gddOFjex1EFCwieH4zeGeK6gOoXv7134oL6QbOqjacAtf5M3dBB7CTsMNnOc7hYdQ
s7+tY8Uyoy023pXTjTlw9D2htQoGvIv9KpMMjGQ6In8ygCE9BOfFjVY+hsqGv6++JRn4uzC8JIH/
SEwqtLiHA6bYtXJhm1EHIBeeuGmNxbs23cfpfUXvdd2feetd38rla4g5NKb/Fo9HUJbEryUbrKPh
gAW25CehUBlH6aoINx7kK0VXDN0ukunoJ2IGRUTQ6HWQK1qOw8UUEBNNflk+jMmjnqPM6Q/NsdEP
iuLNMbUHpJ/yG0pt11d58RmXtEjHUNgiVykDfHJ+uOuuZHU/j5h9Je8UBSVSulTitrzF3nVZclkM
4epGoQyQDESwc0PhEEtqsBiSa5RsdbtTRjsGpmYGq53qReRHGLw0hTcW3xXmA9lTYgh9dA1962V5
cQiF37FsyElq36IXIXWQ0sXUeWAZSuBlYIwHGfeAjv0dN6yguGVA6ssuL3rLiG9NsgG6vQinwg8Q
8phmJlU2KfgBVI5CSHpAjU8Ck5mGukghpW4eBm6taBun6CKoCkaFuzhQqw5QOxhtx8hNqpt6zK0s
8ki/I+PbdY9aNYX53qX6gVAnthGawOyAsAOE2YQGJQn9SnEzMKwrvRMEf9sFXVYFYJ0uUWAuAa47
/5ZGWjIa1iBiG837ud3n/fd5i/TkIgr8MaEuJwRpIVLDcxMo8vYFVzAbHk0clV5nkr+yLdWSy/xF
MCK8DqI6CuYa4qMgYGZSA3I7qYGCUtj9yHszc3UjobswnaWnYswSL6uqAQIcU166DBnHTZrF2l9H
JeEHCZchj5S5iimA2pHiMAnlZtCsGo4WHFj/FESPZrznphd3pqOzu1iz602Fu8XAWfD98wP+xcEL
2660KZ1Zjh/AksZuZTsnrkr3unSnQXoBIIuSOGaNZw5IRz+ptr/uwZfPAMG68D3IRCdt4nDhUvKj
9jizwFLiDwPQ9OG7ZHhZ7TX1xpav+9m/CxZ2HJ1p3hcLFF8N3rP021QBQvx1fVmrB/NktmCJjCeR
r+TSDGFTmACTpFR/GvFNbtz3MwhZ/xqnLOyfEOtpXkpGVi5TDMl0LLt3PHE8JSo2rq61QIr6LjId
iscnCnbn6wFnJ63NCDR0oMUMay8Hpdb0o4s7cEUchsC/vnlr3+fUmLB5cqYhQwSY0B6CwdXDx4RO
Tt1/XDeydhmfGhH2LYDf4S6GEYZgo/R3OfRfQDssBVsOvroadHlVTQW+74KizWiLcJ4aBM5K063y
c+wHa9JyR5PdmiuuET1BENGRS0wC4bldO5N6H40/627jZ6wu999f8Wec+cQhwfvbx6TCryiS23z4
OWo3avYUbEl+rFnB3DXGhkAFj/eS4CamicippyWY+OYjTR3TOJLRMbbobdZ2FEnNQhgBqskLrUW9
6qNmyJvMbsLR6s23hmTWkGyUCi4naXGwFlJ2ENctgl3igNg0yIlkLlZkCZR3XcYzCgLG0tilCgfN
JE5dim7VnNVumBrdnWHM0MlIhqm8G3XWoJ5hZAb/PRCMRIO1uQxNxZ6TqHOMMFN+S00GjYE6CMHg
DECjxL1mAienS428bW/7Xh0lP8u1EfdBTSvqoPke/pd0FPIhdCGFx06K/ZOsUGTSxW1mc1lxisDN
ZTz7DKubNsCFa1kgMu4FFro8o8V5jaqSVU4YNpLXYedVCfvKKo3+7ZNy+VrLrAHgFIZ6gY4POhoR
KhtINcvmEIOjPCyijWtjzbkNtIRB0A1wIChOz2Og3kcdn+c4s+NWSZ1xfK9lSFSM2uSMQONfj05r
ewbwFN7GJuQoNBHgFoBegE8TolM65ZZRPvbZw38wgMFcwHWAuQfW5XwxhtlrJMuwGG3hPO/2Sfv5
XwwsQEMTrW2kjOcGzDAZQ5NGmT0P7BeIPmwDBGwbH/3yvYqvbqJQiX/w1kGD+dxICYEhXidJZo9N
4Muxayp4R+QO0R1Vew2hJcbJbWFIlkk2LK9+nxPDy/8/Cad9FfZTnaWZzXjxs++ZTUNl49isudvp
2oQLCmUggD0irC1U3lAKc9TRJQYa5trGbWvip4rpH8j20adGOw7pvfChQBzJjGQGb2fN5MCO+OdY
46k0fAey48EcQ92mRXYrpVtzgqvLQw1RlhB5FiDd+Q7mYBlpgx5mp16HLiVXnTRhH1mpvhbk13VX
XL0vVIB5VW0RYxADEI+oUk4NAh3h5nGIFVse1Ns2TN3rZtZWhGn3f8wI776soV3Z6ohzU6D2ljqM
dg78awzCy6TLdv+breWjnvgfTcFGSnrY6os3IzsU6V1WHbstkYnV5HyZjMWoFEr0F2RlYR5PjYq7
ysYw6e+uSWxolFmQNMa8NLXyqH5Ii8wp+ccyJ3d9getHG3c78O86KFZEvhAJc/yFXnKssFok3m9Z
eT/pxyjeK+rvku807ZEoz2xLhmgtbweKFJkaMBsUL11hX+NyQiIHr9Tr6EFBF6v4xUFJb6Q+Hbzr
K1wNITpQPyguUwCchANQ0j5iXIEp3mIAuZHrXRAmW9SwW0aU8/UkEivg+zACDfbXIZAwLrFlYnXL
cFdRRV3ySxHnQiZmjjPBTTKR7jcP4301QCmdmjtjeOf1Fnh57SFinlgTFqRKeFoNqIfanTwjkZYw
gDFjgH74aUTke9CbR1n7fv07XZYNl0sGGGN8JfBlobF4vofokRE0AWCyBABsmHNbruIXZpSvhTRZ
AyRRtEJ22qKqMGX4QzUnR+mo0xmVyyDOff23rO/1vz9FCDFBn0xZxnHtmNqAsS4El2PL3U5r3Wyr
kbuy0aj/YuRioTeW8e/zVTeQKeb5HzrnEZIyjZ8wJ9J2OqbYQuOdDBvHfcua8Fnjzmj7OS9w7jDR
rc8vPPwxhiilp3gyAchU7K7v40qoZng9YGEgr0HiIITPpqq1WRk6XN8a81Ft6cgvrf1mzNy5bmfl
bmXI4vCA0PGQUMWWLR1rEtd5DwkD8LvVz/qw08hNQXdy1li1gtdztVGlW9tHGRU6ZZHPwRy2sDBM
AkLEIEDUzOaHkdtRMR4Ud98Byds2d9fXtuKLbPEPlQG7oWCJ5w4iEQzJSBVu1aYzDiPyCmvsIN6i
5ZiaSdmDDmThdYMr1zgMMownqTomlMRm1RyWY5ASXEbJoPgdMawWheQB5+y6mTXfODEjSo/WjVJp
7WImwLMoae6qxg4qBVI7G/F/7YZj0BoC24YEVjoIp51vIDe1rq1mtErnqgZRfEiy1GoLhR+mjD6S
sYkfjXhSPwOut95UlKkXJXoXWTTSMah9fc1rFz06WejDL9PoC33a+W+B9JmSt4aM35LcVgbGDQDQ
mIMld0cbyCMSAhqq2ObWaOKqu56YXa6vkzQGVOj52EcK8veRPALD7XSR/lpGhk/M+YGzBJysWxzX
a0fydKXCrkskl9k0wGQ8vsfS+6B42byoFtxokh2ajRVvDURtrVEIbXMT8LjUYbCcCLgcv/P5JQ9C
SykTe8jf5WgjtF0CgxS8UE/2dDlGJ3uqYTZSBbonsyvl9wj1xB6idfvQvGXmntF7s33pco9rGWZG
gEbdeCKvxgQgfcFoAA0vVSR96oBCKMMSbtRKaIc2u5apXm9ADC600GDb8NnFJ4WHC6ppKlrIzECo
E2+oNByDHlLWma3qlQT2lhg8T8MEbtOc5lYnB580hHRpGg3KjSLJTySQVWdgrW6DosTEJR7l++u/
aG31QLTQhXsQsFQRmGAOFU+0gmLnA8NlWnWgkGdtPIOkPs9n/7qxC2pX9Osxxf6PNbGiB+7UsK1i
SO3JxX2HaTHCaw66/UcELzsqqTPkiVMAbsIjr5IdxWaY6XyuklsEaZJ/k5iVPIwOceRk44etpJz4
XUv3EeUzQxPf5ERtCEpq2IUR3aiUV/e4GjY2ei1EA2OMuWnUFzAmK7i4mQZRTdolWqUxS52ph2y5
BS3evVLPPPbi0Wyfru/2mkVgJMBdCGk2lGSEqNFz9CmMAky4YAJJ7ruwQZ1MmtM73suxE4Rts5Ho
rdnDrBPktFDfWEiDzw8xJqnNbuS4XKsC/D1ySN7nbL6JZeU+i7bQGKvB/3Q7lx9zEjFo16YK0mrk
1GZil/xn373oszvI6BR/H5W7PEI+/3Z9P1edBPEBjoCzQk3hC+YSCdOkxhfMBtMK8uZ2CLZIp9e2
EGMHeMctqALQZ56vSg7kdAaNVWYPza2UHaBUThTf3EL/rp55fKOFbgToDBHvaJRqDWnr5cyHxUOq
khse8afJiF2QcxwxwLORUK7uGwZFoG6tYiBOxAdJwHm2OUj3bbXjzaHRS/NWn43X6x9n2XwxsOJ0
/WNE8IcqQS0g6mFEw0CymXKLJKnDlZ/Xray7HfCMCwYQUz3iZQH5Z7lIUh0vfJo/Yrob+PNqHw/R
jgTQzEnpDiNZh0H7zcz/lO6g6rnQZsD51AtADQg5zSA2kf93qtPGbzLBTFateH0U2GOX+7n2PpSj
D07UjeC4trWoo4B5DhhESGUJeRbKJhoBETGKbQ1xgm4/4yaKfm9s7BKMxO93amRxotPzPM6NNEQw
0hMT4J0qsceQuJmGpSaDVfajP6NCWixjd8yMrTn+9T/+AOF0l+i7kSzHDwhJ7tHCZ/NbGBzp5LdN
6Hb1oyI9G+oXGpXX7a4djtN1C37b1K1q5CqCtJaUHlF9Qx+d6xbWcjkVrEIIWWAsxyvrfGfrUA7V
pplw/ICNVWVX7l8S4lOy69LEziCxdt3c8oPFD4lCFEaNF6ps1InOzWlzgAAXIYTJMlAIgH61kLFN
3kuyBXRc27lTQ0KO2lRaEQIOkdm0Kp66uXhWi3ljLWuej+7nwnKFvABDzedriWmQqUaPbC1qfxjo
N/CH4r8UEU5NLKs88XtNajOe/0nthxfcXgySjXi/2l1ot/yByxvxa/XjnCxIcHIzNSUeB/g4U3oj
171NWGUNRmKNWwnVliHBrUeSKF2fYueS4EY2Xvrsrm4wZ7mRU619H7QR0CODOsmirnW+eWMyG7Me
GDizmVFaPXmrKr4bwuLxukuveZoO8DVgk+DnAjXsuZkgkrSZMoQGI03oQQpkYL9bOXm5bmWtZoep
CCAVgPVWdADZz81IbcKKbkA9Ke7Ie8dVXyEqtFYkoJYh9DFGt0PzoQ6GwzGabHahG+JIGVVoZ52x
4ferz3wDsogLbQxoTETohFrpA+rrOUL+3ELFMe5HKx3R+6UlpCdKeyAm8HccipKxBckWu5y3pATX
IE9oyMu4bpBJYtOFzYgW0q3EQKEhx0prSF4MEM3GhLTVQd44I3uqpooFFfKbEJIrgSLbmrGFa14C
oxjJTjdBOJq6ybOcFUt9D6lE0XkpOxS9B6CHFeaS25Ul3of2dR9YOzanJoVVa2ApCKsQWASzHr24
/WhivxxUZ24/rttZ21742r8fWDifWmFOMYMSHHwLmPBiLKxqYI7O6puwDRMLtO4Oaz/UOfWHoXAT
JYZ+9tY83aaXCceXpr1igMMH1bg8sDIF7YrcosbvWfvk+scU3bVjZ6fUb7r/UHA0KN76AJouQAJh
lw11ilKAExDW5WQXMtMyy+BWSZ5aw0n0j6R3rm/2Wrp9ak7Ya14iUyNoSIIIbP5eTNztqQ6pSlRT
l7qjbH5dN7fqQxhbXlDeFMm9eGm1cWIaTYX6bWc4E3fK6jhLUMTeUmleXRYesuoyZrDQapyHqyie
y47GsMPzp+VQ9NwfZfDm8Dtjq2yyauoPiwbarqBJFAJwVeeRXicc4UiSbSncqcTJS28KfsbqBsRg
LVla2neg6AG0m4kYhngyxhbcysheWrfVoPn82Kf3kj7YTL5t2o3TvviZGGBOjQkPZhmzUWHEYKzo
m8LvwR9hEYO2ewzAtRs+uGVKSAJBssdpLsOUOhzZ9JmRB1QCNmysOR54WpFlKjKUiMXalrwQPZQJ
HKLquJV2pY22s1UpBPMnG5ZWV3NiSUj9IIRjzmYJS2ELNTIVapDBse/frp+jtfB/uhzBvxPeg62v
gBGNxpC/+9bw2JI1X5af84lbzXiPqfTrFlc38KSAIsRDXDZhV0wooIzRkZZeJe3j7FlJNrxuxcVx
s0IYFYScKGOJLj5WAOlUy83K6JfC3B6Tntq+B5WqxD77TXTdytFd2o9AeqMgJIF44zxKKM1YNvOS
pedaD0Fy4oEu45nq4w7o70Me6lvEMPTyTC35Ati4l44rkJ/n9ma5HjtVxR4C1OcOuuGibH39K604
3wKxQw0Xj3C8xIWvVDRNNtUq+mMRea/CY45x1CTbqElv2RAiA81iieUcNpZR1MIANSu5lY3Ru76S
FX87W4nwbYY41dSwgifUSWmBpi7j+1h9kiGf/r/YAemV8E3CHnWoGasBWN4qpXsAIrqkApXXhmdr
ax8f73RU1/Ev82JGS0GXkWNeGNtWAwxndfVUYdQUU0oO2BBi0MAaZVS6ecdNUCBKdB+BFnA/AsYA
eWi12FEg1gFe0xlSPkOJIK9GGn+OosSDte43pi9Ap1ODkOPBaM0gd9M6QZEuHueQWfmUAvjb4tSx
XYdOBrBjZaO6aVYplkbm8XswzNJbEjbhrRlX0/sYZix4LAaQ31g0SeZvg8RC3wC9zq8gTucHlilQ
MiMYlvarqioGgPbCIbHnse4Cvw5a1t+adUq4pzapHPl1x4xXEzJh30nNVdUuyjJ6qyZDji0SBmBP
MVql36EnWHhDgvH/jYC8FlOAZAMyEw9lwPOEC3qucCPkMiqKQdE6rebXyOQquhv5bUXd3Ph23Z/W
TsepNSH8h0kXT4kCawx8YV2FoSQwTxmoNVw3s3Y8Ts0IoaRJZ3jOBDOy+kvOH9PgW9998q3e3loW
DB1khtIe0jXQRi6rPakA1IEWmSrmoe2Gf1agZMp9ld6nUWKr1YEkPjBEJn/Q9Y037abZZfUnZoc2
wtw9Q8G0V3/1EMku829Zk4KrzdU0sM3Q+4a4UP4gW6DuP4NcQtYDOkf0QUxEZ7iLsF4DtGgEOLrc
BlHVJy3f5370gIwKe7B4NTd6OLkGcuMw1fYjRitS7RGPw/0clTeTyvzrX3jlcjr7KcIetLWRoSWD
n0IHWbfUUnOIVgG33IZ2V6agq9tihVvJKbBwXE4L4ldiIvVwoAdFTHPwWGal/lRmpWsYVWprOWio
SPmF8vuumZqnihq/ri/0UqRnAbarwHVgTBLoEZFzkIUaa0azg4z29KJVkhfJ+as5FAB5Z09mA+Qx
AO8ZyB/kpobk5PgQo/vZavFTqzzRLrkL5OeRVTZRt0ZpLr8AUkXM/KkmwNagCRcuOk0DIebAJNC4
yZUP8i8QhmPkTffiKLdINm6c6FVrCk4bniuLmqkQptCWS6K0xih9O5bOVDDodQCPNJWOEgLBuXWy
/1RJzj0dqbAB9LiGDhzAJsL9OuegqDFiaJd7yVN+V1lHe3d4PDhfprMbNq7YNeT/qWeJbNMaqH4G
AiExuy/nfYChbzk0cobZVNreSXoPjeCqSJNDMjesvEkjEhwklsVQkqma6CuYVInYbarLaC7k/YOk
TMkuyQ25tChJMwVypEH7FqXa+NqHACJYCY34TTT02s0kSdmDlCDZKsJy4zG2FqOQgaPhBZCeBq1A
IVQk4dy0UT8CvUb63g4wsSAZjYawT98gPpe6dZ0+owL2oGWY701VSx67r+sH5+IOWMTyAJ7HH1xu
SJvPo2Qwh3POIkasCIXZIPTMARqbo8Pp/rqdi8zljx2KgIhUAoDExXNPojF65k2kxLBTV8+ZCuLg
6v26geWHnvmiYEA4aHraTnNeLgbGJ/iFLD9uinNurUFw91ab1CRtYcKIQk/rAgukrRtuvmFCxDmV
coLguWxTE+kWDV8lc+M7rG8TsBngBQM9GRVuhGBU9B4SmVhD0lhs8Or6m6L/ffoC7BnQugtWEZgw
Ia8Adn0maizleEDk31U18s2GveryFsb1wnWhhgQ+GxRwUa1DT14IdvOQjLrGERGmAdSQ6BNiNLKL
/BxwrOuutXK5LMVxzAQBvweKUHFsopEHdJmNKbe58jaiQEN/9KVTy04+3/TSC+28oLOiaKfy0cow
/SSp91kMosidpNoK/tv1X3PxBZHlg3oWKDUN5wi3yvlJkrJkJohJSOEhilRGu24Ci9/WRbISbvHl
kHgAzAO9YTSCz62QzMS7L5qzRR/xHoqNz8+LaCGUr54mC7qdu79X/gLFgIZZZowiISSKcaiLeqaO
QEDZIYBfgG+M2ruivI5b08wX5wtpwqkZwf3xqlJ5U8JMDn6bgR4nc4usa+UKhgWUA/SFZeaCpUfL
pljONVgo1c6dJNDvOsDj+9nsBltCzWuLAfc9nh7QzViO8/k30vU5gCsg50nNpH1oixiIjTbPN/xt
5ZJaxiR1tFihvrDQ2ZybAcJGpbXEczsszBCFolaxYzbfo6liBWXkVjN04aePsc+9rAEwUnu67u8r
kIRz+8I3S0Ki9Xpb52gYgkWZ9xafCKj+5Og4B191E3sToRjUxDN/3Co1r31MtHqRyiKfwv0s7HAJ
oip1LhpklWjQxP2dArkQPFyC8TCnW73Yy3CGZf5rS4SOxWCYpRE41G11bgGkhwb4eIBag7FVRFhd
E8Ze0VfEBIkils/TSEcLRl+odlFblMGNxzKvm45Z+14Qf+PTLSH47FLGccNZ+MeWEEXGnjZdymAL
NSW8l39LMt7LOz0obco+ZvRhYuqVQCOOz9cNr6wRFZKFwWoZ/cEPOHdZsLXE4BcD/eaQf4UFsZQC
SRXmiJMbZibuf7CF6h/cA+TR+HNuiwx1XiQdVHJMpUFr21cUX6o0O2o6q/177AHmHYDthhVQ7ANH
dW6raieuhBPYJ83G1+W7OTVRp5WtudvYv5VW7bkh4cxV6lTr2QhDXX5Io7u58kf1l2K4I2r5rLP6
4oDWoKS8luXeaNwufby+p8u5EvwGxOJoe+PWlTDYvnzfk2yx0CBQhYci2P21AcBIMCDEkDpaoAPs
qWgqsEr/SrdG7lbO35lN4V5VEU2VfGHcnGnmmYkn58GOqTdau9V83lqcEFQq3mpJNWI4S1UTy9CB
JGST1aWfshY4Le3tWPJi4+36hi4//sqGivICyCUmA5SVoJBkKIXftI0z0/e5oSjA2WNS7//e2umj
V/h80yj1GFTEM9QoQViFUf60viUowKd89HgHIqtqi9AY0p0XK1zeonhJoSwKAQBV+Hxz2kaz3MmR
TapCHvw+q4Ifc9h0o6eXNTO8Ycqa3ioqYhJ/SjPzUJOwKZ20juRXGXreQARXdJ9JAYuP8xAaX0Up
Kx9dTYIbEuvhfsom8H7n4EU2wgEI7qbM6qd5nkefFbx6kIihH/RJoT+Kgdd+aVYUCm5tFQR2qU3S
ezy28bsuJ6DWGSqif0cFvwgcgxaKZCnjyHsH5Oj1ZPHY6FVfHwh9GtKkM+9TsygTp52TtrBmNo6B
E6p91e/NMNdlL08T4wd4wkjhlCiA1m6XQa7Q04Pc/F2VAWZb2lALSzcICFVBzC7Jo1+nUsLsqUHp
HMQlDdrfRc8r7oU8H7U9YbQ3vilm1MRWEMvjuKdBzpgd902e3khAiWD7upADyqyOfhJRs70P4ixs
93rGw11r6hNMmGP+FmEO/36Y04racdkwzSsMsAHPijEFTmUQtNzzagLHg2YEQN3PYZbaWZ6NzM9V
GriBUkNWqhhCdpuUnJU26h2oWwNejlRfw8UCfp2MTr9AV6ihuV7pmMGtepA5PURDILf7KZFaUBoV
zKytmEzZUwl9wntFqcbYHTG4cadMJBgh4ZCNsge+HtJbekyLt17VYtADmdWgQflxlj1Ay9QP1NB0
4zEzB0BT2gjs+LbWNK1LZ+DRvCSDwpLVplF1z2ZadM8zmNQ6Ozergrsmy81m31at9CHJ3eRLQVTE
ljYlIYrYdcKGQ53UxltEQwbG3SAcfGluJrSAMbj0gm5PzO0kL9vHfqjUGtKrwIubLYPuKlNI8TlU
2vCrj3T+o5wG6Y6i5LHjWsgOHUlzTDaEPWPOYPZGbkWSPu/NrCLPqdnk38yx5x14AWPmqHnED7QL
k9CKM6Y8VVleewFXptltJygUWs0Qpq+lXPOHuoS8gxWYQ7Mzkh5D3A0GusF/O/fBT7B4jZ8lJ40B
eZFm9gEgkUBYxjBr5SSjqWMmLmEcymc5RpoNMhU/8zlJd3pC1Fcud6bmZEZQ/ka9uKE2GAn0HmyJ
+Qy2hYH9DEGVDx01OSgf41qr/NrQFO7KEWP33CyUyULvYk6sPjZR0+mkkIVukWcD6pxqkPw0iKx0
6CHANeHdiOip3hWDN2jRAvqR4+Iuy9tg0ebIhtaapRAdQx3PhDsyppPkFTiyH/okp6GV5r28JTNz
EZxRugDxpYpXFl6xeNWd33bBoAx918kE0CObNLYcQWVGV+xEujOSR5RLrwfni1fDYg3agQC7Ikpe
5H9RrBVNFsAaMX9C2sAe6EYl5k+menbZCBaErC+IKNgLE/TFwUr3Ge+yvTfvfqs+ualeY/ujt8AH
YUkOipRetDH+dnG1/ikC/VvNWi6Jk7yhR5iJeYbySYFRF/RI+/bYlK/JlADdNVp5s6uGrYrNlknh
42X5gDKhgoJKOL1nQNtIhVXiQGSY7/jZG5ptbnHXLDmeuLunFTthd5VubvsC/VJrHI+G4qlQeZDj
rcR9+dUXRqAtiSoj2J8vEs1Bj3Si9zCivyj+j95JX7P9MPiyn+4Lv9nx3XWfvCTHWz7ciT0h3+QF
dFUUaMpYvSc/yT/6H4r9LbWDxlEebodb5ZY5ks+cDaMXKYNgVEhTaDunEYCxqIWFqRNy0HjVzmwe
+s5OKLN0dh+R2uJdbKWNI20p9qwdw4VYESBiMBCB3fvcVeUw1VNWY8UsuOMLrftGh/0inf2zuH//
fiEfCvu+T7ocfz+ZwBah9u5kWNJ8l21RRmytYzkfJ0eO62qoTYs7ltByyeVdIG2hiP4f5/hnKSJJ
eE07An5NmEDRi4XOe/w43/a7T0yDRl/FIbN0L/eqF76xgZtmhYddHJjxPA4wC5Kg6dtj/iXZSFmQ
nh+Gt++Tk+9fTCjDbVVbVuMJDsMyhIorQXxOgqWcSOi3E2s2LX6jfSr+5Bt3/Kt1nh/ARDDdRzgL
oVNbyYt00Dfespe1lsVrTqwLAZSbDXBUAY7EpFlz5JavrdXW1hi4xFe+R1tRZvHxiyhjan8KckC9
iTjFMo9l5IhYa3LLv/irYqNveND3sj9+K3+MN7UF7N0hlawtn11d5jLvwRYaC5xC4R0NapVxHkYs
c4QEq65hlN4KkyOERdVpX2lOEhz5FkbkUjkMW8uA6qUAWKMNItYkmjTou4pgsXnudq7kFp3F/eKg
fQNP1u3kGZ75OOyQUbtbeKi1SHBqWIitesNb3iNxt1IQE0jWJD9T4K25thHD1wLBqRkhoOFbIvlU
YEZS3hgE2fX+9/V4vZpXnFoQQhphQaAEwKlbKEtzS7mpPPrQWlZ424SObhnWS7Mr/Edw7T9snYuV
LcS8GtA1FC1tYPGFtSnQlNPmGqPCvHmR0dTmzkT3o/l6fYErNzus4DJY4GRgURMCjposQ2T1jDhH
3QJNyKhOAfHZopde+U6oIEETBiN4MgDoQsCWgpqpXTHi0JkvJnuUoo0RYLr8zLNTjXK0hh40pAJA
7XvB6NvLXGuQuEf2ATRzdrgz71XL8BMHUllW68WH1G0P+SNkwN3RxkD768Pga0cdWWFh5Q/NPWLN
IXDp8Tj7oDzeK1bovGT2X+608BOXPTq5tCIjbgkGESBbTI7pcEh1Vw3+9jjABL4hWv6Qj5JMUbSu
DzGZWA9FhJcMJh2/UXXj77+Incvfj5I8lKRBnAyo3vkSSC+FcT6Ukd2qX3L9NLQ3Q4SHihPFG4Yu
fF8wJOxVaAY4FyEUqxVo+w7BTczeaeZKW9zgf6ZnRbf5kwstHOTA2ApnLJtRI1bLDgty9NfRYm51
m7rq8b1yAD6zQ7+9jW96O99HVnLUHrNv5j53kAH45Ll0t1AbF2cEozbQxwLye5F5vGDHg6C7lNfF
AAos5auNna7fQnGubOqZASGU5S2kgyaMVdoau58DD1PvFVDsWwCvFR9BCxa+p6FHBKCGcNTTAC9t
rV2s8LssaKxCgZRDaRsZ2mvOX5+oU1O6AIGUR7NU5RGmxvmBln7X3PTGRkK2thq8XFVUhRfeFvHS
zsqIDl2r4qPQTwpx6eIQNBiDBaYn3XD5tc9/amn5eifhoVB0FJV0WCo1AIgKoEG2mBEv51PgYacm
BG83QYAnlRXFfnlMseLGUlxUxdwm9CfFIoib86/rH+iSgkKwKLhcaAIHmo2wWBMvfiWmRW1uF4fw
liPVop+aYW8NUFx2EQSTgv+1ZMYVQWGyuykIJEhh8Ldpj7b0I85tbbJksAI6k399oRe3KAW5Dzhw
0HpCWET35/zjtcPQp7TRIjtHNSV9obqb1Bu4nT+dVSFWwQYmJsHvvXCdCjZUokMfcARFHsq2R4iW
WMYNu8+/jRaqu17ypTuhVdqtld4Wxy/VHawjoMGWccytn4MVflxf758m5LUfI3irUeeN1pYssicb
ZUkoHTh0slpnvqV29NG6gVdYYB0qncBWLL20go37fiWUne2F4MkAEgdGG2AvMvW3QS2UziyefCub
LVj6JSThz4f9d9MFB07SUuHNDEOTq1q51RxrD8zqz6Wdf2t38m72X3qbepmlutRpj6Zv3nQ7dMr+
lgFy+RUgV4IcLa5dZPTn7mUYg1myykSfgTiJaidIPY37eYtqYiUCAToAkgm0MhQVs83nVrpYVWJ9
7mJba4ENe47zlw2nWQmmZwaWH3AS4uoQiKy4hYH2s0GQM61sHx8gmLyPPuajdK/9H2nXtSQprm2/
iAhACPOKSVtZvqqr+kXRFuFBINzX30WfG2cySW4S0zeiYx7G7ZSQ2dp7mW3oZTwInP2aTMgfuMB8
uZ4P7WrvRJVetYhcB0Xqth/Gb7kdH2qXg+J4Ur5Wd3WEe30tg1+b0NkmaXWZ80xD1DLZ1NljU/6+
PaHXuwAYPuA8sToA+7hK9yLeOaQWIZD5sd7sHNbcT02RTctKmCwojb25HW6apMtJRMV4AhljAUJF
408Ofvb52iwWjl2Bu8PyxxEIk+pJrhU2F84VxIDvBzJ5aHTifX65RKymUsr2j87k1/4BBIpq226Q
wre7cGs5HjqIQQCvYTf2Mn+tnbccG28hgEoNUPvnjxTbFL0W2ajgJrtYuv1LvoEkg9cFNZjqnuJV
vvNrNL3xFG760a2PcuV9sLBIMfZ/4s9LTmoclcToEV967AkiPQK3pe2DCLztgv3oddzXvJfbn/S6
QIB6/HnM2fMv6lGwg3sSctrCjfeoOh6sD6Vwvyce5F8xeJ8HfcC+lKe1AsFCMoI2AA406EMZENeb
1yJLvZClPYQQko++WMxT4W7Q7vpwS+HNUSiPLdSJqsbNTRWV0JXb+vpRj1HjtobtNjIeXNizVaZC
aTZWRkgSx3fEj/dZ0AVOgAsMBXWXbOPf4at1glrV4Fp+/0N6cs3Qc+Euv/wBs5MhckzIU1j4AZkL
UbXdCBLcnf27ufv4aW+GAwyejv0RRLIAdBsYlByTVwPwYE893DejVzEXWJ2VEuDiUXI2I7MLFW++
fnRiaHdWQ2DCOdoSmwgZe6isLPLrKwCQeWi84NhCMo3e+eX+rtNRMilZAtG1B43XoGdsuvJR6vWm
7L7dXttXRU18ZJxTsMLFi5jAw+4yVFJRAKoNhLIL6Twl8Ph96tL6OA6J2BVtHXn60H0nsBA/Jugh
3o59ffLjDIFYKCQl4QoF2dzL2F1IekXYmE5oa3vMyoN6TXRiSjzmhzGcwRCEgnUIGsJlhDCuzDQ3
Jy1SKgNLQQpmNcekjL401uC1QHNZ6Pj+xaDQvgN+CwkohnYZMiYy4pB5hJRC9RjbpdusMUcW9yW+
2n8jzLZFmo5lAiNznEYE5y4oqJi9xu++wUbRh2MrpL02sfuevKImHXo/VWA6Voa4tGYA4kISNN0A
V07Chg0fCNB30MSLkM1O6bTxED527moVenGBnAWajbQy4jTVIwSiL+kdIAajCxWG8hjtM++L/kPf
2BDDWtl6i/fL+eBmey/J8pHWJmKCRvaqHlTP+JSYz1/2Q+QJt3Oz72vazUvTiVIGVC2BrwXaf7Zi
WkvPYAQIkj6tKAh5Qc793nkEGUmNAR3p0NP3by/R6wenDfQ3vh5ubxTa6bz6gA4wlCQz+Njlw6Y3
HropzUTNe2xh9+2q8uRABcb+bQvh4k7yNVqtLKBpRBfbcoqPOuRkxGRPzqeXe4QpOVG6qd6R6YcO
TKzqiYc/V8ao34xB5szPwaKMmgIxasd40iEem0nD69UfMU3unFjfkSj/2oTDZywBQpTavkzWumNX
h8/FKOFreTlKIKphmWvjFxSTqkYPM+D6vuTN0Wx6nwKaMURrgMfFD4vcE/RqSJPqeJ9chqxSkshR
M2BuVYajuVVoJz7kGKLApA5d88xpWz5VqkKzjU4nGQhGrTC800Ij2Vll0ZKNTA31ABGHbo03f3V1
YjIMzAGK9HieA8B++ctg7mHU8KOAh2GmHjX1h1pVu7oHWSimSvAXnx6VNWiMQPQNaLdZLGjXoHxj
JVhe9j3r3uAH7qocIsKJlxUPSvFmyqOkh6x94+bKi3vpk59Hnj2E21wXERfwWFeHk1WdtHwP0xCP
knuLv2njbmWcV+V8zCm1DGC/0XsBi222wHBxh9mgFoVXOsadUejPQ/vqtGUQhmDwx+gPku6kqsmd
rdiHWmOft8MvjZWi6TKpVUCW/U/qevbQiWRDZQW8FuwBnfeBcki0EqAzbY8L9QPGjscmNNYOrsUR
w/IQ2QrAD+jCXq4ipR8IZyFG3Cf0tdfVgzJofq81MP4wwztTg8R54hxUSOBT9jNDgen2kK/LZphx
E3MN7Nh/AAKX8QnjmtU2MF4s6rvpbq/3NtC2lY23VrezncBGbQO2fcTPICJHN0mx9smnYu385Jyw
SFNzgVBQTS5/gHAiVksVJppdvNcy4JhhOGYov3mEApKySwdAAk8g3N0e9tKX/iNRa0LRc7r0L4NC
wzOs+HSQoYUa3yUA/Ls9AJQnJ3NeUAm5t2L2rU2cZkUrZ+nIQH0c8cBMRs1/NlaNiBxtywaI9Iq4
hsxdy4SrZt+5qhaulI6mEcymFZq2FuDbf4R55g9qVoJGYRVq4bX0h1PLLRJlvylqyIeI/bos/XWT
G5feBJ5GAwpBQZO6nFCZIrtPHLh+44p96VHChpw0DN2SQLOrbVc/to7qtZJtQi1euXkX5vQi8uxT
KoUZV93kN16zxw5YySYXSB/DDbFWk4yFCxihAJ6DHAZAE/OmgDKMQLplOB+akRyMCMpOZXHHldAn
pQiSDIYYJd8U9jPqhsexM7e1ukb4WRwsvHTwxCDgo8019PIR9SyeY7Cj8rWhp1qp3bJ5ruO1BG5h
fyBJBXZAB34P/K9ZAiftjNXYk0inNHkQNmjsYLOalfZDyZudkvX7lPXb21vyuiQxLSEbFyoASihu
zZGJRmlZObDFhZdEe1rsInrQwq1Id7CHz+0dH/3M+kLh5uNs9PhNyVF2hpi+9SDXLMwWxw7yNNSL
0VEG3W+2lInTcwBGCy+GqzRsP8irRU+2YF7Cj05KN7eHvfhF/4lGZ72sth+qKK5w/udFC9HsL1WN
XLk3oCC2cuQtHQg6SCqYWANZxLzhz1I8e6Uc4WgC0FSpRBBblc+5Vh45SZ57RzzdHtd1nQefE4cP
eiJQrAHkbHbW1WqvRmBdAEvtDG6olW5ZbxIUDo3ylGcedLlZ9Mzy98iOUAN6vR3cWDj8zmNPG/ns
Ik/aTlNFBvcWLQ+hYh/fabxZWa4LCb8OV3DQV2FVakD65zJEW5clt5ldgOhvB3YsPaoOyAKj/e2R
LN3PkBeC1Pek7jB1Ai7jUGkAfw5ktFcLp9jC18wAEzgLnzI7dPyW9umWy+IEADOCk9CvByN2eQh3
0yykbxBHb0DByIaVrGVhLeHDggWIv+DjzrdqWtZGNoDz5BVJLU0PyTa7s3ky5r6jA5jvWoIkR6qw
eK3LN412dqtBDBUpGvyiwEOcl0rNCFjqQgNVSISBLu47s/J11GYt0HRS+1tW+0279gEWDv2LkLMP
Hcnc6dqJnWTZoKqXb45QPbXPAnD5Hy0i3IJPeimEgo6rw7LPcWBaqa90o/8kBrNxYx/hD5B6qP3M
H9TZgCQtlthMgkRum2puB3h4RX+2pDkaID+zBBee8c2JTLekYmtIAVJ6vouyR2Gbu4Q2oFeg0GtG
RwaTZw64dF+uKhAu7TpU3IDjhR06nuKzVLatZRwODnZdjhpqFx9k8gHXZ4v4rA7fYqPcG9GHVhNX
N7tX2B5t4li4QtVXzrmljYntiHI+BHOvcX7YAJCCG5H4RERpvMjQ+h2kAUGAqsXK02g5EtpLwPRB
HmmOntSsukrl9DSNDX1nw8ehbuEfnK5Vx5ZuCAvmduCEwi0NnPDLE6BXiRJTkZWezaEAV++i5GdU
FBtjlXu7sNIn3AYQwqjMXyuZ50NE4yauSijAA/wWcLDqN1QVDRI3pX1r7cH6AtKTtsu4Vd7VVo3S
tQkzYiMvW6/SnHDlBlna6xC/Q1Fw8um5ukCKptTMMWlzz+RfzPTRZr/1fg+LhzF95NnLKuJvYZpR
+/sn3OzOiJtIV6MpHGcnG4pqRTCKd2O1GLfw3EFONWHVUKVCdjHLrApYsBLKZInzHASSO1b8lMpv
vQks44Pq2yrfpmuH9XV1dSpInYWcRn52G0axLForQcjB03zxBb4cz9+h6Y5XtCuP3M3dxwP/pTxK
z/KzlYNrYVIvQk8XyVnogZeiduK29OL8s4Iojp66YnjoyFpjZeFCuogz5XRncVjG1KKWiKPo6Uap
FLDUew8OOntZlC5R+Mr9t5Qins/obEt2hEd91GFG0+ZjFL07li9d9KwqfsGg6etsVnIAurQz8W4k
cF0HJR6Ew8vhjTHKqTlBkgjnUwtkL9H3YltXNeiwOIPMg2j0igQhqrGbIWvEuwo/oUeFOgM5NFaG
mnZXauAmJmQCeQ7WEG6McRie9KFQLVDACUkfcZxX27LLDWsXsaT/lmh9YQI3E5KAjyHulRDEhWNd
OSC6gS1ngKxgtmDk91QRh1QtlCCazgGS60zxYEKl/XQatd7pdZcMvpo5SuS3PM4tr+6ZfU8VGKW4
cCctH0loqK+VrqUfVM0gnKRoNhAOTq2GKFRHGgM0tWjivcw6gocXNBR8zeICv8GW963FCHVTeEl8
A3kNYlO6KV5IRbrSH2TVgQPWqF9hYIXD01Ajs0AzIeTmhvJKP4TQ98/cpuzQeM1qsLO2daYAGoeD
bHQNLTX8pB7VnVPpoPE0qdRHKDT3Dsp7fV7hrEcz8dAl3JFeFcb2z0KD6NggLed3EpbaPiNOtEWZ
a/CdlHHzgIZoARHgocW8FZhkN6zBFPIrS0pPTRqTeVI1sl9VOciTCTlOMLOSmMlNxCSXrhAx/Z2h
0f9Ni5rB9pKwFj9kreUvRVSMzKXVgEaJrTi/U4rpfbYKK7wXWq/GXjjAURPqE0DoNCPUckUS73F7
4pLuHHvb5kzvPXR39lkj48MIfeK9HCp9rza9/a3qyy4Cn51DH1bUWGGK6El+AL+XZKecFnYAC8oI
/IBU5kdStOwEXo0idkOugTqRwAPglEmsXXco9OJDFwOD7A9ULQ1PDGMFVqdFneKp7GN+NMVAgBEr
x2qEgHJVJa4FghUN+gTyNzGHd5BCR+3FEH2ElkkFqzhXJ4WuPZa0zctAdpoMT0ojyF3f6XVAJHG+
t85QbdEozCnkAHQzW0k0Fl84DkqBk4k4FtGfB+3ZoSNEg9WTlbj/VdNj+pZXJ737TKJ7krh5vCPF
bzHCzfvOtNfkG5ZC41mOIuXkDgxY2+xcLdrGqWp4toCrTu/qtr2n4c9Ez1yalFsd4Yau3RR6d6wy
aIqnBYzSipVDaeEIBGJVA7QbPWJU52dHYA7iCHSEoUsrFc3VvS29k52BXal6EHdaibVwuoOBim6q
RXWIpsxrpJqS0lprFNRIpWua92VmelG9G9grI2sWc0vDQnUOgHUdfeor/ZFy6HBsVmEJOpiBemxl
FAdN7WXqRmNFIaitRtIfQy0BP1qa3Zrw2MJ1ieq+NmFQUCS8Kkui/NyKeARbP42GjyiFnbEiTo2i
QvdgTRN+LdTsxoQ8nQ5kIUJVfbWzK4j14Vs2feKF/1oFGgVWNFbRE4chFl5us4yH9IMj7AF2GXGb
ByyDJqCuFC9K3wWxlQUQDQz6vlhJzReeIhcxp9GfbU0rjE3exoiZQgEgFwSvkJfbl/JC8n+eLs5B
Q6x0IuOPakQJRjj0yEH6FC6zV+itC8vxPMr8vZvzWLZjJ6ETIR3c38p7BF5NlJvwmkg3Vmhs23BN
R2VhYCBsQD4Q+9oAmGH2uRoy1BE0CXBj0tirVYmchu3TSPv3mSGYIbBNAqoAJal5LbVBW8UueYnM
EOLggu5A7kfy9mqtlb2Wns4AFkzmKcaUBs8PqsHsS1KGUenl2K8fVZ8AAm0OI0RamjZV4NhhhvgV
PE4GCHt14KO5A/KdryBQtRUUtkLgakPNOvK6dXY8NHngIDE66qIjATRaWxRga1iW+knTFY99atog
C4mWJyuXzeKCPnudzDLAiKLETaaFICyU07oYVZ6Ek5VvsnDOXqy26Uec7Rr4Ag1a5yCIAbUevd9p
8qcwnmj0w6TB7d2zePqAcIgiDopakL2/jCRj2VhagcdWi0oVxBN8Eu2gXu2w99txFvfPWZzZiOLa
keiQYERk2i/QPbFhFNhp8QaiHJ+UGYcySVbw2kutEKxrFKggmjMdeLOYThvlVJWi9CAT4UIoxOVp
HqTjVw7PB41/hV6pnvqZofm3h7q0b8/DzvZtUueZDnWH0pO0C8rslQzDNpUrQabfPqtDwU0NvmDA
z8G0a/56bVLgploVJYIW3dGQ8IcklCvztxZidnRrhUAaECJElsH7d2D8SW+ilethYa5wsE1GN5C8
mfqel8tPVKrVpnWDkopaPue18i1k6SZj5V9UMM7DzEoKMkqF2dgIA+xsmT4U0Kbi0SkG/tkJSPsl
M7e3l8DS/lXBhvujUwiN1NkSyCr0rDKKWmgzcL8omod4tIKmNw56w3wrGzZ/Ec7G/9NCJRZtsVm4
eDQrU2p4dDP0+LQxDWhl+nop0KXnp1LZ3462tJWBsPlvtNm6qFo4xMYDognlYezAYdF/1smpoTDF
BVx07dpYKj5BJAB2PdjB4P/MVoiRRPrIuxHRzF+GBWGVbd/9TuNXp2N+JX/2xhqAaOnbAVsHIyBA
Y1E9nQckPbq1YVJ5UdQHtGAliKdGD6mm2Bs4oH3SlN9vT+jSJgCwxpl0EKdHzOzzZbwvJnYBOv8F
jFN68yEM6VbHk9a9HWdpZHjTQW8OB/016NYeBivCXoMcVB2047FmwnX6gAu86NaYbsuh/tsemCdl
hKF+PqZIai3xUaiqW0Rvg8ndku2GtS7htNwuTsJJze4MxjzLn8sGGI2IAMasW/2+1wJoXsNp93lc
QxldA6BmgWYPLZQlNZaPCFTekZ9iM35kB2NPTgL0m8DYQKZM7m5/r+t64WXEedIZNzVQiliLnjp4
xtdi1/vxw3AKn9sdRBdOvQfuhJc/QTjsTQNS+lBub8e/bgTP4s+2Qh5rDMUaxOd75cF5CSEHUr3H
PuqVr0MYjDsLz2uvetXvwV6+HfpqS8wizw5sLW26vtGQvI02lB6SLzwvN81agn11tMyCzHIfwaIu
nkSOvFGD6RYga/Abf66d3i0a9T3UGjcTnVt3zkoGeS0xMYs7Xbxn2V2PcSVsWrHqtr1T4x0kH7zo
1+C4eCLpD53fH/QjhAF88voXkzoRQ3GuwUVk3hYquxpqSQYmlaUwvY63onhn/1pPbxobJIYB/sQD
89oYpQpbpZ1iVI7Z7jrq/IL160OjDOUOoN+Ve29xlfwTbL4/WockYGwiGCe/xmyvQPbRWNsDV22C
ywHNu+cWp1CTIIhhKHfM8FvzLrZaqEyRjdCBfAvG8oeufNz+UItH2tm4Zqufx6MzaAwxnUjPUdSL
T7QdDCg5oLgLR881J6+1aZztg0xlOe68GOuRPHH2WLWwCVjBW62FmC157sR8tMIIX8r+bhsu5FVd
K1w5Lpf3FUAAKrSaJ1OU6Uec7Su4GVKjoxgHdU6K5o3VqTDcBkQismPpnkavlhJ6oeqScFPRByOF
LZqrNysZ7Z9m49V9dPYrZumRk5MS/tf4Fb3Yq+ix8h7v0MBKvvH+IZMUZHp/eru2a8ytxUVzFne6
ks9Gz9Ff1soacYf4RTc9PdmNZeRDOO722rx+VWFDIIwDeVfI44L8cBmnHiWc1RniKAZEkgyMQzPF
jjHYDTCYBvFJMFvVfKUmBy5WniRXacWf2NCsnFq94C3NrmCYfNJB0xE7qewDNEH8FBCaridfzcLa
h2v37+KnBLXvf8Oh23851N6yq2LQEygUgihj/Sp7zQ9RY6qfSxsCcrnwebHJ8m4PYtjtSV76lueB
ZxevGan1oIcInMe1XxFzH0YCjHFYtYRrSeF1BXua06nSOTW1kBbO1k0q617mEWLZ0IVzWwKqh0Tp
n6b+YLYuLftg+vuiJveJNmHANH+0VwTclif67DfMcjiogzZ52uE3KMB7vkIfqztmZg6q7QgsVq6W
mt8p4bgNe3s4lJEuHjK03Rqwclewmv/HZMAD6z9qefNUXONpBnUI/BDVhOBz47dyF1s/lGaT0E1o
uAVsjDtMErp3/drxNR2B83MDwmsWHjrQEUfx+XKxVSSOTKIWOCLD4Z4oFUyW1nrei8sKcFcKErBh
A8lwGUIfHCcDUgfTHH21k21CfjqTGfVKfrN01sODzYEOOjBndO5VFis9UYpSTGkGPUiz2HEJn9Ph
++0tspiOA16CQ8iCVDCKIJeDsdIy0uwYWZTe4ohFs+09txQ0XhoUlngjzfcBQG+8iLvvfVl81LX1
BI0rx9My8sYaY622vngs4nGFCipwt3jFzbYRKpi4lAR8XpI6Cxhhz1BL36HR54GN4icsejJkFlDA
lcJ0JVtYTNOBxQLfBct2Urq/nAk9ybqWKKAgJOWjMPttJIzv6ZC4WfM8ao2vhfyXDcUrKP+08Plo
y88GRfmgE/q+pglyNJRhnc/bX2fasPPFjG9io95r4o8z+zgDEDkVsHITyzA+JO1TRlADo5COZ/19
AbtZhvf17YhLa/s84ixnKlsnHYYREct4rFyCVK1W088ITHq6aoGztMLPY80SJk1pxl7vECtBIu2g
M2uV72W3ks4s3XXnQWYpk6AKrzUHQQYcv3FcuVG4VZwDQ6e/DW7P3dJD6DzUbAEVaSN5wWHZVEPl
v84D9NYtFN6T0NfxxBtC6ZZy5chfDgmAGjw2cBLNTYTirgTEx8ToVFYhUuyJRN8PjupK07lnZu3S
7CFRxofbAyVL2TwEo0GABTdtkl293CoAx5sApuBsMrbRFwP8Yrxg74oTgebcUQkGj+2du943wHmE
s5E/uuz1o/Ig+nWIXtlH9dNY+cZLZz6QR0ilgCeZWteXP0fJBB24hgMZtHMX+M77KFzN1xYXK3p+
EEUhoAXMFZaKPBthTAHhZPZkPGub4hAGreP3HvSUt+Em8cvO9daUtpbW7vRRYf028bvnMJminDAe
NagzuWkN5WM2tB08FHBqUj9KAaiOw4Y+1zV0m93bH3hpsGD+UUQFwBrQucsJFWWGVEJtAbodHhKy
aXKOfPsvThowD3CHOgbwxnMDDgAyuhxtoMST8psy3of8LXLezH+v9aCD3wDRI7QwbOQFsxMUot9D
iqsUG8SOXqRs32MBdGs3BrcnbDHjgSYwAB42VgheTpczBsdHFqo9mj+pc6I8MJNjl28GsRXyUaVB
oQUEjyTzTmtfbwde/FJncWfnNe81yTs+TmcoZB6AhSHVc5Epm9tRlu6h89HNNlgcRmOYdZhFbhko
IRPr1xR0h5Zx7ullbm2iUmp+lef/tl2MpBr7Ga8kSMniTp49VGiXV6SG0qw3QvMoyuxja5n+MCoP
4Ke6uaZsTPP37ZEuHSVnEeda/6zJopbAy9MjRejZ8b0j12woFlOc8xCzpYLXnVGZIULYNoMbMnZW
wMPHsPtSmh5ExvS8Rsq8sqGX7ok/9kATN4xe3ROMlrQewav1khYKjPSzAx2kTzqfQOQ5Ev2hMbI7
tRv2tydzJep8MgHQ6hO4R2Kk/cNYPsTyUefvQnmsjZ2ovGpNO3tpL5wNct5yAMNIJjAhhEdgDPtE
8ECgOsH/Yiecx5jtt6IXhRnqiGEktasYLjW4C+YU2C6HoQmgeH97BteGNNt4Q2YnQ6UinMW/pbDR
yftAyJWvtPQEMLHFJtFMpL8ow12eXSQJm6pGIuHJIU2jjaa34SfwROaPCB4pG6cALK8v7OTe6hsx
eoMIlQdo/EFLCqD97o5XaXpsqN0NKxfEwthxncNrDc1ZQCrmKCk7hxVug+c7KlB7Fh5qq3ftlq1s
jKXdCK1NaK2ZAGMhw57W8Fm9R6QjZPknfEPXVfROsSv9MczoMamAs09UeRhavfORw52gMDO4PC7G
vxgmBU8M+ZuGQ25efRUWyB5Zircys19s47Gwd9pa8+/agw1wwPMYsyMHnhdj7qBcDnhd7MHuPTCa
wk1SyOQYw47BQUiHrTNvTTfS4DdC4HOcweU119wk7oF+hIAK0V1ATy3UA28vcBPTO3vhXPyy2X6y
raRi9VQ0BQHGIe+dxB46hGtCOQunOhY32pDm1PrEa/ryI5tojoONglelLn4n4pWLt78YxZRjwDt1
0lya5Us1VWs21MiHMyeoINQKNe+h8u18TXVmaUtQECWxYidi+Zwu2ekxtmmCFwZhB135VbXwhF55
UayFmKbybD+odKjirkcIab8A+gENXV8dVupDazGmf34Wo0hEaxs2Xi128btKgqR46Mvnv/ki/8zU
tO7OQggNNsFlh2GUhINY9MUuvrLM68Rapry4ss6+yOzLR5oODBVFnFweKHmL25UMaOn/D1wq4JM6
NNxRYbwcB3w0IKJgYeWO2IET6BCp5O2ZWjwBieZMqsaT0Mg82Q/HijU0xBAAA3OaXV8HEwvQ+jS4
CptE4ARQK1wBZl2zAHEgncecEs7zz8PBv22dHAv5xdHcYQvsvGt8FlvnfgRR/72+c3xjpaOwtOhA
8LMcmJrBum2O7khNkgE1PBUClLsUwhsoB8CO/PZcLiQ80B74J8bVqlOh4N9Mw6p8DbI+oT9mJxa9
qZab6K5ce9wsnutoE4JJCZI62GGzmztm3NLqHg9fCTFN9a0Hl85Fc82DW8EmurMfVEjMKcdmk27X
kL2Ls0mg2gdI8VR7mK37Gi47pgT9wou0g8EPZf/VjlaqDIt5CZi9/40xWyRFnkBSIMSTG/YVbrQD
Q/KT3cmNs+Wu+Rz62kpXZHlIsF6dqqHWFU86q4yI8xFDsjXkGz+67DQ0KyH+g6Gf33dTpWYC4aCQ
MMfhNHEvhiRSYtBso+oNtHH6napJ+27YWbmTJdO/pnXu7FkUK/dWHjeHONOyIAYYZccKle/DWDSf
Rs/Ub1VcsB10FsZNrABf5qJUQLZFG7JNH+ryAMOiFtRaKx8/k6ExPDPscd+3vaGWrlLZws+GWJ6a
KMUaqc0SAHSpn+rBUh5ExfrGVe1h3FZaFX7TYy09mZksn1hZ93dGHDWPqSIk6p0cqGG4+jj9JpLQ
kQ9V/bs9JhICSUYNoouOBO5VyihCvtFG9wWgv5nf5+FE2IZ+g3BzbtW2OxZD/d6YibHFxHXPSFbC
PRSNtMBheGW6UtrGjpf9xHwaK3EXETL9MhbvW7AJfL2See4OBo/93Cm6TWVSsVHBBsnwL2X9BlBt
9Q6eXlHoqSMnb2E62ofOrAFvVvucRAEz0qF0jUw17vRSZbuwc2BsVNZqXbsSk7jpMsiFUGjLf/aa
mSm7VqaRJy3aOpvYbKNtNjrmR9ZwAFlUVXmNkTx9HZnNHnADGYGicSJhfGEQgO4hamb4JA0NWIqo
ifaFjLrjp1QOB6tqyIdMhf7LKCL1sbPSOCjgroRqBaz1Uh9CAukXIAi7ygudIv2ZM9ofYqJk77HW
tvsi10ZPdEN2wn8uT9yGjk+TWuTEoL/yC5kE39u9Hp/0iFa+KMaodEGKLL6ADmQ+dXnoxK4jBQGr
3bDTbsOyMEy3suT6vtDr5imJSbUBms1pvJiQ4QAB+O6r1XI1QDQ449GI5dsOXqvQeowoyI2wILxP
WRWXoI9NCbTThy8hlLuei3wEbykGVBpctqr6DA2TO65oGP+MC272ribhDneMtNJ5i2GNsonHtDww
qZLXXJaE7Y0uiXYy0ccnrSM5TNwG6ilMsZ6oVbF9oyEZ27YGgCFBJSumuWaOrp9nAA/dbtO67p/S
sh1at08ddtdRJYOjpiJ3LCrB+7D6qvje5LH1pLLIFljgjL6EGq1zPwfC8rWIjf5FDxvtq1M64CKl
0B5w4zLOX3PSVt9oipo2+EUASbo84dWXtqvqFypp5MA8j5CtVIzsaHc9UD+y7TdpUYM5XA26cENF
FL/7tusDDTCaV92MYNyY2oAquOD992WQRQ5/IQm4/1lEOZSQURl51Qdd2RRMIsdRCzWF9RXru3ci
wm7P4EOGqJ1pHrtSZ/chabCBCxW8bjLCgIFnZXvsukT9HCA+7upJZeCnw04u8wc4wd1nAiVVFxLo
/b5ikYKjwxTJsI3KURwMAa74EI/QdHTg9b5PLJCa4EIEGW46coH6N+3hWRgnPyGt3r2VliP3mZ06
kBBEC+ohR4EshxMn90tRiG+hzfg9TkPpKyIbvluZXm1GgygoTuQ9d2urhH4q6H3hMWoj1A2cwWRb
CM9lL/BYxlaPa711ESjcwziw2qAamJyMsoifFTbwnckJxXZISmwkkzdBSPL+CJ8/8IlGM/mEv5zi
GgOXQQYjnl0HIG3vmiFtfSEGC20nTYe0oyUBdjAGy35oDdDwojg3gqJNaLctTVM4np0ZULCCDXbt
uF0RVY2v8zrlqIgJYKIolEB0tzVIHkgragh8eKwkMLUkfbVjgiJ9XvcKOE4GFYM31gZQmo5aJ7+5
OXkG90XVvFeFw4KBiPLTMliza3mabAYjrT9JqDS7CiJQgJFKEA8sUfpkmnRHM8pnWx1BouqMxHYt
qG09AQFo3YWNUx8t2x73Glbim8wUaKbezoOWrtLzd8rs5lYqnKHMQK5VZUEFddCavmv2+/8vxuzh
Hic6gU8l0tamPsTyi3BeEvZ0O8RS8n02jD+Z81mW6rAckjICIeBMydMKb6F/j+dBvuFMGpSop+Ar
XabBgyrhkJchf8u0A2CyCthtKlvLtackcJ5ynAeZfYyWpJ2lNghiPmXfoLh+P+4Uz/Tlpmtd6ZXf
1N3tWVtM7s8Dzr5MkkL6Vp9G1XkajqDHcffYHoG7eiRbuD6pd2u56DRLVwPE0oXXGnQagMy9nEUV
dpig8SJxG0DNFN2jrTxJegqhLG6uVCvWIk0L5mxBVDg8eA5nGW9QtwbfhcJ2DfNpTGBZuvKSWHyV
obcG2QkDtzOaMJeh4jSjZpshFHuKHywtoMBLHKD/oAfkJ1t5LC9u139izde5rpWsymPEajXfNu5H
Y9N2f7OV4JyD7hlKjWDPXQ5H9KaeagzNdYiSgSTrNtnKGBYLSf8EmOsOpXlTmDafSjzt2/+Qdh1L
duvI8osYQQuQW7pj23ttGGoZeu/59S+hiZHYaL6DkGZxN7cVpwigUACqsjKhTgnGqjLYEZFwzOZM
ATEF4XhdwX/s7ysHoHJc1G3PHnh0N4bozE9BKydwMnVrKOs3gvrRiKZnUzOmeCOgz/cMgORrd7gZ
vdB0yC65JS51IqhevXZHYlu76mfh4Lh40hV7PyJ95wn2Mssv8Htr/S3c3oqg/ppqTGN20O6X2JeB
aVLom2q9yIClYn+h4SydfX3wL9vdirzg04angLQKoBTObAPCeTSgIysrtbsabe1ZI5LMYQ73aWAr
C9xWDvtKDS0GSLX6+UulfM+ApbQguUo01FXjb1YGCoFuEpyLm7sanTpQTwPmxlD4XEubtFqrJL+W
VnUy4MKQhNibIAl0wpv4/fIcCo1xgb9uadJPEoylTLQGJGSD3+OEMQ0/jvZT/BLo35P6p8Aoc05+
Xtcj5DZ62SQoMeUwGsW2tm++50cULxz9m+wm3rQrngTm2Bg+m8PDw0AXFarJ3Amqg6Q0DCQGX7pr
wIGeHd5jJ7zqbJpDTkS9Dfz2gFKXeR3eiGqiWw4EcOFvy9zsWs0ShVDuQOYacqWH7Gd4lr81z8mO
CpKlnxs+kStbG+JmtLDSOICcM0pOIMd+KJ/9ZQcpRTC86zb5nl8Z91CdcJrrsLDJdfNkCqLRFiyK
sDIsko/gkUY6BiuwCnktlRpVr7CgV+V9d2Pe6lAP2tXIQDuWEzrJl/J2Po0HAjnHl39Z25VlLg4a
VlRaEXOl7tU07BtckZUdcTVql9/MCBTa0KZ221P8noD2wRFKbWw68so6F4JiSZNw2MN6/Tzifba/
UaidPY9udZR2sS8STdi6WTCeKWgzAT+AjNrHWY7bKFMJw6qXwXUMfhPidxV4Jq8CUQFz6wRbG+Li
3jA3szUwCLnUPPbNqxYeelngMlvBe22COySTGu4as9C60MOUAx6jaP9wbwaYA1VLMOObII34OFsl
qG51lYFtrfE0zjtqeZYhSBdvHcKrkhnfeqW0eSsrAwpT0mKeRzM7djGYWsrY0RLVvezoW6YIgTQi
gzlYn+BLZbWYUTgCOxJBvDoHmAh9tlnpKULu6S2XXhvi1l6WkkbPO2YI/Wtn5O3SY4G8kUe7tr2F
nm7gNEMPkRJCvkyy0rpkMfyMxJrT67HoKNxyeFTjmKYBui3NX1FvFVayTlvKRcUjgaa+DM4WJboP
5VMHBY9JESSSt/xxbYqLI0Wl1ojjMMUadmLtboxEWKZtC+AyA6qZ8f5yp5CWZTlNWDa8a3dVea0N
gtvzpoegQv3f3+fPmsIylWbC79fF96RP3LBAQsqingaOoMu+uNUsh3ICblyAiQClwks0wRGB2Whg
yhyIi64dXBQk3whBtY+0YLdQYLmprYaxF6blGQ1J17M5Hpa2R/JxsBNIHWiLbMejte+V6z6ALGsh
mIutc3f9gZwTg5O+X3o2F730YpJbcBFBaykqnbo71tVeEyEsN6d+NR9cMENaF+dQjCJECsBHG3c2
qWaoOe5D5OAuT/1WZF4PjH3JakcUFnjWsxkDS9ARoT110rUse5dNbPopuBspbkqogvF+OkqFgTIS
AIWJeo5SBUV3Ibppe77+mOBcdSaljjwz5qtHd4kT5U5/XfihR73aJTf9QXKLn/Fj/2AKwvVm0gFs
Yb+Hxh0Jw0IjqWLrBLmQ+Lq7ZZSQx8T+Lp9V6OQpeCSJuIs3I9gfixbX1hIXmVUCngnIXwwmuPax
pX6RvWbtWcpFrWWbhb7V6HgYYzAGHai54BvZYTlrJ81FGvTaciovPrTf5G+qTc/z3sDN7H4RlKwE
LmNxwRP0Vs1Yq3CZKK72ZRKfiZ7tL3vltuP/Xjr+7tNq6jwlASbSIv2u1EYkiAs7o5nA+UXrxQWO
ekgbXQkwhzP0e2V0zhWDXaeuPjyMSeb+b0NiQ17t5bmSVWgzYdbUTndJ+ZQTaDqbgnn7BbPmHz9r
r+AiBrpu9VZGWt5Jn62zfje5lh+glXp8606guD8O97Mtcoft6PtnrbiTLpCVmFot1ipM9jL6d5r2
ah6vaoLEG3ELZWdp/uWZ3DYIWD0uRpBc5kOW0pN4MrIel8nX8RrgpHN6uxw1J365bGYLwIurEUSq
QeADEmQeIlQlczrqOuzQ+Bznx2C6ydCdpiovZNz3qKbrtq44gMrZABj9S+Bn+H3UxzSo4HHOUkxL
ihoSTEftsYCGr4xiXJTsBAPcdP+VFc5ZhoSmBuiX0J0ABfXlARL1fnysXkA2FxKnOc2H+gE05KMN
dPvhsunN/b2yzPnMoBezRNipA4K+hO4guYl+0X8JUysb3LFTF/FiLAZsTHkIuDyC/19TxeAZjm6s
36vEHTDhWFWxJMECltEOQN42iDq+fnWOf9rPAAZAl5Aik823VeSBpS4F4ywDp88uvs9cw6+dZU+e
fbCcO8MVeY39CIea6bfnp9lu94KH21brL8b45wM4H5mM2AS8FR8wuVeBa32LT83hR3omh+Rag7Au
KexjKYjKm/t7ZZJzjhL4b1LmaAMozOQxwR3IzvOxPS8R2DqpNgNMl833qCZ/RTuCwC+Fw+WcBjKh
U0dq2CZX0YBOate6SXyyi++KF+MKmrASGC9txYt9KjgeNqMNhdIOJHCZAsOnDtx0bBOTrXRsMOpz
DX3+j2Nbo7JYnYeWOsUk3zXT+9I9o0cW1NyZIOSwheQ9DQ08SGJDEgGYUy7dAPKtUW0UjDxPwMvp
y3SW9/ogGd+trAIvhVkqT5djwNY1Ah3AoGNGN4uJV9/HA5FYS0FqCwOGHo0tTeeh/H7ZwFaQYdRb
KC8A4ImH0kcDqarXk6zhbUuDZccAeZUk+yGS5n9vBjYI4FYKwaHEmQFLrtJFA8ZhRbaSVkAX3Czh
LFidrVC9NsJtQ9ie4kqHkUj7FlPABPYZ7nZ989j2z5eHs+kHq+Fwu2+a6jkcesxaNUGLcQSAIFkc
FdADrXu7bGlrfdZj4vYarnUkQ3kfT2TraxiC8+SBUu+yia3+Z7zzkVZHz6zFun0++oCOun0rsfBV
U6bg7BE3P0s/jOP4CF7o3WVjW3ELYGLUOYH5xSWMs6Wqdd3GI1pTiuArjf2UAkJVAVQj26P1VZP8
WiRVvT2Bvw3yzRRm1qMls4VBiDh5ZAK6kHR+DhzP5XFth6Y/A+MRp+kEgp65ZnaOzeA8tomrfm9M
ZwCEMOxsJXEb/7LFbR/8MzD146pVpaE0asF8MPVJ4em6W2QPmi4IuVsBaLVefJHYKNQy72tY0ZrX
HBnjSvAAFf0++/vqxk+hOD2FuYwk0+QkXQhKQ9E1cdPj2PUUQE+IIPEVziFpM7BcKrjA0Yemg175
9NzIOhA4AA8d4hkVOZFQ5mYcQoceutChpW3xOboQwuhAccCipZzjABQCiV+Eoz32CjIhAi/YnL+V
Lc4LVPCmGkaD+YvAFiQBqqA9X3azzQwB69f/72i4M68w5wJ0y7AAVrc5OVbNQxneN7pT1LseqCpk
QxIo9PgjcGAKOrFEEkTbGwtlKtUEORmY2LijIxhzovQBPFCKFGgL5nSYn/RYAkqrScwSOpIB6CO1
qb7PKMlvwBcFeTwG3LsCBxjoyQFw+pedtz4z2c5c+aysZSZ6RzEjEGiyexUI5dzvkwf9H3g4ftFi
/vds5k4ZpVTGoQcw1AngrzHKuSmAKApaykX4jK0tsh4Qd8jEZkD6CsK4TqnKaNT/ilqVnj10+k1P
3aKM9635D4UIgLdAA8Uolg3+1kHVEAi/QMOaDg+J6rXjsbMEp9pm3F+Z4BZJy8H6HWc6HgUJvU6h
sRYUyXUBgbfL22Nr6tYj4dYIx/NgxgvMQPSjOxl0LPHIUY7JFBO3NZKjaWXodEvCk16Xoszn5kV8
bZxbt7GplFmlmMb7zLKNG+AI31q7K/bySbvL3cZT73H87EW5jM3wtppZ7ggfuz6G2iYbslbasuo3
6UMZ7coIDWeCW+NmcPtj6VfSfbXRkqQdzLCBpagz7EYH/74qCJ8CL+FDNdVKChU8WMh0vK4rXwW8
Wc8FvUGiYXAx2pqUCmBdLNOgPFMTNh4u++DmgpigtyXgIkErChchiyQpJqNO8CpCoUY2nBxMfdmV
FNyiC+2ypc3eAjzUkXHBiYAOd24oaaYkmcaIE6DdbgfaaRh+ZoFdJtdSA6nm0hu1Pc3f5uCqMm7R
EyewvjVQlLxYowFSaYS/PBZ6Gi1xiYrUeGf5+q68X/ZlauuHzjvPLgXsxz43Tt86kgBLsG0XdXxT
B/08KAU+BvyASEUiBRUWMGm/NhH6p6cvwPDfTMajlraCwLUVURgjLS7i6PNHPemjsbJEpstk/RTg
23em5ZQn75Nm2kbpRMVpSN22+3F5WjcN6iaYeUDDhN/mDEoVLnkVEuXAu5SnuX1rof9pTteROUIz
LXxcIBsWgiLjslH2o/xLGtcuSOuBFd4ifCmaInNHCwVUCamOrpv0oA6neRBd/TaNEINhodCn+0mJ
yjKnHuVFZF0bvfXbYDnUkbxrQ6F46hbaC0APaAWCfQe1TA7r0YxqSlLK0gJxdjU3N8uMEk7TXkPL
zUP3lB/V0S146u/npHWs7Os/zCQw0hCBgMi9xlfcq7G35AZKGU6YHuflVSZ7pRF0023NIzil0aLJ
NLVVPkpKWoJMtYQcqJUkDp3AP4iILCqBbUXJtREutJB0gexvASM5MW9l0t9Zxf3lmRJZ0D7uLE2D
Yuacw+dqYwDT7Y2RCa41m3dVgO8Mxs2hwOO4ozGV5zgcG7ykW/NFLsGCcJrVB6l/SqI7BYpSV9IV
suCL6O3JrjL8XlpZ5V84EW5YmcHyHmO6oB36uWuoXZluIWIsZdeJS3Y4Nw8beZwKGXaUmhS7WJ3v
humlWaxbsnzLwVRi0/T98optOt6f+fwliLS6AJAi1cq0xMU0NdBU2eaO1t+ntXfZiGj6OLfI1VYN
mwDDGqzdAtrjhdg1tbVI8NIVmWHeuRpLSdsR5M4wU+Gllk2znZN3SJdWsgi4zgqol5aJTerKkD4r
GVUBR4AgOQgn569LgAW7Cqr7BropYVo5qqHi/P4HMAfKTZoCHmlwvEIS/aNZKwnRUcKCYDbIx66g
10P/eHmhtrYXq2hBXBjpUIQ7/hw2ynFCcxtM0Pq6Zs/parHjqLfzREOXb4000pFqhTsar1P4qlYi
kryNJQSWBHTg6IQF+Q7Pz0eGXslBCI43BarlY7lL0N8gfzHi3eVxbnj9BzPsM1YLiAoHlDQpzHQd
Oqy66abT659dIbuXzWxs5w9muNns+qUeYsYSk7XJlQ6WPIqmxLuJWldNGUCDQfSS37hnUCaoA6of
UO5/QlEkiiTXCbSQnYTUz7paelH/E5rnO2l8gEuhYefdikfBVG6OcWWT/X01lZIujUbdqSxkuc3y
0KR3tq1VsZ10ArDU5prhdojbDIFUssVNZtU2eRgzQ+Nc7noz8iFNdawXkZy3yAw3Hm1qQjrKMDN1
u5rcJq2fRfvLbsG+lAsfkOgxDFQ5VGxmHsnUBXVVpCZBOBzRhQLtoQbZHnTAQiRNVFzdHA169MHS
iEQHSgMfVwe61thSzNQUjW5P9trUO5nolbxtxIBmrgYJSbDzfjTS5hp6EA0TuQamA6Q+zWAEMELB
yb/lZ4oMYCVqNJg2nnQlDCdVCnsJYONE2QURKgKJnrq1Dt23wUJH6YSEY1wKVmprZApa2E3cnxGT
+It7MhI8h6oww2UMgnlWk9cutYbRj7VFMLytwLe2xEWkZaEEXX8YXgTRtqrXz8VgHcIicnHSHC67
39agVMCRQNSBesSn5w+YLIPMSpE8rSbijTJ4whPizY0lOI23vFwleH3A1wnu7txpBcE9KytjPPwt
aHjF807HLJonQu058S8PaGvu1pa4cz+S8gXcVRhQIfkgbrQJhSKdN2gPl82wn+G37doMm9dVpFMk
FUqJLM1dGMsNHa1dWVbOZRPbI6F4rGErGZ+aBrI8oyiJIo+RFz9nkF9ZL7T3RuNfHABMwP+1woW4
OFW0OmK5wb66LfvDDMZJkcb8VqsQBVMp3vNMUdbQuMmqpiFPZcbrlaOVL/teneP7+fgoOdlp2ht+
c4oP9Ih67g2I+a/RrnS6Y4wQIqD+lqevP4LbVHGeW/3IPqKbryfjWeqhgN4Klkxkgwt+zTQ2OHFh
w9R9PXwdFVBkiwB9W7EPBXlIIDLRZ/CkffS8KVNTcFXjTIqT5b3Ko/Og5adUS/wsyxyjNm1oIrf2
ZVfcukswDDvLyYCCiL+JGeiXGbsQ44qHCpQh1wmOjTov7bYJHQIdSBWFJMFUbkWMtUluuYZKzcJK
RsSoc3oNRJyjjvm3oVK83DL9geaC4C4aIbdyegNkdEAwq3MJaclOn74GldQeoDT2Wg7ym2yFpRfE
1nUOPLJgcrcX9M/kcjtQQnvtlFWY3IUq006ukDQB5eXg5lT6OpXBm1wqV5EhSitvRRfku1SG5AIB
BU/xES65OlcSi8jjCY8XbUrtJXaa4Odlz9mqdgPHCx1pwpotAI/76K46uAom8ANh76vkSk6JM2cE
evXWrpaSU56+dWZ+MEA1YITzPjT6b5fNb3oRw1kgewfKOE37aJ0Mw9CAmAZPiPJbl+ZwnNhXwwEH
61e07AgWcnNKV8a4o0cz5DgA9TRSQyBvr8hzuqQHqw19Q/qXuz1+7vewuEk10GyfkAbDmqHfh2P3
RAuK2ynd91N5A/Vdt4k621yErRmiEbK/r049KKyBqn+E3Sip9qDWdRKjhwwumjGs7GqaZwdw7dsQ
fU5qIu+DvnvIK3JD47GzpS7b1WlvK5AQ+IclJjLIWRlRDfh1P34TCDOyZuzZ9kHWNIt8K3SJ7oIs
yp7fL1va3KgrS9zoR9qAZTDC6PXpi67ZebbPUAEA1iBgXW2DwHXZd/M3DLBd/R4XF5HKGaRGGhtX
DIZIeX4NUPlUQpHPiqxwwScaU0MyMuZJBvohPJA72LgTCpZoM7iuhsL+vnIbrTP6SJnZEvXdq2Z1
56gn7hA8owPL00nsxdHXAr0il1drq5KOTuvfE0g45HsC4eu6YlaBzPW1OD5AEsFRoIY60G6POzxS
+4kLWrH7YdB8wPI9M/wKTevbLDpc/hLBHBPu3dXVEgnQYcYKy6qrRyrEF+JdJXWCE3PrSqoRDc8T
sNJDkYczQ7O2MqwUL6+QGv6YkD04aXb/MpI/JtSPC4mOm3gKJUS4dgiPCY0As4+eg2URmNkMM6uR
cFG71LrShOA2NtocHpq2ulKGe6UAv/8k0uPdqrABxqqDvhM9/0BJcZOmW10raZGFWyGIzydoyhv3
GfjItWeqv06L3wc3BqRsdXBQ9F4r6nIUWufmM8J9udUbDFRFhqvU70h0jExnrCB06mX9O0hXsB8h
YziowLyN3uXF3Axnq6Fzs9zSse4b9lIvYzBAJ85CdiF0lsP8qbBsXUQKudXn/WGmudMxDKMqyvHW
dKLl2hi8CmB8Y9gtcYN71b0m3WeqOyWCUvCmIzGQMtsQ0NpjO3MVeCQrG2WrhM0qiA5FM0BdrPUK
U9r1GOLl2dy8aTDCZHD46MiZco40zEY+Byre7EY0AGOneFKv7zK8MBb9FceWIKRsDYw1EVkyxAvB
fs5Zm8tQNyS9xIVfo63dpNn3rrYGRw1JbC+q8XR5bJuZYAMQQjDAUEOV+SRVWFpmKxswBySfvmvT
6ty1dekaXTgdQDhLdj3RvnVx3dqT2ZeuNpkh5P+Wh5xUIs2xrWCKoI6aODS7PwuOqHmnTbhlZU6S
WUe9B2F/Ta8y4Strw11Rf2OPYlb5BpEGd2Z1SThAWmBAKjO+N4uv1XBXQg5mHhygrqLCayWJlS0u
z/PnVYVNJOiAudag3c3jdCRTjeIygM0kd5T2gXF7leRQjiI6YZEd9vfVtqBqn4TgnsOhT52uf5gL
ny43jf7yv42G7ZiVlSoZIddmYjQGKCQiE03DyoMuoyr7eNnOZ49gswb3ZOSSkDzg4lgdR5Dw69ho
sodxuCvkm1okDPd5c380wcWuyKgWy2ImJvoe0oPSuGGJUvrPRVSL+HyGo+dRVqGlCWVXUA5zc9aB
k0yaGXB7qu7CxrqXzV6QOd+0YOI9hGwfNjIP6tCUJAriAGWBvnG65EXX/jrkYgTIj0IREC9LJIA/
rnofVXM7/SoB0KdW87UAFM7BTYGW1MurvuXDazvcxVWdCuDdRiTgSO6GWWaHFJyJKEnpgvFszRcK
YChBIXsF3lku0vYdLm4VQX6ssW7U8kc2qoJr26/s18eLPp5ySK6gIxvEFYBdfpwxItFKngZcwasz
+joOX9TQpm7tBV/a3ezltmw/X6lHzTc8dM0t9ksOpPNwDF088Gw8YYHR/Bp4IardEN3ZXZ7jDVYN
fBoWkckusSwxd3426PEq5gI3196o7HZ6lPvAjkBaAgi73ZRXlvVTJ8ldp/V+mtzJQ7tHBeixVzVX
VhpweZYIX7XoxbKxF6FfDo0MDccRYiU3XU2fBS24rXGbJtkpWPpTEys7rTb8GdtyXkTl3S1zkNHE
rkSSFB7NTUFZgvR8pPCzpl2qt5kGYKnLF5OqTpllbWYnM3jsnKSvjX0h5ei80/WB2stEx2MIfUzP
6pfMtEGWUBaQJzQZn2cytE8B8lu3Rjnohnt5zba+F4UkQpBvBXaER6cFyxAg0Y7pmfHUsYNUdqVl
OppxeZ6k7nsRiyhBtg5KAyUYCIHq2CWoSH9035lGdApNdoeVGkgEtrI7av0ZDbkuXWa3qS1kmHJw
UI07QAtFq/Op+I6Whl+HtIKsJLyBO6VjOWqlHvpjuFRmkx1nHSRgwJxsxvGPNAI4iEaVi0BVeDju
QremY/Pz8nR/OnzwAfgBNEeBGhXbl3ePeVKrrMMHKPUQ2vjHSBPO43sgtSLdpk/X9V+WkD1HNR6X
TJ6UiSXSElSmG8fSg5ciGwbHAnGp1yE7MBmA5QGVZEPEff5bf+LMcnE2QTo00BSYrQFzASFsTF09
zeyoCOzwr/m0OFvcahZNAwyvhMmMW7DYFFjQav8vy/V7EnmIa9UgqZvAjhOb1+DZtMfx1IhQNJ9O
po+j4OFbZi9bS9BhxkKQCDQSEBOqDZHxm64eBFU1Nh8fTg5mCQVJHBqKigjN3eNkEkdGoLdYm+Q4
giK5ImfgUu1ZcSZGcVH5UZf7lyfwU3jhTLK/ry51cgSWRiTFQVU7qG5VKiBz6x/SonZlQwIiVXQC
bc7laoSc98U9OPhNC+YyY4bO24EMd3U7O5oIq7ZpR8Uk4u6CngedGxZQBIUyz7gSmVl2ZUWRawy5
J1Vohy9EsNrNGVyZ4oaEHntrMIYOEaNFN+lXMu3jdEJKsXAaIkowbNvCewJVV1wx+EdMr5pjlRdw
RUPrTXsuv9IoO9aqGrl4yO0bXQhYZsH+k0eyB8x/DP6SZFu5h0Glvhhk7GDAig9ypR9J3J7aUD4U
/WsX1TdAj9pIoZ6h1uLAtwXOuRmMWV4cZEvARfEhsp6yMsiQ1ABteeUmNRQIl/fACAQRcdNXVla4
BSzBdNx3CayMEAWgQ32Wo8TvobmYGSIl5c+HK9tuGtIKuHsa9NOL0AQ3dxPmsCV1njpkkFUDmCZz
1RCkxLpthu4EbhRd1O28OY9gPELdhh3q/Kmq9qTOs3FEXJnB007Gyla0xCVSJwB6b8avP3Z4JOUc
SWOQS0PjlKnlZNoXqBGOBUQr0YCPPi6j+WZYunc5frHF+eSgK5PcbWUy1cKQNJjMsGAW9nlqD7nT
1l8SpbBlIgByiKxx+b3FrNCvZmIidYi9Bw+hdE+sq0h/QAIhFD1URJPJ3YtHUhC9kGGLDLW3SC5e
9d2Ca8FzMaCdWXFTvBQuz6XIIns6rTZ7Ci5yAD5gUQGKowMZdWKF3rhAN7nPDsh4P2XxdINWp++X
zbKfvbSE3JVLKZR4MEuYDdEEkdeZG4Fy8LKJz0w2bN/hUsfkklG45OuGagEoH41n3BOkczQ8N/Vr
1540qDmoe9B8N8U+1/1lyewguTNlCD2gdcA40f6gQXcujAUvxM3tuPoYbp4bkKwPc4YBD+Q+72ev
Sk/IhQiMbM7qygg3q5kGbMRYY8RpetSayatnkezIZtxEXyHLj4KWlm+up1iqrBsWxDJMoTJ8b/WA
EdyYtSipvzlfK0PsQ9Z+qWtBldQwNFadXQ5gwNeeFSKIXZ+NQCYBAFx0cUAFSOZveU2mqBngXwgk
eP5J0Fcoe90H5d9fL8tHM1wEkWgcaqmGtQdT1oDUtQyC9bgTEQF9XpqPVrjYIaEdtBs6DMZcVDdP
nhuIcNTB+2h8ubyvtu0gvYnmENwSeNCyOVVGkhHcffSO7IbAOC54wdna2O1Gog6CqfscnjAo1roE
Z1Pg2VyoV810qSZ9QosS3CCaH7TEMakbMTm8xMMrALtWEDY+76GPFrnFyiONpGEm4zwjyzVtG7uz
wrvLM7jpdqzE959khMX59kAn9MLOGJSkZe9FMeovqU6DXZBC6OGypc93R1RNALsGvBZ8GOhF+biL
sgp5A2XWUeNPy6Ma7YdOu9Zb1a7fkKC6bOpzZyU6vUA0zMBFaKn51PECLQ01NXOCa+PsKK++/DDZ
6l3pVCdARVK7dsfX0OnfFVEnx69k58ej5KNdbsGUNk7NGUosDrUfzWN2Xm5bb7kZ/DsFKrnU7u1i
1+N/Uwg/24+GNznDS7uTPNM1vMbr9smz4hBbdi2nPJdu540v2vfLM6OyL7j0hdzONMuygZ4I+8Kb
aBc9Vi/UixzTtTx8wanyRqQBl6Npq/cgvYl2mi2k+/l8hfk4Rdzhs8hgEu8nfAAklJrmRSGPSnLQ
89tZw0khcO6N6+5HY9whFMtqWEoLjKmZq+hXmuGF0PSQAfhq/KB6aAJvqQQhadPNV67Hbah5HJIi
juF6rEqh9SifUejilvYQ7KnoBNyaS40okFVCWY4JWX7cUgCMBkMpUWyp0p4kzUZ3hT0PIE8KB7dv
TiLE42fsFbbV2h7n3kUMHdwEHbdOkT51up3J13n1Ba8/xyqvpBnlbt/snVYkCrAVd5GVA8oXLwdQ
xXKBY6omKUqzAB4z3UD+SIKsTBZ6CvRzUoCG5CdTVAzdiok6K4IiB4i6GS+OacXgG5lB5+t0qT82
X2j5PAWCffi5Uo+pXNngE0e1oVZq10g4uZrmYSkWF3rQQxp/0SHQ1szKrVLpp8rIXNkc0SkQeuny
AvCuICR/rsNyX8E5UJLFET4DIx3HyqmM9zoo7vKp9BV0j8Tq8zKGeMqcJSneNUOPJHQmKB5tbZb1
LHAOlZaKkVsFZoEAU12DSGbRXxblbCS3dBJQpW150doUF/jKYqhq2mKoMvKOTQVua+pq/Xet9XHZ
Tts9FbHXbgaftUUu0pWGltB2gcV0fkzq3ZQ7YZnbqM643fDU0tCD0mAj/33O86NjcSFvQn+zvjCr
E30qQeSli+5coonkApyZK0bbVjDQFktkh2i8l8bBbosYwOHS07TguYBM9VIY95ePrq1gt55OLgxI
bVBVUFVHsCMBmMJPegq++446VfQjSQ7x32dl2DwiR0IB9QAJPOcvS4dmp0yGa4b5z7EbkIyxC7C9
ixjCtmPNHzOck6h1MCiU7YBuSfZBO1/pne7Jai14XWxdlNej4bzCiLtQbjWYkdv7YmSHkuYXlUOB
6rq8Sv9PSPkzIM49tDqYk1CCpSaqnCnrPCN+IYur0h0kJsCszZ7whrNErmaIIDOb5xNr4jLBJaiA
U5ILZ+bUKuWih60zZsb4I0/1acf6kg9FRaE20efBcC9VevsCebvaHZq+POpGNXpNIpSO3wxsioqO
IiBIUUlizrx6MmoZ6WPaRK2TD7obJY8VWnvxStB1j8aCpP0vsDx/pdNXttiGXdkKJmOI0xajpk3v
gpwLNmFsSZ5qoKMb6y3XZhfDPHVGuqtV8kYhCiYDSDRM41kefkpm7sP9D5n8zVIiB81xO22Sdkkc
3NdNAm5yyKJaf90mhIOHYIXhJ+xJwCNTYCREz3+HfnrkkwDZimVia+EgcEbRKnB7WIqqFPhFzIwk
/5iKw9j4lXQqc9mWRS8OkSVuG1uQZ0qiHJZMK3RK6hXVYym/hnXkleCduLzFNgPwar25vRwiTaZD
oxDZ/szvGvSnO2hUA/tnZedG7Ej9ixI/X7a4fZStTHKbGnckiS4Em9qgu8Q4SL2Hjk8pIU7QgBn9
zpqRxeptgVG2Opf8mgv4FgT4+o5iTrXqjvbwWeOUtS/ZongtCKuKprN7lpi8m027sY7Q4xHY3wzN
oDs0QK1nyZ+INWptDmjbxa1jKGccq85IehvyV0tyjWBSNV/MsEVf5b0yOWR8HK0jkdFQJdKUU7c9
689XcFOvp3NfjSq+gt7ckDcg4neNmxyA0ZNt3elwR7RHVz6UzrfKjuyfKA/KfupKfuZZ7vJ2eUY2
T+DVhHALotTL0CCutc4kgdhZHb8gVQK5m2J2e7k+GHrrTr0hwrBtvlj1lVUulGZhaEWtAqsAANiF
H0X2jy/WdWwH3yM8VoFjxQSAn95G6xBaIw7SfhI960WOwAXYGBLqZQY2fCdtbDS3OWPklpVIGUJj
d93P7v57oS0OXl4izZ5kBqyA4yT3+r0KvRtyeIdk7btha99nJ/Sql0CyTTc+FMfB6+zJGd+0+2+K
E/vlIXNGN3XFm1AweD7r1bedZg7ss6o+BTTUyOrZQVfesg/SSHGWCiqSEAxV01sFbbOjQ8eoO7Z9
jJaxJI/7H7qS6BDBC2brHbwDyWloFetK7nKzs8PC0ue7ZQq6t3JI67MytAE6P6jR3kNJqvfnKAFC
Wh1TC9OdAyYT1vICGbCoDkIPwpr1MUyMbg9GOe1UQgXVlmtJuZvknjwgyREjJwy5430QVeZL3o7B
MW3CObSBfuxd7Ckk1rVxuS6ole2Shho7s15ir5Yk9J6ZfXHO0f7iIocNDFDedE+NZODBSawwPmam
bt2U6PD6Ck0b8yrvl6qHXqepAv0f5ag5dRWtX7RoSn0joLJbAG1oQ09CR/641d7iLu1vS3h07kIe
tkKReyncpcujRykZiJ1FuXnbZcMM8WwgVZCOmQNt11WmgS6YbibfZMzYKarDokP6sZdDlA0rWbNr
K5r2AIMFB+gpUJAJJpCG6C2reTaXYX4El099a05TdNPKYJoBjFI51DIU9rJxkH/GtQo8atnIb0On
WoehiPCLgdnkfjVTLPgyK92hQaXrGKa6DJnYMdRclL7Mp0Eeuquonknl1rVcfA8WiNcGEekD1jag
7RUoPANzFmaNfuyBbSK2GnVW4SNPpvd2EwRGjkpW2k82ak3qbJuJCqKdqQ3v9ECFqGpZZcF1C3Xz
W2QBIs0mtZn/H2fXtRu5ri2/SIAkKlCvCh3sds5+ETzjsXLO+vpbGpw7o6YJEXtwgI0DDOBqUouL
iytUvZt14DegrQpABdCYtYR+qMq0DrKWa7eyn7QXYUakK8toU0guy6ASrg1/+iKlZjlSMg1kv+0X
f+fmt44u84zVZqQhExlnRL2K7hFovsfubXLhuz8xm7xXb4pj5L4Ml+Zx2oU2pOME6N97lvBS+esg
2X6/LGwKq18cJN3/6JCxO4QPGJWf73JbfZs96sV3GKAyT+aND21tuEvRACk3HrEwjwdRT1R42drW
lOIca0GC1beFZrdTdWVoM/X8bvjIYvozqbuTmeOj6cV03F7695EcJoxkLsextZLBKHosXfrZdmig
PoV48lJ/UbCFzByxa/MBjWNy7Knhe1CNoOEyBSXZBYL99utIlrkURxKmaRziJ5hV5sqhvku0+0kb
b+tOlMxcXi8sEhJgugL/guF6li8gqoiZleMikKw0O5+AF6ug1gcEl7VdTXrcfoaE8F1CgltOq8iW
FKTkiiIXpGx4613/CmbLzbYuqLzINKO6d+1L416TjjNEx+PB3f643MBntVxmY3u0T0ooUzZOV3Wd
Tab0oxyTL12W3rqI2r2Qhokb5KI7lSydd+C7Z1+PUppY+qiB46sdLgku1Ym6MB/F9No2wBvR7cer
WETezFskJnwX2gmE18g14Juv3m5aO6lduvCKyfWP3EQoo78YtW7T7kUXtSTx14eUpqFCZR7dx8xr
KAihh9vU2FBDfgxGTOhe6hiylDqXov/O1HZR5UaKSEqTFz6ARFfBaDBBuwlb9emtKCj7Nm8c3HK2
3sWXYRt5JfIc28bChcGwGnjdQWHwjSou6Kas6n28FYr5UCe4qKUrtf3axljecOz501cYzBsPSQQo
pKrACEwIbit12x+rJPC9bRTe+VqjLCtdWYQ/TaSrFKD0A0a1ksoeMPEwqG49BoJ3JN8gCLJb6D1A
DZVt7Y2MvIwlCVD6UHvzgJcE7kuEQU7VFEfw7hh2joRlWFNXK4no2uJ9MXRd438aHJrG8t7FmFLL
9aUOVEgnyNMn/lUeCK4H3gdbQZhMRB10eVV0HSCqfEKbeekOaOjf/lq8uw8e488WMt5wVqykqwa8
xRPphMPsgor/Fc35T7GUvis+nEiq2WUrKqXyv5xmLJVNdSlyLj9rZSR6ggcXBt4QlNcHn9iJsu/B
qKk6s+oY82hX6CPLRFS5vA+GRieIAGMEFkVVxh9r3SRhRAJLtci9DnvMJqjGCr4YFwOdheg2R/c1
uiHO1zVm1WwVJdaVGsFlpe7VvjyU5a/tb8ZNE0J+7w8Kc5DjltZpOwAlwgSagvdLUST3FbRvGo06
0ErqnayuoZA0uEOtP1p1Lrnbv4Dr9Vc/YNmG1efzS8VQigwRW5tMr8aIPOkc/ZRIeZChQ1i3ohwC
16Ws4Bgj1TOlH3of683Dfds/R+NLGz33nSDZxulxQoYZU7aYjbRQJzQZo/SzMFOKDnHg3CWfs0w/
wQjh6WZikyY49drPvoJ0KShT7I5EF5qa2TRLIhvK0oNtGWFsl+NnSZWrCEKgWisKW3i5i9WPo4wv
gKR9GwU+tnyY7Sq6nOm+g7qM3jixDG5/EZ8C345B54u5K5Ni4O/8A6uYAvaDZStAv26XueLWUnHU
8lyQ1ed6n4U1+H8wjCGPmjJASAYwcf/SljfdHLuTtqMpBesIprWR3hex24oWxlju1Cp+FfZAlLPZ
aWmQ2hTd4UU7ihyrCIix2SA0Sk1plh00nxL9egQBfwmWwO1zyN0/dMEuExBo0mbvIEy1lNEieQqJ
TDwkk5chvg6m2G38Dwzi4QK0GzxrtyG5ZxHUy1QB2ysKA0zAl5ZdZ/hqAd+j72hFIXYLtZ2rqVN2
2zjc/UPbsg4mLsiCsKw+CQLLGdybuNvR3j5rxxBpUxCcedsoXEe2QmG+UkYXnpsZG1jp5SlvpnQX
tNKb2dLZVtXurghA/rWNyFvX+k5n9i9T/EFKl7BBj2XMKRduMF2G4a9tEO79CiI40BwuusTfQmU5
UNJIokBJk/AN/3+v1PRQm6UX+/NVrhO0l93lIPRGtqYQlHO+307oMFMxjqZRTP+gWZpZIWTRMII0
Y/B77C23HuSDJFs7U4Yqgq7vpI48zdGAgXBII6iPfRncbi99cRlnQe6CjnbK5RdAuIZlZsoxzjBD
kQtDtsGPIUQjUCPqpvx2AoCA1oqFHA7PEByEc9+Y9sFYkd4Hp5XvaeGxUi7H3Ovy1+11fP+EDAyT
k4GoooTqLbZRfi5VL3giP+S3yQVnkBbY034b7JtRMliMux/zUGn1AFi9eUScbkfVjUUFhv+9Y+Q3
yKKUjVY9dBAvP2IVNDT1HM11A7pAhM27BLo4NjLjimO2yrRHHiSxc31I3LRI0MQft+M1NKmQTcUN
cdFk3V3fzpPgF307/MsP0sEahmEC/JclTSSRP2jgAU+dWv0CtZyd0Wtflm47awB53Sjwm9xjgfOg
yQvDBMJeZo9J34DndGGXKBVEvBBrOlk+QfNaVVRvfWTEOwxt37TBbF6rRL6KqWS68ZwITgfPdjWM
5mFg1ABVKEt7PiA5W0Yj2sTTzrJ77RiV7zF9NUyB8+bt7DIqQUExhbPCErwMRU06yPakjkYHTx1T
6Mwnbtig44q8BaPm/HfrXaMxJ2Xu1T6Oa6C1aLWvVNVLzdtqFIQqv82TdSwwXTzPFbTqgu783Hx9
nYZj74cQui6NAc/MPiMyUlaZ9tih3X8fdWPzAaW0PLwEGzpcQxQnyGKiOX8+mmZcP44k6Wa7lUzt
g/bIPicSmZHx07LkQq6mPESHlAQFyaY1msc6VBoPI6R1hSaVdvKC2cieVKPVPa0tlEe51aQvvy7M
Q9rp8pPu+9UhbafMjUNtPoWRloHNz/fR3IIqw20X1P+9ooSjg3CDoKi4UOmyL281TMbAtCJsRjb8
HEZjvKVm/4R5zH+6TTRqWaizg17yW1IrBgdxPSzEHoU/QIDmRzOBGvhytmxkgKjmqeZFD2HKUhR+
fIuslgUuT3tMiYGJjo2sqNaavoEGfcdon+buYSxRq4Futp1IT3J9UEQ0B9+7ToCHpksZyS1c22AE
PbeurujKDDTgODHtE3SIR+LIietHXpvYZvxKUsx2HBTjmpb77bPDuy7XuExxMlbDXBoo1kmbdh+Z
42GYRCoIPGew0CtgMzE58o2GqW6HVk1zfEFoz5bNsRoOU5UtIkJoChfEw7x7bA3FeIKkCPCawYS6
Q4PWGQLjQPXUlrP0H9zbGoZx5UEMobU6BIyvIDsy3o7Jq5UVjj99hsL6+bd332IYoL5AIAcaDJQo
zg1jIQpr8qHFSSMH07q3Ysu29Lvaf+jQVm+IOMJUnj0YmOxHwE1QEGEnBpVKwiuXLJc0iOhbxbbK
B3XGl/Ok6q7xnyEFK2lXXfAxFU5GDyT5asprZKZA+ran/aWsfdZSZWflQzofcsON8ux+2155xrT+
fYy9GlVDEj2AF0b3NQLoftrV5h1pfrSR4Kb8XhPDxqPXH8KqSDWjWsGEeaSmjRLq2IlaDcFDvU8n
EKHZVYghhuSuMiY3VJC4anMvLWq7S99LFHF9J61+6uQiGZ9zOtrG6MjGnTjvudgXexWtfxpj5p2K
Bvhx2YQqu5zkDJvvIceKDD+xHuNsZyDVnxwKyU2DzM1FkkU8g1xenGAbAi0L5i7ODTIZ0XOs9jnO
mAoNVNW8zfWfLVhQEwXbQMluFEmEciMnTcOcPyomy/QFg4iisjZ0Jo4bRr0seoeps7x7yc3HsP/o
rLsIFHIIihtRRxTPl6D1DbPWv1vxWJ6LIVUn3UzBNYaGgMOo+GBySG6MWhPEFTwYw8KywJ+NdCj7
Xqkq0M+gmJ2io1B2wGJl+yizywK/yLvN1iBLWLgKvZOmtHII02Etylvb2nq7N7MdCR8H/ZD5N6oo
vcuLMtdwzAerqkkPoglwho4RI8PWyPUIrS5L9BLjOQMwmyBpZ4CDC1WA82UhoYsTXODyIkkPnbVj
Pd+HVeJpykcqGgjjWD2ij9+6EmA7/1ZqgKAiukE0QEXxgxHUkAFEA3ZxEyh2QjCtK4hoOd/rDI35
XkOsBqk0Ai2Jj3NVQJs0BGuCZhuqnWnvBGqHkKrcdqwcOzyDZL5ZDAHLXO8BqdbEk9vOHYorWWQY
nA92BsJ473mIY79eIvVgyOwqvQD1I7bVpmjCEzUMq9wvhvOEagVIl9ADfW4cWR5rqTYte5g+RONx
iK7bnKBZxdUDT8sfo1hzQsxc5p+RcfLng0lqd9DQxCkvMyAgx2yDXe1j6qbzoK+ERuDODvsdArRE
s4vwZhCN6nO3ZvVzma3BddPlaoS/X6PZwUIvmFLvzerHIFHP/Nz+1N8T3dA7wJjmn61ZzG/lDmoK
zaZ5Cfr86kehu430EoGYymrtJDzKk1dHu5KcLMVTi9vWuMim3KnUe0t/TbNwX4pudF5eYPVrUDQ5
/zWNnPqDLOPXWNhmUFwGVzpm3RPZbvqjkQe2P7x29bjX9ds8c4fxH7jfAA/xLEz3g82ILUVJeKk3
qNssm3E7Wo+QcodU78UYCuIJ7vn6C8POy0izL1lNBJi8eY3qwQ3KQ17l/3KIVyCMQ9Q1KcSA57KV
0ntjBXYXeRgO2bYenm9aGLIXnR0TKirMuVK6cUBScaGtNH6k/nFO3QGcpGbqjsllUbyMz9twvH1D
gQBPwN91cfbzyK0MvYdgwrmbPIkedPowiyIaAQT7aUp1AO9cCYi6ukqDt8rwpHz3L6swLEicy8g1
sammqSBzS6QB18d8mLQXOT7VovYI7iqQlDSW3Dx6z5nvEvaqUs8mVtGPD1DFmJIT+C+3V8HLSUKp
+y8G46QmXamCBllyOKjX+V0DxRha0/VfavTe9XcprkW9ywSY/GUtBSJreZCzWcOqbDutAKU12C+O
QfAVIQVCPraXxbspQPz3B4K5bX3UHzIwj6VO43uDdMCbRnfj/Hq2PLURJMdFq2E+kjUFaah1gLIo
GPqUwxC9Qy5jezm8m2S9HOYjJd00NIoMjCqawABma+bzRDPbUi6JiKpv2RnmIQJ7+LtzzEWimFXt
KyWghuKnIl2kzVeJnt5gv70gXnIEob+COoapIUhm38BzPKAhqIPZTYjuwF6P6R/F9rv+0qzQwa/W
eBiX12CF2k+6fxWawV1YCYZieU5v/QsYEymhRwAtWPwCQo/99MvoH1UCstALyMUXdBfJohUvjprZ
WCiNoYwCRkeKFBQ5vxN7aw7HQdHx5KkjB6MDafRkFl7qX4zajCnZF4IMcounuOD++O1Nv+FCFBNn
HI0Z6Mw4xzUzaar9wgCNiN08dx+ZR34QN/ws0PlrR8c6sYNPdBu8tFf0chJgc44GtHCg4IIGLyis
/n6Pr4KSpG4r38Q9srhISt2s3fejt21InK+ISQ8F03CyCW10mTHXMjPLsYokvEuqCMVfDE7u0ZEL
okNbj1wEebEoe8k5H2vA3/50tSZDzWulHH2YjRbbaYzx0Og4d6eYCGj/eHu3WtjvF/QKp5eDgGqZ
hTe5FKCpGingEQON//CB1iAqYxtlp+c5QmInhDCX5YOu6mWoBc2oHN8FAVNklBeSYVjC8u+rhSSG
NGckgf2BgfLUFJ1DKkxwDZFXLFqCfSzYN47nP4NjXCVU3EkgybC5VP1M0HIaqYqdSl5FLyj2UqRQ
KEJjzK/WOwQ6OdBUw63jD/Dx21p9GBNXV++S7mvb1jnvHw1VSng9xLV4AbH1ClNPrQqNn4lzCRrV
fb9LH4v9dFEfUVg4oo38KXK0m+AEobBr6R20yl65j08uHI7deIGg9vXdPM9/CrPNsuwbeWdK0G5t
KiTFLlqtR2febnvB388aQMChIqMgwZmd1OcMVecR61VBQqp1bgWihMy8N6XjNs53JwKchYEMHJ9o
XWHflfEcFHIZAUdRvhLTQzZqrl7UPLZ74y4zByfUBS+H74M1mF5cIzLbh/xvrPg+EMnNe+SQ18Z7
wLzwvvMef1r2/Brd/8waL3LQcRmhV8/W3OhU2ulF8RDsZo94yNDtRcXc7+f0/CcxppzKQ6FM2bLZ
vgfyp966aNo3S3dzEUMEJ/m3RkLv3rlHAKtyOeSLGet1qx2NLJcPKG1FO7P1gyuwsMW7yMp0PEvr
4lMLjeA+VGi4Nzoredz+7t85Wc4+AyQlzn+JPCnBMBj4JYNTIyUD2hHLa3+ksn07uSU4WSIcnUvp
YAoOD3er0WKKjm7MVoGL8RzWr62aZHIEQYbqqoEoSKreUfNt1N2qFnhDrmWvkJYTtnK+GTpS6twE
UjKAJBaRPYioZEhAFNohHF567U5rBeEw98yuEBl3TzUfarEEiMTcF4M3qyY4OG788h+K77AipJBR
uMUrHwHV+dK0MczHKQWQbDqRgYFITD6CnhaJ1rr78rV7OXocrWso12zbDP/b/YHVGOP1AzkOjHxZ
n+KCnt+upVvD8nLLk4f/nEY+WyDbdKMENeSJCyBJmoeu+GG+VabX7cVwXn/nGEwAoEhSiTHWEGIn
i3514WUovLZz41l+BOWKpz62penYi/SEuZfH30/Hdv3LkSn3k4KV9ersgh8RFvLuz9F/Dm7O16ad
G4hv5ZleLgYSkcswfuhAMZBMgqcs19pxbVgQoEK+muVULeus8GcLGBWoGObYphCFgIhwiCzo9pfi
mt0KiLkwEitvfbD1oQMLpStN+hlUVxbx5tquRGQdHJdhoPMQDZyqguEplntc8rvUms0AQfvg6flN
H7mt+dAX12hnQWubmf13KzfAXAYibxTmUJdj/EUcYsSeJhGSaPHJVG5T/TX77xEoqp4rCGbvInSO
x8OE2lqS37bqbd0/VQXGB2/UTnCtc0qt50iMTxorpHGKpYeifk0+NKfO7dTunzEOuQtO5NquBkez
w48LxMA3zQWJ7a8v+T0VWMpvnoLzB99S5IVbRNyEHho2vTKB6YyOHXqgFAVkT7a2pxfyR5XayXOx
Ty/z0Jkvxq+x2amC88Yx0TNc5q6pOhRXzR641L9N5Ye4cih1NBKAPv6wfRh4busMijEasM9TszSw
zzT9aqVX41c4YCpzspvuSqmelfgq8EVTx5yTfgbJGFEqaVpOY6wOdZtBeZ3lfW2dclGPyvJXtr4d
Y0D9lDTzRLEwS/mc+g8iub51X4X3aXTwVcHJ466IglMbCcylWMkkJORuaMJhQElPQ0a+R7EVnehB
eiKiJnyOt4fsw18cxg8nQ6+SpAVOMN+ouuuXj70odl3+BLttMHh4kKW+r7MBfN7SsFB9COagjRk8
5F9ElE/mA1AZKtYystZsmoFQZIvMGeKjgUJAnaY+zEIeZC4E0shLRw10DViNAUyu6wMWvXipz6K8
N6DVtX1qeN97yVP/PwBz14etoo5zniHtmt3JuKfU5MZM70NReM/73GsYxqzquOoRtWAdYXOc82ez
smNfcP55nmYNwVhUGDQBJtmxElo8S9Eb9AiohErXlNipiMmc+1XAYkcpWoPRPc2shibaoDQyGhX0
CMNUpdNkoqkCEQKzmASBa1Es3XAtrgTkBUtdEJFzP8hqCcu/r94AdVuiWGahu0MKnyLtkUyjEw+C
L8LFQOPgIjGH6hqbzg38Oa+SEZ0VxXgjSS4tTiT72jZfXlyChoo/EIt5r5aR1kGTaCUgyum6pXZn
uRp6icurSjp0ZeWCNEFwXni+WKXodkeTAKpF7D2KphUF1QtU3sJpVxmNqxZ4gk+uZJzgnysh0zTX
qFdwzPpa3QrNYamZ0vo0KIfIfDaJO9UHMCFvbyT/W/1dF3N5Dj2t+mgGUDe+G/G+Qr1CE5gcdy3o
gFmE4pYON+Yao5WVQcoKlW9SPg7lUxQetQBt4A9xLIi4BEDsOGXVDV2WVXD88nTos0e8YNLS6dFd
a/zXYV6Mg6p/V8QORQcqRVM7+r0dI3yRUtBj15FniWZ/uB7aQlEMSvXQxmItToZeTgz1aZg4CO9R
68WUq9xBQVQQIXI9zgqGsTSljWMlDACjyneS9FqJRgm54RmmAfCJKQp8COzPj2oRG3HuLw2O1ZyB
viS8pHHikkg9gI/lUh6uxzxHD6yaV6CvawSlMk7vAUZBdRT4zCUGhrTdOXick8ik7QxXdK1cZnuU
AFxZstEhBQoxG+SqsT0KIH9Xk9nwYw25eJKVa4Kn6MDMB0h1nx+j+8f8CBom5cVyKrf8QiZpH14r
d8o7cSQM3dnS5/Z55lkNGFCJpRsopeFZfY7ekswic47DNtKbAmPzenwYJLTyHbdheG4D/aNL/IBM
PfgezmHCtidzQ3ECCmWv+r/66WYCdcc2Bi81iNfYHxCdya5ggLeDFjpAutJB668LLhvffNPMvaU7
4OSd8/vY2jep4HDzDsQalUkDBhNBd9SC2uSXEUZdS+1le13cT2TiIOBsY7CPzVXVKqgh5hIHogVN
VedoGILcg8pLrZzKTIzW0aGnk7nbmDzXiEb3hedAxzlkQ9YWja6kNUY8JdB3Y7bXGDzo6SM63Xu/
Fnw2nmn87nNH4VhBK93y7yv7N0CcE5FsQMMjRE8TsBdWHcJL9Xl7QTwU8ncT2cwbOr+ahC6bWBUf
mXms6FvX7bYh+J5rhcFYQoWZ5KqcgaEYRzB82Ri2RhPubdrezihBNL5bSGDC9LZReZENQfpIwXwd
xmvYGHMkM+iUQQzk+K0GVgAM2MQgLy2lyjGjlu71QYUMUVNGV1LrIys/Zcp++wdwTQWuGrV4A69B
tv83TSVKuhQ/QENsmBKvghfxrdSW0mc1F0SK3KOwlMBRwkIZS2ZsRc5I11tWh/RSHblzDJEQqa3s
MFUR+AqJ2rgmswJbfszKMOciT/2xQjODXN5OmtsOTwkVmAx37ywQMy96D6jNMW5RAoVJmqewfaXK
of4u2Sb9QKYAwxAQhQx1wUnjmspfNJaQrTKqFt2zWNAUQWGFvs31a2DNdyihXMo5RfCDkTtNNO3B
v99WqMypqHNaaem8nO8bOXSC+0VtBfmka8ubryMnOgaP1h785eAmcEPPvy6Ooqcr10GvfoB6/h3T
oJLUQMEPyDDDsMThvSitz2mTQNiwgmBuUVOSM2mMsbPjTtnpD+EjBLJ6V7uo9uUl9B3n0DEvnOBN
fq1tjMD+kxFBdxgji3husKn+LMMcuRECXIu/yCzZ82AT3bbyJ11EccI3179IzE6iNj6GzXIiOhkz
mA3Y4xwS3fU9mifetp0Kp8UHsjLL9NP/bgXm8EUhNFDUGh9NOvhXxYcE4eR7rfaS0+DqoH2zM1Er
8vIH2TAMFK4gcUUCZUlgn1tJIeuQB1ImvNXNj5h8jRhoqfybRiR4xNtCDCNjUg4Tpsq3YeGu6Yag
DnGxBtKpC46yep0Ol2px1xmCDiVuNLRGYj6WjBa2LmyXK1wp93NtXcYtOnpJTlxLLTtX6TF9WVR7
FZOYY9N8lvrr9ifkbihWiP5GZL7gWM43tKvpPLfWsqE1+DAkzQ0qr4VrC762cXhuWlvhMPEzlaQU
3TQydpRexvqlFu+kRhAN/Z4o+WYcKwzGT2fKNKOHDjG6fGfcKcewh/pG8wvZnPZgPLSmKz35gT07
kYvsxT/c76vlsYJxyWiUJIywjWP/Mlko2YyHeJzsgHxNqHqr07VM/uGSxXQeWp9l0BBCoer8w5l0
UgfFx4ZmqKCDiNdQvsLJDVSRahP3KKBsQ9GOj942ncHJpqhTYx0GmoDiKv4oo0dp8JryRhflxbmW
uCRhsB6E0KyDTLugAXGDipOQSkej/qJW/9NKI1CUVYJ2JRESc+bq1I8mvwbSoN5ZdKdlL6QxHYza
CIyCe+FoqyUxFw4yPWjm9xUsqaJXc1/YBAIdfR4/lY12XyfdKZJBwhM+qiXYqMNbHde6FM3eQN80
5B+mEvRYRgSGPyiV9OFx+0CKNmG5j1dxU5fqlaFV+G1K5TaWV2pXcoin6/02ynKsvx1JSIUsHZEG
nimM9QSVNahKj45IOr6n3RfUXsGLLlcXU+kMn9tQ3KIYymJ/sJjPGmZ4tuDtjCeel7/imX6DyQ9Q
NLpB6yJ6ARuj48dO8UOkHMwLXDSMXiIdQdBhzxZTtSlWBposB2S8KZQbSJ/b2wvjfqkVAPOlEiKV
UwJRSKcyUjcmJyiapRXZ9f+S1V8vZHHhK4sw1aLPjA44evQeZbOtI6EhEpXlepPVWpa1rjCgq42h
gAVj6jI7Tl7HMnAS0L/H3T0VNcZw9w1TgJqB1lgNPWbnWEPQI88wAasGRzWgGtDPO6Oo0YFr4SsU
5mIL62ZAMQmeP8SRNWKv9W30/HbyLfV3Gn3cNgXe2wBsjX+WxNxw4LMdiLK0VEfylY8RowZTTjtL
eQwhmFIfquhtG06wg2yqJkfErOrT7+DgtSv2I7Jc5DGQ3W0U/r2NLMbSI75IdTGr0sqJzCFZ7u3s
0tz1r7IXQF0cRLv2dJvbza2+Nx469wMsvc42Mjco+QvMppaVski6vABwI9H9rCRuZbRXfmset2G4
HmIFwzhBPUJl0Y8BE4JnLQpBkPuyDcDNaYCd9f930GRcX0UIVCeg0A4mvi+tk+2qPgzWs6bdq9VL
iO5YSbmgInVV0WdjHd8Y9rKhJQDVS9xmyPQiGneTKLSRq3KJ+dmBayrM7zsDCSPrbYzCRSSgkPPH
HsQWFbSjYm142t4IrsGu9oFxlRJ4qfUywE/q4wGv9IeyxOzffS3tt2F4HxSD9uh1Rq8uutMYg83K
NuuL1kCuT3WjCbx98yywTO7LagXx7ejpUUAL5B2c4DrxRohU2P4uepr33S75xKhhInpYCQEZIzWK
QA7kpc05PnVf+dG/6C8xrTrW9vwl25DKk3bbe8j7VOsFMiZrBYlRZxHFHvYvo+yO5p1ivurDP9yd
axQmAvNjmAOpsKop/TWCVipI7HZ8b62v7cXwHAnq+foyngnWE9aDGUPRxOgMWnRcHQiE2jpkVf87
bRxc4wqE9VZULeVQrQFSYfg2Cx6syrWg21rbTXzZFLFbgg16e1m8u22NyNgEZOwsDNQD0ah2GqQL
VZxx1Z7y0/AJrXQBmGAPWR9Gra5XpwFgUvGYdO7YPxHBdcbrBV4ENNGQiyIsRjwYa2hbSaunDklQ
vW4eTbBSHMZJ3ZnV/GoVSmInA1TPxqae3Cjo1QtqpK9DUSGBH3tW9BMkUSc9G3ZknFtBuZYXFaH0
iLSQATUCFJ3PIxVL7bRQXkbZaC8huReBoMhHZvYjNuxWRP3M2+Y1FnPuavTBSxDiRQGyGiBVAPLW
+qcm6mvlHe41CLPRCIkCOi0DczloTodAcYu0v86kxJ7/qW3nNy8snsKYoWWTzQj7aNgEI64+xdXH
xA7zj+1DwP04C/Hs/wCWta5CVjmmgWVmAAgU9I9jgGxRV/T750LzlFzEdsu7WcA0ZkJ2ELTV5Pcb
ZwXWUW2So1Fbmizey+FnNey2F8P7+uu/zyymCjvNDHyCFymynQFp3NB8bCERt43C27I1yvLvq1Xk
KBz7GQb5nSI+9vrel0Hu0DspxQv3YRuJux5wjGB8ELcxCm/nSOmQFZQuk2+TFoM/ekc6f6eaAr/B
/Sh/QX5HX+vl6H6vNjJAfIx+U3MfQot5exm882JiSoCoMGVUtZll5DUmM8YY1xSpDjOojnM7H+/j
f+lwW6F8J6PVkWBXsQ412GXK1wiqse1lfBdGwBVlguHPoHiHY0aLWUcH1uugmIBgoJSWa0fkFozu
Jhr3iexS/1jWLzihSbsvgwgdlq6OV+b2L+Bv5J8fYDDFZfCKg+F7yQEsmmI1tX3jqWhex/64DcM3
u78wjMMO5EgplAbrVJTQprgb0gdLFLpwDxEEvFSkFSw0JS6/YWV1/kQaMOQhQZOrz3r9oEdHOT8W
jReLcpe8W95cAbE+QS2mIA6RDkMWUR2uhuFpkg5a+1pnB01UGvwuq7RYyAqMcQ1aYXW1VQEMuhnz
znyw7MieYkj52Lcn++Vldmzv5HmGfSCisgj3FK+QmYf6UMR5OplAjlH2nEH8VUaCa5zbG75eHGP+
cTbEVjACgtx0mdvcS450LTnVPrgyvcqtjqXj2aMXPAxu/qSdAlf0nuU+yVY/gDX/nNZGOEuwGfqu
PATXxbPiYrQsfvgFYolb5e6ic2u7vhKR4woMiOWNLNRRayYKVDULwWeMEumJdqeqdbXkPTUE7WA8
MLpw7SGpg7lylqt9Diwt7RZnPCbFLlJVpzP1YzfXByg8gV5stNu6FDT/cN0aJQvpPbqoVdS1z48i
af0o8lOEpkXk+ESGPoJNSARWyBsfAmTUjvxfiJXtuLpO1JOZuO243/Y33Af++hcsxr1yBhKtIbXT
4xcExbU6unPg6sOuTK/C4KqGfcX3Ph68/4KJvNlSAFNBLcesGs2KbRt1Fh41mBYcNBRmb6PyVqov
QwPU1QaogIpkkT8TwC5/lk0Zo60MtwcG2cFHxXiIlNI8yw3AWjmRPqFg2aCUYg2X3Shlx7xZZg7Q
pr2vMBUOpvGY4EGiDnik0lnGL0MzRd8N/9JPuRQDZaJiwhntbufb38Ugta7VIIPw4H1DXtKa4Jv/
Z778JfW1AmEiczWfpzbzw8zRIM0eXhj0BuFSPAj2l+cG1yjMV02n2ewlGUvBO8M2K2KbotZt3h28
RmBs1ZeVTM4VIOjJ3ZAhawgMyCOFono+74K0wMoLge7lYLLBRkLloiohoupIQf0cm9ZtrUjXxBgv
wTqxb9T2sG2Y3I37C8f61iSLYn32o8zp9W4/KuPdDMezDcELK6yFzQjKjxiRZckUDMXX+yADRFP+
JKCJSEJvCN62MXidHmDAxrQ1qobg/GOZgDIjrXu5ApcndHF31klzgovgV30IX4K78gdSPuSelrb6
CXq5pVqaO0V+TF62fwPHQs5+AnMVd0YT6JVUZpAFnnzwo5VJeRcWEvmh4k3e2cOoD6JZUu7WYpYU
dwZeHyb7UKiQNM+tGSQSkk/syb+u6FeJno/tdXFN5C8I+1AYUQDWBgtcC7TpnFqT0eshOL0cEjA4
CYVCJh5sGLB9xhMVweAHuY91hJFdZXb2Jd1El+Nlucsv8TSNTqY34KKfPeM6vBCZJ7dZAU3lIA4G
zS4mm5n4RkGai1YNTnYROr1lI7w4JVfV8JAcEzfeoyFwezu5B/yvQ2TTrHoCbtqgxXGYQOFZBD87
kJQm1mde3gqHqLnm8ReKTbcq2kSHKMLKxiB1o3g+RWPoquMgqDzzsqxUgTgGOkRBG4l+svOLRCap
T6ACDR+fxXYs4QbTTz4anjoTTZVOOSfQ4AoPSnpL6nYXtyJGSU7wdAbPXDFyr8aJkdRwMNpOQn0K
ZMy9a2Gihsg3siQIh3lByxkac9U0GG1OkghohNy3yDnMrQcmedsMnzuC2x1ZuJPf/sP9dgbK3D76
BFXAVsUOh+VNCfmOWfjG5L1hziCYl1lAaJFJKdYlSXe+vmuoR8LA1eQr3X9NJC/KJbv+JBD3/j/S
rqvHbpxZ/iIByhJflU6aMznZL4LHQTlT8dff0lysrcOjT4R3Aa+9wABTItlsNpvdVXHohtFbGLdz
vwJSO7aB0u3o1ENNM/gyVs9mx5PxWp9zXZOxOWcbY0vj0ZWfVaCKz1Bd/ZqBE6v7pk1eX5q7rH5W
JwfGh84dnnNde3qHmJaB55D5hR0KEpdmrUQalGpNTPp4FH+qXyp07ewrR7OTZ81uT5D8dHsRhfnb
7mHttoO7PGShDAM1dTKb+gtjgeaCjGNk8EZX/uZ/ld0J3BpZ4QU/81vdy+4ILPsQP/C88Iq3ADCa
HxQDlEca64TFUfUrCZ37tj9YsfKqF+eYetuDW/F9n7xZ6EtCXtNgqaRSQVQGxQAvWyMrO2P4Lqfe
CMm0Id8N8W4bauU0voBidkyFwlxTLwAVSk4qoB1lT/LdyBMXWDkbL1CYTQMKJ0pwuGe2mewG+a4x
eY0Fq4uCG+E/MzYPc3FFgmZuIZcRAGKokQUvUeeFPM37tQMQ5f3zK8xcR3rVhBqGtVBHHRofjUh0
0clrmZKbJR+JDwnDGwUNyomXRlDyFXltQ2v7+gKZCZkEJQV7tDK3XFYPLd7GIfoZfyBDOOGxonRq
vNTxclyrkKAJQHUnSneQYZ1NdDGhEon9VOnwWoJUTdo8FyBuaUGlT6G12kJluQVvBC4RzrYxrqwi
WrD+gLLjhGzumMwdAPl0X+j3ovRLH75vQ6wcghcQTBRT+8GkVAMgAhM9ZdBqhd51cGNaEHTfBvos
nmSusksk9sWu6ajWSyKQlLJ/1trqGPujFaOtsEEje0IVhyq/6vRdl57Ewqr0m2wIXclE8Y1piQmY
JrTwEHW6ByVoJ9BfZF+0M/l7BLoVVFJanZbfD712F4Mxafu7VxzCxWezQUrUhZLW4LM7JDXkwuul
V4KiydzdhlldB9DZorCQoKSXTXAGauhDkRMtOaM+qa8RIdnXAGYIlmZVCRHNavDsNNfB2iOCufTv
Y3WIrs4KuuiVNsUrAlloMmYgKIpQtpU+FeIpTzmjuzZk/H5j1izUwOqJYV7unqwro9qP8fsbvNaS
KoDiW+IR8X17DldKDAGD6l2kS/BYB6xLmLnqQys0dN6n0WMN9YTEE5XdEDh6EKCX5U6bnKqzDHJD
7epZg0yybcuWVnoTzzWuDRfSVegbw5DBBMfYDA1LKR5lDLcqfhaJfkNHYTe2Mq9c+vpYnDVwdB28
F1BdBRPA5XBpmktVSitk4kZLexZ3nSO+Zkf/xjhrtU0t45z9yO3slB55fE4rQR+QDUiZ6OBmI3g+
vkSeRLEVShEOGK8LoDwOM1rfj4XczbLHFK1XtJo6KDsqzUMxpGBbmDKpVhwpiop7CampO9RuNREY
LEijO0rvy27f1B0q5PU2yy1BToPColUSPvtG2zz3U4FlU8TE3Mt+/PdH8VyTinMS7TnzvmNN0y/A
aB/OPtbQPaL64KTidNutLdMSgTmLxwrv+GUChKF46KD70j+J8YkkjUWUp+0NcO1EMBYyqz/iVirh
r8tlaf2uBldDj6z+dIuia7Ha+6Gb95Zm2iG3nncOYy/9+QXYVWsOjo46n3tU6srJ5HM/7rLKNRNX
Cva66g2KUzR3WeQU/t5U/lruHJEungZxFoMVEGE2Y39Vm6W6GtdIYKgBEmql0bopSSHEJZimVcnZ
zVinuFKlYGJAXMyrQV3R1QA87qvQNEEDy1WroeSnaA6o4azjg/zV/6ZY5Y2AhwViqwd0zL13eFfY
972VW8fsTr0Nf/59udAF/mewsghGBGkgtUiAX6S/Av3kR7vOf9Oy3bY1rXqxP6P8jP8WKFpSdrE2
t4CbzWOSOFINTkLpZRtjdW+AZgKdM2Aux62JsdgGnaGl0s2NTuW93GrnkCg73Z8QUhWWKficgOo6
7obNouPPRKe0CT0U5mrWVIoQSC2GhBYvEEDLlhx+2x7QCmfl5bZgnLIvZCbGim1R3TYP4mAJL8Qe
3X73Iz1rzpmGVugYuzdpbwUHSM6goaW0Ryu3Tbt3ofPM2yhra7jwCITNcahoiq1mjyBWNzVeNMk+
CL3tEc9OZcsPMHNahsT3pblZrk2ddjiArgvnLNTFYuIJpt0U+224lfeneYJxvCNrCjfHZo2GPEnU
HFWkdlB6Db0Xp3c53pvN3YiONfrTVA6p+rUUelRmJXYhfms0TtpqzYaw7xHHoMIddwHmwPArPYhb
BePNwC+IJmqrkzkbbxXBmAuAZbBzos/kclOIU1kmsj6XyCpoq8/OYsQlSZ7XnV00SIDgCMdOQJMA
c1LUlSBWfoKGGSiO+/opGx8lsheSc0DdQncCklgVNOor/OE8H64dUQtg9tRIjC6gXQdgNKsRYScp
HzG9lcaXpjxKf1/Dj53+Z5CE2YrxiEOynAdZBoXXjN/KST4KYcTxKbwRsVusylN9nJu5QjBa69Nd
mp9wCfH1D5HuUejMQVvb0MsxMbutRdlek4jzmFB7ZXxt6DHuv2zvsDWfjJ59caYAMlCEzthGWWrQ
N6HoWDZ9FSUrdfQz6mTB6guoV4ZDMLngaeTR/a1N4pyhwwMrqt5NlrR7EEIlInMhXpY8UQpdLlsQ
XwrJGsmx57GgrkyhNOuQfbKOzELZl9sL3PVSIejAogQ5X1nVn0uqT15qgGt+eybn38TsMgnUVnj/
w51uZs+5RApEH3deUGnZUR5Z0hjdBsU9mpluBak8lsptKCqeqSE83kZdeRZBH9wf2Kv8/dDi8NPg
P6KB7NESbpHBcILoVRnlvSDox6Z8roPw1IWNg4AXHGIqjqhGteIpR4nlixqHe7VVbVX6vv1hV4aF
VD/enH7rITOHfaH4MqrdczgWFKYV7ZcK0kqNGB3yNjgiF3/YRrsyKQZt/vkifEEIEOttBbSuOgjS
S1wftT58mKBbUqCZQjF5+oe80TGLnWdTF0c18NJm8DJDuS/1BtwGqRvR+HYo5JSzzFeJicvxsQVs
JhQJDSOCunQnUeRen+vmV2X8GHhNa9dpPgaH8aLU9KO4zIFDify1SeLQquNcOIFJ+EbOMrCoDoPu
QiquAOlAlrlU7n4JtEw4fo83WsbLNhE0zqV5tLXgyaZTola3RY/RYBAO0OoyEhS2EAMpWpBWX5oN
kfVMJiOWMSzPWeUNyQPOEEuv30JeacCqgS6Q1EukXjBIPg1AIvIrHrekwctRBpZDgi4xraDnOaPV
GYTkHVL0kDxFiuQSToV0C426eR0rIEWSk8Hz0Ek+62jn3t56PKj554utF9dJKZYKoEpDejLl/kus
ITva64da45GWXTnz2ToXo2J8ShMLeS5TTKIakAeV6CjKbz9Us+GMaH0XLHAYbxKreGjuw7JBZ6yr
TE4OXVw5LJ0ctlGlz2gSz0CZglZxXgzDm0rGqyRGOLRFjamsFCSsZFJYad2iOL9w+hzCoNvrdv10
9TmbYOmG7jjKSNgEWpUVpUgkoGnx8DMtJRuVXHfmEBxoFr37eYYMaNP+ijVIxpH8JjRFFLI0Tlz5
Diop3lQ09G5/0Dy6iwP08nvYMpNOMPKybz9nPbckqIWaoN1PQ93VCk/QnRStuk3PcQBrMw71Drxn
ILeAeISxKKFINWXIa6y0WPQWuoBciPc4U1k7OFI4qaHrZwUMcAnGmFXaCYXZDYi1s+qkQHxUt9Xo
ps+cwniJoGxP3kI8aGzP6XWWlMFkTCqrJopeRmCq0jGP7jKKiSwdGj8liF9bRy3OgbhPYrepLZ+e
R3Mv9ceQPhoRAr9TFPBKUdd28GIKWJojQRiVUEnxOY0WfO2T5ocuJzsojvztte1z1CiRRE35TGvK
uD8JdwAlKgATG6hY0vMvSEQ+bM/s2tGBFOJvCMbtkUDRfbQFYWLjxmrUU4PDfxLupeTVF7/9NyjG
SHVCZ34+bIwapE1h9tAIlVcaJ03IcePmzNz6Av0ZFmOjtAn9LEWpiw1HZIuDEwioMvxrDdHP5ZlV
qpFSwzMEM6BkIGbUCNh1CQJRBBl2FvinUsk5S7R25oK6/DcMM5Y6Sgu/mprGnvLzUD/rQvPe5LdF
SiGkM1ihSrg37Tk8Yl3YEpHZbZOi5mJMgdjmgx0We/ITg1Nux9I6RgJYue224ym1rdqhDGo8AlIY
3ASYEIYiDqXtgLkUA3oToxJJMHo3pbfojaYKh/nyOh0zL9wCjIliyjTIAy3C+KJScQdwzocZqrzL
2vZLrwskS+rQ7/JakAe04YLcEWTxKY8sY/VwXn4Ds7eDfEqREcWAoatF/K+D+giG/4y6qoATrHT9
vrZM9a4xvmxvQi4us+FLwwCFaQPcGrVKeA0Ru4cCdCeyV1YJWtYyq9RB3aQ6EiKDbejVPbmYdWa7
5FknxPkI5BKZb7E7Tvqw63g3mnnprkxXntstEDjhWWE27UUYJ/STWAhB29jyJDqgcsCtibbv2wP5
jKe3QJjAvic1NchAG1siUM1AiPNGyK4WbjL1toug2vlG5F1Db83iOyWcSVx1BovxMftEqBJV6Aig
lZTarSZC2uoZiYjSqkVbJ/tSMHgvB2vxjK7I0DVAfRAKdRhnoJV5LAYTEIXyeezOlFhG5Pllb6VK
ZbV0z+9Ln3t8rqb3DyJ7unamnDZjDsTO2FHZ1Yv7MZnQsVc4eThTK6FhtsSj3V+30cxeQZWhY4Ta
EIjeMV5hqrNswmt9bafSazmEFkk7q4/aQ+t/UfqvTTXtt81odWIXeIwHqPBGH/cdnj01Mu2UadjJ
veiWBbSGSXcXVPpOnNkGUokTS61a0AKWcQDZ0A2KOMPKRHgV/I8urUKLKqNXKF+lLnN7ueRdRFZ3
Pl6VcUxCSVxia6HaECJpdMLMRvLoyfLwIk3lOQJflmlOt7H0EknjvujJz2QUSsRvqGEmwpuYEMts
/F2h83ooV32EOieSUQVE0O126SNUlPm2sWbW9lQNu1RuH4dQOWyv7epx9htCZ+WTuhIXnSkEBMQd
eu0WQXGc7EwVvcecQGc18l8Asf6u1YwMqTIcXbpvRyhna/Fcg56Lfc59PV1fxX+mDXzkl9OGNvIi
EudV7Oi+0x/M/o1KPGezfrlYjIfxb7lOJ3GkGI8B5blOUqweBadJeox8vM7kLrqp5QDXqobXu8EF
ZnY/SrLbMpQA3InUhewXOp3BqbTv0K5SD9ao75XqtjI4oR1vShkXYHZFYsYCQHPZMdAv4Ac7o+k4
N+RVELQiQyYG/6Ec8XLdlDzNBnNetxzVCENU7tRRd8FRwzmZVk1+AcP4lUrWRzPWAYO8stWWHzWa
i4ICFVqx5/sDB2zV7BdgTCwhEWoU9QiwasytMb0tO9Ueg29NwXu74AHN3nQRT+iBVCP2BlCU38f9
TsKgDBPMnpwnJt4aMS5JK+H/kxiGIBq4VwfZUyiOHkjTn7bd0joMiorRlIo+KJbNqyqLMGsmuCWo
f1m9MiI/+jSAXua/oTCOIk/KOkBKvbYHqu0lEj6PVbSLc8LRRlk9yNBz/c9gGFfRRkYatCaBj8V9
cgp3qp+7WrSnuKZUUAfk3Yp4c8c4CLP2e7UtAIcOPkhHlXJnxRHv7Zs3JmavIgkQEn3A1GWo0HJq
mYSxFU3Ztyg1J5eiprBB00ivuEo6tc/bq7Z+M8BRJSJfjFiPfUNTWyGkfQ8m+5q6Wn2aWhf81JZS
3JbFkVAnNqy2qq0ADeDbwKvH8R/cz36nxRbLg6kauwRjniTZSlFc6Q+8AGQ1olxAMKfk2Ak0TSVA
mDnqIDGK0tjrcLTokUqGBFxmnj56afDXJYpzRLmAZTaCkecoOOtgMppgHIayfZ3qdLc9eatWuYBg
NoGmR20jNlg0UpzrLEcB27PBFTZbjVQXIIzpg/HRFEawYtpIbULY7NDMfaOyYjVYMH14pMlxEvbb
4+IZBbMR0l7M8lYGZO6jPMlIj36Rf92GWHXti1ExB5au+HiLMuFzK1QJ5fU594tdq58jsIP8GyAI
ICK1MbNQMGsU62Hvq4pQg1MevV1ZHNgyeKC7IbcKk8div3oKg7P7HyxmqWrobFCdwB4y7YS70yDV
jkIdJbRF6d8kukHa8RuKWaImRZtUXgJKUtobJRjtWH0cMrwai23w0dXpQcG7e1/6PA2zdZP/g8us
myomQxcnmE4ZPr4FuRaaBYKh56S5Vz3xYnRMhKEkpPeVeXQmOMnTxxKkPhLqP6jmlTVxuRVJ68b4
Z1Dz5yyc4NR2LZEyDCoN3A7PBF25U5qvqt7+R1tkAg0pnaVlRAxLrqg1zFe/KsLTRPLUFjyV5/9x
oPwzJom9BOWmkPmRCSwCUaP+EII+NcnBoWdPkJNMk6eJ/BrE50LlNfpe9xV9+t0/wIy7h35Dqk8Z
gKMG6izxr8YngWcOokURkID/fZeVT103WqQznT4qrbID6QxUfGUFzOWd8Tio1f2Yibx3v22TQj3H
5Rrn1FBRLoI1pvEL7U6a+UCL8Binr7r+Nal1zkqvO23QLEgy3r8gvnqJpkhjWdYpzrwaWrkRFHeK
wYqUxsqlw5B/gyqrRUL7Xzi6zyYyaMmhAZrxCEPiy3IE4Vwb6Rt0CboQJ26UnxWP3Hs9/7bAYTyA
0I5x3PgYmgFKjvyQQYRZ+J7W+6x7GKWdJOOs/VG3L1X6gEYvZ3uMq4u4wGb8gmpWMtXnMx1MP6mO
oqnktcHLZmt6bYDWK1435KpfWMAxfkEvGymWKOCC7GcV3aqlXZl3ucYZ1Oppu0BhvEJDYh3tSUDp
kumgae0Pqf1rJcN5T/6GwHPWpTmmYkzKPAJEVNVOCL8mKLMub1p52+uzejqYc3pfElWVyIwNgnRa
pnGGTjt5KM6Cqpz1THzVa+NxG2bduS1wGBtEv0TS+gp8jNK/4YkEkoNx5CmSRbXAFWtHaPeggAtB
5cnBnbftVXJ0gcvYnzwKTdNOwEVFm1V31dGfFAuXR8fPBytPajck35o8/F7G1Corw8rb5sYwwOK2
/R2rdrn4DMYuFYjJKT2dfVnaHku1PDUoFsqgWi0LPEqo1ZBmAcUYZ0a0ssftq7bb7IcGw6ljXO5Q
R9u/gad0/5+GdUUD3yR+jspTbLfaC8IIujIOGW1R5YSeq05k3hAg2QIrDCuoq6qDHhs9jLQad2rz
ExUgJRoCI9HR6EstNpzdvXoSLNCYtSKtkVBjwFqJ/Ve5ftG7k0xeez9E+8gpL72R8iR6eIDMiiWN
L6hFMQ8vj61At3PhLKFwvS5uM8XVdFfhpYNW/defEbIVuloYQmRJDrHpTRVF1ORmiunztmWslyAs
MJigwm9QRpIPGJSYig8k6onVpEWHRk65c6R0uIXa4J1Im++10k+2oU4vjT8dBNNH/jC6i+qZzqxO
Y7dIFd/OO/Cp9GMBCm3iC5xT+JqjAF+J/ioo+80tNVeFqakvUDEzoBSbKnguboIdGpzQWFKUezlG
B2KVHMOO7tQyAYUkPFXcHwZK/k0SaPkRjH9UkQ/EUyo+Qioeesgk6XjQzHJeem7VDS9hGHeo0kwA
dTJWHgdXbXpNczP1r7qg21H63sQvYrHXqkM1cbz/+iHze/+yLQo+eui0sIItxOJ0FPBOlJbqbVAl
PN1RHg4TwxmmGJexgZ2LtO1e8Qu3MlBdr/Ky7uvuCBw+hohnPp3lVkFfUoH6KAzH0F86fbKazGkp
ug5HFyw5os5r9F5dtLkjGRowYPxE3fZlLBD0xuAnKhYtTezUGK2ivcnwmAghhSE89/meoNhVgMZb
rnG2xqqfWADPP1/csoKIQBcSL//2aFQ7Yeh3PU9XcfVcXCAw4UcaZhpiJ0zlYCKpMHml7juJsS9U
g3MAr56KYMNDPwkhKI1m5hDEWWQoephGHj5qlRvh5V5EGKq6aP7lQK1a4QKKmTV/kDsxz2eo6kGV
ektvRNAXx962g+WhMDOXBSH0WeZrvRDdELwwRygb5NKzrp5MqJIFS6+hoLydAQl7FB0pDZZHAl1w
EN2MEJQQQZnU3JHUjSGpVimco/6as/jTG6NnRUQppgZNokubK9MuyRIDkDS3krP2ON7rz82tfO97
ojMrVaGBvTsEvxDFbc/n2qb+7JX5f1w2lJHrJI+lz6zTdDANV0MFZnwvB6dWcsaY84513V14OUj2
YSHK9aRD5IvDcUeswDUCK7BUe7L0++yYQZ2LTNabaKUvlRc4ICBABb/AeQ1Y2w/L4cqX04xXYyXS
VZjPNHhtfBpHpKGezdrRpW/b87r6UrhEYnaelpFc7gMgyfEJLrkdW0cRT5qGEgVlX+telel2xetY
u26QYGaY2YSm2QVyJ2CGG6s4T4jr0ZFrDQFEZqzwjb74jyeqWGifcL75bsB7zlZ4xsTsG3lKIrGL
4bFBA+f5z/p9/NY4hhu5eHbbBVjQh9gxHdWuD9pj5QhfKSgZds17CeuGHvcecRIBWWZ82Ctfag+K
tqeIdzFac+1zt76hExn6GmxXJvqZpiTOYpxhw60fDeAk4B1baw5qGWow617nGU3FEYdH7lsaqEOE
bOdzK95XcxtLFGad61SL1Gk+ojI4dCiwGekZNApq+ENpUTuRClALcSvxZRJ3PfG0UXS3rXvt/FrC
M3cFoRxQW5sBXq2EYzIZpz79BT7St2bkSeLyppPxi3UnFnkO6m/bGO816WXsnqj/a3swHAj2WhC3
aZsbAQYjJ5MtRzK4PydvSnNnG2Y1nllMGtu0N5kk1Np+njSwcuFGjrO4NQ+1fNdpbi/9iKVTITmi
nh22cXnDY1xeEA6dJIaADbT3Gu9mnfSgyW/bGOsb//ddgg3VNBO9zlmJVYp6FO51oGPqhXfT7E+1
Jn/E5lNjRvttxPWN/AeR2QAjSepU9YFYV2dfRBSYQWeCczauYkgzQenMjHNVkJRDI1nq500mt+Ft
QXqkR4hatN+3R7I6d5JKTCgxy6bGzp2ICiCoL8wole6MgjVC8wfi9LKgQKfmLsBr3X/DY2YuC6Yx
ATkN7kLVY63e+YmXjDex+SXzHwawsmyDrRrfYnDzzxehtCFGcSLqABu7CUXIhzpp0ArOqdRd9UYL
kPnnC5Ak6Ho8eQPE7ysXBEe2GBHcv807FHpwzI63WMxFUg/yWE5EQIEaUSEoWXHp9DEOT4p8Eijn
bWl17iD5p4FJG02PbGreoM1Ypj7OcgM0wGN/lEwnqnhN5+sx2QKFMYdclUshna/G5jm8q/fTHq9X
h+xcQr4otvBwW1iRoxxyWzhnnphZ6dl0Zc76yfOZyGYrjcU3MFZCWxWkEwm2QPf9DhI4wStq+n68
P8saZN0qp7O1nWFP9vhmuq2tHCfNpp7K+YbVBqHlNzBGhNzokDUB5qEFaYGT9bb2OJyaXbePP6rv
4YMC4kYXz2CSu71B1iO2xdgZi0pzedSbCrhQSjIFC41/J7qXf/g/WsXC25LoyVb1gVfSuxJFyoab
8YoeVjfPAn+2+MXm8VU1SUgEfO3pTMDT8Obf9LGLtRc9KHE9tif/Ub4FbUXwsT1wHi5zsMd6U2p6
jjUHo3WEFIJ6ngSXq/DKQfmM0hejMxLUfg8KRhfVH7F/gmJAAkXuqeJc3+aP3TDgz6N/ASNrja/E
ZJ5EcIumofFTQZgNbQJLVH5NoYjIX0Tellcxu+qM/izdZ4ZvgarmUx12I1Db8ofgq06agBUnBcHZ
s468YdR42yt2zY00Xy4WeExoG5QZEdo5fzra0D8CPZltvOMfNAsat1pjUfeL+EFt8VG4yXcUzdZ2
+iDcjLvtr+B4xc+ujcWgqQKy41KA3VTQaRl6yStUW1d4eRMeCuORCrDDd+FsN1Wdg/GgssX2Z4vO
8e2x8BZwtt7FWNI6n8sUgCLG3xvJbVqnCr9riQsdSCvm8Whf385AmogudZBZglQf7NPMmOog7goj
B8GCWUCUV2gDZHi1QpTtlETxK2jnpi8mSckhUtp+H6tj4tQtSr2sUqaJHdDJt6opCd/yuhTvc1+O
fUfsqZbu/SZpVavoB3rMB2WILEiDKI6BJtIfbdwFPUKZbPiR5rH6M/TryGvUYRxgn7r8YXS1dsj7
MTmNgdkOoKKup8eW1BKIC8Tki99UkCSvwwa35ajJboS8JedE7Iq/FhsAp5SmalD3VA2UzDEzE7Si
2mWzzocxCtFO0Ce0E1TkgJfx+qAoeHMZTdO3xkLtjtsGcH2Pw5qg1mfmAUdP5lUjSpSVII4wwIIv
P7Q49TJXkUGjIx6mY+HhOiw+N/ttxKuYlgFkbgMgkQNd8SftfvOggBnb4KlEXHlcBoBxElQNqCnA
jlDv44K+sJhr9SMRVT/O9kCuduiMg0YBNHzr+B+2DlGouqqNZvp5U6/ctk1ucxTRt13NKbm9jguA
g+c3CCODmAcMf8yDTqn6MYJ+HByg9+1dEHDvixsltsuTvw9ki+y00sp3UOHg3KjWpnEJy6xTGlNJ
DUvASs0RjHOC8mMszinaiLZn8boIBsOTZBClS/PgTJbjFr08Ha1CFTIMXZ2LdhiG3RnbvP8VtUKz
F9XWDCw9KYcPM1fb23zoS4QlHWIhv/WFY4EOq/s0KVB9T4Upe6kjNbmvUqH9KIkwcXbpiumCeBic
IzP7MK5jTKSEzrAq7pMenMdm70QC3BPvgXD+DRfHOEj5IWkEzkGITCnEYPxAH0pq39WwKXm0a8mV
c7drZavJO6vmFsKvLDAYQzQd3O6EgM+W2SedqCLn+8nwXlhd/rUe7miB3DJnztbW9wKGCe+7vq+G
eARX/bgjT0FqyXbxaJzSO/8+sukv8CQkKGjy8JDiVJzI8jpcmGcTVxcoi0BUzWTVNFQloX6SgMNe
etKe1KPqCm78oT58aLddYHV2cgA3cLsfM8uODoo97uNdzyOMWTGZi09gdlGikUg2x5lGP/+im+eY
V3RwndNhxsisYixGnTY/F9na91kpxofMUWepTiRbYui2HzrvlnIVMTB4zHKGUQpVshAWGh7ac6Hj
puLfTDsV7BpH9Ls8gIzzDaS99qvyTL9wPAVvLpnNIQipkqoyhlq/x4f8EJlO96ZCHMaSZkOy6WPi
/f1ZdbF6THgUImfQpTNbv4kiWFFwg4GXC+GNiXEpsRjrNJvHlMvJQe/iPV6/t6dtfZv/2QTzgi5C
vKoM02oaMYYqDzyiIM09vOngVuZ1Cq/iIHsEfljofSDKu8TROqkMO7SE2BlkIbTBCsxv6Igm6Mje
Hs/KsauhVuA3DmOAOtg9R1xsMjsQ7tHnifIaoeVZ2nykXrnhBQZjaYnuy83QAWMKHmMfUq6Zmxso
Een3dDrL9UOUH0TyDe1J20PjTSFjbjqKFYXInJ2Fip5Z5DHBM1X5Z4W3VLwpZI0uLEZKWgzPN5+0
8q4OoPvLIxXiYTBmNxaTn8kUGHXwOJlom7ShPcqLHVZ3DyhyTYSuUFplqc1aU44CtcGEVQSqsZpD
oj2Ir2d+UkN8wdOaGr3W6VPj4waFu1qbPgu8IPD6lW32hzO9GvKz6KH4zCwttlfRVBA5LWD2beUp
xkOXeZAk8obK9jPkTiDWJw43aeFtG8paTKgReWZag5WihpBZQaqFej1GiHFrZ3Cgd/gxZRaubMRO
reBOs8uz+DgIFpfeZN7D7L5YwjKLGgtKjFmAOpi+g376fvACy6pPg92+V0/VyeA8la5thyUak6Ax
9GQaa8nAY2G2L9UzKuvMxqk7zqabv3ljTCwPTk0yM6Qzila/56WjTmezK60ED5iD52fv2wu3GpIs
xsTySktCNUyVDLTGCnbg+8CSxXfGLUKg2MI7HQSR3gOndMLHJ+WIIvvY6VHsyuv3uU75wWiXX8FE
JcXQltQPYT7T3dcIr/3THpxcT8T9KR8az7fqXYmW+dNp4PjVNZ8w6yGroIkxUHjNWO1USklhiggF
09qp6xqEeGAVftye4bULLcb2B4Sx0X6SzKQeMTbqdY62b28hn/Itu+kd3+p2/R6UHRzAtcNiCciY
aVtLRG4kAMo7KfX83fAcPBTvw2RLugUxkn9x/BFoMkkI3T/7jy+PWRTjqaSa470oR/B8Q+N9z7tx
ri6TghsBCM2QqGFFYou+jvtogEubtYPCWQARFO8dZxxrrpv8AWEp9gYzNOJpAggtn30I2URcImvO
MFiKjR53uDHOcAIJVWlBNkNvjz5vNWaLvXIeKrRTwRT/Se9/uRrZaOBc6iENR6Ub0Pe03ZfO8JTk
MPavHCtbHY0K0lCwE0Ad8POatThnWiU2gtHH3mnt4TuFi8gsw4PLt+Sn6DDZ5cNgc4nZVtdogcls
JRPsb50ewNYGT/2VnHrXdKZdcZPeVgdqB5524LVYzlvlejr/DJLZSqlGax2qgWB72QWP2Ut0kxwG
t0RCd3syV13+n3GxnZxaGYUo8wRM5xkowrEaT8NwOo6346EweZs4D0dJqebZ+z45wYN/Ixe45PJK
XjhT9nngLOzCDGSfpj1Q4htwUNgh6l06N/J4Z/FqnIPCsH/sj41zWkmlQTwAR32QcPTTU+0iIfme
7vqH7cXhGPqn9u1iQJNsZCrqwRBjiPvJd4L64Msv2xBrl2YETSBohuTxzDTA2FlbULAnTBB8k9Iv
pXBE0tcpOnfUH33DM8kukX8ZolcYnOfUlXgGqArIo+b9e9XyoYWtr0NZB2E36VDmQSHtua+QfS44
eY//MTwDLdIygfSIyFielLZpI2cJNJ301i1Qseqbb4X4DulviHBKLtTAIJ8rQLsSbHjBlHxsz+6K
15gj0t/o8qVP7JJEFEzIg0HEFp0e5q3Ey+uszqOOrA58IVLFrGNPja6h0H3A8BBeJ8KvYXgUwnPI
C+1XDBEAf2CYcdBQoWgSA4wS3ATxTRfuNd/7F1O1gJjj7QtbF8wqSDIIi8ngdUe5ahk8byPwBjEv
1gJBqIMaSX8MAu8uVkF+oaIesiycx8e1mEuHwKcOcksF/O2f15UFytSYiVDKQIkD1SrRqTi/AuaK
lee3SOkCb9CcqQFp0MvQvvi8kroVF3iBPtvLAj0RlC4WRBhc1sW7hhhPYledRiO3QBroQkrCiYcM
htjstqd25ey/gGWi2SiNA+RVMehJeWz8m1Q7D9IXpf6qTJxQ6XoNkRI2VFGe+8Qg58B4q6zpK5Qy
GzGa5sXQStrqNtMFKxVDjn+6nseZ9R/8WSh3Rzr4KoND24rmow56txzsyu25HJ76arR75SDSXWfc
5zyVyrWBQX0WgiPYxiLkPi8XbijBbFqWBorroTYivSTho9B82V4kDgRbWqe1ek78AhAlxHRr9V1p
dacZnW2Qa6I+9f9Iu67eyHVm+YsEiJQoiq8KE+xxGNvrsC/CJivnrF9/S8bFOTMcYYQ93y72aYFp
MTWb3dVVX8plGui4ENNCqe98IB54XpD8MmNQQ0Ap1Szs9FNY6DXTrKay+HflzniOnTXgzKWfPTcq
bXtwUPG+H2C0BAUhEE5OvxajL7xWYcLUUZTUCBQ95NJTCYqrIISYgV262Uu3AYX8Jtpme3FI9rVh
5Xa207JXvi3sY2+JQ7QVhzUp2Etff/4FkhNOdcXI1BBfwDurUPaMup3W4TXyen0FF8yAdWiu4qHN
bT7V5wuI45V2og0xwPYbE7fasOHqS0tWDvJlb5ZugphuJjeiKphLvt7lJ55Krako0yRFrsFKn+JX
0gGDHhEbCXsrvAm3npNYGgS87jrX36TPq1JkX374PL4+ty8duDKZaC0QgtjtzbSBCONG/yD3gOsC
8W7e/ebbH7+vT+vCxXBmUI60WxVsdZEJg953EBv3qh2/drfEEi67a4cN+Yys3loxeemWUSiFbhae
yHCaTJYIjdRRqRj6dpAaU56jx/K+e464Yxxmukhr2orvxI6d0rM1tvquWNpF0H02IRgGDRwIsp3v
IqaMBok9H7so8RJgfLynRG3v+0mp90T11qhHlgZ6am3+mpPNFHMWTYqmxHYWghJTL34MWfJC/Q9z
orux+bw+rQt+1ATwBvhQxK2zLOW5sSgqAq8ssZAi9+1B/TFAmtEonq8bWfBokHSFpzHQF02YXP0c
yNDkXEAdY4A0NbMQo/MjQkBzZVcumQEgB3cqR/1eu1im0EzRrNYjeYoSLvRfCnMtLbBwk4IHl+IK
RS/55ftiDERKylnRknubeHoPqh4cTHvQXOdkA7lmlFvXkMIQlsEKSGcbnhp1Y+jGUfgZKegPJiUV
gZ/NGpBmPVmq7o126qneI+RdsT94gNqCFbACmCmzax3RBz3AhCZSLygGQPBaQRkKyPBeQQ00nOp+
3/eK/pp6NaJ4NFUUu6jQ4snpNAQiamo0wbbtE404HYKSQ1317QHl/eq+JKPf3hY81B+NyYDHnsZp
Q5sxuDVoqn6nY27eDqFZ71tsYHCVkBQxjT7pBK2XqNWC4tUXxmeq5sNm0s3xZ6iM7JjXHqjGoM7y
VsRme6uLeNgw2DgWJjS6CtDUB046iO5GTwzjvSuDckvjMcBlzEL0ctZdqdzlISSoJzWpfXus1O4H
4tWo3lCf5PvWmBDxVD1PH/usaqZbKAf13qOANu5DBPbkzu7BxQkekizI95wF42vRVsGGh53wrZw0
1AEswNgGoTaBaMHMi9Hxwf0ATWgaKA8JzdT3uJy8Y97UITRBOFo9Z5JZR08rAsmQCNoEKNAFGbqc
4/wGy6iBCF/E4x9aUvTeTn2cvoQtLVBQYKq6yeo6/KwhTkg34OTLkBbnvI1RgPDbdz+Kyp+UT8Vn
F5jRT+JXmlv5rT5YECvRDmhmRJmxMTxlxe0u+QeO5ybe1BroM+X0VChC7J9ZDwgz6VD+KlLArNfo
HxaNAAyDUBG2oDFz7oR0noRosQckRTGPXb1JWodpznUXtODCkVj914QUbwhodRoeWCaQ/f8eM8OJ
WojeZj3gL3/deAxQ/6klyaOqeZsXvYLB1OOOVDc1gu015Z+FGwL0eTpuJGgNQVVLmq+wG2mH2HtW
/sk2KXj9063xHEypq3tke33eLpNdqMmqKkEpDhKJYGo/X5oQZgKlzJEETydbH1DHUJrtFKnbsCls
r0v/RMpa4v0rEyR7PIZgCnJDEEnGCM9tdmlZBv4spqQ8o2KTHd5zm09Weqe/vPj33W1oG8/sPnZL
p31MfwYudCRw3K21/sWl2wQVQAbqGnS4Aix//hXM87k+t1zZWrwxoJjYDqvlmqVNeWpCuumh4jnk
ZgMTwtugP5LejfZPFFa5RR9F5mjHch8eKkvs1/Kka0Ob99dJhFFkCc+bHnZ9DanLZLT6bH9926xZ
kDLMzUhaffy6KOFe6/B+oMfrBpYiUERiCMcIh+wEWHTPx9CgBzrPmhEhd06V77zj/CMLfFTVShMk
rpaY6mSTgncJl1BqoEWkCbyQOk1M09+Vr0XYv2F9W4R9V654mqWhn0Yh0vlPfG/o/VnMsG+/KXgJ
GMEKcHBp15wamD/gZPXMqolzWkIhq+zpa0yzbSkADx+Lm4yuWFrzM5LTHHI1BSUyippeEe56f58l
KA40TqPeBcHu+nqumZJmbSDc72IPFeh88JzGCJ0RqPP8VVdLJwObwnVjS05tltRCzgUywERGyJV+
3rW1gP/sC1B0hVaBlht9JyrNYsO+j9ZuhKUFOzUnLVhNYn3MFJgbU8C4OmdUP73O6pLX66NaqP6a
pokyEoADyLugued8Y3SCVUFfQKStdVuX78TzH4CDfsF1on8NYDxtq+76W3C0v/fCWavwLF3hiPGR
taU6vQTNGu3QsoTBdqA0FqDdJgCAZMrd60NcsSI/O8fMVw2QZ6MoEmSWGTwa+pOxRh6ztFonI5Fz
I+lUTWU8YiQMbSTbXosrID/I3URmcqXUi56vD2nNnHTGwlEvkzqBOU37lfBfGQL9AjTaQfR23c5S
jgDqhP+skFzoicrUJMr8CAt/iBcVqUZrOiBnhkvgwF0gFTrLvDc34c8VszOvlnyZm7g+cZ0D9gqx
9vNNWcGFVF5LUJPDTZAyW7Cnlj4TELT5oRPkm2Zch6wtne8ZVw1Fc/BQgk//3KYISND7uY45zbMC
aCvtNm/b57YvUpdU9x3QQ4pYgcMu+S9B0QLIEBFxYG/PTSKg7zXeU8QsYOl1Fe2RgZ7LMsNM3Rdm
+Q5h5jWQ1KJFlPFnjBR6PA1pkEbb6HUZI87Mx4QD6EXCaRf3IflOY08J7FIvvWSbDm26UhRYuN/A
oA3yCrSV4nUkX7xY4iw2ehSss4Dt8/aOe+X2+p5ZOOWCqCjhgQYYAAxdGpmCsqept6jiqXGcumxS
Ayhq1gPQ/vzPdUsL1c+5O0IAcIHuBKLLCd4w7UbIWo4AmTbb3oXqyw/ROZkVQV147ZGzcADPbc2e
4OTeVsAPQIMKtkBRmt6nd+bvYGM47YZu6IMNjeM79ae6slYLCexzm9K2JHk50h6Hzc7dAGr3uYXX
mxPboa3dBfeNdQMM/sqMXi7euUUp8lNUAnbUdgJSD9DhX+pr7NuNNe5HC8KZrvdM7OSm3XPnutXL
s3BuVAoG+5rmEBybhymeJ+UWLIW9YWsNqkMgWLluaiHwPLMl85rkaceMZoAtJbNqV8XAbG7rz9lt
5DzyY/3sr4xtcUI5Dhyq9KiJytrNUG/LUN5RM7tqR3uCh4n0l3JYW7cLl4lfBpE5mTXiIeNozF9x
sjl51iPrOLUZJIASq/KcIHiqRygg5HbMfgXdmtzBxa33ZW7uiTAMaqIN5tzc6EPni3IIAkY+Kl7d
fTHTB4RHFv/1U3k2xCg35uQFynbSU3ny8FZWUxiqE6i93ynJpkKeKxNuCdml6ztjcQpPTEk3eVYM
gg8aTI3KQY2pRVPoDCU3PsUcxgf21whzaWSSl9RCLVBFNU+hWm7iwLv1+353fUSXEaVkQ4pc01Ck
od7CxiB+lBrITdGdPljmeNNEN9W0iXsbJJNJsQNaTYFcpRF+68WT0Tyi2AggwsvK18wTeBZKSF8j
7dGItnmu6viaqrPb6lZnoAgTrdWhR6gwbkE6bVF1U9a3Qea2q/w380a5MI68sgkRdSBMZICnYpSx
b4JXFthq+hEjFqRlf6+0gWWSeDtCYxIqpM5Qfc8EmG0LL11bikX7JvjKADKhKOdKy418z9iHCvxq
Swy0DqJxSEEpvv2mGqgypdpOAQq7S70fEJR819WV6ObyHsHUgxIDaSDEG5R+IVNO3EOutZ2RmBh9
17/1meF4tELrYoqu5PLVE3TPc+4WYOY3x8H1Wfze95nrGc2hSvM1Gpwl13H6KdIxYx6kJpMGE5Gh
FOsHrir+aLg7S/+/zPipIWnGGzNVkR+AoZIXYIp71cwtVQurzl8M5NkVvLu72oqKRw2iUCs7/SJo
/pruOf6ZKTqR3zh3j0Jt4q6Eou5XgkYrwFn5W1OPKXGjgblx9BCM9yl1rxtdntd/bc7u7WSJJx0n
q4WciV2G+VS6NBy1xDGitN9WSTh8dKLon65bnH9RPlIY6D+jlG7tYAqLtJuDE6b/jpTbuLAUL7eC
wdbUuyhZ66i6uEfP5hS8++fj80g5RrSYA5Msv4Eq8q6oPfiPP9fHdBGJSFak+6abqjbR5zGNQ2tD
N3FHWn6Xhc8g7bJRMlmJDRaoNudziaZrVdUQjuvSFCZgU8xbFcEBC0wrmGxVPTI9gbzEi2n8jHo7
yUcr1N9z76HNVs7H8n75x7SsmF4PCovNEaYbaCP3dJO2rZOCYyNc056/DNLnOQV8xcSioews1yB4
NShTRWEpzV8Db1ONNvXvUMmxiHYDJD2f7KlbGdwl1E6yKZ0GPoGmieSwacSA5vBNouq24h3MaKOw
W6PcTp5rKE64Su42O5WLM3EyVmlBw85U2oTALppS7Ursq+aeGXDudtMf0ha9ao3jJRu8m9E+6oEq
8/ruXVxTJAlQO9VQbJcrqKSOxlikeoZ9U31r++gY9r3dB6+JsnafLp7GE0vzl5x4m2boEnXoYSn3
EqcIAkfrwk2hZP/Bqc1vSVCygXoXSYhzMznpBiWkBAOCRrEN0krfMn340UzXv8ekXWmiXJo+JN80
MJjiny5vVLOsUqKo0JNVKEImD0QdDURZlfLo6a19faWW5u/UlLQ/NVQ5fc2HqUBJKyfWGmYlkL9y
CoNtr1u6fLfiKJyakuaQsyzouhSm8gws29+peDSK+7Y8BMUv1I216btKXom3o91bHj+RAa2BK1+w
5FNPPkDO+mUDYHJo/Ufok/9O0xvVPBBQgJj0MQ3XUCbztMnH79SU7L5LT6+F7+d2PfHPOHiN8VbP
jc4pUOUyi2DT6X8voIPZFfPuBLIWEvOSRSUylLjuPCxkxvaibr9BBs4pO++/HIQTM1LUpJlBEhIo
VNmIIm+bXN9MMBEObFeldAVuuDCH6GRA9z8AqJBblBOoSpj8/3LpCkN4Npa5CzUdEMb7/DFqFJCM
V1C3BNi3Wokn5teItHgMNCQMOWjYN2T5h6xojSBNgxwloVB50qgQTgtZjc318zBvd9mKjkwfEEgc
OTBZj3QqwYOcangYp+UrpL9VkLiCsdj7booRerapRdbadi7roeANQbECDXgM7ShIa547sTKHIEtV
qrkdmoWlocU9aTurnTh0o5BP7dlO0MkNKTSgmbLXoBbMue+yJtw2U2RVfn8fZuiSMnp3MviLmhPL
NJNtIuJNJGKnyIQd07Uu0QVPiE8WcIKgF5sxP+efPA59Ug4FAZKwrp3CQzQSWUn0O22O1xdjaa8B
CY9iB0gmAPmfXcfJNcK7TAnjTs8h9bZlFCnCYO/3LzTGm6jZcZzj/82c5HVzUk0qn2Zz/rdcBBYR
91H3EHjfsr6z0v/yDGAo40AQDRUVjchJmbQow6FWjdwG1U1iWhUy6FFMnJq+hqZVs/2U3+Xe34cA
wPgDX4cmCp1DveV8Rn3asiFI+tzuKqfRkOVN/mTjS6+uqTctOPUzO5JD8lPRGyXBMWLmrhM3UKFm
EKAkk50UqxiqhaBq9qwgugOFE94b8m70h6rSQ9ji5HHQH5XBpnhA09CeWcaZ2HDi5MWmAlws0rZm
9+f6plmKX7E5YdpAPzHIsqVNmho8MtJx+NqkjforLr9zBr2fXQEuQQYYULtNhpVzseQKT01KGzVo
vCGrDayiUYOReBLPqbbWkLm4gCejksKCwNDGnnUwoZTBoWTVRvHLTVeFdyxO3rpgXCM0mjee7HdP
hiQjvqmR1IXZYBZ52f+uggcOWaEk8B+QA7sptPZZ8c2NQKKy0d9rcy0wXnpona6hTLEqcgFdR4HR
BvU+Lt0yAs9U8aS0vz3/1QwOefFMTLfSXsDDv7J7Fjfvv/MspIMSKpRmownLVRk5CmSapiY4MCN6
qIz8W10km7F/GrVgq/idE0fPo/ZKumTtnbk2+fNHnvjZWDPGvC8w+XH5O/GObdk7kBZPowcwsibd
PpvwFnur1+CWS7cIGtME0Kk6MEjyVTuOvjpkOqwGxMmaZ14/ev0mylbChqU75MSKLiUG4shrc4XB
CtNxp7e4XTcT2VH2nc7YwZfry7kQPRgqQJ6IPhi6kOQHe8jHTCfgGbOF+U3J4q1RvI5Cea7UzFJy
4xAxYLZZsNI4tmJUfqrrzCBK38AoJMzz7hvzbiM8KCGuSdUD+IktY42ReHao0lkFZcLMNm8iYQke
qPPtgjKG8GmFiAWcIUVDLVrtx1VZgIXdcWZEOhgsNVKv0WBkGh4bvNITATkbxGBrog1rg5H2fqiY
JOfFbMf8CcQvcH0o7NbW9X2x4E0NFXxt8xsVhBfyVs9KdLbHHAETCrp68ipyF4KrI4uQYFxbnMV5
03QN1zuSKXgZny+OoGi7yFWYKryHqftT9s/cf2ZrHLMLpwoD+tfKfEOdeIwpRkUpUWBF4UiUQtjA
dA3PLdsPXyvtfk0VbemOBTiRoAfTgK+EvMK5ucpESYnO5ngK3pOfPZojgY4y2JFPO9K7fbtV1vbF
0pKhuMRBs4WS/4UCBstNU0/mYBDtzU4IEnrB3dy/r8xDqYcrDnjpBKNpH0cJ6NK5C+F8eGYd5NQz
YStPAyuP94J8C/J3E3pXrPkFpfAKHvj6hlzaJdgewLIiYAL+UZrQsTSgR9vDItDfEEOBYILuHwga
d2ny1/goNAacmJLf96g5xKyMZ1NKP+vh7hT6pkHOYMrNtTrG8qjwhBJAdaImKIViNbqqi8FnuT02
VfI78/z8p1kQ5b2ndfFcc+oxd8wT/7ZnQXJIpokfjJGmzZZARnoPmVseg/ul49oRSH/SuuEUlJ2j
ahD+uz77S6cHwQ4Rc7seyk3S7BdsGOp25Dki1AQbeWPUjwysjQkYG7Q8sPrq47q9pb0M6ArwHBQx
P1AX5/vLN9qiK2rYC5rSinOg1D8GhOOG+miGwcpeXhwbyr5goUDW+qK4AULmvNXmsU1lRd4GGowu
5cVd5RfolZ2K+zjJwx0Gv4aFWCiqQCkYTXwCDVoCyZbzMXoFKMH6GLDlIv+g+h0VicOMY0GPlA5O
MNzUuov63fV5XRjrmc15P554QZ1PVaebdWFD98eakslJxx9zwo4lidUAeNug9n3d4lKp7syktMWH
sfcHrs8mK1cF16e+TaftXLAkfFcQNKcXe+Hf6cJpyk1WHAvxev0DlocM1kcC7WnEzNLWxT0P+sGk
BbuDelfkTt08mSDR1yDFi6S2P664qaXkCCcaCrOoywLBIGM5g0QrQ6R1C9D8GN6rmanjE/d18jyF
AyW21iXNR29o8Y7qKfssWSt+iCHo3LoD84Y1oJK317OavcOP49vA2WY+mVHM4q2S633vGGUXBG7V
GfEbC5TBSQ2tdiKlIp/+pCGLRYhP/stzFSv4zwzK4VqMtq/CI9iokQpgKt3l4n7s9m1pK+gwbNHz
7BmvBUgUUBAxfg/VmtD80l16Zl+6bEC9Ce4kHyvoT/sotvXwrYhsX7XH8Fug7Qb2XqwqlS/EWGcm
Jf/Th4j+6bxpKD0G3R91utfbz+v7ct53Ukx6ZkIKe4quS6ZBxawGATiFgc9QyYYB/y7SXTo51bxZ
3esWF5wquClB5KWBShZUqNI8Kj0R/aRNhT2JmxFCwJ1piepn6G356potmULWhgDSDNYaZJTP/Yyo
UrSF+YAzD8r3PHPYBJRG7Go0tYZpDVKzcIeiCw2tNIhSibjIEOkNaPxAo1fYTYqKX3ZApO9G0a+u
3F2fvqV9iA4nvP/gruemGsmTkU41vC4hha23DCD0jOttYumJHjh93eSTNdYqDaxBqNnBUMymd9II
rWtO6Q/p3wLhUWM9/ZLZ5524cWia62qnqUCLB8Oxnn7l4XuDmuMYo+oyrbGxLc4vqKD4FxvtBS8w
cOt+FbUYdjLVueVxcNsZJHvPBX9XEkARrs/y0skjoDiiwLQw/aJDuvMDzwRKDseizO5zHyxA4Hfw
TL5iZmGDYjxkFkeabwb50aHqqtmQKS5QT8WUeZZKn1E/FfFPbY1nZumcg5lLA78V3rVUxjl3GZr5
dNBf2yb4UbLXYoTgQH0DRt9UGbZpHuzh/a9P4VKxeObaBfeLUNG3JBM5mEpVFSCNxx2kfqrxFtG6
RdrQAoVEN0AERXzk+auvvUbZCpHeV0FR9mknhrmUuhiKNlYbDYZ1pbPLFlwcihOJR+b9oBCFLPtN
6N2IcsumHXRLav2x4u+h/zHl9/Xapl0MO04/RXJ2QzOmXWvgUxQokzGcy54AI5U6TP0R8drWqh1N
D/7kZKPlK8DW27Ne8PV1WNrKSKnoaAtC6HHRFsc1T/N1rcRPm8KN2EMQgKgt/7huZMkr4SWGI6Mh
wYGuOMnVUt7QFLz9EDRHoaXfJPSHl27NeSNXm2i8qaLONoB9vW71YmgAd8xyqvNTDIB22b9PhTDA
voMWkigHHwQo3UHOQMuVffyFdj7bTrACBgMD1EJ4HeEMnbs5NHH4QaqBnBQdtaOr3wUO3WtOdjtu
EqirTdBMCZzBRsepDcXxbOv8uLFNdy3Pe3F+pY+QEgchL1ilq2jsGrcgRgeZwE9x6zn1XbjP9+LO
tMrf8Z8DteKHwjGfrs/y/NPXxj+vwombJ5MZVHGF8TNjtAZVs7Q1ROXXFF4zMTv/ExNaWZmdSTA6
dN9B7lH//j3aGB+/2I35ALJGyzg2h/B7esxfmvvpJ+Tdfd0mrvfj+jgvnLE0xdLFyidId6kaPqJC
g1D0GKkbou3S9JDDV163dOkWJFPSzeknaga6J5jiVvKBdnVjsIqf6bdD96p8mjv9qYldvvLIX1xF
HfEWOlcRdMnVnjgbkC8f0bIcEN/irbCL4Nf1UdHFCTwxIa9iGKqZgp5zO08c8lBaYbptHMXiDy8R
t36pVvBpvLxVliLsyk23pdMX6FayWnTXGPftbbTWpH0RMWCSATtBwoDOmg5ydijuI15oBYp1Ormh
/U2mu6P5maO0tDLsy6M5k+ECRz1TcOCv5PpYkrZjOPcd12Oeb8o2nnZZJ6rJ4hkzfIeLwLwL1TS4
90XQ5k6Vp+V93yfJczhp4U2S0jTfehVRIqssoRRLDS95pqDKOtBoGEaL6kO5G/B6LVFPKcQW3QtF
bdV9D6BelEdK6BphOFIQIYTsORFKBCLVmhr7qK5LTHZClLVU6eKAuYb2GhVYBkB/z0+rN8a+V4Er
DD3ATHXHPvNsva6Vfd/MBssGmQva61s2tkBJdqW5EjRden3MNPC2EJ7FlQZi1XPzKXiAwrgAl2ZI
ablpeOy/myOYvjOvyjbX13bRFPp6gPqCOARugHNTg4hIlEUg1QS2YLQ4ycJ9UBioOXfDGsbmcrfO
8tSz+ghQzABhSLsoKjQl75MaTPNjUd9qRhUeRSxMCJfn483YD8aKP1hgO5pTfciuYyqBpv06zSc+
dwibtq+LEreWnb2Ih3w3OIw4eEuEVh1Z8aFxweZx8Lemw9zEhV96y7Zr3eQL83v2DZIfJDEEb/we
39BFB8ZeA/6BBPnK+VyzIU3sGKt+m5uwMWUPXvsAJosofL6+TS5969lUys0v1TDVkOOACX0aN4Qk
O4hEOX9vAshDXQA6Ipgqo104QIGl7sGEEvFNaHBQd8Qro1jq4TFObUj+u0PyN2sU2CjdJHCjx/Sb
eVD31HfJjdgieC+saW1xlmbu1KR0luuQB2BygMlkQkt/CjWHlVTj5WMAKL1TC9IW8yFOizomLFQH
/hzYtIKMFnvC49FKN70D+lDbfOA3ma2uZRznHz6Pac4NS/sOj9IQObUqs81j8tg56PU0P9gthQ6I
ueduAvPilbx2d95qT92iZdR7DBRScSHJHA0G65omhJCWbeShpWcv0Tso4dDE7Rggyhl+Xt+YC5eB
gWtW4BoAB5WQ4WVwLyJpqwY4SPIwdp1FBt9RQZpkOKa3HT1ju4qRWTrQmFoT73I8NJDjPHfKbRTk
osg75E0RCarDTRr9aGv7+qgWvDFG9a+Ned+eOMdKqxTUBGAD7WzhZ1e/qb4TBWsH7iL3PlNaI4eD
dxMa7i9qjjVr5kIxVDa8b+pN8WzM24JuShOK0ePfFrslU9KAgp56Q6Ug2ZyyWwWwszR4NgAZD4RF
DKjG2uW08gpfmEEcLfS9shkzjtzG+Qyi610YSCendlE8lBqYS3X0so1bvVD+fqnALoeeOaS7DY2q
0jnzqVHyLO7A3w0++TEE3doU3gcgCaz18un6rljwVqemvh7BJ7vCK/RcnRqYGo3SGursYWyLj+sm
FjY3dgRFyh7EVuLiSVvqKeK6Aib6zndST3uM0TwQxGuqfku+HuXgWXYJBWKGUZ0vTwsRnd5PRtB5
9pt2egqTWyV69eme6Y4ZQp6ovJ0Gu4/uiwT6Ui/Xx/iFdZVcI9KkWCvU8NjMSXxu3GgYR2ueDt2n
I6S6ISt4MPduvI236MMdrXEjjgqetSCUaq1vynYNP7O0ijNyBprkeNJfoDBVReFdGDPQIac+GBBx
JNbAsEuLCAwsgB5AvJvA3p6Pj7Us9wy8NOyweGX5zUSPq+HiwhNSqGBdQwoYSP7LtA6Ae6OREgNP
VXYb946wsk1nDcfwbjqiOFoqmx90t5Z7pkuHGsRHAEmgHAqor3Sop4LlDSsxsBQt0+3Ne+02QLCG
FpqaWyu1HjqHbsV9sdPuvV01uuY+tcFlySwfhONrH3PZhqljBk4+hp7PcjylVZHU+BiQBBFhRR3U
B3xQeDSP0QavS/WdP4W2j0dSaN//XtnB829f7OAT2/IdZGYhiTPY7t7jz/HGIb5bWvpj+/HL/D1t
BwhMNLv+YHArOvJtPms2raYWFzfZySfM2/zEGbWlHhXVvBa5K561dyQ20b7Otth09uAqd0d6LFYg
7JdJPnCjwiXhWY2tPaeSJZO47Hu/QssIabZjYI9ufYc02ENdu/HjsGJsYXjzox1Fk5mRlcv0vKMf
59VUFXCE8U5NFWtCthZt3tfXccEVgAkD+KK5MQUZAmkZTZaXYWESbCE08bYoDelrcJivvIq0U4Aa
hggoDiqKFDJtl+dlQZ3lHPTd9/U2eNN7C9T4aFl6fozfA9ePdshPrMGmlo7GmVEpkqdKkGZmCqPA
ZW39HbDtiH939Ufxxu/ojj4AQVVtgrv0lsD7rUQaX/mOixHDtyM1AFZIxH/nu4SLaUCnL9pg0ZS1
Le+ivXkDnuzhJ31EWHjMXkOH7cOP+C18jrbNyvW54KAMRtEMNytRwLSU+k9LUmmBFyA2zO684D4s
77j47Onur7cNxI+AqoLnRc5H7uUw4zBr4izG07l8Jfq7kfz93keuYcaaz5XSi7RDVrfNGOtZZhct
AFuxQ7MHrV2Jz+ZVkFYJ7wNA0ZDcQM+GXJ2hiacboPnCY49sSfrSm9ucv+nGXmVPHkss9FZY1yft
4kCjCwVmgNyZgXxYofNtoaoQvEVoBqadJrbI6BQks3i4/d+MSK+9sgA3tTfACPMg+oa+WS3b1mvL
c+E15n4aHZELHh8g45NDW5UgGzMMMcoOwMIGmtMDZ3F9GBfb+MsCbIB3As2qcuqyaYsi7Cj4Z4dS
OFnpmOKJAMip/rxuZmFJ4PfQB8gomSkm5/8/uUK8vCoQPRfIXJaNhdYUqx/f/L8OhkCeoQMJBngv
uGQAWD43otR5wCoOKqcs0I7omHdYRrbUX3nnLw3l1IoUDIxJ77UR6uJ2Bj0adMxuSdg+aHyNBX/R
jIb5QmJZRwJS8m3dgHSkMYFlrkvYoRm0Ow6mblBa/P02RvMOPNnMT68i43M+Z+OkUKNiAL3WlWbB
jfNSs8Dee331L9IEWBjQjODsg0wI4C/5ksjLDLlMA9IjjG16Ebr5NEISdGa/iqCn1oPtZC3fd+F0
JJOSD4jMouRDA9QCCDTsXHXD4ofvNU4MEWsd9NzVloUrt9H8i2duDrkypG5x+YKmmgNycj6TfMqN
gs1kkqZZI5RAQNaDOCAutsZkPnX/gZBitjeT6BE68zDKV0Pgaa3XpjPPIQig2sQtDDDcbvPIzvm3
GBzo5BgE78JfKQ8ujRKgVF3HQw5XhkzDgbukD9MKKSatuvEDsAXO9JK39SCsfA1Jt+CaUOKYG6F0
CuleIe+aLE6mMocpXP37VPMObRK3eC9+tmKtjW3J1NzjpYKMH1eG/EbVs7xGLw12CzM61apJ0d6Z
wdgcirpUrMYf/4OnguY0WpEA4gEnt3xD9dSsiYeOGruihgvqX8uECia4068fu6W1ghrPrDWGNO5F
YCvAdIzdg+pJTmLuxNzngEBmx5AkAGBl+WbMsvf/YhFKDRq01nWUqs7PQMmrLqlKsEiaHfuTjMOW
6qU1+RV4Osx4UxtrXCTLI/zXnvQyqQfgkHgAe0UafqpBY9fZcDOAG61WyqNRrXFPLfhkDqGhf4Yn
HfER0XWZxJhQM+vRLP8CRM8mD93rc7hoBDEfmN1A+3xBNJPlozBBwokbOaZ7kP40HXNBf7+yNxZ3
/IkVaeb8tK3iaAY0DAHdqJX33jblnTb98sNqpfyzNB6UmWbufgQzqDqd7wltGqNoikZ44u4p6QXk
ZRUrWHO+CzcMcnIoNuMPaoXy1a9H+lh5ykzOpRInUN/U8M1DbSnz6mMZ/kj58foaLZrj2ORghUcX
pSaNaRwCcGnPGu71VNzw+JBov6u+dI0/BVhaO+35urWFKJCj1xlBAAIbzKIU11Rq36o14JN2LMQv
JTFdLQtX3gFL2wHhmYZEN8I0LtfscYhUndbwtXi87tU2c9p+/I5MLtD2bOWeXNoPiJ/Qu43WDXRu
zP9/EgqGBEz2GUftPgJFqqZBb2dX02TlCXCZtMLteGpFujwMINAyUWJATaKnv5WJGTfeoFWPOe3G
b0SZ+A455WKL0n2ClCSvb6MCFUIrqyLxQEXfPRupS/tu//criSkWeLGCbgCKD+djbxPw3yQBiDGJ
8B61sHgcym/XLSwuJDTZNTgQ8NXJcGzqs0yM1WwBKObwplNTEm0HjZQBOpmAS2uCbi0/tGQS6QaA
v00kN7CFzgeFHjDNqxmccJik/0fal+3IjTPNPpEArZR0q6X23tu93Qjutq19F7U9/Qn2+TCjYglF
eH4MBr4w4CyKyWQyMzLibZBf51R7qBi1CIrLm+urW/MdNGNQHMFtBuJI7n4x6x4jI9A9wRikkTqV
of+xu/yAInctCI9rRw4tcnw/Ew1rjMecrynutKKcmSofEBfvZY1Rc0xMCBZzWeTifJQzYseTEUQE
J0Gqd0E2bCEqR2Y3NCKHJF5Za64ebYUznWuhCzgV5B0YhcaECxdMFClszNkAVqVqun1MtP0c01OQ
jbsJcTlo6CHVG+/6rolMcg7Sl2QKihAmm6bGeDBxRuurgyZPGPjA0RXxfwjOeCxj9IG9mFEZP9+7
fpp6PWQCAF0Rb6kpvxVydSgrtNVM9aabYk/KTf/6CteOAGCPTOUIzUIMmJ6bjOp5NBJolrkmeij6
LG+mvDjqJUrlliGoplyCXZnXmGiAYogV5T6+KamaGI8oKc4A9CkhLz44OnIFM9wk6ddoOpJ2WwdP
prrRTUFIXTt7qFwiGWeEKRcDaREAkHOqM5BTazpKkd+DB30TAGZ7/VMyp+efUQsz/DBai0FCUCDA
jNyEfti9SKg71+UmAslHnwiuorVtM1Rk4HjRYMyLf2OHhqQkasYS5BGE4G1g/bLrwXSlboycyU63
11e2et6XgZLzktDuLeBusFuEardx81haZolhr2GbGeFGnbP3cTbemvwuISIFutWFGiBbB0GyLeM3
nPtngqGVAYALhuGH2ECmOmUCsRlddXIieB+uLhJvfZR4cPIwYc2ZskppmocZQCbSdZZymEg2gKO4
q1XZAcOdDTWXPmkthwxqeotRhuhRjVR6tKD7IqjTXK4ZzzkcRvwSphjEpzSGNhhDhSzARf3WH4gz
BaUXgqapEM2vX3osDIG0FX049s7iDWn9YFDNRn0zaE8F+RhzEMQUOzxVgaMRHI7LM3huiq15kTsZ
il1pow5TytQ4re3bJdIoUQohMsJdS71htLXCAEB54Iftpy31ILYRJEJrNoDgQCBBvYQglJ0vBJJB
jTyGAAmkEG8iWb/LzWyjSSLWzhUzwJ/iEoB0GLIGvvQ8Kbhhq282t9b8CVTc1gxw5MIqFAQSgR1+
DkCTEOIGDQNh4BlxokratNLoB4ZIDGbVDObSWPzFTcNzw0g22LLbmuCrTUHvylaJgSYCgs+OBn9/
jBVARTDBgeIKBkX5F05YNzjDGUgTY+i75ZaPgZQ0ubHK2LOaDwImLgvCUrMISHuZKbAmB15yKOIC
/84ztZC4jZIghlVI2z1XTfOiVrjYZHTmZQhJGdBky0Pbvx6WV+IEU0YjNlZJUIXk0wUtTDI6xyX0
o+RNr31m07CdkZ5MxrC5bon9S+dXGxzxX0u8lwRxGbbjCEud9QOyNLh1fAkDz/P4Yai4zf1a1D4Q
GeQunKwrA+BnYTBqazYroZu3ybAh6mtsWn4rvZkiYY/Vb6kCUYKRMaAS+AuVYkLMGNu0dBUA+Kfo
YVQnTw6cXqSaveYngIH9z84Fl2hTVnIVECwsUTTUdF91e3aDxJWMt9x+tSQRW/bluQOEAyALtC5M
8xIxa8QVtWx0Ot206X6gNAMdXjXxCq0aBJny6u0JzQTWjGG4ER58mRhKlFk1EklUVA6aBbrENKz9
oI0+gn74NdvqCwZEXLUs7hVU1q675+WbB/QNqDrh4LO7jIdcmHM0RCGIUNyaHNUJTGdhKLBw+R0V
NrGDdAtdAPaCO4/6Y52h0EARvyqMwzmTPCR+2uW2A4JfEfHk2mJQOwYT5Hc04V/a6KhlEhjOAfcM
K8cw7oWvt+9ElDvNUHoBhApxkhHtscUu7mLaQB2hCRCrRqMtwDhtHM3c6DbSBHpgWbrLW904BOpw
UiTpYFnNXlLLH3U931RqGIK9GLGmje7RQ9KR/vWHUu12gYSMLJS1XhB3LsmTkJSA9goXLTTLkAZy
IW5oekCH0ggURhLZVEq+kyPg/ojsVb3txiPEKpLAlcevcDa8RAlduxexja3sPCSsVVSXwN6NhzsX
idoqQAdyYhyWyiHsTSdsHlVFFSTY60agYAmqLzSa+egDAdg6r6YQ4Q6HJ2jlLYEsmS7i3f3GWHMb
D8pklU3Z4s64qA20mT4nqo3gA63EjXT7ian0n2Aq8iy3bp3t9NW8PjKob3E8pXeNk708Sc/Rofow
PSG07gLVyRoweG7iTWYCWM+n9TSpC0VLseByTH1wkZsTmwXpxh2YHbymod4UNI9K1ViO0YpC1erH
xkONWUcOx7M5IO2utdiAbT2xf05j54Ju8JhFInDnyjnGEv81w26cxSkzigacbhRm4hKdpozcdlH8
fj3urdySrDmJ9zumdwyV5ySx6mpOcwn7SZpHPbjtizcN0K7x0WrfdH1HA0GuuPKAV87sscttsaRu
6qxgihPGv+GVzW0KhmiU4RVwbxx06cOGtvXwQxISKq99SPQTwCzMYCRQYji3mvaVXVdNBuKrHRQE
rQfZL131He8h4ulevu+36dev6991zUOWFrl1QrOzzCuAq9Ccke8mrTyo4XijmH+P9mAjUagjA/nL
IFZcaCG1DYRpljPmpslvumlfN62H+RlR3UXFB+KPPQQ6cO4BtQSTAVvuctvsIR2tscS23UWncdPv
WyAOlY/ypH9hwlmE6RdZ4/weFGYByuSw1m0w2bYj23irHJvjfAty8REoyOtbteYcYAtlGEfAjC46
DENiRTUSepwy6EJp7W88Xq8buASnMTrahQW23sXXMzFVSuUcFkCEku27N9XFhAB6qw5RvPTUH2b3
JwrIf9+wA6QFVw6m0PFER7Hs3KqaYKS0Jy2ClPysGAdN9YdM5BcruSjQTei/Y2aXzctwByswGjVo
xgFUq/vkzrp5Jr/UvX07H2RI07ugCfUwDuRKIkKqtcMFTBVT0AOoCrHrfGUBVHhLIAAQtMBmUzTE
CTWUOIQl6pWEnkG3/jHDHGexbRB8M6OmYnR5d2Cy7z2khKVrPQNWmG7Nm/LUvJBdfbT3syB2fBdp
+dO2NMydNqPCBEGVY33q9mOE4fmuOA0IWxvtCTWz39WphpASqHg7YAzROn+VDj6lbvZz8ibH2AsR
wGt3xPLncMeRgCY6lAl+Ttf6xs58at3+CLJvX31iFDub0bc9fVef4rv01U1FPLSrxoECQ2cTXoYn
5PkmhMQqbZQJcTrJkUJTrMXQ6/CQRl4R/G7AulEKHv8rHg24GRNmBFcEWnDct896sLXajKhJi2XI
SI2OOjx05X1sgVIhiYH4FtyIK74MKV2G8QBvO6YR2PoXTiZNvVGjHARyy6KHUKj1BVIMBAr1r0fA
cPWhcQQQGnsXoIR9bqfQlCqIYhAJdlYjHeZB7dCTNkZB6+gSlQozAHUwxmAEPSB+z80kkRmSfJhw
NH9YH+ap80xIVEH1OnYgNza6YIk4qIoj3VibUISHWAuzZ7a581onzVRDRATHxm3/5C/NKbvXjnnt
WHBSG0Q4Lnj5qh/y6/XovnJ9nFnlHMZKazhMBqttfhz7l1LEeLNyAKAqj1IUhKowy8GDFFVqpiXw
OOAybPxKRlMlBZ7kWWlPUeqr4XYSzWStdI+xhQuD3G1VpandVRUzeCTb7qSczON8tH3pd+tNEJ1w
5GO7u/4JV5fIkCUonUCpnkdJAFRoDJ0M3zTL8UDtcYuOmUPsP5r5iYemEyjmVjZF+rKr+wauDvBp
gI/tgpd56It6SPEuRQ7P2LqH2xxcN9fXteqRWBaYkYBkZGIz56dBp1pUGvjPDVEXh/B9Fu9j+aZD
sYa6Tf9DnRxrvlfxIox/ZnTbI7kSpb5rq1z+Am4zU2Psx7oAvaEazNJBM6l6p9fG1/V1XsZMFeA/
BGhw96E7rbEfsYhhuQS96rEF6xtNn8AlS5JDNx47/U6SD7r++7otllGc343ntrjjBsyCVOYsPk/0
p6lvCwyejCclvrETweaJFsXdeqwETPUShjpMiFm3SfDDDjCq9VgWp1EVXDorpS80pdFsR7nZRpFA
Zz9m8QVtGWNaKYCibhRb+zJ6BXWhm+QQNTNBg1IY22n8ksPsKbBFLrp2/Sz9g4vXjZYqOAPw0CSV
fQl/tn23N2PRLb6SSn1DXjADB5AoksXz9U22PMWjzW4fPJa7ynKVMfWU+K4GlcN1/1hbEAPX/M/S
95defEmjmeM4ysHFmmnzDsRkYEBK/Hkgj9fNrC0IZDgAE6DTjr4i992yVKkTiq6aG6Jnadrh5wjy
cRkVJsxzCTIEZcUWgEk2NA0wb4GUnvt4IDTOMy2ELTWpjpSG9/NEQOOWO6jSbNK028navYLR46xW
HXu8VZUnQppT2BpOrX02aSpY+tobfvl7+E/c1SjmtxS/ZzaC17JXfL1RDkZVHJI0um/RL8kwd2Ci
KgOUAijSir+ONsiVMBWCYoXK6Oa4N8fQq1M6dBgGKFrbyZX9qLjg6snAqJ9LqF28X9/oFX+ykM8w
wDkAuZgCPPfcmYTNlFcxrIHWrsNJzH7OvYDhTWSDC9JGUKaZHUSV28SFMwfbYgo9CIY511ey6kaL
lXAuG9bVKCstVqKDJax7lzC+m3lR4v/frHB3QVTZ0AamWAuZwLgJcOAeZVbVer5uZf2LoRIBzkGG
q+SOhKXMiQk3BE2dAsYEyKdjOnKyBaFk/YP9Y4SnwoxGOshzw7Zeuin0u9zcJZM7UgH68PKegTuj
To/5YBCtADp87mB1YQbJaOKDSa2GvLzbV1p9onqVQaRddQcl2KqDqIW09vlYowOjT3gMgOPw3GaW
mGlj57huLCtBP9U+yXmxtTvlx/VdYnt9flfjvYaQxUI+DPEo/TqtE2WqwFaG7PZmmjGiGXxet3CZ
DbBqHvJGEJSB1IXvmUZDS9VGw+vJtOLcG3oos6fRkPtlNj8pSlw9KmaYC+LfpVuwuxogRvTFwOXM
M7oYpDXojAe6CyKm/SjZx9rWHpKG3ICtVdSWulyfCtVN1PWArgC8kIcKzEitOltHLt7FXm+/65of
0MOgf1DZ/dsPCUOo6bM5NQRX/o6JA0WjbYlsuKJvI3kPmn1IXxr1MIu4fi594swQf3m0ZWoa2YD7
WWneMJ7ujOP2+krY0T93OggwQUeYFfMYtSTz/UUC0Or9XHYdQUYzHufunhRbKXptwl09HCv1GLaC
YuXaDi3NMW9ZmCvDIqENuAchHTO5k7yfp2YbxB/SCF1aEbB31Ram6TFhAJgy0DbntvqZaTQBIO/O
8ktnJTvdmB9KrfGlhjrAxgjyjssgwdj4GAjfslX8yX7NYmWG1CVhyW6lYcih6rQZrB9B5V/frLWz
xOYjQWyCP3Rez71MegvaHmDmpOVvY3qsk1M0AaooKFOu+Rymr0BdgSSUEXOer0RR6rzQTGZFeSBB
jB7Dw/VlXMZwPEoQwPGK/I5C3Keicl0VVQ0eU9DfkuqHGnyF+p2W7PMpdVJRXXfNC5bGuLcC6sgR
pRmuJWvWIXi5N8wHw6gcU963olrAmguYqE1hdhXp58UkejdYQ2FE+HB1DQKCZmunAKJEosRk1YrG
dBMwJ8tujPPtiZrSQEs4q1xbepjsylHtR8mU/zr7wRYtjHBfzaoHCZEWRmYcznLfxl+zcpCVVGBm
dXOAH0BuirrxBYtlUYHIPo1hxkqNYw4SjB0qGK2jh+OHScmNGga54AitWgTFM4BewIJgror7ega0
++QA11GQ/2LXeWu6tbSXhsrryu11N187rSgi/s8UMBrnpnq96NqkBM1qPe3adF+DWdA2kEIKzKz6
w8IMd1xJYNSUDjATZD7p32n0WMUv11ey+tHQk4HyA5oWFzBpO4n0Boj9b8rvPtl0xkG2AwBDoSIu
CA2ri0HwkTHOhOjAD/9GoMsZtByLGVpojE6am2BQYNQnwf29ujULM+zvF8E6yweo3DEzKc1RqHbH
2J8U4nTlfwilSHv+WQ77sAs7oESD7G8KO40RQe7Peinm8L9s/8IEd1JRqA4LNHfAcRs+GvFdbN/N
o6Desr79/66COzOtbtPaYI7cKukmCo803dYhOAH10umFz3fmrnxCsvhk/DMCDI5DW+swRosI/GAD
mwecoQjzQajldWbu97Pu1YQm4Nftd+ls/9++J581QAAu6OsQ9hFeqfrc69ugFXUXBF5uqOduAcLn
OLUq2Mga2zOjO7mzHVMEABb4OD/eU5NyUGQVRpTQszu/tzaGejBFBaRV38BwMYBoqLhY/PSLJk9R
pIywMlRfQeHUk99nD1kQuiYoc69HoZX6MC6lhS3O1SNliEezhy11q2zoIb4tbyGrthl35uyAywPJ
wz3dmX/9dmZGMYmFj4ULiucVjXSzRQ2yQniVnzVwEOa/TVEEZ7/7wuUXJlhCtogSSZh1mhVgXaSA
KsbnqPxMbbe3nqwByge6wL9X6lHnC2LOubAWRF2mZDUWVIEBKHbU9+LYOOaNtI09e6v9ur5n6+7x
79fjAq3ZQ0xl0PGmbSRQNMcU4i2ji/x7MD5L4+W6rUsGLzz9llvFfsxiZWk3tkYbwZg87XJfduMX
3Q1987Y/NDvoMP2QHNvv/e4gbbVt8xh7lSg1E20k56BtGPZyDT5cN2qMHQAM/fhqACKsaO9qddOr
/+HFsVwuF5aBNUybUIc1tdA/M3OCOJyqb6ZG2V//riKP+Ua5Lb4rBpUqoBfxXbvQb4Jno/BMwJ7m
ZDdSryS7MsYdGu0CWTRGxBZw5VzwKNNZGSOjYvTtQZO+9Hayt8dnI2A2MdtvJyB8Sty6EWQggj3U
uNhcBnMbhSmMUpDE5+CrqgcXZAlq+z7kpZMPgvLs6lXw79nnYSeYk6pTmYWXgmKQCKwaTVc9ZpIp
WJXoU3IhRpU6Y+5zmJHLLyNxq+5g0gA1wF00uJPttKL3g2hZXJAJswoSPBrsBRMmem7L8lmtn667
JfvJ17yDCy19nVUoJcHEPDyN06cmVDG9hEyehZMLCLIVhCTpYcAau5d5kh4VO3EqJXoARaE/EeMY
F3dVhlnBnIhOnMg0F0gaS63lJIZpopcvWk5PCYTOTHM6ZHp8aGzZnavCKRXiG6MsuB/W/R9ZPjTO
MbL+HQwWh70AUQjVOlxGiaS7mfwlJ9E2yucN05PLm+QG3CWCmtCqryCBwFwUHs3gJzkP2xpGBccs
YSfOGHxSD36h6CCY+i/FQXCu/GOGO9g6tRo7mfBNu7jf5JblNkN818eql2u/I1vEybPShoL3LLq8
3KoIXn6xnqMhGnxIkcOEAsi+vml2Iah59riBDpClVd6TvQgdsLp/C7vcMknTaT3oLZD2dYrT5alr
020Hgnd5dtTyFWrb10/h6gW/MKedb55uJDPEHNHMDsoXCeBh67UtoW2ygWLXdUNrEWxZR+aOBAjj
i1Iu4Jejmm6j0BvKBzrvUGnxbckJoRM1YlTwusm1tS1Nsp+0OAp6HlZ1FqNW0GZ/cuso0T9j9wMc
oW4kad51U2u7xh68THoKs+S8/lRD+26EphaCWboxA5BefKjWKZjKjap6VmgIrK030BfmOCfJS1Or
aAtzNbIUU99nEYQjrQcLKKPZPlmlX+W/KSECs2svkuUieV+Jss6smATOCETTuO1LZOwArBARE95a
QFnaYTfHYt+0EnPPHWpLbjl8pLIrR/epiLmY/RP85cNq5qoFKmHGiHduAu0TGpIaMau0ytu+Ch5x
hwsuAZEJ7n4rSqmyyq7BlV0FJ4Ah/LoVPd5WPxQbRQXnLSOR4RwchZ46LpjkoQaKBCV6b+XRSURk
k6sH9x8jFwNYKE7FVjsiIJnT9DF3zzHkOWMUYcfPVnpKYuXBAmfh9dO0+umAREW707Qxy8LtTgGw
gRW02J10+mjse/3vaSzQ01r8+9zWjHIx9RJL2mJCdpYd30UpeulhKfnBJKpHrB4aNDrRvQcWUePV
hknUxwOIULBHoH9wTLW9nwa6a/R4W0eitta6P/xji5fXpuaYqdB3ZS6HTL96/f8zw4KoKlgQf91D
gZWaMR6gAOFjkD5zLHDv0B+xSEh7BVuJTQIdMHYKqBOwIJwfUbSDVasHItmdHkCTETx441d5AMl4
sMn3xWu4HQ/FdvLSfeBkBxEIeDWcL2xz8bWQ2m6yNKxxYhM1YRa5UR5juGyMITAIWZ002w14xFz3
+pXrCoyGmJAGuTmQ+Rcgm8JIIsy4AXSd+XHv6T3ou5ym9CSRbOjagxAgdpAAAYHLqCW485WCDYzk
xAYY0KC+PuVbKZs3AQRvs2bedfpvdMxvDdS1konJpIsgAGvrBJYIcGPGxoA/zzeWzPJQDAkANTqF
jpqWqYWvDKnt0LTsXJyjwpMj0EZe/7grRwNKddhSFZ0KxHzOmwpI73WAGsNrzWhfhOBBKVDMoH8/
PqqemeEcB+KB01yaSDmAsmzU3NFp6AyiCbtL+Qnw1CwXw13Ec2rPYcguYuMuv83uuo3txP59sQFD
3wwdJlZIaz/7G1CwGCKyxZXQjOE+DFoA5oDJzu8a3+JuVgtaTIGC3l8WQNXFnj+HCYw51/dqBZML
2QLIsqILyyRy+C5CPxstySkacWTS7/Me2C9Y645QjiwO0jShejBK9yi7mUcFqZyrzslPkHsAJUb6
1IlDqDElf0+GyH4S5gLAtASiCb7PXk2qnI8a1t0bX0b9lIapB7kgeO8EiVhbcP+tOevSGHc/UXS5
5YrAGBSagI+SjMlVSWM4UjR9Xv/UK5c7loVGMR5u+M58zClq1GLsFv7aTH3qZhFeN1kcS54ySft6
io1Nk9mKA/K9391YPl+3vRJkz7yYudrClYqe1CRmnQJjuldUV+0fuvZRTU9Rsy9EjRyRLS7iZX2t
zGMLW+E4nApKnCZpXb1v/T6J7pPehsRfL9jElTAHbgPUnYEJAkm3yS2vt8FKSgm4ibB99xU4x6M6
2wC489QC0kBM0TzAis8AdA1KLqDZwaZgcjEBVeFMt0bGS0Qjv2zaL60bXSLJgo7YqhmIsuAkIIpe
4LdYtxQHAZREfVK9Fb0E7cnm3hZe/ithBsVOBmBgggcwde4bZkxyQ4/AYgPFVMO36hTksVn6NnQD
lOBBW50HEC9PyGuJS9rpZ3IThLnmyN0MCY2gtvdpa4jy4LX9/B42xsc1wF7LHcrcqJR4rsEM0GtQ
3AQsIJ1vjc5VUnCxCk7GSoqFTBGNWvaSlNGoP199gdJR1KYJZE4GqtwkNAwg4dkNoIJJgwHcM1In
QixfCnexVysmzAC1NqB78q39vTiMgLUVURJCIiRunNo3HZRvTKd/fyu3uYPphF/l1kSnPXPhzqfZ
PRi/pp2oTr225yY4mhiYGbO5fNYPpuVS0TX8hGYGUoqqiZPQ5PV6zFlz36UNbhNDCNP2ugEbgTU3
W2DElL3aRp9m3ooKSGvuAp0dwqg9gaPlI2vfq3XbM3exwYs/2NBQLjoCGdOiUVwMgICjj/wnk+xB
i7ofjidf+otGM8SUeJ6747ix6QHjivj/YwLjSCVqea1VIDDZ/K8tLtHRY9InRIetCb3CPII4YQJ2
YBdq4t3sadrDhOJAI/nXd+9SKoRxZC+sckGOgBGwbEeI/Q55yl4fo5ncqErZfgSBNd1YXazdKQEx
fgfDaFWbsKOga8iIHOxDWekhC5MV3jyrCgYKpVHe20rf9GDDbiFfXGlUAYOEZCtfURsSf4hDqP91
Q4J0P1O1ahekcfgjKvQJqtdSF0Hutzc+ri/v4gCgWIXEHz4D7BEYtZhLLc4gVI1BYhWWWJ2svZpT
+9AinP+9CRXcUWD+hKYu4VFu8jjQEVzBuIwqSjAhhrk4KRQpRVy4PtahY5fAR4wnL5haz9fRxGZZ
Af4LLZxMdqzhWSs6UB0+Srrmzpqg+Pz9VuEqOUxwh2mXa2DH5jl9QDnbGxoFnEHboOAd7BUPDwtn
9L8UDxpzG/oQ+toBVGgSVLAsJzkke8yQ+vkOic5+PE5+saUO9Z/UU/1UuKIn3UrasfxxPA2QppSD
JDGsxWxgmFJ7ovYePzLSt4N5U/QCaPVabFt8Cb4GCZJ1w5bYl4A+mKo6g9TIv5Whth6pFGfv1/3o
4obCFmO+EkPyIAPFi4pz1TjIe3sC3ao7WE8k+CMpXj7f0/Hl761gNg8ZlAqKUxDWnDsSaJkAI2KS
R3I4PiTap16ON1VhAT4yi54cLHKcuRErFEPuGeBPgE0BaTs3VesY5CxMmGra2hvpoddw4nd2uZP0
o2K44+wTguGr4T0xj7no9l37mqhy4Jow4MPg+zo3blOINoBBFXqBBRhNzK1p7RlTeIyi1PUPuvay
OnNILmxX+WySnDkkeWgiXzmqvgWxQjA7giJ8U9wGvuz9uW5S5JXc2iYsoqxTdj7Dx07fV8o2EBFc
r/Dz4OT/GwP4VFs3wMffDrBhPr3F/rzvvfRDdaO7k+Lez7v7AMJ0jn6KN5ofbq6vTvhBORc1ZhsO
o8I0/WM+z2/93SfaQls0Ug73+XYE551gB9c/Jx4WGOPEseNjq1ppKAxQpBWZ8Wcs7sGnKJxeWzUB
PnPGTGUiw+fONrXLJB4a5N6yMYE1WXZQBfDTSsS7u0JVhF3DQAMcH3UgEEWde72a0VSl354Rl840
6Z9h8ZXT7KS2iMhT9qtRTFfRE9fI092MAZEwje8Fu8dMnJ165BPLnJ7bvTSTO6XRmHMC/OtjTORV
hoTdxgArNJLdBGR0hv4kN1bmyHJ8HI1YejfBIp0rlPh4Iv+16iD7OSiIIdZBOQMPufMvIoNrPtVY
3p9ovzvFH8AwW887Qt3ry74IN5wZLghA06QelApm0vI2SLwquKEJdsAQzHmtbzBGIEGYBbkhaEWe
L4cOWRq3dZq7YWommx54pcROTsk0Pdv0NSqymyajbg3+dkqkTZHNe0N9u77SS80qttTFT2AX9DKl
UpIozHX8BDP0omercpLIyf5Mfu3fqZLzOnjhkzI57d7e94OTCC7kizyIGWe3F1iTIPTMj7P0YZvj
sYEcudOBVX6BszljuW3iX/kgeJWLLLHMcrFM8Cdg0o1l401neHb6JuPotGZ5iOmwr4JBsLEXeSpb
F9MeQx0Q2Dl+XVI49ZhCQhaOedHRydNx8hqqiyQt1sKQzi5kcMmgMnVxGKZYx5R8ga9Xe0n6Y0Sr
QZ49gX+sADUwiCFj5MgCCQYY/s8/XD13pl5LKM5AXXYoD+P0Qq1NM58sdNKAj1ZMzwweBTbXksKl
TXY8F5sVxgEmAGzYVPHMLTEYjDBT/ey1Wy3Y1Ko3k7uodidEIemtVl1w6jql7HX5npR7Gwyg13/N
6t2Joiar/7FCIH9I7aJlg19MEq88hrZj6L+D8QHIOilwBhW5HSrKvoI5j+bOSI9a6QWWE9UHSv1q
eM8g75MIbtS14KTj+YBsD7t+Ufu1xxIln4xCPU/+PbdvFTHRhLFcXRGh0/RVS9AM01mvhVy0BEw7
CKOGwFLrZ16507dIHTaKl5161el3xuZtcJSNeRc79q3ktFvaO8DsuO+Rr7k52H7Go+Kn++LWApTB
2XVvExKM/mXeBs5D5QU3kf9yfafWzgNeVJgbYfwwF083mrbtaOgDUje8XOE5c3xv/YcGIu595MCM
wwEZKXcBtbFV0riGMxQTqG8MCN2Vyk5SWkFgXKk6Q4YK5w1MvZiP4xmNhjQrwwx0/pgSKMCVMg+K
fNejJ3Ro5Dr3tKaTH3qq0kM+dTJxpzwqXq9/y7UOCjEwiIX3Nn4EKoznZ1Ce26ApJ/yCKtqq8qFv
/Mi+KSQ3r7dh5ll1tm3kA6nAvKx/BZYf6e+oSgf0PhYB7dbanGe/hItAaRLGYTLCC9MXMAvOXvNZ
e6DbdX/TbQpQxz46GfeRb/l0R25FKIi1E4ASFcOKmUyul9tuo57Ba2PBtoReg2LsQHAUhy/2LKhr
rHkuEhq07lhZT7kIMUNWTwpQpiCwUrbNqGysNvKnQPMFm7oWzDHCp4DNHNNBFxwnoUH6dvhW95zs
rPfzITL+SH1DUxCCq0mwsWMagGC17h4zFFZNRDwp1p1CMTURwGC1PIbZUpwhNjx7Ub9GEic1qBjj
y+6AH6MQqoR2udFspA20vzVBGrv2fZe1Wy6fU5KOmgETq4bssq19FDno1kSNzbVLa2mDS9ZTmVZ1
NLOwHHozysMQ/MzQZis3IA+HssT1nVxbkAHJHUYsDzkcHrmJ8cV4JhSnU6r3Yf8uB9tcFP3X1rM0
wSWGdaVNaDvARI23oRScZuLHswf8NwZpLXTdBb65uqJFvOFOmlanWms1zFyvunpu30Sj4U/xLMgt
Vle1MMN5Aq1rUnc1dgkdUeD4zKZxCumVtM+2tK9EShir+f0yiHI+oYaxOusDrKFM2WVvM0THovwH
0vuoeu0svyxR/fst13vACQRZy1q+uyzjs79fpFBgkDClsMBdmD235S3p7sb5Rk7u4qfrfrj2OZdm
OCfJraFuKxkLDNKnsNUdUGq2uocpx1nfIrEXLGrtVkQjFiAhFVgu3WbRerEovR8LNexHJPFvoLi0
Ikd9Tw7B4xQ6wX/wRnTWEfhVpD8X4++N0REMkcCSbBytZJupEFD7D2/MhQl+8F2dtKYearZDw+s8
/FLB09m4ebO9vkFrL5GlFe5YqbGaanTAQjqQ7ai0daZe8EJYO7goDIKyDsQOrGZ+vikQdUQjx4CY
c6GdjLFw8tkjmmAVaxv/3SjGswwPKn5EyR6B1WlVgkR0QrdmO2NQM4+oA0J8Z6y2XZF6ySDwgNUL
ammTS4BIkSoEFyZCbIjhq+LUhY3T9Uc53wyT24a3AK00g8DB2bfiqi2g/QNPrAHVNpBZcrsldWHS
RAX6AqqKyUOg4ez8dzKNztx8asHuumd890gvjX3LZYJhCk+J842LszSkcROgQeXqbv806E6eOxOU
j1/iY7fXNjl4SItHO3NGCNvf23t7SwvH9oiT+HrrikoBa3VCrP2fn0NY7rI43KQM0qKRsPbiZG2J
WzyHfnoT7MANGB21Q/wkP15fv9Ag97HDYaqrMsH6Y+JY+xi0gOEDmN9ganwJ3GxfbX8JLLJwf+WL
E/V8ifOQB1qfwuIAiL4jOak7HpLN/Yz+S4GRP5HS7NrL9eyTctdPRIfBymvY67zupJ3m3rWd1Cmd
4k535Z/lbei8ksa7xRZHoGVEON0IFrwSfc5+AHeGCozyg3D2+we0N626gY+RzVd4eEWjKTCBRgB5
r4hAc8Wv0XFBOY3JQiEk8cgII8xoYfaAJlKD4VcDj1i9M6V+bxIMdv+yEnSbjbcKVS0boq26skG3
z0nBLpjMNzkKrbTd6ePJNp86eU+sx5AWINTIPLPd5CI+hcvzzn4qlE9BqYCOPh875dieqjnHT81a
Px4elfwdVZZeRjFh/H19Ky52AvglRqyB9wVIPC4Kp60tzaSNILJKS1Cs1bPeOVCUFdF3XNwFzIpt
sF4jbs6L+AVh5YoUMbAvYCObD23Z/hhtFbPNBfnx98tBV00FsBvUCijMnJ+kXusCQPzwYJKj8GeO
ovOshoL7+SK1wVoYAB4oAYCToGJ8bgIKUVqG0iSahdX7pD11M5CX6FyA9LeIXwwiuG7Wvhz6Eqjq
gNlWha7GuTWtqKZ0Nhq0nePmxVDCkxU1L3ZYCcqgF+9ZNCSBGYQhNsoMsOe5mTzrLBsBqEO+9odM
vh0/k/aQiXo+l84GK8iecI+hcAC4yrkVw2wtO5qSDnoTkebr1f8j7cuW2+aZKJ+IVdyXW3CTZMmS
dzs3rMRJuC/gAi5PP4eemS8SxBIr+a+Tcgtgo9HoPn2OHjrqGK9t2eJazqxw2SD4AyHfmKUteLpN
J+9MX55VmoS5G7ISx65dYV4PZKXBH4Tck3eFMstjRWKwhDIgSrozW2eQf2/Rs7eOQrTGZr1mbf73
s4twAlsaEJ8ZRATq9g4ImV+ZAWRjxaTWA65lhFqYHpPcstYesMv7+WeVnAt2KUQtrRCrrMenKpdI
3EGyb0Luq6ycrKtsbu6KzwThAMiilWNwJ0s1WAc1QkAeCjMgemvgHQS2NllwU8RkFJ5Ar2nZvZJt
bseMpX1F5WNGqH6dbM73aayGqVTD99vhHmlGVD+F0jbMf0TVCLCjsbLI6/zxa5V/zHF3X1m0MhMZ
zEFO1k21e6NIUKbeBMpJ61/i2Ms7G3nr/7ZE7uCxCo2CLIPNsP2aeipqZG/avR66ovFgrr0tvlqp
F/nM1xIBQRQhKQfiXM7cMIBiydSASbfiF01Ei9BvhG0Krt5E2UsyIidgJqZjIGTeXuZ1SZAzzB/9
ngY6ZMZamwXFXqy/Jeb3snqhQmMDp4/iJM6HImzHNiUddG0tJDmlBj7dXPGbqCSW1XlBlThioXg6
0Ca3f9x1JJ+9+8+mcN7d0gZ0JQK8e8LzQA4eC/09WaPVvsob5vWDjxwothlExNcL67rWg3qEDSFq
aww5Fyi/Rz0jTM86d+yKezyh1jpo151CzigXl1huTJCpq1p7NMqXZOh9yBc5VdGTOMYUH9CkDB2u
hH5UaAQn2m8lnQ6q9JKJAlEM5hTa6KjKtK+Dwr+94ctueLYbXOAS9bAbkDS1tjKgHC28yd2GMT8b
P1VgioreDauDke9Yt71td/FDg24UErxAVqFDdBmni4QOUSLN+zEUG80A+b4ZboAUX1veVdH2a9+B
MkB0Bx0WT3NioaaITiMONatHO4Dy9aSB4wFgU1ABgutSflaj0mFG+jBO0YrtpYt8lmn7/6a5GKb2
YE+z5hjW6WwXU7pVtLXLYHkX/5jgYkgB6cuuSvHxrHbwhlpFCIGYsSr9U8g4WwoXMnq9EOVkxFIo
nvFOukG76ne8QT9jX2+KTWHaJ/kJCoI9QYq8GVfemmuL5FylKtqwzwBQtuN0cBoQEGd64/ZjvsKX
sXixnq2RO6FG0HRGM1+sZrzVJs8sHy1cPek+6TAdvenSh385AH8+HX/uWktBiwhbmklO0x90fa8P
P2+bWHFAviiQJEFvVRJyIaF8HpTjag65+PfxJJqBmMDr8W9FpQH5jTnNSyiObf1ErX/JOaAyhqYL
aBNBQ30ZI/SclUbWIEa0YrrvU50oUvKkVc+6Wm1qPbtjQ/Pj9o7Nf/HqTj6zyPkAzXWRWjIs6iP6
4fYonKiw0cqfQbvibIs+fWaI+/q9JULOaIShyDx2jYZZNRIPfw+UnQGUAMmCYBpASv6iS/tJSFSF
IgD1uN7ybNiKY1aSSHwXR2q3k7jyvZZyYOCsZnSRCIpLXtdI7cogKPN6XtSmUd9MydEtr2UrN8f8
Da6+kQltDzgEmGqvND5QEQlNHVsX6plTt8DVZBR3dwMiqw1qJkRYG4NedIo/Bi2uthaB7SLOexik
pW/K93XttuUvEaoRa7wea4b4mppg0nCg88oEitTegTJvmv6QJduaViA2X09VfhNBpYFGP5iEUQPg
/C83xjAcoxYpX0EiG73onQ4ROkhtxpuYQKV3qx167z7ZfZwCx7K796fmrnOyO82nXkGw5TZqyCtH
4npGBFf12W/ix4srsa9rRQft5nR8F9xwp2zau/Ihe1MOFdSqkrd4O7kPqUi0E70LHfQthrUZnOuq
5vwT5uEbIGIht8JTCqV1VSi51TX2iNrWTvEHJ3LAy8js1sVAzkkhsr8mqH1dZ+RsypdRbswCVusm
bP4IJ1vaD2/iaTyJ79T5KGwo/dkY0nWinXqHXd+siSdf05BwxrlnXW8piWUVDAvezRCVEhPqduoL
du/1J83HM3af3ZueuZLlLz5BzveZS41CPG+DKoVZ9Loc6mqk3KUpsezmc0+f1aNJBEc/GI7oyP7a
7PUX9uLK9c++MZcztSPtxRH8zDaGObyJvBrHwfvxqJMOmjogMT2JR8tWfBXqT+nbU+chQ1/jnF18
DJwvn0unWNHWvR7gJ8gHRYKLte7jRAZPsL+OXuHl75Vv7BRIQd2+3pb3HVQB84AtRr/4bBjDSWMT
Muy7QRK4VuNiEIqwdwXKcIYX29VdMgKFlFA79wK0aVbSyKV8AcI0/1nnv3qTYWjRhPVAVonKXNka
/8EC5D9xhjHigglfzp0rIYvhzkNjZ2DtBKjXTlar8nNk5N1HBX7JkLF9UKHh3Ecqsj6JRZhoaiI5
dIMg3f6A59x9Fq8V+RVuw2cId2+hofBqrm3g0gV7bpvzG7WRlEkKYNtKmR32dlg4EUoHwlonbdFP
AHmDRDzgUxgY4PZRh25XSjHRaisdmT5BADaPgn+HhLCtPWREq+3YZnb5gQJJT0Z/NSotZUfn5jlH
6Wkc5/ow7zEk2D6H9/SQ1ATzUiEj6Pnb6XcFD438+HPldCy9FcHIixWDGgQtWS7fTFqWBLRXsL3S
qwHmifSXbuxZ+pzKrwmYedMdWyPhXLzzzk1yCacRK33EEpisY5I+sA0m+I6FU9xV23TTQ1FTIdI9
yFeYnZC5s5a4oOCJXtB/uL30BafW8DbGfBhKtHivcplHUDd5NEDy1h70lxISffmxUn3UFE3ABDp6
NNcy04UPjML2F/0KZvwMXjJBlkez0CVa2wDkMX+wgPVRg4ThIZStAT4Xgo4JyW0FUmrz8CkP9gG1
d8xUsaltNI49sxq/T6q4kk0trubMBPcRi5gh1dZgQmooSIInp+2PbE2id+Hsg4Z/bgshu55neS7T
BJ12iRJXMDKBO6sMU7fDclIvDz5uu8JS6RWGUBgD1RTq2fyrLpRypRG6toZaxm5Aegj+BbDcKgEJ
BYDZtmZ2qKKn2zaXvpEJYnxQPmAkBFMbl2sLQXyQpKyr7cbMvSKotijae7dNLNW5sKw/Nrg0a9Ii
vchS2EgrIEVEF89vEMxXpFW8unWmkYSTE7XgL15hR15yDkBdISINKCgeLFworayiii0TeAdlvA+C
X/HwVHa/b69t0TXAXCfhm2kYCeBMQO9wBOMQlLbb6pmCTyFUPo0swQ37etvO8lL+2OHCclTEaOm1
sAOig1S5V7t7qbVvm7gGfeEbmQDvoiwO5W1o8V66ggDunyEQZ+/Ly4cpCebJ2PK1npQOiG013Izh
NAE8WxX7Uoq2taV8WJi7dUCcvaZMcg3g/vopoDuQ0WbBTc9tq6QWSiClQ22zbAgz0lhG89qXUXgy
sqH6HNVikO2kr4ycgGIqdVhTmPdRGmHutRNSaiOgFRv88dIvUjAnEYq8ZD+YTW+Q2tLDksTTdAot
jMfGQjX4UKWm+yoK2xcIiuhQ++4rzEaJoRafaB82D5Ggp0+mNbVuO8rtVhxG4zW2MGjjRGrcPcRB
KsGLazLIQ2JHrZwcSwjLQ3S6Gk0iUxZ7ZTqWv/tIwMsJypaiGwK3fpIKiuczlTp5J3cddDlvf88v
SDeXLmHsEIB7IO5Vw+RxMr3QTqNZj7Vd6IJtli/YZ7cccm+ypk1jSkQZlR0Sqh+h9luk7ZM5yiSS
kzfcGk6uAVoB+GRRf0tn+fWmB4JYQkuNrfR1F/wakHQQIaBGPMu9cz6XAQkhUg0fWm7jux4wixLK
iYPxdnsrFu7YCyvzKT7rTMaTWXSaCCtWU/X3KjjzIxKZAG4SUY+nrVg06WMqWn5oAPJRDf3ptvmF
IGGB7QaX/CzvA7+7NK9KUiIWAmJfm4ikHJmt9k+K6Y7Nip2FIsaFHe7UCIGpjEOOq92sQa48eRCc
xVC8Q/snxtYYGBc+HIIFxDRQDBKv01QMM5ShaCIgAbWxzyQwLgjFPgjDf7jf4b4YNMPoAg4Flxdq
Q5jrVTLVdtQZx0pkDvDfEUZZVmlJFhJQ62saGeSqpnE1JTxRqWcGCInsIWGhZ0g08NioA7APRM5T
HSIbnkJIosqZ1BPdbApX7orw+X/zEy7IF0AFsDatsad5TCAfSqBZk+VgF1wp9yz6owTMmo7oiMYy
d+d3odUqcgM/UdrIgdJLrR0q1SSGtFKUXPJH4ChAWgOtmvlRcen3UTBUWTIfu7pEDVR5SipIvloe
61+GcPT+fu/ObfFnLIjwwB5hS7B2Vu1rUXsQodpmCNt/sIOmGV4pqIECLXS5Juj8aPoUwk/iSDYf
gDRviSY00m9LB0v0pGvFy217C/mZJeHhCeVzTFiIPCtXMaTxhDk8hK4cc2xK/5j3a9W/haN8YYKL
jqxVqTVauCd6UI4miuRZkD1sWfMPoR4UGBiZRCqGUVhu58LYlMpxPspq/aPGRPwQPCXCr9u7Jc0h
7urOOzPCuUEeRloD4GltU+OrmSSmUB94L8StJL0oma+ZoPhjdt/ed5YP5Pxt6wvlcWwkHnLgugee
mD9XE1iNCoDT8E7QG6hGbPoGiMnwPkWFN3IatkamtnSrgSkW+DsURHDDz/9+dqvlDGwlYz27fNVv
g0T1pWH4BqDIXRmyvaqCc2BSt5rSv95e5ZJHznRUEK4EHA+h8tJsFYRCqjdYZTI0fiuX95jS/fuo
Pw+q/WeCC4QZS3JFn11FE+MHJuaPCcjQW0xx3F7JkuPja0mITkgyNZ6HEgW5dDK6Ao9HiH1M5eTJ
1bS18nHFjLHkF3jWIbvRoNOMMfDLHaMGysyyWtZ2F0m0JJmFD0ZqUAU5Yp7WmsciTfdMRocns6vY
fZVlqZPJNMB/EvAjSSzG7QhdrKiRIRLcUoO0A9gjRa0WRruOkvSkCZlyEFDVdfsyC45ym0QDCURx
2AfMmHYq0MJvwyQnmDq3AvrWBlbumpEEugvMC8T7vqmnB0vtq+cmsaYdAw+Ww9pqMgmKQQZGWSdI
qKEKVCUJyE6VXCMhKjafipaFzIXYHrg0CslywiEKTpDGoLgnZaP3MnUobK1Sma/QAQztMgZl0CeK
TjVTYk/EHbsVimCbloK8NQTNnQypBD21GThTX1mA3lnjEaQeEyYyBHWvUTwhSZR1Ze52EjUn0vSF
+ZkPqrIZp2Z6HWtdyklvJNVJmdD0J9kQtaDST4rMNbWIPQ/ZIPkdzdMPIYwlCC/HOoBUSJuCldR7
6SEPkBgSCgQ6jLryr2rZEpoiM5DxieA/3ccBre67vm63YFxRXwHXCxJSF93gVMJg3ktmlxRkSMY1
Odblex41JZQsECP4mU/KxoS21fygQ2GJdb9rMDepmjsEv2+fozU7XNCtyyKvFEwk2ZKceZZOwYkc
vCaZueutKbL/N1vcWQpzOjaZgVqMZgU/dLyjSAgkUVNnJulL4/G2saVQd/4ZuYVl6OJVvYbPiIXs
h9R4TIvOv21iKYjPUyioYUFeHQxYl7Ghx5sRSo/Yu8KU7KkD+VyJ4ZAIHFfQZ/lRYvglSMxtpa81
jJdyMxCNoDaH9wgEz7nE2rJ6gSlzDlhIeygOl0JIZBQ4k2yDZuDKcVjyj3NbXJEu75IhNxi2sTIo
CEC6LPcEXXxuM1o/AuCtrNweS+Yw/P2f23O3xwhmEopp0TkVTB3o1dd66lbycxCtrWvp250b4r5d
Cf3mrFNhKMX4kNENQOrXRLReJwX9nTg95XVFxoauVLWulwfuybmHJONcg92AOwFibMiGWaJRNJj5
m1m1bCPHZu0ava6B+SdYU524viRhDiwCECNF1wocfpcOCt7Q2KQWiipigvugo2nhBpKMtKpV//5s
g0xPBeYEJVDU63i4cozbxIrEmtqSUvlRXbgFY9shNjZge1tJRq9PNkxp+lxcmsUU+VYSUBkGaxqY
MkHnmxuDHxnNyrW/tHFAfgCujhclUKZcvhtEgkh1paAgDM4kAsqQn0YkdI48Gb9uh5CF2wZlEgMA
fAPkb/Nr6/ITYYhNqqq6x2w5K2xV7O5YhiIrC7aVaPgo6N2nMt1JaeVJgflzxfa8isuEG1PfuMXm
aWh8Oh54IrGySyJjorYcjG4bTG7ZZlspZ55O60OvR9u5ypZDlSHPNeiBR8nKLl/HMdgHqxcuOA0F
JF5Au+6KVqGKSKHRPSV4MINeWunZfTiABEtNBAxMG53k3l700pc9s6nNtYSzxLsTGJySSdSOIsfq
jG+inpIiQ53stpmlgw7RFczyoc6iYMTi0gxCJtSGAplCn9nyxX74pBjk16Z6gyq+d9vUQokewyLo
TEPgen5M8MxQcW1l6qQpFMIMsl0UFirYqhMWaK7GAB2KETE76uTsNQ1Fm7E1pcTrQHppnVupOeRK
GFJYb7rBcPO8DIgaAwdRqXQfxUhyRaYcx6BS7amVxBUPWjw+pjQLw6JFgCc2d1BjUKMbVq/BhaLk
pGtJT/oaNJsB/S6N8i4JFL8DFrGLLBB+98YKg8LSR57ldfAuxrsRRZnLj1ygQAv1GwM1a1U/9M3w
WIXToxAChDJZH7c/8pLbnpn62ocztx1BtpJiyAmm2gpSXWORHxOmR7Zeq8HKnqoLUcHEnASafthX
dM4uVyWPramEIN+0AQF3FVp99Kr2eXs1X7OzfOSxMCZn4MWtA0jFfba81eJpTGXIQZpbqjoivZvG
n126yTKFFM171Op3evgyVttgeKLSz8SCpkp2ECovnzZG4aujrU1uFfpa5fVrNAfXXxXj1+iuouaF
jgqaGJfrB51LqJYM0sYSdWRpIh2KN6P8mVgrCeqiHQBqkOADy40b+tLOYDGF1V96zVlAtHGmMexI
puzUQv/rvBsrwpIQ7DFzK/HCAhHK10E/6wGPU0Ha6dFQ38fgOOTfb3/Va8eRsWMoopjoWJgyb8aa
eXDMAPzwbZ/p0P9tdTsIVmkFl7YNJwEcHhJagzKPbm06AS3jWYmJVUN2Z6E4fyhrWXfkPnoNx36N
FOf64IHUH5NruKNBeXVVM5TQVBsmvAHtGgJCQ9v5GihK9NLw/37vLIipz6UGdHz4p0RUtUqaFdCM
GYxNHvyUs/fbf3+OwpcHDssA2xnWMs+J8AgmiNyjIp4zwA81R6lIgKlr1OHRxiaJulW7X7etLXnC
ubX538+ilSQFsZKlsBb3qAyglqtnhnPbxPW1gwWZyNFQ/AEjCX9KqaWgpVkOEFXplHshM12p/LCG
R0N+lTG7QLTuB17ua7Rct41eie4omUl1re0hyypsms6LNH8EjGjI/ViPbSjykGpNc2fB/WTFAiJr
pnbD5CkXjExMe1gMkn92BYyENXnCJDrpqnjpghXQuaGFgko/YMh8eTcY+nLEyDEFfWXu6OVgG6Zg
Iyez5TF5GxP9mZWvKFM5afAAWOznKFZ30IVFF9mh8qoe7fww51z14sfM/37mPE0PUZBgzr0t60GY
EOZbNwxjJ8UVSFrzrejKO5ZS15oEN+sPwzCuhLGFzcCsHurcuPwwt8wjD9AHVqOkHADmC81nvNdC
UFgAfJc22Vrmdp3/Qm8FBE+g0rFMcOpxN0AJ6vpYUEMAA0YVyDAB8/nVJJ6oEX5qeneEhqWx0j1a
AE7hPQjeBQxzgrEM0weXmytZdWH2BspKxV7+NoF+IHY/PxKnhVJJakde7cqkAKnVS0808rBW9F4A
cKIPCP0rdE1Baw9/u7SumkKkyf0MWAG7Y03C++I0wayjueGB2cqrgslBP7rPnzcpEbzbAWMBIoHP
KVvwcVwaqNlwux32+iAoJapP8qHaK8TcmdvUfivfy23qrVG5LBuDrM0sE4CnHU8eMihBp8Yt9ll4
AjB7Y9kz7WwOJHZhl5tVGouFI6NBMeg/a1y8jTIjnHQLS6Ouvgt3AomOmRNDufb4od4Va8+2haQb
O3lmjnMiw8qoJDEsbnyonYoRqDsQA2QFPmSgVlKXhabQpa05HTiLBrqU4Kh+wap2nftjuEv97p2+
6wA0Ct5wXMv9rsWw0ak7XxrnoZIKbRBjXlr7jqHG78Yd5ht3JV7mpCLhU+vXLw9rLbwFJPulTe4F
VaiK2UvQpLPNh3yDZhOA66Md7S3iKTmhQDmr3uCD4FD0Cv915VDMBScu2KKLLOLhCMpf5aoh1KOf
0Yw1bEuf1s/0uxccZBsEGR4u1mlXblc/50LIu7DHeaoWd2JazZ9TPeB9f+yhXJFgr6kd+hOqmMfe
wVjUwbTX5jUXbu4Lu5zLttBDygUKu51dedBG+/Go+aK47q7L60PXDBNqmCLiI1wmyVUkWWgxNzvZ
737lBwU4dYFgLNmuXfY93n6Pdt0duD9WvuO8b9ff8Y9dzoesQlESNZnpgd7T7yhpgJ1qj1atK9mD
W2Tk5WGNrXjRIEakwBiE9iUafpfnUmsVrZBnx+mFaa8b4l1bUPf2opTFsHZmg3MWNgFsXMS4Lmay
IGvfuEdpO9rHx/fACbzBgabWvbw9xC+/dDJ+9E5EQs+P7mJHvbeeX9aGL2YPudphNIZMtAJnClQu
E+tjLTYTWcZJKZ+r8TGDzN3a6Vh42qDch2wPA65oz/I57aSZKQ1SrbbRfHNQlp7H2dXgELK1q3DR
ENSyUKudm6d8BVUoE6lMCxWAzggTLPEGIrYfKtEedLQLe9I46AIRw5lO3RqT6eLVgRQTz2vgFTEH
wJ3DSKUdbUYRUB2PmZvqBL4l29WPgh+LK4tcXOOZpfnfzy6OGDgcKR9gibpMtcHcRoo1QbBFEyCQ
RgETpC06fwbiLmMYscX3ouwlAnFWoGxovDXXMpdFMwaaz+iXIpngc4m6QKGajfC8UNjrxaNMN1Ns
j8Xm9mlbvIZQxsJpRhNzxvFfblhq5moTGDquvs/B6THqkvqGC5GhrbmPMjK57S4i9z0pN8HB2Mor
3LNLpwvvDsCmRZSEwEZ2adwao2qgBjzSMLvTqJubrrW8uF/jSVhe5B87Clf+zScpp90AO+NOzh2m
2BXYXG3JR4x87H3LnTSI0LhYpRuhX29boys70NBZ2eo51eRjCdrL+lzAQAOPf2J0RRxJaQnH0Q/N
d7A94dG1j6H5MH4aXr2JvisTUb7VbvgsbjK7+ow9a00GbdGn8OLA0IalgdSeC99pqOZyNOIX5NO2
Hx6MAJOTUPSCNuLtpa7Z4UL4mFNzLCPYCXLFi0AFCA976ZIcnM3jSlto6YpHSeC/JXGhJU41wA86
mBqF+qBLgddrllMCFiVL7LXWP7O68ipp5UG1mJ+eW+VOjdAWysRqWJ0Y5MAxjCf/GiVCKd6LJXBE
2zIC4MFtW9k2ZYhaube3d+EWBlMkRra0mXgMmIXLY1Mj5y+SIoAjGQl4iFrSrMEhFj4gSIgx0gQg
GypuPJo7R9sJ7yZh7jVHZNTJZHwk2dMqnGdpH1H+wmzYfDGI0Mm6XEklh5IidXFj5xn4vaujug08
7SD+bF3mVnZ0kFeH+q5Ro2g7nVnkvpwhj7PGIix+EY3b8qk/WQ3psIeb+q/1OUGvdW6Le1awmW+i
nG3FFBxo4DhGMfG2JywE0AsLXAIos2Zq8xAWKmurgZRfaJyidW7bWOg0XS6Di9J5NehdbUWNLfr6
Q+R0buIImds7T6Nv/Fyxtfh5oGUK7Z25ec3P0k15k4l1CT1I6RNfRSBTTnARDaT29cP0sWJsIdNE
VoeBPZgCoILvhA6xTqtQyzBZ6ltH0Z3uQEttg2ccCqYk8ZFE3La3dGzPzXGuR5VK6bW8wLwlU5wm
YbZkrn2q+XtzV8zFijiPSwO1mBQZ5IEGdfoH1QcFUeLVxqyC44Bjq3WVh/lJUpFyH//Wnm+vb2Eg
HI5ytp+cNw5hDzGoAtY7GwMbbnr/g3miDYCZIz6VP4EI/3Xb4MKz68Ie55jC0IlgAMCG9tYpzlyM
X8kKSdKAFGvKZkuWdJRkQUMtA+NozZ/2LK1UhgHRXiwx+Z3f1RgqCVAC/VnGTrtGlbowTDpTGv6x
xEVEWZDpJMiwpB8SCHrudF9zj6ejWJFqM5DQz8hOJmIHGmKoGd/ezsWDfm6bc9Cprg25tWC7fGBE
woR5cEx95v7uDLI2WL7kqOemOEeFCJWc9VEF3ddvxT46thvhIDw0m9sLWvtqnD+2XQ6KwxLrsXCL
9RJIZ9HZdJrW6adhZe8WRne+qCjRjYa+PDo53IJao5VjKaXzgiavsdsQtSqVpO6wrTcfkVe+Wwf5
OXoc7xIUCdIf6bgSXJZqWHAc478fwC02okVTW+DItk2gUMP6nYKLWyBj+Qk2rFm4pf9U1c+puUfn
WNGAv5OhrrK2Cctf9c9v4A4kmDihaCjOm3BItuOD7kt3pj/c6VvxZ75lBMIOHoMcYOBJu5rEnuEX
duQPR4u8Gts1zsalaHu2HzyfD83rThxH/JbJasF48qCWK6C1r6oOH2whdYYZTJRCoBXHffK0jukU
i3VjM5QlkMJAnbW7j5DDhBGqouomdrrNdBJXSRmWyswY0v1jmPvUhQAK0WaA4QkMXVsRb13RnnBc
6Rzj44qscXMtZYPn9rjPKohlkdY57LUSpAzRuagDIkugs7fc2wd2/kM3dpSXaDSFselSE99MHG1D
spvgTo13c4MczXFN9ZTo87a9xRvrbGU8IgEQryRhEGi2v4U7tNp+4QbBqZ1sJL2OCLYHcy1OrK1w
TknOLpKyFCQW6lhhl2yKyqlV9H28XLMlgVT5b7C+3l7gUn54vj7uwWdqYqpp7ewpHWlFZ6h/hO3p
toml4s65Nxrc3ahhFL7TJNhI9qLd/QqeszvhW0L0e+Uf2qIXlri7sWlBotVK2LwW863Day7dQ1lk
ZTUrvm5wd2Cmq234f3fMi7aRLe8KJ/eBI2rhEem28WrSb+Q39fG22a9qzrXnz/x+QA1hBJT7UBoF
u6xuYGnWk74z7pQ3C9XjhpwYajEqEb3KfkPktDOUdsWN6Egf/1Buwt7++QHcV+xpksZFjK8oSRiA
3XehG4HRJ1nZ3sWgjBYgJMsBs1S+GHbO3L9pS0OYUAvEzJ5I8HQh4O28vZOLT8ovrgSsBjPePOYh
soZM7EwsRPfRF7OTn1EEWoj4JDiZm/n9NnRWDC6UddBdhFjX/zPI7VyXmEkQQXnS1r5Y7Xvy9iGT
5mnclJs1+PKym5zZ4k8ARSmvBgGFXbpi4Opu56ZEtAeiblt07Ik+i2uegtNn9Ri6LZpX6V6BmtrK
Fi98RJBEmNJMxSpjCJirpqVpHWRUBimajuY1QdvVYRroR25v60IqAZEi0KKBiQ2VCL5YphopJlgs
FS0iWjuC7tfpO6C4E8tJ1R2jYuUjLi0JiCw05DFKP3eKL8MyzVR9qiOg3/RMnJ70lr6M+KR/X+0E
hOmPEe7a7lpWlGUG4GAfgw1HlXetruK5om/+eucsESXjGcU8w4u525omgZQULMItjWKfR5kB+czU
qkhRlEdaW+ZjoFL6HGdUWzG8cLcB0IY8CMAGoBt4LoyWRUFnCjkGLcVtCJEs61QjA0wONP3WtHaa
Ptxe50J2f2GOi9RqiOUbKszVIw4C2CeFyk0wHpFC3gRf8raxBQexQP8GPBiI9ADK4Q4eplaqLp87
fBPdsjwFZdIaAmbh4rmwwC3HyDKtijAlZteVRKQitZvkUc0PkFhf8fWlfTtfCufrUY+wmSYwpIsP
DeTyirByJ3onlTlpQS1ze9/WVsX5fKXX41CCq87uJoEe8ygd3A4i3A/VZD2AR1deWdv8GbhrFAds
Rl6DInq+ZC7P8Zh3agWlarBQWA9FvoW852oNfWn7UHxFlFARmK4IkRlNh3yUMenYlKdYI3236TGz
Mj6xYiUnWKCbA2bmzBK3d0MQSdBNgKXRh+jW78lr735M6FsYrvaoPoWnylcxKuPf/mDzH+V38Nwo
t4OBHGD+LYVRM9nkCE/iCYzKaueM0WO0Nu22dKj+2EIN7vJrmR1LiqiErXZ4ivududZKXnoTAyM+
ZwEAp0LthiuUh4UxgZREwak9lqYtuvmh9wfkchoeFLgbMc0JlRnk+HSlP7Dkhud25cuFjWE0oGYK
uzGUfETjLQkyRxRWjCyVa2Y2BwiFGmjfgRrg0krfRnRCfQwRI3SCwcma3Al10oivcvveYoBy2BfV
w2T9vu0gy2v7zyr/RsunlEEUGmszy59Vpr3JNXTLm+L9f7PCfTnMxEKUtcfa8Nz00wpJeFbuFFNY
iRdL3g7+yhmTDkQ6BnIutzCY2RxDFYsxxN9ltunzxwkTl6yGDCY28sftNS29NjG4/McaF+LlSJXa
NIY1TJDo36K0Hw0w0BTZzwEH7tRKoWZrRVPujaEdt5gMalwRHH32kLFmGyW57vQ1pNzatPp5+4ct
9UeBywfdE4ZJRFAIc7sdl0ox5jr4BKZUdln71uHJ3UWyk4D7oaefoKEilHX2UGHQS2SHVhlV0lPU
ubqPyTxlkOMUJHWHXtFREwOnsuqVW2QxFJ7/QO5AYXbaQCMMP1A/DF5y6v1wk+FdpkJdZKM+5dti
FyFW+YAA396ZpQh1bpd7lvWRgaHuBJ2AMn1r1UP+D2XQi42f7Z+9h0o1UVNVRQSUESgUIAVb5hjR
LklOAYMi10qvdOnonq+G8/aiYkIiYxzJptA2q+dq+atmvd7esaUL/9wG5+N6Z049rbBjQuYl6bOC
qk3qyGss50tFB8w1gG4KE2wW5km4DxNWfT7kX8QN8msfGnZNt7XUkhJ1RM2H0IwKEAFdK3Usre3c
KPe1GkuhZqDNtBvsJUuftQxv5IO+9hZZvLVwW83MVZhFB8z90ilUIFjicZIQ1x0cvMk5Nn5suPha
bnUIXEzRgzpefVxrVi45B9gcDbTBMJkHbNel1djoWC6bcI6+St2You/WQEG50O9v+8dSxD03w51k
MzcDMaXwj6j1p9LBmSZsmkD+AT0WUH+oa6PFy55yti7OU4Rab3rxyyFH6NykmJPTkj3eR/tcSaAW
LRp2pkTHElTfFmUrydTannIOI0eBEioi9jQQH+LuI+38eliZLV5KR8/3k3MWQTbKSYTYjB0P2SMz
ZQKySL8x6uc6Yi7wQyufb/EOO7fHnW/AAlozAHuUrTw56i7zjHfFcoKnxpvscYuuoteskXEsxWAD
IoUosoBU6mrwF+0wLW4CWNQz4deY9D+KTHVuO+VSKd86t8GtqpwkMbUEeKXoN4+m3bvsTkLboiDq
JtgzuwO5sngH/NPjbbuL/qHgkQ55IhVoMu7M9WHA8l5BlhNT8y0O8o1U6gcz0taWN/s4n9Tj1fqf
He7QSVpp0jqDnSiPXxr6Ar2lrQ4iwEYewbQInhHBl1n31MRQMOkbUrWxbY7Zy98vFhMI88QmUlag
jy4DjBJn6v8h7bp2K9eV7BcJkETFV4Wdg7PdfhFsd5uKVI5fP0s9mDl708Imzr1+6zbgUpHFYrHC
Wk0PghxQ7t71ySk1n2RZsJ6L+3gpY/Y+F/cpqH2HumOQYarusMcI9YPkRr6x7WNnum+33S5bpevh
l/I7EJyLpZ3EqB3MFDOpKma7rwV3VkqtJENop0/1KuiSyMnrwsmCQJBD+nnc0WSMIUXM2c38Ugan
YIJ6dyiXoCNKgTPcfcqAEcqPuTo4oyyCuV1YzFkWnk94XaCThZ/sS6ZkmMIAsugAXtr296QZ+0b9
QH7cNYDzrhi9i+by3FGSP40ReebYHW299qYKXd6xBTSMu4EmT7eNaMGdX38Ud1K1GmvaAfzQxQvF
b5Pal9BlPW7HyCPG21RuLPlEWoFQ7cfxgUyAPKJzVcVi8OMzcmWPOeDXGjez5PskMx7FJMo/r8Vr
EZxaJEykYSzBBqEy4lcx4GTXcuJJBd2O0i5krXN7GX+a67U4zlzr1m6ksIY4EslOj5G9MK2dSSsF
Yhat9WLhOGvtjUIZ2gALZyTKhtarPEbpgszDcxgg2f4HKgGBAqCNAGy0+c4h2ndh3BUwjBlXWC8N
R2t8jKbfFrJofiAClAEuDIct8+iGBmjOmiGDRpXyHaKLB2lAhLhR4Eo6APOAJWo4qrq5LXTJ/Gx0
G2IMFRl3wAxf+xZzGozS0rFZBTCnm4qc0r4SuK/ZvK4vCFB7XYjgLgipBEBJGUEtCfj9EuaIYqQF
QSFTCO6AJYO4lMMFY1GZYFULyGFmggDzjCfuhJb3MPcbEbSbSNS8qhdXQanmSlJrEJWoAH63nKJS
0UrtVs0hjb5ub9ACS8L18s3H7UJWxRJjzGSwNEqbdnQa1bGOQI7ybVc9Y2bSzbwUYPCKP6131jl8
eI7dZ+qJLvklD3K5tJwHQbtD38rNbJlgkc2Y30/5qkc/gK7sJQqe9N+3dRYt7/z7C5VLAGqMuQVx
GDJ6klRQlsaYZrRiBIJx4utmtL4tb9FC5y4LNAfCUHlQGwXpBiK1beNq5Woih0I7WvRjEhnN4iJe
SOEclm1HaYa5T7BnZeve6jaSpDtRsB/qzC+sO9qubiu10O0Fw7mQx6XwWFkWgJqDVvnoWN8mdbI3
4sn35BWE9rRzCupKL+hE2KinctVgTIs+3v6ApXsArhLZL8wzoHGJM9yO6NIQjtBXisFjQyM30lxD
BF666L8uhHCWSUcjlP4uaoCOOVl9jVrRPaPM/umH/5ohe5AOwNOV71eeEiCCDAHWkUnnMr9j9FdF
1+bwFWm/q+5sxDujOFJpnchP/8H6XcjlnEwApIgknA9+PVFPAa+1biIwEoFrz1ZwSztul6Sqy7op
gJSSnbT8jzYeVGS6UDykBXMwoeznxr/GOIFdXujFbdmQFyWg2Ge7qHd2/CvqjrT+pYuu7IUzPTfe
ziT0GIkABsK1D+nwLJ9AXYqLDVy6sUlWKcpRiXXulEgQHCzkVCDiQhS3UTRJ1d5kPTIA6Gt8VDpn
2kRH0EUftbuqcrItwD729i9F0Buz4E5QaUNmEhkqFHL+9ipcOMkC1ACE9mAnboqjFQwO2EEBGOdo
So68tt/mglzAwmm+Escp2ZA+NfsE4gr1kEkPSrxRpIfbBr8wzD3TYP2jEmeLg1H0VilDRqU/9KAk
qoAxdGxTr2PMDSJf6b4bbVVZe9m6r7q9zu7q6FxTr4VjCwWruzDWPn/LX7B0jA6YfMFZqWVdmnrQ
CBcePZFzi53NPzT3ITp0h2YTPrSrTHKCTXJgJ8PZhc+1iJto4RK8+gDumLBAQgUkwQcMwSoYVkXo
hfavzj4VoYjjV6grd99WpRylkQ5RhHplvJEB6Olov8PVn+TwFa/i11zxoi296x12ADveU7H+EDWf
iJTl7kbLygeztLHzbeb1mqcBJazK/Ii+k/jltpGJJHG3YmrmY8MM6ArEny7Yl+luTB/q8TGIRBfH
fCI4z3q5gXyTqAY0JC2uIKlSD5X23iSCuHqhRofZPQ09XQBdsGa4h2sXV2uFGmgzw/Y4nPXgjFGT
IV2VZDWx/Th4UI7Q0J00XfDw+os0ximG2W4cCmDXYliXfzOEtK6LdEB9BMDhXgX/NgyAA1zH4HFV
ez8FfmqcgFPc2GTFnnZHKdwDhm3U9wY59fqb0d+jGcxRRwBY03USeHHe+VPt9PI+mVZ97pkTHkDE
GbUtsF/3bQAqPAtgiuBmbJjk1sNLFxYYf/pQ23WaGa6ZjU6R7MfqbDbyaghdG+8mqjqRyAMuWA5A
U9H7AsweDRBT3I2ChAk6LCcdcQA8IBpVc/uYJC6oSUu98m4b6YJvvxLFOdu816YmVWdR0SEyvDp0
CbJMkeRZ1DMKgWdfFIahQRQ88IPhvWszolMPCE4CYWlnO0M2rWTJcBrlTeoPeXuKi2Z1W7mFm3kW
9P/yOMfW1iNgxxTIS6QXGbMkRH2itbGaWv+2HJFenFdTAPlS1Maslx44WZ2tLPUr19cE9MKFaW2t
SdRlsyAQYKKgzEbNHOeDbyuT1NAKwKfSAkDal2mxjab3sTlKrDxHiv/vJ7uRi1Ax2IakIJLX/PWf
MROQcNRuXVUP3LF4HgN0FhurngmsY+Hev5LDmWKhkFCrgZroMvs8JMdUeYpEbDYLjvJKBGeAZCJ2
hOpX6zaB5qqkdw1NEKItKgGAT+QZ4a5QjL82cXUiBmUhFksL29eGTV5XhA8sFsQMi3pcSJnt4yIi
6xRLMiIZUoCr5xA0oAIJ+7ZJi/TgPH4shTZAySGhzP4UpU9GpLyQLf2vhPADzZqeE4oDgpI8+M4a
fdtbGjyvoFwsWCu+OmFl6B3Ucmgit/o57FQPY3TebT2WcsyY9Pv/Xf8LBnGxHzNzXqMD6gWT7dMx
Mg76mAD7Gnh1I/GKiB2yJnVY2OMxLgPDzvRLBTQEIWggO+bovbwO+scmEdUo5y3iLs+rj+JuEYa2
pMaWsLpZ+2zlj+V4onSf1vuOHpXE79r724uw4GyvxM37cLEGcSB3LFZnm4z6dRfZjhS9puo6SAQD
K6L95M5w29lWXdjzGU7iu7Yq9xl7uq2JSAJ3beQlta1BhoReewvYWm0Ugd0v5V+v1orzEkaUTphF
wVqluvxkxXHsoN8AIMf2eDd0km8n1mqIcqepH2ya/LfCOecR0gmd+32AAyE/ZQGQ7XHI23M23dXG
bohtgKLsmaQKpC4aI7JeuPpRevhRfKgrC5jpUti5GTxWwPxIi9F745oDYCM/jAe5+XN7D5eskYBA
HBwVQGRAY/u1NVqDVheDDXmt3X1nFcjQkQtrFebJRLig6sJBu5TFLWjfAHqgTCJMwh7QvFaBMvNQ
fJjH4PFZfai+clHDnEg1zjVbgZbGCggI3e5LPkUv5mNyGv+UtlPsTdRBfU/fvuj3wvmAuYuR9yYX
SvLYw4WpprROIRWvU7//Rge7ftS2ANcInUIE0iXQUOdKBZZS5DIbIGusIo8BcXxibhI/WCLswKVL
7lKneWMvXFaox5hXiSEnI6gkp9o+7CO3H0UJIpEYzhG3SliRrJnF6LJr9bsY2TVR8n5hYARj5v8Y
vM6539EazbGdhUjAn7PW1Vv8xA4KaEXzN+0xNpxI4IYX77xLgZwfBqiM3CXzJtXshX6YjvHeAP5L
8qM1qLN1R/pT7NUn9CDa9+nL7bMtWs/ZfC62DX4zraIKkgn56q0XldROKT/fliFUj3Mg3Zgokjzb
hnEk6M97V5xmH+105rU9VMrfpt1wl3h6AXpwS/TcFjgUnXMouLUNULNCNsrjaGFSzpqLyWkD8+7U
/yU7bG0KYqSFfhgDSOqqPsPf/sWIul7SYMwiu2gUjLwWEd725yzdJbGfEg9T+F4UP47lkQWbtl2X
oyeVpzhZC5Z7PtLX7mX+ADSKoyMd9Wn+RTMNE7VTpmFyrK+cpENbZKG7o+xgbwFVFWMONzT8KfCz
whdIXmDJuRbNnZzcolaEvgGgZBp79OA1VQYgn03Sb6PkKNnnLD9U5VtO1pX5YutOp0aOlPtE/qMo
HwbeKLojD8m9PcOnUNknjR/1R6sMNlOXuCbIOclKld6yvPLsInZqIA421fsQym7TnCkgjbViQ1QQ
HtJtp2EuD+mL+lBPII6w3i2ghEqN5g7jSlE3MdBEs61e7nKJ+WW/ZdI6iLcGm5wGHZfW2hjXVfeY
DMeAnHUwatCYehn7TaM9BaubgagiQ6PadJfGZ6Z6hrpCB2CBaXx2jrNtPK7kBvEqe8nQYR5sYnNj
2S95cQ+mNpewfTrep2ACUhIPTDpm+Wg1qywhoLQ66MYupvdGfpCAI2W+2qj7T4ek2uckxcDO1swf
smTN6o+gf0LdhNmPZrfJDccc1wk5M5wfuQNOU/RVa+ilO/fTqjNVPwIOe/Ym179yM3JREnEQFCXG
MbRcTXlm8aOUf5Cx9mzMiCNgaQyK5QLOWqntasmzoy81112N/pLHUxafpQL4tiikqB1mAawVzM+N
8+egBFbxamq+GxAl2Ac5OCON1dXPVvLZV70TlocOELwN2wOsm9mDm3Qrqvm1XG+ltjw0FBTY6jkl
vSPn1tpK3gBzs8oiP7NFdaeF6hogx9BGiSEy+S8F+fXZzHQaVHrYokYJWO+tua3A3N76kZMeakzD
OvIdOZrPlQ8Le8SQnIhefUk8RjkVDQg96KlGc9C1+DLVQSqqQnx8SD3V7d3EZecK8IPO66NxoB7b
faFw9Fr7ovGDhTFBpOgvJHMH08hHw6xwqf3tEgp8dVc60ystnQyhq/tg+uax8OvDuAm3pld48Voa
HNmjnugmmL0t55quPmO+ji6um7Cr84b2+Ax1RgSB6MAz1nDGPeAQnpmDG84zD4nzZv++7Zl+RkHX
6nPXXFck1iibqJcN1Auz90L166JwWiLSb/7+W/pxN52cZH1p6qhfZU520lyyD1cJ9Cy9bt34wb7e
tK4opbRQyLrWjbvhshCo8o2FNc1eSifcslWpAVcB+UfvozmewJfn9oKwWaQlFzWnpAJE+WzGpr0j
+joYTkTa3N6wpVv0wlIwvshZClCejaSCjNign7K+mWS2LeIafGEfqDh5djp8NL3qANA8cQILE1Hg
9Oyj7j5JRC/Mn4UWENog6z+Pj82nVuZOrdkGqZFJrHetdzo6JR7kK7aSOuDogFoDAMbnEeAO0jYG
rMM3ILPfi510EEH7zufzyrDmb8CgCPC3bHwH3+xQpUVt5SRGf1160JRvS4TUvqzkhQDOilBC7zPa
RKDoGwx0teVOqcVuLFsPoDhjTlvYKOyhZlGlTjxqeGuHTjAgm9+HG1rEIPvRHTCiAZm8PPdgMkws
4ih99WjpYEwspEjkSf+CEF6tBxp///FnKKRem4dtp2phz20SCNDvQbFOVmwbe8kp8D6T9eBND4g0
HJS+nHplOSCLXDVu7+302Hm8bac/HAv2RVNlwEjPqMsG35nfS+GYymqA0HasViqGTEtceLV5FM43
/DhzswHMiMSYbsC1yuf77XRKCwOEKkiGAqnQYFhVn6ir29r8PHWcFM5Pqh2Z0gFNv24VORZmnhAz
O3m8ZpvgMd8Slw1OjoKiCPlYpBvnNRlGN0xawril/L6Jnwp91Svubc1+XDycYpx5I4ss1XILxaRY
lrdpUmavth5bZyUrEsMBA3x+NNs4/ZbAcyZIMC+ZCPDjAcVjGMCL5V/gCdhYlW5Ke9Rp1zLAAGXM
p1R7lbzd1vDnRNRfFf+Rw73AJ00FWQm64V0bAbenDCtjTXfqL8l26cF6ZA/FXj8mW92tTUcgeXaA
V4dxlgyEKrhIcNGBSer6MFJzsns7SgDivMXR25qy84oZDp+s623sI3wWYQ7/fKBzArndbGnZRlUL
gcaxOURI2a9tV78333sAZIc76yTME/3I2HACuRtP0kfWmxjPc0sdyD4gYgTajVMhhF4xtxahKfzs
qLiW9jfleREltSzNu1GGtMFTzta6+8pTpwYCqTs/nKe1ca4RsYZu8wFrGjeigGLxNOKRBnYQeYYN
mH9/IX1U8pypU9aj4w0tx92mn9OLuiEymsVjAUpk0AlbIHHhqztGY5mFjWVFFNx+t2vZNXzpUO6K
z+DO9EHqNp2yO7pqeoEjWLadi9ucuzkwjdZSw4JcVPy+tHvFS1eBl36qT5Oru+W5/RQcjvnY/Tgc
F/Lm318spy6paROGOYB0VbQYNY2D/mA3WtcYIOkBKIRnuWBlf8b6s/lcXOWcsXYJ4KNldXanxtZ4
7z8mJzdW4WOxeSiAaQm21dXUe/GO7AZXMbzBHb3Hf90Gc/0JNhe9EUkbqlSHuwWsbCm/S+29FYHj
6RUMawJtFwOjGfNvTnWA9ozzPXGnl1Fc46xMKHixqTgNg4g9cdmzYk4FNMPKTNQ0+7+LLRyYiTfq
fPqBmaQDNO7Unlb6nmRAG28c+qTvwAeARslVJbiOF4/IhVzu0RYHVUKiBnLtSN1qxXRAqdql+eiH
Itir5VX8R0PuzHfxqE8NhSTLfo2iFy3yb5+CpesXrS7oe0EHAaIk7tCZdRHSnpYwSaqva2Q+gjuQ
9PRsrbD0lIl6Ppa0uZTGHbnMKKawTiFttF9busobUeOTSABnEIYZ6YMyCzCsR035DfrO28s1Gy3v
M/4iiSPGRbcOzwquqCMhRlf1bmd+4rVBOq+OVphssanIGy5qMmOW/68kizuo+QAcXjOBpIjIHcjz
QqSdk/iY0d80SFZUJegwTRuPdfZrHzFAB7HmRe4w2aBb+SlIa4HF/2zbheMAVAzYYWa+TfR2Xx+1
kWol6Ri+J/kG5ontNegsqp38cEKnErIijSx4yi4dMaAzYgAN8Ntoo+HchxYRzQrBNOvSAIgW5qEg
oHtX/Lz2bu/o7HOvdnS2x4t5O04vzcyUqJfnabARbYlBiLbq2o9T7SAZdAdkbl9HA12OSbvbYn/c
5ZzYefsvPFeXqPqAFQUETkUcoKU5hQJuRmN7W4pIOc57kAhJnc6GlCp1LagxPIManBCQy32kyT4A
RdRteT82jdNq/v2FVnJuJGVozvI0P0QGKUSby6ssmihflKJraNchwKHGA+9aCktDORtn+B1GDvKw
1qnXt0eiiML2xS26EMNt0ThhuC+bxWjH6c1sHfIJIDTpFO2aV2Pb3BcPBnWUPyKYi4U2RBgkSB9m
gpK5pssZfkTNGpxWWMMof6k0NN7tqm/T8Ez13AGvPPWG7mMUNcL8cGvzvl3I5MJ22tTEHAvIxOMk
ib8HvXX68dWOT00oGlX8ceFAFDgMMKGHMgzo4Tj18rAxAU+J+VbdOlbs2IbHSjs3xQuZ7kGK+u/N
8VIWp1arStPY5pClpaGD0koReFpeOFIvOGYineZjeGH2kaJFuRHOM7stGvwHyynz3xGKD+hNcQz4
ZiAtCK7tpSNwoRlfqJ562pYVnVexOOf0j9k9RyDotUU9P0t2AW8vg5qSqPoP2NSKpXIvmcDO1+cZ
sPRk9LsJV0zQ7NVifXuvlk7bpShurwYtHXJQO8EhxpiT/ZDNrU7//HciuG1iORhvgdID2ARlcFXA
DBZfJSCGbgtZ3Jl/lozH3LFrLckCZba5qNX8WGYVhk0Qm0aA6T8rdiAibFm0PcQJACRDVz0gmq5t
z2gKC+Sa86j2oL5McUzdyRi8qh/3cspQZyOvSFsJgpNFHWcybMz5/8WGvJZpa6FCqx6kBnPFL5kv
EiQgQy/VHv+DtQSuhkGAP40eaU43misVAgSzcm3WIzXkxmPu2hJ1i1FgfPMf4oMAeHPMtoB8dSas
vFYINCZxXU9YxLL7qAtwlhKH5OsBDWSVR5ivDAJ5i+fqQt68wBcOIysY7dUB8tRpAz4fonq0+WUq
R1YIhoMWCltwtzNYHUDWQEPBY11XatTDs2MJ+6N96pmrvCabAvM01S59Bmqv5FBMIgR+8MduN8mn
CKl08TK7FM+dalKHtWzP4rtVfmpTp8Sw6idAZ9eRV2/C/F/bJYJFRcFMMchtTUyZXC+rmklK2uDR
6eYKcDX8vjkGkzeq239rlZBCFORGZpBB0+KeTJmW6Oo4gYoAsx2DfgANcjV4kgic52eyANGNBvRV
gDDIhooO6Gtlxl6ZhqxDxX4EXWCEwqDk1ADpJid1Z6+AWZ6vawK02RilpZ25BadW7YJZS1Sf/Gmp
+ArAU9oyMDdAk8gvqWbHmdLib6eVF06ehEd2sQrzu6ISWOr8h66P4LUg7kj0Fg3BPQR1B/JFwccG
cKX68/bG/f3YWzJmZS+OndHJViMlUEa+bw4AEN1aK7LusKyR22zaFV2HbuGjkA80VsmLfX0rry1f
O4qgRBYKgyiUqyhayTOkHkD6rr9DG6eglwerdulL9WX4SutMZ+SE0U5k+mwTv+pHZSci3/mZXoM9
XQrljmKk20OkzkKbrxFTWCZyXtUhAhxtvZLeq9O4ub3YS/t5KY4zX8UCr73UQVw8Hmrl25hzpYLw
TrSOfBTUFqpa1hNkvBRb62g62b3kKCjaH17tXfTYHJXj/X+lFJ8tGew2adRZoDpuY31L5LUkiux+
XkVX26Sr17YxZrkZBClEmI/kFeGjhza6J3EzlPojcX5tDvz4zYBxzrgd5/3ZVsAFOaCRR1mlK+0J
Z8HPt+MKHLOWjw4b0FgE0UpE1qf+jFuu9eReV9SggVbP5thjliM8aKdmFf/CjNqu2Q8P3WZGRDZx
FuVttD19D3fqWfUmP/oMYKiiqoVwLTgnhz7MmAQNvoW+tD74IA/xCg28bGX7ySH+rN+KF2kdnx7D
Y+/Ga9Hba6EJ73olOM9n66OuJ/NOjDvDD9ZW6tj70Vc2ivPnAHiCr+SXdG9tROxK8/ryvhBs8/Pt
omP6in9mFlIJGBoF9XkzktdpA64UmgsAcJZcwKUIzuNQEsvDNEJEL3WboqCbCKelbEUjNUtXFC4n
YOyAs3CmI7o+MSZJmyZvEI3GJPszESQ16swcjiA1ewhR5vAxpCWa6Vg6pKaGQswMro3hNc65aWNg
AWxwfvCBrSSlp8k21l3nh9M2DAl635xMhKD8M+TG9fuPRH6KJCh1eWy7+XmUv9C89NE5+d6x4DAZ
XSiIopZOJvL2sj03QiEzzN1OamslUTC/KNAqtU9o82BkwEiSSuNp6IOHVu683BifbzvWxUNwKZSz
lVouyyqTESiCKPmuK3rPyKwvK55c23wfTdMF4AF6+XA28lFCI159Mm15LZvPchp4ttbtmG6uioQ+
3P6sRQu+WApun0sQggVBhq9SmmkVtNVp6As3D0uB9osrjhgLpSGCJxUfpGtW1LbWgIOSDe9Gozka
hjnlGKDPd9OwqU1J8ERdPDDgkASGqo6nAd+i0cjVJMcWtEqzXw1hK0sp77Ppm3VkX+giR7+o24Uw
7j4rbYOaGE4Crh6AOSyWbJJ6K9uuEe7rZqtYoSAmWNyxC3GcM6hoFelVhaWcggBoSb0fox19iESA
viKtuNurlQxZ6gKckQFTuhL5CCNPkj+U+LWz9qYIv2Xx7F/oNOt8EbZ2g13ZEXAC3RxFOgRxXtn8
pgPbpmibvm3vIkncVVRLrIrk+R1ssO88Afy3CsyKJyakVlnepZnHFFOXtq1xu6QC3taMFRvvbaI5
AA89NQNmLOpkc1udxTsODuz/xHC7VOK0AeQDN0PRJLIHSBNlM/aU+LelLNvCP1K47WGRJtdWC2WM
+mDJ5oqYb12/LZq1Ibml9eu2sOUdQm0ePQAGQjju8akPbLIDCfbdWJIrtXglGbVDStMJmYjxdVEv
TA5bM9Tw/NS9NrvSGBQSGFg9NYqdyngg5as5gOYvf0iY4iqiO3XJKyGlCQyiGTzL4Bn+wNIJ6OcQ
j3dW6U5SnSqgb6A3e+zeKk0we7C0iOCwJZj2tVWwSHBunWkIfGOGF3xOFX3TVRTRpRpHa1bodymN
m6fbe7ZkhjNqtakDPUUGb/T1Qs5UElrW0NolVexnKj2NdFjdFrGweIAFgjIqBuq1H4naXKeVNcUg
l7SleyDAxGjyMwvPQOrZElWMF3I6GB7VkQMxkCxDRZCz9yrHTZaj49MNYwwtTF92IXlKB9K7aFxF
SEGbJFccuR9RwJgemC7ipUGqBevFha4KwPwNW0NSwtB5+Ns4t7IRUB6gT0N2C62DcfjLpGPiK00v
T06qJskT4D56XyY030oRyb6a3DLcjgT5Y6EP8lNUZNOJjkA0S5jUgG0+0pHJsaRDT6ru1DZKD2pv
PYdFFCQpvwYrq9+SdCCuXivFGzigrRDgNIXkBgDa+JSBPPVQl5Z5qlI7cLMyCzdgjhr+RK2RkZMd
g2TWmoJOctJJNr6ByooiJklDdVtMA6iM6ZRuJzk0M6+xEx08WkkYH8qgBnC3Yrel7KBtWR29cUCn
OKDpNdY7iZHbIMI0VK1wginTQj9WCoKeStms8Y7oQ+BGyEbn4ynZfXcgequd0IxDdHrErU3coJ/Y
dlTIsI8VKTvUadY/WclUvNRS+awScgdR3WbImQlyLXmaMM5h2jm4yFVwv1aBSlZR16fvrdlY7qQU
6UOLAilAA20FtNcqGkvZAHRUoM5HVeFrRtJjyC2TjbWmp8Q3YjneKilT/VRBks4gg7nDoZF81lWY
O6i6cqd3nbUdbVXtUHQYQr/ppLb5SoJWoTsN/Zag4MoKa1cByjL3S60yya4PBxXDsnlmO2Swe3TK
plVSOIA/Lx61KooRtya4o4PQeMmKCsBvkm2vhi4AhHxpGmAPw1T++zDGqPO1KXryPc2mAxiW4iBe
AbgjLtyy6OhjO9WN9ZimQwu4E52pr8ApyjaFNhSKa0xZgv5IZfwtmxQ8E5VSFH4mJd3zaGO7PIUF
Rr6eSg0yVQw7vGpSUlo7jZb2E4LubDM2ba0GDtWN6LkY9KJ3gNcIpm2mtM1hUAuT7QCuq2neiP/3
WSmDMjS3AXPtENaMnZMz25ycNiqQ3SF93q1axrSXKKNJ4NYpYzspk+VNESTVZigV3bWqCdM66GDW
UIJOVBMAVTR40juieN0gN8eWNMMKsOrqrg5ZuQmkxj4AtyhSIZsmsWfKDd00aR8/VFYwbcGYinLl
NACdIQ+aaK1h3Mmp0Aw8QiW9p16Rmt22qxIJc+HRoHiAiVO+SdRRjAx1EYKoTsUUjEGH4EAkKX2U
zbz/Y09t5I/2lNyPfd5sKK2GJyVNY5zA2Jr2CYsDL6M6uS9rBQCyGXLgDoHOK73sEhBXSbR6pxn6
dBwzK+gvNY5RxyqiwurvAsayHQiSJNS25Ca91/rafmzUkt5lhI2/+rEezZWcEHs99WrANpMp1QcQ
fZi45vWI+hnG2e+7AhxWXm9JqXJo5LR40ME4vVclI/7OdYSITj/ZKAFqWt37FmVA+TMSq8MofM9S
jHyVzc6YzNHTsyz2E/RwjoLo5GePFLCK8YO3o41ko8w3yfe2melWDabXsWWyJ025OwwY/spDF2nd
Fe72Z738o6XAmA/hOFsn2X2ONPdYftTl4fP2NfWzi4T7GC4iq2W5qAHwhZs3BSZS95SxzIvN92Eg
QNui33n5VVL9EAYIOtGQFwGpRfABS3fH5Wpwl1eqSKnFhjl538e7mLVeWzIPMxNgYNIcKVA2GrBI
jTT0MpRyLWK//kfy50wFmnItonOhhySVMSgacHcZ1WcSal5YhyvC6vdC+T3RKXJs1KgbI6deWoT4
xyAIRRYiH3TKzcV+fX798el8UJOQAbRWEN+UADlqP3FUdh3bMVSrBZouJBivRM2fcvFqyaV2MpsW
/GdSUXqR7ctx6SO36VSyO3YvRrQewl0rwl9diFkVtBriDa0SAxOW3PImcqoFKOUhiMQVqE/9C0bn
N9MkW47NTPBFJw/S+HFb0aXQC1zDfwc78X7/Cd8kSVPaQmRUY64auLxUDV1J2gap28Tr27IWIkkF
fU/IqwM3ETzs87dcrGnHwlorMBTohuQL41qO2Xi3BSzZx6WAeX0vBMANqmVuQUDblBEwWLXsxPrg
LY1BgmuwtBSIm08bH8mhMR38CYgkUa/jtgvw/ri9AcPtsu6x6l/C+JUaAsCdxSX7RwQPGxaO0lhI
PUQMZPCMofZqEQ2TQAk+vGfBpPWGCglt9Qkc0tZ8/g/q0wSDOjoC/Nl3KX+zZxfbQoCrP2J+Ci+I
KATbQ4u7vkQ/oKK8MbU4dGFzP4E6sSh7UTfD0nkCrwVqnQBFUzWL26CEpCOQH1Xw5taKE2Sfcgag
5p0UTn6dPg2inr/F6wH3FNDS56eMwR9fKRtGSW1QoDPemdeoTnquXpUToqht/rsEree/7THEbYRx
UxuNnIAhw4m6tnbWlm1N5qsxUZ7K3E+nT8ncDyJPuHSmMCAEQGgb/gGZjWspbYhnrUxgHzE715iH
A7hkSRBC/PvmOwL6rH/kcGdXL+ymjxIZ2oBZUs7NTT2lgBwb3ZTJgmLt0qEyZlhyHYNvSFlyZjFI
Va/HIcwC4cYhtabDmIg8+dKpMmaIcBBL/n02X6/a2MkaQgWYgtQCa7czmOmVA8C7mYqy+22n9/fB
yLuheXgLL3TN1ABZzMmy1VLSMdQMqs7hDW8eI/P3DShJNXfaF6vINR6DFSZxn1F7B0u3U+3Yv6+U
KJcfwK1nj8H6NDXnDwC2ezTsGPuTTAJfu5RivxCCobhrLUE4jtrIBCHSBmF/6R8zv/ms3WCdroxt
/hU81Xf9a/UumjhYKjxDrg73hac6avic/eum1lZMQn2rrpz3aWNmTvQeKi7dPuJtq27A0ChsO5n/
5P8wd2XLkeNI8lfa+p29vMBjbXsewCMzpUwpdUv1QtNVvO+bX7/O6qOYEDa50/uyYzM91qYqBQEE
AgGEh/vXBf1pkllQxZ/ANephqKLV7UBn39rasWuoCUle4UXbqrfRhXwlHMXtWvWWm21rQNzgBRPt
oCZbjJJJMQZK44FjYjPs5Qc8lEV2uPG2wBRsZAqwRnhXbfrLx/MezN2PC6vzzxfnwyglLeg+BSwt
+DrAN+rJK0QoswN+ndCfw2LS5snocDf2YaDaZwHtLqPv2WPooq4mfZwfCfcIWE4gkzZmmVbHoYoJ
TEGRcdU8Z/vQEQCqdMnGRDtH/HTeHjfMLGaOcU4/8MOuGWHOB1APUHyqlj1N+vvzVr62b+KkWY6K
cUjcjwtd6mCmsdMrkGlAB/4Z7ELizrsT3dd6G64Mi0O+dWqQiSiqBtKaTodB5R1g3vQwiZbc0/a5
vvcnW1kbHi/XxzMq7hWgA9SAjjr1P3DcSZFewj0gVNM81xs0N37qB+OaXJA1/+CdphAAxGzOCT4u
Maem6qguzQkN0Vaw82+Vu84GyrHZR8/GLrhVVae9NNzmNdqYK2cEd2Mv7TJ+GWaaEvuohqI3LXaC
x8wOB4pHheEW2GxiyVfqt0ig4iY4rPXgcn1HB+0RlAbxD4BxT0eshWEZ5LE269CL5bbOYjzJk2YE
R00QCTs0sGH4U4lyV6GQFHHVUKO7qRTrh7zXJdtLpWGbK1N2KKpCzJ3zjq1y4sLy2xi/biajytBb
hLiQdRDGG3a50LvnTXBdGe+86HrEzW5GM56OHwzWodIbOvKaScXzn3InlS+9HGzjtLOKDMgCkDcW
4k1HgpXXCv7g/jbM9srB3Y06HDHxXiS56DJ1MynZrAyO684/B2cytYFAw8vfmGBw/UWxlz5qPL/g
mBQfjID6n3vhML0m39GJuFYC5sXzxZyaTFW2mfJAKjRSg3RMfGwKeet79WbSgX/TIVQbl75llNqx
LtSX8+PlhdulXSZQgKACqB8RU5oKxzJ5K4ULfU23hDujoHlCOoeuQOVLUl+Og6F7mFHITet4vyTX
GrDk4vP5gXB9Y2GFcfw2FNQ4H+d1Cz+MYteuweG5WRNKlyIuJzMtLZtigxCuF0MfWZNyjUFYZUn1
K/FY2tp76Zq7djus1d+4I8IVE3k93k8wdafbbNIypOE5ToxOfgRXcSyu7GPu0oNbG71WMmSr2Zpv
hT4CfZAxoLbKATwGB1R5003iSgWbb0XXRcPEnQ5Paaej6PsAkbDHKMb6Nu+dcjxW8cqtkWsCZS/c
S2bKD9bBfMlouqbHYVeOP+7iV1AdpVFfP5z3MK4fL8wwHmZMKX7vfIKX0Y6oMQTKtqr2KKYrV481
M8yEmYmIp/n5PB1HEIzvY33XCna8dgmYP5bNH+dS4Z9zpjJ3D5AQZFPiw4qsW1O0F6tviW6b0g5M
5CBqOT9x/AMT10ZpJnICe9+8gItsWEhIp/ZlAPb7V6N1ys4ZLoyMKpvkIrQNpwMPaQcNBEtZiW38
LbuwO0/1wq6UVZGkVbPdi36jXwu3uM8dcnC4HhoHuhIv7fb8QLlLhyYq/AdAcTQunNpTxVYblDoE
E4+0DycIEkfxLqo+YqFYqZdzk3L9pyV2+QjKO38oSUCEsC1cQ7skxZM0PgXZLs5AnJHvmugmRRO7
v4bn4eddC9NMWFIqqdfBDwJ2/HcURM2n4E66TQ+xT7PtAHFXKxas4CBe5raor/gR12cXlpkzskNt
wm8yCA7EgZX3t2mzV9rHoQXb2n4o1zqteFhmtBNDOVMEqhBIB8ZpxSio+6rEOGvdrg/ihYci2cXk
jEd9U2xRcjwo0Ci8lm/PuxC3mK+beB+d6UnwaM74kJJnZUwm+Gxjd0+I/dS783cvwcHcTscVU9z5
/GmKdaKoN0zfmzDC4rl1tE15Rd7iz/wwXg8VHV3VJcfYFb/5LwFdfQ+Y04ov4WdhmnWisVfydh5l
Z0NThqab5FK/yrYvD56VX646Dt9nF+YYzwGpTAORo3lSXZNK22NnhYeO6pZyCykFS98nh/RtDcQ8
3wLODZHNrESc6hm6K2di+Uq4jMVj1YOOCKgn5/w6zo741RBeMtGEqqGAxTgq7sdRGnlYxtCEKqkq
0d5864LdeSPcZGR+Lv3TCBNKY61qWjOCgIkAsQFpuEWV8rwB3nTN2CZJBtIIbXOMR8RFl6aGj809
oVrTjBD28JNDPoCSp6g3mV6tVCF4oXppjvEIv1HQplfAXBt5NFF9t60OQuGma63R3Ee+pSHGDeRq
iPxQxsQNrrKLQBa2JXSwh8serDiXgBCSb+2lsAX/1s0am9Kq6XlNF8cfmKgTvKjDtLoh78AI5NDD
jh3TUa+rwjJvVMi5+rvJ8Zxs7TaztpiMS4pG1Shtitk1jdc0uIBc7ZgA/LBtI/e81/B8fzm7jFua
bU/6poEhAhAmmDPzYCNDSeS8Ee5RAEqTmfQD+I6vHeB12hrNnMOWmeMLOTAwl37yVKm7xKNtdCkG
t4JKhwJMBftIvo8h5hSsPPfxJnT5BXMoXyyl6PWB3s+vmE16nYx3QBBQYFlQdKVmFK4MlzengPJg
p8+FH4N9MdVBzTgZA1LDcLyWhY8ydZW1sumaCcYzharuZGE2MebSTRbhAUzz3AZSqisLNwcNNjQu
h8L4YdxladFmsNOYGzN5bQWnkh0//66QA3DWdjBaKVQ/1jhJOOcq3AQsd2DZQQrBNiVNQ58g74ZV
qSqpJL11bU3TFMpld4MHEN6aECInlJ2YY0JZl4dA30i4/ih+BbRkaaNBcNuhURaXu5UJ5ZwCJ6aY
YDbhtmj02nzT6lKnauILCNs459dsbTSMa1SdoCtjAxNdej1JT6N0Z0x32T+4MmIgmqZAWg7dzGy/
SNmrppbPCcHQ3wGEQ8JdtiYDxHsmW9pgO0QkofGypsC5PBqJjS5p2/RTir7Slwa6z7JfOk042VM4
bMtwvDk/ibwb14lt5jQdZXkwSQ/bovocFU4fXyTFNg8fp9KpgwefbBsF7Nq7vrBV8UZZYyzjRKsT
64xHxpDUUcsBs5v64FcWPyrQTsaBT71cBLtzt+Ixa9ZYpzSTIInnW1drHiXlU+0iy8g6KqaXAHOu
zOv85UxAwZsnUjdoZYI2nG3SUqJC7gwPIyMj0uVS2Iso7faNfyyBfwPPwEueAWvaSLeodl0bKqgh
4+fznzCHrHNfwJwEeWoIphRjtNHQ5Y5h9BIAbpVk6VK5porLndjFYJmrCIiA0lbMMNg2JJeB4LuF
Si4UE2KncmIF6cc/GRjAJzhhFbQeM8so+lOQZBIGRsqdCnLEHKDFzXkT/AH9NMHEFuhIlJ4wwIQE
XOigQ1ZtwnvrPu42Ufx43hR/B0KP6a/hzOu4OLElOQChgITka7xA4cw7SG59MD5QiTlmCSUX6ja5
WTtVOVLKOHRmGDZYqkAew4oOmdIQS10Im81960Q2pFy2gMEKPgWd+VYHy2RqD07qFjS40K7wgz18
91I5rtMyzp7x1Ul/fggTAMoYbtkn+BBynViP8SXYXqBkJze2sQcs3Rq3r7FdlFS4zx6UXbCS2nOP
38UssI4ExG9YEazymGxBjyUql41nqaB3B7GntiaCyMsNT+ac8al8qGKzz+c5dwsb5Aab53qwum1k
m7fSbeMEM+f8Gu8k37lAr4zuAhPAe7ZIgdkte1mEMuKgabRGU1WuzXjoCYzD3SEhNSVoyJNBUK+F
vpVIMs3l2G7JO3oVVu6F3C21+BJmpYNAGmpoDiBGoFOuP6hmBl4rdElXdh+4K1uK61ULW8zChkYR
F9KIUasX2f6Aqkx3jI7NVrvHRSqmUFwHsWD7Idg3kCxeCfxrw2RWWZR7s9ECmBZ0oBY0dNs0sV1V
LY26z6BX6cpIOeVbMCX/XF8meBQRFARJAXOj8DQEhLblrtKhHAB+K/Xe1I6g1KBhuTJGbuZlKIYE
2n+UG9g2EmGStTavYNRrYzriud7QihswS0iQFDs/vvnzv4SHhaX5SxaxkZASfFOzsKePwlMI+gq0
Yoj6ShjgGwHLChjJDTSlMKdXaNRNTMQUbNYNUmGjcKPacANxja6OP2t/m2GzvLgehCnWYQbapJFg
Z94xru3eXClxrFlh8jkD3HTBkGSYsXhLxu+NeYwy2zenlYVZM8PsZgMdDaMEyhaIIHfNTqzDd6HL
yqcsjj6lTglWHI7z1omGIXn2NzQHE5VFUUI/vUr1OARKpoPgio4i+lHU7bADCLy2gxwRq3D15jH0
1+RXvvrGqWEmiZLRxAN8WYDrdLuRo8sh+RzQJn7eyb8eQ6c2GP9Do0supSVsmDJaDp77dJdOGwMi
ZJUuu5O2oqXzNTaeWPvBqLDcUtCsarsB1lLDEaDT0dpi9iFAqmWS0etjIhVeyaU4GL1Ti4xLFgbI
6qGHBCKaHQCU8gU6kYp9c2k6CQ0PtYsWEsW6Hd2HZNNd9JRQ3T4/v3PIPQ0ip/YZXyXm5AVFjBEL
ceP46EhvMve8ha9Bf7aAyAFUC2itWIbNrhVmrYMIbW35Ywu5D/OyKR+DxNGVlaGsGWJOFzIIZY7i
Yg0eLTcYPtThKhuspLdb9EGdH9LXDX46pHljLNxE6/o0GMCtZYn5O3iuNN1KSh06niuxl782ho5e
TuQoIntNGiP0ySYamioioJRTI0ZOsDs/EP7u+mmB2cGjGID2RYP3TVJER2hb92Fuebq673K09fnE
rnv923mTP95tvnrcT5vMjgZqODAhJY4jCzER7Vk5TZOsdEQzSbfg7VUVaDGlMqEhwPkvIJtLrbhO
y0st0QW874aC8iajXe29HXIBgtnGsBf7ofimNkFy2wmReghDoLmoYXbhNp3qxo4KpFFl2xjfk170
HttRHN9UWQEmpBxU21eC0LOroZR3gVwk70Zhxge9gyC1Po7+LhS14TFqmkPdhHgmHHPcqUpTCd87
YwQ5T2xCKESv1c9ALCMg0eIU9EsCcSJluBMLPd3EJblTBsHcqrlMnEoIj7kZCiuryHV8BextM9+/
DvqKU3cUMlmvWjkD2E96QaPGKIRUV6ga7wd97az5mlLB8xem5k9Zen7Vm4YgpAjHkbzThIgGxrYw
XwRod0j6ZRxAEkp1Es067zO8sGwQAJMAqlVF8QfpzsJq2faRkKnYCOOQ0qpO3DGbNVrbXUWyTeBH
2xFKZ3UjPp03y5tXAzLAM44eZWK2xSwD0hAd1Wiq8mrscB1QrAgtdUX9FnnmQZTWgO6843Rpjolf
XqATQZx7uGLxpk9qpzYeIty5zo+Jt+OXRpjQpVeGOeUdjPj5J0oZYWx3yU1ZSTTJL2VPWwnJnAo7
CF8R9/W5FQYpCmMOWqk9CigFOh9iMMp4rxBKLSrTVjwa9/etMHMEo4VppObYUE96Oz9W7oQaABfC
Ovo8WPWrRFCLyMgbcE7JH8TQrXB6asqVcMadz4UNZtHKlChVPFRYNMikhNOm92Vbj5A2vMjth7qm
J8YfEaB7Cs5MDVfW0+1nKHHukx47PVNAkhfojvo2kHwlCeIdO6jV/2WEpeiOe1VEC2+O5+m8fgwy
4maV6fyTlflpgsl6wJcuZK2AcdRF6ASGQMuxsbTu47wV7v41QZ0IOBMKMKzzmUpjhmGEtemkxya2
ZC2CC0S2USCNgkrheWNcR1gYY4Kw0iiTnMcwZnZ3nnaUjMLuyZuR5DbRd1DHO2+N5wgI+GjuQVgy
gMI+dQSvzQrdk1pUK8BY6+sVjQbiZPHKBuLlOUsrTHKIjnaSkxobKDevvBjvEfomlo9RsmLmf7jB
/J0SsB4HUXq90mqkBJnvCMXcYU3TqLWI8lyK1BT2U/6ABmKzWwuGvFmcs6s/EyyW8jIbA0luc+Rx
aHZDOV6gEN6y4jXAzZoVZhYFPcmmfOZ1KEeHEAiydW7gfZ73B/4UglIWmlDoXgKo+NQh0GyvxtkI
I210508bsX+YyCYGjZfnb9LQFeq3KngIe3reLM/p8Tr7t1XG6VVBzutqgFWvfg3Lx1CKbLW7FLqd
Et/FZI3GhzuRC2tM8pFABQFv3rAmCC+h8q7GJoUe+/kRrU7kPORFrjEOeeR7cydzVNx47bVsXg1i
Ttv8AkzAtd/QLLfQ8x+DJeO8YV6wWmZWzAIWgZkkU4PMSq+8zTQMVhoGV23vX1X6+KrXqXveHC+l
Wm5t5hWw7UFhp07Y2tAx3SaNuqm7llaKAbYxmbbgTMiGa1Fa68PlreDSKnNamrHnm1BjhFX5xWy/
y82FbN6fH9hazGLmMdRNpZYlmGhn8qXRHNFAasgvQ6Ze1tLteVvc4aA0PavBgP+dbWHI9CRtOrUD
WhrRV5SMi14lL1W4BiXgDglIth9H/qzxe+qSRZNHo9TCDMF9zRoM89gW6newwGzS4d+ncAbmEj2q
OFewl8AqcWqrikK1hLw9EDXG9loGwqXvrpQwWYkb8zozd8ATK0zcyEYVQH2CrtGk2hZTQ6u1tIzj
3jAA0KEoQm4Aegqnwxi1MRxjDwYI3hHTCKywkurm7f0EEibRE96DOqW14a2AjjnhEAw+soleSzCI
Q4Lt1KoJGhagBxrwf+nImkSPDpp6o4PxIMr2zb4g0c15/+M4xok9Nlb5qESAvqTCy5+r4BW9zrcJ
9ITreGVcnEoJvGIxMCbvzAJNS+oAhqRyV6g7Ak4abQN9mNh81HtXBmQoibdDtCFTS5vWwCVw7U2V
s9WWX6AzSGtcjEhfyPiCcTwk40hlqDxn2/PTycEanAxTZ7Kq1G9xO5rXLxZGxwOdiBqZ6FuFqLOJ
Vwg9clpEk0Dq73JceVa2xP9g3DQAeEY7KVojTp0nnvRp7OW2shQkIwRkOoLhJuFTpt7VAEt5+g7C
GhTNWOfHzN0o5k+rjMsKRSL3ot6hp6R1JQgCyxYuh65YbvycFiD+WYXM8xfyp0HGZ3tPyVJhwjCr
+lAa11BnLoeVCwx3KkEoIQHJiWZVlW1NH1XdK/yih7uKYXM1mMFgi+UIOnhJQe3WzAoKZv6WmoEc
UaJOGu3UXFk5zzkhbr54AO4GDVcise3BtY4oKpkqWshEAa00pe3XkJg4v3g8G7IKoCfIiuYWfMZf
27irm9FE9QckTuhZHYkLQYuVGMNbL3AzgNUbWpIaRnTqlqnWjELcTxU6SUckkzK4/a+C/PX8QDjJ
z0wA8bcRxveFBKoxUwdRczAwWUP8nMgbEQSoutWvsVpw4JwgmliYYhy+Ec0K3EgYjzY4vmYNxU1I
noLibmg2Jjh2+8JJ4kOQvIEEe2q3fWJNCg1DW9Zfzg+ZF7uX38HsgyYENQXQ1IjdKZQflMdMHG3k
ntBEH1a8hLuCBEQbaFSHuAX7DBKjD4sEpYwRKwRQQXeUBavI3fPD4YDDMa8LK7OvLvLmwCyCRE1g
JSKpLdX2ML4Z4kUnXgblxiOXnZ66nrwP44OkW0P7QuLv3vQGlqDznzHPGptYLL+C8daxEMW+aSUE
0dDRRyxnbrUloU2go5iO99dmZZdz5xZduxr4ycBdwzZxamjJSwQd9qbJLOykJihO6fIracjaLVLh
bHYQD+EdA60/c/cccwYnURnERYAJJgAggynZJhTlPugRx1cxRYUK1Ac9eMbbiCbfqy04C/fR0yc4
Rq7lq9CWNjiUn4A32oMpzT4/5/w5+PvD2NqtVvVlO/T4sNK4iz1II0+7WFl57+AFCHkmR0QX3/yS
w6zrpPRjkmRQckqrx1JEjIi2zXhBJkeS17AovHlemmJiUTgCADQpGE5TOyKKLrG8VtNcs8CEoLQE
uVw8wUKeQs1bKmm8VgrjnoDLQTDRJQIXWqh2MBGiy666DFSnT18DcRuhlVy48Oq9NKwUq3heIIN9
A63MM+Eze+aCCyMdI2n2AtUFO3kZ7s01ExxCe1UCpBqveSDPRb8l4wWeGuAGFMEL0ABwUbv1xjTt
+j3cPI12CzxWanuWB5lwmurQHc0h73re0Xkhe2me8QwhT0kyzkMMi8oSEaeR4evqRTj9Ezu4s8xd
hegrZaHjhtaLUR1imONwHYKyMXrT8msi350fDXfBFlZmL10EbFEWehOdUwjY6PPUhK3mF1a9hqqW
5osWG5AV8IUAUIdGLDCrnlrp5aTVO9C/oIchvRLETTUM1Hj0oEgwUYXkl7F5TGFfNVwzccy1ncYz
D0k2PGWj3QCFI/adNBk1P5DyEcoWw3Wt9vag3+jBExne5exegMTMZNfahYFNoVzL+cq5yzmLwPmL
p3ocuag+sFKPYi9pcQUSK4sEBp1CZ5pUWhnfwftYozUsNFaOPo53nphjtrwWgIs0nMHYQh+54FI+
KGhGrjrk9GTYnnedHyGdWVUQ0c2KmeDM1fD0cbqqgaF2lWcC4dJf5DRwe8sDTJIAnmy3F/kG0GFI
ADtvhl1ScttZQO9ZEfXt99SO94olUv1lTbmWN9eLD2LPIMFM1H6asVBTC17nz1EPbIS6oEpo54Mh
YvwHF+IfTHwEao1Ql2Vzqs4nuapDqNSS5sY7wUpVG6N+r5+DrRnTlx4S4ToFudzKvHN204lZZs/K
VYeSQA2zjyAsE6lf0nYD7TDq7dRjuJ+2pttdJnQAI5D5DU+/KX01d6BhAeJNob5bv13lk924o+U5
5z+Ml/3hw6AaASwlPJ59SfebUEStEh/mPQhusfft5r0tqWF7e9+RKoiejBRn926tp4hzkp6YlU/9
0PMTQZoglGH5NaihFfDqPp0fGEeuCliAxcCY+KWIPelKHRaG985WtqoTXuVX0XP9EFreHUHdhfp3
6nOBNAwYBPsicGL6/f/4Ccyip0VM/MQHNm60atqC3EraQ/P04Zge3l+KA9n0T2Bnpq+CbVBij5dr
3So8iNLJFDCnrin7PmqrmAJhexiu0++GlW+JtjV278/5Royol1Hhm3pn3Jkb/WakH+eHz7uwnZhn
Tt2hAnhIDTF8cn1tWBAkeZPsgebUv3mXrAKqPopVDXQFKcgBJGPddYiu4f9wj2cjnBmDSzedZkSu
59SFS+QQr+MJkMI2CqMgERb8C5SkoGZhoDvkWxg4w1rxjXt2KSAXAPGQiP+xN2/I2xWa3mPepwaX
UqWhsahSBGVLLTeKssvNa6OmfgtoUHY1GVfF2r2Rd6AAx6pi/GRWEmZeF4RBnnK1hf2eXBqR7Ue7
DHrQffd4foHXzDB7uEeDhFzPCFNPQAgr870sae9CFdxKjbeSo8qca4SsoPddQ4PsLMvCDClAG4ZE
Zl8yrz20hgcb78Zwkt1wb9xLG2XbQaNJOGTf78gH3mtcHCVubY90sOqntV3Fj5iLT2GGXUW13vsC
ZjcesW3B91TjShe5KXgxYHCAPAHtNqI7QQTv/Hzz7gbza5EE9Bg0IXHpPw2awyiJgaQCa282ozXp
w0aQTaupsLRDOtEA/Yp4YH1tGsWRoVN93jgvYONpXIVf4Qb7pZSRCJVSliO2lewfPPGz827P/35O
UitraEWTUAfl9JiKIzF7fz4g5WAcB+oXue67g+QnkVWnaBY7b43nTktrTMoV+WU9lgOsQappl1Wa
C8FhZzTA3hCqdAxWXoy4c4ehAQoIuhngAU/XrdYlv29BFo6QE9oo9e4HMVm5efAe+mXob+gmKsg/
XlBPbfhRPoL7smisPB9pCGXmyQMerzKc2MsvO3Cte+BiFdRwq1cqneoWkpQJHukUCwSJa5uVFxhm
MmDUveZ+ebaGI3epr3RthdZ/6GsVAxoWTO8yHZPN4A1bKZHdLEtcvb+bOflTETwo7bjLZImWRkEr
Eu0BaLcCId+1bY8o/i3KXmMUtUhbWFmcHMbQAJFAkwDUoK84OXeHQVIe+bECbniVvafGqow+LxFf
LpXPer+XTCo3L4WxaYMjKeiQXWrimv40D2klL23Os7m4zmkeqUSxhk2/jmkIREimCJbfO6kiuGJ+
PZgH0MtTswWKzW3/wbPbiXHGNYPEk4dohPG2Fx6aGp0jxn0tNRCcT+nglVB+eju/87hZwXK47NbL
DFIPzTzcApg8vKEE2UuMBz9NtTUf7PSlrVRbERT8ioprbUMTcRMKVpZ8QkFYNz9XvoaXly+/hrkP
oX6S+OKAr9Gj2jaHfQNkW0xseXAmL4ZcxbHMnkUhpVn8VCafgnG3Yp8Dy0SfOUIRAjqki9kXAxKj
RzqQW8y/fF8hG1KDR9xuZXlHNFrprhkDk7ZWw+VduZY2mbRUDSWpGNQOzC7JXdC5RngxCho1Fbcb
Cpr7K5GJE2pNQ8dVGlVAsMmwbTVEF4MMPfVA5tfJrHJxV1aGFZKEGhCMK9YKnvN6MffbE2vMZqo8
qdL8cIa5Zj6c5gDONc/TIRB3G/fgsqsPqrJyKvMt4m1YF7GMIisTBHikmsU1cks9TJy6wlOW+hSh
3b1Nlbu+/Z54vtXFa/gFXrg3cWXDNR5YMkBrZ79eBI1IjbpGI8DhSVhGciWjh1GWM6pWjtjv5MQB
BbylCsC9vJIWBMHxrlS2512Xc6idfAHjRQEobATfxEwrev6c1UWxMxt5jaaE6zyLYTIZjxr2gp/P
sEmIcux8H8zH5KbSQgsVGLdR/wEoCkNCucwEedUcFk8nVY8aPR0mLKUZio4uT5YRPklheA+1HneM
4LVSseI8nKxnaZEVjEXaJkVdOyM2gect5GTr1b4VJ//gZRxmgN9RsTnA2M5EeQH9bujRBJhXwJWM
FsL0TRRXCoGcoHJiggnr0OApennGnopRtsWDItUGd4YdZL49QOdHFp7Pux/XM0x5JiSEvBNC5+la
KZCdy2OQzltCRjtBcWvvugqhVWpBKcU+b4q/2Ra2GFfvMnOs6h629CkXj2NTHMxQu2knc1N0QEcr
snAnq2FNJbzE0qFOxqOH9x6nJBCUSNLoujHS9GHlmzgHF5hHf46f2RkmJCk7M8Q3eWn0qOT1t1Qs
rpIkfvf6xxSFs9jz7F7wNiSO6KRmuOz77+iIXTtLOKneyWcw8TbPSRsZM0y8zq46k1xItYp3/Ef9
36eWg+ua6PYFza6qg4fpdLmnOstR34EdNPQa4gZ6RrsczVar6DpeenJiiFlrlXRDqLSY1854F4N2
o40NnkQ9/cEPsq2SvIBUeStBfxAkHXZaP9Vyd2yJ+VRghqUsvopGEdoi6UqY4G6uxeiZxc5R+B7E
AB8lEirre5AvhrWxSfVHr9ZcAMvpeefiRqWFOWZRBUFohUrGZLcj3r4be4DCKvA0543wPQerCfgd
+hrYslMvDhm4oQD3Kwsr0AvXQ5stAfgqllauI/zJ+2mIiUx5pHndCA0WK84+VDId9fCmNVyS2e34
rnj9ylKtDYs5Q6o+qEPAu7EhFAU3Vyqa9UaQqivo0J2fv/kXfcl0oJb85/yxR0eeQumYpICtB+FL
jVfzRLTTJrUa8lQGtm7El0O/OW+R97SGoxH5KggeZVCUMcdI7AG5+AP8P6UDFLsGKgEGkIUFCMTy
q1gZLEEDFyP5aNvvJPuU45LiJkjFzLS1Nl35GJ6PLr+FWdWJyGWcpThv6j7KaIW6u92XSmCrYbCm
2slb0qUpZkkLkidGpMJU3Pu7pJOoH7a7aEqtaZCt81O8Miq2jXVsi0EeAM22iCQc8hIv/oq81fSb
81a4B9piRD8ejhfZI7wmgfIRzHhCsmlD9UnI0WVBGkfwFZo0MvRHgGTrtc0AhraxixwdVD21qtKw
XxMo4O1ORHV5FhCFDtSPpsPFpxhi3wolgRvXfm8leUW1Rrdqk+z75i2UhrsePK0rkYeXOoA2YtYL
wUuawpYWe2QpVWAgmiqj8mBWbUjrPEpgNCvtUoGyoe9LK5uVv64/Tcqnx5dXeMCmJzCpG6UOGaPJ
cKqwH2jQkT8KXP/xPvyn/5kf/4gA9b/+C//+nhdoa/aDhvnXf10Xn9kvx+T1/bP+r/kv/v0HT//a
vzaf+dVr+vUPnfwd/PI/jduvzevJvzhZEzbjTftZjbefNR6Uf/x+fOb8J/+3P/zl88dvuR+Lz99/
fc/brJl/mx/m2a9//mj38fuv0OVd+Pj8+//84TyA3399fG3C99fsFwvf8+Wvfb7Wze+/SvJvoPtV
TUQwCMjqsoZt3n/+9RNoXKPPmaATH22Dv/6S5VUT/P6rKv0GbDhUhnBd1sDdPfcv1nn794/Q0Ig/
D/gmunyNX/8a/cki/Vy0X7I2PeZh1tT4xafvACABIJBf01GBw41uplydY9BiGzSFIPv9oKAmKQa0
am9C9cZrXj28wEBSq862I3IedKZqQJltr920uDXDa1nxHS+QbaIAcpoWroLnE8FE8a66z8pHpXgk
40PQP4iA/ZVH6GfZUCEA4DcaNpoHUi6olr9DI9Qf9rp3S6S7H/P/b/nhfZ7iv2dd8BC+V3mdf2/Y
P/X/0QdnWPF//LXKX3zw7rN6C3Fr+sOffzjt/Bf+8D5Z+Q0P2wAVmBA4NyHtg0PkT+8zfkOpBjkn
sDEIEAZCw1/ep/0m/YjSIn4A3nUdUeUv75N/AyQCL0aohkjmD2f+67v+F94HMNqc1v7MJmaePjzU
gidEhSgj3j9/NNcs/C+EVpyp+xWaoKuou8AZKjhdkpMLQffzV+jntk9y1aMrI9IC2ozDN8XMwXMM
WDdKWZ63D/tQffPAwIP24tDYJcEYPAXRNLmkndT9FEVhis5mXX+WorzeFImXBZdEN7OjKTfJvs/r
8Hvvg4pNSEKyM6dGuCJQBb0VcOu6kqIIArNh3x5FSW0Og9ZCFxYymlbWB5HTk3Z+rtMFJ27C2qlM
WUDzbanaRSP6u0YawQLdh1VNJ3EobwwyqpBfLaaNIsTRW64bLdWDsN8pEKQAhX3a3PRjP10OeFzZ
Dk0g76dAmpy8nlKXaEG8z+v+IBPx6MuS4w/6bSJ5IJeSpTsPqCBr1vSiYzO0mAbFezWNIKRiLjmD
13pUDWdW10L+8PoU3+6HTpi0FjRIL8ACUuKi1riRhMNO0YILWUmuNf+hH/NbgaDVIkDz6LEdvdRN
USYxqej3/VNWdeM+ywwfX982n0ZfqBtwIaZbaQLyLUkLmYpjP75JUSDeqW1a7oRRvc+nrH+BFpEy
s9MJmx7Y8T5QriJICm4mqcpuvDSXD1NuFA89oK2OrrXaVs+F7t4Pkc9WWuG3FORL/UVQQta2+W/q
vm25Uh3L9lf6A44qQICAVy7r6uW7nbZfCKftRAIESCAB+voz1u46XV0d0X2iHvutwrldtlloas4x
x6WdzOscrBGyBnkHZm6o0rvUcLAIZOk3EiYBV/p7V8kgJ0nQZH08V1+GW76XKpgfgmBMs76ryX6s
kB4+juFdRKqwoMN8H0/zG7EwD+AqyJeNRrm3hke4YBdrqCDS5OYWBMbXemRptq0ezGHM7zgQj1EL
EunathevouMp2RoPvqEOuZZhA1e1yJ1nu54VQSqijPJu1L9BzuyxkK3bspf2xdKEa1iHG35D1EQQ
2quQ2Ae+nzYF7dlQxG1yxD1uXk3ctGefJ8u5SvB0snpx2cRgJSA2Gew8O0osX3XRiL5c1DdVCWDB
1C1ADJBMEqtTBWTvyoCYSgVThL1mS5HMUGJQXlWnwWA33dv2oqG8grkxNrkMU1/SBGE21iT58hcC
aYwKK5pNPE4K6/vmfoMbU8jqPUv6NN9gviW8jWTR1lnwe0G10KT0QrvrOFhcM8XMCm6TUQNcGKlQ
J2rTH639I1kTA0h8PvtRs2ZrsKHpneP1wgERlzqqd/bqrmWX5mypaQtnIhy4gNtyCdtzMAr/ZDvF
s5V4u0j78JkJ+uAoxiC4nYbxdrJJ+LBihZq1sfqaiH6J7TLcQYX+0FNPYCmH1cBmYfI6+aEr45h8
rojKvJkYcpO110AwswXI9Q6HnIargPUQ61gWsy2B3yNaSBwE/enmkJ3R54X7doOjto1I3s5VfTfP
+ItGRHTTTnp72/nLq4GoamcGZZ4MhTNqQvCsOLyMxv4UY5EK+uqfRoqjDrm4IA04fG17R5EefDdP
qSqS7RpHn4S8CJblq98qAXqPF7xGq1SF0Yk4p4rsAoGt5hySt1QJD8JsxKl5mj9XDilPsxj2/QYT
DbhqTQVSquMbIcT4Gm5BnzeD/up48xD1kbkXgFd4Gl5I4B/FNr8OMUV6GZZ/RTyPTxUX3/0Wf8YG
5oy2G29jgRRG1mF9JIfqwDvRnKJxDvGqM30kXWtfFZHyglxYgjxuIGnUqXhXrYCRApvqG1FLL1vW
zv3RzdAWfdDBaq1j9bkV8bQ3LTxjEPHtbZBJIXp99ENymke/202gsWYNbCkRzDwueUh7t9db4mV8
aaLdylNUQ2iuikXEy0F0wDyXqeUlk8OtW0KWMWb7XQ3aelEjtPa8BdqdU0v44xbH9EMMYYS9CBgB
t5ZJfTdVAqHV7UNF1diXXZcKfK+7dGBxVWnSB1nvM/7NSMsQg542b3UktttYT/onbWX0s+JjOyGH
7sG3TZjDUXL9HTUk+dxGDLAa+ef4Q1xcdPAHqFUN6xCxlFZF/lEndfckY/E9z35chIMKCjL7/esw
O/s4Ipr8ddqwl6fMHblGumJd0/6BDPYaSt6kdMoax97ICnFJnyL6blw/trh/qWQ4FEvjCFazvLq1
qv1aOMg6cPgExQCa5MLjXc1xthX9HLmYxtwQOr2KhDOEEPgV9zIR1MFubaG7zWiv1GPvGCOYlDuS
7KeNIP6drOQ9sGN/g2m/TaCK7ePn0CMJ3Fv60bzHhNBD6qL+fibGHtO0BbtjGLBQCBv4KVIhsWwI
aqtvguY6uPmVpi9jj0vKCooyIKSxv42XwDWi6m118Fs1vsLyLXoO/WEG6WrkyOJGBjhLD/NQkU9l
hHm0lOonEiT9Ix359IRWJMno0rO8Y2bKQAMAR9gPVNZ4KFpDGq13LIrdxarJnHjbjfuocu3LEPqv
gxJ4xYwczogsDkD01esnngfHBczU8LO5EUTkjZs/Nf6jrejEFLzE21rbrKkpKiQiwAVqZXDf9vsB
+Yz5OvX2kZqoVEkEjULqiQJi46emsdnUeLdKV4+kjXETDxX0q+BxmrR7YVtX/RF6YRjjyWGatn0X
fSdJXxAv3s+hLVrhfnt0Z6u4LTgXYZO1abXdiW6obpIWW0HbLMfQt5+JJTBQkSgUIEmS8fe1XTwj
QgAc3HqaVba6CjZNPDZZZYZPZStSbLW5btOrS6TMPo1xRhe4YtF0tnvi6ugl9M1SoI0ILl6Hcuy1
a73rkTWZ0ADkfC+eHizSQ140jpNE8V/VUxMHtAQSkt7zuodsXJsIbs64ZqqOqtK4lkH83yD3LGLw
JwnQ/dXzqHdzurAfFk+/ESvlXjp4wuDhSL0fPRN+R1vES/ReE25QLRHFgyZtUv45Glz3FLVtvBOV
0oVe2X4ZnNnH3P8dN94rLCJMoaeovx1SHR7qRqGqD9X63lXi4G1qT3EuI9Lf1Mmwp9U14zHt18zR
0HsV+IyxZd9oDVuwrv+xDTI0pVs0/nmsoV8SS5A1XVN/q6n9jEmi76j0y2Zcoxuo2PvHaITfYgiu
APx2PfqutLXnntjhpWZdcHeVSR9Yt/VgKK8gui1ruFfd3Hxhj1CVdqJz5togeFnqDhZUQa+SP4Hs
AhzVSLE9HdHODsjbjuCfhGz3rGX2bqtPXmuQgS730RIvuPUY3BCZKBvCu/t60PzkBqoP6zQjWHpq
6jsvsUaWwskRiywE6Ph1ZUqITiMQLYB/ui3+FQU8vV2cgv4kGiCPFNaHW0PCpgHyhsl4oAUDcUcZ
FwEpw6vAyavxNVqQ5mPZ2kNA5jL2q6e0uxGJU+CprgynYnZqj50AUm2guqmODQCzP204TYhF4+dY
BPNJ1yI4G+iOMr2x9dCC/3zUejRHZ2L6SyW+hO+H60QGk4K0yyPBWi+TakqyxAlRmlh3G/Lr0ymz
XQSeqpmuOw6vqdOSiso/6XCFAiR0IcxqYhu3OKUhQXNGt3rK/nrPxbCNH3oVpByjeV+Lfnhb5i7E
+7GJRYIQjKbY82aRoYvyeY6n7Bd06kFiwUHrM9Pq0MPkwYNSr/20lHRZUpmpOCXPqSabO5I4xqrF
2/oEA3sUHMZJzYhxnLBgD0dnfi1a9VDdIOw8D5neYGsijPfc1y2l+EHCLplrOkCaV+MrPDgveYUw
HjF/fFBlNQbIE2CgLcDWvW4f1yaQe5JU8a6GXUXhbaGClRQjAT55CVXomAQwVhMKaThDuz13C0LC
WNDIO9T/etfUaOSmWXul66S4q4gSABIi/UmbFQeaNO3wh5LJfbZDVGdzzZbdOqhnOw26RtIGDGZd
j0YjnNHNUchIclqp4JbwQ+Q2diMj3ElBq+VtqI1Gvv3YPVOMAShMGOpwgYS5DPALLF0dfuDpmCO0
UqzgFnYew4TovnGMo5tqMu9j4EVFl8ykzVP4MR8ihJocjaxQ8nqP9XebEfSwcjNnwVhfWXENWpWA
2BPcqOOTmpnbd0R6RaIHcl5IUoNtz9zOTIl3rnDzlbLSwbFvuDo0UUhK3qgearvYyLdpG6NjMyau
MMmU4gbxtwIWYdsBX8KF6mkMLftpaf1fbLGuLTCwPnoq/S3x/mZ067PULls2zxIeKbPqckYxJ4PT
hrGIXy0q5BxudzypgxzZiSRjLSFny4pxenI8eFx0eEqmJipn5t9jYPgw6Xew1kcY8+2tWdKjgGAI
hiEiE97yOGDiy2ywpKeUBzEoPKE44v1o83le5jf8ou+V7aO8mYdfZBEpkvWa+ZO14c/ScNDEBMtd
t2S+dLs0CS7A+EnWVCMk9zFHagBOBPFGloeGYmBIbVTGjfwFc9H4Zg3NazoRWrZmrLNUVhfHW/Dp
FiNvdRD2qEBdcnDIwoM8NOHRJZ5Rq7YqKpqYeC8jFRi5MFSAB0T7wlvjqtjQXa49NL8EXe/kmuAm
NP1e9H5/VnDghn3TbnV99KSdJDtSDW6v/OjdVjx5QyFsDwif/ui9nvE8RTh0mDfCJ69ev7lypEO0
x0c/FBWdYAZftc+LxYSI0gYrvSadMStgoM8oOqTHoYJpdhbW/QxVou91+2Gsq6ZUngWS6w1V4Ves
2eMbVenS9Uk07mtLanBUyRzyrG9M0dgRRKI4wryj4tdA9OmQxRHMKcO0Mb8b63vA+2dQYnB0ymBc
d3XajJmlK7mNY5s+0tRiKtJVclFXzpSZL6KV3V0E1OYcKMF2ajNsx+YQLjU6yZZYjcUaYDoKpu1S
bTHYYxEaTDXfpir9akzC0PzAIl5eqauEngOhaNEylRZbol5MRJ40GcBjVZHCFTS9zzNbkPVW432N
8HGoNO0yZZk9qLBO8BfiQoLdSQX17slGm7vz1+7DhZ7N48DGh9liAMXw4uVGTuicxS0luj6umJfj
Ef8fNBH7CB06ZNBwrQC4QsumlnvB/GKMNjQ88OdAA4Kfbif/U8zaoLDSjyZSSdkvIm9coIvRmipP
gSuV+PQCdMRdiFQ1OcMhXrXZ0LkH3/RPCi4IasRLhvh6eJk1EYpw6I/Qz4c3uG+zilRPLf1N6GL3
UG9vO+h9xO+1BkoEmOvU2fgjnux5Rruu4BO7XzQu46H1n3BXTHemM+NJxgNgip5ixlrCc1VRd4yr
/kAZeEBRWO2snu9Vn5bbrDO5pNsBWnAvqxbQvXwfBafue/gZMparObJ7vG5Xwkso9l1Vbbt0GbeC
NdMvCMDM3dT2HnwVk7c0RFXph2bfVsblTVtdEMlKD2PVYXvjapoFcnpZZLMLdHMzSP09JklcekOE
SRV/135bhTv1k3oLEBn3IKf4ea7gARR1A/pYOD/v+zCxtyCy09xF5GBCNR0xous2i4cNfCcwkBEh
hE10w+YMcpKtNJI+pFrEqKXE/43x7TcsxVo085Iexy6YMjohi+eaEVsDggnRRpeyHXGesGXPA+sh
ylZFUc7XVOUE1zPEQN7RR54UEm48caayvoMXdhak9VZnWgL8E6KGcIh5l7GTFSDx5mWtgltvqpGp
rU2IkweIJ7UaIz3bYK9vJf8SXtvDO6eZo886ECmc4Pqnka6fcwCfdClTBD73Es+odli4jyvCTBqg
GHrWR8UgBBv7KgVCQR4pUyf4OGHcZGGbD0F9qDsgel5LBUws0b1uqzqwKzG3jrx3HxfPXSiTi4fG
OrVb0cy+gnVge176/pfRfnMgzBM7Fmlx4ycSr40pF1SUW9j8Rd71PQETYcVbzmWV7rc5eUDj4ZXM
pBtKv8mlH68FTvpp3QKUkQEDpsEBzdAC/oHPSfKTbPwrEAPcE9pNZkudQA1jR9AcvGS7U2CKqQSH
E/2U2CvTk4Kn82MEpwnm4FuGkj0jew5SJdG9BbRRsNiVMpccCbHav/HI+MB6ttcBYX+SCn2yqPbt
6N71gnZCWAwYToYB6OszfPi50Huwk97miNYfaWoRRuYqWKN1N6PlXzEuxcwEeG4xWrI3X+LBW4AF
rIvge2rtw7A2ZzpPu3DsNEhusOia12BfhyIfYRdd1HHfP4et5Ps1XM9TPSW4OLZl57bgU7XsJKv5
xq8+Yov3CoSin04OIifXNzC0ACsh3vD1iB49ivr5HBkWFxpGfmfH2cNq8XGliy6riaN1knJfzc6V
IDLgqm2bGiNnX9JqJ5h8Fiw9+m0HF/oOcx/CakawhOYNMz1NsYFkPPgDE0b/hm9+mCkeBTvCmb4x
Bj6pyfThKftGwhnxKU1QRFp9x6q3u3GaOwRTkLGkrpEFX0aEjIRL//tKmUdHD5vNAETatl/fVxeP
BZ/XvtDqB6Kc0mfrLUDoLG67LzOtb7QB23RmKS5fyYNDo+vmIhbubnxFo2dXo7gTLH9ti0WxaT4H
aoNDai9GwmdBjfVXO0gEAypvvVm2aS1Mc/UCDyq0LVOWxvbGF955MbhM1mnLtxapQG5kt1KyCwfD
JOWtw9MbcU0v1O1oxLx3gV1DssJ41YzVdAg2ma/kZxrKCe+/Wu+xSisXX+9p+2dzr8Z7twMtBO5G
13Z9IYP2Z4v6XTJ2aCDnvrlnbuoK03oTtsvSAsLiv6amI8eaMIf38SZGNX/2CLxvwL3uvrmhrJB9
4J1iqt0D4MygaMgMwaSnYSsxkv6EdrS6WXCyBOmf4qa6nQlb9pYqceli6HHHaX1ZKnToET/zukbt
NwQ6r5XoDCuDNxrKg3HNVA6O8HPYNt0Fj3/dERMdKhPiFx14/6zTFZVqZObNkLcotTu6raXuYpZ5
AbKmGTyTiy309VMor2BaQk+1Dwk/TuIeLckXI6Ks2vrsaZobY7/7ariFTLvaYTz6TrGHoYOyWdd5
ZzLU+y6t8cRcU0o6AuBgJeko7An8oQg97k7MRUleiS7Yudjbm7Xyz3yNTDn4Y/hrQ6ME9v5i8QbK
JZ/4pLPBee5SV0NyWCvosDBOdWi0x+mBWqSEC2wMwC7veqC3DF6paRL+TFGXb0BX/HX9gtCh3sVj
uL63OOwYQKBMXZ42JPcwgZcQ0R5X4kJ79BtRzrhxoxoDbPyORDtwYPGdsI4+1QvfLg6bot1o/dLK
NptFnHsbEBXA4lBRY76T5t7EwW5LmydtEMSl+1p+wDL43FQE2NfyaOYIjPRqwa2sp5ceXZPY0Ddr
rWwuozg+rRZriz7RgPtF/LV2IcsZWonNm8geGfTRWTPcVADB9DnckJ+2mC1jAwAEFeMgpCo8KwCz
AW49MSC5NHbMw83YD2EOj9wFPEpHN5MZGw/+Ff4bL6vTGnGK1gE3WVBULNA5sPumCwDSP8PYw5ik
Uii8Pjq/0k3+dDdbj5UdJyTbQlyTASauw5YgFgDN2nMMM9fDTKQ6EOKLOht99D2hnyzgbS7XJIsh
vUzKGo6otxTnuo84KmtTdbnym/glXnFPLyZN8wHt1NHGDQMxRjHOCxmb/lL5AwoT7qC69NSc7JsN
o7OvWqTFEx82/sDefxNPQXRrk4nAlxuL7FgtwPjBtfwMB3NDJEIjk14c0yngv8BSoYVNUebtqszO
hkgjRtgT/ANW/IjNt08z7uUffLiqtH2CMLw4sXUm28b7RbrJ++bobcasqjr+MygwU1MDRCwxEJc4
PMivaAq9G97F3qcWju1ZPy9vQ7yury2wZxBUgmE3t2N34gzgvhJ5dI2XCd4pXEYugISifaPRaBoU
wrsqFS/SzdXN2qb9A8d089t6k9JZijmhiFIyFpsJ+OvcDBHMQBrrbnsl2ws0Se0OuSIKObqRuGyL
QUBp7NLTQmS1Azo1oavt5iKYKnrpV60L6frPWun7UGB/wD1gSRPCmY58auJbvBAwiIKfKhJSfG94
Qts3no2Q0TsdNmnR0tfL64psy5ORoQ+cqQrvttEMSF1PF++UDi48Q6bgntYG/Qjr/BV9Rw8B2rzS
+i7u0A93Q832c5ckGYFN8a8lXPW3jSZTyCoZdkPFtnLRnttZ14QQ+xpci4srZC39x7BNhiMF1/Ct
p9F2Az/Y4TwIV31rCugEGFBf+ww4og7xVsv+e4kBZIcCFvSjm15m4nsoN6R230YMMiPCr/aASoPz
APPvqSWf8TpXmIzYfKDSMw9THdZF4lbs5HoBPVLbNDmbUn2eqmnFFXZlX0/L9fBA65Z3EgJCi74I
PZ6i1b2o7HLwQGU6+7WJYfIQ9egQ4u5rxAM4uR6rV0AMM3hwzmGP47nuUWPCL/9PiIOsZQL01jU2
zqRN+3Plpgi4pqvLoK6ToiM1R4kJ9f2/zsO48oGeZv3zM18+x/8FRAs/Qgrq/0S1OE7dz78Nf/7t
8vlPJKG/f9+/My5I+DcwJEDihwV4DDWwd1WI/zvlAv8E5hei5WMPtQ7Km6tl299JF1H4t9CPQZMH
zg256X+m/OCfYK2YRMiFD0NGEYf5r1B+/pm/GYG47oGDBt391WUbU+1/IRrrYRmom2sCz5OmAgTx
uerxOqh7STYPInqI62afwAGtHMbx/0vwvfLN/kH3+OuHQ8Z5lQte7ajpfxWtwEIklXQBPpqEAxQr
g1p3rZ4QUYf1TboTMKOiOVk5tALTWB0n5XWQRcGP6Xp1sSUDVQOrOdInNxMaYqRRSzj9X+eUNJ9Y
253nBV/0Iu/NbljWc86Vd8aTxs4Uym0sllucJV+uX8tChrWovCHM5ORVZa2j+Zf2qNiypJHzQW6C
fgvfLivQwMDynbCo5SEB979Mum0EaqG3m6ri6YPcpPiYXcihLydYL2F/v6yv18UuQ/76J/Fw3rMG
WwOslwG38+vN63KNFIM/G6TFlyRa0r87A/5LHKj/luD0T7y8/3UnNGU+uHD/PRnq9kqgw/n8+vke
+n9mRcFi8/q9/+BFXR1LYWQYxxDrs//gRVEPfL0AvnWQrYIXmqT4nv9HjKJ/C2J4acVRREFWwkH9
BzHK+1uCLyL0Hnym8EqZ+hd4UTj2/3ROYihA0xRZUP41vYCC2n89xP+JFuVtTFFMTh1yrwabYLHE
/Ztmoz9ivOX19tZApsgbDDVojj/8aXzjnBwZW9inI2Tb91x/RzUISDYx976a2x5paCM2J7A5QqOL
8Nz0PagJ3ckWNl+V/+BvUxFE6h4H+G2MQIWpRLR8O7QU14YTnT3cZ5AJ5K3T7dD9CQIYJo3dVJWd
l4qnGbmad47jBj9OWyufWh61sFZqIuyZZY4WP0vDrX0clC7RixRtIvcDa+7qFaOlv86w0R7obkuI
u3B0uBche8B8sIvJuddP2dy/gJ37qqS7zGDW+Auv90D4sS4mu4b1MD3GitEMPWTU8dTCEG9gdxG2
RZe43vZe3x5lioZ5ro5Gdy9zHaT7KaS5EOFXMOMBVhpJBrWsm7tpUD9pCrRPTi5H15wTf0awjjI3
gNa+ufC/VUIOY9Qh7c2Tv2LrlbhZ/WelXLAzNSTEC5w3Ax9sBmPQ8UpNdt26/NLgEG21e1bt+BNw
Ym+w+ntuh/jdyfgUSWw/g4Z+9/AObXzwyNeNPPSiOnsQndzbyITHMZxL0DIGwNFR+ESSJj1pCsvl
zl0J/r8nBpZmUv1In3iFqjiWSZO6uHrL/E7y54CB1xCEE4RlJqLZrFURrbT/jiVgNLY08SOn3TPX
j3DiQzvfVRhxhAKcvCL/oEunZ5jlfs4d5rWwwQYGfKRG49eU/gyoHvS6PBjcmEUIN0EXpG8nTee7
GDuwwm7ob4XEBFT5bCymEd6J1NQHWOwwbDnaMhjAuE4UZKdYaqS58Dp/vy4E7gl+SDNkGaiSghmQ
kR4KDU8ZgPIL/9gEEELsV5B6tMT36IJLbM+TM0kg+Z7BMq3xB8PjzdEMJr8zTgCMdiQcuvNhlL8F
H46L76ZDO+pDJZLbGKixSZAi7VO73xQy1mtTHRZEh0NHBg8iAatMLVHbDYZ8jw5g7vVJESIyOdOu
TxCWqyv8WbZi78jofY+hHhfQLodF1U0TxDppBex6iB8gA/m1oP6DRxBmwWTOWxXs8Y4X2lM0D+Pm
GUlIGw5Hp35jXw5S0eBYUUckfCccoSnxEJarIk8AAi3yL4hZkUDdzuCtgRIBd3N5Hw13HUcOajdl
VQryWb9r3C/T0iLlvEwriYnV0GIiMb+NuHuYunA7VIlf3TX6gD6lxzzijlsvEKujwbaTww9BVFyU
4QMpEbKTB0H6UccemHBz4UdQJgvxHlmBClUDJ8OnApjOa8MSF3/RzhQzRLhukBBs4wFupMt9gKF1
P6xjDfWS6vaB9Z/AwihN6mUr54d+ZV7p6fhP6IJLSof6tm3cZ7RV8S0fI6z6h9ukrXFdY+Wfs1oX
4QKbBhyFyoItRIOD13jA4CVae+MUydYG/DkMsyBvtUuFtR/OV7qmRVvDByW0AJUW86VAUDJIrtiN
OtqzVA053ADA8JB+gv81fm2UB0VipqsY/MdqWCVyfs/xaxzabcCCYP1MZ96DdNLBntx6d/BgKEKf
nCu+5PMVZE0NfHk1zgyWOHhp/T1J1w9fYbueULdCwZfMALLg3wG3VpDLuqDNw2n5lTTuplkUSHvO
67PNYdivAJKvfO9d+aeu2R6BoOJjbWHC1jd+hq+Kcz/QfcLWJdvgKpl3LUA87EYxkC0FSWNIL1uw
pIL4Y5NI6PVqcatlD4VFJGECOW/vvoiLaF5v6g40tC1cv9Lay9pwwFII4UjgNRHOZRF1QMv1EB3q
eboXBlBGAI5qPhr77FUWKnqXj+yjHv0+46PCto3tY0feVh4DNl7dQWGlxb3pM1HJflb2eUUoTrKt
EIKkFoP6+r4Ze8FOC+y2LhsEUrUdJ+mljhdz24U9OQEeRXjzlRwIc4liVosoo77vv0BvQhrDAiRX
y+VTODCVYM38EIP9UjApCh3dYcT+9m0wnyvV0wIUtq9pXYOM1a9LvTWXACv6D6S5pYUegCPjrhPc
4uKbqhwOIjRPlk3lOolVmMFu46FZ60+VmrP15oNgWFH4g3+MF0X22Hosb03HAaZBqVwih2gEs0zd
YRWdDevvLgKFBJum9zgFtB/H71g1Yu0jsEpLXDnPnk1zOsUg64hbKH/vfTKdAZr/qUe15R6DDqhP
4SHY4LUG2C4KDPBhjo3W1yiw0BdjCt8lD2HT8ezvFWNfG7bsu/RKQPauVOQ6xK1q/uIn+zM4vO2V
tBxUI3nprkRm0/vkr9a/aKJYlPr6wqUhH1+xZUOoVdWa+8gjFvZ0Ut2yK1ka7Tq5rSUI1IOdvId6
Sfif6kqvntnW36u/ONdwt5j2QTrHb72/cpmxKz3bnya3k1fK9kgReZJeadzKueB3eqV2d7hO0Fa0
4I+B9w1eKxZ1Vyp4HPfmV52AHq4VCU8KNRZLMcBu03XkTa/Db+1hDK7760TsXYfjiTbdY+sqeoco
KoF1WlI0tN9yMJyjgxHzuIPwWsPjmQ/TnzQZ0twzTZ+HWCN8srBBgBe2tadQSkBaUtOzC7ZPklbz
d5u2NUqNVM+pAeyAeoHqu4JvwLalUFhQPlzjlcvFk6Aerwtsuqck9I/IromxfVFXXgvoHRdv4eMZ
bAWQRyLl3eFP4KcahxvlXWNtF0mhLt7EVhgLdGC2f0YJRv3VgirmQahTqoHfScrNXdN3vixHIQE2
RFrrh2VNyWkaoSRdwTDd+44DKm1YuNxi0YscYBje56kT9YkAn0izRmD1tBCRDKhPfChNJ9jb1oF6
21kvRYYW7fahwep4iSj5v9yd15LdSJZlf2V+AGXQ4nGgrhahg/ECC0FCa42v74VkdhUZmU1aztNY
W5kVk2TwAheAO9zP2XtttjtyuenCmWJ0IgspmtBI9CXym+ykNs3E7huRZUPcs7pjX6Z9SWsZVTZz
JDyGWFg2YVTGB/6NTgvxjBINJVbrK4Gr80az2tdBmqj3dvl7NouOMOsufZyDAfHZ4jSIjR+6hzib
zhlXWjPHlyTPDsJMBUrPxh2egeTS97mGPDVEYhtWTFGYvbi+pEYhvw3kTHYRnxzLiJ7VuCh7tewK
e2xSOh+JS/WmvDHKsj9U2cKXj5KD1OYzLc6MKSzDuaUzipx+MrKHORge2wCKoJIqCFWWKPf6PNoq
RRH6ZWkdylAq/JrO/0WwyhM54lvcEA9djjHCUYf6ZhpHLx30Gys6jDIDcAmEwiFAwm6LQjyrbYS6
zar83JyudQ06rDlJZco6dAzcOmaNHwtZielTKB8IAyOkS0L2Ou+QNdqVaPhVVsUbOFm3QI5Ue0RF
7IdU1/I4eMRhW7pDbbgie2GpFh8DvTrni8EboGFWLDpP1sbtpKe5DSrAuplClF26HGzUVPQARD8q
elMfDdxDdoVgjBtezM80/J95fR8SvaIh02lb2fxWE0J3MeSU3nvZMhr42Vf28DoiC94flBUpR81u
o3fvaFOWfW/dT2l4RJLio9FpPWtqRwrF6MKCyBeqaES5guppQdOftk/A2SMnZpmYtZbLdu8qo81w
RXY6eVlfAnPcG51BK60O4q/WqEI+tJJT3a2vne5RioiSV8z0VGjx4vVjgOwsPGntg4JGg0bjcBK7
9EjsyV5Z+sJZSgqDcpbeWRoifqvbzzWbD6Ms3EKy9pk08+YUO2rBX7MeMcs4TS80nWJa+stBygSb
dRrxGCaPVN9ZBJI2Ebj8nNYkBb29OrAs560mhKgkChQElU7YcNvA+Ar5CIFskqkhAbko9HObcXh1
ubQLyn6j4DStzg81NX5KY+QqzVyj4/jfX8/TqeetcAh9rbWReUXM0W9qB9/KLP0/VPlei48fDVV/
+0F/2vt041/YpNiwq8SfgDVkK/+nwWr9G4lnW1PXKgIVvH8XEgTZ5B9RfaMKJ+oS0Nz/VBJgp/1L
UnQSYiys8AaeqX9SSlj9e/8puGHuIkqAT6IaCQSbJMa10PBDISEzQ1Mdgzp66vczLUC7fV5+Y3OX
frYQ/vUQn2oVnaR0jbRwCNd8CF+H5+xCqTmzR7f4h5Een7/M59SvzDDK1DI5Uuk122v2Gw/0338R
akHcRpBB0Mx+vlZh0RepGo3R0+g0sd2fl6fAF++rc+z/8FRdv1/9H02Xf6Ag/3JTfjjQpxKsKk1m
gt4jeipUh3RntPqGTxnCeov83WAre23f7atDcGWZaPc7psYz1Q0MFa7ppzt4kpixfOm3OVafvMLf
r+4PZ7X+/Y+PCgtafclYjTXo5aAMbv3yq+X1fueNbvM6PQ4vEzRJ6XdX/edS15+Pzw+HXZ/gHw4b
NYGsMo1GT+Jecpv7acfeJ7GFp/ZhOEj7wG6v7Wohsov93rj/9Y34DBb44yuT04k3UsYFjgP252ML
tcBiKOmiJ+mdBitylPIF/P8XFCXqPTJT9ZL6sexp2ADffn3kT1bwvxz407C05EZuRGpZTyO7a9Ll
kYA/vpfbXx/kM+HtL0f5NDLXyrWh8n9PeoPQ166+iEiJcjyN6wFVihr0rgVn+B1DW/m5yv/9lsJq
QA0haxYW+/Xvf7ilNJQT9MtW9KTmXlO0vJpCxI8jvBa7AthFs14RwTfpN7mG/32edopIEHnOCuBg
SMIqLzFqOxx6mOnRVJ4yST1bFP/cdDLuEqF5YfHwmOYmkoEgD2zc+ptCFr6VMJwxDBqWLQ1C7E9s
xtOifVrmpfWkhcLDb67uOko/j+Ifv+Wn6QKBNs4NUaY1vBEu3TU8TbexI53pZTziffyi2OXvELPr
J/7qiJ/mjSIJ52GQl+hJuVNN9pu2YKte7oW2eWE9Yj6b8veXPi2Av7eHf46Q+PMJ+s+d/DQnBHPW
DE0tRU+1l7/W2wBWpdN7k58dRQc5t2h5w3WxMxe4NDJKR8kgf3nYVoZ0G0covOxxG22yXbvNNvw+
vQiufPgdSvrvJhAD7j09M2ZuCjQ/P22LOUB66zjH5ohb65y7ycuv7/Tq0P/LdTdxyksavSNdVD89
z3OHxUpt4vgJeQU84WawT9Szb5sPpGS4GBzBe6ffXz+YX5ZD5M6X7klC6unRFzrMPb4+X9/NV/lO
ZDqvnPkpdANvWsFItrETfOmOhf0Wp2DwNXGsLyxVPxrVTSXvhnLutf9IrwHM6PEww8TOkXdeX9lg
/WYS/oPg+vnJ+vEbfnqWs4gWfRcJgO7hRUc7hCUXwV782ikzskPwHNxCEk730Z25Qyo2+wuxCbKb
++ob+lEnekFJyq/1XeQRkuT2vzm91aT+yxvw6RbP87wUKg6zp3mTHOe9GDntY7rtNwMmLlyxLOU3
0x4NwTHaK1eL3LTfnID2d2P9x+vzaRwUUK/EIeAJgNp9VPfRl8xdtqXTHMZr6twjN3WnA24256nZ
g3MEZl879b52un17ivzmMN0Ub9fX9+km82I/cxLnuXeAg39h9W65VOyTU/kk37aHUbSr03j4Xfq8
/HcTMsx9XP4W7HnAfT8PkUhOY+DMUfzUuZ1b7BrZ1TfWu+ZLLmVi3/CYkytPv2NfcsFV6HQPofvt
12PoM5v6j5nEZFmrgBvAI6N/uoJyFAqzqSfxU/woP8pfhVv1Y7X074vcw5KKcAmTMNLA3xwV7sFf
H5wfjvppcbG0YaoRHxY/JX510baCfW2P3Sbaj4ffDaHPMaB/+YKf1hJNZVRWIHCo9EyxNz8xI6A3
2RVecGbiLL1ffzP5b5/IH77ZpxUEZa8yZecZP6mbYD+5qRucV0D1dKRa5Qjn6U3w5i/iDhq1S01n
197hXHXjp1+fxd8PzB/O4tMKw5hzLKo5X5pBuRk31Ra3y1t0id6sc7jXPMWrThiyklNwFpk7N78+
+mfU/vdLrhkgqQ32dtYff//DOqPIiknKA65B7y1u5iaXzI0PmYudwkGJ+238glTKDexqLx9Ct+nc
Ez7t8DePGKKJv3vGdBGCxsoENLR1f/TDWcy9BTRa5Ro8795oi9jPd6e3Rz8+13bh8sRBdDuU9tvu
9GbYB3SptuTmjifb3n6DENm+7rAiORfZEZ18n9vP+uYFCbSfb+6ZQyL/1kud7TFy/dQGBuvurp7K
9xvst8fQv8vtCyIJ/qV/cAqncVtbsU+0W4l5erk5Gf6h3LzcpPaFcGRbs30DbLi6Ee2byc2Ok3+6
DO7owWJyncx2NrN7/epfv9y+e/OF6p3sLX5sny5YRGyZ+JzD4Or7y0n1Xu4jR7G/oUy3T48vBHbc
P9b893vjzs7ltNjqLre3pX2f2RzflnzFfvaDHT6nPy6A5OtO5PKpSPGZJr9eXijU2Delm9t3Z6IA
Ti8LX8E9CK53e7Eb+5g5nPbO9W/2j6U92ie+zwdFef9h+4FulJPLnMrePhCS7Hw8B97jS7CL7dK5
knnFTHuHB8MpnQvXcn06psMb9wO3sp3znUtHsHeafXO6g6Z+2nX2/WayX+bNy8H5mFyFP3qZ+FKi
QwSGy7vc4szbzeWFnRprLssBvb4hBdpPT519i3DXma86n4K1zmXc+Xx+Z3uqjftm/Y93T/M8QrWc
aa84zp23P+t2utld/cn+sn3gVBVnMzi71r7SQeS5PT6d7w6Zc7avx4XH+bjdW47g1K63P+6926Np
7y33ubYP296+a7yd5h05iMNKyyasQ7a/vZpu67AipSFjb74AZ+CJu4ZetzdtpvdTb58L29vSpOfm
otN1zneyvfUi+wN4ChdU2b9H7mb0hb2yt2X/1T4/zG56H9ovkZNvdC6cd8svlb2no2ffJfajZRsu
KcCEt1T28avhePtqExy8veSsZ/a1dHxX5GFDP3w5HzkQ50kaw+kSu943z91vvq4LHe/8ceqdfe9Z
9gMTGhSAq1d4m6/YS7a1d+r3N7NzGtzBH1zJ79xtam9P+KUcef/I6F7zLk6X+8ElsWT2Gvfh8XTR
7Oct6U724GKZ23jbzjXsx9PhhjNPXVZkHnRvwkYOvXd5TF27dL8p9t3zB0/yOowM+1vuetuHR8e7
7mcewPPmC5cvt789bp9Hm6uLj+L8emxs0z5/CZ0vsz95e6+7mV0ifLzBEzalG9nJIbB5t/O/DbAD
klW2XOxqH5Fxw6eunwe6xdVcYT2hB++Bs+u8feDc3Ty/jfZhcimD2rSSHYCjdrO7f8TUxEoUZbRz
AyLgQbSzbXVu9oWzb3+zi1TXtd9f1oY/zG/rO/aH+Q3bpB6rNfObwfTyLByeF/ftRMI7V7F3GLC7
yDmpjsylL523+03n5bt3ygb17sm0j+vadfBqX3Hu/t9WhdgB2cHLkmmon964VRLQiBaamMpBsRM9
KL3BptqFqZ3dJX5HAWq8EDpS2gWBHwUP3K/fPtL68X+5Lj8c/tMb2IqsaO0CrGtC+ealPENWYR7c
xJ5yDrb6RferfXqpf3M3/m4lbIkauj0EhBo8sZ9vhhil8WAqY/zUNjFtGVM4RnH4ThZmQg+eEnUB
YcAp0DlDck/03yyD/3YRB63MJJmLxFlinH4+ep6b5YiNKH4avWUnfjO/qV/GZ/mZbUl1Mq7C/Z+Z
F/9IyPZ/6a83r1kMZY2W0dfXfhVg3nWA15DDv/8FNPf/Ib+L8pKqrxKu/1m2doBFNpQ/lpz//Y/+
1KtJ/1oZXgrlbBGtIuTh/y4zo1eDPyXzx4TOSKC0eCT+W6+m/Gulaykiak/VgBLO/Wr/jZFDUEqo
B7mQiMzIFf0nVeZVmPbTaDAAebG1WLfHqoZLkMr1z49GlgRJvuhpQce1ja5Tq8x7kh7yXaRWbG1J
mHZLVmYFPI1wLkU4Pm32aGjVR1hmL8Os7OW+e0XCYXka7BKvmquOxgqlqVLTUXMshnITlhFgz5ZM
NiMP7qfGsEjPGF/7qmLynTARCfV4CRN0SUoRPI7G4IY68omsCa6FIeTbyJwFZ0RuM69GbTGULnI/
XXNxjp1hWIkIgnQym1i+a8goM6U9uvNw3wjRwxR3X+U/+qXAwM6FPC9okobADfqWkFAJDT2t6t7W
o+BNsih46PW5ANkwGekzFDUaO3l4AE+luF3e76QKO/ZgpcdAxjbW69WtLMr5pkiyHgV9CEmrk25Q
cMk7GJkHeAnPslKW5zjWbnpa+MUSkMs566UzW2Xp1ynCtWqKPb3S2WiW7TUXFGGv0iDum3mbDIK2
IWKv2FhJ7plpu6E+JmGwbQdQTgiqZP2xa0V7aSynQZZkJ0blkCc7gl5S7sJwOtfVQKepvBWt2av7
aos0DE1As4snutGVsjPF8DiIimfG/XGkyzrVkFdy5Ox5gjA3qe6zFDdSURsPMJMLJw6Ux9mwSgex
WgahRtpA5HgAPeoj9RG23SIXp1lVMy/BGS8wx3mBwsmMeL0a9P/GsqnW3nlaRPIuqiv6+O2yK6Lg
Lqd+XuQay890UZwwAhrUKqhvANMn0NqM3GB51mc4+dOdgAoNPM221vRTnJl+nCabwqhLoD8pIIm0
PVR1eBirAHJYohDWhgIM2UH5TH6BAc2362xhQAqCQQCdxtfYDFroCoG3DCkCjxqVFwXMTZD074OK
bHPVCEjtTLeSji8J2Ru1xtfL4NiIMtZuY4m2SU0WnIiqIBPnF0BrG/zQrT/3xRE4wqPQptdc7y+o
HNy0He4h9diBmlEOxQYg09yXu85rE2kTV8lix/BC3FE13+os30xmihCZ6qgjSgVMpzGO7aQv96Mh
bgOpu50Geceb5qiU0w5Q0WgPMzKatMeDXqlK4vP8PAaFcUaSgCSn128lE+B0OpZHIa5Dr2jqbTop
lRMgvpqXNHTiP3QVvQUTGK9kIiNHUMO7qkh9NkmeMQdUvCHwpHL3VqO2rpboXZWFx7ko6r0Squ48
qO+LYbw2bXcIZayYYgsubdLu5dXv0OsxEWrBbjKko4JtQ8Elm871Vv7DFjGvbLZ4k+jSpSmqjZFO
N5ZAw9+crWOZTQ9RndyEtezFpXJXy+FNhb0iLnhaUD3Iq+/C0ot7OQGGGaSSj857o4tL4qiZ9aSU
bCWh1alt8Lqsbo1FqW8afPxV0J26in1vgpZcTCx8OeIWtv7KVsJSV5UfRpftEvNDzujrim15xwt0
j4xGhGmBTKNpepIwCiaIFbujrYaRbGwKPHYqkMxm2LHsyf1qelTE8BCEpdvm6BC0hmdKLuR7fkPe
bG94c9s74yJ/4REN0H7J59yg+J7UENklJptaEPZoZPwAi+ulTqRipzear5f9fY2dBXv0ZZBwDyJ6
2qQlruBO7JDnSyJZcRaqhqWKHkxhRJoRO3VqPdFkdk25PA2GKbnmEG/zw5i6lv5oFQ+R+YBWgXUx
jqVKivBbjcrNEHdM/AuNakRi+SQ/pk2z6azAbc35vUTU0akwUqyZKNi4tZJti8nHk4BxrEYFbYrP
YjI1PPQFMotYP5C/d8pRhZYQOWgk1CWQocVF6P+gGcXV0BhsuBwZJfCcYD10Or5vZaf1/ZfY0G7V
bEHeB65Q0a+y2j/1q2UoUFAwBmFj0YdgWsvVczQriVMtw0dbKtVGCXPFVsrkpp+Gl3w1Ho2ttd4/
86EZixuL8HiOhCNQ1/LXEXaNrebNTVmLfr4gRZQ1plxjHp7Gnt+1aojlDrQ8ugYLNU2BDhFc1CgW
V6YC8k6F8UlfvU/DFD22avGmh/oRTPD7rMrXMM+emc53TSBChbYov/erX7J/FJt+K/ctm6y+2VEb
YjTjHIJZJ/tZhZePdwfVZR3zfq0MJYbEaa/X8ZugC/QWI3RlizFCl+tOs2y+ZwO+XUSSqAwbssb1
3HAjPeu8IKku06ge0efhmAytbyOVeRLC855ZXurRdMShlxj6cCzr8GUaxWczyfaLmm+aEv8iLzaA
ZJbxvkzDoeyrS6xQWV4KocIsCaXGYmawjbB4KqSk9olUucbK/JiLwtdBitC8jt1OnaXbbtaJ19ON
bWAZN6ORnpDvXPOsfkWMfCsvEE5MyAGqpEEAhD7VtZRnTcQmZmpsWcLCl1ndbPkEBcxAjdyTXzWi
tcOoIX8YiXzldj4wcTXHNK22qUJ3ZQhM3LVVf2uMFa1CQVwY7kwZsw6JoZ++TqF01wUJe35hBTVU
Z14d7ESqboWNiF6D4SvvWqQdcunHwnyTNWgYx9asfbVMr5Kp7vPKvInLlAr8QkSfNSBOXVScfvEY
vrWTSTCpJVwUNX1vZXMPyi6052JJTqxmUiYbiXtoGXjgtMTplhYqEK3FMmpo+8XlbVzlz5KCfKio
5G1TylBoCCz0FiLOTWnAEs2Sq+uPcpahtm+/CZayLZc6IyNJ+ZaXkyc05mEwo2WXVzljaxQ3qjpQ
wQ5pQvVyL53i6ouOI7FfEOPgUJzTYddp4jntrE3Uka1kdctkG9LC9ND6Yz772WprxOC/00JUr1K6
vMS6+TZLRO0ZYW/avSZeZgNyMBb+MuA+6VLCR5cwFMeEW5K+trIaHZR5OuCEiBzZGm4VADd2l+Qb
paIVlswtj3OhHMGHqoTSVOSS9dgtpzIfNsUfFsxcewXAmrldPJ6yYhG9QdcGO1XaTW6i/FYHOlj1
kjxoZr6b6+K9Huh/N1Z8qkMIW1I+dk7TxVtdKUZf6iIVzWR6L8TiUYaysmEi671gUKGITLhCwxKX
P05uVH1Y5f1GxeZgZrgtO0091nne2zOZpGoi7Weycp0oCJ/G1Wq6zLWygYEjI0OkmJrDl/UjDTkR
BkpsuBEMB6QpfG+TMIzyXJAmL1XgUuA1VH47d2fmucOgDEdm8pkpMT4ZZvFqYPyj+6tSYVn9r/HM
eqtL3F4Edid0HdqrNC4wh06g51qgsLOieplmPnTyfKv38ZdxmU9yHh/bNnk1eqOzG6PjbLR08OSo
Tm2taxV3JinE0Wv6MUsAO0ssjMSTQuNrpfQ6sgcBTEU6X0beuNhpt/A9AM0Eot0O40WQlcQda+Wm
m1ZrNlK4kZiqTkW+a06d4WFrv8vHCYZId8hlZY8KvQRCp3xUhiodjGm8WyrzoVVNrxHMb+OiWo6+
Woazygf850d6BT5Uy0ssqgpDSzA8KAxo880S5GuRTs5QgjxsxZJJZx6/zF3o9KoRQMEcj3NDjjeT
aWN31eDG+rzixoLbcR4yFsm4660meU2n/ihJLbrv1dO8yONZxzTotEDBEH2sytew2KYi4I607m94
+pCBBfJHV5cPQVDskhn1R04BHcGyo+KXRkpEMSWr74s2rLx0Vg6tPD8LBqgKQQFEhobuXg6aI1iu
exhtFzNdbtsCffIY5tzW8Z6YwD+cvW8tDIVOhJ4TCtQik2w7a+NBjZRdiMzJHrqEFZeheXPCggoj
9HXIwPMBO/mKb/+UFyyGlyoD+ZFYl1DrcizxAwiRleS/+sJnkAdiv1DLQujspGmw1QRUeZW169rw
W6CQbaIZiofG8DERkIkHLbjnOh+fUhPnIbG1L72Qelpj7QQVo59odvkm79J+n0b6GXBR5nH1bOYi
P0yTExpzpP8W9KJotUsz64jAvMQME59qGgMmPHFlRViwd8RIWxGBo2OVcb+de9wnFdPqfo460SOK
eNwrUFoWbXoIahX2J3rJOrZeh56FKwGRLHCt1jUMbV/1azBb1gp+DO+HZYpIIGeM1rWzeFTbDgAK
WnLfVIE1iuP83GYVBUpRu0Yqhvq5TfBYEKBJNtmT0uXwLeNHsy4OcWAqXlAqBsq/9FWpGI0qoGiH
1E9/aqxxdWawDBw0u1GKxk8IvYAbRVulbrLrsMRk1ERB4UhjHd80UfImydFyUHttn2sKWWA1U+Kk
CBu1DBtCeMEWBTpbUSMUz0qUX6NIe+00hJ+xkQCVUCEtNaUvAEso1yOO2o2BKCMlNhZKBOutjg8B
M9UItSea5TOg+ZiNX0iPOkKYmWhWwep5ftEHeM95/MBwfQdqf8FHxf6ioWJkzs2HRWYupuXoTi/e
ZyV70pUm9xuFvjJra3awMALnKR29TshyP00X6YVs9gLgZAW0VZJnHkRwpTO++CM5cK9SVLGGk/hX
eayL1Fyiu241AmAZXOwlM108oqKrzwIbCAvReCIRwx27lX7EfvacRCCIWCtkUCALCQZwXNwvXY61
A5q23lD9DA1b4tUJJ+/DLL1lTpwAzlSg7AK1uxLJxNxcgT/AHxIN6a2uXKwioRFM7Yb0HNzyc7ur
qhmpcb3XxQn5hqmBmYRIhMj3YIn4RCS5eS7CCN6orDEp9jjYdUGOeaOrN534PI11sJMr1S/Y5C65
stOLHvCEWT9NAyDsoF4ea0NnFQN+i9k7GOcz/tXGDwwFlKTmlJaxsYocHe54U6QBgIsuPi9leYhb
8YRx+dSxBIv04gHK3n1eaXfwVx+lUdq2UdTZmtQCDyEkPZrvKSNAg7baqwGlhJWJzCpIHjMvk78E
ZSfZfbs0bHb75yQ5Y/h5aHJNdMOoTSFSzR/NgnC/ZWuqsgILxnUbjykgrXoQW1okOcGiy45WTU7W
ANoSlWIPPxc2IVEZdsg4thXQu5082kLwrshPIxPisNQ38TBHmyHMng+5bp0wfJ2GAVXARJYr3ftL
1AzZTjODfcFxmnxWHNDqX1ujPlZkJOsiNMNVKi9qqJp7ujgGLj49fl5QvmB6qF4RWTpTlxauIQx+
V7EmwXTk9C3wCvz/u7zD/dbTrQrK26nvYbrEOYaZKbqbFUM4EDhC912bU78eBtb6hnieDfW+TE3U
xih/c37AnrEjbtNlXVIS4Fx+aIuMSqRYzg0EkUXux03fVFskpecKIqAUDFu9ae+xtTV+Mb9qifZq
1IaxS6dvSTbtEioJeSFe6qpfztpi4JMUPiTO6EkFAiSK5nNRL+W279KPMuBbmMM8nOcZ3iI+dEfW
I0pttYYvPE5kL1sTImhxS76RghfHfsQ2C3eerqvOWPbCRqLGpyDpJgmWgWIVsfyticaQS7b6OeUu
2MjQPE+DZgp7rTWSg94pIOolygAkuKWuGgiL0/ba3R+F1H9UQ/7faYZWfllSdl6L14+fYiHWn/9e
TRY0+V86sQt/5M1af9IG/mQUrKXg/y4gm8q/gBRQPFZQK6+4gp8KyGSWUFtGN7n+xT8yPKs/a4hx
OiPSVs2VTGCCBsBI/XP1GP6PKJS86O4MxVqW+Y35pmA5PUA/rjvqCUCwGAf1NKaCnZU969trEkZW
3bngcqt29AdR0yBedqyQk9bJFyxY6k4NhRBoEAxOJXnNupS4h80Sj11VXqwBXI+8VcRKstrd2MRa
kp+UMEhNXi+LAYPoRpcXM74TgWNxGC0V5mq5C4pebf2g6eVGOicj3SF6eygU+F04RFMKFfD7abUz
iPbEZzVPCDyQDcFqmjsK0LKcUiMFfJ+5UgHBebabwmrVdR0kBWZieMliLkytwOfEJvie0fM/yvn0
n+UwuNOp9ZLDSI0ekBLpMZ/7N7iFKph64ROJgcWI6Gdph9V3SX6IUVDZrMOwsAV8EPUbNbdlUllS
yKgs/JSdb/w4xDrwCJsim8kl6XIpKFhadnJQlF7IzUnm3SB0azmtUVhbQ0LsetNqnNQMFC62Dq2B
OwAXogYNCS9vpHIYhkYJdi8L+5qCYhKNGecV0gHjvEJhlCMM2wDIIDtbdR7Iwz6fgioFw2DIonGj
jHmITznFc2F8NBARS/jSwXp2BXAfPhCMkMihpygccmJEdGgxBu6aPOzkLXXVwID7nRotC7s66EQJ
a9dS9AZAQwHYu29KlsZbJCyqpPpo6MDAkF66sZywb6l9wA62DqD8yNu6joVhOJpTVnAR0q4L+B2p
DwlHq7W1S7ipK0nkFJq6noi/yCYWQuyN2G/xI3Hfx3ztKAHF/PZDH+n6vR/5o9h87bv8p0u53nIs
BNAKyB6SNMAEn255k3aaniVj8witcgqNHS6BYBn3LP/Z67p1VOpd5MmQBudxV/aUT5Y7oUvHLtki
rdH032WarU3Rn04Higm0Zxm9jrbK0T6dTqxFnQxdLHho0dLwaEzAnafIlfRxFqgV62CN480wRnkV
3QhyVlFHmuhr0tv99WX51L3lumjMfjqNORUWh7XGKP3U1V6oBiV91QKSIs5Ty89Dw1yTbJomjXX1
hkJBHOiYwXkeMfzL6VKT7yDUAzQFN57xVMw+nq/1l2GcrRFDfF9pnXQxEppZwiWfMBm+lWA/wvQ0
lYGSnkxgC/rNr7/Fz8JUvoS+ZhuLDGeRuRj4xM9fQpMs5iatmh8muU5YFunDonAZ1X4srXkTKS2F
vr0lFG3JavPXh5bEn3UBHJwEIBR9OGyAt8HK+DRn03FR+2hRwged5sQc3PdDTqyGT5Gr5h4GSrYe
3IiHdQyQjpEnaJyEdrDqU7FobaGcKzzQjAga2OtIZakW4R3sW7j3PBehEKHYaiLJYJtZ9rmMf1Hv
i3U6GYeo5DNxn82GbMsSzUFIX8MyWF8CeFtTdVsVlF6MjQproEBiqfWCavkKbwAGWYtuQK+pWMKV
ZuC2bcZpzhNdKayFStUz71B/6TmjvDXXUSnE8TonAePVufkA8FV+shmmlAzJ2CCyhX1k3a9jm2zf
mb8zv3/KUENlH/Zil8R8r0llM25spirK+UMTd+D69aZi/c74Lhn3mONqDq6WOG2jd5B3wLwOrTIF
I+nYVG3rNyZR+lR+0S7M1N5Ca0SuIA3QRnOlKhYjXoCNla91xw69RBXv5pBaJ/SBCj5XvCkqIxyC
myrtC114Lb9PkFADa27eVHf4PL8MUpfx0QpWT1l7ElOzS6RjlhB5m26TQC7XKvwiMBqYYJeh40fH
KlvP2lTBg/OsJeEg3KlDt85qgDTW86yptQp3RdWu79FSM8IoceRZbnLJn+GMtxIeUciapPGIdFRF
j9e5Ur/pCWRDiqPfPypcA+EAe3yfUacuLKfbPBdBoNf064Zww/576uR7wlTWmxvDtUyyp24YTeiv
qTFKSUD9gEgKTrjrLb0/yOLcMscUgRxySX89Nn7uha+jzlA5gghbluo10SA/D0u5mukJGuV0nQXR
moBkQcmrs0d6a3nKiu3fMoG/md4l5eelkyaz9pINBJAYxYjlptX/88HUaZHNUm2MawT6RGaLrqmD
QuKJRl+8cLUIX2G5zeVO1th4a2LQkWddSYnmBFq//kIoVskPgnezGEaK2EzC3ffbOPwXY+e1XLfR
dO0rQhXCDMLpjtwMkkhKtK0TlGjLyMAgh6v/ntnAW2WRf1G/T1gyw0aYme5evXoty5n1z13fqQyJ
7+gdWiapDMiRcN3vrt2jZYzSg2lx6uRzCLqz6zttsXInRNCnzm03OsxIHJiq138qpkLlMny36dCy
aHGyANpL0Yh8GS30q6fjkC4q7faFIRpEopL1Qo241zfmTbb+5TAyvfwT0oVhYF+KsZH8ebUspr49
NtOEnsTktAGfua6FcpCqCbEDipCP/lauDwI5N3Oa/6ABAK9ob1sdHc/PbOYhmW+LtHVplXXBJEV9
504t6/gxQlWAGyjRuG8FWQWSOOUBYFlHrTiw47zcWTUgzIRjHj3jZj8IJ3aLGzm1SlAqKdSTo72w
TDOHICSngauOkazvs/uoBuakB89pn5iXOEMUOfyCnGNipadqEHm47Du0a9ldcT5aofcYskHc72FO
j1gcE6eUbfCQ5XhW1KDq13eQLVmr/6QSdRnSu78eWYGZueyNMhvbWB1rgG9skXqz86mzUeWKyIMd
ek4EDqOJ9PUx+l+SmllBPhbhpWw6/coNBGpoLPrtmNZ48AyL6Rwo6w3evM9Zw51XktHdbQkZUQ5H
i1alFfTGMexmMRcHHFSyJj5CmkUbGcEMNEurG2wencK4ycI54n92oTnxMRNDUmZ4myDV5E03nO0z
lxX1htdGD+Zgc4jumjDKpY3XUjL0iA4iITHFX+PQLtrmxXYzyaerZOl4Gmjqy3G+JKy6PsUUqtbr
HQsS/b3BmQOBZofqrPstMyEICBpLU5cCMRqQIqJjZAusoD6neAVwjfQeUWP9bVh9t59xYySekpVA
soFJ8+bw4NPJXKa8+jJ4hhINILXtGBgXFDJC3gaBzmkBU0YZvU7Rp9GBY4sw/ppL4i5jyYLTt7J1
DLTxTau9F4NI6kd/jiFLB1au4xoBU31a76g+Ecgs91ybMwrWdDeoS3BzcEyjZIwT66m8v0yqNXm6
Az6WVDqkFTqibbk6sIDLY5KhyB4SZisJqstaXaATUfJz8dAy8Q4ulkxWfYxFwxj0Ttkoqp2j0cgi
Y6+MEIx913bKIXv2mTri1wpj0BeXd60OIhaHJx9dI3EQhd2ualD7qk8YnKnQw+4NGeLuLsdJs6B/
u/7ibOe1AUGyY8ViYFQPHnA2LmeCL4jT4Y2+o084ln8gfaFvJ3LUgAbo5MiCDmxlsOoJ+uv3GKCI
+BFtWla/bkmC7Yc6EZBLE6JToTIS6x2CEYpgWqZBHXOVSNTp5AccEpHIu0afxPgnuXPMffV+pr+0
S8R0PoodRa8TAs5OesufXeSCG1anCobOmh4MGelaYwtgKTomS/0lFYu0oF/MbeMRzurZILzOpnIa
ZMgHWZkwIYpw5te3OBzao05u6nJyeJJxJxdSli0bslWgs67WrEMYQE4cUkjsOrN2079aiwobTelW
Lnl1KTPT41K8qNHJUMCSm6GKLIYV9r+ZK/6VXskcFxqJNuRO2yWcWrbzZnSjyWU0Z1GwfIrySqcf
yhts1jrN7unR5+ZZxiUcJ64aDQldeX8cWH+tm/h4mHM2y9VjXEba72L4gJpnVcCj+mSXQuMMfS10
mkncE3wyx3kyPUZJYerCtHT1pioRVGSRtIgaLC8fX8ybAR6uxgFl0SPJwoEOxgzNr0F+tjMvi2KZ
8tpEPxdItbJIaasmnAamoQ0OHHxHBlXRdD/SJOdJxYnSK9hYsYpttXaTG3rpF9R4rMLdxfwe2zUI
MySFLqlhUqagtDOyLnqDZfmjr/yoGJ6yrNQhLVmL84QA7DJ1yME9d5ePb1SIXwtE0hkm6ImCKERS
wJuI8P16pyLu3JpULvpcar4fpn+T4Zd06ZyZZX9sMc3lLVR9qiPNkk9u/mk7woMqVgXN9pYIVlxs
7Bck43Zm3/f3KO8a5QkR+5TfZbtMoCyMxeIkFjfx8tIWjK8zINTTvX1A80QXxuMMv5AN0fAZj54W
50HoPiiuRYIIddJuhal+3apC6UmgBRsjqX+kWaSflN83+o+4vUrokWRtbNWvIKDF8lKIItObkOBB
0Vj63tTa+9TMDRAtql5dXpK6OyxntIg9fsQYTQT1dlt1pPUGsofU5Ij/zPEIq2RXCjebsVMLQGzu
0LdpCOA5Loi6BpsiZ+5xuJ5C5EAyFKPz+NTbdCoA1WWrQwdS1aiBOTZ+j89qBL25tO7MDpuKjJLy
lFjlurQzvBROfRMVVXHcsDPkx/S2m3vcUkm6eA3qDgQrX14UHhzcvpwMi7/hM9ibVLfDSLyrDs1Q
lNNjZWR+PE47k/bM0t9FS2Gxg1o8i3h6boadwYMwFTRH5FzQQ5rPnJaSv0WTSO/Cph4yjoTWglTl
XVKXdnx8gDJkkjN4U13GB+hYeXCD8ZUVzLeAcPr43i4Y0XWfP9U1WHTgcUwxz2eadOP0g7Pb0ENl
DKGdxr4p42oOxV7GGU53uypFMLf/LM0SMOnsj2aa2ye7jsUsYT8JXXgn3hRxXfP68PoywGHtMUuw
OEN8lCI5MU52ks+6Fqu8ea4uHacZOzDFtCOI6F+MKmpw2KlcNHmBzkjscG3q+QAW5cQjRSs+5beJ
+Lq4ngNKpNdBsZfNCgG9yGiaF2S/Z9bUlsX4zlDW2d2MFwgXZmGnysdtDxMlcrFAAAFOXboTR7rP
AY/gk04Bt1+3zb5tMCngm5gbFNkcVZ9Dr+mmr0FuW7x9prgV1zX5Rcey7qaqdhcQf9dTT3NSTC6y
PVS8bKEy1AkdQZIltv0Dd5SW303KWL/1DkdN5iTDfODn4iXVfz2zMEyCT2f7C8YP/WwpFZ/gv/vm
s4oJCuTQ0m40Luva5QjlyKjq0rmTSO7E9J5XKHbbjGZSYsq1g9ppIYBdzabeL9H6wiZX6EXmTQUH
J03JIM1uGmxV7GKGsXRda/2wiMs4p23h39lEnyGaD1UWXbORLUvIh3HholFGlO1pyE0OpBN6oQkG
BG2ML8FzpJQ1mre1XRYzOvfKHUe81dY7lmOjmBuc+ony/FNVlfpIAlhBS29fuX1fvubXY2RckR5i
v5oYHE4gS/Y5BiERxOC7XJG1TJjVRUDN+DIVcXarbEPgy5ODgw7BJ0xxdAnRDVK/r9R3a4rgsXT0
MWTMtX72gWQt4gzmg+jOJ2PkNb2Y3WJlGBq5JGpc1zCYPat3Q77tZZZsSgKXzgksDhSr+VEG2IxB
vht7/Y43kCyD7cgTMpC/5GgjndLQwfb0ls5o+dORqk0c2VTrf0FwXtK4Hkt9OVYqEs7B8ZpnFqHS
v2mgCmeRYHplbZs4AuSAEABI4QBlsWAwpMxg2tlobTx7GHPyCxl5Blr4Wd9HXn8r51nfNnYFGpkI
fUPvSBxslN7QdqVvBj1NfTA5CGvNp6Rwp+CHyBqb08nOAoQ1O3eutXlj23o8VaTNBhcm77bNRmMM
DQdJtrFZkGtCKKxJrPyL4se8bthZ614e/MSl9wDzS69gBI/g7UOv9vUNgu+YoDKNTelmHrc96S2e
SRsBm5y44f+qIUj00k9NItHJS+DhRMGO9C/G1Ez2wEZ+NkEdACSvC46CiLvlCHGLgp3YJEOgsjuX
PLwuv4TBog+sGg4pVzRRMPO9LR0XqtWRAIeYbCj21YCkmg+V2/O7S0z+zhvarqdYY5ptttnyMoWG
UM7T9r763MaGcG/1qaAuBgYw9IEdp5PQuH4KntrBDdMq7w9jDqFruM8jp9bH5FoODirWC3QsG9Lc
pyqoa4MGeh0uy09Erdi6YQIBCbNg5xrBGp0FNRHMht041vqMaamEWdMcz9eHvOK4fhpVw3gPAWtp
0hs1UedCBPPcroWQ24Kdj2c3LjS8qlCp5hlEuiX0moMH1K9zsFR+mO/WbbLdYOcP11Vjws5N9jRQ
9LHQyoDr2Y4Y6WnM2AlSgwe3hUsYKPqTEcgQPP3txC760eWWTbsnD8lUohMQeO96F9mJAbvkNOCO
Q/IwiDIlCA4IjLHtrCbRES/PHf05aip10Y5oqH7eTYlOHwFiqa7pqi3hBR6SJtRfUKsz+d6GGCBZ
q4EdybAD5RlcH/2vyiVxYJunhY7+ONPpgxpajc6JsvUEXNyYGN9cE4k5dkhcYTL211XnoZnR7BBz
jRf/ZCPmyOEg+7HjQ7dsPrWhCSTnbBKEDXuc9LUWEzqR9NbqTm/RPI8VYd9z84GdWqDpxo+4dKWW
lwTPj1BeWk5Nc7q1saRiEW33vS2i7WFsO1uKiuH4fas8vd39yWOo4X+AyXYIBx7bEH4diZib4lwa
+wVpDHyXCAKjbUb9xR5ynt8JvwSd/JW9hKjwMEsbF3Ic3RXeuffI8Gf09ynXw/EnvtEclgestTpy
WruFs/FdaDNp1Oyu+A1Gqg7m3DhddQjIljApgTEiMn9+SxI8QKJ8elP60O1zn18Le/1q7Ai8/nvr
oLGH1U3RSL4MvjfyIazqBrBCVGHZBQ+YVKQavyrp79pIY+b6SyDQXw93XFI4/XCGLHC/49I5cmOO
P10XDoNh+ae5ADz73jk9BfahQYi3Rqw3tTP1DV08jdM5ja9xunaZ9MpdYSMSiJZ/bEBRtMKAqkHZ
tUHtJdHYZCdClxv6uJ54W01Ypi2hZVBR2Lqau1Yb/5ldjPOmKcuucj6NCWGmYkN4U4qDRcajeaVN
oldOa48LzEwcElInvVvX3cdX8a6WpMEd2Gi4gn/xVq4T5P+5Cs+MDRcnUPvBdwqWy7Z1spjVQNlx
rWvTadAZSLluWAiNIfs2XjOjjy/m154RpSTuAoyjoWNiabXyt42vFHpO3cpweIjlNHLe4Cil185a
DywjRH22YjnqhsHHH/zuXTAc5loOWT6wuAXG9WtlZyM2ivmq6B/kGnC9Bjgtu7NHDkNWgajD5tuW
CwxJH8TiZ7Tm7R9fxnUS7ZcWJCP8GqIHY0MMwzbf9K1iNzTbZUH9r+pFsmSQjZYAV9Qtuho1nr/U
ekOm4ZERdV2+VCUYLXala8/Swf+wxpwHpwDjMbB93Ul3sMHliXWj14zP0HfNoj30ecNoxjmIbY0C
qcYFZZNFSi9gN1FPIeadWhPHCDKeQasq+dxVknGeJ3MCK34ap1RO7n3tLbNpLQiFqhqcx1m727bT
EugqE6o0EN/1H5ZjajAEN3nditrwstRPdUOVloDBCS6R46ZswPe1bg3yEHzBlLsr26FCAmtrRVuT
jajDzohUiqtCbQTmiJ6EmkvyRHrXcB5g+oKhdvtIpJGJpXyKbRWikb3ftH9zTo0UGBa+ahy8jkVo
MiCCsuLcW5kJoNcjEs1LOZ0LqUvLUwZwpIOeMhY7/c3mfyPoBp8E6MghGQJJYiLEFG/etMLvjYah
zJ49dxEMHRbhcA3IJZ0jqu6Vt4G1aZHCsJuCHCFmHyzRktDKnZGW6cL8RiJ+gyy9bT37JmQaSDdB
YNpMbL5jYSwJcreYOTXf4HTrHbgwfcgXqOAhcQNKsVRPdEb9imZqZ7bT+HeQB56az5Ptj7Hx92xC
PCseAmvqHYybxwpu534rI4qp7BgswBc8Fd4DYvGuuGCrBvPlN2JUv8JzHGi2dAP0BJlIDWiWvN1F
kxyNXtm1/WzNTQ2GmwxYyiTaSNzVRX8Zkh05F0rMblTnhsAl7K8fb+RfzxN9Bexj8A4Wtqk3s/7+
f07VpSEG6wD1HFVl5sk/RnOasJAyAqvQ+QMgyjBDZmz0gcZ8hX67nlcwMPAbKZb318FItNSdN8FA
9rsngaytKNy6Vs9r4xJMRsOV7HwNoGxJx5bO4oynYZ8uLjQp5ePH8eu5zuNwTOIbDtwMh0thv13s
KfNjTew6LS+kNTDbZMIwMBiBnKq+RITV7dKC0xZVds+LfsMrevcE+GBoCJ4wWQo8hTcn+zJXTVZl
i3qOjcQlF+Ww8MimhjDQmPR2+Dg6v6suTjwM80vI6H7+W707TUf7L7tkU2iygQ5ZnrzTNxt+zP2q
zVDLfa7iftKdinWDxSlWzf4N/lYc50BJla6bNoYBE3S67oqrMAXFykoJV+xkrcB9dkVEkz6hH73h
5ULJ6z2tf9iB5RFDHyNto7s3YkzX+DtQSwOAJDEMYMrPXVh0lXE0vYxWz8UXsUDGGLhN9/PGUIDf
SABOOgGNN1dGc8htESXNUxT4ehUrE3e4+Rb6Uj4wyWOEMEJOaWzaHNEbHNuh169xXsAEHanW4z8d
WH2vGr3kY9qAXlF7P8jJ0Z6YFimrd7bsBKuEXcAhKoMTddlSfSupuIkxa5tji4CV2TBxi8NDnXV8
L0NPm4sVlYQHdbcsmsN1Im00QusPQ8oc8SPN/50eQrpyhKMujbjHk3Q6CEf3jSoWJpI6slyMRkM/
DIdgN4pMDUwa+OWUMlmVQ3ruyMZcQ33TU7lE2iXRL/sE2SvjEhbsPbiEaiUUjHDJyR5p8Xkx7uxO
iXbgabE7zfUbK6HjlaJJyaUkcJe5sNyXGu12/Sbmj8lpjvkRe+WRge7rjHT7BWA1XYSXxFxaHhAq
9AMOHdzck7Nu1tKvKWK0Bp+HjnY1Uw/pIKbihkCvO1blSLoAUURNAV/sdUW1pauxBmD4nHiaKyI8
rnQy5Ag9khDoWG1NBi7uezHFdtOcloRnFZ+cosSDkDmvQmT58OeEmvIc3eHUmXQ9BWbqhfURpW3y
EZMhhCU7tQMGcv/SzblSa6xu5hkZaVWlIw5H2mN6H5VDB9OJHi+ov+sktHQxSLpujQXGJOdTt2RM
ISDtFhcDQhPFEjWJy/ReO9cmYy9GitB7QdvIHnZojzlB+yhyxry8262vmJZi8aKbwi+ZKcO1Ykg4
O14YOVqG+tZguj61dnlp6iqUwVPHZDy1LaLlzq2iLEGKOpynYH5mxyzMouHpJsIgPpu5m2huiS3q
JTkYITwzvC3W/WTi7c3zZAqhkAPu107FfZKmObZ7mBMHXjWjhdfG1UY92t635cY6PSrXdEpIT/+V
LSobvaGBiMCbDR7JSoz4+OB+d3r6FHsmbSaTVAUQ4M2hVee1NYqyip/W+AGdj9TO4Y6mR7mWv2Kt
roWRaSyjuhYMH1/Du+DhezpsBGQmMHEdX1/jf2JpnXhVOlDMPa5AQ2xW9HTnEqbPi1E6EJFOZRBD
MfhNzLre239yccoiVwtQSPI0KiOq3l8/F89Gyvaga55i6Bx+dLaKAPCVQtZWk3HE0G+M2werjtvA
3FtWXHvVkb2YUfYHmTa+/RbENLiim5E5Xac6FnXu+QpbbWwYgpt2hTY2LJlTLezSvWHl9fCEan0D
o7hOzTgdzzZ9dia+I1x0e7hJ8LAYzk84upRzyB1ILebp48cttNrdf+9bt7ZcyHta/tlBf+PNO7fc
ehwjN++fgnJxQUuBwBryvKRpe7IVp7I0k4a5MYYLzmVC+w/woxLgqoeE/eZ/7SatVQDsInXX2Lpi
bQpCFD9QqWn00oM5hxg/QVDrdWMiXf+wMOI0bW673prEeAyMBvbzzs1M9tcdpSs+Gce4i8hfLhvQ
WwxtzcPuSkNHI8sxskT8rD2DUbo7a0m4EjDtKUZ6LIH/ON5Oapyz/GgaWcPYozUShRB5im1rUkyk
hmbQJ48TKIlUN9DvgsE4eURfy97VbdBDUMAuhYiHX9U0z/otqy7U2FkKtGmZJ/Zu4Za/qRLeJrIU
gDCnaERapo/NxFtOdNpOSRAi4vboiGQY1J/Q7UAPlxW22jCpOB10qT7Z4veN5rdbD5oy3U7axsix
QIB/m0jrhgmN7sKnqa17ZxuStjW6IBZpqI8EnjPh4zX4//hcrZYaBN5VueUtz0Sq0U3o/4hHUxh8
7obvbrh3O2EZdfJyqXHMjz/3jYgQKarmoAf6jmn1wsF9c9bkcYJ36Lgsj4CkVgOE1dWFk+y3dJUD
Krar26qAZoCEIdW4kpiI0DJh4DuN5wLlqVqkXnOp4qm25p3d0pb+E/6fP479b1L7q3bsL/sUGgJM
c5Naw+Ri355PwWQWfQKT63EK/Z4qceuciQaY/js5AF7lB2A+kIt0aCFU7stontK/qf90f2QrRUI1
Bovax0mXpyUuuAqhmkOzIo4fP9tfgSYerU0dJE0MJgF5wLDfJOL4Jab+hAzKl/+1NhI6/cyV4i3F
sbIiTclYB+lB2rq5dTZXnDhb8aaPL+bdAgPw8pGKoofPf+8YFDpN6CqI8I8l88LELbMXOrlymP2h
BmqhtE2P/z9kiTeilPopwL+kGmIWk631ruzHzzqiOBScNF5Nj6NsBg3el+WEOzETb1Jzexl66wdf
5570EWncXHOuqHU0CN7hP0M6MPpAncFOWsnCZW902YLGE1IKvjVpvow9zFGffLJoYncLriFFReIg
KtxOkn8/fphvFGi5KY3aIi5JnNT5wtvtioVevMghHR43unSgqsD93Fv17Mf0nRcXEZIBpjHmF2Xm
1ll0k5R22ynm2nLNX4naseZuuoZJTWM3ULfkFWOWwFVP0AS90NhDmXYdhGK6ltJ15zCaZzOr5k6Q
E3Zegalff/E6yAYYl3UIHnXfBgcih3Fck4UNxoPvoGn9DaDO9QvFcPsXWL8rIQ57bRpNiMCYKnfO
uu0mmUcvXXMoj3kWY3x629cDzNCl6nLRvW6vY5lx80QLoZ/1i2uZcXcoX4RVIVjiwi/Mm9OwksZB
2ApyvI3onU/QTSHuMMFR+dROiphyz1Cdvr4agdp5PFPn+Tgl71Tm4y11iQpT4Z+CcAzZ8N4brCRu
fnP6vYs2zEo5QsCElDY8nreB35VxtEAr7B6Htee6VNCiX3Fu02A+PG0NhXpWDku3TTL528P3/cfr
TYG3pdRy1tTqv+Zb5FpJCgdfPW5QprBLk/iS9b7G3hnzo6UlZKbbGHmU8tJ/c/v2uwsAjofLJPVc
SmC9u3/oS2kK22b4ErlXTluak7+BkToRvkJ7uqSLNmnrGcHq72ogB16gvQjWyNHAn43SbqvNjJXM
trHoNti4XAn7Wzo/VwFrKWxlY3rYSKInj63AyqTbVlYhcj2A0ER9V8ib2RtKfKkDs+tT99BZM/zL
HTUqp0ayy2EpFMbh40397rgGhodiBmCiZ+ist6kHHZ/MbpXqv2xH1EYu2ybJHMrV+hWfN84w1y0Z
EoU7qBtrIx5UvxsTepuQIqELPRePFNezffGuKxBak+bb5dNXmq+6J7n2KccMxtChDXzW48e3/g6b
hRZPBuBJoUdYAiC8X1fiaEg3qsI++hqLMHGcvWUyOuMgIg96RcpYQaf6MaJ9pBtSXVgzIcZZl0/7
zASjaDCXY5rid5vz3RginQkegc4H6Q28D1ntlHcY++GaGQWRPklmPJ3I+zJ4GKS/a4K28lmU0fNM
isnUCdJyjTOENWhLMp5H3hQb3eMxuoukum4TQ7+99aAsIgcemJdiSqbOi8e7eKpHpJaKfZsXmse0
JqA1uTO7cGVjbf3YxGk1U3Vt3ee0nJj+j9sB4YugcJmigeJsht59HZSdOcPR95Q8tHjdsrVrL+mp
X8s+KajihrUdrppA57OWKCwuz+8N3WudVvDu49f9Nhdg0zPxxbScRUagvaR/fdt9ZyVmQJ/geass
iwYGxKlKGMs+UZrOOH5IxfbufrPDwIN/qbQkXT/LJcO2TKbfOPbe9t5M6Cus9gEPMmwvsYny0ghD
vn2I/mJNH6aj9KmBSpPAhU84BlMYHWXgx9VnROl02HEdai37JvEay3i1epAGkNXIB/XZ+jobg3bA
2xJztcKDuRsfGM1h2+7jeKmahwZOJR5mhRfHgkn0ztRM/XLMewbMc+Aa+rfMhscMwFA0zZhvrm0W
uA+awCkGNXAQBXDOmRLv9RTS6wZsVbkqazQNy2CxhrMCE2pRmElbqR6wjncyBtoDu7V/ML4Gh/Y4
y8LxXvDBkwRjTxh9myFPs0Dnu8Nlns7/eemphT5BpdD22bjQKZzBS5nh53HO56AMHywdISDNycAY
mwPddRXMn+am9R1F2pQsrB/gzCWCAzcwTjdfzJY9gpjyGCaoemRVp9Ee2bb+ZPwxz+Bf2rusYe4P
IZu8Mr6K0TQlfbcqaOb8lAHg2N458WVOBBhn6NskZEs359ExGdrWePavXNci7XXICplN8f4GL4rT
c5SHY41iblayiQ9N3Y0TgrzrmFfiAiXyIRAUkXCyjZkU9jBMrVdH6EXNcYStcIiEhnMpwN365itN
/4VhFrMOKHofIU5oh0ozrTyzZZgUb9gffYzU1WtQ4/x06RXSO9E+m8K8j/cK6i143jYb1l0PicSP
e15Ik4X9nN0PvtL43wq7bgNzsDk1IcHglXLydDXsjNdhqfSK7DKlkayB0Q3UNJUxyr7YASw1wz9r
JzBKS5Zn7LkjQdRFZMBsDqNTDfRhUt9IXz7e2lro89c9RiRnClHQZgPHocn7tqXM1i7p/Cp5GSqE
z7AKVkFUpV8tOFFMXRXoM954DHajtsDwdpkHjaK+t0PvZswZtDtM1pRkd1XHKXhQ4Hv349gpsNze
ir7mOXo6KFAW0fhge0Xb4iIqXLymmWJjM9tSRNktTLUqR38mD7rWPPQN34vPhZ0Z1ec0Yx781kDL
cT73ADrJAdfB4UfYZnN6cmQyMrdkW80TTLCkOtbAnfm+WXwSU8U01XhxIWDlp8rBUxcyWOR1+6Sb
YJMdrC6brLsgKFH68kgdkI1gzmKH9R+6w36EEmUZ+woPelkFt5EcWp9h8NK7p7hA5BTFCsQrFScB
LrjIZ/UNWlPMEjj2d8sNsKicJFphSY8WS1MEPeL1ifUyYRYNibX54WJs/2JYdoYlqjGh29YJra9n
R2ZYDODVMWNv9zXhyvYPDDEtSbBPUVZpzXswOOOfYIicMw264jDDZD4qxWL1ZOvfcK8W2A1F9q6i
H/DVBXzZtbTsQZqD5b5bQoHuee7N38xcLKeuFqLaD1befh6SWn0JHdU8RExKnLK5k0+dbzjnMDCr
Y5Uq3YqTsrwjmSq1cMx8sBAR0hCU98DIfHSj6Mh/NZWUf6E+F38LEQV+nI0mvI/Azy952yCVCYVI
HKqksgDuxuXoTikmRsGSTmhYdv1dBSf/c2W31nEZm/SYpRh929mgkLPwrPkf5Y/Zc83M7pdCmN0t
FV/8CRWOAvnWJq2Rf2qWO2Zggmdg4/zWikL5BZfeWeBuyZg+VE//DltQ8S2XffMtoC9zhiOBfRKC
lDey6RXRBJk8lE2ZXtsx+C5uxOCWz6pDG2mvCbQnZx6MH5GdVPdBpZI9CjbdM7RKG45s45xHr7If
bCcy8KMclp9ZE1avkZuA4SGNeqiGrIFTE1qvFi0AfI5m/NwTOX9ebKN7cKNWnS1aa5d4TBk8CZcZ
MmjiI5nWVOILc7D+dGSKtuRTrPBogA/cKSXmXer7jYfWZRb+C03wJUAS8tUivJ0hGQW7jIKQsRyp
bdYz86vgAD4aU+Z/lpHn3TgLSpp7p+UGosKVX33qTlLskcnIQ+VX5Y8eE3gMguu0umdpIrOLrB77
xC4ZxwFV35l+Zt1HAFE/pkQY8GIb5nWoHy+S4+QRuTSG/hCCeAGLWnbVMqQ/4jLDcnq0S6ivciz3
oQqRykNJC+vhcUApqxjz8pUDFbFGmy8Y54Q8QcZLbWc320b952x4/UkyZXjJetVzZsRL9kiPrXsc
CTbw1Nry3KPPgKSwUz67MKVsdI0qK8v2RjLEPTKVk5qGE0JV7V+W15WfYvqDR2MsBu+AHJCZ7KJs
jI7AGy9jSkNr6qs/YhpSF/QS/h5a58XNi4nJ8mw6Gb2X7RdogafM9ZRxsTrENe8DERYoh4a5s6dd
oz6RUcTBKac2Gg51bROSYwPPMoaNFMdrCYGNGejU/MFc1bQfYe/+bIUy/jKizmaCqElEueOq8n/c
pZQ3aWyIuwpJue8MGhm3WdoNbC4xPUTCGW/7pMU4skTC8kAFXP81EjvurFm63+iz1I9FWJviUMZZ
d8Lg1n2xrbZoDmFoNJhsSg8tCJLAn0aMpy+zOaoDB7BRwDjGskUyb3J6wK+wVQeVIdO5CzzmRP0/
RTH6e7ttZrpbPOFbxshtLEkReowXt32q6EIcezuNk9MgA/MJQxf6TaVfhNxQxVkCC+CJtN14xMC6
+lk5M8dPkDj30KoxyOXBm7cjQh5H3+mLrwD9kvnQxf8ROlX0LYvMGtl6FClQ0eSpPVtBKk/phIvt
Lgmb/BxVfvJdkP3feMYcv4rWaS8i7DyQkzHe9+5i48oZliFbkyHJEx2q+jaxk/IAGE97QWThIU1U
8o+vkOnLJ99/bKwqQNdERDe5vyBwNLQdrHg7uiuWQd2hifuJC/87bd3i73qxEIKNaHNVmcPZXTvd
EW5dwm9JFdxmogs+MXEgjtp9/eTUCL3t5JgoVAgNeS/UhI28Mr+DwYm7KZu8fRBzCBW9iSq2wd6F
9KnyPxdhx0yWywoHtqwLbhS29F9dsEo6LlmWfDLw+d0ThKunspnQGwoMpN85zc7jPIc3gs/GL3cQ
xlPsDyiFVWVg5Dizox54ziI/Tn+u1Ni6DTUdcEl8KkqUvDS2kCy1BtrWeQ+1kKihdsn8OlmkHUQJ
wxZMWkJ52SpQVQ96jmaFJ7ZaqB1LpgafNhpqxoECM2Yt0fwui6l1GKqhw3/saF/lwX7Ko3FJXjxG
HUmvUhRG+BG5cptJrnSp5F1x+AVcqS93puqZetjB6a9gMyddVP8RyqCY0M++jqkHS8k8Amk/IyWX
oJSl+Ju9qfHGyejoZe/bAlrGYe6HYXmAJxI1N01oGAoUO0LkfMeuc8tPadF3Q48uquzSY48KTazF
r53mYBilbsGF5ez/NOEMhLcIIlgFEwgZKZ6BesZ4qj2hykeBNFj6ZyejqlPAHG2VPNGNDi1rr1SW
2+YdAO0k3TOYVFTjbgknArbOiDzDfAzdMnbvp95jJGqZQ9Q2TuGYErh2FOl6lqGdaD/ka7GbBjnz
Nb1FpnOArca3g2vHBOduNQfMXyVF9xPGTIYyWQebWP7zv2aVrXDadRzQvNuBRvu8870Ki5AsdIqc
8Y9scX+MjHWHB0MsZoamipWVXzbNh2JhRA7NXBWVy8taIaMMWuO5FcY8Ri8erPZfmv2a/GzOoy4X
JlloUA3SNNOin9bUODENjdturCAoucxy7RgxqdvHrdW08agCBLZdF/Vxgl/ziVyKFsm4TSLkTPDQ
pOvtpUj3i2+0c3SmE6D4zORKPTcWWo0X6LAk7VkEyPS4YgMbuxMePoHyxDrX1TysGD0XVvd66DVe
/x8dV81a2qYmqtHWpLrYHHVXcJ2AXOuIjcu8TqltiGKdlCAC6O4vmiRtruxKbyWwIymkCezr1WSO
z8srV+i/paTjj6/leTdgZQxRPMJcKdeHjz9Zl9gb5GBcctQFElAyj0dTnam+58b+HA5VU/3b4Y7U
pHfUxcyR7IaRToW6XSIEXgbkDwn+UNAhUrLJV0UUrODtFmpJvA47+JWn2IyAhnr7hIB/vKk5tAz4
bHAMKtuCspcxz3XeKN9V7etRqhqRsf4SIXG7vPSt0I061/w/zs6ryW4ju+NfZUvvWCMHl7UPN3Iy
h2Eo8QXFoSjknPHp/Wt0c825cnEsV23ZNRQ5FxdodJ9z/skXdHmp/+nNImasEpl0Bz1G9UC932Ag
RhVj7dAvHY/V46brUz8ETNqaIOpj/4pmHax8V+FH0+GdM60MaM5G1Q4LTFF5rxrbnEmcb3GDM4HP
mLbzxKSJyWiS0mh/06osRv9XWtREiG0kex179235lK0YHZVV7W5PZNM1OvIxKQwwsidfqBXCahUS
mjgQDzSkYMmd2zSzcWrG5xDkqtp5G69Y6eDoLARm6M6xMafnYoKFRO0TZi1+hQnwMZdim4g10NSU
vpDYTR02j88Iw8RyxAfdQ9Ygkc5h9XoPp2hEBJiI8to19kcgQ4Ev94A55PAlKZ0DUhFnxtNeceqH
BStc4Gup2HGxu6NHme0g1utdDv4yP83gB92z0mBVQcLcLHcLoRnskOImXMUE7kw0lbMKyCjGOic9
N1brah9TtgX9gw4FpWZ3DuK0OKELG8fPdG1kiAiazLRPUbFn7/Q4H+DMzFbLe9i1TWo/xWuU5reJ
CzsRA960dB/lXtK7rcCZq+2E6aMC7avmoPiKd2OvM3LV8ENonuVL10gViBIEj1LTUoyJuKNm3rNR
KPBW6Q3HrXnHZo0lWdaDoHBAkGEChz68cBne+YljZnctb63zefIAlr5WMaX0c+b0otFvTSxTsKPc
JgeSkianQF2oO5x26GWFYKKvUZi+K5YqLL7UJlDGsMuXYV703WLDCEr2cj9SI8t025zg4IjLQX06
ruel8INlH3qlXdMPblK4OphAJ+QtarHCLhrcDf0lZC3QPs6/eSgImmejqyLulC3JjesGJ8sZpTyx
s4Bwal6D2RanPS6g4py3GKjwh1OoC6HKVEaA7nKPVsc85s/zYx1gdPutcyp7KtBoQm19VMJDaP1i
Tj3aEbfVXDzBiM1hcJjzIWqr3PkgtzKYNUIWo6agua8jEunkAEXAqFr/MEmlL+bc4i8OzcTANsQS
qnkezE0py9xLXKIxL+JNrUdQqOFB2aW0JNTzh+FMEYD1SU0VC5VYDoIz3BCQKje1+PKSSwNlVxw/
imVfleZcoaIbzWLGT0duxK6uLbwH6PsEgGbgTiemj2RPcnFBsIjHJddLb+PrhMY/mSa2RAtrt/XJ
HRfImFfzUmJjtY8ygmkK6vkqS138jZ1iYTtp5lSIn0Y3FzsBo0FR80S5zt631ETuCVn91FckBedV
wk5fuO4mF6Kh4XkoPsYSCkx0RALHbjv5uEdj3rW9PEqMrx62VOVUgkxc7Zo22hS9UyiO56TohGTI
w+KWCk8wIudHpM8b1wgwUINPiRotoPjddNntpsS214xY4DeYm5LuccTmo8rza8afftPiP4mXWvm2
DNx5Btl2Cxb/mSl/psP/9ZjmjNdZEQvJ0AgFAfrdgBYVAxj8vnMkeG+QOwoyzUqYPBdL4KvYWXHE
E6sVfa0V1/u8xND9a5cbFaNsq7WFe6yjj4uH/bexCKhAB0LmzlgFPL/nagwE0Rz/JIF4g+ZY/D83
p3x8dLcjR8s7cefkkD+iAeXiChx52a4kPUABEKCW4gaibBYVQO3ilfMUZqPD41Soujy8+HMX7aPF
BJfqVoF7Y7WWGDhrgLVV/YYhP6AT2TyzzaWteciysXt9FULFosiJFRk1WsoDijkcvu4hddOaHiIr
Js7moIi9ylMg8BGdmx9T3Gny4DTKN1ktY/lCl/HYW+FdRPooxvANKHfVfO6MeWqOFWqGcTk0UpGn
Kh1LPv+k0Dyrf4ayvy2vTUAcYZ/O0s6C0eGOuV6XcK90uxW7rhIgKhWv9GZIZBWOoYVgXKsbmLWp
IGM6lJn8s2poN9Q1jIXCPpkB0Z1DLdkCne8L1LwlIDy7A7Hu0pA+pY1ZLvFGxhnsYEIr2Ual2ByU
UqflKOUBFTmtKuwA6RyhpNsKGNJIjeBVVpwIen3xEtQ6noXMI22d1uUxy5qms+4rij6sF8tUE7+T
sHDx76KqWDFIyogLYkQ/Q6oVpYEeRvB8+4IeCosOFwsdGPg91RGozoxOUNuvWe5qTJwxZCkwMdvK
aAXSo9BCDnM1albidYfvyBdWa6wuQ5qXNRQtXFi1lcHyRBwDHDKcG81h/uMclOLR6TDepWhDzIJy
NF3szGy/ZJmziYVlacsQpuUBgm2hT63apWORqTXT1qYAeidIy/xhH7bQP89+EIIxnBPwxE3ZWVKO
UZWJ12Y2Q94DP9fFS6buKxRB8aYECDi4kDnsxdurT2wnzi7o0ODrh7mFyFvs5dnGKF0Q6RaGkdPR
s/S1rA6pa6XwJ9SaUZ0HbNWtAelAi6/Utp9I2NyRvEyI0UIlp9qkBbpPR74uykDwD9mRRhX0Pk7q
NO65Z/KQV+80boPyu9MTp6dGAnOL4aGf4IwLOYhOUtKrNmxNikX58kL8q7zpijqNWQdDyowBNbu0
TPAXS+y6CvKzF3QpwIryaJMQMwI5ceSoLTuVe/ug47rlQKLdNO15iieBc5D4Mzbjdn0eptWajKt6
q76VIYtWW0h/bjD5Zuc7DnhM8WXkjZZLLqAy5B7JPzIR1osTYDNsMKVY9vvTHExxuEVtJx6+bs/M
m3ZQyTnr1w7ZN9rZQRii4J7KUb0wxRs0d7esgU+GkY7zFvkHEcgWY3xGToS+qrUun4PV++KhS8lb
60fCS8bb9NCq5FYHeSBluoHUT6ufGB+IR6QoB0jTxQFtdE7swxn27ciBqiBfiqarxff/TiWMe3H2
48IhlmspFa2xVLi1sC5Fxcysha+mpCPqkvt6ZgSgRLvSsCQOofUJJhUgHyXUVgJB0xVLXZ4Drhxo
MKPcRGnrigDg1FmNuPfEvgitt7iZrBUl7dRlSyoYutzvyKxEJ6YsEkfDE3MUHJqEMH5tUURDw2C8
AdVoHGbxMBbpalgxweaDFGlRCcFV07s6uejMFCd3kFLZAaY8v1O0a+JathpGVYtjMMF6PgjyT+Xs
+nCCwLRT7xb9F9U4igix+fdbxSaHNpHlM8HcO0wHvQgHA7Pi2dCMbl4SciUXGssWSfSG30+zKfBI
WeyqoxvnV6pMu8WGjT4kRgBFGSaZuJIp2TDVYMG422hEytyVA4Ksojp7YlsqZKUfEQzGx6Vyp8jS
YayZjVLehAQySR0aVmX0P0OEZE9s3pIrZznbtEyudXXvtNiaxd62jVvUGydrzTnZyO1Ka61cJa2e
LC/02lv5FOLx0zyXWUPL77GRiccrx116Um9jMiniV3xhvc7GkgIv67S1g5gQD9k9PhP6Ou0bfQ4M
qh7RzlRpK1gOstQGUxAWKo68c9bq14vw1NHxD4HoIU5TrIVEGWuYGH9wMsn5nGOl23sRkgHzxN9n
0sRBvgj+V4So6EmJ5BUFAjmX2N9lK+DLXV7dauhW2wijycRT99xOGDV5cxib853POBGfclf6oxom
tbxzUA4XtuzEV1OvWItqA4ISbXP+yfmXbIC0GeLAHSINw2FGPFhT5atDpOjMBGeF75LyH0nZJuZA
4qXTwYbwc0DwzS3qrMz2cAxMhjzAjgK6oZj2qImmaunpxUStr37S4XryV9STzaQhJ68pXaJcDmqE
iVnoggcMdGLou0WLGeqjGrnUJCN65mk2Z53wE02ch6BwG1VlW8iSdIYSsefm4Z4ingnzSqpY6kRi
LRJL64gP3NrCdvan7q5g+64eaduL5SFvYID6O3u2WGWQL4VGChq9x/akTkcpaFBEauW4lDS0KcbR
JQ2lHa9JRqRWOUHRxiPoir2wY5Gqfc+bKnEeKJuZRvoLte7mdFNvNRoRO6LJVfMUIsXgXJzGdhSv
qmqVLHcSZUMllQxqs1JeNG2Yi+a0lJVb5fiCNR8XzHuqKxNKJD8hLLN8coQnZG31GcqCuCJckoSU
z3D8uJ/h44cZMyZ1tR1aBhpMV9oggSyLLxS5y6y3ZzjAvrEcmNEJ/l1ueBbvJcw4fnBF88/tk+44
6MZYdczGeNTWqhl8K15iYcIybYNDORZQpNpse4m8lNE/TWljizKj1V3hziF4zuIVLErgnUM/4T6D
/XPDVsZB3U2iSEZ1I3hAzEtXvq6ztmIpqMJklD4Pq6ykFDFcaPvF79ShDtHFyLJG2aBp+NJ6IGI9
Kb36XgruiXVgyvRmcnqP0lH1khawMJci6wNja/GHwcCP8hg3ht1n79nuRGEON0vccF+HYYmD4QIw
wjAUi1picWJmVgRPytUZ5xqxZme/3ziNthSby565sm1RRNcZMspql8CwYZUrppV6KbwIE67ngJku
b5+NuJMbA0dV1H6d3Qi6VFvGi8ebSUxURl0lBxDSAkcJdYK5i4Zj4fdt0oE7baWoGjnrcnjswtHk
Ecay6vOl7QRCCNEMlGsi+lDs58RMYRqIRdT31VR2y/ikEcg101H6pWHM16uB/ANSulvkw3pXo3qZ
nfs+wMkzELPSNazz+BsemtRQhDaUZvquz2DXuOfYdEfHR1JlRAP++B7UK0g5LVZT+9Ttl+Yb+ptq
nA8aJoHZPa22kR9coiuN4VOHgsL2DwjmYgxAnXUVeTUhw6HzOnq1exDTKOOuS/HkuRkbSFHxOcjp
xN8u8ThYV+VSVvlTyTL609GAdZ9ydwiI6SHHE1wzLRaXcTzUqetqaobf9JoQmnvPsMLiHI5cHywq
iyjNivcOux7n2K2mfWbmFw9v55a1dSrMcNHPdaVP642JpcMhq1ITZlBletQFEdsvdBM7qJZd7wTO
QD7PDP/L6uLpunVGt2JSQ39n3JYrHgiHGnKXe8KZIsC6g3Sj6sZP8lVvT3YX9D3RZz4CvuRk55OG
CjSptOFOgz1M1JWfm6QB7hIgwJmkrjKcMguhnl5aHmithsHXfljbaYGF5Kcd0TFA2K0978nII9Rt
lxCI4NJqsj+4B53XwDo05Ak5tyEVvokNT5yNXnCNzUtCuKE1Gvq8HkYwq+khr9yi/VIRYdO+C8aY
aCfD8IbqhPWqWSKlzPU3SUo4K2uvHR9qjJrrq4aJp30X5F2l3TgVJnZffTbl+mutu27KDFSz++Vz
scJ3yo4oa0d73HUD4kAmw7rvPbs5FtUatnGfYp4EAWJqjl0TmkgJt1oC2nA4uAmR4eVcE1a1Z1Wf
nZXyCje3YWbapsQ1cnDoGVGk3cKMMd23kGS4M7vWDpbKgseeUSFACQaESpbCsd9Ewp9y2YFrMkWt
5LasQWLhVVXOOqpQliW+uXl/JBXG/Z98Ju00B7JEqqJQTNKkDaIpJViSv0laEzPg2YIQfyfdveQv
SSV+ye4nJmTytxjGZkeO9go4QmEZaWFNPm8Y70G4HOZNVqcOHDnylBAp4ZzNtjdjjsNiJdmLF3+o
GGUne69INQQl5ro6H8OxaXX/YbbXUvOPWW9QbiaJJ1qk1YDp961DTUZMUr8Vov/u2URxNBsNu1vn
V1X1oa/9sHxO+swN/5jIH8DmVR/14rHPe7v6U8Kb8tsuau7UCWPuSQvogJNlSpgwO7lO6lvgiTBn
TjISB5kuDv4JvWg0WweMRMV8IpOuJslWlUR8SRMOB87nSXnrDGntixA3qJmhbiIZJeZ2iMhexU2+
RzUzOLQTHf4axtRRUgxl9kDcXrj+NlB4EKbhQqQciRnDKac9Wn2G29IXMzdTQztXXZ5g7fTO6/j1
XvMGqo8RjDcxjpjuqO058OMqwL44SSJU1/umHvETngvdqY9D27QNOUotybkNHWd1X89BA/lpmSIC
7SfHz0641rQnp5/i/Bz0C/QkSN5kUuPDbr7PdK3R7zuAwgPKsRnIKM9/z/rEecJuOXtTmf7wlcOn
rw/eqgPABk6IK80S86GErfU3DBFhxrZjPX0bE2Zwb+jrqncxU8z7Apr0tU/C7HGYAl7Envmy/UeN
/UZ56FBWt+d4zOevrQ2lbOeTO5fsp26on5uoNtvbBQ7QwWOY8r51/PYGE0P7FsGKBfA7oa46mU7R
3LvOnD4vKK8f2N1ynnJqx7ifFdbHuG61N17IPu/Y1TK+MXODFLyUJlv/jOaLXS2vq/4TZUh03fHw
c0Jbq8HyyAuCHmgy/f6DGTSpc1EUw/poA6gIQBDcvKzuzGcgiMy5M2nzSrjME/lcMYB2s2vbhAm5
4Y7uOfKo9HYJsJZ75ThrkqGH9aMUMpjZPa9lAQMpMl1L39ngd/Ao8njaL2Zi78xUb+6gWIMWl15u
ZoeUBgncrqmuvCKxDqlhTbdpGBm/+XrlfR5wJP+axOTOwXy0HqbZYJUFbngKalOHv5Tb1+bUZf6+
Z24/70w9bK8Nw6x+52zjZBhJPP9dM+zyFEe8d7R6H4fCjX8L6YewU5nSt6UeFKfeJCDTcfT5ZOGT
/tkszPgpTBx37wRZcpq0NXwXp3B3vIloTibh5rzXSpEvbltsqYkWjwcYdkVztgov+WOuNON953fx
fMxGvf0K95WkEpiNDADtWBvrXZ1F7CwhFnT7psWSDo0WHq65ltX3fj+33VEfTEKrxqAkFLHXk/Hs
ud70JQ3oxQ5lRLasaYcjxJDZvklxVb1zOONv1miANxgvznujbPLTkIbEEuCtfoVXFVFQQz9NxGN1
3RAd2Zeq9/6wRMTDItc41lRwj1OUTH+YdR8BQI8+iLyV1l174ItY7y0h23+rz8iXQKJTX9/X2Jne
8bGYF0fhSppWX3zNNfxhP6T+iGUN/4JEZYqWPxPOzC8EwZThG10b3eFjsEBmcu78afa8+Ej7vQbu
B8fnCc0Z4RQjJPozltcQekmsAkDVqr02xEjl6CtCwyLyjVEwivK+mB9Iu876O3OChn8FPac2rpij
ZcbzsuAcn+79YPKdpwifxXTYeQZvG3uLyciYyg7/l+JBx8Qh4+DnhdTn4pAtmhusRLLHSG3ThwQL
d5hEPR0N9eA1dGXO97xdpkNRhoN3NxM9BhJdoby7nZYIaLccMUk5m0uyvq36dvJ2euZ0b5OU9PYc
43mCdFoIilDSdqkOwP5mQatW4f4PVnRAE9EvZ/bdRr9iGeTW23TInfVV2fNLnjBmS7blWIwXPEgq
eLZcqI8at1kMBybXG8vAdO5ZNYg9J9xrcpYL1r8pZJugWJ6BlgO35EshJC/v2EVwAe+IwxAzMt+I
BZRAToFo1JlcC8xJdSqv0KFfZiyh6hJaUZ1viqrb87xLYQvocISPRajdxhLgyr0Qc9ujnzZ1CyNm
A4NVpzVL6HHwGzESVAW/zegq/GDU1Giv6Vte6o3EpdGKYVVjAWGhx7jMpXCpllGHhfptJ22UVWsu
Z4b1ZisgcZvvowgJ/Tnx/8Ffe7P7+h9prbiYQEcHawJhAmVyTS8lIa0LVxAfGyKWx8wmzlDdE5rz
UX+3RJCLB1hGvad/yTMiG4ujQTyn8aUZcPuJ9kGD+ROqzMgLgO6cMacsfk38+1KrhigroKIzCddx
GacCZl1coR7qeNE2q307Fb6/xp8sp+3r7AoKs43wANM+hJQeCWPFbyZ3CAb/TCQqKGMfzRRJ97MH
tXE6lhHMUPIGpahjykGWSS0TQqTPEIHgEyrAkbcn1PrTz1ej0NX8eJOhENuOb7omVG/H/ot+GWu8
EaOdwLtTk6NUzptriNW8FRLPUa0xKtDuZKyFw63++UU4L5OCuJGmxcP2PWYJCMb/ovjugUgnGujl
LgWZx09wbLrKb++CMcjDp2ieNYQBvbbQKz6u4IE810wmhimhRoZAyr7v0QnV2RnWl055GvZR9iXW
DFzIrJ3bGSNKVH/AVpSAsYUzEj/YTaUzkdiJiqbqYsSATN02Pol0HG0KgEjCbnRPmMUoW/8KthIN
MaaLDO+fA9dBP/9dzqos1VkSFb9ymIg/IoLSB4fN8GNEwFDRpTUmFQe5vnBKWdO+T1WusAIXPob2
PsKRLEEWYo1eOx4h7VqdT/pjlsY0/WO2MP0/62Oj1RHfIB6G4pxJ9DfyO9Fm5GYcx/rRc/DfrA86
UEPfX7fEWU/2EefmWH/6+dMz/rKGsPhi39AdGmIIA5fqDs/Hio/Rf3Kn4gxq+fWxq2T0f61T94c+
4UpTHhA3I4e/jrRQUb7xjcx5Yvgtxi36mgnHnZUTh59k/6O+dgG3tfqozwgZJmZTvhu+lpZzGa7h
Uq6gQkOCSy3Gy32hOrTIccNwTm9vMbCtHQK9qUOt8iQHnasMNlJvKs0VfELKcQHHy207HinA9dfe
jotX1EME62Jl5mKM5tEiXByKI5Po1sN859ZbNc5tCJRhYUUHTVJK/l8WkJ7OENWxiAzyRH7Yppn7
we2FYAx6rNQpblVqjHLsbNrNj5Ngu4RegtMa9dgrss/LLZUtAB5hgFEXeieUrxc6wGxshCZ0qm+T
OPXYaAomiO7n75+fe3gMv/WCTsSrhAaSutcswv7y+ZZBpgTiZ0Mcz4AoLw+dMifseaEYuFF2QBMb
gpgTv3AqKwxHQDGN5F39/G36ywXwmJk7usj4wdLYnl9egItdvEvGXneNSH/bPezNVFcdfhEDN7Ev
Ozg1JyApSed9+vnniy/444HgM+yhLhGSY3yE/3IgZPNkY78YLTcpm8tKqPiAMCnu3BBTZy661bqT
a2KQ+coiNy+rItz62EcDRM40l6y5i++dOdZorUXV3uCmFTfDvWfX1fIUFG26XqnEpDIzKutTb7Qd
3ZtDoIG4ExJDSEIzBSBk6s2Q59B5eACse+yhsPg+tWYhmFIqkonpjdjhCaApWEOAnALPHC2OFtpU
5o3VR6snG8x5xdPxsrLCc4KFbXMYOFBeOetePtaQlmqGoJre9MEIm3nH3DjJUB9yzGUNrNdsdICM
pd+Zs2jUuwPGcSPsUbrwwX3lITuXD5l7zWP2xVUxHL3UvE6ISiOa2/RGTrySDTeXlZ0cr/18Tf31
49i5aC7o7/HboKR7+eXTxHEIqlmd60hIh5+/053ykQK2lzPzVz7wwkKTe+zhXeuyiZElqRMee/GR
XRfOgqjbXCu8VNIZ5wgGDBzgDc0QwW5jfhMvTF0MhvYu+o57c2CmlJ8wBg319gbSbgZ7QrmTKxMx
JwLm/U5QmTd+lMQ3YVYyHyTKEDezt8469DmUIH4ryACpzkK7jGOZoFrUkgXEKe+xhBWxNQ5BJXom
ymKGJtFqhWY7wyhACS8pRFpSH0ctI7PvM8VyEizoFDMCCDVViHToMZE1HFgukoRuLIR1WTGCqT55
RiLKOkUciNsxWXXGXJivLoQHAT5eJSu9CNOJUhMEgtUrRXOEaZaAA1v84PgQ1RRUUSnIpWM9iK/E
+8Mny/vQpa4w5GcAJGypFEWXcarAdNVUU3YUuYBenhe0Yd3JbzU76ndTq7WLe+4KzL6Cq7RZMVmV
2JCuTxDG4d5M8EpOToSt7Ft5s1SzorbjFHMSOjlllK3CASq0WuuTCgrCwmVjFG5z3ngj5FuWsMuV
8ap66ehLeg5xxFvIf9/U+KoT9M1A3EyvGQWmlwiDWrBrWNjcK8nsl3dA/iNVUtulndiPOcSTESo1
juY2Vc00j/WfVJd+uoNYnM5f5CwW+4k86XcRtxvPsgKhcYoXeiLAt7A0BMKrSeILIVBteap5rQL3
ujAxELpBDNoNH1JCC7G/I0/AWYODLEsC4Q5RnhB/dgX5J1jiRhYUaNtGWI5Es/jSDzrx4T0BC25z
HPVaAMuKLy+p2qQcaBE+PcRfjDvXQNFsHas8w+1rxx/hWN5nqe6cFdmtxDeaSG9Cw2bnt1WmGMAu
662HKHOnfDko031FUYClJUgWCskNBxwPniEawuMj2ZzglPtWRxQAPXAdsvWjRDWtBqTzWwFvgPzG
OF1j50myvbKOkvgrjtWG/TRwTg8P5LUWtXlCU6MtT569Qkx5QD8hGFAO3C4g1wyb2A6nhHQ1uvzQ
ydwX+I0bR08yOxDeb+kSksnqNYBu/Y5e2TXo3Oq0YlTmkTOynhRhj91QYAVrgW3A+Oj5Wa+hlJWO
+op3obiAqoALFtdOPjEAN9JHuawHd+aVzbYXF0qQ06C4H32zq44Q7MQylFyfUCPf4E2tmfA296OM
b5OteoYRIgtTkhNS00wdHZsHvJzXQw3rER9WJfdQ+hs3RZfYHqH6OAOW7TlYDaOsNhzvvcwCO9x1
yiqinAWLTH1TucTQCUDFUOClRPmVRkW+6pkf+NonpLCjdQyGDQ5RWR8K3pUvjmSr6FuYgbpN38lO
KXp9qE+SlSSBXMTdQpAhIzgkdVthtTbGJOw95KtG+tPcU13ArYAawgsEcNT07+vCZMBXWc5YYNkv
Qw0kVcf1Z7EaYa/BvTgrLv86Y+FEGhF3JogOzZaaofggCtJV+pzAp16tdiILsnlWybMKS28Js2OD
R9cOHCOJ8XpsCD+pxoid+M5JKncF1pcbZVKGPptoMVcOL2NWxXrGCC/QsJveBZodr0+NZJZO8vdt
6QattSz+R0Krebq7EKIezChsQg1GyqrFlI/m+9redr2Ou8Amr8gFcqfEA4pTyPBbATQrdEzJ1iRD
7ju1YqPjKIJMhMh+fRoHV5wZ6pRQ2TqS7qy2B0mrUyREhaArDkRLbBnrskQMmOcRyrQE9jGmCZhy
kGxIAzzsS60V1HJDcgMlzob2zqZKx91XtF+x7IO/2zpuErR/LzboEPFhWpi+43ICN5C/b8mmX8Vw
lLKilFQt9YAUO8fE8WJN3qUAzAjh1DFno4AB9PJXQQ9RcxNlY9HJSLhF4psQAUwOTIsyA5mOouj0
cl+pAWY5tAYoUthawnl29OqNYfYi24Q6fR3q32pJkYI0sYgyQf5kSAbxLD9d1m7kh4nGQWXPZZRK
rKOMDVUcxkPJ4iM6SVABPWn8RcdZGHep5i/6bQOqC2elBvr73GLcFn+KCJPBVYQRg/YtT4Gcpbto
LnkwKoSkJm6PA1HlFki+oSTslymCaAK7zZEVq0goAfIsDYc5PP4Y1IVRUGbWSXMJeqxAITbKUSe1
C3Y9CfI0wQB27u/RBYZReXAZAA7dcdB1DOiPvfTEkcsWVq/4NFUJqOOeBF92gKukMQfiHgkuX8tg
HzXgDDERKYWlracc1IGFIKkaakNWhaNa6BLUNLJF1BYKNUZDAX1KdYhKPKH8/wINI19kVFL0pWrc
QRZVKtPNxNCNBwlxWrCwK5kNKCU4TmkKejSh8mKfBU0YWDBr58bz+568mR5hrvQDa2XeQGjSzVW7
1CDoBEvoDVRXWVPKJsRWv5H6kN+I+ErMRgtJ4lJZcFKdAS1BoMk6RwFX1UkhmzyPJMitbUKnWO5O
snhqZXmo5BEg5tvyk8ohKQBtt6QXtTwle0WyMl1ZkMohTycrW8JlXeLcxxiOD6oaEsi4k2zyzIyu
UpjzvOiJ5gsnfLmaFTESC1Cxb6cixVaokEaLAM+2QzvsXfl92VQJyGvo2s+FfNjVJpLoU5yAce+N
sY56tFxdGPtaYxR144cwGkunwu5ImNzmvieIebQAI7W/RL21dKNDKQ9eJjRFTnAgxDgTMZlNNb1X
mTtL56A1PyUh1nLQOqQEUflooa/fLJYoL7j6poMEW73Vp8QySJmT4j1XCoXkTVLvGNnIazscfD9Z
c/dKDSu0aOozYx8BrsfurknHbdjMKZmB9Y9sRiCdOsEtpPLIEEMrd+CAi8+BH7rzlihHMqgu+juV
cNbEWjQ4klk56iYrd0NO6Kqx9yJeLp7vOxkZhjEOyoIjTchc1QcbDlWX/v7z9u5yRhH4pif8iBlZ
+3i4Xw7pVsedqyQq8+siryH9Kw24Ir4vI8VfcVR09r/1wZiQ0cIznmFk7lg4il+M4vLM6hu/WuPr
NI8b/3mhU/Agwda4jk87u9HmojyWEDnZ5n/+wZdgCONxGlrfJhwF1AOfqou5pKb5Vstvj9+U01L7
9hVDyd6NrgN81cnpJdJo8PwzXKfWmLvdOsRdXu7tZLFwcHc5U1vzNtsEfb2O23b2AC9ymOq3P7/I
yxBSy9QRvRi0D9Cr9b/a/C+DYPTVo3Xu5L4k4wdnFZHSpmJcqvtznWsnMNs69lKEcb7nv5/7sa7r
c5XPhBfuTFiV2vu2SrQq2hOShw/brmAZWMXRlmnvTVzkOQhskmslUaROi3PCLqZSteJjgScGQ3v5
tjjbRH37mv/xdf7P6Fv1Vg7Dun/9Fz9/rWoo5VHcX/z4r/O36v5L8a37L/Gv/v23Xv6bf32oCv73
079yl3xtqw7l8+XfevF7+XR1dYcv/ZcXPxxLEWz/OHxrl3ffiMDut2vge4i/+X/9j//4tv2WD0v9
7ddfvhL30IvfFiVV+Yv6T1d//PpLAGrz7+R58evVfxM34tdfzu23b2X+pfzj8p98+9L1v/6iGcY/
wZBtk7wAdBA6Y9Zf/oHRiPhPnvlPhDNMaWgcPTEn430vq7aPf/3Ft/7JJBolN5HWeLrA3PzlH12F
19mvvzjBP3EkxC4ucG1eDM/55ftXf/EI/+eR/qMcirdVUvYd3+ViIMZgnXdK/B5sFk3jciBWwWnE
Gy6dMCEZmoFoeH8WCH8/JGjbzC6yNP92KeDvkXjdTX54NaHrbJ6giBX1/Q+3TV3aj5dyYSmM4zLG
h1hwchk6WBhkyZfTMs9xUiyVPOOuMSPXTI9kb8UAOH0yaR/7AgolOEvVRcmBUgbK/TkilTH9lPAK
fBD+lvjo90UGFcxnVnHGU9/yHzutTNZXJvV/uWVg/qASDIlRnjtsxC8vc5x1L5wdK7/TTD2PdiK/
fb6b4YVMnyobS/JDYSRRep5aM2p3ODkLD3Ba6+qVUeb/dhmwBXhyOPlywy7ulrU01TL7eX5XMCIv
n1trHOMTW0Wa7Wg6Ku+EVnV220NbRnVwk+pj3l9HxJD6z688tkvkiFm5y8Hk4AJt48L7lwlv2qfw
XqfgugCbjI1rt+qzns13KAL9piZtz/zQJ1RVO0gOhMVCT8zqq9R0Q0Ropb7c/v3L8VlHFBuAqwgb
Lgagc4CR6ZRa3rXodMvHAQrLsqtGnHcYms94jNknSussmukmPUQ+RIKTQEboJGZ+2WPVpdby5u9d
ErwOaBv4+LsECegAzhePSnNSxvnJFJ6Ut6JHMUd/Q1eQRcux6IxSy/dr1IwQbj2qUjhnQ9MzfDzZ
SRuUGnSwtu/D3c8vS6zTHwAP4AZ4ILrJENzjlWOPermOIccly1CZ46no0z47aTRd9bVmrBGWI3Hk
3tM/W8XOhnPsnxt/KKPXntTFdJwLwGJd1wXhwSRo4rKowLYJYy/2w5OhNUZ/Ry+Xm7tiWZw/bHPS
87vYSrv+bZtAWtzBHe6f4iirdWLE89S56gtjmG6jrkjqM2BOvqSHHKrv72uXz+srGMZF2WXhwUyg
EslBLCgqEV28ij+ggp4P/Rfj654IVs31T0aX4R9FvnHX3ZVFn78vOfvnv7tofCAD0zfYBzEAhPIh
LuqHD+1zaxZyvuE0VKvu34/6mmA2lWaa82DH3bSeuAFV9H70B7t547W4s9w1rWN3O1w9Qtv8e4sF
FTpVn4WBoRVwAzgsXl5Nbi3JNIeWdzW4XV4R8Bs1bXRO+8jBzamLUq9mSCQZ/MFAlNufTk9oRvbK
VZiXfAkWLAgpEWFYIRhwUC7epJ6etTUJfbsKl4BW7LPXop1tbx29IzEQ4raW4Gln6nDLE1RZ6VqF
+9gO6tjeLa6HrGKXDYwb/kQ26ej7csGuctlPxBFVGJRomO0tR3Mm7PYm6kly+BLPs99hLAVquuzg
PjTZFzyYBNUgCHAw+RKONv+3H+qo9w8/fzkvrNrZTF22U1LaMIZ1HZDBi8cPrDdlk5V3pxWb4Acf
T3bjOBhJWlzhNkAIB8DI+OjWKIreFMhB9i4m5Y9FSt+3j31v/X0qstD9FqAAujM7jMqPtpsbWHri
Um7v4qm2ZvwJPfzrrCjptb93NomLNyiETTOAWuOC/b1cLcbS2FNQde0JG09/fMxI7PPCfZ/MFpPn
uTef1sVd54exxmvrz2lsqx5Bie98e+Ueih3sxx2Oy2C3ZYchn8DnKV1cht3bkI3ZV08J8qlrkgWN
x2GyTH+fRiPE/l0STZ5xzDHIrW9BH9LoxrEZ/B3wup3nc9Foof0nE5IO9sorV3a59XFl6AAhG5i6
Y3M8XOy9IuwxJRmoPsUmk/pr5gyTt48IYhsOaErr4qA5/WKd8yYuhz1GTniB9g6BiKc8tXPvA+6S
JNgD0Sz1+xw4wnmYobdlD+wkRXf982vdruXiLnJAQIii3PSYuV1c64Dd7OL1/nCqO6/4SNQV8+Ml
b3H7jY2uzq4LwxjIiIbEMezWcHL2lrsY0RuzHhrjk7dYqOoLjKxI+ob0dWIkEJ+8yRjmYxQaxd4m
raiEfo/5OmHGq/clW9xkvp6LenyHB2UTHJvEH1CBoEG5TihyMbYc0dimdwEshK4lIClq3nsWPP2d
W9t8gldW/Csjtdb+FZKMWC8XdwKSINRF8A3+d8nRiKhf2lpYQ83GuiSPOs52KT7FbeO8tXh4DSCi
k9wKrfvHnz+D//WD4Wq64Axw1kRD8uIs8CuocqM1nPoSZ65D4HTN2QncKD7pRdkM1zYDnpwC3ej7
h59/8kWVKd5kH6qmD0PBcRgBiIX8wynkleZ/U3cey3Ur2bb9IlTAmy6wHTetSJEyHYQMBSRsJjzw
9XekyKo44ql3eG/zdeqEVCI3diLNyrXmGnNIITaNhxqTheUBbGXwKVq6+nkjjRN9ge+a2Zh2ydLa
1YQ+G1iqrirfWS7/5euz1ZN5xxGI0zd8c/i0TpW5BjzjQyVM1R/UuFhjYnhWgUrXw9Log0RasiO1
m2XvnPz/7ZM97m365DcZ+zfnjaUWOYehHA6WY40+iuq0Tn/1rOlE9DOYdjK0MH72knLTe+f/G12I
HnkueA6DzoFr8uF/jjx9yGOzrBHNj95Ym7vM7xd9/7GicyeRvkWmUVi7Dd+T9pDBE66O/WT4TUJw
kvaXqJ8ZnH+eCv9tLEBERFzMXJ9w4M1bgHMoycPMPftA23hXFLbkcxXW0ZWyKTE+T7jDnrdwycd3
3v7bODXUN1QcQbUslpzI25Nwk40pMWLuDx7dZOFuXZrwYyft/iPQLUMl5awkZGJafjfYob5R7P/5
a7+9lvIitDiHOIwFYBO/6+f7yxIQmyU6e5O9ZvdWtLtljZr2UxmIYOcWuORaZmlS9C1sCW5BhZ5x
2y74SdIvvM1nh33odhrAOsRpqbqe9sx+8g///Ih/fzN6eKgOI2wJ+c+bJxy7cKRHPecJhViXXVn6
4fqZyp1xEUWp1X8G5egIUqZT986r+W9jw1UdxXrA/kAG482ccOs8GKN16w7SmdXHEUDcugMu7KQJ
hiN+tWvcZvlURoPTU2ar/Msx8psr38rsD2btb2MWrxZlvisPHNw3e5zS8J3D642Zgg6jcIVx9JNx
v+B++ubwkvm0USFL8YulCfoHabKiQ5OCuGW/oo7yEwBjxRfBi793Vqu4qOAkTYmDWYp6Z6j+vpEC
9ycLaPlkgNjC3zyIPYBblrLuDlmEpx5zuYa3B/TbNi4aWurEbp1pdgGrVPSzPGd2mu8L18yc+3+e
KtabCFoPiMdlT8fwera83VYiWeBxjPvoYfTbrd6pcnS2fTFVKcjLCDfDXdCn0/dWzXUQG5gQfEFN
Y6SHtaqa6xIQUHFkzjePc03r5Htbnh6DP8/XCOsL7KTo4AsDbqZ/rrS8rUdK8Js6EI34zp6Ol+rK
MFcok6aZXRJa0Co0FM2j0Yar3HmIQu04K7wG/OBcP3dCreKdPe+txBesEnuPRR2YSNwlHffmkRZz
wjUOrfuBvn6ni+e+xYo76oFBIaTMfLj5oXsccV78Hs4V3p4bHceJj3GPdqRsi5AQbmD4JjZnlbQL
UqYY7tq6HyhsIzPCmO4wjnaUvvfcfzs9OChx0tFv2vfIIL45uGzqvAXnQXVwZ186cGjruRaPL2xS
9tI1uB8WaM0/Bydrym/djGPlXePIpfsCSHIwSEU7WmnxzuT7+1MRhyOJ82jRdSjzvdmoqApKw8FL
79CbbYvHw9JXI5cyw1ahuLXTKvTP49gbBqf7Slz4VLVbMN1v85j63j6oWwBPh8XFEvLhnx/sd+Hk
j5lHQpWTFpdJ3jbtb2/2sYbC8RS4Zrr3jKaTTuxwgybz6WRTOcNJDCa6aVsboyncBZBglN8a057J
1rxIuDD4468KU3IbLEqzvOHnFu8kIf4MVxIMnXtecUgGsAyOqFhObtQX5k/fDxUfpfpwoWzzz1/o
bycCpsfkdDgwHZTTrKY/VxK4H0Hy1ozg7vDrsRMZzfbSGMAx78EGdwIGQkpzXjIGkKLf8b+m8PHn
OkY5ioyV/dZim9Fe2G9GM7W7xWEzKY6rhKkX3S5lvzFY0WzolvKCO1ZrJIsRzdPyFVcEN5gu4D1u
oMXXrWhusYD0hy/z7/s2KFju67k7zcwTa8x1yXgUVbuEiWEumVmcTLrjlvFoeuZoyJNdsnc/Lc3S
Fr+cQBrVxwxgifelUJzHaUyW1H8AMe3jYrXgSreGiVVzFUsfgEynFC5fYAvOyie0u6istOCx34pI
27MXbYcHgl8O/NqkdLsCHxNsqXQHzly3psLutxpVFR2B4Zf8+Lp2JYkB9kv90cgBBX8KG7zMAQwE
kZ5MFvcqavkiwqThW4EhBBkIZGw6n7AUbkaixUmzntp2VhiSyUIGv/GXe/pm/HlBMmlO69ex7tfh
E6Zfq9WcXdys+WEMm/jzfgETl2I1MBmgYhP6K+zaj9nJXTeZYdHyNWqFiSmXy9woe5xmypSR240T
ypMqkaXf+zcdak39d1zvLO8U1nXUbxcQtrcgOwQM9lLdGpAQZ+eDgVcVjXavNFfpu6AwVWy4nvT0
+xHc7C5n5FpNd2daE9HzzevTCsVEsg7btgTkPItlxMc49rl302O8jT5KmHQltYXT8IYcz4uLxutZ
nWnXWnxlplEFf4BGSPIz+HhhN4j20uZqesA6C47DGSihw8RDcxQx9ItTmIy5+SLPg4Gzjdz4u4Fv
POWU0p9IGfSs8NKXxa8o+y3Rk69rv50hMCQlakKGJG2UXsCvf2rXbWKAAlrvf2tXVNQ+4dZaefdh
T5v/E/KebrihTzb75VMa6B+hnM/ym5hocryi7bQeDTzo1JiayKJg5I6xmKOcdzmWhv7QJUcc4yR+
2gTfXOUpsO6r0BnjRa36bWlz0PKbhW2w9+jbJK0OUqzTvBuBcoxPNJYXPHL18uS5S+7rW9BCz0aG
WZSEHB+kPRtldBwM0+rTuBg3SoQ7awlCVsXQmnqfdoeMxFEchpnyb6II9wx87Gfsbwyi8AzDobPp
NtFQXdttlDox7bpdD36AkmV7uQ7Ia0U8pcHc36H5xgBiL4Q5hCZw72lbroBRDQBLyLQCEYN+6BkT
lDPUWC0vjuS6l4D2CLyP84qO4cnqrGmJxdCyA8U9rfrLEgf21jpftxaNxJAUrCWC3gVpWbklhZzm
ejxzWeI7HgIlQCbuTG5f071ZgQfhtMbGe3uSCCYYayRwzAP8UfU/cxWTh0yN67WWvAsxPWQKwg33
+UvLFRmKUOHDCjBuqiACLr4B/WCUROMH7om26YHJFnilRrQgzviNxpmWhuHsjagsfr2sMmeY9A+5
XJ5Zt/YWFZN4gMdlGRH6ykb76NRFznN6uVhZK2wx+qULN+30ttYixfxVdIVTfLaMtFOnaHPd6SuA
Sw9Weo7VU3Qq3EWk981Elfn0KpWqJEr5Z5PuPI95lGV6XSzYTRW/MpKw9J6LcvAnwDf1pE+7OQsR
EuEBVzofgLR04knao1keLUWSPsSIiQzjCu22XYsHdsApugf9ufH/IKPcaK/Fx8hur1LFHUglr+9p
86RWOr3C3+pl4sB/+cK0mAdYYXjCmqNryMmK+l/lyvFHgGxz/NSVmQjAbTkzhUF4As1ixqFq5dbs
rVmOcu8CjTd+QjhXxrXVgcNrDpQNw+7D0EdVcfJBAeVmnBtjC4Vg3IzLchgxmNuFVeHUJ6QwMrrp
SLtSy4IRBn6+qwxjBlkiRZo9uVmnVcnAfknUvi4JB/Xhf/LBjF9jG/S329nyKDb6o+p4y7uuLXf2
2ul1NA8jZiQqUjTUAQPIdL58zAJ9VIYTDKTLIQDJ/Q17bD0Nl2ZU3kVW9t46HXCWqKN7OkF7fpS0
9cI7pSqi60h0lGt2YO0NrVclKSz7emRjwbmcVDKu8VfOOAlxxYRt1EW3YMgUW1ZF5gbSSxuGZ8il
IQsaQgZVX3jwQu9xsh9sjjmHs8gwdk3k9sjSXg82ggtvmY65dPqsJ03ZWfldpeBtfd+2Xp/Xr7GS
a8Hcb9Bg/T7Ly6r4jZUCAK4X17pqrBRrX2fXX4/fIm91oPB6SNipRxNQ0lmuDpdeAi9v8PV5Bd9d
8WOYk+tNvB4psaexueGKF3EaCX2o4jmvz0+AxYLXVQ1poYfKDfTSfz31WscW6ZhQ302F/e86h48v
NJ8Q+EsXGbCKZztITEZ9W2LvpShXNfPv34ynCMMegfngV2beavEamzA0GMuiMglihnpGKLrzmor3
lHR+wZIF/JL32f1qplvVPRZGqgw/mc2yVYfcaktcWjq3n1mVCmwIu637EpdSH1/4wghro2bd9azB
0DkXKX9uL4cBBop1WGDV8gM0Puh4wBw8ioyJmfY6prBejr4yqPW8Ia7RTdaicX1j2U92+bsM8vIJ
IIIbFx7cStIB+3hR6QPUy3DKM2kLXWTGzRA0EO+lVh5dHI9gTQ1ZPXXdqDerCG8zs/ia20Chy1ht
AZoTwCX0jrR0wHjbOoMzHWs77Ngbp0FPc6e1kMIce6T0zIvWoVvJunmVNplgm/kWRNQVAymZ0i7O
TLRPWXe2wqWo+LY1yumsWzo0SoYCPysPWwOoJCDLB0Aeg0nsByPDmn6PVJMH+vPzCp+Sr8Lwe1U9
vYYFlijF8F32azg+robjsBgB0g46UV1xJQUAN+htmEYWoR9aujomdLRCYgBT5qIyvRFFzrEvxhbf
u9OATJzX8Rp7CLtr+fdQvPSXxMSGiPhh7pQ/3XehyniZUwTNADpSpX9h2tXI9i+9cWxZRKgJjIXQ
Cmprb/tU1NkwwHfh9+yA18Jmzmx0sViAe+DRXn9FUBPsthedhMQgbjxaY/mXa97XLBFD5S2/xmpB
yYa71ilUN123L/O5wS5Dz2dwJPpcehGE0PLi81hO7RAH4Hnw++NQQ/ArS1IflEvQ8jXFr64H22Lv
iPAR0+oZor9mUaFG33ZzMZb2JVrnXtCAZmKiVO8NxwgyupmRLD4Fk9E1n6Mc/O9zgIljmuAwaLrD
EaSObD7D+AerQbakBHEC7Kzu5HTCS50eC6+uPJoaOpfIc1dQ6ik/FbmpOkj7tdjQuOTqNwlX9Dir
3wFS3NZPCutc8C9jl28dHjpdSaffblK8Gec6h8a49nEZeS1MFZzmjGncM6HxCX5cshUIz2O9dbXy
E/ihgIx2QZkuQUT7CuDuvVooMmH+gWBkVfB+mFB3/F6P1EU+YN79ExzzhB+Qyu0thecy9GVgXQ1T
iDXYfYgox6wOEe323nDrglsNx6OcIG6w2YnM+4CbXtgMpzLq9eebmdbw75XR6j+5lSXdU0rfdG3s
a9se61vZT8IMTwt9QP12DoN1aBxqmXBYcQbrQQ6micLFQFkHaoPpyhnZFG1xWqBp8Gy5aqjqijha
MFXs4trJkaT/u39+ZnrrHQ/rv+k+fYmaX7dsKewIWQyxjVGxE7+iEyYyd5jPhMVafOt76SEsr9Ne
ZdZ+4DpUP0A8kyZy+rJCxZ17CHI/FXaJ1hREVhX4Q4zxmlWv1wMKch/VPaJubTEmPWkmIU4JQ/gp
3CzmjY9fUW8jZLAEBB1v1OEq/Zb62ua8HHKFtryoErtYV76C8/JPGjNzabHpa5qPK1wCK30p4wLS
s2W83E29rtG/y+1NKsZd47F6iwbO43KXpoumTPppxJHORCGY3H5fT4qo+H0uVPzMJb1E+qx3VtIi
DkglfdO1ce3jGMFcbxrFLqJnol0OJH7TQty8bhcUsBtOhBH3GjYKAr8U7WPSUsXMu6se4uYg7rkn
ppMFlxsnB5gBltD3lS6Y9NaOjayOMQtQsGR4QASxUtmvAnb2fPbsdPiarr5fDTtYqL9j0rTWw/Kq
TwExyDXLyUK94dEiFHBm0K7JN4zkqCXCdiN1ob2oDdlMh3J0i648+b7M1/AYoSrTbmtmoz44g6Ns
3vXIsLFrMGs8My1tzlVLLlSqX49xNKULe+Tq0WbDuLxcYwBuZpaix9Dvm13Xh1OeUCEa2Nng1jDL
ki2PNn7KaRFxneyXbVkQt3JBegmchywiZdMZjhYzNMD92c/qly0PP6SIeOb1cH1tHylDw6hEDLKC
jArU1t89ffIl8hEDUtQWSJWpQwU7zPSmOryE61la6+tgS7VGXyhW+kuo1zs61WAtWvR5DEcxckCE
vaUDLRMkQNfuK2FE+eUs13S1v65GtMzb0WOAl3nHDAmjB9PFQj7bNTQWZ890GgzpA0xnVZ42kRvp
lkyFMeE3GTF/aheeqXKxvSVFYXUnUnRl+EyawPyoWvyDv+azo3VQecZrPLr4dcgLe8rS9UmmZT0n
m7852zGTg7N9JLTalHHs28hbxHkl/ajErivbrXxaFB3GX2yQLs2epgfY6iSXEfn3cWaNPcaWtLKN
7b2o1eaD8ascEZ7Iext4LUXbupb7oV3cb1ZaLfaF0Qyq+F4MtkU1AbjeEbZjpJozFiKTf7ENkzE9
1FTk0tsJMyzWZd/gXhIdNTI8+5Xih5dFOx96RLlzkQj53FmqUmqyDzsWJq21BDe445jEYflaX83S
o2ktQ9OQI2PkCB5BmPSgG4RpVVdervrt++uN6zXKJgzQUc9LkuDlvmI4qT5w3THnVplFkgA+gMVt
QBVrRwR0Cc7MAZMSPqC+qGd833b3Mv+BkurfZr+sqmXdSDeCq8VF8SgQX5bfXq7cZbrpUPM1zn1d
EoE36bBa0aLFrDUQaptfSBuANZtWAet5dfV7P2xOKOcVdt5IT2AMbmmeMBexsSyhK3GYXsMRHVqL
AvxHu+vLrSuuaMQJC6wjsWWVcW2YbX0Opo3egt2aLXrLeO30MLgg8PGRKxcWf9nWqb7MpCZXSalK
Czsqc7SwLEEKwBtuNfUsZc2UYrSyX+xLFVsXLllWtC/VIhaE+u0yVx9ZUvhBxEgdO3OmDQ+lyEXq
rvV8wwuU801WtuGGHajpbCbpE19t5h715dI/O1E09s/EEmPxPQ9BzDwBfDKZhn23DsX3oaCNEpBX
gJYKREngd+4Id9LU9ykIflpntkG6XL9KmlF53kXjc58LJCSCDtmeZi0u66upN0FcnPT+3crJtJjl
v5NHAbX8Fuu7BoVjEZe4rOqCgFpMNtKOiIHYSAmPP+B+2vk3WEHok2Cx7IZX9bqHseJC0hM0wztE
OAI+ITYTpZdGRWx5nVHVdzTCKV6Y/3IOjaZT8zjVSzjfmY6+baRroGnduPMSi3qGzaLYSZaEu+3+
fUjrpBPD3pZ6DpSWRxrEn+3R744r/cCC/lSmjn1FS4iefALGDHFePRJRp7HdOzqhoXzZ93wYlb1W
JUvg4Ci/g5WXMjGXV+EVSeAqIudRr0yeFiBnFMX2GJUy2q0vOYDabMiYQEXiEm2ohfVD668b+klk
QRGkl2WazE+bFDRNI1KT/k0gpM2wwdvO5o+Za43Tx9cz1Wzk7+TpjNATiCBcvvU7Fq3KGvcO4jk9
aNk6MtYzdRG+NiG3HqY0Xwx2ZsNklbcYm669TDgC9anZWfY6cGo6LsngJDDsmsEwRWf1Q9wDNh2b
/RI5qdHzAyPt6pevsjCKsb8RTR275MpW+ZLLIw9L5DAMgV72r5fFbEp7rhT16GNkEXOtDBdvJ9QE
cZAFuvr4FihnCgmTsRdkO+l6j+asGBEMGbGTsGmup8lzcHxviEmNhpkdl1Oh/9OELc9EMk/B6GYO
5TWvrkPAwVfIDF8H+LXQdnqidfQfYOnSr3otcFyuB5WsLxk1AVjVuWLcW3lTDeT7nkGmZiaxl7Vs
N25uz1ORQDgBHf/pdzXj/9R48L/oKfhf9Sb8/9R4YPmUG//fnQfXz4v40f617eD3D7z2HYT+vwIb
xAUCHtS1LuqJ//Qd0DzwL/oGXEARGhNB5vw/fQcOLQkW7QZa44TYgsDnP30HlvsvyDhoElHUWUjg
g+D/0nigK1B/qbiZwJDpwTHB5CKs1U0zf1aoKMRYAim4ugZ5hJJCUV2zbktXlfYPEFw2ZQoDATEp
MNszDmkFDeXpL2N19/JRf7QbvClG0lqB8g4QnW5qipAWvSntihmTBGo501XbK26p9tT50YObEVZc
rF6Uy/Oyogm5S7tu6Y24KGDvn+kiHNo6yV5AE36PsC1/r0j6pkJvBtTsbN32ARLovzyXbTrewNlk
XdnzUPW7kH69LOlEOIPZxH1l0u36nBn94nDHKIFJkrJ06lWg/5pEcYdNXTkjq8uN4Ix1KfzJd8ZN
S77++uYilGBas03zA5QeJsufbw5PKNeWDpJJQWUGTjTmwOulI43wzljMGrhDSWbmkk5bIqjJRvce
L27Q0DRW5mOHi44HfRlI9XSZ2UNNC6o3ReJubibh3b3zpLrO+JcnhXSIVoyGNZBCyC5QUf/5pFZL
gGostnW5YVW+XExseOmF0u6ycaaQodIZXzfPbZuPOAt1BCc0UPXeSbnLIN4piuqP+uNRHHTL9IrQ
vcfE+1vTSEPf6lL51nyJufs0kPmp++paAz28eCsh/X4RZM/y7J139UZ0gsgDnTSQCzOgDmuHb/sF
G3LsPmqDAT0YRIgdXG0V4VxamtDC6Q5XHzevK8zYANSxHFsEMWayGrBC3xGdvJkxPAYKOkTbDive
QUT4ZsbUqICmvpkVNbrCxs2aIux44dbFssVK4lr+TmPBm/Kz/jhWj8Xs1KrBKNSj8hfBFvfpCht4
iRcsyfZyTUbZuoQJKmry5fjPU+xNnR1JoqvXAIVTXqzeGv/8KHzvfVq07QW7aGMdd/JlCEFqOriV
Ees8dg2h1sVKLt59Ry3zt492oVWFaPF4szyGqwf9L9/S8HGpiSiknH3DKpYjqHvuhqW0/dtWbHxR
AwpCt8eRz+jemVVvX6eH/g94kqu1wLC63oq+SH+iu3Uaee4JqCD+DjUr/WU7yrEFf2+MLe+t7B+J
GfoMaJhEzWgaAHX9+V17IZe0xYqRi6extvsMY9lfXEfBLDsZjat71jVUb7pstqSLCn9fVJN7WcMX
9fapVOutEwy0YpVuhJHfWu0C5fpEPG14mVK42s92MycdzVIxHNLpXLm180lF/nxSpuHfz5GPLSuA
zb0zDjeLl+YPuogp3biKUpRUB8V1pXTPpoGy3XieqgpbGELqXxHc7e9y7KdDZlgVjaubd8N0+F4j
1jt6Johc8pUYpXhAKrinW6dqC2uMMpUdXnaIcI4hpk0fsRILb0UbYTSftS64ITq7TBTiV3QZqx3p
dbweiqYqGRTc4zlUH4F2dgCx7TJeIYUf2tErzj5ygGOT1o8zlhEfptle9niEd7uJO/RxiHr/lPVt
/k2Ow69goOMA66RSJdFcbnEKa3lXU+A8RtECC5zIkIu2R323yeFGcdN0Y5xoLdz3pHUayB7HM/a2
T6k1kwzylzKEE9N037pytDVbKDg0Xtp+zNC97DczbXYczxbqKSrs8ao68lMoF67xsr7rweV+8MKB
8pU/WB9CGsfup9acflGuXJKw8CKK/7RwxeWK4/0HR3eOBzwJvVwZvnQJ7hkkEEdEcF89/BzahE4K
dWXjZXNe5LAlXp4ORw/br+PoS/KNjXNuc5/8lKvIi7WK3pGcf9aM/aD2PuoG45K6/XYFf3b8mAI8
+FJMTZXu2B6K25IM/4MFnPOWPpLpqQYmF7f5ROWGFMCl8l3UTiJco2SNXKuLVR1aR6r3+Z6LHFTs
TnMxd6Rwih8lDiA2PJ7e36FOywrq1YaCSfigMoPJdbPQvDKe23T9QabMSxa/t+KqWHuyJtlyifNk
8JmCh1joC66LU46aKosHEQyn1uxQJJjVT4jQ2JOF/XwsHAVFyK+mGxUYIpYzJOBAt8lDBB9hz2e8
VK95XF2s1jVCM57cLThUtuAGSK0Ts5+gjG27n5IOtMi1S7aJBJU17dFApnVMVveBEstVgatusgbt
T5+MUzzL7MKSa/1AxvLTapXk1kOEXfTywHi0FvOLJcLj5NVOMmSjvFozzC1cgbNoO81HZL7L3qlK
stLwSPfCLlHgGunKrKMJkbw1NzAuIpvO0UZH2D9ogmrZIm5b+wd/S+sboUR2Rwl3vSoyR+07Ol8v
8XxBdNYHEwqLbe5GFQ+webtE2tOU7b2A3v44WCs5JWmeL88OKW0vaccyopa0VNcWupHyMsznqvqc
l2llfBGa2cEvCWevitcoKPJrGZFN/2mlhfVL8eZogmmc7h7bD8/fzY0ahpuQrkj/U0SVLH2i0cA2
aVHZRCHOk4+Dw6+wnSaUcfba+w9o/8yfXUjRi3Bw7La7yQ2z5WiLsDd3lGmt6vASmDUGPuFV7HN7
di+W3OWpoLg4+4UqoykSA+whPin91ImDLmzkxJg5UV0/UqU7REVr5xdzX6Vh0q41v2FyDMo1xiqA
hkGYDSiXyjG8yhpzc5N+aUR59laGoElaJFDdFa1KLhgldmLX3as21H4XVse+8jTm5cK9M7UDM24Q
HmyJA9Gk37vso36CB9HsXnkSTsM1Shq13bkUsMadbcxb+rytrI/rWpbuNxuWm3emrX97bCKmWAYS
riM8fjEhQ+mRep8XZTE2eDuYU9Ib9MFudishiTqpT9Yslhs9XW0dk3ertvTgWAPJ6LpWWXkec1qs
7oZmCf2PtR+21d5yojkaE2bn5JHSDGUY82JTRA6Kk755bkDlIKsFPtxe2vSm5RdmNGExldRGKGZq
8CZvKN8HjYi67oA3RXPtD7PtHMDvOPfI5njfV8psVtdPDHpKICpYVY8qhPJfjS8vpjzLxN7FLk+d
Y3Vmk5eLkxWoVjiEzVGYLab0mhYP+akJSUlTx8KgGKlqvvU2WYDSDH4izgvzOm6h5wEYguu7GvsA
t5Xg6GVw6luRZzhZu5NbjkeYsXMYgzYK2ysPhQfwBQDO7lMEKrx7ruEyjDsjNOXU74i7Ck7Lmf9Z
jlw/i1Dts3YQxZXdNOX4dcAoHtWzak2ocBxPaes+u7Wp8xDOlnp4udBfYpIQtJxOfiD/aG4XbJJu
f08ePbQgvhO2n9pcZuJRDjbqtKlfN0Yqt5SDVLlbG7asdKwRuijazFc3BuxWuUE8c6lyG3yfc4os
6M3MrkGO0kyKWlDqqlabcq06mYSOZCw+GirKPwVZYe0NgYdBFUZqOqLqVxdZV6V9MiqNXXa85atH
8vjRWqfoLJuc2r2wJAoSy38iLP+k6Fa/4Os1h7nhDoT5JqUq+rUu0cbN1UGN5prGsm6Hu2hcvqmJ
+nLVueKYhkV4bQx1ikRhZZ7Zsr/wl9R4MJFsQbuQnC04mSS+iwc5EZf5AXhvscPdKLgVwURNT0T+
DrmkR7FTWXEX0OIap1Ew7tU2tQeaSKMzfqPjXkYZhHF/YWMJ26UEtGYO1T1I/moXGhRLMcel2I4c
q6jOeYgZIdAJ1V4H4PrKC0RG5oWNcPIkMBA5OdaEaL2mz1nk85MFNiCIASL2SYQxAwgxF3/hpVvP
LmqjS5tmMJxv3OpyapjV3sBY57KFs9Q00vtuZ7I6OhgpxNUyblThxuZiaEL1gczhEodIjC66DQ+p
pi+e3a3u7lXmQaZClE5uERWHtbT5fVvw63orCx4xmLHCpHFDedWZTYPrey6D22LuIqIEx8s48DYr
iboBLwvPGKdHpHkdqXBy9Jx5tA2siUM2DCrpMFu/gI+EV3i4Ok9olmm1rXBuSnqJsUkcmYU4jKIf
ppi7Vaf2wCW9p5LkoXcIoqwOv7gdmsIbYD5FH4dsvtw6vb4gBOxzwPte2NixbMKOYMgeKbZuhAdo
ZqtRPggO63OWCfu7k7XpZenM9oW9VO2UTFE2HR0ZWlEcevZ6KodsNXZdS09oXEzdeF6yATrB0LV3
6HMIqPj2IfIh6i+x9IPyY4MIZCGlP9mfBLrtR4HF+Dnv+vZ+AJx5keuL/c5dl/7CVAuphg73zD2O
05hDCOG5B9OX0t8jNxyo07tl+nMY1+jJs/CZSPxRDmY8krUUMQmeqIk7dMBNrMK8jauxGE78Yjwg
1GQKIIQDifhlCQbrMHZjdsZaLoql43BuTQVNv5CrOjEm7ijHq1V03dcpFOWDVaGIiCM1bp8cLcun
ZagqDgH9/g72HYZJ3w1eIHNCN2dBwYdlf4Y/3j8OXPg/sKFXGJGQ9L3tlrQ6DeMsd8tCT/mhp0oi
9lmhSMEbdOYn5Pz98RDV63KdOX7Wn4oon2fGlyQvhfESdGO6FtWlvWbGHtOy5Rta3WAPj9d6AN4V
JahVmiQvvezQdwvgyDRrD3CtxccSyAiSH8qVAr+thO5Z5xNDq/CWpfloZ7fCCnbaloNO/Rwn0rxv
LhX3pqPjj5D5nMChgIDp83QTER/eKWHOj74I5obtOJ0f4YAOmOOoEh5OWV/Lpr42cDj5MashvfYr
Fd5StBsO5rJ6J7pLEas5c0AJQGRnCIYFOabSpe+5LLqrzSyYYr1N8yW7hXGS2GrdeljjfQu5qCxJ
ZWzbDxarXe9Mx2++VGKV38g8z0d3DH/aDQEmX2cMxz2Oo3gZgFjkciWi4uQKrmN1FxpqRxXnGUio
f8b3NQdiIawjljXbcZ0sTHq7pr+2h6rb07r7fRzKOTwsNMDSNjtZDz634N1U1/mJO7ncN6v37C0G
7pp9fZkFY3YAmh99MFPb/DhwBziDUwsSHHfmG7LabrKFrR2nEAn3YiqCz16f9jdGgdo0NIb82Lol
NAJXBheeOclj7fbe3qqFuatCUuWGq64seqOJfpA4Agbr0c5S0w5Lv8K4LWWNqMb6grjOPEgKcxdo
sU0aoyuwX2F/SlPfIRqbZOQcHBidxKKZewhFne42s/zROUGOmMyI9hrGRaAzrKfGT6vd6o9cRynr
72vN/j0uljP/WGf3UbpdeS57gEkeWGstmbgHDRn84o7VPkzcI2+ozsO0prpQNvs5NOb71CVA3oX9
KG9pHG+C67VmddGjkYWXoG5NIRCkht4Y06LsObGBQ/KdaDzjo8f1KjyGUyqKU9EExRSjpk2/EvtY
u3CINkqRfn1vOqb9ee1Uf2yFRMURZiWXMssqn8KlcpAPVt2ubFLvHpMWXLvKqLoQrf1lnCd5P+fY
x9Qqne4aqeYzXQ7YXXSBdZn6Kyop4oSH1AynpGjR8ojFIqTznPCT8rswQYNt3IrCfoJTZp/8fCUJ
aFa5T/G/uh7p6ATEOwSXUMh5iEnWP9jKKF3nxvKpHTGZRhAZVBfb/1B3ZstxI9mW/ZX6AaQBcMf0
CsQ8kMFBJMUXGCVKmOcZX38XKN3bElMldVpbt1W/VKWJoiIC4XD4OWfvtRe+CzZA9AnoWJR1avfj
1Vhb04l7O3VFL53TWIUmYrzkE6VxfJNQhmA1qPSbHKrOCs5Vtxtz3dwEasChjHUS0oCokn2GchBT
WhrdxU7ZX5EIr5a7HsWAhysyewayVT6VVVVdSUwfHpGg1S6NKuWFximb+JwumFvdSna2DtePlvXM
wF/42td6kC08Yytdl2Q8rlP6WOvGqSMT4kktUH0lVkOVx864lgXmtzYK8WonxWPY1slFT9L61jRF
4kHko1RUJqCIgOHOTsTZTEVWuSvL/jWSSQ31rWrMAulehGDUSsrn2Yqli/CfAhUsucb6Q8+05jT8
gqqnzrxoijQ3VrULHtrigNKF2MpKb45CVvZ57HV5RVtR3DS9HiPeyyx914f+EWG3xEs1p5ZHVRMS
DERA1baNlGFcY+1r78LYzq87JrUvTtpyA8J6/hrS0OBk71OuDsgWVzTq/DuptupVYfY6ETOcCU+5
1NtNHZW96jFSNw+lr1q4P5xhi7pkDx5YcwPUf2BAGiNzm1abpUuJ3n7p6JUv1WS/yse+2KaFnIlx
iM3nJlH1l5leDP7Hjn2M8z4XzG6sTc2Rdc0F+JJK57EMEiT0mXRu5ayV6JetyJ38LN1pA2gHrUqa
7VDV8T6QdeUF5IJMbt1o00kBWqhxjjaMR1Wv2ptFPU1LxDB4C9aRktb4AFV6fDGbJt/QAc7kehT1
TBVllR+zYJgudjUZvasoiAfQE5Kht6Ld2LmEtqXP6ZwOzUd4LAw6Z/LhNlpOHg3quEJ+drJg/MLD
svfwxwYn7G0x0k38SK4xTPKuk/h60BapxSmFYsKOibuz9IQdDKuoAMR3pGXkByfftNEzJnSOPqlD
UFo7Yqoz0m1C03jEqzV8gDxXD6FG8eIouQPp0WyrE0wfv2sfR1Prh4rpv+x1UZHwrdltmYnVGJHz
NXI0HIfzpIXaY9zr8NdK+VjzpD2rdZJ9oVfCkaNEcy0vSatVY+Gj3GEGXnoYOJX40L/VMHVIZ+Dq
Wzg0Mr1UbunAkCtpzqPDo8HimHQEaE//U8fdmZ+rxCaobp58/mQi5o0hL4O4ueIOA5jXpyj1Vedq
7hjKr7ARy/4+cFp5TltyWc7lQCLtc5cLnRjHYZj8tW+CX4R/rrb5FinoIhCfSe7q76cqpYkYEtnk
nBzkjMbtpAtiktBak4KHK4mk25msTBHKbflWPrNx++NnJXSSlvGwb1T+hxp/j9h8QzraaPuzL5HT
tPMtwXspTb1yxvjr4YKZ6u2MRCk82nMwx8dA4pW7CKUlPRQNILYeegN6yP9JDSsKJ/3ArtgMx0y1
gr09RV28W/yeVylmjvkyx4Yf4dLIBC1Nf6Z47CbRWMCZ9MayDwgz9PFaFwuWPAGnph8RLS1MMoHg
JtMJASloT5QVTiOSxOBKXIZZKdVNYZFhcOlJ9or3VZdO2RHFNK1v1RkQFXTsNMw2ej8YH40gzm3p
aVgxijVjAl9uba3V2y1HU5oFQTKqGmBJ0DyEJ9YEBrjSmLKDSnuhW0nLkcl5ePOXKVFN6JHTc0Lf
l+S74WDqVAzoLj3mdvo6QxGeydkOZtv8ahHmXcTe2DWsJ00Ll5FZUbBKhFLzvwgFkcEZaqpTl7bm
zGTP9GUTnVKUq/Ex0wSvnVscbZ/YjGP9wlkorjkha9WNXqTaSxIy96/cjGqtpoaHmbiOAkpj7pyS
CYm/nGVUcwKm0fZLY7c2Ot8VjmJ+rRpF6++/yzfT3l4kKuhjl8Vi4Fo0iYPVCg5PmeVTjZQ+3BQY
rKNx32h+QHt4nOzSteYhPuhNaMlN7cdsUlrdzgL41lwUm8ovddL+WNHxWo56brhKYM75JY5jPmfY
FAmNxVkHLXwgllIjCdBqp9FtgsEIOccxJfNMlsaOR+DgnGaOusp6GXzJcz43slrinGf9JpSNQihw
hH439JFX0OaynQ0UhazdVOrMp6bZ4Ry1ugOZKN8iGEKg2skZ4gaSNb/lRLCJhDlkDMfi3F8NjQZ7
fahKzlZsfCORCr2k3yat3rI58zFzO6AsnO2DAY813HPi6fsZL9AyFZVvX2st8Ffc6WnnZF6FZ6/a
+7WhoqhIlH4+KU1q9m6RlW2/IX3S1tfODLb/amgqaOzY4JQji4u8rK6WxR6xq1XfShDG5YvTaNgw
Jssk9Kmd4/JAqalPR2ZwHf652jbzXYreV70NEZ0QfjnCxF+B0O7jK9R3hkNbQWvy8yhzZ4VWuvQ3
M4d9zrC5YzonCqMqcm01GTPMiFgHD0arRzR3yZ96/CZM/6aPo03TOl4yzkXzWcYJpmhN9uQaoA26
BBlf0Q69Y928OkRXJRxKC77uLqgzBPPC0B+tNON+Q1VEMaXPQfkq+Kpf6BElYkdSYDFtzNGxUVQS
SStWExuDv17uMLZom6J+h0SGpdHG6fTp283Z1hpr1FZrh0hTDIphgtgKVNYu77UFvm/qNAbRlc7N
QQd/O2xSDoqkGNd0EhkKwSxeJ3ETH7EH5NjvhGjzVYi8azqYk14H10L1i+oYg97ENzTGiyWuCYuY
urKNNLvXVvkw038EvhetYxautbFaJ+k81MXxsZ+ISd1baMS+Wo06hF9FYWgznWfdN2MunKSzUyk6
4DqGIln2JOuOez4iZADPbp0t6tegSBnNebPgw110vWfjKC2ZJlt9zoLtoGMrXDVp39qzCxSwSrdG
axXTgYqd8fBi6UbpG9PbSQ48BszkbPR2jCjJUFmmG8a/dNYVozSJV4id6aGa8umkTwlDcQYRNfvn
N9XVmOScu+Ma2Ci5n5aZHYw5ViEsyGixjLdlofsPkRUa1dZRDFvRaJRz0mafznxCmCU9sWtnjMJi
YxPByJOzbSOxHdOeeVZojBjAPfLgFT5DmSlJ5sLlS9NDk9mKtRpUO97NyMmNnRambbyn3HA+gEOS
ocsdjGMxsNWW+xWvbrjK5qb6pPYRZTd8aM3YaLTEnurK9oeVTOJU9749I76NSscMXd66iGLtzojM
IjhzkYzippCTT8uCYWr7UBKSZF592zGtCq/xh75G4ggPSI0MD4ujLmYMr6IPt0rT8cU5FuFzOxli
22AHVsHYkvg1x3udr3Jf9qGMvakTbfOKJZScW6giy2jeTGtzO3EO+4DL2JYrNU+bj6VmqXBHJnsG
CWUV5aC3Xjh2JidlvmQSh6cABe4ut1qWhTYRyrlVIMSVF1xONE/SqR2VrZpHo3Ot0PnEIFIEnf2c
QvxNz3JMzM+0Garp1CitlKuYx2J/z4nIQMvKyXe++DqC4nsr6Cpu37Ho9zJWzP6U5oE63yIR5IdM
jc2ONggrKdr7Sh0SM5ub0+KTQZzfHgVWi+oLz5M04YGiIm0l5FtNZ+UKpI5WbgeMUuoOht3SECbv
g1ShFSW0Pw5e2OM5/exndYDZDiZhcbJrIyOUnG1Km1eKutCJV8WoKxg3NIeBwnAEfT2VGAjtYsAp
komsX5vY+fTnOiOYbuUD8OGmYjjgMCKIHHQorkbbnPNwbYV5f9fUaV/eUExM0ZZ5rGGfrLQbpBfH
epbtSj+LPyY11BCWKLbCpYc9MuXYkbRra1f0n7JqTaXXikPA0JRmO0bb+eH7GclQO0H2yxRgYWqi
JOfRhSrDarmLs2y+CtSkf9WiiR1AMbVFJGhzqCyfa0NvJb0ALM/nxRI+3tlEBQSrKOhYZ7md86Wp
MU6VPa2LstwpihLUXmqMSXc3q5xpdmpK1bPrZ0t5YNDU7IZBnUpPgtWIT36/xHt5gdlPI9IdJfhi
Wcw+X6hZlfwpAGb2CeFjXH1WEepSBw5jaFpE11ThyBmAmSVZDW6b6cEnTNhD+DQ4Y+W/GJPP2vBp
bzpfGbCM1Y5oFb/f11McrcQSLUcPO2QUcRTw8JNzE3CQXxOP3ah3E/2s0g2WC7uD9Ke0pxwzQn7l
o8VA04xiP3k0mPOz0Sd4ZApXC0MAhRsBJkcyPuTQ9RqGkdmD7/cLpKT5VDFSTOOGiqrRwoDrml0E
bmNuX2t2egK3SXWJ3E4k8XyDRpnHakGSfPMpyztCZj0ZDBGaHaZQ3REKUVnsajR22jJkiebTXLe6
foWDn+BCBZTnBHp0oDzz3Vkp2ukJS2YV0R3JjeGcVW0ub3uNh+MOkxt7c0WFnpxjZzDnQ9+nOXqg
Eoe0RbRxMjXRPmr8wrnEviWtK3sGzMWohROLSVOk1Ja7Hj7idKRm6Lo1xNipfbQMJXLWtIEzggO+
K4O7wajpFaZB5lerrqX1UtM5LcwgXWdoKpTyWih9qzlnBTVouEj1Oeh265mXjfI/iN3eqQCX8t3A
b2BJCDvADv+GAOVMXZt9PW77IjPFXSsBXj3msUQBPIYGQztHY+J+mVO+oScndTg8vwl4/pG09N9K
Qn9CXP9vqUt/rVL9D2Rag2b8Qen0N6j1fYe54F9Arf/lvaAxbf61bxbEdfOj2PTtn/guNrW0vwj3
RTcKrx1N0o9iUyDX9KpMXdXhdQL20dBIfYdc69pfjsnfdtA2EDxuG7ynpniDXPMjHKWL1FQHhGYu
kqB/QLl+v8yW9DmpLewwGz0sEqKf9UOTMoHHaudgow9J+zBlEmzzUBQrk2wQ+jjR176OywehFS8/
XLRfaEzfKaWMt9flyKwuwGiHFvzPr6t1lSbmntftgQcRnzJWJEsoYBDQ7/d/UGW9U729vZYB9Efa
mqkBfVmuwQ96MC5lR/0xgYjkgOfZGbDIhqTV1e8/0TtF4durQOSHkIPkgFP6uyvZNBwmTI1XgdCa
rdsmGzYWmfa7BvP5gf5sdlIKf63Lbd0M2f73r/1O8ba8NoJhdgqblYQ++Z2c0xgoJ+2U1x4NQ6yt
UJ5qZT6Dpog2yEy1dV3KPzHvfvEFQg6zdAuwP/Pi9yplYfiEjkD53oAQI0QmVwWXN2b8XhnhPyMt
vn06wg54MPHhwOu9kxI6KI5rULTKWmnK6KL7o7pyaDfvfcNKjgjeno1EpQPTp7u0NR3v95f2PbLn
7dWXlAc+JcpuRnw/rx5T4cStKIaydkCK44yq1bU6VYL4vNDeZYNWr4Q+Wy5noW4TxaSx65iwVprN
DLfXsl1sF7gHOQT/4aL86voLjWMzQvEFvrcsxx8W9YxCiNawgF4rU2eDvSf1SOLlRBB11eafXwJI
l0DDOaQtu9g7kaFWxSjCZRRu+sDBO977xqcQwcozIgHjA8PJfoUm0CvVON93yUmp6BOIzo/XUTVW
m7lv55sEwsH8hyek/k45vHwzYLJRdtiaxVfzBnT74RI0FP8B6KqAEp2axiNzhrGGOlEXR6WjAYyz
U/s+Bf5zJfpZ0NMcppDGmj9dOYUYDgNYl8fOHPmtSUvDVUPKqhcwY0cJ1+mbKReWv2ozCkcqjVMU
KJ+yZBQo30L0CpSp+r7X/fwRoUxS/OGjvck2fxBF89GQZyPA53Z2cBa8pzknFnI7JLbKug6tZGP0
c3e0nDhrgMCoo+r5JGB8RfhpuvakjONKyBZklTP1OoMEAjXdegync0ZOS+uVzMwes4w8x9WSXByi
00Eo+vsV8uYIePd+DbY+QMKIyqEbv7tJfM5VID5Mfz0kuXHM4WEjc0LYAmyjzo7gKrTbJoXb4CH/
CT6EIk5X5HXYhxz7+7Q4p7oHQoxIJoknn1Q8rUIiRyhhi6hi1BGuDEnTMmdK+YOWwEWcVDqpQ0u9
c1cW83DhXwhvmBjT5FBgyR0hpBgXCrr0NkoN8MH5JsDe3a5ojssteHL9QHFn3Eamb4+AQZka/P6C
/P2RQzYE/HZhObZUDfHujkEB1dNqlPSpgQB8SMtJ3SLRMP7wyPn1q9gm9wDHB+c9dbecw9hXHNhs
DjnfKw7kX7Di2X/YAP9+QuCj0LFj+1sIiYsj5seNRimqaK4g0jN7MduVEc/WU73g7wPSdlZRj4+y
oz3vTXX+p+Bn/e97HGMRdi0JeRrB+vurWINYATIisODVZFu6uREy5aWnZq71hqaa69SGQqaEqoD3
hOrtqZM674oxQ/s50Iq8hG2b3YeJOr3GjX8C3IhYAAN666IoqO8BiSvHPrTE/awEZeaamG5ulSTP
PpupIq9F6cSXsUv87e+Xxi+up4ZEXGX+BPjZtt5t3ID7nQkEHZNqGt/MDScGiIuaeKqb3EWQQ95i
+ABoxvrD9/j38wleD8wz5KpoglyTd687Ek0/lSXgu7BkYLUElN6VRnXbJC1bujV2GxbYFWzCkN4U
4pXff+hffZV4qwwm3bYqLKqan1dRAnRJkbQf16Bbum1LFpbngzsjuq+0tnFS9depkhGDOw3+SqFF
tSI3ItnMqSoume7Tnc/th8TySZUN/Xkl6RW5MCnzHQYGc+00Q+Vl9aCvSrX8EuDAcZnKvKRR6V+1
ulD+cHNr7/xR7M7I+wHPszMvkcLvZf5MGdFzLeIVZi3W7ZwIy6UDHCECaGEi6YNV7ibL0lfY3+WK
9C5njx2wuDDLUj78/rr+8q1goNEtztJ8Qe/PtmOeChElBaupThDlql390ncICkzRNXsoD8q1Fc5k
fEqGE1XDBCCZrJMm6vb2D29E5wv8+QngUMaQ8OQYECwRdv/8BSP8ypmJhryRqj7lnb5nYqruceEB
VDKd1k3Bm3pkb56ALNCxKBtnC6U6Xb3phX//Xn6x0oVQsWJBOcAc8f5hFAoE1goHhnVFjuWHIEzs
s8kGcSRNpFqlMrC2VqC9OIQoHRWrqf7gZ/rFpiz4Rtgt2btwgrxb6YjjWysmbnA9Or5/JpPO3ohM
1t/W4P+F6vy6/JLftUQxteeX8v+DTCnwcD983X+rv+9eINn/6xJ9qesvb2X4Oaq6L+nPuVRv/8b3
Atww/6I6kQummqMiq4zl8j1lih9RrdkmvkGN4T3f1PfyW1p/8dAhgoVtkqxwxxD/U35LzKMY1bj7
lzufX9f/SfmN0Pjn+wYAMx00Skbagrh3eMz9fN9IpWNQnNMWD2fR7KwheuQ1N1WTnawIeaPEvu/G
84Q8RWtDzwpvAfodZ7IWN3Yfb0OKvjXdt3BnxFnothqGjgEBS6dWa5nbnUua5VFm8wEC1iJ7v+uK
9Hmo06+ylB6Ok2NnKgdc+iB9kCi50Ri/wvzcD458QIOIXYSn5VrvCnBD8wPlheMt/xEHCMqaOKQ7
OgafMhKmdpE19x4V+Oj2wvpEaPKXLHEUxvRAUCrCB9eJinAWKsYNH/hKyPw5UvVdQeW2in2fMzZa
GDcUNaEkzCRS/HkrhP3zeZ7meQeiApgOgwxUwryDKP5qA+YjGAOVTmBUT2mZPTtFts41/9DSPXbR
9R2m3trQHx7XWZt8Uo3a2WJJDda9lpff3lbU6KgOKhQhfV56RRx8cJRrHpOXebaTNZih52Eyr8IA
eh6NkFd4SzjpeSdYJotVbqLWjFr1IaMNe5GVjw5cYpcfByAoOlrbzopfSaKI0bt9qrMgQ50lwUqU
3ZUstMesUYAhDc+9OT00Dd9clJijO2Xhp2Em19OOSw9WbEmaRFR6jY+ndc7WcVi36yxPL4ozP84D
10k3+I7I93CNrrvp2vKSqFXjxROfJ3Fmhpmc1hmBLXxQDVtU1x6A003VUG0yy34iBMQr0q7fpL0J
1zjqgPAS/j7Kj8xTXGug8w40M3RFEX3yOSOjG0jLddDp1MKTZFRWMBB3LD1A1iFvTDVyYxO1dKQp
wHeaEXkarSXmsqLdAP+BQmeI8ZD6gIkQUUHTruUqWVxFEyplNx95C0rWA7rFrM8gbfIUp2vXjAOa
e7A7I5AIQeRMW8ceN3PkQbkq3Fz6h7hWIWWOcjv6gFojyXQn7YVrZu3VZCHpMCAYeymgMzecWewm
Aj2r1NaD0IiydvaLMFpq+fMMCBOVsbkJK+2gyeQWGcHFotqC7tReMlBrQbxBjvb8w+71i0bYuyJ2
OdnSuqG1ITlhYzpffv5DEWvmaiGDzgq2dloiLyiM7RSbO5CwzHlk+gf/59+g72+vBul8aSrjVX/v
++07jfF46AdbyyZZxgycbW11W6XIn0iVm/3kajAY2QI9YUE2T7//pO/PKt8+KpuqiW3NYET1bqvL
0Wog7NCDLd7TTzTQ6DIqk6cjaIjngb3m7YvIEMX76cnO6ZdhqPr9W1hqlR8OKW/vQKNRpi47LSk8
73p0kgYHrDUt2CZ9f5Z6dgpCc19VmTfJdF34yR8u91sX893rWTotMpXMH6RG78v4XKgcuXy+XJ8O
v9vW2DGmhzq5RowVujVhfSjLnHsMhY4XGsNDLM1zW37SK5CVKO+TFnmsH22MNid+B1tJQbXTHQlx
faCptOn0hHNUdZU51XZ+BcWVexVsKmtCJjezH+WduMkn22YkY+0xE7/EA064oDn6eOvYjdaqHX4x
qxFGUJc+j6mCX0doJ9Lzao83ThZS367jSiPBBmNTGA4vlXDuM8C9DOREjYd4Vrx+kK9WVT/FIIVc
ySNsW3YaihPZYAKFXZgGkBoBAD/oFdunrT8kk33PifRhgjTrRrV9heEfmZQdHvKo2xTlIppWjW/l
xz86Lf16APHTIOP/bNzxHzjLMDic/ntKBkp5Ejtvo8/07r/FfS6Znsvv/DcoQ/8LSzrbkqkJi9pf
UAh9PzrZ1l+0RNmvBKNr2/pfRydCPfmFpcjUaIbTDuIu/z65MP5CZiNsngiqw1+hXfEPBhfLcOTH
e9mg92wQMrl02ulOaMb7vkSG4CWdnGQzFBjRmXazWqH51gfcQWPhYUQoVlWY6lc17aq1opjhCvWp
4goMHZ+Suik//nDtfrGRv9/eDEuj/UX9w1kTbIe03x3854DQmqS3rTWeDe0+bGyxr83GWYVaOVxy
0LLb3oycU7E4Piu4po85Br8bXF/z/e/fCZyQ99fGcWzMZ+QCW4AexPvmMCC6tOGpBUTO4WmHeRo2
L/LbfT4FGg5a5zWs0xHrNglRnk0m1XYciwaXZm+tiRpRT7ORaxfDr3KPoHrxpPuKsa3qMdvMyJIn
XJObjt4K7R+Y5+fWCkYGKpPq1rN6WxntZx8a5rogkv2ElsQ+A+kMrzCRqQfaWC16c5ExdK6j+tJ0
o3JrhUV+pWeWcXS6EgUmBlggP4zHvopRmtss6fwjZscc57NpoZhJlwAZhtQq0/FIybrtIORnuD1A
yovkmTcidooRTq/0nXMPQMnslY0UXmAFtzJNj6MTyAcGBWSfiWx8STQZbsbwKsWl4FWq+GwpyUcz
Vq+GsPwwEG23QbMgPD2PzgRTpE8czZANlFp4E/iY0iwcJWzimoF7KkANjM5zPTR1c6ZnNq/E4I8b
4rSbD/mQM3py8mbP2Qcud6qJPfEwgLpHOWEY10u6nom4BpcnP+NIjdYGFGakK/FnRBNj6U62ol77
nTLcDFrMVl0IP5xdXZ3wVQY0SDM1TF30wzqKK6NBBxOatXxJhypKDyzdk6KFkb+rHQ0g+XwyzWKH
Mln1lP6hNNQn0+LrKwMYGFnYmK5iZp+UqT6IJvwK5uC5qMJ2naQQXRzgeLugRebVl0VNeGpj7qbO
zlejmX527MVqp6G2dIphj3htAtdstOecTu62M6LS7ScJS98Yjkgxwg94chPiAlqFJACeXD1Gs7AQ
n8BIbRqEQ3si4DKaKAoOZqGn95ZDZZOE1SlMQwQcJW29LDDX5dDj/h+UeosFVgUfHH7R8DYj73si
XUFz9dhvkeInUNISLFV+YtzB/+pQOpIOqQBJny0744BoXYu54OGm2HaFNVFV18lY3vpdTeQ83gxP
EHJwKdMJBUhn+84Gl5O8BLild9PcOR8WeMPeqfC/zaWKY7xq/OjgR6p2XZjJeImQzGXYUq0SoWVj
XnIslqe8HeplJeNEWOMLQGrR6YDTVp0Cmx3f2xAelyhbtG42Z1PIXamrd9NLpKrJjVKZW8VY1uCc
SMVCHFLAKh2sxPSPJsba8LrozSH2oswEZOWChtUXZMHkjFBnwKPgdKtG7UYtjHHegUmfio1ljLwd
OaDQAQ6QXONXHI0geaIa21Nf3qtRaWABCRCU+52PqisFaEch4s3GrPJXIQMJOaC4jmfYXeRncF7m
TO8qVU2pWOgvYOC1Fza85FIbIM9dH6ko7gFQc14AquA5k77yRQ2t7ga9pnqvoDY8Cz/Dluf7VvXK
AHX2Cj2pNgrFO4bQCUGSWoaQTge8s+OoU0A3PgBPtdj7fhSurLSdt2JIM3zJYxjt4BHMj1PGjTWM
avNhikAc2E6/Q6Ez7PQhsr4iAs/Glaqh78fzUd2FOcWfV/cZCQ11CZJxLrXhCgh9uO2ZTyWEdpT9
KjLyCWtdkQNaFBglJxZardcDIwo4D7c5K4w9jeV6yUaDuNYEs7U791T+m85Q4j0deD95wE9h2vex
0DIbTSium9m1Q6Muv8w21HCXSALNv4qkjDeO00y8dAvRQ7A2IbRiDcW6pjpeBr3MfLDg2tz7Vo5M
0ZfX4Gvzi20MNaGAQYzIN5Ha06Qjya0KCeEjr7vPcJUwDxI2v49FPkAhxj4ttbbfFri4BU+seEB5
awzruGs0z1YjuRelhf4r79B5Vc2InNnxx0Pn4+Nzh6LT7heYtY97EdY5mh9gbq5aj+MlMIJnMfqA
O2o0e+wTOc35xEo/kMPlQ1iIOl14OQmknyfLuItqx7Q4w9rjBfbaeGHJjBerDZ0T4MEQrGAeImZv
mlK7dzD93SPJGS/Mao394DfQg3s2DFgR5GgGSL1Cux52TFOzu2DK0jso0Rfu92Efcv3Pnewm7DS+
Wp8DwwrWEQJw6l1lwCiYplh5kfClcY5Jp+ii7Vj3LPB+znAB9f1KVHQ1sKNa9smJxb4cBAWxINvq
HjCo+IjeV3QeTCqtvYuUCgnWohUIip4ZQFe1JlOAwq5VV9SyPDPBNx9JIKhG1+zwZQINzDwlSAE6
55bR3AOWCfpV1WHm5r+q7VDjTIJT55yGokxuMDQqrgVcvlv07OYNIT5aB9pdWUjPdNLXQVXO11iP
Lc741MuaCe11TXZBeov7Y63bZfLBKDIj2BlTwTbQj+19Rt94lL3YsAjVxQQABXDus7WT0iNaqf2A
2VYZuu5+Qsx3CeJ6vsn7QkAwFeoW3eZ8yrRSeWjKLAXUoG5JEKUpXPvGQRvmYY3cvPqYYuFYTX4h
PuptMXhwRZ1d4TPtC5Iwv2/quPoYVKp5DjO1vEw2bI5YqRl+B7Lbsi2jZdW47wLbNjcTj42IRowg
o0Hy3hnxdufcjwW7VhQ/ATRLbvHSIIxUh3odzLV/nBO7vaPplMYYc1X4KCWgtX1IQsq07uJuoPVF
t9jVbFl+dJqRlJWhulfzmKQS2bEOF7I1N4NNTqfOo44pRojrgkPqCr9CtcFmku6mIQw+mFrez/xV
3bwR4HDw8mHKeIznUQs9M82Mg4G0fNUTQ+ThJyl49putXa9MekA+D9SwPhgNTdKVaETz2hJOsUpa
c11ZdbKReIcu9SztzVAaDV4tkd/AyC7PKtKG15CWnLp6uwf1OWWxhLmJykfiD0d4SJ+Nx9Ux9iFU
2mBidnpaQW6vNOzPYZ8eEIKWH982iCCKulNMgt5HfFD2Km0d/6rU0JFyglO50/wEdcakKaH0WFnF
2qeLwmi3J7XtMA+ik2e1SPX7us2oPftIv0+7BoMr49xydFZObIv2zqeWfY16/EueCTppy5czXmZc
ItGHsJzMhpMInoodSV7cayLI0DTbNQseyCpACzS64cbM9fHy9ljGOpdmEEUr5yvSQYxBhd285o3q
dIUrAqndJ7HKtUX5ROML+oQGs9jS+sU33QLsIDk7HjdZEEyXuoGpi518eELSZXsqNOBLmJmZ45LG
45wM0ZYfBTL6s+9o0MwkxLTL2x9y0mBBxsz0SWP1SyG4W4byYwj0rV9BIrIjT4kNPgCqavY3mL4Z
IubS/BwaWfIVmyGMkjTn16SZyb2NySxYD6M2XiAxlR/tZCqfoHeyPiGqzNpKa01+ZPblR8J31EvP
yX9bjhUvHqV25bVd5WguQ9RGucvQ4x/rop8hjKhsTOA/+VNbdsHFITX52+Unica5lkb1rVT5f1aY
/wfW3BaF6r+vudfpv+5e0v7ltah/LLqXX/rvotv6C777Iu+jgmPMsIi5vhfdjoqWcKl4oR8KA9Xc
D2W3/GuZcRCKbfKTBSj3P2W3Jv5aFjnhbaqNhIli8B+U3WSsv6staR1yhKdTb+jqgu1bas8fGpaW
nKE/YpXZxL1/36ERu0tGpYA2Y867stGdfZMbKTOHGpOwCrlk3Tk4ydwG95PwetJbTrWW1ZcWnT8A
epsEe/rQrMsGRUdJQ9eYPhZag1jXpElGnz0YrwPb8kNPbYxmrzntuMLynnPeTqNn3xT5bWOKOcKQ
XGg35ChQhjpaciwLXO5WEAz7yNABmGUj4wqrropVVljWJ9xr8Uo3FkNSPvVmvCact153RF1TVAaq
eAwjKJuUKsn0lMcN9gla1eo59JtZrKo5U25iaMk3mZYZr2WUVxJJWqgzd24qn+DCOkJImfQ4T90O
W0dMRy4tdiKloPF8PofFWJiAtF3MHdyiwNfN0tVGnm91Yc2nUdeSTWXp8jlqaal4ZLcArsThgk+O
YzKuWMzvL0lmTAc/JQE3tfPhmcLAhwfRCIRPGTYFkxPy1NjlK4NZSGgG8D/eUimNdMUXgEIxDNrr
VBc1H30UENfU8L/IO5PlxrFsy34RwtA3U4BgJ5LqG9cEJrlL6HHRd1//1lW+qPJwz8yorJqU2YtJ
DMI9RJEEcO4+e6+dhRX1JcepHnfV1B+ZJ+zNarufamz1DzEpmczvO8/goMZCigeenmWBymgLh0fJ
LlVd3ph6kf0QNhEgP6PHZfVVT3AbdMqODYilFOpjzFM32jj1IN4og1WNjT56yR6OUP2iLv3LnDc1
I3Wl7Isyr4nMIB/23dRuokz/VpqUMm762AI6aimXyFJYaGPtBGxOc+YuVxAOmkx7zLWW3ESvntto
ILPeeubr2CaveSJDUfi+HSZndFDgYUnsj0UbOA3egaFhmjXS+sgZAiwNY/SZIeIMQeASw1egqqkk
YlS6c8ebQpwcC5dChxfNDbeRnEqIKjh+7Kbdw+qU+Xerp0/FWqaSAheiaD1fINd9XlfNQBHKGMTq
5WGlx2ery9Nsb1Dx7ZeVq1W+gXeelVNHD3jbc+bOEsvatkV2PzopYTEXQxPpUp8aJelLrz7tCTgV
NM8xjOkg+rC0TvXnbnhrK5ql1KF/wRl0WwjDCkiEQOrXEGZkYYvISGTqyfBqY5nhaEhjQKUZ70AB
KB8nEhb7WK22Toco1HA8pqfPVdjFDcshplCaQAHNv5XXtZspcvZz7912Uc6fz7TqAUX7A1GEAy/h
qRA2/k1t9flGMCX4ouN7qmhKvIatI9a7tae/BAiUY45wB7B51qY278FTp6/EptWXFrfHNtaniUmO
QohdbgPwMwv9VtAGFNQEtYAoaGmoz+p03ZuoVEVpP7FGKiBMzMY70jyIn1HrjBcOjBZfoKilEn1x
8zpoKtDnHKywjZa6dtMOFldTrph8VxeCdZbwEvQADr0G6rrWQB9p7WUEhKHox7h1kzCPTAqOCUIG
RqV7dw5ygU9LC5bbxfSQp1oKTgDtbykmAcA15bYS+RwpvSd9lqKMW8v0qrqOIYlx19gYRRM9mF6p
WJuVdvf4orJP3JqLte4UIzU6EsHOnUmT18atnai/4czdHL2m6Z4Xkt/38wLa4kZ4SKFUYqRBoqTv
BNPHgChLfvSmab4pisy+F/xOpNInhpM8TQjZxdqi7VdI5fdx7UUP/eisezPvORy3fbfJTSc/wrHq
Nhl3ja2NEBPAeVHu0Mfy3CcNuW5xcWU2yzswQYDbvN24ZvP1yIRyEjP+N1YTzOf852pnTTPdd7Vt
dYCA5uiIqjrfLFlGMDVjDPmwBnmFzR1zdcXyMPDmKvqkJqDObyLy089tOeNwzOzavq8ap9NOhQMO
/m8MS5pUa39a3YB+NnjWql/lzayL5PP058ccVK50sWhJ2o6Jd6ljMkyNTXakz49lqh9tGYOkrGDv
8CGFqaMTY6eVfJu3D5VonvMKUIhNE8bNT7PCP9GYvxZGv74qRzPlnpCzrPmr5dXITA4mS2ptByUx
gGdEZHymp1VMEDqpNTqM2vqgrZyzh+o79tXBbwrRbWB1POQp6WoDrEgkMobMCgaJJzwQk2Xpk6R5
ADFHoUU3fJaCuvCuy47yy/PvX/7XMvPXl49xirCbXML9BoW1WxqK4sjk5XPQ3nlNcpyW7kzj1NvX
Qr+oowfbwyiFmuDXeroj9WaiPM3kx5pwINMLCb7c46o7//sX9vtMg5Uab5wMYtgYWX+xr5qK7Xk9
fs6tU9T0SdbVE6g6rKYWx+bYQWPpx/3XT/yPBt//h9zM/9na6v/D6djD//Kvp+Pd8NZ/lG/FXxZS
8q/8ORu7LJeYeECHMOpi5WH4/HM21v/QmZhVmO7SgMYa5n+5eTTnD5IfKkZSrmiTP8DH+98rKWZj
MKgsgwFPmxpOeus/GY4tObb/fNfQGKpsOsxx46kmaYxfd0A5LlSJscp3Jl0dYfX1uJMPPoaJG0KG
TF3yoZhn8acrH5OQL5RtPyq3M0/QLFvajS4fquZcxaxv9YWIQx4f9Nzh6QsaJYzyZAcQEy/7Ek9l
IHha44SkuMCsGT2X6VVkFHHRNU9FhzWc3NRkBFEcKzAN9TZ3xxfi0+yco+mNnRSmiZzRyZndMWwW
rPH61HwSvC6getl4iQzy1E6d78a6uK8cxdqaBHkSv4N+GrZuJ/whGXRgAl+TCwb6el91IKT6SX2I
5YBjpI4B95Chp/catd8UsVmxEG4zZDFHy78vfd2fFnowt/xn+6yP83JbZ3Re+kaXFftIPu7cr5lr
irglDWl6cWrtMsvBzJUjmsmsNn4NbS6UesqeUBvkREfvZXeFrMqcB0Zf7LAVWa+NHAVbORRCwbzU
TIlqpGU+fX32bq2U+JNKTKbJ2vMuIib9OCxQqNAidM7WsOY1gbcklyNpKofTSY6peTy9xCXx/65d
tyYQv8elXB4t2Nv7ZlLjc5UMJachV38TbVVAIltIqKY8sl+LqRdBpa06m4187I7WXHxTJ3v5YTlN
d0rNwj50pBRfRKN077po3tR1qUw5vSe9D87MUn29pVQmBxLCzdHxppUN0OQEGTi1w2Qp3jXgNh5Z
lmiOlNkquGGq5qHXlTSobZj9KeJrV+vFy2pG5cHNtWEz4rq9gnxr/2CwGWDZ2PkP0o0o3n0zDlAk
7MpQzj0dW/2+x5TvTzjRSkSwXslCy0ry40p5rQX2NBpbdouEZfDWAb2b46baU6MT1c+RK/G0w6JX
d0nMJOLrc89yZaJjU7AaPK2xZZyGarjj8AmyaKS9qqocRP41QWtp3Wd7Ki4eJjOKBxeincWz3tOV
Qx/aE0NltzHa5R5t1bxnV5VfEaKoOFY1OUekoVtgH7JaWJbnWgWj9DIqhThbjeHu+5Z5yQJm/Dwr
U7pNtdT57s5ZVm/Qy9Z7u8sjHvp8gHFsL88qg/J2nsr+Ppv66lSWVvSgipI+TcWp6DiBSo01gsDt
AC6elUqj3+WiLa7nLi1fjIVLthiEenLUFdZsOiyZuNaXSeH7UBrplm4T5ZnE53wz0JGK9McRkms/
Gyd6n0sl27G0E3u0vVuWt59qBJBpmYQsvfNASrpDsVmxxG7W1BiOKSI9vo3yuoiil1ydN8roqHtl
um4EVhuCw/nBbu1037TlB/1Zc4DsUG3J82zLzGQTWBVQuSBa+RXiQmBW5vwALIKm0CzonFYPqzLe
Dlms3EVpfNGz7kekGv1Hn7Q1nEcPCoFPaDdSxiuT7LHymHe2m6Sn9h+s5trMU2sJ44kO8SXsWKyn
KLlWpHsULGGTe4LldbVyvv9utHn+g/Wu/WKJyr4hLm0em0bDTtNj1VPYmcW963sIXozqa7GHilru
67VllWfgXrjNUut737OCyGbPDvSo3lWSPl1IDnUkidTQiIxLpdzZTbfYQUQrD4awejoPsI8gWGbZ
yftCWoMtv4bTM56jtIzPA2vwJtSNKtomrSLpGRKG3SnGFuDfaZ7wPUfOlTu0eNbn6l1f2A6qHCfg
/Vc+jEZwjTMZtqi9n+NC23Seemut81VEFdZm4sAYGPQuB102z1slB28pmm/NnASpTOHHddFfEdh2
b2CupuGQ1OM18SD6aTijP7EhGRCv1UoKMA06tpbJCqi+tbYcAHOfCJEz+5HjlDtNEyINIwD5a7t+
Lyzzdq47NGHVmMZDTR8WWktifI6OBY17YDE8jMutvGdi5rPPGAvHvbVqV3xerMhttm4pGAXfaho2
dnMiHmx2dU5qa9duoVR7iojnHzqEs+3UsQL1iGYdKZS470zcfg4byAcDZh8r/onYEgPkZmmdKawB
jOzLUYlDvr91oKXEEf2qV++LVhF3Y4e4k87Ni6q4xRXlaE6I6vOD+9R2bujIbUhDvIu5zXwH1gzO
wqRZ78lwP1kxvHgiH1umA0l3LZ5j6lN9QaBsw5y8BETJ2ptYx+zZzXMfFKxP2zY6WdCDXvu1hAQY
x65vRIW6tddpVzpFtRFzvwPvXoRJ6XEY1cqg1fNHmDrxrgFHh920mbeumbvbjmflg9PHjzB2wTbi
n9rAm7sfp/UF1E1+P3ZZw+JggiMB8Htvjl0SiHlItoMkwzOD0FhmxoHRZjvqYsQlnodLB18i1CQl
38tqz6e6Yjn0erVcJYB89hAa2oBVBJpARDoR9AO+A9RiyVrzOwe8Bi9RJYyl3LrkCLilLBUOyeg6
j7QLKDwnFAPIfooT2UI4IwYwUEhstLgxtSt3qj5HD5xXyOfmy7qWAcknpWnuIHGAJ/DtTrcy8wgA
xByxlCZIi76+aHUSsnpTnSeliHPOuO5I3wxKSS+bL6vrxRPXlaZvdcSRvKieuHVbPqZ7NtBjr4Vz
qlRh3ybZ1ox0RKTRfIZiYe0IIuxnzzvrDljcKptAWi1nQ8AFNuKEJ6B9FpSd2xALqzbeoP37HHYA
GFetL1K3wi1LI/ZEHCd95rH6JknnGSVuvgccxl/4WriAN9qlaZm1AFeqPf7cCPEySli9L4cqSUPq
1f1ubL8PdZyc49Gb78F13jCK3qWjlmwTzkh7JRfqRu9IMnUGTzt7U0AbBrFB/ZrhRvn3RiTafd3n
HEvknAbO3Keeznq0pjrZYM+B6SIG7x4wBu/l5H1Y3lCdB2AT/jib3wEdllvCcO2t0g4jD5Gor6/r
PDuRJFFZqQ/mOOkJTZpLmoUDvDw8CAMRnt6n9yVdz20b68Omd2eRX0xMO9Y5H1isZD5w58w5KB48
Ih9TyaIczCXJxmc6DVPv+7KAi478//y49D/RwMeR5N+dl/ai+kGip/t5lfD1V/48LyH9GyY8fsvl
X385L7neHzjnCA9rv6UfOC+xxjNN1YStRH2Lhu3vz/OS/gd+Mp5T6PpfOwjzPzkv/a4H6JgEbXQA
+fpsXs5fRRbTNQaapmx7Oy/TEqJQA5QjP9qr2a2h4EAt7HkzgKL3WY/h/35m42of17gkejuz9Aez
tlkZm7allt799D7+M6VFHvn/IlUYVMcQpSc6YsuA5S/2wtTpJr03uW+vkxZ9kz3YmKXKPK4CdnfA
xaYunkN28eUBDVMtTmwuibvaVgrWPlKW+xW0b9iQwnpQkrHD8SU6E/aZxvDGwvtG73vtRN1Dkt5k
Yu1l+SJYoWAVpf6eYj/rN4OIog+8el4rjf9sUCLuwyfFNNvDv/9Vfw8bs1ACNuHBwVM1/TfjIlXU
RknMgTmGXeLDXA39tCUmSUKv0Zy9nQ7pPZ7+9eAqubJrlSH9Vlq1MoKRSzgolJWTQmTXs2sKBbQd
zij3B65QjbGsDv/mlf4myhmWYxGt4lsj/yX9qD+LcgnnPHIqabLLJrqEs9IpH13LIyTN14LF2HQ9
4ih5nBOgXWs7mterV7sHEqvUaQoaM4Jo0OdDH4n0yqZh/W/M5b+a678kQxCznvSjSj6HfPU/bcZs
gQeOc4O1reuuvxd9M6MBqm4waUW5L9N8fEKFvcZ2Fh07wDgnq5u0v3Gcgw/59XtrGohYGLhY9zlo
G79cUpAbSQm2sYFubyvFucIeAGapdOswM/OXGLfSZqFwO5CURKBinYmVR+SwGB9XtlabnDqfq7xZ
dUbyST0p1rBTm2kKSNCzk4hHccfJu7Z82ob2Nrx+luyWfmOk1rSbTY3TZfa6dK0WQPPMnoS1FNJ4
lj91S4tk7Iy7YoI+1CrTA96L+kwkFykfI9Lo29qQPiTGlDAqxPpYwb1x3jIr1rDt5nqxjRTCLgFG
m2pjR0PySGt7sVNb9UTPyer6eADRoCuCHL4BrP0gWi9X/Hjp1SDrLPd5iJhBFpyABi/DQhYBYOVt
Pbj1npY9OE4+bxjddY1GUvP7ZJfFq6vlzT5tSJR3LNMZCWOVhtJ1driWWYeEU2GhgdTJBDJVKbSg
0XIrAJNQb6a+jYiYZCw1R69Jn7BELJw0qE1a57J59TBmXpSyWK7i2l12vT5EYU3d0gHEm9jDye7e
IpcUD8WTJxeY0bZZxvJIJ7yQTdi46QFBH8pOXOYqL5lNGwsfIVkwYRc2B+es3NSjQnTIlqGyRatO
wBOSD6+nCUl3m/GgKfW9YeHeLVsEIRaAW9ar004dlvXFKUQdlsL2ruEKtZt0GlO0pM7zXvsp+oZR
6mZdVICR42AZD4IdTYBn6yEFHEygnw6fh2xS3M+4qLPkalY8+4LXFzBBp2m+o2MtGpW1xGyS896D
bZovsZ6wplFavby3F3x0S6XZO7pscVfN/f1CPc02dxqcGRRq+XjVi96PveGBMg1vw6lpGYIFzrRf
lIJMUsqHOOsi2WJZ0Q4c09MPFslWAJCLdMfkYoUQuPDE9K2AmfuhJN3E+NolGDTE65ywhLIFb/Ka
q1NoZ3a0Q/D6rizsUqLZw30xtdfR0r8zYENF9morcB1DCQQOI8JjY2gpiRUWUHjDNas6CqhwJXez
fjWuyi3dGrdFZHU3OXO+2VLyVuSrEXA1RltziPofeWHdWFq0QjNOLmUdT9ukSN0PIjDfQU7BQJ/i
ijSey9qdRolg8FI+MXj4gU6JCO2sES1TeqdfzWMEP7Fdugv3GpU925Do36YVhILQcnurRWLcp2uR
9mCiW22TmDF1EVPL8a72PnhUQ5iwYvqWB4CE9ZKv2zxL+4elYI9Fga150xgW2PhVg5xVjJtakub8
FA3vZDXAg32rSlVWT878Wlaz924QMzlglbRfsOmYr3VlmFT+mOkpKln9BkNBi7afxiyArW69E7q3
XvA9lruCEpdrt6m+L/XyHHesi2SR3gmPX7wnbhNtFXLfT62xdve0SBzXqFiPoiyj23xmfd6XkxEI
z95r65gGGeExcn6anu1zL0PNsDI3ZVFOt+En3XTpK2FS/NRRoSOU4KrZQ/ihyAngfWAs2WERE7lF
6L6E1g0PH0M2189DhcMvKycut8I8wtQdPlVrnS6cMNrQWttqJU1UsI2O7Ty78SAbBejGL1m9nNqI
NE7ScRtzjajxMX42R8oWx7CE8HYlG+gBmMU2BQeuQ6BnmqsrOtVhsJvpt85j/98qUApqF9p5HBd7
zq1D4pdTddQcTAiOO3kPU7Va2Lpq7a7DR0eOsoOZayeMUCquS1B+WCE2Vpxex8lgbEFyPhOi19KN
poxdvSnJj9+Cny39Ph4V3Tcrrd1lK25j4fTtUQU2t0HKrgK+E2XgeDr0fKyJ+Lv64rZJOyp+nDI5
lFBjXqaM1jU1r9RPZN3pzPH0PV8JygMVqg94fa0H2sKB6sSeftCm7NOzm/uh8ChC8oaX9WuiSmI6
YhI6h87xAl8mrzCDCoyn58ZhOVMRr7rO7PK2XHviU4LzuGbf85hKjoYxY4eGaXugT3mr0mt0tNvp
lNndtQO4O+T4e6mRqXylE1aQp217cGoI27PZaHuIdc6VGZObHYloDAXMU3eqfWFPZLLatlduRyun
Xs1eosCYUwyQLXicKIveqyVyNgne76Bs7GIfLzFa8lg/t00s3rSmqR9TPStCLIOCOOsI0n8wrR0b
RGpRCjO7qmxzDgwzMfZ27sVcoKYezt6YHMykcW7N3k02yUoRUVngONa/HKlua14PZYZZrzH5fvPk
G/dKNeZXgonvcfGq+ywpnR8gU85tnz4OmQbzZIlumnGsQ+iA2edilrgjcZadQejhkp6tiuN/NOGO
mFPrgyLr4hO+5XRpxibetDXBNWiDZH21Sr2ZofJ3IZCkEiBto6LfO0rNAbEbI2qsshiIaaABjRlo
NJhH9zRyaG23ylB1tPmlY6VQxhSz/G3GRTVZqI+KtuvHWXAqH0iRGveUtbfI+mkEm3O30gy3ocSN
Mhhr6NvYLxDcix3t1uX3iodTcW7GbALxXhoNpc8uIOQfpQH0G492g8ah8gUS+8qrW/jfM9ngewS3
8qRFxcD9yUMwHm2LxrHeMYS9jyGa4vHArhUfVHVubDhpYNdvB8Q3LJ4p6lVQOx1KJcuns2ZO8Sdp
bNbjHnm5e10wX134mg8cYNp6181JdbLwjl6ccub90DGtUvaEY5pWvTgbT5QRUQ2y6kv3bGqF9ji0
7F9MgIcXim+46S7wTpy09N7oSDT2uCeMsMpcWgoS3HsOF2yd5CGbH3rtRjVmVZATlDWGxAyHdcFp
NXYxSMvWcGZUKtbo9HmPM2sRquNEmCwdkJVVOGyW+r7PHp3cLJSb0oTyvA52fDNANN+OOFpC7jLq
Ffkr40ytKQv4SUTfHIzabdhTtFBvgO2LhYKflHuT12aseOcanwQCRHRU6Bc45igz6sY2u+pQV/Z0
b4xmc9SHoaXRSUWrSFKqKFpzWN55B5jThiqCkQ95/k7Qk3dM0pHZbC0npqdZ20ZrNb7jPUuPw6pQ
gtJGKZwwPTKeBYLRK7O2EfJH1ncsXSud5zG8fKEI5wOjdOIETtqZ90453bdyhzCI6qlsWjrbvfQ5
5X0LYAT5tp5d6IZ67uQmYoVj6zOK4kmTewo6DO7GZjROolrYYchtxpBSlNhXas6Kw26qu4i7LN0f
+uqyBJk0AbgkGiMcJYTiM+LKgFBgv1sYVqikLJMeeJbpDGN5qouVBHNEkHqv5YOm4EDrO/02XT34
k2va5j/I6g8oerH9A2W9uaLlA0eJppeHVu53EhY9Qm585tVJg9Sy6wdFkPZmndEc69Hj/u6ocG/H
jL1R37JBWmqWSdnXYkmTOyb7a92Ufa2e8H2xhtL16m2apu7dJYXwkshtlemwt+rydvlRZNm3We60
xNd6KxE1hroO95WdCg7Aa5vHdPX0+luGde3AeiM+9+T39mk0PsZNaz0acpsG0O7cSU+YJt1h1ZdR
zJaeMYpmsI+RtFcfK7p36OOwE9Ti9Mtshs8d4xlRoewHhOQbzETZheuXTp8vq9rAy4cChq6xUTSE
cp91E7MNBjdYBfamxPI2Yn1D3laPOJaxw3nSGZdLj1xiNf11I31zvBNY6MwvO130Za2bpcuOJIlD
YZm5EdKBVxqCAvpc+vI86dCDPXVrRDEOvIo17AZSWvScf/n5lMqlatPkooHBU14vgjWqDOoUDo/U
hGgtNi1iNi69NkGceuXJRS4G/q1QbBTTgNF6im/Wygdpu/k6B/HPc5e7XFT1n/S8YC6sndH19oNt
9s6mVXq7DOaqF/v+y5ZYFBOJMGfJm11M3UF3qM26O/Oef1Zqivzr0XlkiE4N2P2FrWIK38W/P3VG
clAsr8dbXt5OlPRs8tx9jptmDbC6M0wa7VsMpR4TPNeXNeLroOT5lpJu7TyXTvXo6mtTIvbgroy/
jJaFZ0bkILxyaxfF/M4dZd2NXb5hqY2hE+n0wBmrDrJ6snzP5ozaDW5yiLkBbyIgGLIqyUU4Im/I
lx+NOLYVnq9egoYkjZ9p5mRPxZRkgdUwcjJ8U24uHaKMdPmVKV2jTT9PDwTnD8XcY1FtivuF4KWv
F+VCVa7NYQ53UvVYr9SBJbMzjvjyOuDhhakY9/2cS6l40EscrCo4g5n0z1ViLtzkG+7m3qJZlzmj
JyouZiPsdCP+xhMH9TUb9V1bzz3NgqO6MYXtvCG+P9WF7VzsPMqAzpXdVTl5U8g+KGFk7Q4xXkBT
cfNvUQKBb0c9V3zwWiP7jquxewY5PG1Te4qfGGyVK+EN2qkux+ltWLv2Gs50t1GNlAcuryxPDjWM
cTPsKoPxgfzbd3WKEei1pXa3ZWs7Y6DyMDiYBXY1SKX6hgiXuKIuKPv4Enf+I0fM/0iJV/Is/7Ul
5kI8m4tl+Isl5ouB+afGq2NhwQoOH9+THAkbu8z/DmkDG0UMknYrhDDJrvxvwo1m/YHbido7qE14
xr4wZH9qvOofoLMsDlT/V56YX/Uo3DieaiNH8fNxxvyiozqFCvoCQ9eWQ1GDcmJZ91jI+60RVX+L
W/j9R4GqQ7S2TRsXkPqLOihso7YyykO3kyMOTdnfZkxPrL4eTNI9vaP8w8KFtSr+EP9EIv7NNCbf
cvRSALYqeevfkGa16i4Qr9utPRgPZuSGBt4ZDsNZgaG0OK8ZcNSfPvl/8hN/kz/lT+QTBjrEVWb/
6i4a285qqZBotwmPIO7CUNTHJmQs9v6xbvmXv9oXCOMv6jc/CeWf4D/fBBn/563+Scq0yPZSBbO0
2yaOur3cwIephvma1G+88GhP8ivL6foHgo41S9TxkCzTPf+n19GsX8rF3lUMHXQbTR5gO7u9Vs2o
Dm09OlTcxO7oa/076tbv4quNhq0CeJLfMbmd+OsrzqAsa4UXF9tM6c+2aE5L2d04sbecSpbdYwKk
dETxB9tKpQmZ1Sn895/N77sM+QKgxHKxsWrxVK7qn9+ymcM0fTMuzc8aCbiAHhwOYKwltx7PqNRR
aFX1uE1rSuAOSrCWzkmPPOoRrTdVna5EPCtBr67fdaFNf/Npyl/9Lx8mCwxJbYWSgCJMxv6vryx1
ExzkTlluIz23JK6cCgfI8aQp+qFSEb3qFR95jWg56dZkbsraNP7GuApU65cXwY3oH6wrVj0GF80v
b48U4Yl4eem2ZLb7pFfCel0p0EoANZABVsijCWq5SQZXaVF+UyL4jNO6bsDKIXxV+kTBQw1vZNVd
8sUyaYzgom7hd5lbwxkfBhlIHmQ02eUK2Xi1eOBMc1hkfJnNhj4a7oPZRYkSosOarGdLfZx2DIiO
Hmbg9utQ4PUZ6EDHOB2yilHf7bqn7Tg2CjrYq4J8AxUnBQ9GxfvWUhb03PHPM5Fk9R1dcapZAber
s4Eai1I+Lw37iSqllgk/NW2ZdYYleqDghZ/fSTuZCtOFqO7FmRbGhUR040e6clTzJ3uImgA6Uv5G
4QR113m1HLgN5UZIwnndVT3tmxiMqaxIqfF8xo+nZbslUhe5Axk9dPgsPzh2Kw+VVJZc3K4U4Zgr
9UfJD3swrMKmBpTG2hOkI+lbVvtPIDxZ4+e0tF9o8RK4ybv2VOdgLhgul4auWcYG3U9HOnJ3+JeK
k9E6/WeiT6wBFOE9V8DuqD+clfKlcuzoUq3edNZo3AgomNEPRZ/mja/UJj1wtYFLrCfPlwctNMEj
VfKITaMpqGwsIpb9HbE/gBXlQJd94ZGnwXpN01zCBn7YdROc6NCNKRxnuWifvLWjAovGku69ThPl
mrqHejkkdVUvYRbjpQ4xTqIrtLO9rkFkZFR58l5K15iJMH8sG7U9eHFa80tabs4SHvdJsxw4imj5
AYGI6EnaJ3SaJ6mzJYmRB2NT46rp8JW513qaLmiSi65Gm9HIEQIGW6wB7jmNPiSjfwRRnKmbyOjm
N91s2ODDJhibY94CZwrHtV/i89rFdMSpdD75c55nt1FuAlobllJ5iIWLQtAym1KKxmAbDvmILdta
XYQH1k32Csmr1sU2ah3rdlaWKDm4UqgRUrKhfdH8oGkSHadrkLdzKe5Ql0kbm+X2Z9647LOVIpC1
uDfRggPMKKCgud45l4LRinJUSwnJqUpA24U37FPDzX3y0XVBEAbZKUJC8UEZwPCVotREHzBhxsi+
XaRkhRNdDy0pY5lS0IKLMAeLFLkSKXcVUvhypQSWSDGMiRLbzOqJx05KZVFWPSssrwLdWAB71wgZ
pZTWcDK8qzTUbXUpuxVSgFs1dL9OinIxixNoUlKqI+3Pew2XTIzz0TVq52qSwp6SJMOmkGJfJmwT
12GrIydqF6HERqjowzU54ZMmxcIS1TDOyvmQqa0WrkDy9/SW3SsOuh+KqvApGt2Kiu5MVRic0bU4
Ceeu1w7T4JSHXrj1uZjJ9xsszHKSNMOLTscKW2z9RkfqJEWN5ply/rekDqrQfsSmEm10zvL3Rqql
amWsnzQ4po8l982XVqqqrdRXx766jROOh4ZTcicvpQ6rSUW24z3Z1FKlBXJjUxoztDt2doi4qdRz
K6nsztHS1pv6S/CdyuLZtCC324jBulSFu1ogEFv/EIs5eGxbqSC3SMlTmiIqswHyHtBuTAqdKgJi
MAl960uH5tBzwZCV3OVlFtCH8Y02WJPRSFRXtpUjZavZaj03+M8uUTbkV6nUvKH6NEfKdammTjk6
KZNwDsYyneoJpAzV0emlKtNbmsM51ttfsnotFXa3q6fLKFX3RHENaSHrWIZMrt9/ifNfOr0uJXu7
1ki7xcWhlHI+B1ZHNlT+YO0CEU9vm2saPuqKU5eq7DDbDJ89fl7PL772BOvSFvAkGCv8Glstwdyn
WRaPqO68nszZ9m6r0luOmt03VKWa2dHJHOMp4Waxi2Oh7xQEmJPWzwhMbDJyudKY5HKDfMWKoWa9
85Q43rsKjp9BQKTQjZmV0CrXI41clMQOK5NyrZeXAnbIsZALFbvt51dQNWtIrwPYhZQmklMPWYSH
Z8pzxYVPsqPp0bppBFNhJpc3Qq5xNLnQAWAP48YxMiCtDWQDufyZSCAHqa6KGWsky6GYRMy2nykA
1CTMPjKSb4ivxi7vhhVLmdws8UjGXZR6wrfyFrhCWXShm+rkmueI/3+SrLtULqlMo3kfKwpbxPqW
1+xNcY4WQc2vgIwQvXfcnkK3rO68zlg5xBo3xqAHRZK0b+UwZbu4ocgwqwWiRBuH2pi2N2tiX7Nx
vafAUr9qav17bBCMHxETwqTKrI0a5fM21rQA1Qfr30hOyAIeSbiseV/k/q6Vm7yISD6FNkcTny+7
q2hX5QMbv5TndmHTCs3b+VouScKuswJrX/fKh+5kdzH1fLEH2aR2EypjNZ5titwx2tQwHnqp/6de
4t0OoJWw3rnzENBu52LR6k0wCIIuGbXmRgUId9hmCAM2EfF3BLDhLfnagi4WwvAqV6PJzHfdj/XW
fGHasC/rf7F3Zr1xK2m2/SuFfucBpwiSwO0GOjOZmcqU0pot+YWQZZkzGZyHX38XVUNb0imrCxcN
9MN9KVTBJZEigzF8395rz3oerXuTT2Y/dkl2R9xPhbya1qtaerCo8a3bnnCbCsRQdxm0BIv7UWrX
EK9o5dZhjHyem77JKDJ882otRlRXpx3ApDKOj5z60aJMkfc4p7O0aTPa8H1aKA33fAnxGUpywCEI
OKuXVLgMIS8S7cNMgOiVQbTsDsxy6GwIjFv64R2of6pFZLat497CqWnMLZZ5KDYVe4nYYk8XK0Ay
GA9RHm04ocItNtMQCJ+aavOLiER5qWH0R+OZ1+V9IDXyHpQYzYr2uVdUK8hx8S1hZIgGoLbg122U
TO6tvIA5B96j+dl0HcCkQRsBLVkpydurWjTqNltUDUhpMnBGRbcRc8YspDTjnE6BfYopftiH1Aqd
gFZiMjY7mdfiwnXj5Aeyjiz0aVNaZ41srXMSP929Cu322ptyl6+Q9flrwhywbuy2uBm70gf5Ox4V
3Zt6JckoZcrSg8cphVJJmxIUcZINe+Q/6iLGFPAdwSM7zJVoCu8b9Vf3Z5ZX445RPl8NThjsC+Ka
jA0hZNA8R4lxn+/e2PYByXlLvJMD3KOYKR932Rz67pROl4kZyv469twp2nSxnrMESrEJndbi1zZJ
T96m4xEXSFqtP7PLUevOZJIp24QYdMdNxp2uivHBGAB86VUnIm8TtK1urWqKriak1iLK76hRjs8O
R6sX1bnTjUHZ19u0marPXINYoo0YQ+qaJnzO7zEa2gQ1u17eVIDjIWPgB0fq63WTWDNvsApPpce7
DKbyusoYEDtAhNoJEQ1lyCofMxSYQ+GbRtQ8aJHpPTT8bsIMdJlvZJv1VwZnhENcQhwt4lnbZVPW
njsDzsgGD2PMhnquUL7S77hXE9gZNlVdQL5vOI8CkbBXlme2VYY2+87ZmomJGHt5n8UkQnb1LC7M
V8oO9nDpL1VvuO0Lhid/JfLQbZwQfEQCUg8z/ILtiV8ZPpbCjXSrk3yQ3eM7ppn8SvzxRg/6T7aA
gNJXJNArHchZQEGVuTCD7AUfNCwgoXxBCqEznbhRGDNz0hLoNcZA2gkhYw2sFyKRlXniGL5yijiK
VzfzAi9KXjlGxoI0Mr102KdTt6/0iVPIAj4aFwQSiRLz1zZWMeSjhZAkF1iS6RZEi5LzcSYXlJJa
oEqRNhNo383RBRX+njWBUndY1NU2WIBM3oJmArm9UJoWYJPrgm6aIyBO/79AWLRQxm8n9fLv//Zc
doTHTNcvYfwWZo1f6JdSxAcg9uVT8ZS/rQ4uP/C36qADyZqDtyvtJYoC6xtFsb9XB60/qFRQFcDY
iOHq1Uz3t+qg94e0HUFdECUZpTS5SAb/Vh3k93mO6XqebUGEhJ79LylAzaUm92ttAtTFUpNYZKBU
IkmzelubKDBjNrY32n7VRtGW+AnjxnQmlFKzrDamO5oopfr2rOckYZEyhMWapDN5Iah5n1uanm7M
DgkbULreByMmdm0bEimdjzDlPOa9nYz4PTB/3bXjjMUnysnX7J93d+8aJlJZQEJI/qyl6PFLmQzs
AVEBgWf5mSbdyzwK4qOHyYDUuXCKN20hHsuk0VGML1owJy2iw4SSYmUpQyChs2OxS9yo2PZ6vMUu
TQS53aU0IvL0gMgOWrTsvhGjei3oIT5wiGVRjlkh6A2R5JhYALlMmu9rpshxV1lRf4w8fdoELLib
3Guk3xZRedL7PN6XpdZsE0dDvt+55hZjS3Ks83z8pCS6KIPfvU6J0xKUOkVDik76oqr95YFwEsxD
Fz6Y3w38xwwj6K7N5mlTuvGILDLYZk6dbRzSGWhZ9/cETaQHTADPv3wAf1InXa7y9rWYFuOZQhwB
QWRivXstotZzMJEUTFy84reZihsgmF0VHgMPku0UW+kDucfmuOrq/vvvL/2+KEyXD9GlgwPVXkIi
rHeF0zJCrt+PLijS3kJaUuMD04fsp+a49/CG5zNuIF79/pLvq8Jc0iUukNq/xP9Kje/tM4f0R6pN
5bR05XX8TdJ9oH19DY/3swt9fKxciNKzK4UwyHp4V2ItFLO7mGXr2wQLg68Tc7kLSgHduzLtDUYD
REe1ax6SPhGfhCp8KO8ufySVS74x+DP0md5dm4ChJlQKHngatOUuV5XyyXJON24TOn6m17eqCILV
iFOzMeb75aDxyVP+sz9+edAWXRQhPzzlhmBupCkA2EsRPJB2/IQY5CGx2ChX9J+H1qAMLv9KR/qn
ZfgFpfN2HDN+qcMbCwgIivS7rymGEKUXMGlAXDbiLI5DYEypq+7+1fHDJpvJnKAMLNLMwW/HTzfa
TVM4aDccWBAb5HkINKe2WZK94/XvL/Unr5FrSawFOql/Lh/p22s5csA5Sxdj4WYcAa7cVYZ40Ti7
rWFaqtWc1D6bFGRtnNvNtvn6yeU/fp1kU8FIYjl0WAvFuwfa2DPtMovLt5b5o07Lc32svzl6+80K
u70RUM8BT4CbTG7oW9/omvdtIO95LWbIPhh3d1WItAcyZrxOncff39vHr/jtrb0b4JRAoz4IuTW0
cQez8C49u/3Oq9n//jJ/MkNzHZo7dP+Ynpiq374BqQGwQYeCqcAeb5y22bmldZ8tB7wlG7XRElwA
Ef5qnN5swqfVMGLU+v09fBzW3MICo2Jg2xbBbW9vIWZrmpTdyCBwq9J3KHZieLSqT/7SDw0HWh4m
dnxvadItRpe3VyF8GqKF3nOVxLkLJ+e2zdr7gtW2Hhv/93/Qnw0rPiBagEyP4gMrJCGBT69EV/vW
rOr9HDoPcYnf1ER4tYN/KxAPmp8ljP3Zn2ctOzuDwhHognfv0asNQ45JU/u26m5DjGkrGdXfW9uh
nmb9+P3f92efrQkB3DGwXegmiqC3z7ICR0sIE5U3NK3oxrVqXJMdnYOKo2wUqWTYoSLocYS7D2UI
uJHSzCdv80/HLW4G/lrbtfH+vvs+uiHQ9Kqtar+W9oXH7uIYI/TbQk3ajFP3MvFazg2D3OQxLnfs
W7HZ1f9y8BPv2ISyxvyP3phF6N3qTiW7rMyoQOM7lg9kEF1PhnkxGe2tMtQ9Wzv4V3LGdf/TjjyY
JZ+FphrL/PR2QeD6nBmhekO6YFS/fQ99nuQdupra75ue9kavnXupXu6QiUR+K4ptYzd0elDpyQpZ
0IhhWeOoLqKNRmZH21JULCYA0LaTrIJKg16je/oGVYu++f2A+Tg4sRDqFvtSIHEYbN8NTt0tSJ2i
Qc/CZd/FneUeEs/dOfTLV3MPTvX3V/s4dbKU0PXl2GkzRu13TwWjluzaJEOTLpr+R5rGNwj6MS1r
n21vX5Oj3j5/PvIFqC4dYQpyfd8+/yQh0HVMbd3HA4AgST3McBnXU9FcjiFb2jjAuRnWEyb6vKC1
a3ob4enDHubpptORxxeISpENQXQuUudbK91+3w6Q4lSRY18VbCZwyl/VPe/HzjB1oi6sN6qdaC11
9trRx+eQIs3vn977d4Wx1+QAxqt63TK/n42HroikwhTtdxygADnk7tUYUjlzQUNgACk+m5ffz/5/
vR6SS06eHCT15d9/OSJEeZv0uqqBf3EwOJaJLq6aMJCfjMD3U/JyFZvEOVf3GIXsWd9ehbRSI6fs
Nfs4h6n2quj7PMbfWludNzmeH/zbn1zw/afJBS3OgVgFDZ1g8fc6l1ENkUvHcPJNQPMPqkpNP+qq
J7M2no2M2m/eAzhNSrv45LofdAfLhdkTo2vn+h6z49u/FDdDm7SuO/pZhX1ZsQqZpXVLCBlgLoR6
B5P+XiKSO3f+GUn3Bl3fF+kW5wE7INyGDybGCGxK0WcRpu8/Sm6LgwJzlEP+JRbKd4s8BJu2KfgW
fK/C8kISkn1GmZj0JjWps9+P4A9xB1zLxTy6HIDAjFmvVJ5fhlQ6aV1LFPvIHBhm63ouwnVoAXFw
EFKiLE/9mUiKjZyNJ3IsMR5NzZpDpwaS3EY7nFGTHz5DXf3JcMDkiEqH5YJ91utM/sstdZUdca10
9BMqxlvKvfjhq4ZOqzM/0dF8SDqkCmGcRdtPnsUy2f06RaEQYpHkJCiYgpdDw9vhQM2G+XxMBn9q
0p/0hwH1eeAI8w0YNRh5RDSfD0VXHmUG6wP4dO2Ai6zaH7+/DWn/yW2YoJDRWupMmO9fSZdRvQw7
rfftbLB+CBU8pn38ZdDNbhc47Us6dPIWFqigM2144TUh49M+y+ZNbnrRlebWZ1S13fOuT8v9WDsh
KuVw0YFoMGpA6taAjufyytHq6AuqEHEG5M448wpA0mRSF4+ClJ99SXTat1bN5i6wS28HrQjPe11U
W/wpzboh2AluTL7Jmj4/lUOxq+i6rc2JRgRNIPMMGcV3iI7OwaAU9kRjd7xu85Kb7GB9JrTcC9O8
rwZrvJ4ygOcuIJ+9KRtxqtBwo5TIyi95Q0E1QuDio7Sgw99D69iEUPguspSWQ4uAeWkP1O5xHIz0
jtTfROzo31qfRSV/2MBRHKIWAeBsqRTQN3w3SWgT+HbRoSENC+tWhPYdD/V76ahvXQPAL16ao3Oz
pzXoh5P2/MlY+DAUWJWRRCEA4gv17Hc7N8ruAC+yuvfRx4ofLvbXO9MIin1OCpCovfGTzfgS2/fu
C+B6hPPBudEdQBjvNh95PBduJLOeRIUwuO8MZa7y2BEbdEbBc0wXLYazUGlrM9PGazkEw1c438lt
lNXOMXRK+bNPegZiMmrHNse9utIyaDpr0LG00YJlNkv1abymlm6u6UeBonD4Rbpo9J2ySoPWLnD4
3z/Cj7OJzYeLkHNJvNalfPdRZ2KavHpAA4VSGWeOquPL2ovdL64aGTsyCs5wQYaL+QKTx+8vzUZg
eUFvpxTWFVhmQJf4L3+Fnv0yl0VG0Iaoe1o/iJA0bdMEPYMh3PzMLF36/0oBoC7JC5OrPhwdfAex
IE031/IvgciLH6Mbx1/DAvTgMMbxWdEIQN6BCKgg4X060uGdHlxJb81U/c+sG41TErnN0UyN7OQO
BienKiiEjYYPHXvb5WO/1eKpvMT4+lgYxkl3MmNvmqV9VC7BsRhy72Yvf7IK/KaE4JRnVtOYX5FP
ON9oMam1KsvFF21hDEM1A0vJrC7bzHTW7Fi8axJK1GmwzcbF/t6h90fTbwG7yOp95Cbmbak7Zbnp
NRwlrLd7zDbqMWp1Y5cEEk8cbbWVRYR4v4pZZh6ivBzuqNsQYYweAtTuVGIYqhJyAT1EB56vLJ0H
kdPpPI+brPmySHgwypR9eQwwuRPD1/Tzk5Z22hP7bOO2GSzxJMaKVq/mpazaRgPzJWkN9TjSrIUa
Oozo7Ltsi71wJsaEXm8WuNMVNPNy3Svwo1pjOtTJEzqKkek4dJ87JIea1eteuHLFLHyFQcDaNFVR
neqQavI2rYqA6LJkvMD4X25EpIfVNlFYVEnx1UyJ/KzlWdAxus1bEvpWQ6irR7yJattUeRmvDEvz
TkZsqAsifwgNqePim2tV0VGg/tpmJf1jL5SkOBEAseql0yZ+TUpcAsaoyB/Zywh6jjV4ngjZwx6e
sbOYxjp/sgCcTWmS7M24Sn/oYd9d0t2T6yn18hWNMIJ98jE5TDY0SSeJB3oIc4LlHa5ooxPql0yo
ISJl4KvRUWJoZRpt2t6TcOEbVzuAtRMvYzupho2EHuKF5sRLi7WlzLWDX+VCuEdHgl8tgL451RyK
t6VcoPXgVFL27giqErrSbrXXafv5SRph40jIgiKmxTpz8yre2W7c4daV8SFKQnef1UhDdM2Mahro
HsygcMimAzHp4ZUj2bTMQnnnqUVvbk7iGwNLxXklwOK2qtbvawheSGuUwO88kaJT60bu63HRHcY6
rTYVsZX0HMl/HmvX+RZ3kqY6XK9qbc8p0dopOQRxV0Cz04rpItB6RCGmBl1Lzz3zMICcWWOM9I3J
7SC0So2PDPIGaBx1sEvHu596wFpkOozXtcb+AjOZW13UUxZsyx7lRz85PJHWOLVFWCHlNO2LQE7+
WDXDoUwN51SWtbseQ9fYEBkc7yCmde2qRjUh0dIJ7dBOQ3USMqlv+EweO6e2NhLJy0bjTLFra9M5
89rUO+hurO1n0cabGfrhbZy2pPGGgfcwGsl4PUbm/KwyXmYfDu5WMWlep9SXLzpdtZsiS90T0SDy
wnGC/qLuZue7ySrw7BUary7IkwclUhNdOe90aFLpZ+Ni8otHpFgc1cqjobxo3DttSkZqXnP0m+K+
vQDlRLcKq4VxS5+cTQO+n72Bongdx3p1dNFVf9FS8jRQCl52uTlewy6Oj8GYlNuewv7WdIjB1kyi
VPHsSOhUcObwwKJZyJOnQY5et8I2pq11DWtgJsWVzBsWI0XmtglR5DLmiHpZhClYdmqN5ByYszZ/
acvZuhhILMaZZJRsFpNUIOyRRhrj5u6sCxmLvlnJbLgrtMpH2zjfxNh6T07C+OUSNXVTuO0yIRNw
U9c1CQWvqyCiJNpdPXFiHEhisxwIXQUhkIGHPuH8VI9mVydHjETyBx5nRDfVUB4tR8W7HI0ZMacw
XVb423SoyTyIh1K3uUdj7IsT6Sv7ug36Q5WhDYrc8EvvufUWLEV1sCknnuI0c6+0BJFHMXXVdQdF
4dtcN/FXOdnTVeFFN8VQai9ydmzmHnQT1NCMkzXpxEAlfYEHbu4uHUBzBnmJRjcRrEObvVPNgu0m
8MP5opKkBpjcF+41xRR1mPPU3MrJ5YfZijl3vYNx1h91D6540YX9uC8gTV2Bhxi9Lay+bsMTHgRH
RKMwNlRpkxE/uNJWQwW3YYfbEq1pinxihZneGtdp1ROUMxtqCx+uuFKpBMLgVrJc10l9l436sI7q
Wn4pQWW+JIY2fl0QB1y66Ydtb4zBV0vDQAzmCjzC0PTlQ0J13IGnoUmcn6NAouzVKerjqPXwSug/
5q5cwuDabZsKiJwIxojqCsQF/vfk60JU2MWBA/E5g4IKoD4eLimO99+cVEufUj1HoaPGcJsXFoJZ
bxzMFsGm2cAjrLX5UbN7orgBTLsE1Yo534twZr7RM5KHreyK/mj5cy6sdI1AsID053XDnRyt6VJp
PVWREKUqQQFlTraXsg5GlFQk6RTdsZf0ZFK1Q10/+JAE7KfBM9sTwv/xLgg8NW9HUklOQWlbL7oe
f8cb53wJW1H/0FTGPrGDtXY3EsKE1dsmhkMZI7uaVLnO3TybNC5LoZ9A0qdnXtKZFB5bkIhEq2C2
T4HPJUn22M1kMPV9DUC1aPDawb2vy/BGT/sj550Gt7hmAMQIj4BQr6Toi5XXV965NvKx9gQPnFF1
dC1fEsVb7gzYmueWgkSmibG4xt1s7nRjaDcRHchvYwKF7h5hy+MU25G+ZZGGG9uR8LT27J4X1JR8
nVHkHaYRXDnb/n0+1jgKJWeeHaqWS1JxC5QrgqS8VWRWrHJWYzEF21bN0u4U9BF4JiQvDUNA1NLr
LsjrQtQnkRJnJQa9GTVKXu2NMT643OMF25Xmkok0Wzmtc5+LZR9TZ95RWkAY9KS/Goww3rJ0J8ex
nY96l8NjlxWpV+ymRa43O6djS40lFn1TlO0RY+dMoJj5OOY1q850vhZB7g8RvalOcwwWZPNnwJja
C1HMK6XnwgeN7udaJ7cqygmVCQrokOXwIJOOVAE0VYTFKS4o0uieJ5R+z6uoAOYN9SF1nfBUeRW7
a9c7S0U/IlA0G6jyrjzrlqJRXUXjVynz+NBkITNQHUz3ug6NETjCti1R2g9ENq+MgXTbrhlR8Y0l
AtDRTc90y9pVHdIrqxlKX5X7WI3Txg6TWz7mbJ2G8ynF5g2uRKV+M1mXrSTOLsWPcOUGBsE4YgSw
OE7EpLZxVHxJBzVdmrNq8m1dq+g0EV9zFDQMr9BolbsZb89pnpIvrG1AYnky7GDRzu3ymu3oIL0G
bjluUI+J7kqMHb1UsofOkyaurgeLkBzXyJ8DgmOOWUYBayM76Z6Pyz/odZuEa5s8oxVQe8OPgFIt
8lPXb8a0xi8KmMHpq/EQDaOgHhZ2d/yeY8/XdYBA2i5Ve6N9CvOnyQFlDlN92JSMWhg3Ezsygg13
lZ3Z7JOD5NzsiGQeGsU7DIPKj4P8BJ3AOGk2Y5OkMggnZrEPGoIWo4ZMbgCiNj8+PFsSNiCw3ekE
3nNG7mcMZ/qQWncaPo7zrAin6x7U65nVpvpliOdi15s6h5yySzW5MfRhzDc0TEemT2M6d2YzJwLT
nu4kcM5V4pUJydaLK5SwjWbt9CZoGcRa4sIKC7Kb0c9jeC81Rv3MwQ2tlVMd6ZHE9QrgnuWsSAjh
4+lmI5nWUBTSrRf1kR9ayNrWA2Y6bOHW/AKGRg2bnLQqfk8Y9OzTq1ZeIvO3GDpuXX5LYAPe9Fqq
zhA/k8EWBoMLtxiH+lWjOOeuEx0wCTFGqMVKc9wSyEfUZIhfxFuX9ZzfdlminWeWvYSIz5INQEk0
Aw/7QaGv2XQ2aMcAjx8yX3u8xscinsY+x8BTCXtLJQsz66jDrY51B1GbC3oZVcqkst1gCxdH/Ejk
9mwlWyMtkus4Q3ZmVIb3SGZS8TXvNRgFS7pTuaz5RlSwfcliHuqMzliuWqd0UfeyE4QIxiEMePwX
XRZ4ZeUc75vSLKjkCuWTXVzBhfbWRS/IW2h1/PqNcCHykqrU0wua2nnyc5ANW8PT3GDdwKr0h9hy
9j0pKL6cMvU8Mbw2euiIbeBqzpYE7nYxBU9YNioYh5ciD1GZa53COIyYprVxBaRzjh4OqI5OmEkp
N7J2jUOQtIrOGJwARZ0bAG8L7XMuiDWJUSpVmbNpBsGmzhojTB+wuPU0rLeZycuB43+ovOlEa8+4
n5X2wymS8L4frPh73+r6du7C/LnTcuQdZF+gsG6L6yHrwkMjyuh80nrmdgT9GxKyrJWwByI8hsIz
bjwbp/RazQJw8nJLjaTQ05Oy3daGWgmrLiAKwSOotb46712TSFX2dG1LGnOl0sovTKc76FSvd6Pw
goMxW9ku1Fq1McDibUJX8bEuRnQzLIZjx2RFuknN+UVrUI96tM/X0VyjE6HouhetB0mTHYNDP6RE
q7xKq7C9NacZ6LjE/Tas0jyq/HTIdjUlkQvyy9xVbREUB31lN1s129vQ6niKED3PhpHEjdCaJORO
q/9qmynJo0qD/RE0GeO3gG1Eha04arnHelebmz66nYUdHbBclASlRGwYg8ylfaNYT1e9W7O7KywO
AsltOMTBWWDo4aagJEEFYroJm1gepj4EjuUCsF1qyN1ZYBn9trByPCqAV7apzpTkZWUOgFef1ZqH
Vu6oDJBKzN7dT5IhxdQEdUuRg9GxRiWN4ZzXaXvqRo6LLDvrHjbMc0inHlNb8OiZSMOnTFKMQrB3
GS7qaioj9mphfq37IDj3HARnsm2G7Rwknm9p5dk81yzZtvYA/BbdcvRSGIt3314OcUNpbtpklv44
g3xit+Dt6hYkT0eSzBBU821f8MNWlBCYM5L3F5Kvkug0rzirrJs+JbJsCCvKINPMF+slvoocbVvq
MNgUjIWIVsUqwlW3q8Z0OHcTCoymDWYnWBJiswBJZG0VG93BVwpz0LkwLOBpBMSeW0Ua+2RVYCuJ
DOwBk07rJB4vChJ7mAGz6wDj2ErAQGGItex3x50p9TtewlMbJvc8qPtJpPvBrnfTSGQnTtOLihXZ
9vs6VNUmxiEUoJizPLYo8+SJVecgMHZtbby0sqQ5GCaboHkGF8xMOawqWwCHiiHmXbpzPV7ZcYW2
XEGtuYZeUK2qMDFPLif6l9iTBOwYxdeZHmW5slPoYg3wm63XaKM/2W24DuKg2yWjZz/zPeHOWKZ9
KF0mDhkLoLqiWETUobkrCq9FtwfrOpMw54ze+tob1q07w84b8lydBKK+FSqvrxgMYxz5U4rey5iP
aHJxJvA29zGa/nXsWZzMvL5hJ2QRIGWEnOdjy/tmNvNdhuvMzzi1s4qSE0To8g+KE+m68uI7c9Q6
xJhRvyZA9UcXwNet8Y8NNodrypvmpTB704/JzrkghM+9stzOPcURsXmG6pI92rj8FGrG2RJ5hEg5
C6JVMXQZ60MW3wfTVLJ8p+LURq15kZFqe9Ir2INtFW71wXpwQwP2VsHeATeguJBjnfNxDXIvIQg/
OMY47o2uWfc0yk89WwOEhe343Rs0dV0m5DLiwCMqYTbmA2Vm+gfSolomRkdhR6qaPd7U/KRVSXDR
Rpn33SlhgyGsJGtoxQOgmpYhKKjXYVVorBSRLuO7liIPNA4XnfqzmB0WqMyQwDw4IFunXrfZEIfE
MCq9i54caiLHim/iyuEdHMOhKo6Fbk3uxp2d5sWTU8TlooS2xNS2+yKZwi+Og6FJsCb/ADuv3aja
Sn8GKp/OxyxUj01updeI73GPOToVLaeiYT8NwDYhjHc0/Btzs3DWfeDGDJ4yFBurrlw+RbN+CM1m
ujVIGd+NcKHumtku8Ql2cBHbLo72QcDGJ0z05NzBJ+XTqldHoleDzOe8M67Y+sgjrsGQ83lrr3Fk
wpC2onLemFz6gtiumA5a3Z0l1SvfI0G61ZA+OcFjQRbYtyeIydYq7Kfosgu0/AbmYL2vY8Guxk3J
/PUrnAq0IDgfjdfEuuHVJZmQQntq1OIpnGMKFSgqPb/PR15Tx5YhOQJmBczhOtl3r2admp2BlLBR
CO+2kjg1KytX6znL7ftissKvGlsbp5w8302rEgaSaWkbt6qWXM2RZSKfNW+twD3dx41FGc0Zwxvm
+Gsqemvd5khMy5+tyU1K9ZGNmthWstqNcLcRHLsQSFjAXJfQJyPS14bBMOm87FubU3xogC/ThNB+
kpYVrPRIUeEmVWaeO9unrL2PaDassQgWG80l2RmNI0kYaXsfkz/Np9s91x3Fmjobmk0ZySW9oLxW
ZUVFMADzVUWxOJAMolbgzIgfNzSSLhyv9OeRLO2sT9uziCr2RrDIvugBS3QrcnNrz0K8TCNAf9GB
furY6AGKZGMyeP0RkLg6XwSgZ9TrNRJnTbGpsfw2K7vPyaP0imwd8XMHmEBWyaOj0kcJtrnpcMWv
KF/1FypkosANa9ymXef5emcByO5FEbHLDTkYNS40G9kApEe0KhlMo3tVUdY6fz1wT1Ex3IVRYZxb
Fgm3wMrblT6V0d5NMsGyO7jHuJEHILYZEHFzO+EiJokObfvOLM3uxrCNfNfbU7+lWJ1p5H+Uyc7q
M29vDx2kJqtVj2BcnKeCoJSH2mibe+pqAO8HbLzJJjGj8pj3I1EGdAmO4EStMyzNxmlix3NezVIB
rU+THWma5M8WRGgVU3T/+4bLB/bCootYLPKudOB2oDOiHfNLu2WgGZVGuln5JGrZayI9F3Opd1ek
1KQz9aUIDHUjuKs7ei4vLE9sWsxcd5DqWZl4kst2eghduXMqjvqZnt1B1isPTTkT/xcXEfU14X1y
z3/SgRfM8whJLEnDl4b323u2qTAFg5Wi3iwT+26KyfqKRouwGlulBBci1GqWGcfsyh+RxYfU0DQ4
JnljXyiXmILZRPTJ5ugztPHHvplwUGIbFhgA7sp413q09AInrRMS00DJu0FpQj/qilxdlqMqgkYF
UnkF4S37TJC0tBjfdswEAhc8EksXEhbCu3arI2ZGdBtDAi2N7OCVgB4nOfYJrCLnViXWE8r4uwk9
8dqtk54jAht1QcNg1VZucZnNKkO1KJ4oPaQXNCLd0xDb5ZlTkUk3a3Tb8tkskc/qS5OqNmgmQHra
0Oz4WSO+XVHRdtipKaYBPTSfg7o6BQXR1YYy/CIavF0Ow2gtaM/jni/yZ23CNeBA2T1gB0tZF+aS
Y7eUt5RjoFn3c/9Yp8a8qYO822lJQ0ydZ2TsZvJHF+sBUJDEkM8z3w4ufgrg9hxOL7//KD7I/wBx
k3pK/xFtg/yo3PWmEsXogFxUaWLaDPW084CynKjEpztMjlSDKulEt52rxUw3JNcYUie8QAzpJ/3Q
D8IGhBUmnA9EPrRwHPfdq4WYpqu400u/nSx5JUmko1dhDZevf++/BEO6iJ/rsil/tv/nTY7Xa3jr
c4kZMg6j9j/+H0LE3vza5j9eLwP6ZnEYvfkf/qtL6ap7WdxJTZe1f8+PXf6f/91//MvLf8vr9Muw
+OB0+s+6+/70BnX/D5uT9P7AlfCqv8WNY/Dd/cPm5Oh/gB+CcGRLMEkLi+i/IEjmH5IpS6BNIOKP
qQKR0t8hSCYMfEQEaFe8RXuP3vTvf/XlX790Htg/FfKby/z364SA/gmHE1sSVIoIYuQiV/tlTtfc
pJ0cLQUPMhj5laAOJdkHhPtBoM6ElTrk2O1iijGuFh6MqermnYCTtlbanN7GjeoPekwnKayh69pL
cBKJJ8YXzH+q2xg4tg91GcQnCc7k2hzc4qZ3G7fcmhKmy//UwPyiXoqbtn55aS+e1Psh/L9w6DGH
/3MK138yeGFw/eWp+PGX1VP9vfvxZiDys3/z20njDySADi6KRXoikIP/YyDyT+Cp0E9YaHexz9hM
LX+ncTl/LJ46d/El2HKp8P/XQJR/AJeyyFzmdyFnJw763cD77UB8Lw9bUiPRnKLIAwmGtm+Z3n4Z
iJ1JhVkl9cQGMXdu4rFraKq6U7leUgy+W8oDSyr6NNgOugESdnbzadUOE97ttI+csz4O1XWcDgNi
CFyfIKqQ9EWV6yF+hV70PTWDbBfMwF1hwRTu6Zdn/rfP6i+sRJdlXLTNv//bq3Hr188IA6OxLABM
snCpcCe+vXtNn8HclGLYRJ2YnugLmjepFBNVHA/zfuR59b3Rc7wqSUUCrJqbG9ILtpM+oHHkqdhn
NVXCeKUxE5ScZnlUq06jJBxG1PLYQ50cw/2/7J3Jkty4sqbfpdfNY+BMLnoTE3OSUimlVJI2NJVK
4jwTnJ6+P+atY53B4Ala1t3cRW9Ui5IMARBwONz/YfwgW73/qtfqaO6qSVc+0MqbTrioTUfLTmu5
iynyfJ2oCYnHIM3p9Aiksp6sOA4ffC2nN4RwRMRD3RiiXTsirdjwitnC5SxRTi9LYQnYh2DSuYsW
kCBVkpGnWA4cMOr2eb+E9k4OQgFfCQns+rIvsbTzULBibIBu5DNIKp2velRkhgonETcDe4QCkJfi
rlF8AFQuzTi78W0vkPnT/48z7Xj71//5X7PT7LVAE8goPTfAnP/Fv8ML/iuQK2GVou8xS/pxfv+m
81r6v8C6mbBRLRPYra5yOP4dXrDNdEGNudgLzazemTzx73vOwRzeRa+MCIMwF1HpLeHlIk3DeJ4w
Bu0SsBhotRfz+FfhZco6Ws5WgAqqjsiGKQB+0dA9jmXxs3DbP53IeZIVVsOhlpR3TYdO8WhQTXm1
Yith4gLtSCow3/YGpiYG6b+5fI3QxbUddKIOUhfiXjrdnZNnv5o4fh6UBu1KhYIffZNdkRcPmCT1
G2i9F8blWZhifJtVnkGI0LWWWHDOf6k2QICRmCIfPVBwAhRhJNVjmZkhzmvo32Y7XVEnYpRlC6Sp
nUox8VlI+lOf5ni1ZQgL7gI66iVlkjg8WJVMd1pNPzdNy7I4vP2wXb2uSXT+X8b5H/PS/4mXOofg
Px+25/AXt3kIfb55nVbO2nT/ps9r88XMW5wcUQXM/SqvdMS/MFqBWqYjjwgNa77p/z5vmv0vQjJZ
JS/A+d/M/+vv86aJf8GxhHc/E1r/a2+84Tqfb+vXG403rQPtgPTA0PCetUhtX9/mZt3TJ1bN0qN5
WOxNHXFclMfK06tFWTlPy/j/X6MgA0DWYpoaIeJsFC3DUBywa+mljaawe5GbwiWlB7hADxEdCBT/
y2CD8Ls6M7p6YpYZ0F9ypdczm4pwmkbDKr3M0IrjWDc1WuUYkF+f2UWkEBohglClo0oISPklb38V
rzCbDiMSGbrlimPdGao2fIsGuqyTKMYvDYcVXz0R3k2xAYyVppAiBmNjpnNcXnxEzYDAQVpDoQDQ
DY+Q11NF6dilUoauXjMpxgcF5TZKaRAk96nfmV+cqHWeRlxzPk74klJnraqjLQUdBTUny1Iqu99Y
lMulh8Oosha8fF645ee/p3MVQHO5nVNFSmpYTooB8KNuN5IKjsD5rCGs8CxTBf9xLN5u56MokchF
0AegVIAF7p2+SO/E7MNB+7femNDF/p31L+DlcBxRJTBmvd3XC2yYraY2gsqXgQnuPdoQwx/wf3EK
ctBzFsOg/KUGdRe/eYI897h7+LYqb4GXktmrreVXsdV2hYuOTWTYj6B99Ce7lYAuKSXeXt/GF2tJ
DkihSWdJ+XQgtc8nGGigLdRWrbyIoIM4fpscU2eM79u0cjZmdbE5XoYy4IKSNbBXF5vVL93EGJq+
8pS2ATMPi7tR7Prx+nzmsHUW1hiEb0WJBtQ76iSLhDPONUgjcVkCMXOxbkFc+0Zrh+4Rpbv6XSpN
+60BDlS9RgyAYa9yYVv6+fpFhHjaMkM1wxA+aHr0MBkxRgB0VLJB+Qnyqtxdn+DKKtINZEiCNlmX
Pu/Y13sj0vopB2VGLdYK0DWMfXRD6Vz8k1HgqUIQtgQJ3vkotsy1zAJS6anoplBjlc1RheT+T0Zh
AXkdUFzBlm0xStRSWcH2yuvryj+Ocf/noNrNxiAXiaVgBOLEC6GKlMhZfCIfD+qKXclcDNSZehWZ
Ng1lMQy51C8ZTaoHGsvJTaVN2JinMgLmAvq/ADe7EUvWvpw9P0LnjSIIk+ez1fIuNTWfLwfQpcRE
zdVPWK37GxtyzvCXJwCaDltDFZAKuZzOhwHLbjmNynRRlyEFbOkOx2F31LIeU6zuOaxKwLG6vtNh
/wZRdeuX6vcBuADsU5ShCxXerwuo5O37ySaYsf5Q9xEHOv9RBlq6OPyRB4y6fFZ8TTkZ1biVbKwt
MFrFBGp2LZnHHBteHQ3dpPcmagahqZt7ijIjag2Mbq9PZW19SSocngi0Wvia56M0jZMUtCxLz69z
cSOTMnqmX1/dDY0d31wfai4IL4IZ0Rm9BfB2KK4vifojHwPhX1l6XdGSPeUO9inCzA8l2NW9HHCp
g602HmuBM8v1kS8PDSRs1URqAyWemRm9qFX7VuAjdVmUngXk91ssTSQ76fp7pcTnSc8j817affEL
cJL5Die+9C41dH9v+Wa0sXPmj3a2BtRXdRvWujAR/0Bo5Hy5FQq0RYu8m6cF1W8hMIwvxy49+q2v
7xJIfhuH9OLCZ5VRKqCqSw+A0RYXfuM7QZOhV+jFRoYUN5y/gL4v2/c9BoBIoWUFUPqMXsXn6wt+
sXcZlzod15aDCyMn5HyarWn1ddxLMid+0zvL5tQiSW5u3I4ro0BAFy4VZcMwdHdxQhS3wUQR0Arm
fiOsNkECWMXdt+tTuaAVCx4W0NwpmFNt45WzWMNew9QQvcLcq/30J87Yj4MFvymKIkpMaHEeki7/
EOoKfOLpSPvH3PW+5YUSXV49wakuByY31PhglO7W5XlxdudfBsGPYihqNXgYnK+yWbmxIxHG8bI+
64FHmT1SNTBLsgjdxeurcHF2F0MtFgHTyA4Gy8RG0gZ5O6l1DZVcd3eaFqsIWwfsJY3zBNnc2djC
qx8ZrQESINxv3IuUrpu0XkhYqU4NDia3qpAGV2i+NQ+Z5+fONF1Sn7k6dL6UiV7qUEbmDdtI1dPh
qB/0yf9yfRHXpkLHkUccjQ+KTYtFFIpZRYJ+tVerTnWYgHDjPd6rGwu29ql4nFICo76F4stiKpZe
B+DpYnYFdycQTiP5Gvq9eRgBW78DcWfd9UHbwTxT0Dd6+wTnQg/tJ84l18n5KiK4EUnUeTMvzI3o
C9qpADrq3rzZGGVZup9PpOPMn4lDr4oXhf1XN+OA9hcWQSPuiFJpP1eOM1JpTuWNX2fK/VhWNJPh
R92GWRh6rWKn7+0GIgHOec4eRIXJW9HCqfCQmr1VHmJncg4hdLDPtjS+ZkY6PiUKmS8PeyyftIa4
nFQVNAfIBgPIuTsdzNAuF4M8KPiZPem20R3BrSaof3fiPkcc8h5d8PYAki466q0e7tE0jeAZkoYk
wKu9LB2S92U2WYdxIpW5vjgrFwyBkFuGWgj9lWWJekI2FD5UlHkarnv3yND1wCWx1ykCMLd1YIQ/
ro+3stvYzZQneKiYXK/znn/1LbShBzpkxZmndI3imbqMdnWHSnJc4IiMq4I8aB3qxlk+1hubbU6y
FlepQapNXIbeTFVq8XRwkaLteth03oRvwMHEl30/yak+AL6IP1ns+GNg5/UBmGq1K8pyy2B45TCf
Db84ZpITViqyST2lwqcwK2AFDVY9bGQuK5/T0ObKAFOk7rQU+0nA2ZV+YzKKa5g3A1nnTRwAqlTh
qp6AK7cb2+dyUblJ6MqhhqmrCLwsLu5JGcioizD1CrzPD3lcfKU5ZOJ3G1t7VwJgS4rQeFQAbGEY
2zm31zfTZbqiohVBJopkA9JGy3caZAvRFZYovbhKHk0D2ZW0BKUHAWi4Z3+J90D8N6LlS0w630aM
SZmH6jRZMAn9+QaWqFI3oMtKr1AzLB2NCPfHg6ppXXhgoZFiM2iIPqChi/3hFCjpHXRquBr4Ypm3
laiGmReU/ck71q2AmBdS/0S5Q5eeVqL9vsNKUHkAy6VoHyQaD+C0Igx8P45BFD5fX7uLluAsI8an
I7N2gR6RqJxPRNWrPogCv/BsG9rLR2pi/S8jqsv+fkCD4hfPuMF9HBsp/YMWSBC7dE+A/sKOBcOR
BYP7x5BOzl7aA/eCBW7xW92onX2gbqj86GP4ijsVm8YabXkHd0IhWyPc29PYfhSJgqVeCbkGk7/A
B7M69B06gGhsNF9ys5W34P6K7zKwoR2XTlmWUHkb55F3Gj6ZCIZ+w7PMCeEc9+H3BAD6r+tLY15E
CuRvSPwN8jeQKsYiUmTmlOQTStseJhv+fUNKthsCS/+iU9fc2E4rOxjXPKGZOnUoFNcWQ2GtqCMK
hjCjQpXGD4YHtXex1NXzZzyEkPpuHHcjDF5WbmlKzu8qxsP8CmDH+XevRNSEDjRyj163hIja+3cj
IvYHDnpw52o+ClcJetFDVsKnr2vs6RsbAYXrS3w57/lHzLV8ym/oCs5x5dU1kCGTn2iND+TQnZ8Y
KVS+O1lNzq06BBO+oXag3gvfmf66Puza5ElzUNSYQXd0AxeTtyw/DOAwZF4b2RgOlYUAEo4loMEZ
OAx92wLGjp3viAA1QF+b/BRX8eRd/xGXMVND3Med60rkW6Q+53N3lbDORDhxBeY64uq6Hc1g2PaI
5na8hyMIeZ+yfXyP4UqP40pib4xvXGzv8/EXEcxvRwEjWoeVFckfyGI5H01jajbu+fWVfjXLRfKK
mWPWVT7cL4mc21PVTvHTAPD/GHW9cohNs7xHF8A+ASJIAaQXGGu6mrWx19dmSo+CbiYlSuL/4nS1
DXX6ThPzLtPDD01nIBOmZfrN9e+5Pgoty5cvSrp+/j3DIOllCT7Cs31DHFo10z5AbnQ2TsxlZQtV
Rlg7JnqCc7ZmzlHr1ZHRO7epDaciWY6zcpcZffhpaMb2ABNeedeaEWLvcug+QGU13+XYa5LAD8kv
x0gR3BgU6z0s7wRXZeiK0Ifjh7evwesft3haSwu4sKs27CkH/0kNX5snBZz74fool4GZJXjpEJs2
xZllkxxnYL2SKkuQG2X6Wder/GGqoL3ERrhRKrjMoxgJxhdYAXXGEC2+qY9xBhIraeaNU6SCNc0h
JtpueCyj+ntr51svva3hFuFQ0bjaorpgOJHii439NIy4wL/lER/fuiiFbCzk6njUYGfQFO2IZQ+p
aSFXRADTPYF06mc8V1VPaULrgFN2S2m98N+clrKcAIrJv7lG7KX8X+9nlhOMjAecFs5kj/RwglzM
3nWa0dP8vnv7eDoVdQYjPaQQsAixed6IsB/pkYVRPu0tS4ZHxyx+wGxp7u0pK07X9+VKUqgBlARc
hcwyQNulbrYSFFriF0riUS7A4DhOfrclj0c4TEWQPyoiAuoLzkqNkodYqe7gUh1wIDrUanJSiuCh
oIl6SGSM+WiO80h50lOkmmv/EKZiK+OYd+55/jpLfM9oE17Clx0UFVQ8jCA98RItz2+wM+j2vm+e
wv77FBjNzhlbFwatY2+E4tVhaSFy+ZJtUhk7j16IkKkIJFiJp4u693QE1Xl0R8leNPE7lOasu8Ce
BFUya0tidiU608CklYj0KOgSd3Hb4Zk+IX42JN7YY2+Hv3oFvSRsN6b3gtNfLCvAGdCu84lCXXZ5
gm0x4eUdJl6bwERP6c+d7DxElqh17Zu+nqI7eD/TD+zc9IOrSgFLbXBvzbROsJTq4ICl0C2v78qV
aMn7hAj2AoFEEu58yZGlgPA/xYk3iy/c4thNmiMi9aCnzptbtiA95nAC3oM3Jw2I86GqtHMoUzP7
pDUiLxcxz/igxcwrcf+4PqmVz0nQmrVsAQUbPOfPR8q0ShhAdGNE5/wMsFRVo7PhxG9fOtI+Yj8l
MQ7JUnmtEaMxZiUMGCgtied0qvvJ0Z3oM8SsrXfYyleCU04JjK9kOjwpzyfU2Qir8RNizw2QpKGL
M5wwhB/vHJn/jVb6j2Dq1aFoENG8AbUNdOB8KKkUGQ4obeyFWTdxy6ChN426dmvJ2Ni4P18i+uI8
uLaKMgPPcloKSy4OCjqFlJ0b0UlQ+2cX0sjeRZPQM0ts62oM0m5qUQs0lMYQzV2UiaFn5FiYxf29
7oT+UxgZBkgNp/pLtwMTB8TBBGUPsykfIDzC4kxQdKcJouNEeW8lkHnH3O8eE+SW8YWDRdOAJd0A
nKzsPXqLQFx5q8HXWYKGpLCSqsFpzhvo2BysrrR2oymTjbtr3sHnK0dleRb45mE0X5qLHa5mPg6E
HXI+RTV1p8IscTs0Hekhq1h4lqXA8+NNsXGDXW4NLgVuZyqA5MkX+u76GLagYsPIo2yUnCJgihCS
KFPYOIReP8ArD4O5yqzRZZpBCsiPnu/CAWdzEdpQnGRdKF4vHeOk6q12J4tKR55Eg5BSYBlv9tRE
e1Ro9lZQb2m/Xn5JUJ5gv0hFdABny1y642kHLjCLvJpKy8ks0vZoDmax8SUvyF1csADFKeED6gTy
tkxDpERpDreL0EPrRyUFgNl7rGMML5XJH+g4+xDyx6bFZLzIb0O/Dh5HN/8e+KX5MPWdvkNwtb7X
x6nyNr7BfNsu9hjR2qH0QMjhhC4uRZVqMshozJBkrfi3aBANMLuD5gYLJ2035vnwPte69pjFHTKf
2mTjQImw8VRH09Fv0La//nPWNh+lYId7k7AO/et8R5jW0BtVYeH+11jmN1jO4oSUgoZZPFTn60Nd
piEzPxD0CBVoyg9LcV0TZQNLb83EE2xvSr8N4hKSWvyIPvnOyg191wZoz1AA2Socru173i4QsdD+
Af+zbExpEhGTUa8ST4td5Yg7FM6M1FSpu3T9TTuVD8aovEPdMduN5ah5TqjXn65PfmWdedM4wnG4
QIlgyxysl6gUQBomC4cPptN1QHJmRKCT3OFwfaiVIKZx0YBCBD/NWi82mB7FoTW+3Gqa1twp6Cff
gXCGkuo4SPSYXQWJFRn864OunGpkpAGM0cQWgsrm+T6yLaxr44SrdISpjCSHWh9ou/yDVA/rBXJJ
huCAu0sMkp5DNZwqI/bIid5PQ4yaaBsr4yEu2x4jRaTGdKFEt1aD0oyMyKlzP6j4i1y3TmZmt7AJ
yy/XZ772ZW2MQWaOxww1XdwZoR6kFuaasTel4/vEMaqH2IHfHbo4810faW2NuSJmdyuyEp6O52ts
YFxaWmkGN7iy4mlnZYit24Zswo2YMGeMiwgFr4cO0cxexDhgMSPSLwXRtpzkS0d43zfQ1zGi5les
iUfC1ZZHzdp2pT8IThlEq0YUOp8VAogiNMFBYfEn/BNEfLLkqMLOxciqU2jjNYsGk7GxXdc+2ot8
PJgHJrgEu8ep61b94JJk5kWEFIMVnCyXfFbv9K12/IX/ARt1fgVA5wZEAnpucekKN1LDXvhsEEX9
FMK8j+r2PXnng29qR/hJN7FZ3aJofEKoH806+6Ooqt1QNO+dqDnkARX3vn5v+MNnu+xuru+oSxjv
/NsMalrcOJhOLV9oNsp3Izle7KVUPPcJoM+9NZRINqhRf7CyxDz1cV2+n0ytuGWKwVH6U+fZ6JQB
BQq2Sgf/4ee8ILXwQIHLeL4XqoZUKKk5S3E3lscIpsL9kNU/UlkmH/rcDm44gEj8ALndJ1Y7oJBq
56cgxzE4TGjqXV+cy1oxa2OKGQoLaI422/mPweVtEFpPrEE7ERJWprg7WEQVYqyYIKOJACwgdK0/
Ci3sbsYJR97rw6+ddpfeBFYwnPgXEP/rmmMHHRrBSz6N25c83dUK42fyYu/6KKuT5LFgQc7BbG+5
Of0C53oEcRiFTsk+pMj5RTijeqA2jH86R36PPqTYxb2RvW9QINxY49VJ8qZ8aQrPhlHnawyAVcu6
2TfXCXD3aXD53PdpkG1kHqun3abhPdfAAEHOv+JV+dbWZVD1PdsKFxQEnvRBnLI2jA6ydd3n6+u5
OqHZJ4K1nGHUix2MwfAk3WS+DRTVQUZ9RPhCpm9Gu7/URQ3GoVkGfnoRUqrEjcGDCTQdAre66y10
eSxFK/7BfTPbL9JbppANUvZ82apBTzW8hWPPkBDpA1/EBwVP09vrK7bycdhaJOi4w1AzFItbrRzM
JM1pR3oUrgyQSshLOUnun5Jyq7e4cq8xEvOgL4FD2UyLeb0NzK42whibUm+0nOkB+TljjyCZc6sX
CSoaSVlsbLuVvQBpRue9NUPeYN6fj5fN0oeJYGYDTJ0D3AG0GmfFq+vrtz4KJ5+SK6+JJW+Ml7DM
BKmQl8k626GGaKGSxg3yD0bBmxAuMB/pIsuxSbX6dF673BqreytyuwOPlmyjdLG6F6ibwU1iJ9DU
OV8x7p9J00MZezJWg5PRZqgmBPlsQFEGx+sTWkk75pL4C3SB0ex5WV/FBKVW/aoQJsqSJrWm0nV+
SWQMd0hbfBB1Ke+KxjE2Yu3al+JeBwk1o+PY8OdD1vgPj5lDkc5uM+UwNMp0DBEN26iUvPRHFukb
OE7e2CTjVEqWj/wOY85ewUXTw687AOhQoXW6d+yo6W8QzgsfkeIrpmOk2UmNLFCII/hExt3f1Ubm
xLs69Kd7WxEGMmGDXmBNJbTkjxqh1edkcv8y/Wk6KkNrflFptImdsNvIwLK9RslZHQEh7Cr0aY07
aZYaFmJW1X4KRC9xdFL7rveG0YpJym11RIuTh9dPG8TrKYlcSGAiMNz8jlhWqU++Vruon3VZ99Wq
oxhaUZ2ho1eZnbR3uORU/T5XOwsVDUCgyIkU2jfBsxq948LIkCaAuTyzg38CfDGHnZ5R8M/tInus
q/Gk5ZpqY6UhEWwqsKn50DtAJkB/aun3skWMjd83DjdWMPFTWxdi+b5xMutrWgrxsbVwQN056MX/
gT1G8yd6CG2+9zPwXXsnLJsfVjJ4/MscRnpqGkcYpabcuaUZ40CuddY3PYn12TmkNUFb9UmC/KPV
h7sqsZNhN9pW8VQDN7uRmVrGh2aS6gNrJqe7uoyDz1WCyhIM8epDhnHaUY6ol8CB195VvSpPwhyz
GzeyI4FJizbgsl2qFBttq5r+QKDboezvK+FbPYTmTgZ1OXAE/IHJ1+JlK0QvMHpkV5dVjrM3YGVi
99yKQbRxOul+3e0Q0Uu8PnM+v/0IwxuCszq7GFF7Pj9PeZdNVESGyEMpvD0pge58RAGeGm429sie
auJPrGT8jbixdolAG4EnS6FxvuXPB02lhto/0tpe3qNPzCp3t3o2FB4ibj/p34iNmLESEalEmgAn
uEPYl/P/fxWmal/aam41vPnQBd67iVkcyjL6a4KoszGxteSboWgiUP6ko77spTvaVDcJLvKe5dTZ
s49rniecWj1U4DX2kVHZO5Ve81FvoPb2fmDd11rZHIMJEGXQiS3exkp8Pvs1i2ApEIRTfBSXPT4h
BbIw3ncjLg7okrocFiW7TWPx+/p+Wl1rHXzI3EicaUHna922HHa75jZATsY9GmZYHmQ5mqfJxlji
+lBr5cnZVwbyJGQZAIOLXKR3YjloQH89ewKgFcQDcJPAKI5RVId7C9G3Y5UBaLMpzu3LQcemsPCV
2yLO85NW9vq+TW0XCdhhI2VZ2d1nP2v+Kq+2GzE1cLg7yJSnJL0BaC9OQRzPQveY9ImG+vT1dVh5
flCjpVNhYPvEA2S5DOhbWFimsNMgRRxwqi2pg+bfUfETxxgLqGPbGJUn6kS50Uq5dbguVMuIXcCS
6YnOJETayIt8AxAMyvg2LhskZwl9juJYuM4et9eH1pK/Jts6GmN0spL6i9/Ht0AgHki39uwOzBvw
LlGLr7bm36ZW9miLbj+k8lmT7rgRAlbSBjpU9NPBlsLVWKaRHZSioJqbEr3VYBQW5/iyyKJ/e4KH
/gHrAFcKLJy+eFIkYOlFrgSU5Uen30mp4dDoJOrGXFbYPTNHFxiyw4tTUAw932AiRZ+5jFT/VCvA
j/vKzY5W0ib4Kg3+7YwHfHCVGEnMPPVRwA1R4rZq4WVN9Pv6xrvc6NTRQJKy5WZy+DIXE1JDlog2
/8keY0SpY8A8w5QExyoczX2p1dW7/9Z4y3d278tmtP2KAleoFQ+J2RQ3laJrHg/G4kdVIep8fbwV
yBLl3xnqZlHFoGK/2NqaksbAgWz3FNfabaJLXUFWt3bjHS458d4YEUVJinFEPd7wd2qT2LvQ0Eo+
fBQ9OhU+FZGrzHIxSEIcMP3Zin+X4Z0eCDVqzUYgCB2CedO/CjTxUKOQjQTPqbEbvJICsQdUhVZg
biIbaat7EuWPtPoN6vS9Aggo2ZklTjeGQdv0ozUClPSb+9LOP414dF1fupWtQTXXoG8EjIX64CIm
2WU1qj7x6GS34UM/6YgU1op4Snx3+Ix0ULrxpS5CINkLZQkVSWkqcLznz1ciaKs4DKsJuXB0qHEm
Es5+CuPunWPg7DbEaDbXPqr3ifptKKd24ztcfIZ5cEgg1Hlpl8HmPx98GjJddmETefChw12mBx+s
Pv+iJth+lrL8bRrdh+uLuzrgS8V1Vn3hAjwfMFImp+pLrIT6rvS9NMnbT9YI9N8dhXM0KhMlUqfd
IuJeRFAAxYBfiPQs8nwkzgfFA2bKw45ZCmlxa/Ypouuoo2+s5cW+mUfhHiOeoN54AcRwk8F2lYCp
VYFa3gamSPaTkobHsBnlEVvFt4r6YXPLcxykNH0XQvfSrbBCzht5bjLRGNPQXTYF3cnvmi3c3/xB
zl6Ti1EWcSQfsMJOQxwYetPGJRBeJsUGBwukfNzZvbT3nVaaH4Km36pNrywn0XkmDWHICe11cSEN
ltF0WjTSJ8UkxUNSzj612KEeLXzs3iXmJq3s8moi45tJShzGuR26PAtKECha7Feh55eadgPtSP9Y
BoN+Vwbs1MaJMCsYZeqhC+vfq3juHfwIv/HYjZXn62fkwrGXLwu8fZY8AymOgsnijYFvnVkrDowo
H/uwHRCZeK8pzS8ehoD2iew7yrS3bjWc4kDfj9RLDmMxxnubYLZz/XhPkozFNg3CQ58ILIxmdsgY
HsfIuU2iot0NQjz1TfyhzdxHHfTTLqrsekc94Z6CiHVs2rZ5a3axmNHikVgOcaWEOR4sQow/c1MP
3kcAgG6vr9vajqHjOfcyaDAT0M6PeSXLzre1JPSaBvmP3sybY2KJz6BhugNqJlukpssH0zwpdIVh
/fAAJnM6H2+wMyWeWjvwwq76y45S7RCPhv4hga57yHzzo6mPyRGoSvhAAG4pLfnpCekk5b6b3a2v
z30lrnKPgpqiAUuIW56WXHfaApZ04Lkl3nCK3gfIvjTT3td6HsSpZZycdNp6Mq7EhrlmC197xswA
TDlfAB4tQaa2fNWoaZ9yROWf3UBmn1R6lM9qaFT7XFLO26Wl7W986he48SIsMTSPcBI4avrGYkMR
LiZ1jCLEeu3iPlCncJcgCg54IKWPZlMaaZMIlt/wdbBRr8/8p9S2b3Wr+skL968K8bmkx+4wzbrf
VpjQUkphdyvdD+rUNwFUq0NTy3cgt2O0aqoftlk0R5nl7THAy+76h5s3ycVESIlhBtN/uRAfk7JA
C9BlDYccuynXbu0TUuLmRlFwdRQeEHwnmrowAM+/FFVQHpaBHyCPU3UHdrS2V7rR2TjlK5uQmi1S
0DCcSfKXSa5MEoy0etRj6MZPezidmHokqXqbWUwNuyb8CaipbGyF1akBF0e0ChS8vlQiStAYdTtb
D7zGcH9WraoezSDKNnLClyrWxWeyuYiof8/v1MUCFrVvxA4tT1jycfloVJaKdiRJM7eweZcHenrg
QZ8cQR0pn5WyavdVnYojkLHoE5iYft93g0ElzzAfu6k1Dq2JzjdB2z6lVuLcYek54Smap7shkfyp
4Jpx+gf7zCFLoPQM23eZZsZxFPmtIvg2OOruLA2dGCTUf/+TQehmkJkTgpe1wDIp/NqpGERYTevp
Mb5WVp2XG7Fu7YuTLoP4njEgfPbzzazjUtjTjuCLT1B+89Gu93JOD67P5bJEQ6I49+xp/s4ahctU
NZOJa/h2S0gNRPzFbcL0DtTN8B4bH3RMeLAfVBsrOMfug6NfDu2+o6KzSwDg3vQDDjtFgv5Ukm96
0a8lKoCYZqv4GddPdnQ+fy0orSyAwnviQpE/gLTgVQDpZC+yqboTZhPjlcgFA7bZQKovheaErVgc
l83WCs0DLQ4F9HvAdbPqO1CjOR68esRNE5KoMmmV04ja2iNuPQ9VoDg3k8iMkxnr2WNe9rMAv/+b
ymb22zcCUo2pG55Ks1Cfrn+ulU3hED9N3vMv78lFnhq4TV8jH6ycynSsDigUqbvQB9b/1lHm7hcp
N7AROL7LcmxTqAC7J6RzrFQbdriC1bch3psbG/wyjjKKBfmFMMpZWlZiDTFaSa5O/ol3qnaoy3G8
ifyuw9Y0Gm40hJf3IteGjUGJAxefk2G5gbhYKTdD0z7/nE006rU5UL5PJWo8kfpQ4knxc+qpFh8x
lei9Ekykuyvdotb3MmvSj6ZvY4tU0+lUd72YuIlLW3wE7TM+AVZRuInFoxW77qegM5LvQwEi8ugC
8Is8HWuy5zDUtZ8OzQMVM8uoMPbaoI/fZapmw6EynFHZYQiRGbdDPaC36dKOQsDdTzR5SPUpfkYR
GGtyg+7RuIuy0A92tg5w6dCosTscIrMI/ANqdDhlOIpWxzexlQbvurGNHupM+t+GXkGjcnDLH1Eg
x3SXxJCodho4vadOlsZnFTO133mr5X/GZYCBxRQIs6fnYnZsZzficaBEfyZG676PUIixDk2ONzJw
Kc0e2OXWQBpm9yVIAwvG7dQl4c/YqTgBRdJEP5TeVfH6VQbERrVCfrGmEeotwPMvajGV067GHCrx
4lDLcXhrJVxcMHU/B0OVj1aUu6C/TKu+GaHQPmVAwc1dpmrKg1obkX/Uw964CaVOA05TRPo9VJz+
j7w0mqfUUCeMwUTz5NBUwBUje0hkhp9Z7UiRIxxcUnXJe3829zPviS72c0rR6qmKYx8rMqiRhzp3
x/uCnp57g88jvb8EPSnlUDtNKbCmTPDdNXo3iqjguIOJtZTv9id4pcF3NZ+66iBVVb6PuzAZvdos
FWP/v9M2RrKl0mgbRXYI97M03CclsXJManLzM1J+ebZDMdDHPNttPwZwwPB9dRLQmmqmOFSG8CL7
7KSW8oQaefbl+omfc9jzGAeYA6IsnRGKQRdw5aB27cFPYv8UNGWx98M828tC1Ty7sT6/fSSUf8ic
aLdSRFhk06QUlVYHGaVRVBruyyb83UL9fi/cJtrIOdfmhBCeJkyyd1pLy2QmDoKwG0JG4k1wqoKs
vp9K39w3Uvl6fU4vKd9i+YCXAWOi2vdCdz+PKYlTOo7CpjyVQYP4j453n2LTuiQe6DdcHuMhNBpa
lyAbD2HQwctKsq1w+uKYcfkj+AHwSngcaovA1pc6NkK9756ywJpO6WDhEjxgklgY+WdtlPcQM/Gg
851+b/oNLisO5RTpFve10v4K3O+x0t+3rf8tcqx7LN+t37JEBb+J9fLm+mqtfBcqSNCYeMJSR3IX
32Wo7MkQ+BidWmX2Og2dv9Imk0cAsX8r4v9HOsrKDWPABgNRAxKdfHbxVHYCH4yNjsU1LokYw2cm
vSVpY3SdDwLmeaoPO4PW9tv3HZX2WQNpVmni6Xy+GQIfE2aGoSZtB+Jr16rjLtDi/oa/a/2DpYRV
QeGIg0vlYnGYbLU13DBnKPzmxU5GWCIBgagQ4WunjVmt7nGVA8v+BtMPPfZ8Wq6ZyB7tAPfU1T19
/wI0wBE90ubYTJp7TDWzu+25cI+KqXaHyinz24rsYeP6ntduucfRHuFxh2goJ3uxthZ6EqNqG+5p
itUUx0gtwzNwcE7RRPMSMdH6uRp4lqRmvvVVV0eeQd/zy2+Wvj2fvimyMFZS6uXYdXZHLKOrHa7N
zp3SoUeJAVXweSxi/LQTU9v4yJc5H5gnTINRv6SYTOHnfGQnQL6hDqD7SeC16HWX5BG4422MsnYq
1Zk1gJo8u2npi9NXicSMHgtsrNWiQxNb/g/YJQ8AoeyN7uvqfHh1AKaAKsAhOZ+PQeJT4WjjngyA
M+9pURXs3GgLhjSvysVOoUIEios8Bezv+SgmzXOXJINRcjRwulpvTro6pO8EFgvvckquG1WBlbSS
Chn7ApAGRQF9cRQ7FE6Gknh7UvKwenRHRDaCsi2PRYEfoDF1mFu2OtLi2Ko/5nW/1eRd255EU94G
7BVaHIug2peqD4qG4ZshFT8by49xbM+iExSc7Gl0jRomY20cFNt6vh7NNwZehgVkdMmpKgZGI0uc
NCNI/9D+L2nntSO3sa7tG9oEmMMpyeb0REmjZOuEkMNiKsZivvr/4QA/oGY3hltrnxgCZLuaFb/w
htzBQkxHfyLN6zRsjVT8VZTxAW7z1uUOEwPtRKAcJOG7tKy3Z8zt9JEFpnmGUEFXh64hxFnt2y5Y
+rT+jH7R3+9/7Nsbut9V9KapoHP92HRbLnfVgM1hjIaMF82W+Gux7fI0O/wQvxRGPARjZeqRkyfV
Q4fGqZ8o+D/HvcX1vOA3ig7LQsPE+W4pXftRWr39oq+YvZXsjkjnOTm3pjcF49iWEW1U/V5QUANi
hhYlGLSK/3TznavK5PX9j7q5czcGM1gxqll7hSXZm/XS9UwkzZy88kvknO4NZSnuB9UawzVeukAf
4uIR41YRlKQ19++P/1bJ2E0qFV1Wgz4pPbo9SiTtVofkipelr7v+GfN38ZzN7vDcOWYZrEZVP/ND
ShxxMcSUvYcvWNpOHxXStrDSCjW0C0fcl8PsngknMbPGFivoV3d6lOhR4Xs8wZpPTAC3iBT7bEv7
OcNv8wR5Xv1quePsy0Y6oYdO3ElNJM6/OriDmdEDe8UmEpU6tKU0gwYybiNBMZwGg1aJiYYQnXUz
7ds7t1yrZ3PIlj80LSmO5uf6JkM8b5OC2lpgEDku95w6iFZRO3aR1W8mfi6Oi2qWGgf3141zvCG5
6UOhCbxxJy9HSUsri3W3JXpEYvyU4EYPNlnL8TWS1IGWQoR62ZdRTbEmen/936Ad+/Un+0DvkKt6
y8svh64zbZxGLGVIoPLyHj/UdnyEBasPgWvPaoyEZLP8mPXeCF2zm51gtYrim8DAEb7JvOCYO5h/
4qI5fO4bZNqx/VXUJxdHxurNl/wbYhDaq4JnzmfkTaePKZ6Uv02i2GDw9COQMGf7wvi8/IJiKVzE
2LfJqzTjrCSiDxwdM9oubesQa9ghxEYW0D9lvkjxhiMU2Y23m9wDIAQUiq2Wt7sKE02Y89LVhGYl
kNtFj02/b6Q4W1p8cNu/ASqu1gqWCNG7hsT4/gIUi1oM62pjI+oM8osx1ONji2HrNxCJBZ4ebe/5
Nd38v+A46n9A/Jg6Xw7eT6WjgkAZOVs+LPAS/47BJHWhOc/POYXU0k+tLP9TVzRE3RbUAb+LwupT
v6vRDQyWONb/KOJcO2KA3QhEKLowcawYmgKmcblqmXQd5MNYNS0bkyhzLRkkaqIeHKwbFVbeC1wO
2dqoRZPGXA4zZ2VWyrUjSO2mKYs0mbmdD5p0RoKVaFMETZplZ32q4h9VWSSfJa7cD1MsMnHOFJHR
vwGuSC5XLz0uhLOXfT44fzde0q3YBzEKwjQItN32qT1HyWNHeNHU22GreD/mvNvk1MpTlVjnpi4e
x1q8eDH1ncR8LSf1r2Jcn5ulfEi6BtOY6TQ1WWCpeJtR0G96Iyic+axo9Um3mkDxoCMnHIHB4DUZ
sKPSUeM4mORbn7C52nB1URmlnng5xxnm9QWoejci0QO8OQCwKZvBDKRpPWle34fOBnZ8f95uvJsU
SemWIOKGb9g+I5gHJL/TanGj3vspRLk+IqVa3lcNUGB3RPm3U3GSS9uuwPwXEPf7g99oyyLstVFE
aQ9w5+5hwSLWYqcB2RPltIB9J28ftVhiAdl9UROXlrpWRcogPmMx/5rayn9M+Ax6Jo+kXW/Ou0O3
iMwIJNa+e6Ah7JsUbe9Ga+K94HK5VetXHs8qS05ejD2qE//7/offOrRAsEmE3mK//WbdrKph1rHS
jTYhdFK6TlCnnNz3R7lVTCEgoc1Oy5Iq+J6yVWcqmhEDb12fLD/gCW6nFyWhhl7J/VxU3XkWdGXU
Utpf3HiGJJc55p2tJe3dum7N2ayazrSr06cFMbhHJMiMSDRUZ2c7FS+oXv9+UxJtDwAyG+7H3eod
lwdAYoZWycZwo3bUi0faeHoErU/6aaJ3d96aK8+JoswHp+7mWhAKw6pEmYbg5HJQyt0rRNDVjSjC
5BQrW9s36tY6iA9unTNqktiMUsKhcrR7XO21azojntxIaBgnwriwqYBOXtSudf7VsjL5lK2Z91hW
o/u5E604GH67nvcvHvB7ADOQnzc7mMuPBNnfekJh+K7YeujCRlhhxPWF3oCXPsCZ+M/7W+/mpG4o
LpfkGM+Z3aQqTQaSaqSm4aam5i+xY557iPvh/2mUfdBvAT+cqYG7kWJ08mmQFQRkT+kP5u7mt6CD
oFHnA3G9px9Ri1kom0h2pTaguj5oTpi4SEH8F98CNAXVFGJXwFSXKySswijNYWQbZmnCZWt/rtBU
O7hwb+1CskwIW/CaaMjuBtHdqkd9lJtuTiv9g3DX7GX1CLSUxc3PhnBQHpglPHJ8zE8e/fKDb7wV
nhNa0hCla0XHdXe+wRykzdgKZrLUq7OVDxpxFhcglLHpnJM9nnpjsIJZdZaD8ODWFb+RFpH04fTR
I7ic3ULXW5suMRfumqQfO1Sjw9Yu/tC67rM7uK+pg1Xa++t568T9OuLuwJvCBb6hcuUiUBrSK/hb
OPp6hukSrNOqHGzRa12tjbW+IZzQyrRA+ewWtu2GbCgGHhQx4R1ZdvXc+g2qv6dWwgRPeWSfVomk
Y7Uo31K79x4mJN/C2XCLYHCHf1rNSQ/W+sapARDHncPh38wpdmvdeYo7kK+4UYKU0rmqzPHhfxGX
3ljXi1F2372OaZck2z2zzChQodNrRqhs2bTLpPxYJEuGqtxR+nDzy7jYtK1qY9EDutxLVq1Mirfd
Oka9TkSJ6xLYWxr//v651eIFKkNjmao4XcE9lyB2jKI2zQHYiZY6KDu1k3mvqHRKAQrYd27Pd/W2
l/9hGsVc+/gxqaufqZZSBKQhs/Vg5ePq+rj+NAkGPVX8n2Gk8ux7Sj26ITg7R/plZaH3qS2c+6St
tcY3Og9q8rAuLYUfyvKbUZlXJoEx8E9fKdqtieh45SuxRPJqeEL+eP+rb+UZ5J+4iYCuhpm9t4Ww
UXbWajCOFI/08ZM1eGlA97UN51RLTzLR3G8dVsfRIuMulOZiPNRGZf6ktTh+wKdUPKSFogTrAIri
/R924+YEZ7oBPflVgLJ2FwjCkyZuW6hepKuN670D8HnsY5IH6ktBWZT0xTBcjEbL+O6q3fj1/dGv
hSnQggc+gtQHEFILQerLPVeSp670KeKILGrsAi9Ppuc0tsYmyDx4ZtWMN31YuDJ51dpNj6FY+ynz
tVh81KknpH42SjrVbkUCGyo0gU95O4s0yutMbDcAd4pfuMI8+Nk37nsYtOSMG/UPoZntJP0COnFm
3VLyaasvefr0TLvwb2Wy+ztPpKgWjMgwOJS5IlXG9gGF48YRfcMbvhXjaNPurgUvF/lor64TaQsq
Xr7nNob0LbMpDy756+uHliyoxo0YhTvCHkSlCqczajk6USw9EapKkb6meZcHljk7dzMJh196cfH6
/ma4MejW4ADFQ4pItLx7WdgnTVNomFCYsS5bf3W95WPtad9jW++e6mat/u6c+dCj12KtLiNIOhCA
EqHiQPoGWHe5llVlzA2QDcCpA7FSGKsFBnex2xuOvyJAPrzIZmy+qN2UJUEjrfpLFkujJ5SOB4PI
ydkQhRiXjpBgK+OxT6W7UJZNExk2iT25p4U6mAyGFCBnIA2rVAGUxNpr3EDn8oXM5jzwRJ3rT263
tC3iM0Oe+OnQqTKUw2z8HDgHPWiqN7/kLq7/8api+ulQh/4jc+oekjHqkrXfmXk3hv0q1/sOFk0b
5ZKjgtXy5IrALBBR8DVFWXlPhPpKlUHF+1mQG+LwGhflObbq1gsyakpPY9aLIUxspYTzrlirTwHL
ajaUyjoGVpvUIgSh2ABWLWe7CMkmxae5cIbstCzZ98JSZHNS43gWgQOT5I8lHs1Ps5u1jU9ndxaP
qIjNboi64eSMUosE2XsZ2t5qI5A6lvMzvz5/GruyM4NiqQpgsoNqgBQc8upgw92ILqjcwn8kcMIx
CzDK5drjwpFR+UudCHHk5IEqt3xdLGogbqIZyGaiKthqTfzSeeB65tn2XlDWaKLapmksXdACptP8
ftamozpA5YJ4nBrCPmtLBzdOXGnYkfBicTaKdrjDrLQ9vX/UroM4RoFjit4a2DlS6MsPb4SZZhhs
2RG2bOLcEdqGiGyEOIXMZIr1kT7o0XC7a0sanuy5UewIupUdSLXpTt4IVFp1NneBbPz9/IkaORk3
HUysDeiHX35eJpROWZXFjmaj6e7mnp63aJTpIBK8fgUYZUudSOvRVNoTRztpG0j2SzuyY70IjVjO
n0YjMYA5KoyHu+2TA8IjWLP5iFl3485CyoPiB7c0ciJ76IRIGq8US2NjelwowSIkcmemaO+zwhl/
V9mbYo5HUgOsn74lENTdVObW6ljFZEXW6nX3XC/x/ejo6pH19I0v2rRxsEEALbHx+C+HoXBTJlVW
W5FIleSxyHL9PALbiurWqQ/e0BtDQWHFnZhMcVNB3l345pCiVlClcKozpUYjbW0D7CW8sKnXowLc
zaE2BbO3ijwNgMuvSmWayW7yzKiysjoiRqBPOOnTncaleLAZbzyeOHvR9OT9pPK415qke9n16Wqa
EYbGkFqLGHG/NLFe1DUrvmudpt5RKF0PwoQbhTimkVNgQl/evDJ3aAFVIzzHaNhAp5TyRDuhYTY3
PKLCMR9GUXToHI7m65Tof+eekX0uDKCaGH5k0bx6HoJZlvawIkYR2sLso8QtRLSi9UFnpkiQwIy/
vn/r3Zijt9IkqRtAYSo4l8tBchyTcqx0efAX57LjbogCE+TfuSvj9Pz+YDfuPA/NNRQfWQwgytuP
+SVGpDHquSgjmREG18YjAaF1pyzKiKAdBheLUk6/Ta9AVgg4FehZpBeJ2y7Hm0QzcYRBPccr0NhO
g+JbumV28FU3dvQbK4xInWUH/n45ipOPeduIjFHsxXy1PbGcErH2yLlznb8/gdexLhfBxoqnbYe8
xh4KjMeOqIzcoTS7dNqH2JMJigPZUf5zzb9nlTb6KRIiAAdwfLn8orZ0ZgtJTj1CV1F5UDw3fpVF
0tAPRFKk8DNTqU9u28z32GTN/5Z1t0TVbM73HdoMHxwIrY+eTUfaytp6RbVFiKAliMX2Ikv9wUlX
GayaYn+0RLpEvztBFESoKW8ytmTU+yykN9q6txtXR+qE1oZo4r9dt0v+m0Eo6UPsYnY4N5fTo7Vr
OSCSq0cYT49AEmv5w07a6sv7n3J9WNBdQwdhi8Dpluxpc2aZFDnMfwr6qxZTxR3SYO17cjewMqgA
Z0f+fTfyzssBd7mGMhGx5rPtRHqj9A+L6OqoWNLy36kusof0KYVUqQ1jQFvZQWVlID3O5jRCV2j6
s8TOiNDW8V5zG0kQF3hxRBjgnmVT6vfvz8v1ceNn0v7bavhbG2v3M41sbQFJOg4+UEUbtAOBYDOp
gw8AwzhY6BuUDsaCQUEpHd4MqoOXK40vjQdmDo/oLNGKAI5fF2p1rQU0kOcorhraFcgz36tNLUOk
fpZwLEwlsKu2Orhjrg8+PwTd+q3GTpZ9tRk88mYYNU40D8gaTjHa4cbiHdUxb0AmGYbvpCcDIQl4
zeX3JtUqZAxwgNZPQu4CK+ycxOngt25LZm01KK8s+hQIrKYeGxDn9xNF7oP1vfWpxKiUESHbQoPf
zsUvj0Sdp6S8wC6iNHFMXALTOjDUwfztm5RAn6R6Q5CQWqi74EptXK3eXH+irJ+cMF6m5ZzjU396
f69u/5fLRJpRYEuj3rOpa+z3jzp0MywlfeMOOoAuXW0+a6vz75Q6lEJ0DUbZVJQPOjHAQehz65C8
yVijnkJOs6++ox3ax6I1mcS1cR57acUnGQv8rLXqaKhb9xRQLEJvipfAoXZ7Bs18Q2kW1msa5ioc
c9qKmpblWP/2POqW+fuJzFuKRp8OxDLR927lNJSMpTJPTmTrS32vD5nwxZi6B6HDza/ift+847mA
96HDqC24gSszVaXKcQP6WQ0lmKw6Z+X01Zhb8fH9jfIG3bjaKVs3lBiM8HGfdhc0CdU4de1o6esK
me/BCxwrm8MUSf8gSYzGlzBkzuh/2ueJ8CCCfIIu+dSlH1YhujClYugrEDpISrDyEIM5BYsKmWSU
peYj5T0+D9iNPKUDmezSSzSXY7t5cu1xCod1w35OyXLvkNAEgMTU2ve01jw3XYwJL8YChpxm365d
Hwl2165nXH9y605fjPyxnhE3+J9G6/ok6zq0FEuIlI2yygekoAa4NJP7/f3JurU2Gwd/87sHjbtv
HRvtYDTLSiVO6YQeCVHEESULsDDwN+gfG9oB/vfWKeZG3Pwj6WYZezxzo7WpsDKq89LTW7/rS+Ob
1VvahzbOjaA1dPsOoTMr8IBxHRzjG3chzQAkzTwyQEATu7twTmrPlE7GLTVa7dMwoymtCSnP78/n
jcsCvB4vnEOzEFDjLtwDpDsXNqzqaBQ9LnfCas6ZUT/N1iwPTtV1tkEV85eRdm93WRpIPIuEU5Uk
VmDo1YQDABhxZQUp5ChYnXaq0v03kwh1g5Bwi9n2AvcKdJK+lTmXsFXNd5XXKHRz8iM49RsKfHeC
eUc2XVEEocg6drFCRhMpBVHN2wkW9FQDMQ5ibyBxE0sc6YmR3K/GqJ5d6sjA/bP5QQe3CjWuEedy
Rj6ZVK8PNbU379XcQGCnHEXYK9k/TT/pzwAiNEgSVn3Weq156Ivxz1VAQvM0UFBjXA4fZgQjnpQ+
toNeA7mX5HEFI2pN797fK9cCRuhyYU7MNOIht9UMLp/nfqy8rC9LJzKSdNEjzWiUJkgUw/1LNPQI
/axWbd+F+oXmRTYtH/BVMDs/tlr56E5mI8MWwf2zvdQgttA3av8oenU+quXd2tG0b+gib31Sa9+Q
TNs0acyGImbRDcgUqUoVTPWkP/SKdYSkvDkUt9EGqUKgzt09f6nSZYmlCYdAuGjD1tM/w/DMz7IG
xnIw9bdug00h9/8Ptf39r5FRKYbCSW07UmzLefactIlkXBdPJny8aPbi5kdFxvAlcwk/h6pz/IRq
3N3aa5/yRFnDHgWlewH74yBgu5EuQr7deu0EjBpkjN3volLP5I5MgZna/mSlUYPZ7Oo5PzRv/ZAq
wCBVjeTFhGWY5h+NYT6Pevo8bRDzocg+Lo1yb2vVt9rqg8VQX6SjBNPaHemCvD2h+wNKAA0Hnjed
y3yXp1PmcFYpKPC6ihLTRR2m5dGzkvHUZz2FeBxzolKXzTnBm8Fv1hoCVIrgkp6uI6i4vDwtszGd
FGTOT0W55GdFCPPFG/L1yZ5scPMmnY3cXrXv/6MjNzDVxErRpBfLGYXh6QRYyKRN37kHt9sNXN1G
fSbC3CorfNcuHlrWdkmcgrE2Xba/l0bWPno8Y5irZnVPz6EPFGPU7xS9XD+mXgXG0cvI4cvSwnCe
0PS/2KQU22ge8VzhYLLbDNiEzkuee3aUbuAZ2ZXoEemJeWfFZunnYkX41FUyCKho2qnC/rcbqxGO
uih8AlT0FDt1iDoYrwfTtC3u1eJTEwAYB98FvPjl2fEUYEOCRz6SafxE6FR9touk/dyPiLo2qvqv
nTnNuYQdHBkrqobvT8qtg0uyQYcSXS9kOHaD69NY5HYe2xEZzxJqGfwLgiXvIKW5ERZR3wdPvU07
8mG7YGHQ4klSw6VXWONkasXD9FQt4qsJx+OU997vQ6Vg1aHNCJiTZihas5czutE8hqxz7GhIY+cU
z0YWtjqKwu9P3Y1+FMOgYmNSWwPs+7b9f7n0SpkamjLRJ6mKYvDRKBIBlePvq9564cKff0wLyhxd
Zz0YSY3+rvvsKlaYDvO393/I9exirbY5utHxdLjtdp/b6VKzEzHp0byIP8m59MBS4E0nmKiDeav6
g/16/awwHAjvN6/Ga2WY1hpxSLMrPTJXRRl8IF6DP4oyfdTt2vztfsbFWG9VgV+mmDSqk05ZUM+K
1fmpEsV/4qY+KirenD8MUqj6EmbSpLncLqKOC6uzQXkuC9RWd/DUk7E09cnpelIrZzlK8G9NIIAd
0CXgPQEn7oJanEOXDW2sRbPT9H6Nvt0Hwr/qJC1tPr2/NW4NBTIJdU6qdBA9t7//Zf4qtUR8AuEs
oA+VehoyMDdq7+IQ5cTFwVC3ZtHePoveEwzL/SwiRQvvHN1/sh7T/GDUTfPQxW1zSsAZPsZN1R5s
w21XX16buAyQ24MWh9OJNujlp3FdL0Wa1XzaqlLZmqhOnTLMKckM+/IUq20ZKpAZw1l4Ryfg+tJk
aJ1SNwRe2kV7XAdo9UyXidAi/Li7uxovMr+CNnkwobdH4WqBC4la3756seJJ32pupmE6qplBP1Ao
QSbhyIbp1g6hlUcKh0wRQem2rL/skGboGiAFLNumjg5DbFlxGGyWoDXb7uCDbu0QvBSo4pHwgK7a
7fvSRPqr7lotUnMp/DyZ7bBLBz1M2mH0e7jHByndjfgDrDHUeAjyEMgpTl5+W+vlNP+rWI2yKXOD
slOKJ8VFXMhUE8svUKg/leyi1DeQpQbTEOtntVXXe/AYbdBVzhEQ/nqq+TmUh1GcIfQHrnP5cyq1
1kZ+LH5p0oXUpLZZNPGARSAmvrx/7K9n+nKk7Zf8sqixJJGFy6BGJG72aandAQRmgd9VqpYnKGI/
3x/ueqdawKrQQkRchrhs77ElEWAoy4oP26RB7rw2nk5Cq9oDkuqN6dMsXh7KhuR5hKiXH+XKCthL
7a2I08nqPrNEElUAau/JP486pTc+CCArOk5EZdvtsntRJbDUXq+tNVot1JrRNx4CkDn5QdZ0Y5UY
hXaZSwd4i4t2HxSr1uDY+hpZMm0pzYvnuIhftFHabI7lCDp1/U3U3sCPwMOA1M9TdzlaM8RMmTHr
0aAbbYSSikC1Rypf398Kb2t9eS1TlIRb/wa2ta5kyr2qLROhdmo0DDI2gkmd4x9rpVtG2E7IK/mj
IuMinES8Es9im/2YA3puoqSr0+GBfwVprAFJoeoRAq1Y/UEttc+ag/tjqHNZhCBRk095vlTTfVyt
zTdcHmx00RovWz6pXvcf4KbNV/ygcs2Pm2H9nq9xN/l9N0BITUdFpzmRT0J8SN3JbsNSy1sNHJPC
Vio6ANizU39VxaQN+MNtZbx567KE70/RjYUgU0ZPDTQIqqH7MoWK03Vl2KMazbLs77o5U8lO0/TP
90e5AWHdEDXo223KMPiV7KohKbE8bDlU4uNZodubTelLVa0d+oRoT+RPVrMo+TZxXhbGksPrQ/9w
liDPdesuqWPzNbPV5ku/FjEkTIBVB5v/+vkGzkH4g4ATEdeVRvmkFpk+V8USGbNdPW7c1NCY0vKl
6xVQEdBBoHHL6gPmGEf6tNfzz8g0+am7Ebbb+/o5lor0Ej36ux2eE2cdwGlouNV48H03RiFnw0cU
xBFEir01ACGeqUw5h7sf8gnh1xWxenO2D+xvbswivfZNZJDCngYO8PJQ1x3ulBzrNUJ6u3sxsI0e
QCluzEFVr4LKlcpJKZchNJrxSCXhBn11w+Ns+oAAgdjI2wz88si0ojPGdtFpsJsD6XE6l+J7R17Q
PQhFX1tfKqJ9krOaVI9K0cEgTo0Jr41EXWrFzw3FtU/9avY/myYdn8jW0/jOjJf2q0fFNQ26RoEJ
1sCJQ7iq9RTf69Zh9tu60l/6GJJlOLZaflQyu7Vq9LQJ1gDUIn6ym8+ijfvE6HAhadd2CMt2qSPP
gIP2/tk8GmUXCGlW67it2q9RUvfZow08LMjs0j3YgdfvJevDClmgDUA07cOtyS0mBckvdmBRtX7d
ZYZvFtUaJFxAB6nwrQ/i3beQVwWeAez0ciuIaspxNMkZKjHVUOTQ3HN3VsPfnzZQM7AdqJcD5d5N
WwI41MkWd4lIQyjYWeUUKkZ8FNxfv8ob5J9s6Q3eYO1Tpk7tylkfTMD9i5F+W62xvwPsJu5qVHuC
0kMh7v2vukHZp75GR5uriIbRFUhnWm3RDTT0ohLo9KPo9bEOtGz9nhgx+txsE39umiqYFav6I+Zo
fSCcA7QsG+WvrlrlPcYnI15EAJmVUUWiLavBxEx6eza7VqVdnv9j9mr6lZNcHdw+11O1HRQuUkIK
2t77J8aWjTOorTlHnalNUQ7f4XHQhfEltmYdB9DBPogzb4AetlYQWR9RDAu0B8ICDhAy3aZqaRvv
Y5lnyYM6198Ho5LRrKtf7dnII0RF4MOgTXgm1i9RrW2OdNdu/Q4q3Vu0u3V6ecsv93u7xLmtzv0E
4LFq/gD2I+A50S77WDdJ9x9FoRpCk3kqq5PRTsunSnM6B0Mq52dlTuWR2sT1OSep2rTZCCjAIu8D
u1lk1gh0bdP2pglndM7wZCEMF5aL0A+ulOtzDtyEWsJGUKbQtK9cOHmK349gqHGckh/Y6wyhBP5x
EOjfml7KxoQsdHNoLu7fTiyMPHu0xRRRWf6C8k4ciJH25rKi8jKLp7W3HmZnMgNFH++tPv+LPP8I
SHUjdyRHI5vZ8hnmdI8+1BfLGcWSTtFUoHlkabWJfZ2efBCm0foU1epzlnlGNFdDGfTTIh/iHNOF
Okv6oMxG8+CSuDHxCLciwUSvHXmBPQq2aKg5jIo1RmVmG68NLJpwGurkgPZ0YyfBfida5DmnJ/g2
J7+86FrrAq+XjII8TYtifiI/9ytIfl9VDHnwRW+9zctEYQMUUK+kNwWuYC+SsiJNIbpG62lAzjj3
2E0aAHhxcfOY3HUO59pUVt9SYKXdtaPAf1sT+JoH1qjAh5fxZPahBzvrkT5T/NOSXVbi/St6cd/Y
sVGeHa+nmpb3rQGYNZMnSzoI8Bttk/0EGTh6d0lmMUCKPcPqS6PRCoQzXCf3a8D2lU/Zv9J8MKdN
G5iyjs9GT58bfSFdf4FNvz5ljnReVXPG3Vht+0qGsbOoiY/8b1oF6LgPJ01HDTDQYsub/bxWRzQ4
Rl0+LXkjghyNGPR4yqL6Ka0Kt3apKtqfGaW856zGo+28lIv9t8C/Rz+5OOvUYIThwAVxjtOHL9PO
nEPhWsP4ZHilpDdhpAgSpuDPwFbQxX3/iboCDhPmQTwG0bAJ5XLfbQ/BLxtDbSrFRLwMmgoIrJPO
U/hnGo/tHRpE3guUYdwG+tT9JGJL/HCVIrk368l5Num/+ghI04/KUNpuzLF77EpHX/y8UL1vHdfi
GWBq/kTnMP/NiGT7xR4AuQ3uD3Fij1DvmkaBXD600WRWTpCuq0MYOa0HgdxV445hNu0E2rl8KmmF
czkx04Q4AXusjbRJ1TGGzHuU9FQ9zXxkHysEoEhdMdybsj4N3WTjKo12PTwKrf2hl+WA258OajZY
JtDzfpKas/D7xsDQq29xqjs3dNCgyefS/pANWJAi2ZSO35y0nv4RY42vVGWX9/mocv3hQGb/bgrJ
14EYYAapG2wNvF3AJQCQpSNBflSndvriLG32ZIjU+6T3dnevKRTirR67PhwtuvoV5uvymjv11g1Y
wJzkZt7owSpr49PqmUfy6vsLcftpPBAU0gjUoQLtJr5acmoPDX7fM3bTUAeNNCrq5MiEYp9eMQq9
DEYBN0/hab/vnVbFWoaOQ5QunXiBjSaf4YSNwZBV1nMTV/YzUrbFKUWb9+jIbSHzr9fjNjQWNOhY
snnJk3chRlzqiPlh1hIJq/xW2jXbw1Cnyu8Kdfg8Y//0EkuoxqaM/2wKG4HnYp4O3uH9c2DxztM9
d3luoMxcRfXY91r65BhjNK5GHWSdLR/aLlXuhpng8v0b5uZQWweLx8AAULQt9y8XDJKqSta7aLet
hfuvLBbjfqmz73bZHOH8r3Ck20fZtKOhTMMqABp4ORJy43XZOOUYtTFWrmqKvY9TFMZne+nw8irQ
f5mR/gvjSXRfCrVaT6bx21h5fgP55RY5emQZMFMvf4OdbLM9ekO0ugALjKzsg7Xtj67AG3O6ZbEY
4ZAEIpW0GwUqkAcnNB6g11YFOEEZB3CKh8eSusTBY35rKDhHFvO6QVreYBi/LF8qgfM5tT0ArxBq
qCFc+FDXS/swT0cCe/sTuU0dtFPOBVV0Aw35y6lbLWOe0oRGfOqoFeAe+i+DaxXnzsCJ1lgN+Yq7
aR+5Mwpn72/RN+z8rydyGxpdJ0rQiE9di+hDrjS6qemGKMmWAfMxQ/OtZkC+wEOiW0vXqvZ5+9vP
WNJT01DXO3sASTZoXfO4pF5zjvXUCTluVmQYZYFXnrl+aeMqP0jKbq0FSfiGQoSexZ8uZ2ikrRGn
CHFH6gRUwUbl/q5LmvEEFtY6mJLtVF7OiLZhiAkLuCKoNu7OEqnGMmAr3kZe32D7bq6oj07xfHA3
vMHTdsNYvK0q2PotZNyHpW2RFPGY1U2kdW1rhcUil78MlV3gJ4vjPswY9UD6wIrzRcxSdv5i2qBj
c8OaPB/z4ab2C0NaWdRUth6K1DQ6dNZN55SBn8VxRsON9S6uVWK/XFuMf5usamtfWpbk/cbR4YHm
kfI8xab6L3RhBbaOSJMfBj0cXnnRDpTuVbx1/cWbJCCjvMtkIOzK/WcsC/Vfyxz6r41pJEmYj3Ks
TgNWGMgkjpb74uJ5jDC5lc5/Zkpqxb5szPwbLEsM7nR7HNPIiy1HQpjXhk/WqOHnmhjFJg+Evr+a
luuXsojBNJGMUfUzygBv4/XrpBtZlJut7vgKWntJQInQBXdrN/KjGcOL+c1QC0ANzbUtRtgYjmDz
LzeccHthddJqIqtMuVYXrKJlblYHo2wP+m4T0CXZnOUJt7aCyeUoCLYsgJPLJgLV2oWlp8chwsEF
qBy6242jxCHYx6P3/62ndDnqBiHZak4m2RducJejylpAkEM/ZWNZmKPfIEW6hJWZKWa4pIr5sdG1
4oNoSjkFK3vURGWxU/+2nFQ7uesCMSOzl/gH+kDrdFrsbHlph6K27sy6l2lk6kjqxl1sF7S0SG5O
M8L8y73tddnrAlMVQ+QUGvMpa/tY9ysMJE6xl6LwZ1BgmAMlN2YcizYxqZDaMAIDTtkn0IITux8i
PEayAvkKTUXu3mgxK8WGbMY/vFom7W5qjNj2ZetQUlo4sebGUl9UrL0Yxxy+KBx7yzcnFJIDLmKt
P1jNq8AZrwgYWpDT3rpRV26aVdurpdLIgmoNy5krOd3WchjWj9naFCW0irrwdbUzKn6EO7of27Kg
dFxJjHFWgTrWvbqO9b/GsGbg4yAW+0PJWf1/7J1Zc9xGlrb/ikP34GBfIsZ9AaBY3BeRlCjdIEiJ
BJCJfQd+/TwoWTZZdJujqy/mi452RFsWi6hCJTLPec+7BGaqijoQNanYPGJLRou4tN1GVBX2sthS
dZ+hwXkXPcdv6tMJe2M4FnOZX71zVqyr8dW6YeIMuYCWnVQ4JIV7qzVJeqOTfZMedoQxI88ZzH4J
TUOpr6LZUwgBchPSpirXQ7afoRtrwmGqPCxhuSlQhGzxafRIj9m9q/965eHe/uu/+fO3spphdybd
3h//dZ5+a8q2fO7+e33Znz/2+kX/uqyeipuueXrqzh+q/Z989UJ+/x/XDx+6h1d/2BSwE+fr/qmZ
Pz7RfnS7i8RP5fqT/9u//O1p91tu5+rp9w/fyh5nKH5bnJbFhz/+6vj77x9WS7n/evnr//i7i4ec
lwUPc/5Q/HbcZg/F93b/dU8Pbff7B8XxDmBGsR9Sb7MoQSU+/DY+7f7K1Q6YUWFIDa+YE4ht6MNv
Bfa5ye8fNF4FGk1B6cKgo/jhVShE//grdH6sACYkdM6EQXz4+Q6vfiyVH98NN+SPP/8GVnRFAE7X
/v7h7QNDA8YYCeev9V282WWLaRiLokrwdkllty1iPb+U1SdJRqXfxHqyTWzcLztDS7/ABP/ujnp8
5agTkRlLG6q1tgSVHCL2htI7Uru59ONmFoZfpa6+WVPRcSlS5wCfiqNkML8R49E+pRE2G3KBCvvi
5v/dR1kPhFcPBx/FZS4G4oxlCRKn15tqgmN52hiMiBeDBRrLO6eiy9XrEct9e0r6i3met0k9d3qg
JxVllagmIyjjcjgC5UgvS32ptpk22We1MhknqgrmVrnFBGs7G/qbxpXVx2mpPqvZe84IOx/KV28d
HvVKzUIFxnvn31+/dd2VaR1DeD1sdc78jWY2t7jdTF9Ks8YEx0O4HdhTVT6Us1l8rOrxjhxM9byI
STBJ8yI3AtMoxNWg5tUnUS8Zx3zrRZ1v2z3FjJePTwku3MdF0n2B+WYc52oyPEAP1akB5ry47ty+
DBR1Bm7Cney48bAQ9r2Ecs8vO4jDZlZUh3OSflbtLIpDRoYRh8hsJZ5vpACl/9lPunndT1au1b/f
T8IyT4v028PLnWR9xR87ia0dUAojymS/WFWCq0ntHzsJf4WI0VWRSjL4hwHIvvVzJ7EOEOUzQYNY
iW80mve/dhLrAHB/dXvCZQQaG4b0v7CT7GglL9cwgTFMm3S2JOg0bE1sWS97bU0dRdKlWh3qXc4z
SHYJOeSmrviRkk3Qnzm6Ft+psMBiPc2Fh24pa0P8jzG0lblT+WOnuk+yECcmE4A6yLzqCu0eATdT
6ZIflpfuMQHTXqijOup9D/C68iVVdsRTOmhbADP1UqSWjiJKxOZZ4479mXCH+XNV6jj+JeaQf8Lf
UL+DS9IT5iqXE69Op9OIJ4vARgzcRZDbDnkARX4Fglz3P2C9/xyUH2w2rPcXdvHbx6eqf8zSb6+W
OK/9ucTdAzA3iFEsbsZB69n2c4k7+gFrHzCA4QlmtrvV/3OJewdU0CYeHtAVMMlfd9efh6XDgwEZ
Y3Xpw4MB5+RfWeKMaPaOGIByOkaYmczmkMG/YTUqDAxmI0Pb0AHqn4q+UedD9PfTcihlJm51OCDj
xjVbMgEBWsVw2DpdU/tItrPTVlNLPTTAscuT1spmftBTh22vTR0wWJ+kDwtJG0a4ZKXxvcqjKg8l
9R0B2JXZ3xUCM4aA8CkoSHoXQ7Ip67QpjrEVL+0QiZV7lxYauWRs480ckGSBGDUtXBOZAdbDeVA4
s9L60m5deV5keRszNxg9HqTeIak3FeZMjmFJLkTgVI56UWjjdOvIVm8CrcdCgoirSYE/sbQ8IVHp
DE9ebzmMJ5Vium3U1MmPJGToibQ/2xwu6iTvY0LP2qrGXjpRHxPPi76LIsl6Qlk63QwHfexuoLtm
9nmhtZUXSLXsz0cPAOtEdAtwPsoOGsy8mfL8sC8WlBstyDjp4HE754EWd3pz2EFlzS8o7Fabq3ww
en9WeyimGnlwnE5F31wN1hJTj3eLeNCgBuHEbPNKvHKKqd1QZaNuN+xI0SGVYQkcllPXJ1+TrlAv
FRKLKyLU3JIuwnTz4WKckZlu23RsPre5NbST7xUYC21ohWvvqEbHfat7kzSDIfXyM9wfiC6I0ik/
j/D+eBgdV1w60nIeZRGbLRqxWbJLlj1SUy0Wq5dsPwtmgV73qao96QZG5eKyU0xA1mESKcbj4kwx
vlOTWO5izxpHf3SiSfU1G4/Mw7pOSs0XuB6Rela2+gDdRa/ggxgo+q+Fg15zbV8Ga7soZW2cmBDE
dKKZR4xoSspR0s0srf2oiIyZDBSk6Lyyho42sGqcJzerluwCToj+sRsM1T0T5kBIbUW8mwwXE7p5
4BFQloduPsGhzCLHyU9L5BvjcaE0TR0MOkr6UOG56MK2m6o4yHBuhtKh1V0aaEONRY5a0/+GfW5l
MqywZI62Su2a56adiy6IOzzaAwKpLWM7MQ7JyWkDFgiSsu0/tqidehQ1zvhNy0ccZmwFaYwfqwk0
oKLz6i9C7whkRCcRTYHXobn3Hb1xrUDBKv24N9sWv2B7VJ2wsY1BCzsovmmAwhvZhdvI8iYacXTz
axwqCASJV0PJGddT90tvKZG70Zg4Fb41SeVz1zZJBtIzKZ+adBjHMM0d6xMhF+pnbxjziOA9vXD4
xnPL5LGKWK2p4/iGO9XfPEb/cByEyhFXiHSuWf/Do1PI4UqZJhrzeYA/go4wz5+bvBy8YJa6SBG+
edrN2OVPc9Q0/Xayl3k1ncJkzh88KKakKJrw0awmD7JsgnIiMaf71g1MIoIxW9yzKiYQB8PamsfG
wefiNumldQFKPY8+p3WtheBo+aGzKloxmWdqt2mpso/zjE8bal2nV37fTX0elpWEY5ULpSpD3WqY
ZitaJytILq6JzabZIAvzzKyJ2XqWdt6UU+acN+qgYUTvWLBUvYk5fVAM6TT5C1x441SPLTWsc1X9
lutR/1A0pr1srDHxMt810QVgGrr02nZKHXFnClG0gV5Y2o3FIqwu7NUNltgQq6d+BcrF+5PBW9Do
86QGGbSgKkwHlq4/monQ+YUjwGvKV6CFVhzHj/hBmOdqJ60Rw33dUNg3JdQqeOZq7bulUsaH5oCz
KN6BhnyPzPtmsGBzpJGXTPYflR9/2Cur9EZNenIIxs0ELtD5fLuKHagdyxRYQ5wnQm0Cm7j4r7Q5
1qm2FC5s1m751dTe3dvAggQ7Ogb5ODu8ru6MFLXTgoBws1A4sV8a3DpSooIXdcHf9HD7ILPNb6d0
ZDQGT4Nzfq8PSlp4LbVt1Bu7zLUTtxfDF6sS7V2dFiZFxZ8lyN9casWrX5ar+H5hw24bUFzILaFA
fv2BsIz1tDZLq01W9qgfIFGSkya1kW8Z2NnVzpo687wwyfUaCx+V/wUthqLqZvc2/lMTflhNZP/8
QlZs5hV4sm2eiofvr3qd9QU/C0HtgPUOjYOWnpoOXt6fhSC9DpgI7vkUdGvM2ypL+1kI6gcwxFfn
uPWrRfdIG/SzENQOaA2wBIfWCtNojeH7hV5nf5kiNDFsZmw/giUgI7xeOzOwTVE5tQgNEEYCLGp7
o8CvP4Jg7rwzC9H3J1PrtRyVspgPjRpif+6ilXlCJlorwtrylPOsH2ioItNeSSpfdZmw08ks2SQQ
8Ocxrq6aaey2o9CQDk24rZhWLAJJ/NHYLyjpZGFu7HxpD+dY6bdjXh7mQyk4aUldmnWFsCZXtv6C
g1xgYCUG2wCmW+aVCxVjZ1y/+ML/5gn8m0+GaYC1RhPA9IX39vouEp5qezLi8otCUGBHzR9oU7sm
klAxGwq7egZhy1+oBn40Yq8Ay5eo1/6AiXvKlSEJrUsMU429PZVyfSCjqhChphXxxhryIkTs9Z4/
gk7f8WqL4TKr1INpKR02QwzW98uOOB3sSpQNRPg0HsT3qtEVImJchSNZJYHivEurtApIo4q+dZGI
v8zV8rkexewEmlTsG0dZThwO922V513jW3QFz8noptdYsHYM7HPFMENtLUa8hsCrSu+ZTfZlLjfo
lMvGz0vbOFW6uTiSpgcs/Z996wdIs9ov/cO+1T98f+JIqJ5e9rDra/7auvi+mcCv9rk8uOtY8S+Y
ho0JPHc1DlqbUdblz63LPmBEi/UZQAwjaF7219ZlHaCzWE9/dAV0wBjp/MLW9WZNahi9UsrTwnKh
NyJRm+7Mm42hDxkKfY4afYGY1qXhONHKJIA1L+7N3zziO8rBy1MWLuvKE9iRL+B37fsf0mNFrEi9
Cxv2LJ/pu9ttGMaNX2PkAyfL2Najn7pCm3wrdpLvZT9Xq9LS0I5VuXSqb2upir+30+tfGh2T2rSI
lI9CDlKFuG8cmn3Z+11ep18dcsn93iWbXKB4sreKNLNjixzxLc5Q0JWj2tX9tE5PCIAuTrJM128J
nWYMNXU4HntEW/tTrh7P8zK1gW1FXR9C1awPY3tOYj9fULQgeh7k9ZgkJD0b3iDe2Q53JdT+vQL2
gJ4DusHxsn51L9gOCs4FJFOv98rL6q9Fk1d32CxY2sZWVCPQa84ccOzBKanHla/8m4lTkZmB8yr0
N7T2ImEot2CkWTgTIdoOI92Cc6KM70SVu4EnU0bIuCc2MzfPVfwuI8gvIDhcvcHZhNgrZI3f22EQ
ApWVZ5+MtcA+oxZW7XeFfTSpnZXTPAv3VE1xjRhnQzkjOhO+CVorpEBGWz6pS3M72AXQ+aA0/hKl
zKD+eU29ce1jTVEVIJHHpg5az35Y17I0+K5AQAjViQiAYcggTLhxl2MG5bqDP2uiOsN8Rdlqo+13
Wm/5sDY2pZvRa3ejujpwzrE/tD0uHVLF2AiYO7JL3MwJ5vxR3v3bk+YN55g3Cx8HZBZdJoSyfZIB
gskRb7esY6ocCZ83HB0Nk3efNkTUOKaFb/s6MjQmNQmLFIZJvnjWFs/U4R2/292F9lbXOmPCOAOa
OwEp65n4YnUJUdfcAdGFMkan0VrNFLpTo4UZQETQdsZ0hA2OvWG4SqzCEkcnshUo/ks7DrQsKt+5
L29O4PW2UMKhU0dDi5b29bthtE9vasVduGDwuKGBNiBMkPD4zlJ5U6jROnHb+bRrJQkz6/VlrDwq
HFiubZgRrnWml1l1HBslfn7JCp1EyZhfU0xxxtaONECdQNai8lHtFyscmrGE44QNSeKPQxGdj31T
v+fX+3Y3hoyOTet6a6kPdmK7F19KX5BFjKAFlm+k3mMUf9YBQJz07uUIYfsH3+WXOo3/awPYnS/z
vz+Mjx7SLn15Du9+/o+D2NEOcJWjY11HG9R6fx7DjgkozEaL89yal4NF1p/HsK4e8KjCyNChz/Ho
ro/zzw7CPaD8hirkAk8j5fq1DmKtbV8+jZy88L3QgrnsY/zfXju9uI2BS1zibIoBgAgLqbTcptL1
jss5NSPCyL3yfIr0mBneqM7bAXRRvvNw7D8bP94C/TxqCKTzfJ5XG4IuaolqviFItCjlYVMbTBGT
QiMeO3qHOrb/sK9XYvxNq63rKzlj78NadaNEuTram1xjPKRWPF0JCPQ7n+ftLeU6kIaQi+GC+0bH
nbgZ8Hpvkm5OdXDZlDOipbpcybsCuMTE1C/rjmrguwt76q3Pw1Tq6eE/7zfrdvL6W2WOT/8JPRwS
MYOC17fUc4raQehqbuambjeV3drnWKF5eEW0OZCcVUBAid6z2iFf9s1l8dzmaEHBxBiElnjvsnoe
1WijrY1aVMRGlEmaqMeKmRnwPxO98jbepDXxcddoI2CpV4M9wsEFefUqWV7GKGPvqkUdZzIpMuus
qOyMaMnBrh9k2nlQwMqYZB0BkHfKwL+BXyIWOXOWIb/2PWOZ8FZKomWNBS1iz+edauiPiUa7Vd0S
DlxqTYyTG0ek5neUPoz23EopEBBreHsnRiru+bLERyczzEdX1nI4nIl6645yoZlZYNee/TGevfQr
0LdlX3dWkuV3ppwy7NasuRZHJDHZX2JrjswLI/OS/k6acwYXSsD7dQup6YG2g/1Usnk/OzswUJtM
r7qI+ky/iW0HuHBekcNlByICTdJ6AhoCLpY7oLFYMUe7Fto3Y8Uh1R0kWe7gyWgHVS6m2pESsYMw
TW1wzt0dsGk53HZyHxMyyHr8EmPUi1kGEMqiMA6LHUDKxACwdNgBp/oORM3LsU7CbsVWiwZUnYZ9
hVxRFOYEoDoc2WY/E+CYRb114a5IbUzAmAeQvCwecR5guc6YpwDlxBh9y3dgLzExAL/6igEvnia2
6g4YBjQFJLZ5UMACsupJgYh7s+zg5GEScM/1FWWuvdRMoESu4DO3c7gqAKTLHTSdidLsfTB0SmRz
Ra8jQoOCRWm1o0YZBzyS6C2us85JzrzW9u6beEieRiQ1JG0rqkf0pLsY9xlSgC1ZuN3WMRX3NJez
M5wKxTO/1JVCxE9tlAxhWt08KXoPVY3DNOR8mvDoBqnQvOsBBWQT2um0ZocgpjqMZZkCQ+tOu8GR
tbaDsVDNJRhAdi8mLYFZaeZToYUeyF/qW7qSfILFklxXmcyUTWpWXo8JsGunQYbjxcZFcyo+5dD1
mB3FKWX1Sd8nYBTIKMwCnqiIljNPTiIPKz33PqaOV/dBoni5CMpWLlvgW2UI9Nm1kJdGhZGRsaos
S9gmpV0emWMWPzLytrH+9TIBYyWqyMfohs70a68U3yqnXKlr3YLJxjqPKQMdcwLjUhhjFwVzAblp
IwFOLmBHdlOQ5tHykTlS+cVlivYt7sqUCrhWouu5FO5lIoVDCgwM0bu6d1jjYtTaJ6d0iysvVU01
YCovrudU6+KNiFSMVvU0F+2haynWJ1NR868NAvtnxl6K63vEkX1tKWoftRhPQzYXLaEaHwsbnbYp
c/WIftOKLoesmVUfr7DUCFQn7vtAZOWk+ezlmRuoKoRukoQlz4nmCO/KHqykC/WhoEXNI0MGWtHH
rMHcKvOgTZFqq50wpG+7lPeh7NfUXbtWVMxjdao0H88+TT9M1bIyQ30EMlzHccuXWrGVBE+prniw
4nIqMLrrSnFY5P1ks5Epa4LBAArGw+o2epii/kjCqG9mzV+KFq04eSJZfGlUrWgDQ+a4HtluNebb
fjCqBGdjFTeiKiGeN8hSjBEOWe9lRENSJ63f6XHEv0dIrHx7cKeHqW8UJ5SlU6kbFQoCej/HQDpG
4RAjGRCNMYaws9TkBBteaQXVKIyCYZ1bPLixmV8trN7Ej+pEN3yjKZdLe1YKDafqIfrm9ZUw18v3
X7JYUW9rhVEIT4TrEPgD9Vf4jaqPQJei0uIQ4BGTPr2YDSLWm0Z6IbZq1m1eis45KkpDNGFhu0N5
MvYdK3OSjX3Xa54l/Eot3DyI7FZqP6rVf9s47VfG2KRwoK10EqZ5P8q3l+0KXoRLabfC2qRZqVyN
WPmF46i4h4ORmQw9uqd/Prn/9nKrTxF+B2DL+xpwt2TD64vM2ih1b11n7XWJwO5ELFn10XT4av75
arvkrJeFAjYRiMGxZlzJDmsV+vrEbhBYN2wh5mZY4v46cdMiQSbYO1OgNqQL+ZYojCYYEwGbQCiz
WtzpHcBhyLyuExuGmW0W1qZdzSE+rwyn+qK1/BLH1ShgSy6emsHQ5q0BLc8Ox8oigZ3Np7N9SlIp
b+ekT97LaXg7p0L/AiGdw50oXorKFe190cqA/fRpRwe+YUikxIgbHU97NJOh5UxapGefUjZN+jGu
krQ7TG9XQv2iK9YhFBz7Dy+OX+p1/v+kpFLevVhrb8Yq5w9NB4ms7ln/PyiuK+9s96Kf+KR6QJm4
QpNU46y/lcPyFz5Jw4S2B8CC7gTngD8bI808QCAPpgl0Seu0mnL87IvMA3Yk/mq16d+Jq38Fntxv
FdagT0Y0COAZr1BL71XQhSSDjSKyCC2bMJ4UpPRYnRX3nVZhZwb/8vnbXcZSTQaNuEuhEn69WLO2
V0tRJtiOY1qc+GAU0RHmP1Pv2yCAt/mQmMcG1rPIAI0lTOJ+/GwvrfmU20n0UCnOEUYOQxHqlfBy
35z0+rNmKNuiqcqrQU7Kjdm17tlCyXybCqOGtSOyba+PdAKyKr6S4KDelmPaP7WVdR3HDqHM2MAO
pKgN9anAKvayza3oJFEs9P5l4xi+Prfmhdtwmji5B/o/Da72ncxX6x6wt7maB4MjBujyJq50TNCm
LrcSf0mN7kYoBboQbJmeodN4tW8uFbQIFdn3J43S6vsicgehL7v5NUSbHjlg1WW+PpkmdUZmGINf
Wm7uZ91glYfG0LrHWanNm8iIl3vbjlJfdbPyvKT4/RrlNbTRZoQxq3pYEfezA1dFokk4Lj2pf8/K
Id7W0jsUvXpF8p12ZxOI/Z3BcvfJUChyfCNW1SNHL7wAoi1HcFY5SFsnUR/bkDIyAOQ5v3eHhHyV
eepHP4Hu/mMu/Etbx/81mAQW+T9tCldw5bvyt4/pt/LlrrB71c9dAS4o1hMcf1gPrh30i13BOcAG
FHY6llI/Bxo/pxbuAT/KXg/HTrVAWdj0f24LzgETWMbqmBywZbAKf2Vb0Pf3Bab1a0tvrPQ+Znb7
0sYiHeIBvXK+KSPMiKulH0OzzZ3U150s9XtoZWENOfZk1p0bV+1vUkMWm8oQCVD/ovqYBadHTkpp
mHQumLFQ3DM7Sx5hQ/cnSULoYVvUp1ovJz9VBu8yZhRzUmdzt3lx3/9mHrIPEOxUjOsWt+btIf7Z
OyTHytSgv6eIM8qoCZS5b8M8Sq/Ig2xJWBlyKk9tfGcGs+I4L/c6ECZARg3qIkUvDJK19HlxMMeW
onQFnfkmqlQC6rzsWXeKr56Kzc0/f7j972j/QntFTe9NS+pGNEymmX1tRJyTiuPd/vo1+DRkla+r
i1Lt9YfpCFSCxY5Tg1LRfpCJCKGsa6p3vqY3qD0fBTAJcRO4Ct3jvgycsbdaLlWuhA22rSEcxdMy
9z7jdLf1+uZ+aPq7ptUQ+HYa9jTade5OV//8OdcvZe9LAyiD8AOmA1K573pql4PmVSJVQk+WZ1k5
yvOl0yEpD50WAhj+six894GJXcUBB5004rTX9zW14EUtRRRBj6vnAGbpYwLFzW9jzAHIcbssPEYV
jWWSWSyegYZu/vnjwl9/+4HxKF/hOwNFONPO12/AKCbFXGh0NqlXnVRWfZEpi74xbfEc99VyLW3r
OpVjsc2HygBLyh5NQzyjKzurCOD2kxynTTljMF2qS3JokIF31ZvuRZ1a17mTn7mKfbEI+axyihap
K8NyBj7CHmHyy77GA0Ry3OZem1xJDV4fwPD3IYNESTYDTMoIqwFDGj6R9TdY4HyVkX3buuY1hv7X
rsqVTYcRmzECVlniEfZs69dLw3yKq9GiF/76NvCOg3lWOLdjWSKQmbRrs48fI8ppaHDqF3cWnj+s
f2VJ3bpRcTHf2HpGGHPiNkd2O+lBIrgUHpVVYM5QLmkLlmuzKd0wbfnV1ZCfEZh4LVq3+PHJdGGe
z0M9n5r1uuelitwURF6dqE4tz1PZ3kuAXwN8aoLeseTBOI1uqBAmuyGR7aI2RqAcy/6iOG3xufPG
KCRExQtKjTun5GReWZJoFLRz3laHxeHDqn+0M+eC0uQCw4rySLbwRjLZe4ez5d7akT3Re4vl3K3M
IXCSBAmgQQhgkRZDyMlzoVnFWuh4VDeKA/PPMa7R7D2i2v+EMa4eek57H+VJtsmBCn0tLea79XuN
nOKMRtX1MzKfL3sv2mTC0YK+clvGV7kaDljmbcykwaeMmGnottzk3W2cTBph4dZumEBEvXNiQ9+o
2MSEs1F6GNcW3nZOcEdxU+cC2Zy3tRoURPVsu36VpI9mQeaPITFzVmGNo7MZ9U2rJMvh2BrLUVla
12THWlBgWQrTMlmnI7chgX5z2EiuJBZvPo9i5oC1YsjQkrUegHbAFy444uo6e3bH6h5x9/HuvTNJ
LLb46h8XOQm85bQ8jIP+DG/5tp6Io0XyUEIr4UMOdfJszzGMdFImg7idvYBB6vCES3MHljXXR3LI
rnObiYNbTvomNXjf0ksx+4va+0UUamgJIn1TDYOZLBvbUGu5T16SxoeGKOYtNRurpujuMTFjKVjp
sxKbxbacm/tucuRmcu3CHxWATmrVwi9IhApaD6pL5mnXnoZ7B6RYHZ1pzauj4mx9aNSBXzz2/FBU
8Z/Xx71frWfWwtYfFLjS+Pjxq3umk3Mun62Bhyxb8kfsIy6SUTvXo/GyVr1bxJ7CBw2T5zVM+83C
vr1NSZJGQW5eo6X1groleJh5LbaV2rgpstRhuu1dING+zgQPkm7Hj4bHjSEal2tEzb1FiqKpVPeK
wp2anfSz0+JQpY58YRoIQaB7iXIrkOSeJ04y44YHb9ga1kfUWb7RiQOZuO4tnB8ZRrlyq+qs7vW/
YN/+3LXZYxHzyKIcv11NyDbr5tt1jgzrtrkXuX7dpBUPLYYua7Cg4ROaBM7ZRBsQuCno9NEK61Ip
fMNky1icZjqp0m46mXIiOFec0F9itQNXM5MLo+uXKDBjvk6n5auxWt6kqijiXAVc98eM4N+hyh6B
CvgEyK5X8nuMbRN4ZjOU+bd8SY6l6aaBV/HEt6K5b5zkEdb9fZM399BmuPdmiUzBxhA0cVgnbsL7
Lt3kOUvr5XD3nCqVc5tnGBkAs0Fcngl+asqmPELFw1MRW9y3gUXiDsrtNEsWl+KdeDKrDt1ylh8H
U2Sf8J+YZaBGYt6SkPyEJYEM9cnAldLkVZGqX2cSQzSOzOgBEIn+Zy37Im/dGutJOzOcUkl9mVva
lpynGsqZM15qHd8leMx05RpsguCicsPQwzheO1IE4SztqO7Q0POlKEdEP7lh1igP8xQnV4ab64Fg
/z7qdTZ8aZX3NpxVHhuazzOTGEsCgBb9o7akcMgHclpPB2dmpzUkpLAuUcifgr/LK7VeOcpN3rJm
9/M2VmfexDyw0+fGNR4M7IsTkYTwqaWNskC0n7ENSC6lUmQbq7EesFGUyLZz0vm81g31xFDv6eWs
03aqq8OoVqsvmuJOWwK/53MFKx4rVEXy2MaK/JiqyoNWyz5FDbJ+f0LNcuxuF2Wjjxp6zrE2vzOv
wKJMM4ZAxjwsZKDwhMMo2EyzzhhbG91Dpx7UezreR3K+z3AYwzW0ZAUbHNgwDgANh+Z+dyxSt16T
56VvCnDIoFXXc5HI2tN8LTZy17owFtZh4fAYVGwYxgLgqudWc2pqnRK07XgJGp5+JXjIDXd7hEzt
C7WtihulEI8xWZgnVQwe3a2TPrb49UzJbnE4AvS2nThc9+MJzU3AvOC5r/SryujPm9L5ZibZl8KR
p3IGL14WqoQWx14fXRi966DqQZPywOlscYd9SotbEutB9ifSa1Dh+XSqVXk2Tw6NSuQ2IRYQkc9D
d6zL4Ua0Q36oZ2ofdpM1XekjZ0g7ttNJgTFwQEV5j2csH1NXWy7K85jJevnapx5S5uQxjbl/aFWf
q5if1ur1oV0LjF25UGjN/WzLx1pwN920hVcBaPsOdLl2KK8LU1iNK6NCJXYDhu1ax73oJoycVq+Y
lmSTuexVtqPcjlyJTVM8j2mDMVPqpAHT9fSd677xdWNMTgcI4VeFIUcbuFcgTohT+1aLldBxhssk
dcKuS04Mc7iOZIYMSSMSg+xo1VebLKQeObc7AA6nvhdmsnXk6pllcp4vpkHJJgU4a70p8PESzXIT
j1IQRqVrQdK2x1GH04LbKb4RKZ/pdm+sqmHw6WIRMVlgMvGd1vbfhZ4dabHD3ItlPWTRc9WgUEny
9IRgVMq0bJguSEOWJ/nMs1xEbNw4nhyPa+0+pjw065qzBCPLgl1HGLOyyTN2yLaTlzOp8gR8pJyb
sAGpGjOPR3JsF9II5tzPK4lLQ7UYm17R3/FmetOg2usgGWCQHttCGA6u8PLrLSuHqTW+JCHhYsqG
+A2KNM0+Xpz4WaCF9jlYn/+59N/FiLxaUVzSgSDLZVGpmvsu7zoum12NAWlYrHeKL8c8xrBwuTYS
D0O+dvnSuw6wMadKnpnbIXIv1nJSX9jQc3h7QdfRAGgwzYK1ZlJHSqD1W24oBmZDPk4JR2nOHjIU
7vFMShC5aM1xqWfPddXcG4Qghf1CXyOM64moZt9rkaqkaUUVxLGP5Vq2YRJ3rZuUjmu5qeAWWeQU
4a3K05li1LFhSDj7CdA8VRtNy66mGxoUbYvuouPmEVE4n6RslCONOStYg3VRLfwkjdT9JLT2tvQw
V/HbceXrxaucKuIY/3Ey0nPFIwfDOKsKQdrJLHmLDbPZsWJjzTmL4TIiQ/NmZS3s2pBW5REdkwzX
cstIiRuziWameI5OYsybfng7/hJcdlvm/LPv5/DKB+J/B8Zvn8rVWqHd/1Xru0Gy/6f1xB/v7v+l
NQQNyYt1/gaHv3nAb+G307Tr2t9wh/jt4mlI29fgG6//Cb6hW4AhY6+0PDz78RX8C5LXD2AOYkq7
0tUZia0P5E/wDW2rhhQCXQADFwR3YAh/gW+rpMVVLShlwGa/KHt9A0bA0ndRyWBWsxJ49lU5okpn
qASxip9KJ85J45EfjcJQZx6rWL8Sk8y2iVsmJ1aZavFGs0mVRbvZ11+1OWkP826cnkalm6glRu1b
idD1UJ00+SmFL1IioLLmC73TGpa4vtQ5KiyvOWkcqjHYv6qNJiGpZYCFRfOEwcZ7ru1v0pagkZKt
zJ012IGwOt9DlIjtZtwwTktIlEx0X5eOddlTy2fMNpvvmSpHxgMKEi2EntqxQvTOjQespf0Pe+ex
XLeSpetX6bijewdQwJthA9tRJCVSoigzQZAy8N4m3qifo1/sfqDM2Rs6FJuY1enqQUdVqJgEgVyZ
y/yGe8bP7/XSviuGFiXXh83yrKj6V2tCI1/xx4hAliYnuI+D4OFHfgSBocHQwboADQ/Qd7Cy/goC
A+gdjrR05Gao5Ayt/xUE5gsk7wDk0Qykd0QPmqj6GQTA5hkhQ/nBQsSi+fmcBjQtt9PEh74pF93s
OAcd6cGK+/RmDFQVLyemnO5URgoNAHWy0INTIXhQJJt2uLOVtHxtFrJfoHUwDu8z8qRzI/AxrW2S
OPYPeqwEtyHz+9BtoiafKJXShBJyVLJdhswQ/1E1q3wbGy1CWz1Srnhtp9IurysF/QRjiD9B7a1K
N0utTtvbVhP1THQzYA/+YGTnAsDtnT52ee8azEmw0JosnKwTlZR20/g+Bl6aSIrec2I/RPgp6srX
jrDlwhNlUOjbuBjrfd6hfecWURPQGlGnttq0pgWqfpIyC61puwaj1fdjuxlw2lR2nWkmYGobCxu0
XhZp5bW4QSTXdPIAI7WgsrKtbTcpVOwidgYX8v6UuEUaWp8HLLVvaUihnirXLcJTSjg613ow+t/0
rgve+cbQvKu1gj/HsQPtfQ0E5I06qsBGqrbLtvCOETjsbakPt1Li56/j3Ib43tR9nbl2S6PIU8fI
t8/KwBrvaieO3xfMOT5FUV52Xh+jgQUz3SyrTaHEUbcpHRTSNwlif54ipBoD0kGl5R/4bwZ1tN4X
QYdjXxgn6U1WZ2FGdy/qbnK58esNNhn0GsOgloDp2KC7U7kH9qRWNdd5n+2R7VOiQ56ZAR7xiEa5
HUjFl3WfRpgtOrmkbPyk6sbtBJGoutRtyZ68SKtVUgUn0CV3RFvura00MBErqc/v/NhG8VeNW8mk
OR2wIAAw/RtogT7cVGNu44rC34o5o6VPLY0EqRIbmhYlOLQJAAoNuSC/1hS/OPR8TMBFjHfQw6HC
U1wciqzEs7Uy+ioHRfQhjYMg3gsRkQtOZoD2sJqGreOabRp3NIfzAsWvpi8TXJ50qXLlNDd9/M0M
ugx+rXQIqjUyOLipnXDsCuuis90xUOLwDvk5KXoJd3/8ltn6KJ0xWYV6G9tTnl1TvmFbi1y3cy2q
uh1dEJfKptOl+sOIHHPwEnCgHJ+ZCJ29bfuu8GnDjvKovoNkbFT3jVOY8blQp/6tUg69/T7XDcQJ
rMicAe2GVI6HGZb6tssSuAqdBCrLlfUUckWUVqA+JHPKUO4bJETBPNmMpuEQGmrwqqcFMNCsQX2A
dmJqhftcibX4YlCH4VIBc9ZtBlkOEV2AkdBs1K4gQXQo19orX5ZKc1MawPyApDa9NHk6ioICl+lQ
R9Ktgbi8a6t4qvbo0Crdyz4wtOIgI4jb0qvIAQ5F6O4FXp8E/QUactjQloOBfLSkBB02xnRzZD5R
Q8nQC6O/Fr7fvY0dOYEfyF/Tng112tw0JQggt81a50s+cJ9tYieR7tIhT14DAAMDX2R8C15mrN3p
Vtx/GsowpE8zBsMrS+2N2Bv9cLwpp9k0TK6KDB1v35oktwziXsLIuyj5z2pVfoTGM1WeajfmR78Y
6RhXhiHuUjX1PwC1Dr5Wil58S0F/UPeTmeqeCqIl2hZtMSDObeIq5DZ4vl4YaVnX57bmJ19IUnLe
XjzRrlHjrmMnmRnNaj1SVOrziV4bvDn73shTDVmHwLKFlzdpGp8FttZdgyUFj+fESiZ7mhFVOaLq
YRuiclSrtidhLndTjlPqbzNdO0/aQZk2fW8lWCUYJEb7ZopSHfPUgMGjCK3mzJmcFA+sosxeUS2U
9X1aZSQyIggBATuBbbV0wSw/21Z6Yr0ckG6ztmFY9BLk9YaSjjYkpUtdfxq0gf+tjbWC5Al5lKKt
MIbLxDQz3Y2bQD4AWQ4qN7f9MECTAOPbxG76T12RI/5gTjV6B2klonsanB2tyXgWBy+GNKzoxmZ9
5jm5iqG6iCtR7e26poioofq/V5ui+ApdZ/qSC0l+rWVYlgEKq02B06Sqs/PHBqWRLkj9xO1IcRvX
EdY4t6nKIHfTqFG+GYPRhV6XsRM3Pp/runWE8SlKfbGFSf6SBhHUowqLdQ7PTOwGMZo9KhSivwEc
Cgi5a0z9rcqC/UGmJdK6LTog9+hSq6GXZJJzHw1tmbu+HqqxR5t6Ei4KEMQm0gA+Hk1RhS5Qj6iY
i7Npctu3ltHRK4r0YFOih3TJyCBIN0OddW9VCaKd68d60O1RNsg+oOXdSGcNk7hDoog23EthHxle
Iw2IMLRWH6P9ZfbhjSR6+X1vSkRHlpMGeNFkIkyuA2RgFiLKN0GeycbWN5QQyYneNLjj0AMW3uSA
ffo+0H1Wcvg/q6f+1VLIB8eLx+ke34uqi+5zdHecRT781M9SCnQTsgHM12F2zCAn+lN/oZuQ92XA
SQZJA4mq6lcWCbqJoSN6iLKpU0c5Mw/nZxapvcD+1EEvG3ibSqFlPyuNnLtUx80O6njW4OrFXwDR
v6XhQi1gm5X46G0ioe1QDImcbTNKTJAon/DaMD5nuBK9BXveXqRKPRjggpp0n4jiHCxU/hVPDh3d
99bC/ANRft01Mn26a+0gvGiHIb+YTNzNNlNRVVCZ/LB7rY71hZY5+lUiqc4dgibRVSDAB0tRpHgB
wO3qshEhui82LX+8qRvp2q+a8JOSCXmXSb3It61R9beTnTN/lTua7qmfHcY22PzzKx6K4T9VPDcU
PNGXuy8PDYCb4v4uOIXfzD/917bFfgMkGqPv2fzqGH6DcsFMYkPFHLIjTgnszZ8dAFQSdJAdDsUJ
0LwHItPPbQuRCSYvgQD8Boyp+Zxdy29YbFpI8kB8QHU6MHSX1kXgBYOxCgzHC4eh2/c9neVhpAQ4
ejkkyiIo8mNSvk1oHv8atJ4h6NHmVQ1InSi5zW2Io9ay2avT1DWJjwqM4lxaUz+Kbdr0Ru3aQx1+
TEJdmo97qTI3sohHZTuhWYn0UTuOr4WRR2I3ob3OdVjKfbM1Z/zwTkQdglGaicBQE8rqeFFqevc6
Yyqebukgjvd65rcvB4lZ4T4Ys/YWlB/INYZtMhTAShVch6nSfJxoAl/VAmT2eWNOPpcI3OLrNOoA
ZXRpV7co9DoClr4iZUDUMacwzvwUXcWzmHHIVUwU09Hty/HVTOUyt1yIjgQliNTWq3w9v8jyAApt
nOcdrBN0hgCk6/x5njw407fBGqrAUxnxMugJo9uIT443RmN2t5Wa6oMHzzqqXV3KxUWXWjEy902t
n6kxEneCbvPkmpnaT+CmDPjWGaD9xLUjJMO9Igl7bGgShCXByHeq24O/vMkme5I2BYivV6GGbLRb
4XF/PTvPJW5CerTDg6IKXH/UfdvT2xSQSISGX+/pUqK+gn+l3ifkW3RtRAJu/8/7ZLEb5zEAyRYN
Y85pdba5PN0mSTa2qiXmUmtqnEMzTirY/fCHVt+j+HNlWe8//BoQbXTBkQanOX36a0TuI/2NkaUn
Gkwhk8h60/SKuilavSEVLcnefN8/V+KCZIPR1sXox0/RyRZ9t4e/dHb6o5OH4C8ou9NHCOISelFW
IshmhM1lOtbaIWoilfZ2WGK6jOr4n98s589pAPJmOWT4/7M1A2fH6e9rdQ3lMjmWvDIbAZlMRrtJ
2ybx8txS9n/+VUvd2flvQ9/ZATD+8IrnludxsFdl6EeNHaPd2CfKF4Q+QghUatR8INUyVbJriSoJ
40FjApISk0+ZRnNVAA/9OiCjmey0NNYuAJaHtjfmRf+66nn4vT85VKa61kcwvVtMEICpVri0i3xq
4SmF1Xtg+eWbGn7IRZg71mUMvPbVw5/27/Ts/9BoPvrKj/S8b6P8M8jzh0uvDb/+x3ehnyj/2pzk
bPNSPy8/hezLAMqNaI9Gk++IqjsLm3Ih0MUzUZQCk8c2+Xn5aS+Am9tcmwjbY2XCv/y8+2ingxKd
wepkc8wan9X5+w16ClKTPiIsDa5TRCmXjl2+I6GVMDXJRulzJt64r5EpmU7fFF7poOtIfZao7yRz
TN47lH2BGxahfdW3afNObitXhrvClLBQ/R1aNE28jxXJuRSdcUCAxtmgoZjImxI5uvt8GHzgNCK8
FS1e7tsOcblD3KgXRx/lb+7Z34wB5z9IZX5HLsvpBtr+NPQihMItPc5xy6We2wTCzq70cqD9E2uh
ZwhqPL9pAKM4rc5FW6SXWt3o151dJnuKWU7byoFcGESXRWK8Y8otdvAA0c4LlXeJGVAFIep2aPO6
Ofz5wefj7jR3Bu8JVMmhYQ9IER2UkyPDrun/SiJJgGchCNkO07gNhux2mPIe0hveCq2PXv6ff+fy
GkDJFnDE7NY8K+iCcF68LMDxjoaIIfL3fay+S2JxW6Ky5yodCnKFhSG9ESCwrzYavlnOsMO4w3nK
bnxxDTw8gmUzfkbUGoWUpYiBVZUDjEgeocxpH5gazRihK/mHUdE6LzVC61JugBnQz5z2ihRL20So
KByKlvk86iXnIXANVyuTz2U2PDikyk+8pL/RqOLNEJ4MqbipYD+ffpnJyqWsyy1eknYb9ZcdqIMa
0ARgVbfPO7eqCy+NXzNY9iZ5fAl78SLVvgAZR6oy8xLf2Ah1LwXZPuW/Tp290awcoPJHgfeKpL8v
R4TtG2kXOW/rTn8im/iblzu7mcxyrsiJcdGePnoVknJloBc2jYR05jTWEEdzK0QsBYotLbry7IkN
NS94uotNEPaYepHFcM3MAs/HF59t9LrTwcHdII1MN8ROz/EF+UynKTgUiENuU7w3LhmK33dtDK4B
AvW2SxVnSxfN3Ld+nz7xQL+/AJ6HbTVnGciiyYtLv3PsGjQKz+PQRPKkEAxHFg7lgQO22ODE2HxP
Mp51Pf7L9SVmmMvjfQmvq+8+350Wd/NP/LzfbCS4HfDq0KRmce55fPWzJ+G8gHHBcFdj5AXxah6h
/bzfVHhVbEnUonCqJLSOLrhZzI68dBYDn13zntWSeAjO4w1JWwM4DTNk/g/li+UGEJB+Aa2STIId
bAs3G2qQ7WbQVOd9WctgCpCeRRw235Vweb18kj9OnIfnfTNaDjl45U+Ij1YbYRfs0qjpteuIy9Cb
lBKHdB0maejpZVO/DZS+3qEH5YB/iwvroIROkx5grGrferjVZxzjvoFMTwE2OIu2fUwr57INo/ME
5B1zj2j6aOsVFA4DQxxrKzfTJpm08uA09HoOgVb78SYOBCZ3oq+D3dj63RPgmGWo8JkowEkGwKvA
nJsr8ePQVYMSTYAcDefC7zGj9q9QzUKJANYmdJN/i4XPth0zG1GdZ+yPR9Pbu/vT9t78P/8ZStoL
MrE5jLDPAws2g4l+hhL/hDj4L1bjXHH8DCXrxSzEB0TAJBtEyZTY/Jkr8k/zqYfzLESl59KUHrg0
x7EEesNhymqBjOPCZrec7hCUp0xrwnoGWSPKe11EBy1IxcYMKw2M1/C5CZQz34rr7Wil10ZRvyb4
8m1YUd3lvXqJqdsuRdbv0mg/PrzCf/ip+8f22tsZYbPtmvaujbrmpLiYK4ifO0aFvUajFeEeWC0g
WE52DHiD2S2EEhv0x5wI/7Vj5oHO3ISadwcstuMdAxmODYNULb0wvNCf01r7TSMS+Ik+Ax5muVPu
YXlxpmQRGW2cK8qmrHwLj1Xg2eMds7b2kDvgfBsj3kQvhVZH79MhM7wUYUjVmCn7EBvimNFtNegf
QN3iTz1ZYF7JohjyXSmD7LZdQROHJNXNOivYWkFxDavea+NYeP8LdtfcY338FHp/lzK9eqhid13b
5adH0vyzPzYYheF8h6s0M+hlzA2NX0cS3cwXJFXMFLDW+bW3JGU+xCi9ZPiWGL4gFfRrc0lMIgC5
UOPQg+EHScqes7sUfstxsmmxpdDKm5uqlDD0l+cm11FLNRgsFE4UuX0Xd3GO6IOWpa/GPLJkzxjH
bu8MMuP2MQggSgi1v08od77aavgVadbmrsmCFus7LXujQDXaNxYGd0ev9G9K0cWFOj8e6DTMjGaj
IxxM5sc/erwBpgjKE2b7ropbHDfARMQgD7jXs0p/Is2d4+joZP7+qzBSokxBoICvdfqr2h7nhMCY
2ndCEoXXDbhyIg0fP5EhLNta/BoMEule04+gxP5N03aYKlMCzBLe9gWtctAcBF84XI1VgV5201Q7
eejKwW1bP7lRUmG/mirpMqnT8zr0DddUgvwMFuq0nabQeJvZs6WggvJXLARmbv6bhGLwPOnj8hAH
peaVTejvww7zQlwT5CdadA915ekre9AJnD1qZRoqs3PM8ddBT0mrRdaEt5YlhV+sLteuhpDGJwDx
fGdGCGJGnYL8TYYUuS7KfZ9OXiDoZmStAeunnPbIXtVe3t0Yeh9vQS1E3z/qs261f+Yk1JgbEY+f
Tt8noe4dZmH//V/p10wcX38PP/vX9TfbLGPAytV33FgDV4oMNsPI77fi/E9/3X2z/gLdLh2e3ymk
DlL3nN7wowhFANd7lor2Q4/3aIMZ3H2zyguNZh4C2ffF6eS3QT3ayaBu1MlQQWQJNFhbKdr08Tuc
BfdygC5ja30FrnZjRlnqZm0kbWuQ0YWB7GvUGW/8zUBL+GqIVWuTO9rZjJtx4669beXZXqIIXhvg
WWJFfRkU6EmoVYDtQij8DRIC55UJaMWp26+hE8EqkytjX0MhR3zoh97Ls/bpv1rNq6HAQQfuD3tw
zr8u79iDX09M83784M8NqIHQRGIQsxyNQpbi6df1aGovFOCeMJKopyhkj+VGQHyaqOPISJ7DAjqR
Q+afZJI5UJ/znJQT+BlqyH+XsM8IUUDS8x302zy+8tFJwjlTg37p5F6qm27R57tkiNEBaNES9pUt
iMlP+O0krl/kNx02lxtE9nQvSSNEKLq0wUvFIlFLkqdaUw/Mh9P4mAsaxrqzrR06t4vWzJBWyPjC
sUSfHY3Itunzg1HL510q7sOqlLaM4j8xJlHcMJ2uSgaUSW7hrpMWt2LC8NNK91ZqwGEv7XeKUsvu
wM0DV+HSCab0wgpS2WW4x1Gd2VcTriwba7AgkSV95dW1Fu82AQBVz7EnjFJg9XlwoPYq9DfTRqkD
/omA6C+flxPaCw/76J8dLgoD8j+GywMj4Ls+z3/83119x5jk/x0f2wy/5xV+xg11C10GWkMykwfO
Sf7pr0p3DiY6EQxEcLCY27E/z24SThVxU7AAP6TCfxW6hA11C4L3iNl8r5yfETfLVjx17lzgAolW
DRO9kMXOTMakaUeKqw2tHoyCS8BX2ECd52WNqHCm7rU8Gp9o1KqLgSy3BW1KfqNCFc9wh8z4JB3R
DJQLx9gBr9gAxkTbL6sZymCBoHtaMXrkusLNe+wOahP9oBLknRjTnQ2NygUmpO/bbxEeMIc2mfDz
0enhy1G40ev8ggHMkwYD88MsQxdOBoeURqMX6ZTTh1Xt1qITpmmbprBugwTMM7T49ALI82UBDHos
e9mtiEukNmG0VQdZFvk+BliJCLUtu4YEwbLsEqDOmn2POeSNVUeWV0J7zKxq1nDrtI1qx9UmZlCf
QOPfjdC790FovUQDZAQKUBLKQw4FGFKiWjKrUvQvmVn311VunNlyfA6cfaNF0ReMxtAMdQY4g5X/
0vAL43uW/48O51kR5PGr7z/rYBbXOi0K5x/5EbxwGZiuofLyQ+f/qOlgaS9gKsx6WeRe6HHP5eKP
4JVU5cUs809rgVbw3A8mrH70qSTDeAGLgci2GH7NVeaz7r3TaohfNLOC6CkvMi69Aidd+EgoBGn3
Hv2Be7+7PXoRf1PSPbKy4Zxu+NSAZK53rAxww42Juam2nzgBHlt6cdhEk2j1atSSrXCsK1mTrvBs
etKo4CRef70QYxGnJTPW3E9QFpAR+rosDAZnvkjN7xfao2CSx56cM/y4gkLcw8JiyE62Sg/Cz/Dg
jD9RQT+28qJyLmI5HoUNtHxCM+zllMMnThPhvF33MeffelSXq349DblVpNsS1ruHFda0MRnErVuc
7sfx4hbA6YEjKtkCvTcPQd7eDXJir3wvRNfx4pPdRHplyelWayrXD6aLqA4O6557cf/wesuSViN0
z6BRXzVG3n3W4kj+Qf169l5ZhKZVDdVgprD4Y7sbz4u4Uy59W/qOTXnu4ktZPaO19A7sabIN1c8V
lRFj+nXBuVS08pGAGy3I0Iiu5CDvbCyHJEq1Va98Jncdf82ob5JGL9BdiMrqta/2wcEoR3m3bvFF
cOImWpSNwjWJqEv6eaqz4AzHA+d7i+LZb3wRoGhIJ2PRN1zCH6YSG8eVb2QRmb5tqALRh3Q7IHPg
1koVg9NS1gXPEmCRM/KtrJxdAklpXwcQ1zLs41c+uXr6LUF5tSWGpbCprQBZFZhZ3mB31crXvQhO
5OR9TD45aW0n3SN8EXl4HtcrH30RmlOWTUPQTCktdHSlgYvA8LDadt2jL22wTLXrsqlg9TK+aLqb
onyiJ/nIFTHnIMfBA4AmJzkE5xqp/WXmp7R/8/JZyv6/rs1lemtqE7pIkx5vsTQ6Q7gxuwspor9T
y58bOg9m6Ue3T2XaTYPuZrzF8Tb5VJty80B5z9fFvbaIzCmTsQFCWGzrN9FuGgr9IBRp3K86VJaw
xrQQHUrYvBjMioqNb+TJoTdb6/u85dlvZnF1oocvt3mc+Zu6LmGrDZ7af1n33IvoxICvikOs3LdN
h9aS0elfNPyU1q29iM0c410JFbNoayOqALL0U6jET4kcPrbJF6GJSLNVTVoVb6HO6m4E5gy5t3Kz
6sHVRU7LzKAVdc2DJ0PwMtOM2E3j5Hrd2ovo7NFFylSDB49ZFlLbO6T2r9Ytvbg1MQvGKz5n6Rqi
yFmrWS/lerTWRc/DPPMoOJNUhHrdsDgKcC6Mr1pf+dSLsBwbvakz7rOtSLHnUTm8TYtm7rpXMm+f
o6fGuBP9eTNkm1SSPjMBsEF0xLt1iy+iMvWlMk+6LN6acaqne1+B//bRKoaiXJe9LaHollW0ZQjb
FhYnPAPpPVJ2K7/mIjSFJcElBEq9LSTxsg1KhfbDdLPutSxCszTCuOstlILibLiXpO7CN8pq3UG4
NG9FUalDCkULt6C+zTexPL7D6PIpoOwjZ8qD/9jRZvHzKoo0p4u2gRJe5lJLESEPzbpbeQnmVANd
QYIPx045sscNPIqPFETPo0j8upYfut3HT14mVFIYpGyjFvlbW0J7vcjqdXf+w6z5aPEcww4N/nG4
LaOPDgSEEJOZVTtl6YIlyWUcB5oe8sJHRF1LxaHcVIoncM+Pfc5FeLb1gNepxF4ZgzvuCvr4XbL2
hS+uzdSOlKHL5q+ZqsUWE7rbJnDsdQXng0jt0Qsf+ihT1YDFLeapsbFXi5U38gPo+WjlzlBJaQWf
ckCzCvDM4HYmmlirvuYSXg6UXm9DZBu3mU2nMs6AhgeONKzbK0u0IpAXKRaSGm5VgVyyPNDvLWl9
rkvflr4MRt93/QgAYlvIw6s0Gb5Wk2Suu4OWtoUxQgUou2fhFgP72QBd3yZT46986YvbUw/sAd1P
M9yaFUBxaIatp2RVuC6EliAltQ46hAh5dBvJgam8MssP6/bKIjbrzJ5a9O/DrRZBM8dyqL/uB9te
ufoiOoNiyIekKriBsGoW9SGdppXfcnFv1ph6DXjzsMelAucO7X4EX7Ny7cW9yfRGpNJ8QyQgcTch
zEYI/9kTdpB/fxji+3aaCJWVraX4IbLBkeuGMN9veqbzq56c2dTp4mGTmlkoVSzeXkQCqeZVdyYI
y9N1cXDs2n7qwm1biIsyTS+nfrtm/xmzje9xXgj4aBptp+WJU1cJ3GbVVYmQ9+myuT50TdjU3MP2
eGYq7bnmh5t1Tzx/2KOj26na3A5DJG/QxnyZDZeaiJ7gmzy2NRaxmOJAMYw6lwKciPhNqDXvcJZK
Vp0gjO9PH3vM6gCcNJ+wSPW3tX0J2nFVkONQtlgZ2Etb61w3urgJum0ertx0izBUUpRm6oYwhF39
WSgTOqDauoaSsSQVtY4ZtAiwkJKUfrf3E1F52oDT3qot8mB+crRFsiBNGnmcN3Uh1dtJLfwNFnmr
LhoAsKevW8ssTRRVzuJBXt5ZdgmR0sDxbeWzLwIydZhQxg7Ld9Xs7RuOe6AX2spnX4RlGbSyjS5S
CMahrt5PftGZO83qjHFdBC35ASCREglcHjd8Gl8neFrHtjis+6aL4Cx6K0xnx+JtlimHMBU5jLdk
XWsWzMnpNy0qs7fqYQ7ODAs+8VqM5brrZqa3HJ9WIkZkB8Yxp1VuHxIkK/ayNsarileQnaeLJ1kS
N6bGKStatRQ7K5hEg5p9N67cjNbisqzlTFDv8AtqvAnOkxTV10rV36z6og+yqEdRiqlBqam4u211
5QZHNpwL100dGRqfvpfOT9UBnVVS5BDJBs3Hz9zJ5HUBai0C1KqKSBpHFk+H4hBGl5MUrcq9sbM8
fezUVttZ3Im8x26uUltSdmYonnKEfuRyW6o8WmJS0OXurG3vtP1FJ8v5RcUgYl0aMXO/jre5Cdgw
ydrJ3KGbHWzqXs/PxFD9wFE8s+uLlOHp6gkCY1xFrbkL+jLbA1ic0CgOxMrXvghRyyrbUWkjTkJ/
6D0Nx6ZtaMbjyjezjFGU7MTg1OYucZruUAeTshspxtcd6DOx7vi9y6jpO3VemTu7Q4HLMYJpk4r4
KdOeR/bMEn5XDkpZFQFvpu0SQDo6sFABOmnd6TVjLY+fHV1ASZ6U2NyZCahWTfXNs1qzk6tVp8sM
rTxevfQRQ4SDauz8MSJWZTs4jwJzZf5iLkK1EKE6DqIwd5lj5teVXmlnSeok646Ymfh4/Oxm7Suy
77O6XJnyG6zdyY6g3q98M4tYjR6MGfXc3A2dbSLZ39ofMvQm1114M7rn+NlrDBLGpEvNXS7U+CAl
oXbVV217ve6rLmM1w/sNuxtzVyRq4eZykl0OqiGtS1+W4CApl7RKtngzWdzZhVua1XQpt4a07uGX
CCGEMnUJh1KCVVWKXSXZyiazg3UgISBWpy/eUgRaelHJZ63C60oas4uyt4d19dwSJYSW/qTKEV+V
1iTWU3gEoara2+ve+8wtOt4z8ISwSQk4xQx9rG6MIle/hQWuJKv2zFK8uWs6P8tHTmDHSdWNXzi9
azmImq9bfRGrCNz3ddny7FqYSBcZXq2ekkY/xMGee/MZi1gdYxEOkRGYu6kFiA3cyXQlxV43yoLt
d/re46wFXFn6xi6T23AHj47UA8OedfXjEq6qg8aKa51bu40TdQcYtN02erZ2uy/u1dG0Fb8uQmK1
1sV+nOT0YAVaf7/qqy7hQr2NGYVRDKyOmpSLKXzqITZRbNatvghVM6kqNPgz9jsmOQcSSBuhfPhN
61Zf3qtqDeO8l80dIr7dq7GVJeQrDenNutUXsYoUh4JaMHcTNlkGisPJvTpO0qreNqSJ0w1ZBYqD
VqllzNsdAYxB7bfI/aXrEr2ldZ7RcbZXXU+SauhXKnjiS8MczHW7fQkdwjNxMI2+MXdhg3ZoWkaz
2FhTrHz0ZaQqFZo5MLt3g5IHF3KkSAd5KlDsXfdRF9eqaEK7rXq2O1REw0PhV3cLLGZWrr4I1R6p
mK6djY6F7UdfHb3Q9wU92KcMmB/JUpfwoUBOKjDFdDJokSrbqjfE2aD05ROX9sOw6S9A+8+RIo7V
p3sybwdHTRNefdMNzlYpEtuNNbk7WL7euVZoaG5qYJoiuvrcUUD+10ms3iSk+CtPuiXUaKBcKCWM
1OA3d/GHQljNNxTvsnUht8QadfoQZl2mGDsctJOXdWgEQC8xzvrzxprPnL97eYuARkhaaxpIvqi5
S/lZK3dj7MVylmP10VXpJulFjcLaEKxLPn8DHxlJR5XFwYpSornVGxUV4RInrT//MY9ttMVl3MMM
QAxJGDu0dBpPNhrdG3RjZV9RW4Q4ujShibwyaQr6qK/Jb3OI6o227gBBEewkxQpnWL0VpRbC58Kk
ipPsA/yWddMgmFqnqyutP0RBTJoit1n5ZSwb83wIcnGz6r3/hkIyEr9X5jSlhZS5VaXBOeABbq1L
Ph+knY7aUL1csZOR1MSarRfpRsIc5ytuAOo6DBVs9NN3M+IENxiC9RshVN21J8va+72OOtS6t7O4
kNHOxdsJd4idH5TtextR/osJn+kn2q6PBPAD3fvo7YBD7CNz3pWNlvQQSjljPccpnNeZFmmI9jeT
2zGvC9aF2IMU3dGv62nTw2TFdhzGDopUel2+KgYlXlf5zrIDx3UGyARUfH26VEFaVS7uoKFHO0Nf
VwksQUrmOJijXJJ3CWbn7+B/1S4gA/3tus+8CGCDDSP0kfyikYf+nNFau5vqdh3ACmWZ0zeDxked
jIFBfRentuXWTis3W41JwcqTeYlXUpg8pwFHz67K1Om2s339W+08aRr8yMm8BCzpIH7KXmV1ANAI
hanlh8hAdWbVm18ClpJcG/resFi8H8e3fa4rr/UmSJ8IsMcefRG+mVqoiSXZfFdVaa/wRVQwDU2L
dbXAErIEf10Kpbyxdk47FP6ZbyvF25YokNbt+d+ASzBZSlnFFNCoO8f1IfvsJJFb63JqZRGvcaV3
tl7iRIv9qvYqSzP5AnMy68O677q4cPXEwIgmtJ2d3UAekjrLeRfU5bAuFVlilxqcaG2l05ydpVfx
WTlLjAfl2K87yZb4pdwvUAmUTIecECqybGjZ5zDQiq+r3swSwCSAhDs9+o67xpTELcAouKJxH2Rv
1i2/yKhNK8Rs1xLODq3kqt0YU2omnuM7Yl2zaolhqpMwG5ug9HdFHdeujOvMlQWUad0gf4liyjR/
jPs693dCqdVNZDa48yDvtu6wQV/i5IoqZBMHXqvw6ZcYYKRovLuDpvUrV58PoaPrtYgMp0C4y9lh
2kxXIJOlQ9mmzsrvugjXIIEPCgLGpyme12/K2Apfda20jpKHmtnps+OXq9kBJhq7sCStR15Ze9Xm
HWqz6zbl4n6NQt/J7LD3dwjVyFvk0OO7LM/a+3WrL+7XWmtE0Kk5Ep4DoD0TJdWd0TM/XLM6EvWn
r8YanQJLDwRCQydT3plakW7KIWy+rFt9Ea5TmUDzbjNp52cCKU76bvuhlZRVZ7y+hDZluVTHjYOi
eoBAvCdhzHJlYTX/ed2zL25XMRbJOA/JdqmWqpeYS1c3YTal3rrVF8E6yWHW4lGMSVPVjx/UMUhe
+pY8rarMUaY8/ao4D5Vq0nGM5Thl7oYyfhX52bqG0m8a8n42KFVTDP7Owglqq4jRd/G0DVelBZjF
nT66j6FOKSW9tNN7o9y2khzvB7VeN3zTl4An1dfoZ06GtGvzNJjOMKuq3mq+WWorn34RrEHWYlYQ
aNJOsRINwMYwlIqndpG8LqCW4KcYjW2lonEwt93NDYJ9/ntNj6J1AbUEPyVGl49NyFHTibo6D4WI
z7CUe6oenDff7w2d3xT5cffB6r00/F3PHf5ShSx1a9vDkxDhOS7/bvlFvOKt3QeiGKSdHWL35Pnd
KO+hOHW7pAoxlzaRYZ3WBa+9CF4gaHY6+3z9f9bOrEduXdnSf6XR72pQEjUBfe+DpBxrctbksl8E
21WmKEqkKFGkqF/fK913X5xtnIPTMPpxY6ezMpUcImJFrG/v58yVisURpkvU/Ifv/tvm5SolUIE2
HMnxGp8JZRTwC9//UXAJ+7i/7y+OXqgiGBg7zC5x9EziJH1RqOlMf5Q2gNXz9/dvC+XNmhN9MEvY
7GF/4o4drNb+bH/93hNlgoiikKbmgxLgUi3eClluim8//+hU/r0rii4J/L4x2XzIinWqTZvM9dCK
7s8+/O8tUV3rg5RHA7xNF8SurerdQXcg0P3RZ/+9J6ppi6AJ4qQ5JF7aFiWKIP2gMPP9o1oXABR/
/10JWvvbWRh2FFFAYBEjIXCnYlr/cNX/3htlZ60UgO/smI2UlDayy60ZBfuzVfl7f9QWFxmHXdZ0
nBdDg3oE9xG2DO3wZ3OxMAj5+9MR8PcbxJLroxPJVI05flUJ54c/XDi/7VkNex/SCPjvoMRSHNAJ
MF5EbP4sK6G/t0gpseAQ5mtw5Hr87IHL/ugzN3/5s1X5W2w85bZzA+iXJxvT/msCk9/30ch/13x5
Pdv/yZn/e7fLlMHehHWrOxVZoN3eovi0HucmdD8VMSGw4Zjj+DeBcvpL9P8nf+wX5PYfMiCxkMjT
aBlPrTcxu0lQU2vCQ2ZgtyxvfdQuQYGJnbmDrVcO49g7+I4F+QE+l775cPC9jH3Zy27ibUlmNS5d
2QZbYO4Cmkkrq0D4ONtnadB237V0QNVnEVl9XAZ+SKNzqxYxgjW6NQXZd9yCUx6s8aiuQJvUhV+y
6z9ZEatyvT2mq5/6M9zC+XCXtVknzwnLR/ZlkYteOHzx53V6Ilov4KkLbwztQItJGvY9iFzImlKQ
SHXvAbjTsLxdi2UFUBbdBBrEXNidY30rP0FnAEdpvR3MuqVTNYc2N3VIYcD/OFqYIdwp8guE1KG9
tHvMNPyYbOlWRtas9qNPptd+mvr2gPEEOZ6KfMmTkhk7ACNrSd8P+P7tsunTNtEC8wUkaPVbNPax
vL96pWteuYmm5hYtGZEeKgc71Px9oGOo7yGsafI2mN5GpLbhAJhhqdY1z2CnGbXgsZbgzAq/nCze
U+t6Bgsu/L71BEC30uW642Pl47UhQ4n25ghU0zbH5MBUat+RcQcocaPuOy9NcplYMuMd8iQIogRi
XlQkfgcyXAx5e5aiuy/AUO2PBdKgEV+oocrvzRyCWwB+Fu8v8CAeYeGIWEJthzbxyXw3LzGkLzjo
QeB/2goAT/vKFPCUh3f7urHx2MLZL/gyxAZspZKjATGDJ/yKNhWFYs6aXM3u8tHNS31lq06uwoyd
j+Mb3/UW9UECUuMG+JTMku4AK6CezZXe5iBpyg2AzJRX8GWl4zcbz869LDzK2xfdgGI3YQIdvioc
2NVoxVB+ELO4PaWLSkAFnqO++2kI6KHdHj3nWyRLAB/xz6q0td167FZ8q/DgB9D7QNHAFH4I9pgE
VTfZyYIzWHcRB7btTzKzNoZ/YKcbDBvqfJHBW7CZBeDUqd3i7QeMpX3wTknWDzUGLoyu2m4shl08
OrB7b6QX1w2WaQN6J+aWVbHWLRBHxXpDuYrDad/BMs7IXVC0JoaT7xK3aBfIcj64jwiljeXRELRG
f9F6G8mHmnjU76NmjJvSuE6XoBTPn5cOoaUNqDrloD7XqVjTsZwSu7Y14hNsczIRbIZJZ9z8CEGU
de8aKBo4hYHNG/qzRF0pu8VI9Rw95lpnmBxGIttfhjTlZxcK8gkUxp6+62WczxN6Mm5jMC2qWGfd
fkzhRRHyEPED5033REXo2DuD+z49sKxogStj8drq5m7tlRG3zghP3VKBNlYI9ra0WIPijm5tEfGz
9NOAzQOKu5peZxwmVO2mbs3g7YaWSqfOwBd7C5801THYpdHep+5zGoAe8BHEDZteZpuNRVeaFpV5
Ui4xNdulDRsECiC6wJcPrpAuE91W4rAJVl0q9FLycW+pGKbomBELF6MDRh3TuSkHmOHonxg7G70r
GYxCzIjmdPiF5KWhPo/QerV0nf4CZ80mh2Ubwsy+qGBsI6wqZxh+s6LcAqqJLomHjdFbgpO3eJwi
gHq/xD4wDPQdi5YffDZnHf3ZmylWF97OuX5b1aDCoaQrHZf7hnTR+s0x26GBp/Nk5Ie+SewE9yI9
cjDmyALIQrh3LM2A/RB+ikV0K2xIbFj2VGoU3aa8ifla9VEwh2/r4jzZZVSk9OcSID3sT7Niher3
mYB6sg9JNE/32naLVKXgq932Vyu/7KmFYQD5jp91Ad0oX/PkyrzGqFHxaR05Tdb93Brbv2/dqoOv
8Ls1IZZopCWVZcDkGi0HoUcTaPjcjCl7SNs40HVkko2cCKcGt0uW2pyVuDybdy96215E1rvlQTU6
iQ54NIz+6HM6hBgwhD80e0EEsnSi7GFjyWzZzgP4brmmm17RKJ87wkpobiOOCUOtjFyVAfDHXpCI
K3MkUzS7t7l3VAbAGfNWuF1vVjChgWJeib0sGqfS3dy1/dUuBq0qFVzCiQCmeyvyoQRvN7xkLTVL
KXvPo64cqVv7z0GzAFh4QdLRQbmZMKnWjQC6j1u2cyGIzTdQT4OElFEkZyAYxyGkvmxQtOvzciDK
D9+TfqUcZp4FII1N3eqJjgD3tvCpgaV2wNqHLlsmHPANqH3f4FvVy6HebGdCV2KoZxrTUkZ4j89z
nhXzwyBEp+ShJR2A9UBc2yknu5CFAb+JFKDn/sHlwPzJqph9xLa7eNvwW5U6NP3EUVX1pCG1ioKh
G2qZikzKSo/XrL80WxyMl9HkMxC+jYfvuN5tDtVHWZoJWPL8odeOfWkCBXZ8uU4mWj9CfPetKeFK
3Nl36lyB3rF1DqUr+2CV5kij3MUVC0jjdIl4yuWPZAnRHcuKmduihBqGWsNP3mzW6/0INa54wXlJ
Il5aCh7WnkTpsqSHKQWNriulbCP/3eP4nG6aSHhy7nS2uWfZb7O9o2BiGVIZLXgSIxLZcAaIcsR2
3NqX1c1YIEAzmiycKoCADFeVX6NhfcUd0AVfl8xnESu7aGiyA4OdZfvRASoyPU/5Eit2oCpu87DS
faqL24TonKXVsihhARwMR8WPXq6cFDD8DuVogUXB4fTogsziaKZUU/kpRlfXcmqK1aSXjQhiGZw0
eLIBGGkMk3M14ZnkaKRkcXbNoOXiKtEyhXmlLIzi/qmQChd/qZI2MV+D1Vn2MXYNnUd0HA9u8aVF
h0P3pRAj/EvKwIHE9zm0BehhV9ITMquyyZctUOXawtko3M2bHAX2m0f4mJS2p767SVI7pY8QvOPi
iYNK2Rv8ElGoUR1ONZeoy8H4tAXZmonxnNMm6V77bUnkjyziY+RLKuMVB0VfTGH6Ay2iygIQz9Oe
f2aeNaDNszxApASjzaTRJ5iYdw0vca+10evca05EyS1pAzzA1BgsrcbzjB0Sjqg3qjicGWE90tsk
CDEwAmeSBfHWhHy9hA312JzadpnxBIVfw1tEKDR/jXscjftxC6/mVnKDcdmbV7EQ+1VHbhJAxUM5
+TJshZov+CgJqJjN0g/zjSNqjj4B853Dizpd07DMBrmoKiiECfuqgyNc86gauk6ncO37aL9R/D4I
z60qXkzWrhNmKWfmvwD/MInlCk6MBwOTa6LoXbBhT1wASx07INY1WNTA27M06TnmpHqDVmDtFVCl
uDSsHCQCGMqp2MXFzLKPWcCzayxHmDHj9UMH0fqYDLikPm++ybLz2uUqeWMhzpMfm8IDu4jJJPah
VUNs79cA8cu56WWGOT7k9S4/GzlP5mc4AvSzI+AeJUtpl7BVx8bG3fImRjhjPMWa9u2jBZF1USCY
T6F/FXwW+ggZunVhmZM0U68TgVT8vg15KMNdPNk1dWUEbdQ9i0JHCP8tc2Ny8roD/fQ4sK7HRCtv
gwXktmZckg+Y7HcJrlfBAJDDIYLng1IhT/AM1qDBr4D9rPXNug399o2MY3fxyAGT22wJJsxNm4V8
WtWCaZaYT7x44Zx3oKwjn5qSu0AUQnyJ4HnUPQhUR6L91GEffmOzxp6sRNIUwIqvYRFjODOkH7ZR
QXHxMAhYkWq5gCRHSWAfc4L2nptn1Uem/e6LKcfXx1Ev/EPmZD9gt/XeyDsW+G4pI9Y6+RavCDrL
cQQ76tSNbNS3E2nX+GAXLsRzkoztIEoLPtxw7EeKHsQAsd3rUth0fFgaa8Vh7kwQ6NISmQfP7ahZ
9CHQorYccPPptZRh5K9QtwgwAjTCRnNNjO3I7USXpniVo+wpzuw8GeuQgxj4skq69Cc85Q2bYN4y
g7mFJUVEdglmZ1ATXwQwiDub6EDUNrcmewzYvEbnyTKaHbvN9T2mHdaiv4/7TWysHDacPs9r4VfQ
a+W0KNw2DIjaLe3m5YYQ16aPcJcbrKgamfWGoW88X+ijMCQdbO0onMX2dMsSchjnIQdIapwtm2tM
PVO3g0NDK28RdWb2nOUsTHfDvDC272LszfOwybRBT+7WISnOeKhvGyvI1WlyUVzc8IHCs7vEbyjM
iXgDkl2EvLi/t8AHz6el3SAqp22vAIQELq9Pj5nEfNH9Ctvm+HYgUGnqBJD5cd+tmCjLypjlG7lp
plSoHywd8vltydAL+xD2MfVI9DD1lD6wcRbTbprNZG9TF6XjiTba4LQPF0tOnE7heouhVFhPlGln
aPFVKD6u+5xvVj4L7F/4OXRbqA9TjOTnIbUzHRFU5RAwLYpYUTHc9UJG271N8YhlXy3BSqLulHhG
g622aQMMdtUEPivgAhmlQfxHmuQvbNo/yrXJgK5f1VF2whQN4CWFKHJdDhDKv/5RXef3+S4dNdhR
dmpP/Ur0DfoJyL2QSvyZfvX7fFc0mCVDhLSdEtWCGjqH+tlj2uDyZ5/9Wk36h0JOlmyTlrFyJ53y
8By1fff5Giv/m8/+q7/tn9SJfh/w6pJYKBa04qSAJUnZjqbbNWejU3NK0NkFg2qYC7LapFGAZe+H
LdkTGCZ/8EJcPakVS+45FpJBDRdB17aCAFdMHjDHyce4gnJMNNZ0GXK8YB4paw6RVsVYdmKMgNaO
E8Luc6Br7JlZHrZY1jNkum7h/t864PwLJed3DOOqRRzY2c8nC3O04NxzVQQJ/LBDoupCbaihlEmz
0aRGKSDIlwrKD7JidAGGQYJ6Fvz1Sxzgbt6FiQmm/do383QshjhKblPbBKIaJWbklh01IijQKa2n
Xs73SMVTxEfGjEtu4E87z+P0gJ5Ih0mFsWkRy6MXXZ+vLXRgN2WNQI67412wiGTXr6rL6mhqvesq
h8MgOgC3Gq0Hy6bQPQ9qhgZS9qkd2rVs+qYnArklsml/0HESooqiNza3FWm8VnUELO2wG1iwzvZM
87Ww90OeskXcCzc7yetf6/T/nwc4ZoF+qNFPnLXmP/8l0+X69/77ZfN//u//+vtXFPHf/mOHxWb8
ZfmY/OPHvPTmL6/76yv/X//n/7h6fBv/7MeP//ifP9QizfXdGFd/w11cHfD+tVN4qXpu+bd/9Pm/
/oO/fMKz/0VRUAMBI0TbAsBBWJ1/mfwXVwtxgFsAeqQ0+cXN+MsnHP8LINoroZvQ5IrBwDv+5RMe
AewCx5YUTvl/8Tb++u6f/u/OxmP7l4NXEVqI/1aXBss1CRMSA31bJADIgFj695MGvkJT5OKM7Owy
rWzXIE0dMDcZTYu9w+0VuefgV4qEnBsnP2lVutUT6qr+ewLf7u8MnUjZVxOaju3mIghMFQNKCyfF
lDLga0e/iaQ0KpCPRhUt3yPWEktbmg7TvNDk4fJWqs3L8EH34LFX2zq6rUymONG3BCFuPlZDnLXI
zcIxuXOd0xLh5JSoGLyhZFtptRmt552x2ovXXmktTlSradjTKXM/3TCarx2bomyfQ04vuc/SHUyD
uhqF5/sVZgXP0zJIbCOVYR+qhwD2mDsxLA4v5a9IGtWPACOY9WwnVWN2+jts3eKbDScKI6yp2gw+
/61BTrlJocuRw7T3mrsfYIl5AxotYE4imauMCbMPU2QW3hY3yZz0D7EAg6tus7jKYnqZ/cZrMY26
5t6xnUUj8v0mMABDaA46Z9Ze0NKQlnk33SfL2p5M66enxY7pLrcsPyG9jarQJ2YfJ6C5DOFahzp7
QCYwnbQNzij2/wwDf4kTsVUJTv79tPKXfrHLAdnfts98py5hH30vuo5WEwp7NW1G/TIOMDQX0SB3
CHC/Byz/ihIuWMMRUYeUbD/itA0eSLyMuwjl0JJO21oLyCllpLh9EsXy5rEJHscRXxWQ7QXiAmte
BIbBvsKLtDhinnPcBTNoogbRbxWyAeFVjtNyfebh2pJ38LbEawR6aFdqsM7SJy25P8HuoInPs7Um
fgcwN8+wIFUQVHM8JC6673hMi/3IE2MOUBjJ7RhtNN8VPdPtuV3y7ClYjQyRkvrA9h0UAQ2btzq2
Ye6Xu9zQFh113hQ5HN9QhEjynyNhxvtbli1zEX1qKQscQxXJkJCf5ykZZY2A0+qDTgY4J1C2LY+M
QIG4yRUJJ1wxU/iEfCX6lm1ZXsFxcD0uXasvgKYVMMTCzcKjJKtgEbEh+zZNW6XcpG9YtnG1BUte
qjhNUDQngzm28Da5Awt1/InqtiklkwolbBAFzk4yf78grpznnRqbPphfZ954FLg60VQCQX3FmOP3
4Rp/YpmKa53GQ2XywPKyGNKW1qLpsIpzxJ32ZsB5kZ8jQMxGlBFQGt2OMwpWFbotghsX9uQIYyWA
KJokrmgQ+F3RRmPZ8kbPtzPyCuiYI/KiepYrJhlLhXnJ7wWKvsc+seNSubYxpqSMNcelCVjp9fzS
Tir5Gjg4buWDbTGh7AK398vYfqIq9YcsQLpegJe2V7kke6onU8JVB1yLJk/LaKA90OwcdtyoQjVG
6lPornScTm+laKemLCQXF95t2/k6qEkFKrhxlz/MPOI3UzPK04gG2RuIoyuy0MntUVic3gBqD26U
cXHtlMnv8s113xjjshQrlj3zGx5GjLIuTa4v2VpZOgeTUGCv8sM8hy0rxZTxm3yy+YGoKT/kKLee
EEaTqluSrZzBWbsFsiS/V5LGtSo6ciSUdzeudcEN7JfpC0/g9gbRYS7nGf7afutOc7vqJ6Dm1vLX
nxTG6yfqm7wkxa9PVbyyCSdW6WzB0xo/B/4uN9Pbr19QzSM5qnWL6zy6vkOQuo9pnQAfGtpvQqEE
uDoanDF+6k6sletz7vFIcPY2Dwa9Qyh4zn3VTiM/SWvMfqYpvp92bo9aR3FIgLcrUXKPT8icB8hp
PnrQmXW7vMfq4bANhaFf+iVvfPft199XRdp+dlnaH8SMVxDNivtfzxAl//WZrIM55RNt1zsGFvpn
gq33zuYkv5NxG7+vnSEXzFR23+asl/U8bd03scTTm8QkxPd1sEM9ZOhNLHPrcfRhwuCLCIP1BAWo
eM4w/vE0bTJ45WOLYhN6fsoO009IvGV+60L07Q5R7n5yF7A7gcIpRuC2ogonWYz55zhJiiA7wYph
Rf0XzxgQyWs0qXp7hmvp2LUoBZCQqRKFr6hFgWxczJmScJ7KMUvEKUAy8jzzJD6vmYcRkksfGkWe
UHh89Kk8rjLeapW7XZu4Q9TPJ8Cf9tHij0scfx9zcJQJOFV1zmZ5Jhn0uHbMH1yssdDz8FPOts+W
F6qKhYYamqJ6tQ3hFWZlEJrbBYsJtdk9n8xUFmwWe7ok465ReYxyJko6ecBBUOQFKdE3Sm/mGA0t
pJVLlVoeV6nMUMhiCTtOKZb47NIhrDxQrpkOo2pdJls2zr/CqJjj+atnETVfl6n5kcBUrw5l8BRO
Tt/jLimAavTyCIrcgPjfYXVnOIoXaD87u+WQJY1IX1aVrHXUbvObb6G4ZDYLbiZug8Os0NMnkQAf
0rk9QXL1OLhp/nMl837z2ZFAzx3gN4wri2+PM4jRNyjvHOYmrjEOCu6WD8VDJILsbkygjOXOsGrO
eH7je0kqIQzsmNIC9Zb2pZEQZQPX+NLp+Yz8+7M222GE0FimvQW5PY83lMfFD065h2Rx1ZVUNEFx
hBlkQGdSFzMctyceZmUf+uO2BHq3JNmwI8UKdS8tqoC6fM8g2VFvo9p3aX/LetRgSzesgNa7fCf7
FsdgkgVnS7YVGt5ywn7tDhieSXdLOJ6gwuKsVm0F/xj5rfOQd+bYxBcAOeIDc7apUC4tPg0QJR/D
OXXwg+lJLfM+f1JTFh0w1RYfxdBAqA16vtZsmHk9kzCD8UpGJbzOw+LSsBjsMSBpa164CM4gqNhj
8bX8fpuH/qHow2GPsxoNPhjRJhfITNPnydNUo0eML6ecZ0WNgDTvSqZwjaQ+MuesaN5Rtfb3Daor
d8g1+0oJGtb5OA4XTrSqNq3ZKcQlvWuGqelx5aWmxpBqfAA+HOuV2haqmNT7iXTT8zAKOEy7QKl6
gc/FV1nI4AArsKlek2muNsAETtYOKdC7nd1zaFOo7uTilMg5vInTLjs6nFfv66Kg8GVd8ACHaYtl
ysRtWEzbHudieLIp9ahhr26txjYooLdQHDIYRow9FCwIH7gOs2grOzP6mvHAoYadtsUt3zJWZyNY
buOgxjvF1VR3QqAQBhGolCuZnqTjAgo/IsY0x/jZKDL/1UaBKbs+4qxiU8YegdVzdZbYbSdXB5kh
AdnJyaU7aN32admibW63oI2/xNRiUhJE6nWzOf8Jcn5xGZv5GkJDnktFcO/QK/sDbyw+Fc70O6Nx
/ltithe7+kPaUFOmMPA8Qcc5x85T6Mnef7BoSN/zMSOHIM0g/zBRcxHTI+9Qrkuaxh1WGMHjQoQ8
gVayxiA+xp2Ud83PYgABPu2zrMSd/GaEm+/CiasLFbKonFSvIEmI3diS9Swx8PBcIGSssyjhpxSy
URUbBKDGL+mu83ijPJM/caM/btEEbQJXWVmQ/N4Wy2NDaFu6CI7MuJYjGBRNuE1AqB8ukGs51JUV
p5pes899YZ47hPZndEu8Z8Xyg/QpYq8kiGspRgqNOMRlxqItNTgu5bS3Ufc9dV1RL6z7lvUbbr9t
UGW46IcJe6wUOaWlx1D+UY0YxEOoMVcsT6MyFaRHjk62HYqhd4OU0e21CeYgVyg4K+nbV0JpCN2p
6PMbFuM8VjC2Q6gcVcW1gWJplduvEufohNyuZIEc91C6vuVQPY8IuOQ3DDHiUCz6sx/hPB20qjg2
lI8XNFS4agl7fYOGQYmfKQJooC/seSHrBlHEP3mZp0eqYevL4ywq7ez6uunpvUzSb3k/v3SSRnuS
gV+L4mdSwa8j2M+6SVlJeoFNv42PQYaYErYv1x/1I+aYtuM6XT7Bq3XdGaE/UOlBoKunAT7QEKFm
OP88RW22XDBBbdRV44nOWxCNVaLzDottaV6haAdjjQALM2qIlko/oudG8IkeigydPpDYf2CcR1Qi
XWRFKX6neYqak8VVd+zj4Fmo+BQHKLs01JGjiXn6YIVGU1O4HYJ2YOewoKzulSxwirRFiUFKTAoG
U1T1y7wdHB5jiWs7ljsk6ezEEorljAi8Nnwjjw0E688O2IbSNuvFy+VbuI39i3RTSQ0dH+cg7p4Z
jaKDpVP8BXnVvEfz6bsGn/OMChPOwkw/QJV42Ii6HzJ5cDkiLclgxQtdQp5EOvhTqGBOiYX7Xaz8
luC5fm7CFK7REE54B4kXGKriLFCSK6dmDiuTMF8nPTgyFtP9h8REESkLSAK3jhr56Ghu4NDT6co3
aCkQkSB7W2zmKPqt2VHJihvbMIRnwddMtstdVlh4mQ+B/Wi6fHpFFW2o84EXexq45Ijzi+GyHJvX
GGXD+x5u6octTZo7Fwa4wpqc1Gh96lF8Q8zT4GGmsHX+5LJY1nD0Sx64asWIDg90J6Nxwt0lBv7d
EnDtuySOhqodFnPf4XCuIH2BO+YHjTqbBwd9BD4TQguJq5Zs75IWW92trb2sMNg9rNc8FMFKWnoM
UCLx1st32tIV4VsEB4swhZlgMbSyWgPzvbWQccEy5ZgdR1NBypPlFsLZNwfR6kuyOUg/EMDOPNEU
6x9DjCh9vHnXs0p3qyih2ZLPMsimgwPl/bmfM3Jh1tDbrhhRXFhdgMC82Cp0f8OnS4qLhe80WsnS
eC+j/nPO2/SY0zGp4WmUYQpZ25Oz+VzmrXY4NlKu9ylmGD7h2/EdBhvu6XZ1h1xilzxtHf0ypXQr
11S0S7mMtPgkpdx2vIjm7wrKYyW7HA99CBtRJgSRyLJISBpQkUtwb/ojCpzkRqbd1UYUORSijeJC
494+zXnEkLN3XVSPKvaPrWLhDrmwOCqZoIOJdcstUlSzUxnLTrYN53qZnHhWxaAeY+lxDVCcs3ca
0s5xQC/LTawScb80uX33q8A5Pmi02IiePQ2Yui97zC/vVkWDNwM55qiKBe4TV6jNEAj9hWg6nrNF
0a9cEsxJZYPbGySRCJmKGYJ7QvYt5JMjYDtLraNeY5rSSahoY9bf9j7pbqMIhY/IotLcN/6Abont
lqKVlEBrv2Gu3W4bFzlUwZf1GIvVIEpYMjTWYSsVHZuPVIZslwR0KMeG/VBrPO+arvluNTo2+mm4
m5BWzTBFeZiyVV6y1Kc/G3ThQ+VhaBRGJHcJpoYfMr5svIRsP36VMulv8Uh4naGD5ZD5qKgJaedL
hiD704Ik6pirBs2aKCZUqF/2YZnoJa2DFJugNBQdcaDfRlAzm01mWOhFWJM2Teqt1Z6XHr7Yj5iU
Wo+WywxjTaGpimRwh0JmQVVMOngrxoZWJNnaWulmeIIcB9Jmy0Y8mFafR4Q5exTwEQN3kTPIZ5II
iyteoW8KDZPiwUf2oOIOfq6m0feiW5r7tRBzhUAVjSFQB78qjw8FBa6bUb/Q6TEa9fC4IVyGlW8Y
vKQGacf/Ye5MlutGmiz9Km21bpQBCACBWHQvANyR8yCK0gYmiUrM84yn7++qqv4Sr1ikadebtEyJ
yUAAMbgfP+d43M59MKCM35Wn7F+PBn2rpdyidBs/qEbv9zxXfFAzIBEYQn5ljXm7i6w++Sdfk/xb
CT9tS1EOk6Sq6HZjUyxfuppDRY9US8eyEoqQYzY0VK9W95trV9kmrcthv9q9u3e6stouwDHPuT4s
mxQuZkzz6d54UYNePvVu3UHuTAZ1b9SuftOsqf6jVD11wtFt/b6X1s8BmIhuuksUVKk7e8OSlls1
gLyYYW4DjMz1E9BS+H0o0+o6TPveL3tZUbWDGxhhYv4joeouIiu7nqKk2Q99R8Biq7n6usyzdW/O
OPhbczp/cSFTcjRY7vcxWeOLWtPHfcaFXPj49Tn3na2lD2MXcrhWTU0R4ZRAl4t2rGZjhUQaQ42s
uVyqmGzYi4pSF55VGe5VlrnJBdzJ5LvIprw9XSeRQ3GwSG/7dpVBTgW/9pyOPtpj18pr4UCOuJhW
ldS72BEdvAlno5l9Fli17AT0hITLJDXGCxjHDQVL1yAHixp1U86pvAdFy64MqPPfchO6Giwfupi2
09r6Y+yOnwtaLAW0aVQ/WrC0RytywgvlDBrmj5q5NVU0HasEBuwgTttb07SfQ13BOtOT266Jxluz
kPQQDwtwMWqhNGxpOPOy9Urh7rYbwREvU5mFdxqfjWBzUbfmXBgAl457avhcX9WhHh45M4vrODPE
prCb+Ybt0XtyifoXRYBTV9F3YarvULYeLEDTS60sP/dG+JCIlThn1McAouscSJaJG5svRTEMvinU
V2dIN3kOV6UVRXQBaJg/9oZlEt2YgZ7JT85UJz6+jtLXl2hrGL3wJos+vAa7YSMWM7AJUGnOHEd+
nJumRye3LZW6ZQf9laO7nggcl/o4VlH/QB8Clk2XXY1xZHLc5et2TEua7ximeWyEOeJNszxF5fBc
NQqSqj1sunLcVmSZsCj08cowQAbDsNizwVcPV6bwqu57M6DJRnkh9VLuZyOHNGxOhGHIV4MIcqdv
pn16oOVxv1/mbtktLbYjusqOVRv2V6Q/acSdbX0fZZoGqLpn9pp5J6pm2jcwtaxRJL6ZiGhXt6v1
E+vV9sHJOm2zZnCkJ0GCtC556guIQfsppp+IhgEbHF7b3JAzYYgrh+xqKhWYKvzqyWts2Jlumj4P
2CkGUPP02xQOxFXSaCfG4DpYG3do1Y0jgW5VMj4WSW4ERidDyoBT4eHuCF3LFvm2ccL4buxBBfRJ
agGk2as1IlLvcmDZYWijg+qc6qoEI9rKdiI/EiTPbcW7d3WbtsWGdsRWhJmxHB7ncrlXJSFwMtJZ
nHiSaK5pWpoklJ6p4nHT2Dq9Oe35GA7mHHSyrK+ntDpAe/9cd9HVWGsv9UidVaP/20ZfZHKtRx1k
IPiNp8ZWfqSHcg872wn0yCWqs93vrtO1ZCHlM9BN42OixuqCPX1YICL4dXiKxwtzW83guutQbDSs
ne/GWrAAJjhHJWTkjjTBp+1c4+faqHmZEpXrzZN7E7O5fcusk82YZsXBhT3c9x22D9UzxFLbWzDn
qZbG9TMr+dylSbUhLQg9h7LPFm5mt7Uzp6FqsdJCLGmvrLR6nO2U+60Fay2Fc1mqrPVESyUAW4Np
0wg5b9ZiTuinWW+d3AK1i+vOq0JoimabiUepdV8GBfxmCkD3SJMzNyZsC8Qkfrq4E7Ipt7uw3OlT
t6gE0KrSt0WtP6euiDhasnHvDOqxcgilml7MV2YMTwknu3anRC2OtT3cS6em6jHn4zUizUiQ3VPG
VtWcbO1y2Spz/DrG6sEOgTrgJ+846Ycg682Qs7d2D8Oc6Y+EhekuUT9WGPngciXAsq4eiQ8/R8l8
QwJRQZau4odkKF8W6jTXGW3GtwNeb1eWZrzIEIKLqgM9WT0Dw5SdatZyP4khPgp33nFjnprYsySk
kUy75RTew0bc5lb9MvbFIa7MT2ETWkGV6fcrvOtjGhXpZVuQsSojDUxVfnPQjXttQT5jJCMlK5iC
hwzfb28JuT600i0v1zQ9kv1Ex0nq9c7UjB+5UT9GWfJtTKAvRLVm7LMpzfeFyqkQEYheRH1k7wRh
GiTzrI3Jl6d9h1JiszirulmE+SKKMX9A5jEfKq1ZfDxQ6jvhIvDA16IKoniIfZLy9i7CXHBXlsMX
9EFFcjlFU5DEjxzp0yEvptoT+bDsTOSE8P2r6Gs910YwVCVLXO9Sn7jrAG0+ZTYaljz2SG/z4pBP
65diMC67aNiuYp69Zh6OeQbpeGABJnYIITpPvyyVdcf7PszC2tioLwTrzhNLo29AU3ddljzMXRjM
KSW9ZijD2yTmh8ahuGibbgm0rr6ngnYv5nY7mPGhtunmbZowM5twY9Ca01thRl9YYR+UQ3w7KONJ
i9jq9XzIMsiTazO8ZPmcBaFmfO8K/WCzG0aWxm4a0qtadw+a6T4Yjsj90SqOmEYcbbosS0t4q8rM
2zmtDI+62YDDw+QGjq4f84qWUipvnKe4LZ/tlCbreEV+aWbt1s5i3zK6B6uJF79bjcNEhTEmC9xQ
v62f9TW9jsPZ04o+4IoK5rz+pMcoeYhit6UjroVRQ6aA5nwYVLhcR2G1r3qahNJ/z9okRRFScaWG
ZWpJMEXz99Wir53Wutlx1NAG9H34jIu6oHM6EZSTDwGyjsmrh6jb5Mv8pYj1aTOv4ZVJOmKPeBy0
TcjZwD7KlaQyi6dTRGFg6zbyGLmxumg6IyFzE6X8DNBlI5FNE68M++nGlfoF3QkAdkkhN4XTJ1sg
hPoZckt/O0srPWppklwpjcav+SBTUFKcl3Ph7MBPkkPcaZj1mTmUfwqG9RMGKdN3qyFgp+tlTsN4
VebfEscmCyeuhstFOQDu/0bv2nozE8phefXiOKPlF5ApKLRg3zKrFSq701GrLfSOOh2QUjxaciP4
Mo5UKRIVwe1NaGKFRiC7dmMPIMQRKEUyyocEivp+RAmAa9zww8oyEAWKT2AR3jAkB76gTzRYAZYP
ZdBMVcuhYdtHcyrujcIZKVUg9R2WJyssj43Mem/Q9VtnWLONKevcL8LmKY+H22k0P1HizGgUTF1f
c6w0aIyoPZRruwRIBH+0UWOQcOtQ3FOnehyqUcL+Te/71Tm4oRLboRGhD/V38QZrvTPrtd4U7VhB
F0QLmS85dXbjC57OHWyXOvVtQPfO0rM7my8qJf6xkDgJXCO5Wyh4ei7Aq4hV5xd5mAWzG16jCbiX
JWBEJ9EGIEfwuH32Y5zr0HXwVBnsr51rfB3GOfdbaoWbsU5O2pf+KaqGH0rvgyZUlEgcezNaUcI6
FrdIH+ptldPGNM/1H/h9F3vNQQxgSepuMosloYO5Gd21CYY8v2j7MYiGyTlUMv2iVRQZMpx7Zd9f
t9okdlbcGNu1a+7d0CCVtu97R7Y30SznoA1n57KtrCEIe2DrseBW5vgUR7eUvpyiKqC2HB/7MbG2
MP4qVF2E7ZTFAclDklDpVIXfRu6TodLuGta2fRX3yUWH5mADVXEP1/cmxZWMcIKLJiTBaNNsA/No
Q0USLn0mWpAdKrOZmd5Muky8qtNNL5X0q5iSJNsOFOI3sUWgkNFli123JIfcBYzWHVMGGmkBzKXx
0qZJzLiOzgYt2B3kJfBDqT9hgwTxLKot/lHFh2Q0v4kZeKIqruC1F5vFLPMrPbJyAlCV+4ZFoiIX
QXZTaLIEnSWxQ1g1peCZ4mkU9ZwXt1VUG+LnatZhE4QNVXk45/jHHUQ1yOxiRhi4wJzucnFFrRVK
v2GPWXvoaE9gXDZ1ixsAEERDhamNNC3d2p2aUF03VvstreMc/L3v1s8xENx81wER1V4CyDjt+MvJ
vurJP6sNMqMlvuV+D9ubVquWf9ZsdtsNJfQaHL6gIdS+KGw0NklYjiiAZkoglV9ETaUHqd1qxiWs
DgJCZ5HxFxxqI6xhbEvW9ybFLqJp1n2WXM52Ug33YxsqAlcENmkwwD0qj2UUq2GrKGMDyttqcPxa
NKO+Q8LfUkPO1irTLiIw1eV6mkMmhzU7UJUtrK4PUjclW0CTNBrJ7LU9DYSey2Za9aOiZQ4quHS2
jH5D3OO4NwmkCNbxVOCXgFp/CZDZJKNnFK66hSXhXlvS+D439q3bwsO2xtHxc6dMdn3WTfeuQOHZ
pHWDNjYMIcAlQ/S1SKf6Vss09BctbWZN39S5S329NNwDBI77dZT2YxFlz1Ert04aA2wboW8Ww7iN
MnHrTgVtbjG/glmDxdPSWncUxKtjpLm163MaDuuTBY3Z/WdsW/M0/uhcYNH7aarhcU9NvNWi8Eds
DcauyOUOv+ddPRIDt/nlYidGEKaYyBZplVDiiFeKKwloojS3FCVQT438ZZnSzMEocKxpGwWdR/bz
U7Mikm7n6iLsTZI3wt6LqVhKr1CzeVHYcRzI00sq7VIAabe7VhPVoYMQvZtE/b3U3OsYzi45UnOc
amI8siMU7gXyJrYl7Z20iHPUMevW12N2yIRS5VPYocDUZtO5yi3dCkAlFygKaXjQxtb6vMwD+qpp
/Vz32UtF0BH0c7tLuzXcy5oO5FGv6Eez2nBQa/ViLm56GKrhukKQsKvG6TGek/liBPm6axqXjuiT
RMOY6F/Lvox9xGvcMkIDZ27XGqY1CVrpxWNa0V2IhFat69aaqX/PcUffi3jelHDSSKoaCgzNcqQY
J/ZScQmqxaw3ljEtuzzKHaIEiVYwJVMuu/kOnrPjOXYR+Y6p6NVmhBE6Uamu0NTeW6VbP0qFXDMd
VucOrp7aT00kA4omzY9wyrGhSnB+Vw29giLRGftuhLvVth25REoFNm7R9Ahmj/5KYC0FOffAbgdP
dd2LBJLMS0NBANB+pRPONK03rrnofpkhBAhtzfSmMPuSOeSfXcLVVpnpQ5aOs1+gl9tQXn1Y56K4
UllIuVY1RINy6FVgF+n8VFmiIJiB+3SkkD0sMCh49x7yD7Q2eF2t36B9md9zldvVXa9IDk3QemNb
5igQbt2lSrttr8f60U6L+vuKjzM8kpGJXlo5SKmv5dbnLDESKodV/QnGmn0BmXFAO0vhcljb43o6
sry+C5FkunVJmau8zKEB+o0O5lIrvMGmU3BjdNq6J+ZIn2D54jw5xxMGKuF85AAjsHbDPPPbmnWw
KcN2iv12MIi6unKq9aNh0lLbE/0wuy8kfWiYxsHG6XAOy8tWZUFlNdNxjirrXrOd7ugOhRnMsebc
qmJettQa0ut+icv7uC5/0MzQvGITl35W5NodzcvvTNpYHVqa/DxQ7oDYn/+029QNsGaCy4tOoFot
664e4NMHiRFqwepEaQi3J177CzizX2mp94mK4hAs2F4Pja4d0pAU2UyS+zmjQGctYFPcw3u3EdrP
soE7UCnpd0u1S82y8udmnQ6cEFvbhh/kskk2BV0uBxZ5ZgWGHRrczE52FUn9YVTU7HSEyFS0as+0
pova6s2DKbTOD3Vl+mMybVc3491PU5fcSt0aCedL6ox9LNH7FFFgU/j/ZNa9vI6cQtJ6CPGAX6Wt
7kua8ByMOFu8LjbbT2uaPQkXld80NC8kQP091DrYC9X0EHPsrvCp5vmnI61HAKJkO1BHoQJ/HxV6
7IetksTf0yMhaIpGkXMCAf20xdPp86oKBTybT8ew0/k0Rk+te3LQnSlvaicdis0yqz69jGzbRkc+
yU8C4elVPtn5FoJCspvhRafwexZVrBuSZY+xwbfcdAUHH5xqU8Cb7S9ljJB0axra90F3nQ04kXsw
0c9du8NisetYYaEB/2RCfefD09K9LrWdvaDqP3lOv9BFc82M67Xqv2Z2M13hAJDt8rRbNkhCrQuK
jN01mhvrpJd5KVmPQY3S5qJpoaN6RRn9dOIEBlCzmfp5C6KPxwI7TTUPE/KtbRXFXO3NeCk1GRhq
jPeFgKgh+tUgGEdUUQk9YambHfGPgnLh0DeDQkMHo4eS+lENxn6g1GYufR6gU/HR97rMwHhQUX9N
H/TLwoTPiupr3NZFBHEWeRLSYUsOm2hV9WWathq0nDT2bBhIAa10qJJGk4GtSFh5TeKG+w4d6X4A
eGO+ELoStTwVRl/5OfZ2Wcpbyrokgq6b4jQwp/dapz3RFGKhbgWfX9kYa/XTsnLV27cVmpyLvLSp
VVEJx82ru9CyqUQPXu8pwaFyNwjJqwqgUiBbhNTgfslRoIKgaD+EsTys9WAiyo3o04DWZZpSbauN
9lp5y0p6aLtIqQCfD9MqfxooXVzfcMaeNpoJi8tY10PJy7qiC1RJBvL39Pb/kbT+O2f9/97UP8uH
vv35s7/6Vv/ir/+Lz/4fDPZ//ef/H/R26116ux8n+c/fye2nH/9Pcrvj/Ltl6pDRycTtf/HaDV39
u2Xxh5ZwMGYybP6H/+K1G9DhlQvaJm1I4CY/+t+8dtv5d35Y8Ze6bUBhco1/O+Oxv8drZ/zfzFZQ
7buubuhCcdcJxb+ckdphNYlUM+b1olsoD6+cBJzRX80SBf2nOEqr779x/v+TVv+/yoFsgQJ093/+
jed+NRzXkyGh+NtSQPdHb/aaQ28tddEAqbjHdXtzo/zdNQyU/xBY/I9M/V+/47+lOo5+PsbpGX5T
BIVmbOhplbvHLJwox+5kgcR8jU+RnifN1g9FEdCaWskHTPx9vRiJ92wfMwu/h5AprGNWKMCY4YPn
+mDq59bKDdjuGOY8VuF9jf3H3rs2vfIDu6hfTrjvzN08+5yL81/vt9vcPV893qbB7ep/0b2POlJ9
NJmTVuK3d6yW0aodm++Yec9fHyPvMvQ+sK37ZYz73lTOfJKS2Y6KMOJ9Se8m8u4/X14/3H00jV/+
uO8Nguzk93mQnVLvXpjHhfKM4DEOmAjl2A8+y+m3/DYKS950BURlNpnBblZnRoJ1FBK2KtnvcBKa
NuncuIcGmP0DD+CzrfxrFMewHLwzDVewrV/PpdZCE4ZP0+/EKocv85L0TxMkNQ8y0Uc9DzmaXk3I
xOhIJ9KyCQhtpDlnnx8XknTNyCH2YIMQSHUUFzaqmBMoWx65aj/qhPirYcPvb/A04OktOroOvwG9
z+u5gTg3Zmsi1m0KNDEmbkGQb1rHhxIgAzGRQo8Ewrs+hQ4b9428sO223nfGRBlFRQ1Jbj99q2u9
rf3eMAYfErsb5EkyA7sm8xpoc8iVjbDU6+xCXcmQou5QJNU+amt3h19zv0nwRznAGyguNMhEVImU
CMTQNNsUm7BrsCW4LrLIN/VY2Nv3T83z9WPyUS3p2LaO3a2L9cDr2Vd9ISmEqWgrIPptVX5SAlfT
+Lej2JBthUGdS+jCkufrZ9HAXTJ9bbaLU5j+ZIfjttWGj6wEz1epyS3DXNDZWBbErfMbgCSJ3Hsp
rG3fq/apdkskh409PQwOjJT3X9sbQ8FBFwbKGeQhgNGvX5uZhQUW06G1XSJZIhrSsk8LYtSNu1rD
/d8PxVXu2FxtSNTO/frQPrhVIvQTmBjZm6a1U4QuZbxFbKz+8jAxleAr2YQNfC4DIOr1rMiT1jqE
B7XFR8rerNhDBX2uxd77E3rd58GxhECGJ4gwTktBoal5PUrYDUlHx5tTexvD/KesjZVENLegkYTU
QDYrAoQH1Y0q/+CWPAUAv290AiWGPtXtLYWm77xhuG7GetNbY7iLIrJYaGl5+5zb2ZRtSz1JPve2
bL8kxFSIEIwOEtD7sz4/1yAXEnKZpKgW+j8OnNezLgqT/gFWl+/xbWoif8ULxN7PXQUdFAhHvzdH
FRl/+aYtIiGbjUekR1AHdPp6TLeYodqWmgMZB1MTDtzouXbg0RHAo59z1wpxAX4770/0/PNaNnvC
NBzHsqVpIbx8PWhaQeVFglPv+7mS1MV62ipv9RElAagY9XcfRyjtC8Bq+XcdPTjHGFk5ygIbseCy
nKLe329cuwjXQthutS/KJQKdsasraPjJB4ao51v/1ygKrSbXLjM9n5/hGIASGZWzpu+KC6MgiXNy
VH8ggB/16flzKMk6lcxK1w3L1c9CWhpEhnNmYlU46XACK1vEF64oEh83mfz6/a92fg/wsThibJd9
aSN8Pd/6KCH6KradZU9X0PbaDqF2gYzPH0Reb42iuNZdAE5bJ5J4/YU0V+mRLLplbwCFb/spafda
U37/66nAykDVowR9S/mVrweZVkywXMz4930CBp1OFbjuaBv9y/vD/LnOGYM0Q3Fkcoue8qjfV1vl
zmASRj7tMVM1b7rZTTfaCHWnQSh5Xy/uCvY0Lz/eH/T0S1+dYbRslrjQ6xyb+GSdu58adl5Hw1LN
e6e0ojsHi/2NIeBkpEXRBI2asqCve3MDvd859CKpPvh+byxIaeiEZb+E1Ozx13POBAdbbI6wBGz6
6YZ1ogG7IxDwqFaPn96f6htrRRqCK5aJCp09/XoskpoiL0dj2kfIE3K4K+BuCrOvj5wv3poTVoUM
IYmBGO31OJRfRZoKtexpflN+443Kbu+WYMS7isGqw/uzOs89LOIt3p7jwAglJWYJvR6ug9SYSJFr
e9xzhLtFJNK4t7oWVU+wzbVrLL6K7ktaKPeRVezel20l3E1DZR1zyiFX6Qen2UnG/npFEWlzQTBz
ZSJpPw8Ao9lJrXTS9X3EexjBU+dR7SjlSfwM19hqg6bHbnKDi1rWwKcj7d9msTOiQcWxU+6Ay3uo
LMihZq/A1jEPYohdT0aULLcm6rk0+Ov3R2ZgEp04Bheqe97lZ3ZkOhRiXfapNORLGWr6BGN9pRZj
29HVZEYpdTYXKYtmNpcztYy7Kpnq696CqvT+o/xxAPzKUYhnlMOHxKHp9ZeU/VDbVtEs++Wk9zNL
ZfnGNCY7URTtc4jn2SVc5eSD9fPWoK4uHGJpwBV48K8H7Zq2llPDalX2iddBIlFSVEuGvWKacMBN
mI+zFdkfRBJ/bBLm+vuwZ2nCOqz9TG+JZd/BLEQMAsPWj7KuwgTKKLuP/NLfHM2QwiFeY0We9xmu
p2xuR8de9uWYjAeZyi7xoq6B1hib+kcb4M3BiK6xayJYIQh6/UZjQ8QrIlTUgBUyzGaN82Fn9iK8
ReAxWbQSLPf5ArZby+yzjuPVjTU7m6gUmS/iFm78PCZXBrkGnSXyqDc/iKbe2p4EG4brnM4mwK3X
T6clUssnHT3ySUDhx2W3PIKKaxOMyxOVX88/SjfeWmCEUDpILomAce5ZH0oUWPpU6Hs7d3LKN6VC
OtBVn2qriTZDi30oPWs/6ob95qAuNkeEOTq529mhiCnTqNmxue6bfIKoUMJ/gEBkNg+FWrTbeOyX
f1LUDx+1a37j04M1gJvw9cH2zj3usY0jEeoTfZ9MCn0ZRjBwXPNwdF/wxWs///VxQQZMDgCKYurq
vDWsNiuqb1IumAfoGouoz3PPTpzhmmJgueE5BqhAQ/e3cR0WJXjJWqbFWQGn+Gz9OCOdWkTrrOjZ
KQF4rYGyzNenVEab96f3x3X9ayAHGMUwbZqhnh1MbhwLQbkTjUlKmZgkKNtj+TR8cA69NYrDPcWk
CDUMdTaKjrJnpjJi7Pu1rcbADqdSD7hlsYF+fzrncCf3NFYsAAl0+TmFeOe5U+nQ/iDM4Eyagkrw
RhgYclJkjaFldGFSYBxUTMmnSiWLi+UADpRejW1p5ON7LZH+TrkuPb1GVrJP3MT+u74kpDqnpyOE
lhyRoH7nHSXhl5Q1bunGnl56tULxgMPJ1rFilPHvv4e3tsjvA51dcuSXyHQEA9kISU7GxI2me/Xc
5PdG2wDqvz/a6ax9Fd5yDgMP6WQghsHdfh7zNT2Ewow6KkbZEg0Mqj7s1EyYF3OBPKmTNwk+xwEW
UJiCvj/0aSLnQzMbHTq1wjvl/AhawimDHs1ZsNBa6tF2V+xH4YvM91wLkN4xctQvIy2EC6FsfL/H
HOfX95/gjbVtUWolNjROwf15k2FpVkOjnA4xdpHmFT6gXTcdk6HDm+KvB5ImESiAElklp9/rO6WE
gZyVWY80HxllkOc1zPalL/7+5iJXAYXjgKUWdN5XvhPD1KsZ+jvkC6iZqphmFYxTUvzgIIoz6Kuh
9fz+xN5YrJBQQMO5zC3HPe+bZmYVZopxLvcV1eygjSQNJhecZSHBhx9kQgg5/1wwXJHKPB2vBCnn
LeDAje0Cwq2zp8VO9mKqSvuMXq1vtyi8mjsNjpxzbeitKHeuXffwywfVtjiWmPaPPhK485tZ76Ss
pHK0N07iZk9pFGMa1nGSVgeEwQui8byNXcj8on8qy6QdfLy8zSSIRitFv1yu4UMF7+UzjsHFNR6U
XfMs1qwVUA6N+aZw5IQvSwdQEoxAI84OTVlYbzW8ZDGYMDV4DXHW9HSGt1oLUde4SNicbmG8tO3Y
43utNdVlbNqwHvLJzJ4ahLoYqBa9xKcp76p7e4D+6qWdpq9e3XVy3FRmb/0YlTvBkdFDevo1pcEr
mRZNPQ8KSZBvW3PWBpk9au52ZoVMvjamc+sXmQhvKGSM1X0qXDsMpEAN62HUWdlbkcIO9CzSIsMr
GtcMN2tpzV+NPtb6mzQZ2qtxglbtoUBpv2LEKnliaWjfOrw83APy9Am/Z2UvTz22N491X6IUFvCn
HwW+bz8XeGc/cKaEWmbk2nrnINI1/WxOsWhcQ1MtNKEl1yHOnm1xh2q1jYJxMcO7NtG1BeJ25NyH
tQ1xks7pcNVKvPa9MQ3JOvRwlHvmNH6qhsEOb5wh4hS1nVRvNjkOWdcDJAaIY8A8s9+KSWs3mAUX
XyekzmInOjfH7RgH1U3YTMOLpY9LhMolQiSCj0hs4CSh2z+w0JyYT1OX5UVc9Hrpy3VuYpwdMuB8
xxqwYA4HHmjbFZHbbEmX0vxOX3HShz/RwC10xhlmg5sLHTZakS6j35v6ZGJfMKIjjIrY3EPfq/Td
zDoP/cosOhFEzYTF7wwh9UeFIkp5mWFM0s9kOxZHV6vzb3MxzD8IpdbDgj0EohHDxHvANptWbFuI
HN8jV6++W6IvjG3VDjncmFDXyk21uNj5R7oDy7rL27ua65TblMYa+4x1htuo3k/QVDUxocPSsToJ
0CYW1ibisvjnf+OoMM1d2giuke70qxenVV60JLCk3z9w3ojOyRgwmaEWYNt/FKvIU1wsrAyL2lHf
fy2yCGdoFWpjoJoCF7IWdt5HdpFvXJFcDbTvkqdo0v7DNVLUqtHCztpbk0Cy0ep5k22yeY6f2wgv
RC+yMRGCrhgRTuJi9WH+fQrFz+5JResGIGWJ/R2I9uvLw65aDFuMyNpj5d/ILQY2OEXHTZHdtkbc
XKxTWd9HTTT8Y/UIliD6JsYdbBOnCt5/9W/cljS1II52ITi4JCyvn6MQWlhOem3ue8d2rluAwKDI
8/iDUd5ITCgkURljuqdizxmCPi9DLypRmHuz00YoeMQI3P6ujue2p3OLYtQqcvk9lktX/fP+BN9a
Ww6gL+wJgFLzHCu1hioiXJDmHqUdlt1lYi+7TujrvV27cjdjovT+eH9O1dFt6jFE1wpA6LykRUf4
Em44VgJrWPQZ5FANXlQzGY52mVgW0iatw+tvG69a9FG+/+fQYNwQWFzSTuwJznuB6YS4KAFnethm
nYNC3zBwpU+HMaTlSSXLYTNA+MB8Osbj+oM2VedleiJpMDiiFJuqNqnZeV0GyiIGMk5aHJwEFyXM
ddD7+2WCoRtaWcLsTU+LCcQHWtKJ/eIi97+YsdfHdE1HOPjBefJnTEHAZBIAg69SkT0HPjItaWDb
Y9HQtNgme6pr1cXSGfZxbBP32/vf+8/1xVh8btAF1pg8X9o16sOywjLkULpi2MQYQ2yoDw9XsTXR
a9kd4w/m9sZHPlUVT0gj6PUf5bepcBp8hXV3n2RYPLRlG+6nEPNWKJLzTqSLsUPa91EF7I0XKgkE
US4wx1N58/UpIfQZ2oQt1J67Kr8mdMHDGnHbJkI788H8/jyQpOQqoLDhOEA1JzrW7/WANood2SNN
2Fd2bW41a8iOPXT37V9/NX61afIGWfP4hb4exQhX0oR6gGOkw8xDzqs9dPE0bhIED+xNI/4AP/jD
mpT9AR2MLciLElxxp2n/RsdJsaibZvI18GGzysG8XA49kAyBcfvUiLuKJlTOgfYxHd2VDGQDO9QK
8U03tfI2ofeNwMpwphyH87r2GC6yi9D1iiK/Sk2rhBmKKdiw62q7v0txOQ+vZblYX/pwUZ9Ovvof
0R3eWg+KKpcLsEiaeb7BBrvL/h9nZ7YkJ5JE0S/CjDWAV8iNWqRaVCpJL1hpY993vn4OmhclhWWa
2vplrNWjSIIgwsP9+j327CcWDghaTZ9yoev5weLi/FDNWmvsL7+sjdEsbgeGsE3Kzpqmnc9dhDFD
TNuIf8LLe8QQRvGrEON/BculKTBoGvwPw5nLOjdUvGvN1XBSY9nlLCX+qaw6a6JFM8+kPcnp+hMy
80L65+uqaRGCUO8kr0T9ZLUwKkytJJNWj1Ob0dAM5UV87URWP1x+po2vCn2TShWUFKhJxud8Cu2a
EdJ08k+FkBDNSwkUgxcZhIN1ZaD3cRWPwwEkW0u9lbTz+UCJqfeV0Ev/NJsRTmtcR1Sia3rc6qbL
DBx9xLCn0yO8ixDCXks+bC0U3jvFLsFHRvrjfPCUP8IoW/VPstRGn8gwtOqXJNbyF1VCGvzp8pRu
DYYCAqUTMgh0oKsXFwDrGeyxl05SDaG7r2I7ptu1kr1esaN/364sg2INmQCdlbneruYRS14dB7pT
kGLNlvZtSyO8imdMDfuFz+PKHrxxxlC6xosBs2dSres9GI/OdoRPLZ101DEfVbmCujVj4dckKQ3s
ZS95Na2UV1bO+8wRSjWq9MQRqCzALZ2/vLYP25EgQWJPyYSMo4cc4vRaKY2x70SDpaHANtjG/TAf
3iT88I9q00z6lThm68lRXKDZNVUT1cXy0v/appN8FJmBPceJBGmmnHB6QzTWBwaOoLgITfJutoOg
waUVz+LLy2nrC+UqwNlOtkd9x5DmUwxxssykU1rN4jbDl8ANSBdceb6tUYiFqVKiQWSs5fP96/ka
qZyN2ip4s8lEi8VA4Q9XuM5uzCsDbYRFFuIRSiCLnuRd3lf0tg48JORxTLJWsd2WLoYUP/WA3G4d
QPa4PHtbHyMaEgQRCDg5X1cBSmtHcVpqlo1mpcHwGYfP/Wi2+GXF/X/4OEiOLbVeJGt8+KuhYI1O
stqleP0mLdKxzoq7R/DierXDaztDMayXPF5c2fa/bwKEsygxCGhNS7dWG85csPTbmWfscIo6Ubal
g1iZxQuWneSbMNXY//OcLhl7yNHUIihGrMYzUpL3tDJap1Qx6BDyaX2aQksjydk0V17fxrLEsIad
Bjkb/yzK/L+XJeKBXMPMzz6VsRF9SNU8vOlEHx8vP9DWJYVInVv3os9BC7g62YXUD/R0tPapSWew
jFmr0mSOXYGOCaAv1/SF47pQeSONOL2XBU1PA3AO4pNkHT5sV37NxpJFtUf5Ac0L+fr1xTRAGjEU
FOdPAcYHtxYwmz0d5cEvOzDy3ZUHX9bkebaBcIZkLp+IjdRmHb9Lmh3RMxXbJ0uSyxudbBpAP5Ve
mt7Oytu09XF4DTqkhBiROyWKmddam4OjiefAlYTvRnxAYMUrVtBh4dG/etMpGaysHpdABFMrCqNW
UcIkraFnkDB1IylI91EtCHQ5Wasr07A149R5uF4sHy5n2/kqi1CamdA5/RPFJfrlBjEiB7N416Yn
pHG8xuvYHs7mONGpG9KquRpOo70x1wzCVsmGYitGzdpxjx4ehnKiTfzKK944uahDEEoK1FQco6ud
PR70Ro+hj52aeMAnzybnUt0kQee/YpGAfwPV6ETd10VNkhkECy46kWaVsoe1W/cFu+UC94Auxf7S
GnFhZI9Wsuwot515A4VXG5wOXp1/ZYfZOCSWWwQRFF8jx8Uq+URPmw2aj2UJVYQ+63HEhUdTNQcm
EF19qWxfmaSt8UzZJMxGbiKTjjp/I7kfBaM8h/6J9uf6F5Z00Vc5SYqvSPQgGeZxj3PV5dfyfrmj
MUMObtFYwDaqLG/tr/MWppNvhHSNn8jZkm6ilSj65OOpKu/AZbXljpt1CZFALfXnucFK7MoDv99X
UZv8X2DJYcwQ58OHCHW7NrDMUxUEFgahae51rT5eGeX9QmcU5NuUkrm3k2M7H6VJ0aMmRcMoSZge
lLnXd1mNtBqF4nhl09x8oKU2TqSkcvNc/vyv+QynoguRFZun1EfHYiPnP5Vq312JfzcfiG5Tcmnk
8Oi2PB8FZao8N5MwT6FZY8RuK5Vb9zJO0RJksMsLZHMoIjJiTtglqljtSaoWACkqB6obHEAuLIBp
X2Ky585TofyXpyLFa1Gt5B69jv3yjJiXBLB5msPxVdH9Ad300NA7Xw5XNvn33xmdb4tcmsCPvNFa
QQyaLkpmMZpIuorWi5TcOshZMrijnav0bmnXEgQb49GxpqPuRdNJBnT1lWFbq+boivjKcIK4KYC3
Y3s/N/tca3pXEcO/7yPWIgNZplEFd7bu4cqTPOT0xG+RSp/80FHlfuQqBSzCz3rjh+wXsXrlcrSx
TBRmlCrp8o7YU85XZAB/Lumk0jrBBZycCOKeQ/H+D9q7vLJlbQ1Fip6LGNEfktzVsWW2RdtKqCVP
cz5bN6HRNjuqXuMOym1/ZaiNr5m0IR0ZSzDAxW/1NcM/1ETL2XPSetK0bQ3HeMQ35sq631odf4+y
PPBfe4ZGfy2Q18Y6YXCAAhP/bcqcU/9pAiNxGqFA7y9/0pvjUcoWbB90e62D2YFABsh7zbsqZrxB
8sJ+nMQ44W9Y5Addj+V/T3tYZDwoOtgcbbRsrh5QsnqTJF9hnUycjvdmg0eKQIpHYW+81vzx/pJO
xYzvjOyA4OBeizUBgzfEBTlzWcv0NwOM2CU6KzLJZvzkBk0+lRA2nIp0F637tfrz8tQqyzo/D2QZ
n/YkHAzp1iUbcv4u22IGsCeY28GMafaOMLH/hU1cB+8lskzcm1TRFA9TldTD0apVsyIQ0prnTKjN
Dby2pcA+hHB+L/+sjVOeLl1uFkvsRXS8rIi/VlheQ7WsR80kFWRMmOyIQrmPa99867oKwi6Vdlx9
La3vfiuVQdX78ujLM6/nhIwJ+wJZL0oeq90vQx8tKpsoStTSYlZGWYAeX8m7PMrWtkCcRpZfXaLM
dZ4yDEx9jKSZRZZU04ca+9d93CPassbyx+WRNq5pFj1GwuJ+zRlMwvd8OltNN2ZyLtYJlUf/ccgp
kbqKgeO8O+ap+KrnTUxPPtapnixz/7WVgQJ3C8fu8u/YmFcalRd1HEI5sqarn9Hhb0lXymSf4FTj
9JyAMO6n/J/1+YKHJVdJ+MerQ+Fz/rA1NBOouwq+9nkc+X8SFtiaTlabXok0lmWwWiYqBRV2WsoM
nP+rfR1z+EVKAqOIToPC36WYuVd45tegxlJfRDd4Glb3mtICgLk8jxv7IQVm6izchFDeWquBpxqx
QV6krM80Ue5aZhtITBjc60GNefBkiSsx4ub6UTi5UPUxq2J9xzQLGJNKopC40LX+a2L55T1MFYsi
Cen8cPDHvRERo9KYamNsGGeHQQE8/u8PTfKU9Ai2FWT1V1vCqLfz3ESUsbDmTr5iT9jYR2FmMQSW
XNO1Pf8Cx7nLY258ooTgpGsxJlgOhNVEc/cftMzmoLNas3PrGYcyDVTlIa6n4spQGzseylFkdpze
Ggmi5dv5a8eT5WHMjYmLhehCWXclAuOv3QzYZ0TGgSUSZrIPSE4s0ynQ646nf3/Qv0dfJuKv0TUD
a7/OCDlhkXG8gAvQfzUcDYYTZkZQXflutrYBboxoU1DjkoNffaDq4rWFfNo6SepQfIA5Pdwh1lev
hMxb7447FKm9pY+Ebe/8keREl0XZTWyvk1HvdQ0wCiAcfR9Wpf8fHohiGjdgNjdso5Yz9q/Z08Ng
nuWUqMvvYuATWH3tLPis/2GUxRdD/lPJ/b/u769R2jYeZB1HsFMI/vk4J1mxm6OqvLION/pulm6b
JV2P4p3K9Oo7I6c8lrPIxKmo0pKuO6V5mjTJxolYx1xNT7CI86fwWOKks2sww3awucbO1x6oI+qL
1ZE0QH8yq/pDFuOv68+xceXNrrY/oVOMWjQItHtRxKRiej7dQQo9KoHX5GELZNW7WirFscn6yd6b
rNxnglDz5Z8+j/+PCDOI+zGZIFrFz0dsFL8LiibwvbrrHiq8Z/cttERnhGty5UO0V/vAMhSCHh6N
d0DyYr1sjaTyk2hqJU+nXPI8NXZkuBiSzzLeXuP4XTbUWXFodsHeWy9z4B8YqUffsVuN8x20l/pN
8zUN+3+tsn/5Qp0AjElCuaedGNc4TRuhgSgV6ahZIVGCIasEDasGr2LcTGrJ+zJJekFIb+SCrpaA
Crkj+2VAHtkY66cON53IUaFNlBjzqeWLETW4BnDJCjM3rvBL3fd9hTft6HftdzH0g7ZXR0n/1Csz
HXl1aecPUixpHpYCpItFK+n207Lmb3Ou2cpO73U8slXIn+0jJ28Oma2LM8zzkD+mTq9X86Ney5XE
td5ObHyHcwkn7wTyOP+mUsKdhE0Cla48SI6haRXjU1aQZYc4Oc247Fk2pieyVpqti6243Ln4i3Uf
K7kFOJMXpnmHRld+6RohP3ewIWvwOFJ/H6XQi5wZ5KFwQZJGOEra1rOmhaT26MnA7x4/x8+W0mB2
Xcyj6e+iwgQFEprYzYLgQ6mwy8Egg68m5zHubOjKoAGYF7y5gqku0aJC/91ZIRIfxvHxr9XaPu52
C2s7RZyITzf63CJFoKmiPXDMpMy/IksCG0eLXPz58mJfn/YsQQSDJBoWJx6uJmtThCama7hVA+FV
UztCDm4r6SlWLIrpAwQCyckMhWnp2w4oFca9Fejm0cqs/SSD8rzyra9iLH7LEswtNXauA8iZV2dF
X7cGKRzd8OQpDPatpEZf0lpOyH70PnNijIcpApx+ZQaWDfuvyO7/oy7yEpIDgCzXF4CQ0HfCTUN4
01Ifc2qdhtpdpS+uekHV17IjtDr4FVhpPu65R0zJM1pY5beBRferGuJpf4unfNJceTGrE+3dr1rN
BT+TJSOZ2KzhU7vDjdjaF6JS96Ns+VdmYGPaOcwoMpL7IUmyVuKb1GzHelB1T5FsXBottOodKHPE
b9AoDzOf7z0qSuNKnLnxgBq5a/wQ6DXAhmH5VX+dcGlLC2qX9Rrwtck++kKudtxOC7cfgi+X3/DG
SCbhFjlCbtzkr1fRVoQ2M4riXvG6oErpJDXip8UH8bYiCLoy1LvTirZo7rLgthDbCCK71UMNUlT2
amB7pSo9zUzrDberT3YTcYOdteDaUbU1HH4pHFOsXf7Hag6VHBoqXlC2Fwc+7m9hCwR5kBTXjn28
CGG1XwnL380kj0eL8pIMJ4P3rg9wqOoQrfdse4pvZi+LshfHKalQvpT5LNVXBltO9rPvchlsuTrC
W1/C1XWg1XGJ5QpiebQvRf4pV33dcNMcPGRFmqIjx1uNOLlndoVlaRimH5tuzv+tDo8Sk9Q83U0k
RolA6NA7f5+zGutwHUzTA/873QeTbqbHvlHUak9LUn5Ll/v46fJiXbd8/RkSDYPARgaBnb4wxP/+
LnTOlCwpStsLwZA0JxQc6bzTNPwzd1ngVwqePHFduZ1NdWyHvawt3Mnq2/omtJLgpYxC1OhG2SSN
A7+lzf8tLv3z6+jC5ZZJZo43s1pxkjVzFkq17VVmmH9SizH9ZfYYrV+ehK11tsR9qqDplHv9Kq1v
qzR74nppe/gUjt/KbBKO6U8wD2EzlS+Xx1pe4XqZkRND0sHhRw199YoBj1JIIy/kIaEZ9wKawG1U
RtcqWVtPxPfJZoeNBjnG1SiEmvjaTxaLGTclN+nm7JgVcwnIrbiWsN36bqyl44nSAY+1fiAxNOBS
SXR6oIgW3IPRa18gIOWP9Gn7r6B3Qyw7TYpO0E9HOthEXHCxvzypWxsTZzg9povnC5qc80WMIYWe
ojul62UGsOnSoFQBOy0bQGypkUsy7JLg2nNvvEiuMGjVuQYi5F6L9AC1KtwTVOEpUWPtkB1WJy0N
Qu/yk/25cKzWCyIy7ktoAUx6k1fXA71WLCmGo+JR2LLKmCbTemqONE3Hz1mLOxmAdM6GndJUuGZb
uQjL/axAUnpADDP53hwZULpR80nGtzps9IfOxxbewcAw4MalzO30wUbLCsHUDIsvbQGS7XbuYjIs
k20GP3udZn+nlXLAo6BxG4hdEH10XzIVt6OfjvaWRtFSrxwK/3Obm/FPq0uSZ3nsKZ/TpsMVWdW7
1HCHuuq/AbBrZKeoK+uNhpuogObZmdfKPRtL30ChSVqF+IoqzOpj7kY7xc48t2FwKLoTKLRH9Ead
3pRxdW27XpbV6t0s8ctSDxc0r1mroClPp7AWkmp7E+G/i2kFCEc9hOsuZfPRUBEWjfJ0rQz/xwPk
3aga2UdSD4smZbUiCuiVJc4u7NjtALbIQvLqLv5Lz4WiQAokoAzQ8vfz/dhXxse5SbJ7KUukj61I
wCP1NgCulnPgm11j2X+6vFw3Pgr6STU2aw4vlAKrD5FTy5jjsvY9FUvZH75kzI9TMFaHy6Nszjuy
OAqwC0JnXdGLtcZso8qyPalQZy9Gq1ugzsa34870K63zYqkpflRxolxTPm0OzBdP9wBcLLaa830G
f3pf7+MexKeNTfZMd7tLG0W+B49EwyVugftAzYPXy0/7pyK0fuFkYxFZquS33/XIlq09WX6e+p6e
cF92WmPG+jpsY6NxclOmdDQlZfsrnoeQyU7Mr5UBNxvU1KAcJY2ujVObmOE33wfAid4tCh4w8cFD
9/Kv3DgGKDfw0vn4lpTY6luYm2BKgliyiXqNzuM3R64Up9kprbvyJgXXhZ92BuerG9RDmRrqlfbe
reGXfiEyZMSKLI3zNzMpIk6VKiI0teCEcvHUPhpaIbMsTAWAWANcREmhxaUVhW1Tzq4Ej1ubDiol
zIzx4sIZZT18nZjAmIhUaVitvo1qbGagvyaSAXg/D7vLU73xkZEtInsmI+PgwFtNtRkgvakDon51
KAPXoAHjtxjl7uvlUTbOVIJ5m5ky8a57l5eHkZjKEnVKL0AdcLLJGL2EVEoPsq9LsttW8ZXb+NZT
aRhwI9ckDmX3Pn+DidbW5VCHtkcvvH9slCaK91jN1tnx8nNtvCrKYvhfkLtVUNetZi8KIvxiCixD
067Gwj2q/Ec1SuEkyf61Fq+trfpsrGXV/nXppEsQD8iY2KjTCzlz8BQPnrq0C0dSQlrwMVc67Ztk
UcB/hkzUf29UPYNuKoz2TU0jXQLHBr4HQEpU3sRmCdLi8lS8z8awiS73jCXCFsvV+Pz3VTCI6qKk
W3jU/e44hBH85SLp8WG3SzwtJNtNVNBHbB2RCyCBnFmXp9cqTpsv5I8XqfqnX2n17XAuz4lUNsT4
FGfudSEZu6Eu/Jt0htB2+YG3hiKxa3DLQsZASfr8eXOwApORscYKvQ1+N23f7f1mbD+Dp/l0eaSN
1UzJG8HtUuFH+7T8+V9vHs8y8JKg6r3GaPQ9xrvF09yE5sfLo2x8o3ygS1cU7nI0iK+mDnRbTgGC
uBfvwfmzzJlwGqi0PkQYv0BGhrny/fKAG9vsYuaI5J4vFZHk6iNt46w1Azm3vKLpAREE1A2+NUIx
py/o5rDl1ws7fJtrDHrGtOMIwNBSu7Zqt34DzgMoqxHqsVmsfoMSN2ZD/xV27KE2fNNKPR0dq9fo
bvcJ/+kOtrV8dkurrm/1XJtv6KvG0ujyPCybxOpI5pRbGoBsfgfdquevd6JD3tQ72fDskDxs0FmQ
R40BuKsSTrusTNvHqaMnwKAX/8pB90f3uh4ahSppS647hASrb9Ys5xTgUgW2yizNea+PjX6AXUWC
WO1Vrb8rfL0kuyxH9nGgrf41bE3/U2yb84epSWBRXZ6IZbLf/RrO+8UWEp/R9W4KZTYPqUgbnprV
jRP6vBrALzH9H5GwD0oJ0snK6vnt8qgbXxc1PqpiRN9L4+hqCXAVHDXar4WXdeJbNRPYw3IOryRj
NjYLdDMcEDR5LFW+1SBcKVM5a3i0FhOKm0weK9nJp276PkN8qfaXn2hzsEWpwVaxCOtXX7IfB3Oa
xxO56DgrvNxutJsyr+YdJGn9dHmorcljB0TEiE0kebzVAqrlTPipGA2PDI5wjaxsD3ipXyupb67T
xctQx2GM4v662DTKmTb4U2x4sz7SrW/JeUakmqXxE1mluHWrWYnvOpTuiUutIPzQlSoUtRxSXerm
coa5w+XH3pphAmh2L1IiCA5Wj22bRdOkU8JKVYvwtiepVGDj2AfJTu4twGaXR9uaZDIiGhXoRdOw
rkOTntTH2WqEJ3G3d1uKWm6Pn+m/n2c0BuFmoyFYXuwVz7chfVSsHraJ8LDBhd+pGQOU02o6KPD/
/sv0YRVHDynFbQSp50N1xB9GmTOUpVEaSu1h9OwYcxs/qK/1L2/N3aJ5wbKYEBdx4/lQYVQDOES+
5cmmlN30jLevq7G8Mncbwc9S78Y8l7iHL25thGaTJrHsYin/RJn9s8UJ03f9uW0HBzTbBJCtsJuf
REcCsGo2p/isFHmy0/SBhNblxfL+GOeXLFuZuWQF8RE7f+AmKJE1R4rhwd8q7ns6AEo2URHQ3ZGb
2R0UFvXaHWJryKXhCxEuPffkV8+HFA3Y3oDg0FPzJDjJ2LVTgYu68RAUI8RODVLW5Wd8//lhpY+b
BC91Sc3Yq/VD3rzPNCsyPWmhHcVZHRzIJRn7vEYY+x+GYsZIpSNzf+duoI2yluIhL7wUB/pDkcnp
7eDjJV6B+btyaXkfi/BUhs62sijcaYs4n0ZiLyreCLI8razh4fpjf5ja/g1mnb5P8JtzzNDyXdrN
ihvIhuo12cbWGqaiSo6HkhZFrbW/nhxrUjhqhemNhl17tRbUz3IfKbdy7zdHpVKG46zVON4kfo4f
DtTy4cOc5//YXMtLZRYIhNBLkAfFqO18Fvq4phNMD0xPRm96gAA4ubo24fqtIhy4/G43rlQouUnr
Ubel8wz95vlYczFYZgRPDtrppLfY0gn1RxqHE9cVS/qUIqU4SiAHnut6FN445pHidJql382pPNzW
llYdu6iPn2B1j78v/zRqRYx9HgyRosW7l6s5gkhTW31UmaTKc4/y1NONUHorR+H72OFFmB+JuQaG
W9egwN0272lzhI2AvjVpmuau8qExOQJ8G6jJQG8Lb7QRMdL8EVtvkMyapSUzhHmoB3KPClAeOtyZ
MDmEAVjJ9tuk1TPmEiwyY5eaCbzhWlfbVz3opfF1yCs1cUtsB7706JY4ICTk/ogJSnGLlemMpUum
z/FBlzKocnPdApauet+Pdmg28DtOVLv1b/hb/Pm21Nkt4CsFSr0LS+q7iWM1ILh9Mn7TE16lVoQd
dAbhAa+88KEu5Un/VivaqDl1iqXWSWljJYBhrxu4+IQ4lAW7tLSlzJHtSPWPRSuF7SnP8vrGtpsi
ARme4zb9Ic6UbjyRSAIYhvcr6HW1gvXoynILZFGPMMa7sWJZUo4c5TgM9FJgiENkj0q+K9I+7z7H
vQBKikl72B4CVY3LD71QInGDtKWKX0yjLCWHXtEkusX5Ct2TWepl5CLf95M9GdhEvOiRKn8EMjfO
bixarXPLDkirG2gJtVbRkGXju5vkhzGz+vSeKrrxPBt2XLihDQZn34e0aO0VqODlbqRZMoCwRiva
qeyL+Q0YqPLZH7Ja39dZWQZ3kmI2ucMdAw9oPSuyBmQWcPIjdZTqobP1YnaiGakI2Ff8hvkPR63e
q6aEh5VJwBEuTOnZ4g4GAHvf4qPSuqaODZ3TL5pwF5xg8yhpoNKdIJWI/yQQH1j8JMWkfcpLIMcB
UEjxh3XSpdWHzI+q+nc81/mrkCOBwsXQJ/CDihXcoeai8zuOS+Dm5Ez9mwoFabS3wUVqh0aG63yX
DWpjnCZJcDkDHZ59hkNcCTQ9qsF3QIbktR+gDJblqCLxnJT4Nh2yYLppUwPnrBLodX8csliZd62w
0i8ARmiomOdeDzGiTbTnzijtr50fxs+jXam3AZdBye1CI0vvSosqJZZUuWSfUtyDoVACJd8NyWzG
p3S2G99tEoK1Q5vG6uBk1ICLnWLkXenwqcqD01aq9SHBJ22gFpxjxtBUQQ59ucZ8DvateLTsXqsd
o9Z9eadjGjbw9cylvo8lU+ZmGAQollotVGZXRRtl7BK16J86OdeTOzmlC9SlikDXX5bh5ky5JPoS
my3SeNz150/029m/+7mSAcEH6fgpmceyO4KXkts9reDL3xmPwG+BlomnYG4XEY+Mm5zL155/KPu0
KriCGtrPFKy7dD/Bn3ge8g5qWZ/bkgwfNqoSlF2TaR59q4tSp4GL0hwKMg2/pFTAMJbUUR+cHpBv
5pipMT2JCfN6N2S3V+nun7vMg+lZY2OT2TZmHyFkR3nCstwdLZHlt2NEocAdbBmv0Llr0fnMdod8
MZQ0ehqT0rcdWRJVcigh4R77wCIFNc8S7ndD2BFnAga+7dS+i/GlxA/TUduStIJZtMOnPqotLpu2
2nyKMR1Td6R2hEB7XkQed4C0c+Yxrb7Qw66rR6MKRrCpPYzfCt8XzEqDRvaSWoNMnUFo7NxkIsvu
jWoAXFjp/fhBWJX4lqldWF+5gG0cExZO6LTfof9FCbU6wvp+qUyFieKBodG9RIo7kCNygvRHmwga
nED2g9tGa+K7uDOV6krIshGIcVLTxoO6aLFxWwViBnqb1A8Y3U7taT9aQfRgFED2SvygroTYG0MB
PTEWnQ8Wx1w5z89qa4bfg7eH7vkNVJVgTHy87vzmNLW0UV4+fJcQY3X02gbyCerPOFpx9p4PBc8Q
cvNQGV6O9ePeVwj8AjaRx8ujbETNKPFwZFmEIksKbDVKm3UyZq2Glxl4Jjqy0ZWfx6EPnzX4xQfh
y8GPywP+P1hdPdgSMlPkWmYSteP5kHQJE06BO/H8JLD7t8Im4fUIrVKRXE3SzOqgzwLnMtNH7HY3
k9dUnWaSpmnxVQ6Vwxh2tVk6uVHJzVOEdV8sHjns8qa8MxLdSB7IHzbRHpcq9skeODBnBD0jv5Vi
tIpfUy7a4FApmRbdYbEYq3eVjUjsk8FhGDidMQ7WDftZIGEwJRfz1zC1wZ+KRgdwLxn2FO+RXATx
G4Xtatj12tRpR8nU8OpoLaXVXLv0hQ5ofuj832YaCthxSH9HNjDZDOL7ph/qxUSpB+HY+wJ2c6IX
3Vsqwjg5tPiLtDusHBrFDTDSntwcPGu7o7kbjUNj1uH0MYzVHiGAZGOk2dRxddNN0eBzdkLUdCIB
79Wh0Vt9sKICRUbdVHN8A6JewVhfixryWWWFlLwUY/+9Ngqw0ZEaduFOrjr+n3Xkhw8Y2FbdTRJV
eAIhl5HVPUDIZrppAntoPicdNnpiZ1JsN99mGkeCQ643pr8v8f5ePr5oCmKntJQ5fUV7apV3Y0wD
5u0QG1NxqFPSjN+HIhtBP4+66N18VPViH+VdolNGj4b6EWk4JuzpPE/f6srIdVw7/fS5ncpU+q5o
WfEBP0xN3nU4yhmD18yNUrZOJwIZ5ulUdbJb6dp419cKV86qb43vZqca/oMimqA5ZHlZvRqi6pOd
ChnMcPAeVSHdlwS6DoYh6rhTy1zuj5BpkAFNdhO8tCkpMydXx/Euq1R7OIqS9fNkFH72hmbCrBx9
GBK8DORQ+TL5qtR8TNppxGxOyVvtDuGI9sHoxTy42qzHPztDBOXnMMAO6UjperhrrbLIHmYC8XAf
BYYKCbxPpoaqqBhvskzqfUDBRf/ZJIVgE8NKw5PiG8atLCfSZ3viH1efp4mLfWRiJzGF/teCXLHh
yLWf9LuhnWaosraSI0zoIjOcXbtLi7cMTVjg6nqpPdTUTPpbgQMu9PiJZ3S0rNMmt9SqGQIPl5YX
c8jbt7axOijTGc6uOxk1cneb+HWmHQnAte4U9V3+C1sQNkZo1cn3zO6SyoHbjL1+SXr7MLcieotQ
y37LcHU1HCGnVsJKH+yXqAllBSFNomB92XfjowSsrlyCsKhxiHJmkKmViJSDHhahfZAQeOxsiTrQ
bvR9RFthbyokjqMs99qYwu0p0bLS50fqEZ1wk/+zHSyl2ilKOb50wSTCHS4R1oPwpYyuUlHTPPc4
Kj7GBVrkd8YBlV4AKF0via4VcMbyq9ZUEfdvHAqK29oeJF9ya9Ga007rOVbdMjTQkedQvzGZ0iEn
OUMT2v4u6AaDdFKnadKTqUOovyX4bl+yFuHQmzUlaexMDZHevVLHivg8xhPo4z7PiEiLsGkjGomx
170dkwBfXRNMcn0fG6VZuEHU2rf0f7bxPpDs6b605fF7H8+U/Gh1jXs3VipIzGHSyg+zaYPb7msa
L9hKU/2HgpoicX2MqscbzWr0/oiyqbkbqS4IJ5VzFNwFF0JuRj0x30OEYtlr/b6qQIyrSkgnk9Kj
q6/j/HWIqqg4DHo3DwQ7lCIfOgKfD1LhIzns/TLp9x0FqoBFl03GPtSj4qkscuVTkE7MWGXM1XNT
JcXwWQk7P90H7C8fiatiE9NISf4mSqv6qEkwah2taWTFq4YCj/2OKtfkGAknsoOTgflgjjrHMjdo
s7tTyjkMHo1har9Ak+P70AKrvq8Fa/sQciB4mg/915XFCGnZVvtqcoWWjmKXG3xIr+AYoPIGGmL9
22JWogE++hgVr6HUtMpRV+L6Oeym3Dzwbi37AxmEqXNFKPqPpV8Eo0vHwzDcl5OJ0L5RM7PdaVE9
J07Ax2E5aTQ1maNXEOWJ+ohjD2miiuBQ5uToOOOULt1rapw9kuVQioORqXXsRkGPtr0HjPejgzmg
OHmnpje06emKQ12QxTtlCOzNKS2eRhS03xWpi36ZZq09pBnGF44x5PHPqKmHn3JiinhX9kGD/xIU
bu4OAJ6fKcHH+o59G7N/ifX3yoncgEHtiukrveX+cy/G5rYY8+k3cfCIDC2dupeeZD77RI5jtoMH
c/U6qHOa3kjEEvWBoDB/MbWm/Fr6SvRM5Ti8UYAAlftqaJWIWemtb0ZCXdjh742SXV5kxW9hITi4
8eWwLzyly4twRzgifywsKam8fBqiD3NnDQJrLhFATO5tEbpEpOFLSoHSJNPJqgb3AdLZa2luAbOX
tmK6awthvIZIi8F35p0pw6Evx9+DhcBC0ELsuxbXlPsaTzKduw8k8ywVRgDZPS8TR2sRVr9qU1uT
pWjYz+jdm6ksc9/nldH88JiNTY5gqg24TUt0Uv4AwTfrezKVUXDQW7351oOKK19HtP+fkSkNkiNF
xYhdkxGy084Amk2vm8rQswKA0uwbmv1t6Kfyh250Ordo9g7569SPlXHwa1+pD2SIZH3fYhf9QTWz
+qs2Wxmn/KC2951Uq18oUrSza6ADHR2tX9IchcrfdyyLKRK7qhmRz+JMPpfWjRnPnebyZD3O5jXQ
S84eO9UdWRT5/zg7jx67cWYN/yIBymGrE9XtbodxnI0w9sxIonIOv/4+7G9xfdTCEXq8MmAYPKTI
YrHqDR/HJZosOul5hilmi7I09Snnu00FOUWdeww/u4WIh4M7123zgboUZFnwahXi4HCCy+OsKMuv
whlUyy97q4+OcE15ly6OPRsPE2xMcXTceNZOk4LRxEUH2YYrZ+dYR6UUQ/wu053lUzOUtXkBv80e
Bz49faX4YnSHvtMhGsauR1EBKhBV/LSBeASk2UrFhYShep7qHpMhq3O4flNcVr90UcwsPVhDsF0S
aFgo4oTCn2YjVzAwRGHd/hvj4rr5dj/v3Xo5QL4Chg2Uj7+sn0hmU+Zj5oHWJ1k4aUOnvxsLZz7o
aHDuFN83XmMokYHi0yQ1Ch3T2wR7GkY0+ZLWZD+VWn1aUKXH5GsOC0Q+lPaC0bebnfJuLAh4lRZ3
O8O/flLoKgOjaUwNmW7Z6jmW43JeRGUJW6CLzLOjJuGjnkG8ML1BPVJ5nXcen68fStCkqStQsAYr
BYL1drqZNqrqQFYeLDLpoSPcHvUh2jN+3Oj+MQy4cpgelOCBltwOozkFYaQWZgA4thf+aLXte68Q
BfL+OLP/QwW1eD+3hXVJY0XTfM8Wle2jmKY/KFhy/bi/m15/Yng+mo5CLUss1cRuf4wLn1E4ZC2B
R7fsnRdyoyi63j+QqjsfycrFYcm83nfNPL3cH3nr6yKbxYrz+oV9t1rtLqtb3WlbI2gb3f049Qii
hu2cn83eLZ5Rjt3TJ92cqYSxQ/6XkqqrmZqxO1ZjVRuBfL/C5u3Ko1sbyTkLyz9DL7e/E9RynhfN
ntnt6wMLXR3gJ+BIDhK8pNslVsQASRKOVWBnKGXnwuqPk5665KHqfL6/prJqcPsiZigPxWg2MQdm
LY9GMpIKYUVGAOphOWZ5Gz11VNLeR60mzqlB53OAAblzTDeODTBSumXSzxRJstUxHWy0zvtFqEFn
1nXg9eEva1b37IQ2dguwEQ4l7XkAzGtkSzXEZTLjCBBMWmfXB7cf859QRrunDu2t+tTiqbNjBLbx
2bA4MynOUEIASbSaVmL3reVFBl4FKeU71YqThwk9oHOvuPkOcEVu9dVng8sDWMmD/EVMXxWDRJLr
Q2n1WqB45XJaGlv/CT4qvMBmMx8aNMAOIPubU2b03Mutqew0jjbWFtCfxZmgV0aiZ9xu0CROMyej
whIMSdyfmmHg+rNFSGdkEYd+NP/DgcCACijoC8kDqM7teHlKQwxbiiUY9EY9VEtaXujxDoFlDdkO
Cuzlt6+WVoL3HBq6aD/qa7WPxrLHwuptNUABg5Ot4ub4VzvAWvW1MW5+edi1kU8jrQubUniKOFDH
mjqYq4323Hd1CtvRUVGda5B8enPFDE4R/ToUpmAcI4h0uwxm3bV2T/k/GLLE+tQYxvxTGyaRHke3
Mn9VGqnOzkndCA+Q5XWahAR9rEpliPwNeVcj/IocWQovA9BFMKjtdJwXA2Voq+ofzMV0Dz002vsh
aaMPq0vhVGqc4GogT6yuO5icujnACQzIsx0J+0dylyaBu3yD8QqioB4b3F1abt5zhT/6tdO6PD+m
Reskp/s/ZeNES2QUglBwYZA0Wk1f6cDca3nNxTsv6Tkk8w50FVVeBK/2EBQbQ9F1JnwwEtvcXn3b
wum6JJfvSLOunsPE7Z5TrVOPEKf1nUltRF/k2JFuZpOTKa1Z+VrbtWWL1FCg84CpjwqifCTrZa7t
xKjV3oG2AKoRfU9yTp55PF5u9044SOxLjEe1J/T+oJZ55mvHk1rE6mliJfz7n2q9a14NJxf4t62K
X3SeqFFk0wUctL/CzqRTk44C/97JqVU4dzp2OI61fHeMOrMeR2AA5nEqXVG9Der28kPALwDSkqrt
4JZuf0hp6rNd2YN9VUbRffdiLTlgWBO9T0H3ve1TvgzFywOuGOsMjHMVF9F9iO3CnR3snRXjIFp1
OUYxJk/3l3YV7V9GoR+gI6Eq4++6HYB/2pi4nL9rHM8OUAFXP8KqnhA5LIsPtTnsYQU3Ng43tpTe
5XugubXaOHR7KhpToY2o19I/hkPsnZolV55B7k6HybKKMzq8e7Iuq/MnJ4lpG2tJ2IHy8EqNMPXC
yFUY1OgyQnhR6cdxVKyr3lvJzsHYHIqrhUaEA8difdQzldxnEMK5RnYC1CDR9WfwdBN6XbW4vvnT
oX3//0Ot9mIcL0PH65QNklTeAcm25DhUZXSJ3TY9YBnc7cTuzanBpYBRJfO69YOompysx2AMS7OK
LliEx9f7sVbGL6W9d0tsbEqqW3wpXl4godYuRp5BVRRLlygYS6D8YTLWp6Z1u8dldAU6HJZ+ub+S
q4zrZX8gHUNpFiwdB3uV8gwYNkL/6aLAaBwnkyXJ4osoNMhSaQlymrqUl53A9bqRj+6+/tilgwju
/4RV4P7fT2BsuEuYkZD/3wYWOAMq6jtuFFDm1E7cwOaRZ2O9c9rllvgt/3kZReaUUEdAhGOcfTuK
BVkiq2sjQs+oq94Z1LefbEqdT05j2++isCu9IytEud7pvOjT/RlujQ2dhPQGkLBBFn07dk8L2ags
D7F/zQV44eiKcw77OP6QJUv34KnYfbhpq56cGRWL+0Nv7VyMg0j7yDjIPlb3b+iUYeZ2k3JVc3Wk
9rjolxBthWNaTuPOd3wRNlsvMTejtIzFOwhlpdtpUhGKcmUq4iCGG1KjdoSdHtrPOciqvh1xjtNq
ihiHqUIxz7eGNg4frGxAYH1Q8qo86mFvXkBkmcvZHrJm8WsKiDBOFPAZR8utGki7mjSgc0b0ML7f
X6etcwBgFXIJdCYeAKtP5HDo1LxYkqDo49S71LM+LIe0AaX/px0a+p/gRbQfKMlgCZHEpvsu1dA/
28nRt74VoZPykoumG0+82/UzMq9rzKSnYKlNoGPcJjzNTvSrneNlJ569CPiuPpVJuu2i+0iMgaRw
OxRF/oQcweJTNV2c/13T608e466lD2CmBhoriYFkxMPcecV06VVnUYKS2jzWaYjliyDSjUx8q02I
rP7cGM34GBZD/xyPEvjTGUNlHeZFODPmXHY/P0B1q5pPCVJM9j8KhwxVmrya+JzVHJU70IWNWxaH
ArQzdRJqGVJuZyZSQd9yTjDx8Kre9uMkwvo1oX67HOIcWiIPf68bT0k9ghe5v4c2YjfpPdIXmg1z
TF3zHPRRRoChVa4Gwrz9Uz64ovYptCJmWPJvn+D99vXbL12iGnIUCInAIrLknvotPZziRK88kSpX
PN++ZHVXfFGznGaYO+xszq11paNOTZBjApp0tTkzx+oVTS/Da5Y1UwwgJ0cTDuLOQz06lH8HbAyK
0+RQw97ZqxunAl4rhDY2K+CwNXB0VjVkWbIRffmsQ6UoBZig+rB+heE7U/N2NXtp7012JhX3QMzL
b/zbeqbKEBMK3BA3Bl2R64i4pzZWaeO35BXTu57/Xl5NV5RNUC/joHy9v4c24hDx04bBS9lKpxBx
Oz5czlKbGxEHIh+c4W/MKbv4oWTDDcdFH3GRxONOFHhJpn3sQ6NFvUnz2mpPMnjNJ5bXJXLB0LQp
MUlQ9mpflYWbgXlzlGtT20r05FVGpJ7pb8SFTw3PDEqnrBBq6JXWyc6xDQnmG8RFMR1UPcqccz3k
jbg4OCM/WJOi9I+joszPE82nPYGmre0BpJh001al0czq0sGfp4bajMuKMrXRYyYLyS6sTR8O2l51
anMoDJhlbY8cd23ca+VjpXpNpFzdZOwtv6/S6E9lGBrzENIlMf37O2ErmkhiIHrDVMex2r7dCXka
6lCxcCOKC5tHlwVy1zfdeDGCyKiivxKYVntV041MTAoVkoIRxYglq0uQOmoHtk0FGge85dzSFD8v
o/3Gh7rcWrRsqAQDXmWs9TvI1pRWHQ07CTSH4ktS29UhznCTub986+7C/4ZBRoyDTP4DdeJ2/UZT
A/epagm6R6JFqw+a3QTgiD6EX8+gD596oVbNQQ8lELFfWiabW2arn82mzv4EoG7umXhv7B/WlO0D
24kew1r0qQYmOjQ0Y8H0WeJBJR/9kHZLdXGSQvtxf/ZbX5K0DyN02Tdiz95OfslFQ4OcyYMqmi4T
dgQHBNSMnS26cSewS6iDkNLiC7T+kplapyqynUnQ9YA2FYeF88cGLf+ywqG2AmD+FGlxdfkPc2Mh
0c8CY8dr7HZu2QKPs+7YpXqkRbnvzaYijpC1s5013DiAFlqLslDmSKf71RpG9VJNZhrJ09DwLoFo
eahzqlhFoyL91HV7uhib45myQEhljl6jvBp+u3rGGI4PTZsY4GAnzgtGVVdzqYxjMsfzN3USe2yt
javGwlqUyr5F1k4meDteOLptaUeZCAg1jX6Oo9QogBws8O6gvxuVn0Oyny5e6CbVM9LCwxd0XkRy
vv81N2Zt8yVJuul+oSW8ytcw7AFKs9QRv6KtTlksLH8USXEJqYFe1brYuy+2xyPwSPMOEppV5is6
RzFJY6LAMZemPw1tCDR78dw+PpMKT85fhQIMK945KRtHHwKeDv2HnhsiMPIk/fZtHWOMMlSLo2AG
P3kAhV3BAZr0M2bZe8aU20PBeyUp1Kn+rTIIEnsxxnXKBAtk0RfgmihMVhryO0kT3P92m0OBEWYw
aqHkC7ezgumgZaXOu3YY8dZeRJs9hnXkPih5P+7YbW4NxdOIJhT2StRdV58txWkTi4bBu4LfjWBU
oAiK+nb2QLar7N0ccsutHkdUzSiXQZeH97auwSgm2v4olMMGgPT7DHbGJPcqxxNQl/KQ13F8GvN2
OtVhkhyRnwMfiWzg8f7SbpQMZAbGxa9zRp11Xt+27tgItZEi4tXwb1lOw0M7TUA33cU8zGYyfnKt
/J9Q1MO3+wNv3Bzczwz4ojQLf3z1TWOg8cmEenk6hN01pF8LEGz0/tMao11O6Yj741Ubc3bjsmzJ
Ya4iBXbvV61ihsc56TiGem40P/B0EN/yydAmH5qHUQbKEqf2xUxN5K/vz3hzqSk3q/KBQWNsdZ84
PSwGsDPhtZkqPbp4nRPHvjsPbnctBeySS8k0/omdLPqjUKJ23lmKrYAkfe7oAgI7Bgt/u+AZkjMx
0vdYmDVN+pQ40fKv7UXLpRzn2AdjUn1/83R5xKEsSo+TtHldEYpHJ6ILh1j02NC68Ox/HS15Hzf2
Ux3Z3xrN+Kss8Hu4P+ZGoiBfVJxdg8bJK/JfO2J016QTtlCRUf5ow3w+qG6nn6LJodK5VEDobPPt
EcOhGU+mSekL6vPqs9pGHneUFzAQ9MQPijXwAPMCsfZmaXbO6sZFSn2NVFOmQLQvV7HJprcK8tlE
GT4xBySNOp0ySgtaZfLrGnU4kJ+dNRzLWKt/Rs0Cn8jLG+XD/SXeCJAOLzVEWCWRnr10u43KJlOG
pGYXayCv4eGkqv3cOlaI2aXdwfH5D6PRsKbMQtyHiH072pAoQzQhgXtNWlFc6l75YVRiPM9aOu6c
zs15/TbSKh5Z7QSJy+T5D/M4O0Dcib42Vgx+0xjqnSXcOInovkhHDI0n0KuYlI/gg0TY4wOZTwrP
hlh9R4oQn9257A4uGho7iezm1EA6EP9gdNMcvV3EyjAo2mR1eDVUEF5+mc9qf9LbLv8H2haQ8fuf
bOsMUkjhKNBb4Fis0tmkUKF3dDYR17ZA9HVAu8UzrVQL4P48V9QRhAQiw7dO9jTdtyaK2hvWDWTJ
FHJWIc4zJnuMZ+h1iyuGE5KX7jPAVPVglOYbNTLkq48sklazCvAHLXy5Cr8lWsqU2NwteHnWZbQA
JyaZbaHEXrXe3Suibs2Kwjq9NVkpIYu+HaqLB7Wa4NJdgVpnH3JVizh7s3OA2seNdv/jbdxR0m4O
XV1asCQmq2lFZqosY27xsorDEKnKOiz688Lj/B81i8J/67ga2mM0ZsY3EoQs2glwWzOl80VSRGma
8Veje3Sh8ED3nKuTz/n7Lrenc4VuhS+V3r7dn+jmUFI8iPwDqPcLtfu37+eUdQyXM3KvZQ9LoxHG
cqyHJH1QW/0/eIw5UmUABClRk5LO7fcz9BnBb4WhWs9d3lW2MRw6TFoOcS0mgOHN3n7ZuCZoixoA
4KhmynfA7XhFWVuScYvHWKIjyxca1vKlxoWnodheRj/sQm/jg6Pn4l+KB+WDF/bz3/cXV15Eq8SW
MKOCTyDVAE66+gVz1DWLUcJW0ivLOTRtlx2H3Nnr3m98QkoudNqYJPfRGgZnuBNQuxi7sX5ynfNY
m6DJ4fpcRIN2y/0JbURsYFo8QEjbJNN/PaFmWEQvPyFVBgV1eFEFiiE08OiWBFUVewi/ranx9YjY
aBhQyVk9VhMSitAaMdC1RtX5WCJD/tBV+FAMqvfP/ZltjURuhmIo2RJAiNV13g1KUtdwLoLYMtPy
7PQFWqxaGrntWU8EqK37w8kTvN4ZMhsHGIa+HuWy270513R/iXXKtQcpceYlG3225qlFbj22j8I0
zSN6l+POoJtz5E1Hp0t2vdY3Um03dQsYkN7FMLYBHy981r3Sfo8V85568+b8eAzTmEGSDP/M2/m1
cFnmsW2wIl8w9DumAsgV/d4msX3R9Yv6vm6LJTyKGBTN9f7SvoAD1mtLikQtiRc5P2CVHsLJB54p
OkrpXLDzH71XlH/Sz4BxaTapNx0p+HscFh35zsclUcS7qKOq7Ys+tb+XWgH/HUaPYR9C14nHo7NM
Nu0XCwgE5oiKKT4mke0Vh2SyICUrUDm/1FkBF2dsOxWWSpcq+aHQ5uQvOq7iKzlAoZwRo9Me0GLL
IFUhDfvYRCFszPvz3vq6xFdZGCDbYAvfLjlO4WhkT5TKqniMvuCUVECqa9yvKGC0O9noVreCFIon
HExpOpprqTUNqoJuYR0XlItI6wvaX1HvTyj3/N3Gnf6YTvRuzv2CiMZxNNQ5O3T4xdpnp4iLZ9do
hupj3ffOu942YOXblkieI9Uy469vXpEX4UpyMDpZxMjbFZkIKwqak8rVU/MvaWp4l2q2Ddhhk7Gz
5zYCPXklrBE6jhrvklV6jnmH7uF3z3FOuwymQj4f0XBM9pZdfsLVzsa//GUEUq5XJfayqkyvyU12
dmJO7+rSaI42JE5/8FA3PojCNH9Wgy1Ok51+h3KUnKJe24mTGzcAP0FaJdIbxJJslVpqPZUndAqI
IZipXxUzzUa/TKrlBKxDO2tpEe30QTe2NTGZDr0DilM2MG4/YrvYaNjDnr6mpjH4RThkB9NTkkuv
hO7x/n7Z/IqkscRkU6K4VrdbvUwGGHlDuVqRU1wTGwGb0WusHVzf1griIyyj0wt7XE74t4yLUnox
SOhGMGZR8SnJp/G5tabkL90M08+5mSOo8PZpsf8l3kfiT9ds9QSxmbgaQ+WK6MJ8aOHxnfQOg6f7
o2xEfMgNpKwAi6lWry3jJm/Mu0xJqLimU3yd8f49DH0jTiRcCyWBqb9AIBU7X2xrUNkupYgkb7U1
rKKmYZGb0UiHMI7sU6Qq4YOBrvBTFqf1dYiK+pPe1935/kzlNlifQqZItgUsSipO3n7ARtJop6kE
XRQnFZzP2DhFXQ14bDGSIyrA+eOEjfghliId8Kf3RPy29g+Cb46JDSGe2Gu7QzWZ8W2yak4gLZun
AtmGo+ZV/4Qu5StphbyzxK8PBZFeR85U1u75wvrtbIXWaZWO4NE1Xhz9s2PM8QFE+rxzyl+9tygE
WLxoUJez4CetnyGzXnd1Nw791ata92MzNNV7kLbtEWFe57nODQd+YQVYDPDFm9NnhqYyRwmCpAEg
wGqCee+FAnpJf52GuEfoxI7rP1s0mGYfen645ye+MVH50JJqylKhbA3rQAHcViNRDIxWeGhNAWHO
TxHjfxN17353kTEwz1FrOKM/xxbi/vf37sbwFAbJiehDUatb15H6JTaGke7vlSzJOJQd9QG/W2xE
y9NkeNcWIL+qLHMe9D7/9vaR9RcOAIp6Di/b233k9W4J1bYZCa5hc0jdKntEcKee0FIqxou2RO5j
09R4YC0iDO4PvdYnM6nrc17BeQClkU/C1YkN3TYc0PMYr2Jxhoe06cz0OBehDssuXi6T1irvKtEb
P7y5H2g4JO1ZqEbo13a7+CFps99WVvyrDwtvJ5S8RpvLXwY1gf40zwB6u7erEkF/XjDCHq/gGggh
dV/iexbNYoneDwgP2ketYjEPCxTe2a+1KtP9TB+LBeaEJcQOtulVNOXHoArBOecccBZWn6hEoteV
6hzXflTsr/hWeMgBLM4FbPjyuUHt7EtvZuOX+x/nVTgDOEagou/iUtKgdHy7ArVCdRCUdH8dRe8M
JyX0RDCjy/cZKj9uco2eo7p1f8hXIY0h0e7n1cUf3kFyHX67gXFfYcmjarh6qB0Aqk/mk0rF8/Rf
RgH4ig8UqIj13YQdgpaUbstJR9Tnp+GR+nb6Eu3tILlDbm4jJoNgESVorj/6KavJVHViajau6Vdz
dNxLj6lKg1WYrX3IDAxejo4YO9UfYXU+L0lZfqjzvnSPZGwGHsdZZ45vvS7kz6EgLo3kOHFr/7ba
zNyiSdLh2oyudWmHqTzT2dsrh299QXRy0eUF3c/9v9qp7VyhIilmXmRVqUDeF9IAqXF2guWrrUnp
hnq75IgCfTDXlhalg7M6Wk+LtIxPUdYqOvxgu0wtYx/yuK7w4pneXDKSY9IYw0GDXhFR+nZvdlUZ
Dy3IzatCIvqhN7v2GRmQcWdvbs6M/U+dQ7p+Wqv1c8sEyltiLqQwMENL0+uvok/qT/Qh9YuWxF6y
c+Re3Ts0dmEyAnQi1lGkWl2y0YRSEbyl+bpkpjh54FDfOUUj/kAyuvInpHEv+IXU16hLore2peTI
8rXEhceyrh8sdkKHgQa9elWUujqbqCZ9NGcK1LandG9GHcixuF0BFZNnE2BuPx4vW9fpKmW5gstE
8CD0EG1o7PiPsTHzPQ/a11cHg0k0MZGFPuarnTLRdnI6W1+uY4ZqhTHq8SP5qJuc87EZ0Eox20Tz
u9bqfo2RZz67gze9F2Ly2p1b49VZpDb3gp7mh+C2sUYKKIoAx2wOxrVQ0vhoxvTnzb7d42nIV9FN
mJOj4CP+wgODK7o6F7KaBD6oNq7omNcHfc7wqTSm6o+kN4uddOH14aCRwZOTBiowK0gvt1+Rm9GY
8EI2aBD36WVeWvcEMTA5mnPsPRid5b35MFLZfKkRI1LKw3o1HpfCkGECbV51O+vQmCjFgs1bFSUn
kXlR7QP5UnfeoFurCROL1IGUXqNRfDvFsi8bBztz8wrgKj6CKhkOmUZLqlTQpbp/Dcpfv/pwrqyp
AorjWY3u9u1Qo+MVmNlCHarM3vlQK9ES9KGpfsy8ssj90pm1JxhjbaCQHf4Y4Yns0e83f4D0JZAX
MZ90NVfLy7WkiqFJjXrS/JUlqVM/4FEMsNao8lLn/m8V65I1Of63VGSDArjSr/tr8EKpebUIbBzA
gXgEQNe4XYQ4d3to1p53HVCwHKhmJxL71ZGu/sSCdvS+kdlRzsj6Pmv+iZTOercgBvSsVaFRfV3M
CgC9OVTO+DwaozKdx66es6/KODhNgFAXvl/KUEb5U67F+R9lRYXBF02zPNtD2yuHeWzS5d1Qaeof
E+Du5qRMztJfljmc//YEBPdDEra6cdbHuT72iIYVB3SH4iQoMy2yJPxYo5xF6hg/zAi1NaQz3zVn
nJG4QqhN+HUX14jRtPmgHYukzf5AbA2T4FbDWvqot175b4vd2OynVUu6JfJCV6+znXR/KWWth8cm
6mniu3Ubf7JTd578CjWbIog8K0keZTnkl5GFiuarOKBhPq3CJDhpeWWRA1eu+SxQtEu/lfA01Z1z
uUqHafrQgwM1St2E0hN31+1HGwHygZrtqmDpU+XY9sMcZG7Vn8bSzI99rnM+p87YOZmraCoHlVAo
IOl4dgFFXh8XUUZFIRAOGiPVOBthX/reNL4RGfsyClACWVXj9FPIuJ2aUQ0K9a+wCDAUMv00qRDV
MfTFrxRl2FnFrQlRp8Aokme9TjvudqgJ4ax+0WaGGqbiV61jRIHKn7bXKdochs6NlKYnoVFlAvJb
Tt9PbVrPMTYNad02H6MxdYJwcPcECzbiJu9HCM/S4wRs3GpLhPrYZmhHO9cl1BS/95zqYKahdnJd
MV3ux4zVhJiKVEWh2ybp1byQ5L//NqGZyRR6hC37UhrxBU6ZfVyoJ+x8nY27jiXjXgUlaZAdrSYE
CdHKB+q85GW1Q4yw8vNYoRMC/L+6jNmEifebpiV3HjtOwhJcgDOvwV+E/oKWXhZQQ3LfWWFORm2i
h/fmURB3IeBTMJZtylW8xd/M8OY2y2B1pMWzFiXNcSndPZrhRoDAHQkKIU0uzuu6ieeYdZpWdDcC
Uyt6P+tT7dQv2U8H83N6TcgxhQimeXuv19V9JldQArFBBci6OG3A243Rd50GEazJgtFKis+CruHD
EBoCPZ9ClJ5fprUksvYJgGINRZYPqUsDc+crbv4GpD/kSYAJtX5BK4Y5T6Y5ZcEwq+4nCnvT+yl0
HL+OQnGwk6V5UhSv9u1Z5N8zs6m+3P+8Wwsv7c/YshKuuQ6SVcYdNJQN6mpQzA7NPBo/QsfGE7Ma
uoOu6MVT5MDR2Zn0xqiYAMsATZMd1NIqaCIVOrUIkZeYp1jlx6hT9UuNotzXVp3cJ7S2/0nAUHy/
P9NVFJAfGw4rKYODMBRVM/mbfosCWllk3dIMReCVtfG+LpUalWY1u94fZeNzUsamqIw2Cj2JdYxG
YBvUV60UASAD90/EbUV6Gusxra4F2MTomOtRUfoIpAvbT0vPak5VGzbJx/u/YhVcX+ZKZZLCE+QG
lni1vmPnej0eXTjtoEf8HVPHXzNOWojM9frn+yNtrSrDMVnpbIfv2O2qxqgrLshklEEdht3ZyyLr
jCXjns7U5nyAfXBVgKl/BaGO2yRuzGYpghYjoQOd5sYvjdDhTabs5bir5/XL0klGN8cRZoGxpk60
FmrRBeZLgeNM+tfRyCDu9YjOG0+2MlltkCAIbAeRiEV1pABs7bWYXtCOvyW4//sBmLjTdkZzhDrv
7YrCZwhbCxOywOqSrvZbNdatx6Q28g/ZSP3mXIFyftfWnUa+Fy7u8Ijdn6ucKrOe0vM4aVN8yBvE
kXeO7MaHpigmH3OS+PSKloPIKfSxdmkCSqnGZ8UqxwfN6/WdOtGa+iRnzwMDSCpvKhVkjH47e6rq
I4o7eRNEiql+8ZQmfF81qnNRGq09VKlJiaqLlcMwLN056zTvoKdT/dnCAXbnLb6x5VDYABvGUwsI
wBpMnkx9o3dx1AR0/wvsFKziG0WI2neNaLi8+QxJkzUekXTmwTcbt3NG1naZNGHXQU/H5ISfg4mC
v/PGBh+RAJ4KjzZqm6wx8oi3o8B5DPHydVJshwoMBjLiMrMZvQHbUEKWeqYw2n6I9HDc0/16tXUY
mbhLpkKbDbjoKqFEFdlVRQ1bh2pY9Mno4DnCVut32NNrDv/LBLnOKY0RfC3gKrcTDLFv0p24FUFR
zcbE20Ll3pqRqaL9NIH3O6l4hgdVU6ISG7vC+2Vw7aKWrUWqeAzjRHYuujT1ETciV5tso/2hzRAZ
zkuYx5/bpkoLBDrSZA9hvrU8uCOh3yevJ/qCq9+NUXHhapgXtzbibgUkMXzYMJC4v8lenyy+Aq0y
CiRcvDBR5M312/2XZxHivEOYBNFQk83POYBvxE1zD7OQNB/DL3rcLerDOOqtcR6w2QE4nOMufqIQ
vSB1h36A0IP7P+rVIeM3kfLI3IPKCX+9/U1mPxTxIIwUiSVzehR2kQRTmYUfmyz3dl6Dm0OR/SMd
SMkLJP/tUIpHCzL3ljQwzDS9Ylap+1OZOtdkyb68fVIv4ZtCNwDbtbFelJeVGLCO5KDltt8ZTRdk
WMNDec6U0/2hXh4VN5cFC4hgBWg7asFgv1dHa2haZPNVkQbc7/rfpUkXBoaP4X1RIL7MftZl+Z81
C/+nEGoqHmxIcK6vRb36Ay5Qkx3qpjcNemWp0j9Z1WB97KibKScnS1CVnnS3+Knijqr5QzsZX0sX
QVRfz3KKDGNkzHuz2fpEsnOMjAUVLly7bj+RXgM+poEnAmcsMcnT0RWu1aY+YLmzV/LdOnPcsJKO
BfQK1PbtUNE0xsgUE5LMRDOvC7r574AA7XWUtkaBMevSLX2Ra1vtOeownZc5DrbkmOSC0EMGBAVE
+3h/E2yNIguCIBFJjWCZ3c6lRZMJJZI+CSw0tY/AD4yza7p73uAbo1C/RbJXwlJeV1MSIPZxObNi
Y6pHHya3a4+W3ec7QXx7FBpfJjV/UrDVimGiMxZGHzGKOjcnWBrp2QzHPU3cjY1GLUoKFb08Ptaj
NEg0zoIXZwAbd3ZOTpS2pR9OWM37dtW74nz/A8nNtDqksvQlu8E2t/xaXSrNY4TXukUEtJvna49y
Ye5rGUQib/CWb5MWt6cEq7O/1EzsZbPy26+HJuCRNqs6gWLNB8xo+xlh3aVBrA75xZhaQpDknX/q
NFH8Eaci0R9qs31jpVpexZSoSGaoN0tszSqu26GVFkXjpQHi9eV8JtlzG3CJWe8Gtpem0ZPQ6+Zj
C5iqP83IFxrnmQLHHmp94zMDlyWV5ivTCVyn8ph7jxg9W3lgjxay2iGKkZafYDgHqpQa8tsvGEir
wBYp33LLrLtjpeG0TmwVRVDWI2La2mI2n2q3jv6ejNneS6k2vuvNYPIc/XaZp2ZYW1YT8krp0/xR
cUV0tLpW9VvxRRHq9zK0yp1NLE/eaifxupOpIzkccqWrT9on3Vh7lZkGVtZgoY1Xwfi5LXJgNfmU
qK7UGMmnHfnW128h9hEZuBRlA4uLvtHtNMsWEb0B24Igd+vlo/diQJFMSHhng3GMsJQ7YwKVHidh
a9eoLfE5iOrmpOlW87PF3GXnCfTqbS9/DX0XSlSg8xCBuP01+FvbsiIkgtJrjCNuhLUC80mjvTW5
avmkxdP4tQAO+G+npM7ftWr9fT+ObH10bixyeLQ10LlYvY3YvcnUopEeqJZgwdWhf5g8TFX6KBbH
kHfTudfxONuZ9UZIpjwl3ya8UQD8rK5KC2eRwlbKNAi7fPnYlYCdalVxf96f29b2QjWOtxbgNep/
8iz/tqEbfcHZoiORWWJXORdK2J4BOtd/NPS2P6VJv0d83IoNFOzRTpTnFfmV2/Hsjiy3RSs2UDEe
QAJoKk8WPtcXwBD58f7UNocCuK9By2br2atto072pFRungZ2o1u+VU8/KxNvs9mztJ0cf/NT6TLe
ye4xLJbbSYk2UZQMOHwQ96J4pzrK+IA3THm9P5+N68x4wcYj+kqIf6XzozZt74y8V0yRL8P7Imyj
yZ+8ZKlPSV+IJrCTyMAZJpxq56HAouXf++O/PIhWocgk3eXJQOpLSXr1Xl6wGHLahVQ+LVz057Da
mYMSByDnmJlx95HjoMwBRH6vejS0xMm+FTXWtgeXmuboJ8qcR1TKMUz+MicCxVFRiaY9LJYwi1Ox
FKl9xiBF27N13/g2/GipwSg/D7KFt98GQGthxA3HCJvm8CM+F/kjdY6dU7Q1CJ+e8hUmXiTQqw3g
FpqjAAuJAjfv2ksYp73fJUa0UxrZOKuyGSDZySQz7OjbqTgg2ZQYL8FAKcv62CUI83VTND+5yvLD
oMl/2vnesuK1/t5UxnXJXAJ7ra4qYlS3EtBB6GyoYeMEXh1F12IyzPeDjVSE5U3Lvwg+qejrq3H+
jMA23DD0Eu2P93/GxjGmywKJEKUPXlvriFHqhelGloCoMZvzaXTT8f84O7PduHGuXV+RAM3DqaSq
ctlOHCdx4vhESOJYEylqlqir34/6BzY61UaMfH3YRjdLErm4hneA0us4aTYOOv3zUq+9YDShQH8h
pUIX8uLaE1gZLUznUD5cLeM0+WP2qRvm5imYkIIra8MWb8T41xeEx0/oZbp/idPIeFuuzCfjarGm
IM2V8z63XKovd5ivsSts33i+17YpdR6E+p0kRqL/+wbaZG1Oswk7IDPNIS0dL09btTVvxKnXVgGY
BRqSK5up6UXGAjsI2dAQiY/BEWPiGrU8BQp5lj9/q1cu5V2j6f+vcnGucQYWmKugNuYYbpu0+WL/
8ObOuhlkP3zUeiDh74a30vpXH40+Hk01vhaVzO8v0Pe3tZj3E5GLHpcWjuiJiUL1xqO9EujJ9zh1
6DCRAlzKeImyWIXlNvk5C/BXaWoLu1yseI+gDOxr6ffFKQ+FmeLdVL6BYX9tP/5TOACDInkP9+f/
VzYwmaMNzYKzNq26hGeR1yc1C3w0ah53maX3xsX5D/XlIsQwXEBB658BMZCz3xdss7C3FzUX51F2
6t7BytWNbVQsvBT0UPPJWrJZvQsz0wclws+9WqZtZp7iLvra15uNn+dUY17TIBLrfa8q7ERBV2HK
k/qjnJ3Y1NjNJGPVrG4yrbYFMNlyivzgR6WD5/ocOjRh4c4ZcYMRrJEonhjN3F145yhMqY5RUBn9
dZeFzoiMvaicdLf8qB/yJVLBsbfwsUr/el//oylKzxin+v9AqSJwrZSsAZJOrjbucSEMjzVN0qPO
rS5BIUIAvdFvEe9eOUyw+y3uSPqUu+rs759hZBYmKi8szotlZ4d62eZk6gvvjOBGkGKvMF5FdDHf
CH6vBHayaVpONGGB311K3AaD32WGMcAi4v5839b+SCofTF+MOXKOf36pry5F8wSNR9IAUvjfnw8d
Dn8O9/u5KcvwOPmZiKUh8/dhNz//DyvR5N+BvTvs9mJDV00kvd1r+Rx6XTclVincNi47Jb/JKVve
AsG+EilgtZATwEhnxnApXZC3XdApgXxuaXVszboYr8j7jDu5dhgvlpYKEzR/iMTZ1P8P2QH4HmpD
Lq5XpC/0mhcY7RXFeRin6dbFGewYuEI6cRjm/qcBU6/24MkN/2E3G9wnVzndbbdJ+dbg7pWYtSdF
VEkgjl1qxN+/LSyCZvFWVJqHeoLBWQXP0rHxK/Rrj1rRD/6HXYvUB81zLgDwMxcfWKjFtTOFxqKx
9/9StU4lrLSx+DGCzn1LLe+V+4YbgIHyP2k3VkO/P9uqtg43u9a4KuWCc6U19Ne6Ns3z3+9Z5n/A
RZlSYYew77J/RX0tO3/yBCTTFaPHOfXA0FzpGlJRPJPFfvvzYq+FGkgSYIwhcLN39r//a7FiMX2l
bPhucw/POM5Vk596Na7JkFn6bFFhY7sGk+eNz/baskCMGffA6PYgSP6+bOsGKygQ2NwUNg7OdnMY
nOU8Fd8D3LnQUGi7yEs8IYO3fENe+4T7sIAXizgs//y+cNcaXPU4n5+rsuIoSDcCrO6/tcprjxeB
riDy7N/wsvGXwXGhKqE06BtjYkzuO2V36qFxHcPZGW9G5hUi3pzCO/35a74SWFHjhKMOzBAVlcuv
GS20wYrGZIN6lXVdYDR0qJ0liDOKhze+4D/0y4tcYWd9Mauj3UdfcX/T/9o56GhtOqrm8ozpvcSk
TmZjhyuIwLNjWuzewOre6/wj1pWyvGp8z+gSnHjBLdhbBnDBrMzwkxkC9DwiW6iu6knOD9g8Vf6x
8jLPfCOVeu3N/PvX7n//16/F8RKHlkECQQUBCfB6RplrGe0YmMX8Rhb1yscnAFMU7gIT/+UHiKFi
AzLNplO0zZ/NFa90hTNz7BhDd6em1k2HcZze+PJ7nLv8GigiRrsqCcCQS2EQtLv7TvWkDEETVffj
YunYN6wimWrHTkJfGCmtGfcbn8dM5ymSb1SFr0R9TjPhd++KOvyG31/vrAp/XKq8OPt24zRpjqkx
HqTeKO1TviLcH2szmN6qD1+5bncBNIqaPZ8E3/P7ohK1JWByqK1Hhl3eWJMajh5GgvFmCItNRDPY
qtsZIFfxlxSQvbFPLsGUmsKAQ3AJVVjztqptEHJnA2vrOxWYLaPBwkrsqg/e+LCvvVkOl0/hRmTi
uP3+kIH2QVLJfWpSZXuR0znWSfq1jeMyPc7c7LY3Tsprb5XuKmXAjo6g8P59wWrCyhj8VnUu8jn/
ugx1C3K4qw69Z+nguhymSMWEzOhIqm/INxb/53Eu93G0q1X/n6DpZQTDOSxj/t3xZqeimqBTGm6X
iobm1rUzoBZ+yCs1Mxmd8yJ1xnFUB2aYph33TtjcGcWwPOS9AWixzu2huYOI2XtUo1Z2HdAQqe+z
rBzvu1Y0X7t+wK20bcN2O/ahh6nnn0PxKxcNXS56c+yTXVzzMlfoi85F27E4d2213nm6tbBSx6Lm
+PfLIOJGT41blNNwkSxAv6lRchPFucFq/DacwN43blC8scor0ZPSB0IgWxCFjktKpT942+Qvvjy3
njtvqZO3EbK9RgvU26WB/PTnZ3plB4KC4OqEZbWjQS9eXVcKu1+jDujXHNVO3HD9+Cnu25V1xKl0
uYY2sxoYghvVSdmhtA5/Xv6fAfvFHtxhOjzuLtoQXo6wZjxvkItnqpQ5Q5gfs6Fd55h17E+ldJfd
1rhtMKx35pFTaC2Rm+YQS891S0n+TtpetR15i6VIdaWnZwc9ry1xV7sXV4EK+O9XaWCgMEVhNpwU
TrL3C3yc5c41i3z5NPp+Xicu7rB9MnVZblwjUNpxX86TuHHzqbn3inDr/v4DY1ixN2URL4ajdHHo
Ef6QU4CN/Xm2KtEzF8zkVZavogcQi0vfW7nDnt5dvuFdAYB7cgdvX0pwbKIZ560EXZiVs4VVWzUK
K5mk2Uu8f0U+0d0za2Z5W9TYsZ8HpZkANBzC2Jh73NA9giC6N5tsu/TP3/6VjU7SRkyHVwAV9LIl
15iW3NYZAHZThXxzs52OxorvvCfEX2oH7nfIPxIkyIiD9wYk83ucHV1VFDgxiDPCk9YRms74M5NZ
k0z21rz8/VPRJAPezAAcGsZFTZbvo/cWnZOzOarwqGvHT0eayYlfN5//vNJrR5db0QEySLctuqy3
l6ye6m2Q4kxL7ElITHYj1PxizMO3ezda5gQ9VlwBrbb69ueFXwm3u9YcKyJaBoz84m1mI1hR6fE2
lRrbg6N18E4D8Pr74TYJFgkHkBngOeFFFikGrK+HfmB74CB1tdVGeyhWLIiMyXpL5fqVLJKlSKdo
O+76nBcnshzNTFpmxQNhfn1dyKVJep9ysJx2X+gFX2bRmurhz2/xle0fkUsx0eIRgVFdlGXZyNzG
m+FSlLofQGoN2U1l4SGlgvINhMsl2XTf/nwvdOf3vIaxxsUHG0s76umBAT7ZCgxX3W1zMaaYQvMx
qqtWwf5adZt0zgr0f6vUur6fwcT6n/I8tLM3MvbXapldaoZRDvcbZcL+Mf5VHYy6l2auTNgdplv+
zAz6i1eIzlSfLR8H9XgIfPkZ9jTNsa6aqv6joVtYGD0Jtx9Pnlve2aPw1WmGFXMDGA1T3nbJczcW
2Sz/Ugjt/15cADoYhDBjx8ustwzceapqxn64ImQnaa9+rMx6u1KesyVCUl5k5Tq/wXl+5VyT7u6q
tNQuFJYXHcmwVYuZBXN9nrBX/YZupvtZ53pLUdkYT5nw+hvJLI77zfTOf96Sr62MogWV1L4pg8ur
orA63eBNWZ/tQBcq1kqbZwurgCgVCGt3KSMJIaioJhT15iKc+jf2xmtHYu/60xTfWRqXMwZ2pJg5
ouIs88AIYp8y6LHM3c4+zllv1Ic/P+0rYWzngVA9UsYTyS5SH+p6WaiW+wdYYpAO04ASIrJy6Z9X
ee2Z6GYDhNrpTETq37d7To5Cu3BiFWEF9wBPnLgwdXPIuRbfeKD9B1/c9KhFI8JBn3fXPb04WTiF
1Z0x+jCavKw+DVIGZeKsRfB1rZfCYWYzNQ9/+3A7eZx5GuAjOnWXPmAwg6GrR5U8N8Cdm2TFedxI
4HgyqOjJK99Y7ZXQQasXK2c62dgAMxn9/V02Li1IIyN0hHOISPOkql2at1mKuxwE9Xpy5RB2yQhh
rL2P1FLkcZZFQNt17xn65HMP67gMpi07LG2kqoPfuUtz6Bp7zGLpOZ371x+EnsQuAssEl0Hy5Um2
BxQ0GnQ2zx7IrEMZrd61V7ftFeeovhujcXtjPe8/GwDQO108pCegkiBm8Pv7AevX0ulR1TnrKych
6+iTKkSZv3Hm4OrPX/4VRATxibJ1x4CSwf9nX48dLkvWKM68AD2kBsm1nTBbak5tD1ItiSZT1nEm
hk6dtqAvSeXzfgS1oUSNImPTtTXcY1n4NwUaQnUsO0bdqZ0vS57S7/eXdK4W7uA3fvZewv9+RvYe
IarOKFty1V8COVYULZe+5SqUZgUmcsmIhrD97M1P+sxzf1GdRnCGZUTQqQO3+iTrWupbvxG7zC01
8FstgP8eWjRQOEDgdOjuYXX6+zfjFU5YUvGDFku1n63S8GNniaID7u/WQzutX//8Al5ZDkABHZU9
q2JMfZGeloa5LGIuBeSpeTkV6D6/n6oNfFXk0znCufutCu+/dwqnlfqDESXzCNQVf3++yh0bx6g9
oEjlWH5cCiDiVq1xbq7y6FC1uOFuflc+oBpdvZH2/De+g7MmrCO2tkf3y2gBOUNB+67nc1ub3WEL
B5H0jR28cWdSIu8X8sWe2sfVlHKEQOD+F+/Ul2VmzrWIzkPeO8XRh1mTv2904B0iSxtFLBdjsZIF
u5Rv1rio4VB46xCkaGLMOpahMT/jn0HxBZPbfxxXL79rMwGuxOsGbP/wvZ67W2SoxiFZmlUrcAV9
kYMtsnMANzpDbKzLx3X+MCyNAJKyTQ11b50JfFA5hD3C4UH0vTeF8eh2nvwg69HPaRja2WOY58UW
+4IMKgWKabxsKIvptNlm9d6S+fhd61XI22hb15+eNc8VTBVvbhKnhrKR8CiFiNGYQyUPENvwpY9W
s4hXGrDesRu9QidbFOj6A0ph4rPZyPoxqGz1aK1b1Z8KWwxfipAO+sEqt22LRb8so4ynrK5/IYpS
qPNEF8qIw0gUS9x6uEt+WrJmxIcBjlztnpbFZ1wTGZNuv+elQzdS6877aJgq/FEuUecdShSClpON
a1aNTkY99re1wUz2VkLhytPJW0V9M0lDmzcA2R3nxywi3Bxh/Czbz9lsa/SlOmEDobe2JkvKSAt6
Dr7BoK8niHwQTdZ9kp6R5TPknTUyn7e1i5orw+4W513lKNq42HWupk1IDoyGEh/LXcC6z3ZYTH4C
IKxZSW0d75kZRuPfUKzrU623bkgm0KDB1br2xXwlwlk8F5k9PTKZJkORID0eJhNNiCvaBsUcgzxd
mrQatb3GaAoGeL7AA2ix6yqWLgE6lb+ETeu4CRIB1RZPjRRPSucLJF+ZL4xHujD8iKKwJYCmyeIr
2tttB+2tF99G1EpFYocD6bd2qC/A3QEmPODhILsYkIG1xXIT3Puib6I69mBOP2c5gmOJZQG5gSKQ
6zwFOxeJlERp/ZLpwnrPCHn8BrZhbA5FO9T9YRb50pM1hPMU+8i2iySMUPZNem8bXhjCeOkMnuZe
D1FTxqUe/VujmULgfwHDTqms2koY1NRJlbX+lMxRUd4bQ4/Ir4eQ8RRD955u6ioUCsM71X/Ju1rc
VB7XldHI9od2fBmd7FpbbTrAJxNJhObwfTkqv4qNxp7XhO1fVzh60qGO+80Lflmzkz1uWIZdq2ot
1wNMH4yKGlM4Ih3NLXNui66zIbzUrXtd0BlXsdkuw81Uon0V10Ge3VubWT5GE1UgOh9l/knVWfXZ
9LrtqTCqAUP2srB0UtlZ/hMTmwKjUXsWZVIjlZDHBp5IOsWPvgmvWmtcvzh253yIWuBocany+sta
b95DlLvTkmyd9t9PErRrWpTh8lO5hrbjaVZ0SvswVAXkrMmBAj60FcrZAS7qaaFmPcWR2maDfz8R
rcn4MwT7VXUH+C23eLIy6Kp0GpTXpY4eSv0TKiFHeYhKr0jVFrriyhg791YynLvbsiJKJUxlpGrw
R9Ux+Ed3S9DfnVWq6KXIWKJWl0gxLB8Nx+9xRZtC985c6+obuvRZlUaiER1+jmNmxDM2qY9BF9Qv
qDyT6+U7rQ4rmjwY2YUNruQa0+vE0+X0tcjFkCfdmsstxkaCAzL364gOtNd0P2oPv6I4I5jJdOho
FR7Hwve/+Ga1vAx+KL44zVSvh9GfRy+JBr/44KFglp/A2ENO0k035Wkhem9vpZGfpyT6kUVyk2dD
vOSGfXKHWuZHRzGuiud86N+ttW3WRDq5PGS2Tc+rcRWvTQWV87M0y7w46L7Tw7GudUhHhznPN2dr
qiIN6ZDhIwkr+mEwimxKZOl7X+nl9eOhMvJexXBFtxejGdXOKlzDLd4sQ3/Fv7jpkyg35FXvUj8n
S1dbiA6gRFqnPnsmii2jbT5AOaweQXKAxJuHcV7jKDLHpzzPOjxoGmV+9+nEfhWAOqCyD3b9JDzt
d4cc4Tg/jpYR3cWgZK2kKssdqg4DzourrGxflhL4Vtp7fiUP87wGQdKFprizoUjcW/BF1mRci2JM
/KpwviDJR+vRLKewfchG0x/BBc7N921HsnAcLaM/bHmDu5odYPnmWnI0U0Stxz5B9Xv90sIcGlJu
WcPDNKfBUbYmPUcXA1kdK956G+FKGEeo2vrNtgWH0FgCwD6BAWQCwCyyoa7bAvA1My87DardCZiB
W/JS7JXZQuLVtW0k6B5a8lAthv2FToDqYgBkwCQnpZznQUbROxhRsD8DDe8m7qSaGkz+hL531rm9
9epiCGI37wGWcUXWd9ru9YOr6u1BiY69muPN8RJmJHMHtZFFEztq+3qtalRORZ+H3dFdUeiOo3Ya
NWgv5Dhjo5KuuHW62T2XOQP+XBEWMIgrijrR1dw9DK5T1MdqhiswM1BQ12grbR2DJnc4r/iJf8cJ
Dan3ueX/MKE8XhLmJzM/NH2wvLTz5iAXbbkQ0Bs5EAbNQUXvIH5keaonHZwsuxm6xMk8v0nQ3Bx/
eQ39inhrzaI4VnoMJKcsj16YOvS4HRNNjHhT3JYJjtZbgd9kiSci0275MpX+vJFbFIoWtBIuWSMo
hjGx8j4XsbU00V2RF4hnmNpbEy3wCIpdp6seZzEVv1RrL3OaBTLUNLMN/z53TMX59wy3YbYlPBIM
VEVBQnGx1h3fOXanZrjbQnsaEs2s7iPmE5M+DsT+8+SvWZSuMiNDbrmJbFqEegrBdZeoe0If5Nb1
/az/arvK3iCn5PXnXm9YwTcKXF6M/0941yLRM6fBmrEnlT2uw1UNg+6X0xjNh9poHBl7yEcvSR6G
bZ0sVTSvqa73qMXEQt+vuSr9q8quynfokCGlNOC05iWN188faqwb9EkrlHqORAnzQ4iB80pSYOmD
mmQbvUddr7pHaqkqDr3bBTJtPA2mThs7MIP7RhORt1y0B7NEVjJuc5NrB+OrIkAYRZjlrWHk9AnH
Xok2WSCAcD/Oa8sRJdr/arax+rANGvkzyy0wz0Qma7OvtrFZnyNryk+D33gR52VcPytfq5tCO+Nn
05RcgwjsV0vcdEOXxcomwiYYOcgllq7J5W/UNXIZYQDCwe8X/5sIK06YufXOdVbJcOQJaHjGWU9Q
TiyxtE3sGsWs4txW/jsKunKNAwRk29StnMk8bLWybdoUHXGxd1bPSwEGAV0SaB3YHJEovAN4hCVG
kBVZHRuLzhq2X2HcDug4ybgFE80fyzm6U4IOHvdMII04W6JlOc0j00kmdYLEq8Ij4Fdre1OJWgBJ
LFBWiVejGGz2Sqan+hkj0DVDDrawPknZ5g+GN0WPAdILAIMEMX2qVs88LUWR9cd+GyUSNUCzehrT
raGSflh9gw3fGExO/EY9zpE5t4lgJnCFAWfRXIm1dD7LfhIO9YdVOnHb24Ano6m3mqPZGS44Uw80
SIr8/8hdsTTZnRtuwRoXLjNpal0PcUcqLNHHrbaL5VgwoRkRmTO6PdsNzClG/bX+MdnN1l81bmF8
lNJErGYAov9g7VCUxOtRx4srH1RrDA7DvmqwvGdWh8YoDk7rMn2KyrYzkxoH7qfBtPLbIuDYYSXv
iO4KCXurSqB5cJMYFDs16aF03/du1lRxHRbW9aINazlJQHZDLMJl+oxchsevNj2BX5L2zae6rarr
xc+WOmkC5DmTsWvXrx0QvTEurMFfcER11jUppn4eY5SjshZ/4qUuDtZEIp5EDZVNyla1moQJUv+z
qN0Z1ZqoDKqYW8Yw31kGkJMbioNAxHZlk+w6sy0/dmWphhgJGPsnKgAeKUjUIBYddK08LFXDJnNx
SFliM2q6DznYSRWjhpD9cCZr/LK1sl/TleSj4T3tlUCPllqfzrreBTrCte7jjAElOJ+uKz8N1Rbd
AWvg/t983S/HYQulG1ddlP8cOyf7zojTkokXduac+JnbsizCue8V46Pn3vXIsAvT/yhRg+zjxujr
93lrtrjVN976HYU7tNAja7XDxFXtsKQ6mpofcMP7r7vSlHFcyEcejc2aXqiR967PSieXIC31GNdk
L9+lmHk8e9BzlQjgye8zaOzL0TZE+ZMSbX0RrSgGev+CLerKtq+pJuZuiavCJQhnq8cPXhYLnTNB
jSEH+1uWOeM7sBOem9RNK35iAtT/dPOIW0O4CH3FXTFsZTpWhvvoTtRmCZD55ZGClkBGwAIkGhKe
b+tcumWirXIuUtK8dn8/khn4uAn95K1+18b45lBbevbmPMG3I/Mxynlc09qLGN/qaFaPZVYuz94k
AY1UktIpBgZj3JGxe5SvUyey09xJa4mnaVz5zMLrygO21APAVbCdI7fiqr/JEjGyeAx600i44Kvr
DO8Tok1f6x/Gkpc3yl6H6r6xAB0pQ/pfCsjr9bFddAQlRLWRc4MAedmm4SDzU5gBMkzJO1ugMpae
25OcUV6I1147OXl2phoALvZE5Sxdm2MtV5GYmb83imXONY4RS/8Lf5Cwjhe9ldSA+diJw35pP22G
u46xDwipTonR2fu1c8oX3x/dKvUGQ3ycbbNs0n1T3yicU3rSft/sEtgd9q0Djpxu2zCC01vIHj+F
2meUMCzLaiaATwyuP6OenutsAwsZGRtW3hS561VTRZ0Vk1r1D3mowzUJKsQlYqPvje+CS+NHtvrq
qXbyLYoXEU3Efk95VMQ+WZflrlZI+GuNKKlEO3zVIvDKuDfWPjhy7+tPlanK7wByunt0eORT729W
cFpnqxsTpmsUSoOvW24M2UwqKTYZEP4l4N9YUuFQHNeF+32a+vG9U7JuXOJ28by2tRRU3duSoW1Q
OVw13NVeYnbr8kHwt4+iNCLj5EtLf8ukjD5m81hFaWYA8eIkdD03s0vjPgaURcZVAGE4z1W2FYkh
JgfgWbh5drosTflQk/ueIhlGT8vmu8TxqKk84h0y8WBvsugXwn1dHZMM9v0h6jNXHNFqCKvECQsC
qs4W+ZWs0bpdUAyfYrf1LAqwwBqGozK78PuaVfrJXezx2rN2rTIcMPUz4Zq9Eo4eC0ZyaoiSYBPz
2KIF8DxqL7ybgq3bEsevyh/kR5Eb69BoruGrjAFdigmgAf2ALjsX7UYfaejMbTlV0VLRqjcrbg9/
64OIgtaRp4rKfL3qEb00IOp7hnUoBjG8AyGjdVKOYam4mDpaUDiP8vXR5O9FPNiN4Dpz9BLeGO1i
PkxFP93BnCUZ2lxZ3JI0U67pAkMPEBHDLGM92zTsys1wyAvBFIq4aNG/P0jPzu9NnDKuGttWH5dt
GAzsG7BUiTMrXFW6ZEXQxigkLQ2iFWFYJkWhOR0TdBbaZbOtD6FbiB/bbEVPpjH2Ff5pkcXstdui
KZ5DbePuGtIbT6apdT475qyeqjFacXDsw2WJi3VozTN147SQsS59meBSZlpJQXc5j71wbT/lbku9
4c9d8d40IqplMrrCOEKWZMoBN9P7WBW+1aTCxuKHbdUh7ulaPvozVbCqZ1/M4xDnc7Bx10fh8KWu
1uzjsjoZhk8MLn4NPM37OrIhNgaWCO/Xclz5jbLaGdp28JQB/pJxXVGUxUNGZzt2+yj/PiLrlydS
dS03TF6E3aFtDeeX7SxhkSKcrbhWxtnZYq91oKqqyI7eZ47kTu1o0AxHS7ehuB63br4zRCULkIdj
9KH1+4kAbZgbjY2gd8bUoNvaHDZPGWwGfD6t2JSbfa0m5bv84Mx/RFoHkg2jRnlvuFbxDkMM5rph
v6qvgZ4GNzH9cv28VHbO+8q1f230ygiuoSaGFgOlKV9RMM4D/xov7PWlRaML2wWQei+tq2nL5K6J
gLP0IgJnP4rpuZnDmvItk8M7MjM9neROcoyjkh5PsjbteteTxj41kT8hG8Tc/SHCp62gIB8qhS7g
FD61TSQ+z3gbcFWs6N6CuAypxepNzR8iJlkFlbayrYMrN+lDbAvMTwwCjf7coNnVxVFm+++FlznX
AQfXjsM5n57W3JM/yODsF0dqBgIFdqy4wrUOGj1tFjCkGcfN6k9ZU5o3kFnbHgh3ptY0XPL2e+lM
OmR0FuUDwhKRPxzGLe+/zPTabJL3vG4P5AK0Fhm3lUNcyKJ7ESZ+Wox+Mvlz7nPCp6BnG6ZLqAxO
3rbKD0NtFS8Ac6ix7W6aP2/WsN5pt1i+sT+cj9CQ3R/41Np1vA7gUJFIzLoniYbFuzxXuX3a6jn/
rskYw6SvND2hKKAYi7faVl/zZW6+bbVlPs6N1X7qkW56NOTQ+6cFpOIdGgbB97LMs/bQDrqu0o4O
XJNuBnNFIGimjTPmYP/awJt/G9AnehTNKtcEFSMKVzJV+1lq+vwp6lY+e27ikEyhU6M1a1r1Z9/N
UJyt7Qwsicv9b8YRuttRrKWI+sQz13U9RT0dFtIWNX5hYG3fV0GkPk1eoW6srgzqq1GaZpHW6JW4
ycJlssZj4Zi4kNjWNsR6cfPPmdHpPF4Du/q6RIVB2FwX0zko1Xu/GiPQtFOZ+zxu5YTyYiHK1qW1
XZvtgcHPct36yxoAcAjGL1ZuFx1BLXeCU4M+eBizLwFX83TIL+jJvCUQEd7KTGVMXFtrfgG0SFQx
dYGgMRMmZRx5X/uQj23+WbfBSr0wUuWcnXZdPMAFzA/jNqrXMCb1mJ86SApNHDlBSC+uIpeNBVOB
Ju7a0sVYZCTCxBKod8nIZGJjObktfg00GOhnWyawz35wmqMLjNBK3HFyKJ+LvqKdAIAtjztDUBJv
LUovsde0aCJDvOBdiUyID1Pd4fxbLNJX3LkqipK86vrrxUZyjp9YzVUq8YF+JzoZ+Qn2ROaXbO39
l4Hxxacmn8kxxpr9OaFH3NMn9JRLeBqMKHUE8Fd7XBBKXcugfJgnZ3YeMFJxP3YgyNrmGLYMu78y
qx5+TZ1tEOOHcMLh8jRw13knFPDbd7XNNDVxOtnfWiXYjSs4WLM86FllTxOx40xmuMpj1QaeSIQ/
qme3zKrtoDIR9uh4+rSeMbaLKJ3VPD10w1LQZSVmF6c5GKd30ThCSsdMe34pumWv2CgQ7z1dtx90
aQUN6gu9s5D8V/Ld0lr2h3pezfLQwQQr41AN+qWSvnOjikB/9hiufpXsUg/F2275oFen/66qzv/S
MGCng1b6lJuNU00PAmC3ug3wrempiMRCWdnZJM+ztCpaQvPsUUsQSMvufUt3tbeuhAqduaYJ42nP
obVvajViKA9uXfo0C/ohPzAVaAKynEqTuZtAkOtD0VsZNZfllNctbn/86waLsNgIV8tMe+LrQ2XU
zoeQzinpBqibX4tp21+nejAee36LFTdmlGnmQoMFNZRq/TkYHai3NiUyk261VNcjPa3/x9GZbbeJ
bGH4iViLebhlkGR5jO0kTm5YidOGYiqggCp4+vPp3Hc7sgxVe//jmNdqvOGAnDJPBIx2Eguaq6ei
Kfk4sBomvGLCGPyTXXuJ869zMFGmfjOvyykOy41JJmGgJCWMjZ7DAfXZQjxbGYryKTC+bbJt75O3
QU9murhEtu7nrSft8wYu2OPF1SxxReD2Zis6b6h+DhaaWOCLGUinO3QdZjbxn01e7/Wx3Nth1ZSF
8Y4oyYchjJdUKELKc3kL8mcsWYZXvCF7k85kECL6jjRfRJvM+g0gQqqsSTo7/lfbXQArGNezfVWr
cwRpxO1ZZ2r0GM+WuOxaXibG9DPE0HFx1criMIXj1OdT3087+CkmkcJzBpsFUKDjAFraEXacyC83
zgs2jA3FJnfcT3cv45gcneAmQx59r7cLakTMjy1al4SmwmjBRx5CZaV0z+jjmT/f5GZLCOOWL1s8
3nNp9x/brL1L0nTTZ8sNVl821Q7tKdZ735zCaUqe+031bc7LAoTQuNHNIdWEbVJIB1tqKtaAAVEA
sI+n2/Xo3FVayOixYVH4LDufYIBp837Jpd5l3nTOMKSGxBqZJR2uGEIAD+crGHwmmxQ4bAnPTjS6
y8seiPX4APQw6vEAAg8LnzGmRj+hq/+wMFb72YG66+97Sn5YCdY66n9ITFHuyZlIMcgBBf3pzqv8
pjpt0VzLJ38fS5NW+oiGOw2cPrOJ+hQu814wBINGi/3ae75yPji22GiSEb+DSIWe1zDtBHfwk7E7
EbxYCWEsXmolu1kKXKrdO1NVGd65wPjVczhtLHZtHOxu3tvy+CcFUOCf9eYSPS88aAuvvA1xVwvb
KTyOvKYQVcw8vC00T3PqDr1zQvyxspvy/EClOppgOUGE7MJ/KUv/SkJWuNyjT3bld5oyYvPZdNaq
eIM5fNKW9ZHvSwllnjo/XjnapN3MZLZ2nvcYGROKK9tu32Y2FyOTmNY1UveSGz/8lGEwJmeg/L7K
uljBj9RBlWwF3ETyo94TC9nfdLif3u4r89qVoVoLqds2gVUdFvWo/Q07dZ34k33uatd1Hslkt5yz
1QhIPWvm6D1xzk1fxrNmm37fksCKBS701B2O/jdWDThIW+5GM7wkztfGD98egOCm9uQBYi7fyT4b
urSlC8A81EGzedmIDYLhllQiL+OXnrYPIovWB4eEivkfF0msM5imwXmxyin2sjoeE+vFZ2AbT956
rNtTUuoYSpL3XX9z5DrrR7DpyP9wSCKJCmWUD7Mid1dfmz3WyyPPvLNkbJUjWaELL0Duyzhy021T
gf3pwGvPeSyA4u883XXjHTAumQ5o67k0liB2FecUl8NlDpaxzoNQaHV2V2RDKY01u/veAQeptG+1
DZhjA51n0y7N8DhEirO/Y29VuZ4HdOiG/Jw+7UgA7lKEEfa97WwNIJPw5j1zRz9ZWIUIab0mAG3/
jnGHU8acqJaCRbX0TtVUkkaIhUBvD0My8dxAaR8mXxh15FtDLoDL3SSI5jGrWa1c0mbQ8jHXskkK
NAChyUq5bL/d9tj8DHONf6Q8YEt4qbqoWU6qPUK2hoSe8cIdtmHJZp9q2lzRwbcXJYkjbl4v/rT/
bOPetSEn/TV8D9ToRNcELpWlkGzFzLMGPjhNc8v3eTKlm41UJMhsczw+gKJE+chFt21U2y77spjr
Lc95z83hi6bAr+Pya4UHTp3amrV8SvQQvPLDuRAlv9wPtWjl5MeyJoSKwOP/Y3NSlNu71X6Zedl/
hIKc6JRqi9h+sGtj69OYaCaJQDNfwtBZjHV1WPXjtakW7sG2to4wR/FxwHajax73DNh08q609Phv
PussKrtmIWQvBZxsB9aEcj1+IC+d+hTtUFxCJwzafZbJWpYnG8nr+B3iQfGH2Zq+uge4gPVXYlnA
lOGzwqIztcM73CkFdV11zvYD2L2uTocpCQ4lLi2c8jHGnHytg3gxT8MaWY8Bcor4DvggHFNrtIVz
H4B1fOc2Krd8AVfgfAdDenP5FkDi/NanAigaoOjsdo3XrHLVpK9LVIV92gjWxut4BAQSU7/nvALB
sku4e4KBRYUWtkv+Bs3v2nfkkUt9iDLrw2OkynySvsibAaHOr7HvGXE9eKgmjTzI7csshbKfkxZb
5qnf+th+tGns4qjewAYgLyFEGG+Q/ntBQWBqQ2YmNFdXxGbAqLbOCrdQ3XSguQ5yXuvJK5GXfwtu
ASg/26Wua1jfDVq2GJuSBddHTR28jaGwt3zdSDf+1yxlPMEKcGB2DOIANaCwNk846WLldPZnsMmn
w3UakVsoW71iCXSyXIbKV+spQa5cv62zmZkbkGQNJ2PRsjF22y4vWqvlvUe+eD/PTTznrlgO6EME
HblXO8HwEHmNHO+4zvryEhoBFiIWBSM4C2+jN8UT/QfAVhlmYorLOo3LYP3qjyUURA50q383VjOJ
UBtWj3/j6KhnDcv1QSaM+T9AYoP4L8vuncCELfeuEq4zvPG1LVBayo+m3B0bq0yDg9nXkMAMu4WM
wDsNA1Fr72RnIEOPqNn7r1mVOa4Dp58uLC1i5B6cdQSfj/AzmvfMfUVoIaWd9S0493+y011zJgyk
7bMZwjrK3SEKt9Pkw8fjVDPWOsk0ooyZgm3b3rbxsbK2YSMrGSzmAVGr2E5hI6ffPKPMcsSgGNwd
JIrS5+JUVJ0r93BhQLZj/snC0G/Pc5DUD1iU5+pcz/vmnSQ4MEDA1kLNquRwBpQ0g1fmo9u2YToT
346AJ5zB/dSE5TUNsLj1qbE8/Sig5ZOz0JwfmaNgBbOgN+5+caeZhW21lFhPQzuN5wU9VZV5HS6D
BxderM/LFfvxJSaXC4HtPrR7jo96HTPp7s6RL1Ug1wwagUuZm1x4UNf+rfImiKpHQ10UyeODjgHv
krZ+WpBqIhaq14BfTDhHEQpn8c57Msy/mmGunjYs0MhdBJ/bIYK5Px2sSj/qegqfdj73kCUlRT7A
lkL+1KZz/5Ct0L76QTf+rkqnR1yxHf7xchPXxI+Ot4GrIk9SpAWBa48Z+JM8Uk1w7W+vdaP2NHeU
AXU2msLzYazhP0fwLp86Uy7DiRa9IDjz/i1x4dbR1p3IgEAAtch9H8+uFbbmHKIWUJkSVRSc8Pio
8n1bWYTz2fdvh/+w2D/5Yc78sDCMOn9oUE2Cs5SW4+ay1kd9GuNQJae9obDidS038d1vfN5WIefy
V0srE+iE8b3fUDlotJq51W/LDhhYmEoHv+cKU0g6sbzBAzOQ8JZzFv1Q4Gl1Vtbz9EUelN3nAt7n
CbSvRTITLtELKQMzwoU42JoTzLnZQQbq0k5tTwq0RHK1B8IRqxDUu7eH77U0yfdmD8cvhMB+9+jv
tkCQ3GNgcDfZ9Vkka/CzwKb8DA8en+xtCSZZX5Bl0dRnNlDp9zW6ERJM0eu3UE/7XwedTU+4Zsw+
GtND9A/yrREPVPxxuZdhqPx7b1+U+tBoIaNT2brKP881R8p1H+Qkzu3QU7U7KW9DD+PqHiNrydLS
ABeZu1VEyxtRwDyblhWOv3vsaX81aupvVkJydDZUJNWACNONfGkMoQN5GOlRf/eqYUM75a1iv9Q7
nU5na5vM62Y0bA9APskyC+x7krvxDi9UWR2e+LgW256PI6srQg29qwsipVXn/K/2C5n1IGESSyKB
puyy9QmldP+f3GID8bRHEM0TUofp/nDdRWYhxW2v/boc/8pyM9Mdoj6+CAaHMVVUQfSnuN2HRqVA
Y3v/AxYbdYSK25mXOJZw1Sn2DkkS8+iquliBVpvHVjbiR63brs0niRm+GKIplh9d59UfmAwGdGtz
mDToA/vVyfbSKTnLibBYLraz+Jrwpt7+u5QafQ5a++BAOaW3v2qxDuIZJrEuhFI09AxEQUCDVqwp
X8kjtw2e7aie9b+OSlU/XT1YuEzbCktyN1i1zCbQF3Gq/ZuEOyH2hWBAbxx/aJeQ7dOsZ4pqOZda
r2i9bkdTdNhJl6nQ4dFWU7/QzluG4/LQDc4aIuB0kQkMRlYOT7tLSaudWOHVGSppHjm/bmMnaZ9k
ZEQBqo8KnzoIaWWXyIpgUYa7gTa0Kd+GuAIcXdy5zifHDXtyi9StgnaMgfh2mUwogYGD0BOSZh2k
64j/C24eAjc3Ww3Rg1rSRsbAAUw5ZWUONz/WLpovAnr8z6EEAFgE+rsxmVUtE4Sop/dtE8l2Z2rj
/BeqOiyLGQT7W3MoZELcgfUdbGoU3gjGfi2Qr4eYQUzt5zCCwfuEICYsMCOU/5FwiLoG+73zcoRu
35xXUYbRXU0vJypeT3kuN8A4sdMGh40KiI28PlUMgvE54G/6ZUcT5q2qWSJx7pAad3/UTP5+yiwB
q4zrYnAvAPvVFRe9td75bpC0NyXLMWZhb9jQXUDE6VWG4OGpO8TAdKqJHXPP6djoLEjGuIhvRq90
gRNwLgFxtP2ZVafGple1dXdFe9waZJWBwsQegZWdeJqH9tFBItrznoFTFJj7y+sw7/NjvYQl02K4
2m/QX9sr5o3k94yGYr4RebW0QZjt2k/Noe0vMSdWmy5Qk3UOleN4pzYx0BPg6B2aLgOUvU5ifo20
b+uc/hODF3MdxjhdkL5ppMdKuwW4eQtt5wgXBTgou7hvKfLi7ZudpYKKB5n6iAZPWg/CG1eRJxNE
bubbLbF/bu1axzdUF2Bny1QmYa47O3jsUHHVr7vkEzc0QfdqzdCViMduMc7w7B16hqZTe52cPUuI
WzWBcl5tDJSkflnCNd+mRFY6De1x+c/IpdH3BhRXPjNr7Lf8g7hk0B1saZ8hT5k2/HCZ3BewJQkS
gCKBAi3XTA9S6dZPvZIQ3PcDBJc5qa1Ad0sGBeunM03W9rBTRzeg9kqs4AkAq9tORP0H/ndLdoeX
I8wygL+h8OLb3qGxYCA7qnPFxCrSVjeLxdc0Ji8NKxcANNSmfUGSnPzy0G83p2X1eW6SpDOIET1v
/1y3ZOemayfI4wotDA9VuVRfFuaU7bXyLNi2uGx778Wv4x0dKHCPfjm8dfuNJLadEaWivUun7Qj7
s78gZ6IlPrFU7h27Upk00fZyrI27MaGW8tfCnFNhI5HWL8ptmQK7wCXLIfH6Tb9TeJEsnyGwLmJw
Xy/4W+QxmreDtC77ZQHyQfTgrr4/XYTeuIYqNG3f3Gj3fZCMIPk5OJ39Z0rm6IeH1n69bW7Tr77q
muTNLRvk35hamuRB22PVvZjDu2FOsYins1t5eL1BddC+jS507bdDgA09zPM0JQ/OGMEQ+MvWvgX4
Q8Mna1nd5syAU7qF20KF0DmTbBZIlVXO7KphJcxDE4AoFXoNt8+EC3XLVD2OnMJK2gPlpRPLe+k4
CvSe9LznBlVhn4ZiXBFQDOy2LzsQkMyJBRvKlHmiX07+eHRbirB1JtmTcjHQd3NLPmCh2phNxoOu
3nmJEd8t/lEuWTTvEjBLuquXVXzvBF6tk5bMEGE8ZvjV5tuEiqMzl5QrKqB5VJDXklcwyXYBCpm1
Ux9LppRxGrKagGOOh2S056/DNJ5b3xTO617gYgrczAHY/iVa3ekUB63nFmtUR/6jIrepyn1FJPUj
GRiIoMfEHdV7B8p6nHaaT25PYwKshrei6bIjVEN38hGb7IgpWVsaUj9QNXmAAZz7YfDhjEBFGYOs
059bS43zvd5a8e7MY6+yTTW7la8GnS2cqofq2AeBfj6ox7BO1M/1XjGMVTVetTM19b0fjxvzqLeh
suSrYcochN6fBiIOCAabOmnOyjSyYZtUg2KyTvYrjo6m+8CqHF2IIlxfJ7p9GwD5cfyjg6j7gk2M
3+m8AdRe3RIB/eEej7gQ2+cOy/KLHiTdlAauAY3muruvHeMurDWE9au/cQnBShKXxASk5yUrOxcB
s72q7aQH5SUPAI1OlK9xrX7zNkwm71nqIbcdTVeEZNb81cfbht1hnxG07VUQf1UmcauiEao1GdI2
NV6SevK+eguBahF2yCLYEGlPI4V3asYQRrk1f1dE/D+N4o64sdKhOvnH1NrPzs45n0FEuPOdJ9by
OLd+5f1C54SNwd37+N2hrXd+HpHZLYBQkaNBTuJSPq/xziGt4o3Eu83EwZ9atE10BryA75KVElcv
2hNsCUR5dxcu9QXxaFTZRRREc1+gSkX+prrZuT/GA46hIbu0vvYkY36Ti5KXcpBIktyp5JfahS6X
opS2f42jnlPWm6X6tfWWa5+iuuF8ZyHnkOVDsgO1ogunPw4XyndTh2rOaqJ0vMIOai++9IIxvsDP
5I9oTYaAHKmykhHOlRFtWBPq/tN08fpz361pvVqRrakqrTb/dXSCcffTsl/df1UUwY/5gwuYrwkf
+7UdLjjeRCK0dTo4vsjEpdkKVy0RY6djDViywGBN3Z8cyzgCK4JeX2rLGv6R0sG6u9v2/FuKrpEn
JFfojpttA6KX9IQHzOKD/ZMqLFW/46fR39lGMMiZeE/y/eD2RP3g2bhkZm7jnbH8L9V12mBMXDnO
qHZGZmV7MTLmnj3yqUE7+Z0YSmgzf6qnT7wE7ZLGLQHOkSfpf47LFaxGHa24B9ngKSJQ06gsphrr
N5XXzY9dxCJKFcRHnc47co1U9OLYUr+rBXqqGwn4EFPpYwqnVGgsosVB8b1BRE6Z9iwXgETt5IUt
BGG8+0dfwT+gd/iMVtzKd9Gmj+6utY9wPkUugu+stI03nT2GtfLGzyci2yAkismqmcFI55efgtex
vi4D9jNAQtftckt7HLOrJX3QKH6h5qHvoSZQ5E9oRFAGIoQf3HU7ik7FlirGpDJPZC3p8O/BN0k2
CnOjfT9Gfo/bqVnd7VSLZPWKUHt7e+ki4098XwEnRXd0C86drTYiZ4Uhmz81jJM8DjacBmD7KH+T
1oV5iz+FJ3I4zptwaLSTv/aIgipFAd6Jp8NW3VRYYYxGi7nE9/ly/YETepi2cj3NmF7UJbYAz6Fk
D9Sv8+LwzCk0rCrH7ykTlDM7Ul0xeoBcSUV+TUFauItEpV6eWja1xyhaVJVH9VJFD6G3O389QzQq
DOmm/TO4kdnPSiR6/NOqSLmZ2NC6X2+qrzF3kFCOZxC8eMtDq8KtxYARxxfl6KZ5PCZHfrII76+c
aq0444gRj5YKV9o4TSWCe8TeyTuBVuIz0gvKfgVBrR8ZU0XN2k4aeNpHG1czuqhBFKZGOJphF8BQ
BAFbgR5JlsET6Wp02E7C42pGShccZ91si/+CNcoRp9JdmgfyXY+lUIy67ZNiwzgNq0dGV2JNM6cl
ZXZfVAP5zRXp4PaR+KV4cjeovVz1wfqJwjf5XUeoEh6stdHbtTconP90/dIrtAPxFGLcTNAlRy4W
kJyVcEu4ojoT3VG0NfzHsed8Nw5pwZB1Q+lnXPNHm3L3rYSPsiwpUnydwT9bevWtHJ/B8AoYLb6k
tVmfIxK8IWV/Qbs112v/x+oHZkNiA6bjAt8TiiKou5bBqTF1QTvmja6KPYG4iDn2YQYxGPLJRmKb
xr7X+kXrRFYAAn9EfwdTQ7w5Gy4f5papPXIz4BAtukigBdwIa/MuoYX649ysh/srWlFD5Q6i6u5s
h1H5N6Re+XVeyxU3M1zaM44PZFKrQdJyC7BBh7P0w77cBeDYpzbczYRageenx8w2zD/rZrPcCxJE
cgpnL9DmPAFnThwEffwHE7D3DWmE+5fzfAtvOqi2OoEfTvWbU9vriC6f23n5VrdawsagEC2Lpje7
5uIJRHtx3Mplwg531kqW+0HmFlD3h5xqfz17O0sWfFQl+8fapUcCX14p1xe7DkaVb9O+PbRbO6AV
RdjI0uTB4j1impA2klZxQNz33kiRsr+I1VwsB8Q6BTR1Lu7YhTYaLYMzB8OFanIyfIb7oBkm/5kO
jXo+hdYNZlFbIl74QMNvNMJ8P+kBx8Wktjs1OAFtueObVxoIDHKOFyS65OLjaNFyV9cmkklfEKMW
/W7xyqGjJ/84PnOu2dvFqhGfImxIFCci+Pc74vKdyTmY3OqxmtdhedLJcaxgFBFPIX7TikVopnj7
rFbs8ed+LsvolQ81AMliuykzXdre91JCymajI1h0o7pOSoR0AwdwUiP32+0V3/gG9f9QulYQnQYM
C/dty0P/LbIpTrqwoSOuZ7tCABdOjlV+dK1ZAToHqb8CRATHHQvXbM4WFK13RerOiBkOrXdCpt7x
IDWifVylo1GWom9/928vRHYMnEXfGDuTT+SKLZ7fqFqnDDuWy666yKp+D6e6+oNGKNpPI6mfATsE
XX+4rfzIPU39/xdO8vQ83jtg9E9Xj7NO0cI2j9sBbHmlOaLfMtO36su4NcB1GwFLcqbf9AzWNPDX
Fozsx8kO1vG4Sl7lihYEIV5E1Te4KyJe5R/cyAM6flj96rFG6RxfEYULL19brKQIHaFg83Jfpvu+
85oyA6GLf06k5bRnfH/MMGtPMs1dNDttfXVcIXUGaN9hroEuImOzAu9LqxLOOps7X40/tWx5y1y3
IfqSLFK6FILBXpYCGDvunhHZ0hEQmh1nye6O1TMtfJKbdutMAa7vl0XfaLDr0fLi70OFNonflLr0
R14y5BG3Ne7NrnxnvXRHzLRSRjFHRBhgMgox6sa5chTXfeKNMnxYTYRlIAIA4Nh1dPSo2/D4EHOA
1k2BtidZ75UwaElrs824zba/9Pw7fCu4DAQv8MgOAsI8iMyG+g8KjyYPXfQenr5icHzLZrBcJefO
jEqKWAXXb89Iadr45Iq498/GgvgkRmuYz3YskMZOavfExQ9L4Z82UXs37VfQPC+LLiX6tDYcn49+
FsM33l8Z3pWOpc0dJgjg4M5fn+sIF2wmx3pD7MmXyBRO4pRrj876SJCPia/JOA9PFZX05V2ykxSC
dKU92B7EHqNcKZuvA5fqfAdVyeIEGJUI+6W3gnhMiUJrfZ625ujyfqkDmc9Qon9VDw1fRMqSczZF
oEeMVUf1TaHpN3+mxaM9QzCltUWJsCM8jxsE1mXc5ohpkRDLL4/LEX9GRPFTboduM5y31d/0y+LI
NsSY1+0/Ik0TAv9E2MeYDbz5Ppamss/2gmY1XY8K3oHMBg72ocJrCAI1cfP0LTKW1LShwwctGwgN
YLkOqbFthf+SOqpmSEJTiyye98kpenKv70zC8ZmhlCQMNWBCnrm/zKy+q606wlQr2qIkg5KPvapa
9++qLeNvFdyNw7iAHD+3/YVeZgdREVplWWNZHoh7xpHRBUqnQRlNf+A4oOCTIfHYXv0amSBfjgCt
YBZsLwjBnbZwvegApAlXX0BsYQguiLypopMzA+7f7chggKsGpKOMXa2tgAGRxuVTpIWVNa3ibivJ
h/TvzIEY/BKYPv4Hp4CRyioxAhSemYxXHLLfv/MWwxBipNzT2Nmlc/YGEmsJQ9j89wntoHyQid6X
azUF2w9e8Fvj37ZWRZ9I+c9bvP0Lqa3A/TVZO3qumIEZaNvFKI1Z9MQ124vCTuQCe40hLjlbRh1z
ZqqyPIqZet1vksf9RaJv+oIQT3L0ezcfEXDz/HHs29Hw4ULmX82KgS1kq6Zn2KeJkdCgV7ljWtcx
s/g8x6ksD049LyGeIcM2M8iC6pEA7cptyclNTXZ8yiC7/9ySYHnzJkf9Mn20XzqihcR1Up17H1ET
fzOgaowzHW0saHAjehNAs8rmYUK/9uHWczwwTkpnRELNwc0jH02mIHqqBMuksyW6xNqK23z3amw9
ifbjcx0jXDiPiPSIY7CmGHVBXA0v1K9NvwjFrV/F3lq/nHWAuOkjbpMHIqw6rwCi3IIM0Xr8EDUG
EwgNPj4iJpuSQK+NEDv0pasvN14Tzg7BvE7JN/celW/GvzZFwLpYjU+IAGEI+L2jWFbh2VAJkMCn
IBd6XfYwYanj7klZkJIfCh2dwPNSrmGe4A19D1AiN2fwA/POXDj9DP2WGi3PkfWfhVPPFF1vR38n
C7VWikC4Mmei6+0/PBLki7Ka2OxCkTbPhEP4t5C7I/CpJpjbtlDJqtTLMC0zgmjvcD7DiQszxYSP
kldGpG/n1RGNb4IeG6+YxrV6EcQ+/eMyj8LcWjs88Sym5CRg2+r+DjBxBvn4FLHLHNpHIee1UFbz
JpECHd6OCH3Eb4quNW6DS+SykGU1mnlgI5ekZohasiUy16mhKXxTJeRLCCKIFsRb67mt5FZyzevw
g4ROjTfF64PnKqrYf5wm8T62MnJh9GVkvjWiq7r7EBHKVxht4kNZI+9yz7v1f3D0WHNC6vooI86o
/hFJ2WyXSRx4LaIqSi5W4rn6CW8XvWVbYla0kK7w9mscohhleNzAQWRLJ2raLib8tWsD82/WZCnP
7crW4mC4E6eR/hmb0UjdAGPMjP75sI79YZ0Wvd652OeSPGxZVHEL6iS6hwVVPS/hxKewVgkEjcey
aeE4yYPIA2dpxqehKomn4Om1v7ecFsMZuRXdUZbX7uq1DdfmpVX78engVLgzDo5IWLd1x0q4yami
+XsPDoxFMVB1UoaJm/kjU8DdEE6+jazEIhrOF3VbnQNyFeDZA19WufGZL89g8bXz2yij36W/WeqE
ITF8PJaqn88hcQ6/xMpmAbA69q+IMQed6oAvjscgGcAYOf87zB7h8Sq7NdhTwIMd5e1sxUwlTogy
ZbV2MCY2/L26VKCThWsbweMresdncNmmf4sbsyQsqAWWdNGh8dl2jvJbv/aedfIQ/3/a0Gzhna9d
77/1GIMeOCW0X8qj7ZHLy3j9uFVSK7Re88io4A9JcD0QSYqiIfHjeSBvysekX/Fo3QJNnqcE+X2x
U7l6nPCMDwheMcWkAZVlfzQ+eJDzOFB/krCvrbsVjO1twmbQpDibxdOCGLjJHW/0XxzwcB643YMQ
cHcpykdshAK7Zjsnz8rpOnPGXkm1sXujZdDHTG+Ws4BO2YOb1EWwdBNvkjUv63OiK1MVu+5oKVNE
xcsLJxXDV9I71CTzZHYUk5i47Xi0IiJBxIAypK6gyDiUltg7j64f4If8P0DU3wyeQBvcWNmOTfs+
kGbj4esRJzFD1dAxRLGsKPwciKu/7Vwnzw03HSEv3Cm/Q1xa81XUZeUWlomAH8AjtFdERIWIHAdt
9OqWh4Ny3RvrnnqLOXpZ6okDX63Me1Y/YXIl2WbkKCfZMIEaoJvey4+2HAHZ3DE62ZBTSJeG2guy
FQIGENK25SvzGjOdlraDY01xYp2PwNufO4fjNN12uDQdNOI2Tc+AzscWNgBjUtSZMMh5062kquXe
G+1O3VwlTJV/WW+iiGCPwH3me+ZaCQKbBjK44v2bT67Wz1JOigyF2kNOfwgOk5Oxk2W+2iwzr5WO
sJf6wSgQAOGL2lLZoCp/BHsAB6uk8n+UcVu+LNVRPtrQNeW9L8MjyojOsHSRJNrp02N3wv1+rHzi
z8xi918UK46/rHotf+xoQI+7W7rWFwyIoCBtQO2QxsuxESM+1UBjTpn0D2q+uco8f6v/EktUR2dq
g+iB3PduD9lwSTe4s6Jxei7ryQGGD9nBimCG7+PPUA/YkYKw9C6RhRYeWz0+sjyep/l2yoVuumAw
uvpDj3aV9raALiUBaYEMpilz/4hihGmolikRabt1eMW/sL7szbp983qpOLYRpyuU9bX5Ofu3fQUv
yHYlVwFlWNz2kb7nzCvtNx5JTBHh7g0bcjSiOYuqjMlriGa0aSmL6i2u3170fRkbdJCBFRByCY33
P9LOZDluXVnX73LHhxEkwHZanYqSJUuW3E4YXm7Y9z2f/n7U5KooRjF87hqs2BFe2yiAQCKR+Tfp
3rR9TfV3MaZVf0ra6DMeDdbwjvJ9973VbNDcvFuqT0FTAL9H2eYuBwhlHL2RZhwaTD7cMk/64W+/
bLXhAPwbGZdZ/0LsJiAe3smgDtNA/pfOV8MTwRcE3vPneAg5PaGeNefRzFWVhkyg30G28cUuYudg
GED+Ex2NWKIQMYaqc5M7kfxAf7bJMDqn4P0xaxPAN5SsjZfGsbt6V7Sy4jSA8/EoL/jcoDrpZP0w
eWHp7HyEp4x9rWUzI9snzzkqvhZ9M+uonE4lLZf2kZ86fKq4rJDzpzZFFdU0ZHOcoA6AleQuM1ku
g15nqk/1F+Sb6AMliV38qp3Oqnaab9pcHUkLCwPQBhgRvWqUZufPlgr7SHppeFOpQ0G/oK2w/qA6
JOsHMTnhC0V/03hgNyZIfQqz9Y5aaXDH0Qagie63IKcpXBqlf1TjHnUX/q9deUTBGA2CyJoq/tSh
wLFnbeFPUU6i+IpMgxUdqq5volNtWE7AgyvoHoTo1FkQwA7up0kq9rPv6eNLOp9IyhURr94id8wX
taKYCUSqiO/8yk4kajlO/a2j/TncpPDlH1IuCBybMsx3fRpQOVdF2/9olKj/g/qB/kFXUh2ZIsv2
7L2vA4i+hZWmIsJc5IOL0pBxW1VYOu4gqfjNfiLTYr/y7jd+aBRFv2qgL0mjwBhR1AQyaT2bIpHF
sas6E9UaLuh9DWHIRVSiK2/4syDe1f1AoyARZqEeJCwhkCh6O/5IrJ7q9tQFjn8QvIjTHxRm7SN0
3bnEI0EenHnuKfIMZrC97WRHXUmxS4MTbBnOT/poIoFQrwXzJYHAM9yHpJcvqKqpz0Mtkl8K++R7
nQ75faD740wB8QijhjdmvyDdqzPbWKN85qBK9ydIFfyy6MSYw27kErtz2OnjXaKnyaMSR7Gxn8D8
RjvDAnTwDZULH+Ya1qwwzVBYpnY/8XLksqHtfGiGov80RNHUfMpp3MGBcqrmS0qNEvSnoRvfwFr0
9g1wMVmC+skIlwiVWsauLHmInns1V+oftMjVbC/6sCw+UOfIb3PyremmAvsijoHqK9ATgGwhuJMO
wdOs3v1D8z2y0WwCQAIeuwHsNqlR2SCNg1/ErqTDlFNglkV0M03OCDssS0imC1N12HNBppM2EwCH
0+gA7dm3WjA2j06mxw8QY6roQ18kxjG21BSQVezLDCRwpPtHg6pyQUrZzR3R0rP0JxTNoKEbWmhn
LmAZU+7BYXk/UdPyo8eiNarohIGGyI6VcHpwl7YoH/C0LcudFqr8akgzQtwKG2g3CGw7uUm0NAlu
KZjm5HHYGwGCz+pR/dbYhfKb13nG6va59TSaqQ66cowqc4cCZBs+l/5Un6Q/jO0xEQMVgEl0NRhX
6eUnUHTRo4ZqEbJPeV5MD2FZSmxtoc3g3gfA1k8f/gcIoKk0YdO7pt0Ft0hsFtZ9J0LP2U3WOGiH
/xGerHRwr6k7eR32WlqaFRnyOXqWHHvEfIcTCHM156+agCfkUTGei2rMrGPScm2NLR8OEkTcbyh0
roiBmqaFGixSukLT5UJfmjboSLOnaF2lm9S9ZuQShAgQXcG7c0O3V1tR1UTwA411cxY7haj3fy40
naMBMWLYOa3bInlw8BAwOoamsB9GhF72VIysH4o38b5wSAbpbgN5zsnOIfVFckM1fE300ZIYGtAa
sjBpWGjgKmxpymdq69bW1JxaBC5vgzrsbq6raM5/y1LxEddKJov/Ctr1C6FVxaesO/IscVuveuYD
+l9lwNtRlbbiUk/gUVUmkKuvD7q+yvp8fUkTN1x9MbcMOmPvUYR0+67THgE02Df818petxL2mKeg
QgTS5pjW5nQoejjHjTU5+6LPt0x/17aW9eaHzJqfbyS8UU6qrMpkkbs0RUkPwJVta+Ed1M9uw/d1
9XMCqMMGG5FUaLSXI1nmYCaWXrWuSQ/5RrL1Hsxisj9dX9nVz0lxmSlJ/NSsxVGRjW+ClBpat4B6
7OL54B9t+jhf0bvKbqMKHCPZWPe/2alvBl3IfHfAY1qtlrydMbalRKYb57yvjOP1qa18KvTL7Vl6
WrU0VS5GcchyKTzqrWuhbXikd988tHHvIcQGhe/6UCvfCp15PCZMgEuO0BfqzC3CSSBDotbFcU/A
haXBeQIxSQP9X8cRqlRtE/FhTdOt5TEIMsI5cBZ2X1TLh3wS4EGnwd/YE++FchkFhoLE3wn/MLnQ
5UV4EQC4wc7zkE482XkpPnvOoAy3UxgJl7qgJzas598r5eJipaLbPH8p4B+LEQUWJRbaQrVLitB+
CQyeGUqUxMchM/12V80S/bGZo+TmCbEhYvuq1nwZ0OibSJsFhXiqsmMuzxkyQBKSVzi5TaeYmht7
GRQZWg0Or+AiE7nbWSAQ3aolHzvTJTBLnimacdu20BBOseqUPK48+MH06dFgMRJrTPewHjzjnEGN
BUiQoulJ59V2/NvUMujEFzXSbgn0+vSIiVSDiij6JWAG8bZ9sapJFhvh8/32RKma462DnUHLX85/
/iZoaU6Sh2EoRjCtsfmC6BNYhilQn65vzvfnbR4FWwxUsVGZXt6EVazEOj2OkdYVkgGB0jd7pQuE
2xdTvXEJrU7IoVTp6LON8tIhUYV2Otm+xVCdR5dbp1I7gwg3TvXahBzVMBxuU7CVcnnpKJVTVY4+
ujP2aT/WBjIGE486OAr/blSIsJ6qcXFD/8RochGrqG5GaauXg0vNQqGkl9I/zXsAczz778pSjQ6m
zIuNG2bl1NmaRpFLw5nZtJfeGECrM4iQ9uD6vMryXZL2CEy1/ayJhAKiCD6g0xr87J0W1K9IlDHY
iGYr62triIHggSRs9G8X27LwijCymmp0IyVMbgOzT45W1fZHiYTNv39KG214IoyuCl0sDWN8M0II
PmZvRvrwDeBuC4GL3i8hMN0Y6f2Fypf8fyMtVcabUkEOpk1HtyEJ/QR+y3zInHyECiM6t0SxhB6t
bZ7++ejZHGyBe/PsH7E03wauJqQZJjTchFmi0pAqhwDUzAknmf/N/DjhRBNgJxq52GUsgV3HW92G
K1KDG/lPgrz4lRa8k4Iwap6axta+jjR9//v3+dk8A0HlOZqwXt0R3gQwdKR5ovbF4PY6At+9XkI2
Crs/7dA7GzfRyufDesSmPEgQ459F1lWOep51mtm7Ud01jyiCytPYTvlnWr3lB9vzATKG6q/rs1sd
UxcO5DIVwfhXo7A3swtHyora3C7tAAindIHr5C5BM/4QDoggwfdXkfIZwZXr5+sDv7/opTa/FvCx
AMNDinT5LcHDZTEaRyWXnhFAjab5nuhd8jtP2/yPRHDE3zgc7+M2A0rydxsaKopJi4hacfD6ACYp
uvRKzZsRXbg0DuuNb7g6Cu46QqXzYb3z/NHqDKXGoSndNB+AkzgA+J+cyBQbk3kfvpgM2blN6i1M
DCkvV0+jdKp3XlO5VY82GWieeroxqSf2hwAl4r/XP9XKYLODEUkzoRKnv0WeTrdrtMowaFzEc5S7
BtPCUzB46cOoFlueSe+vBWnOnqKmCZIIe9mFpr/TGwZdBa92TWpoI7Ig6oCWO0KDYKc7GpHdbYY0
5yOmQwmvXI1r/vpUVz4fYkb4DiGdSFb9+hZ8cxxQcpy8mHKqa3hB+0FtWqAvUI6+XB9lbUE53wRr
7kAoN/PZeDOKHU455lB56wapCE7elP6EmJseLR3M8fWRVk4Z55qAwnCqoduL5JbuQh9og1W5ZjSp
N+1g+xH1a0Sd6T937Q3Sqc2/21XzHuSWU01V4zsu3YSKHFMEieSAq1bK8Eh4Rh3InJw7Ae/2dH12
2rwdLvNnSfXeYhy2C2duETFh9QVgYhA30uF5prez31xF9xySzg5uhX5bG1X+B/5r/xNTAXEkBqov
ArnujVi28j3ZMKpBHJOkuEtTFpDNgyjFjGEA0/uCBi0tSzuslfOYArK/PueVL+pwS0uSaZWZ6/Jy
71hWmphtGLZuCNLrTukL47NXtimMvpq6CXKOWLwc/nVIHRg5+0jn3w7n4nJIUDtZloRR7WIVgUKD
YR7pw9YHFfnyfdZDSL8+3PszyHAmWTzyyICWtMUtP/UUJoPGrtxAC1oXIQsYncx1Y5T334xRLNwv
YaRgBLscJQFXrHu9V7lh40wPyObYN4nvAK6eJVuuT2g5FF+KKjIbFciTSXFwnvCb466UOgr8rUIz
HXHV2zqXNahVKz/5RvivVl6vQ5GtSJt6Cv9ehGqaLyDKqkR1cQTJziQs36AP9jM3y99Yv+VXWo60
2IfaKJ04bnKMJoKiP/WtZx50BVmO60s3H+C3B3wehTsHwi0FjvfFjS4aNQ1In+ZqZCIopxrmF0qv
lku+bh3RTYiOqDs693if1McBrcKtw7a8jxifdzlSYCq/QDjmYj2BNcmwtgKJ0bXvj6ehqELxZLSY
XN0hDIxADLJN7Z1QLfV3hroB3DhkQACk1vELEnfqi6NzX+2rNCqBRiKPnwV7IMEWpCK0tiDq141W
HSKvsb+AXqSfqQUi+zvxXn7uCt58Jw/5ROUOKUjvl5lQH98pRuB/pvqYpx9sELf2LmotoeGMge7T
3u4881fSxoa8wU8m/mUZNPHhYCrGH5Rc5a8KYbeP6G7a/zVwt3C0CWbtjbgTBcJ4pVXfBE7RWi/U
LxFDiYEmdJ/qIYmyuxh6/9OUGX188rpi+o3CXoV7ag4B/DD2bDVoGqV46em4srdRO873RIxMOw19
jFIIlpK93Pn0n38lsRd0x3yMGtAouN7ex3g6qHsYqaANFCMeOgifjfNfDBnmCfxEFfxjgvb6RXn6
saVM0yFDuzyMMX7ZeEuh5inA1Nxmit2ew5k/cn3fLqP0PIrG853wYnMKlxZk6KyZeshl4WaxgbRA
CsE4VKcei5/Q2Rs49fyj6dI8HjQTIprAqM159Up6E2LaSSG59RTVpc+rdntw/9G3qrKQCrw+r5VQ
hon6/PhiIJrUi1PfAeYalcwU0JJaIP0ecnfIXzXU5SFPoUuxMdxKkKFAJrTZr3Z+fC0ip5GX0AKg
lFAFMWCXlVH0AWc8a6MM99qTWUQZAjOS9RxUvAmX1sCiMSNqI4AsCQO18yXMs4B6lZ7XL2WhAPGz
MdwLKZH5wSnT6xFjklIIMqgJAVPgyZ3YK7igBKfGbq3w5DtqdSZcafW+Isf1KJMGnNyWmxJVAdqz
T3mVNcoB7SPzcQKKRSUuUaR+Mvs4dL6jmT3WP4JCdMDrIYoIepx40NwOHmo46DpNxBAMlFSoAQB6
x42Uau0D25wKNq/qWLY6//mbjTT4AokgBGXdQLUjd4JIuouUJKdMwyG/vpdWzghVcEOa+NnpKiWo
y6GiCAESpP4nVx2C7quFuZALz7A/tHpb/BnG7h8ttzkiktIyWakA2Cf1RVphV32bTSrD4ZyIBNTk
p3+x+7Q/+5iI7NElFh/RZMH+O8VK5vpEtflULPYX2SFZG4VzbpFlNEgTP6rLEjQdpXrfuCsyPfwG
vMX51Cm2Mbvf2sgNBq3/kT58+dKj1X8LbcN8Kb1cfO2bLv3YUQE+Xv9VK1+a5gTlBup+vOyWted0
0DQ/jPWJV11tnDEJrG/Ra8k/A5CMNhZgfShCLmkQx2x5izr6hPyEYvKlGxU5z7wCgWWE2X2uABr6
X8xKkCELwyJltRebKu1EGeEaqOIuWkJHQ7+8OSRKEHxCSqB5vD6WXJ0XRWDexLx3EIu53MGmz5xU
WOpurgyigCAe6j8rBzMGt7FKu7rBNNSyTxjmxOGxr+IAinIJkh2c1GB86+E+Zx8BkMcChecQZoKX
6719KDBOwmYOjnB8qqFuque87KLPKTpFs9qFN/t1AyOrgcYLVMQB1U6fI9QAARmMhgkQDPiJ/qPx
4VTuIRk0v6ZmmqB+2/T4D8Dhy5exjyyUUu1yAGbbokp1hwCGxMTj+vIsS0scuFlPglTWmU+dNq/e
m1DioPYHESEdXB3ebwDXWNUUgJEpznPo7sVINgfT9CGqx+jn9YFXAovU2GikwVTOueMvBy5H3vZR
bU8uMJwp/uIblvp5ALNz3ybIa/0SYlS28sSVA65ZukqBV6IIvyyhB0oa+lqcTa7WFxaiFqiwAjbF
HKn1aXck/paH+8rScgvTkCZyGpRsFxuv7pTCKuNmdOPAF4dBQDPuClCLoKBSANr+L9WR5j8+cuf4
SXcR91GTxwVre7mqTgB8OvUNLsbMyj+BwYJADfL+Ju+T8P9zqMW13+TARHxkctyJHR4eM/w6ntIY
CN5OSVQxbuzTlTcGT3ZJFZJ2o0017XJiKAC0mV2ymCPyvrfAgsaTntE1Cyer3dMwSb/M7JWzPxXF
Fw6reL6+W9eCiLB46cLsJB4vk48ZClv0FLtcA9bfw4A6503DM+NmrqNsZIkrrxkpYGFplHgQ6VAX
V2CDfm+kjBlDgcrdl6kF6M8Z0cUdMuesD1r7uwtqoDSVmWcbaffW0ItKTVRXqDtkzoA4h6Ah6efl
GVqyBj06RsivJzXGzs7fZYDvN0Z+fckvb1/Jlc+xM4m3zqLwWxpFB+IlHl2nq6qcXKvxOnDEY9gd
0NiO7H3Yenp56FMAmmhsA9vboUhnazsV3k2wtzPdRxUeOYIG+Qfd+GIgAo4heWtADYWcon1Gc9Hx
79seYa3jv+8N+lNcz4IwRtvjcmumQeppIxKCbpnYyal3FOuAakdCfq/aG6dgLWgac/GKTBtFpWXl
Ve3QR9f7aXK7qhxPfh7UZ7ym8oPqj9MHlHnGm+tTWwthc8sdR1wGpD65mBqVLd9HOdntHM8RJ72V
7T1gMs9/7GQubDf1ZkEXLa6bT9cHXtmJOpeRTnHZfD0FlwMXeIAEXaP0LmjR+j+Ou/UT+l38m0Y9
5PlAIu8HzlJDmbwOOspc10efQ9diM+qUfFF4YDvq2EZfjo4CpOw85PxdP8UFAwVnZr+DnRts3b4r
35MSEP123XAkmcAihlY+TYehYpqjbnmkBhpg+YYTcDKUYXjuVGdjWVfCGMJ0CIbpdAOBoyxiy9RH
takaNFQFOu34a5jh6BzxPJLdsROG2Gjfrs1OR1uZnItARtS+XEYdDaSxhM3mls3UIi3VoKyqh4oY
DlYzIRdjogC/cRbX9o2hwkgSPDGphC6GtPPAb2RQTsDA0Cm9b+KZo20GsQnONP2J8ui9lVly2Gd2
423E7bXZAhPBTMTWTYuM/XK2Q5TVJhIGA89gwtMerfeEolAc9D+gH0TJqW7bsDxd36grt6KOK4lU
NYs+OXfT5ZjI3GVqzcPVJQMtzwSd5Jg2IDErW49cbID1s4nX2CGrImXaFV1ZbXzhtf1kOibwAHI4
Kr6LOXOEUtJ2jTk32ZON/5OLS8V/E9Y5G4HoFWqwPJK8FXiCEvzoXCwiUZyVkGnKcqSoCEkZQiMG
nJ+gmSjZAWEmWl+IdtlU8fDoyX6UdZmdAeLZX9Q0kyBNYbP+R6Zbmrch2KTGhb3gFRsFitei/vIn
cgtQ6qRFC45mkXspQsOLEfVNV+MKSG68Lm2LO0Dv/m2L0xK08a6vJCwnLbqzsDRFdcvPpu9U0nN8
XocYdhH0hexGtUIoF5ZVab9rFVw9GtVCYhczCavZo+ymZDfoJsHy4UWIaZqXjjBuIseJrP9MpUYu
GHFtVdzxnEvGs12X2Ffj9h73KMWmFvrLRTMWhzCMC6wMGoLnh24co/8GyoxPeuj7f0Vhps3B62fD
2I6tDjQWfCv8ga6rbqWPP+whVcwxw2uoF7dSrdPs+/VdvRJ+gfZTStLF3Hp2FocYRFdjOekwuXoA
81m0DRr4NRz+66MY81+z+F4oEwKf5L1vWUDLLw8PESTy8oTiOE2BuLppOtg7iJi02OBSSlVHZEZN
8TDhnffsRAGCoLluj18hueNkAgzBg3tp25559KfJtmE8F3hQoQrXQwzpmzrYFVM5hLvR6SvtAMq5
qI51j8ThvsYZzLyx43yY1QImmG++9LS/qYO6EoQlf7SwWCysZ63ALWw3gdF/8FrN+BtbmhKcjAFK
rSup277kPm5suw6XBjZ33T47PcCqk0PFCnpLYyg411cjIqudhTUJbBYzdhHSgGpr0HFzTaRJ+795
AHHDpSGF4xTKRkZ2qCBSeXsNnesB85YUcvHeLwPT2AiXr/DUxfK/wunYPKw/B+Zy+VE5zWlZ26bb
I3Cv7CEwGw8S7J++10vhvLShiP7ybsZQVSudsdjNhwMntKrPTEhtlBl3velbxQmko5LfYBHRa5iz
+lF86uwWPhMCZpV98B2zqB77tBHtQZsNOx4zJEeUj+M00YjgET5Tzumqw+mh/9Pvrcm0XbSCMQMo
olj+orzeil/Xd562svPmC8Ka375zH3aRZycoTiPN4htUdZjmL113iv5Pi6jYV9QcgvpR1Wtd3pdp
4AxnKEXIS7cD6sMZtepgT3F3/GvBQ0kP13/WSjAHzsmBAKngANBbxC9bQzM3KTXdlTnEmp1vaJ+p
POmPWJUOG8+plbuSoWZUF29x+qOLE646VdbnhYEVr0KHEd3IpkS3K7KwJPcbqOqf6GYGG4WglVyW
0h49BUIWWeUStOpPoQhxCpEI0KSmeeY6dsJTL7Cs+mb2dgEJK8S0kGTBH35fX9jVkee0gDI5MLZl
gTyoR+AMkybdVKIgIeFI3VQm5iF4NqRfIYv0p1Qtnq6PuZII2RpkA/JXWGrEssvTZVPl65os0MHQ
WKDdEVgT9b630/6x4jSh9d9RRfWn+A4BBn+LXrESwG0DbDCQaq5BwCKXg/NIQ/EDp1Yw8Gj9w65E
tg9Hhq0Ll79lEUBYTUodtB7pqyxRUX2I6xKivaYbt0aPq62VHKJAizbi1MqpAH9IoZJKOxj4Zfkw
agzH08nT3QHjjIODhiAmjY1ylDlYhevfbD72ywnR4QAnQUOKHGJe1je1OAsZLNSha5OXfz46JwQY
nO6kIMgXfqwr3VF2BDDrrJlICCIJYKFPhi5h5G2lWvPWWP4Mh83K0jrwsZdtKrhHqBdgMe9WnYXC
hpkaH3S7CY+hYkxna7S4GPW0+aa3nTwEih0dJtnJjW+7EiBmlB2nlJthBvVdLoUJ7wpFvchyDaiW
X5PIaDBp0LxTbvfG17HGwWIjG3g9EItZs1+JRgYwFUkn4HJEu064KKDKz0+x7EXNDCiCUwZN3TGK
Az10fEdH7L3ifkBp2g97zGUnayMCr86aV+drGFZ5eF/+hnhUxyFIVAthYkc/xSgT7HH7QqcPKNUh
l1a0VXVZOagAqMBYUIrVpb2sJyD+kZiR11ouPM/IRiTJiY8lmnKHxsaaySr0dk/7OvwE2IvGr63W
e8eiKTYaUbXr6IscaKTbNyE6XF+uH4WVkMmZ43QTu9BeWlKVDITb0lANTVeNNf/INfnDdhrxdej1
nx3y47d138iNg762Fm+HXLyNtRwXj15VDIKWrX8iD8HCtO38jSWXa9+Y9zfvJQobAPUWtyxWG5Ac
bO7+okpbZVdYSlud8mwosHPC0XzXYEMFNzEhy/uY1UENP7NAZO1eRG0mP8Rq031Hqno849Lldd/D
RNHxrxEZImQjalEIJYFORWAWnQJ/X/V9/Mkze9zYYtGZey6MWTFESYYvNDoVHFx9vzZwFzVq6+CV
pMMHiWs5BGscSXC7qiLNO2CqZHifbG8AhpnLub7rwzzyD3WPtM2uNg19C7WyEnLpNgq6AhJIL9//
8hg4YavNHlGmO9H8Okamj5liJLACdFJ148StXJMMRWWLI4/viTV/rTchNzZiiIyUm93OD4PfMSzK
nY2j5jH1q/Eeau1wblE+uSWTMzYCztp2A65Mbsk96QAQXYyclqUTjZPp1hMSk5khur0+hFvt27Wl
hANBi1gF5gBA9HIUpF7HOGT2bj8NWKv6WkocieRXRLE/Xz+xayM5gocvVSzabMsCPV47OErJlNsY
guwujsP851w0vQ8bQFvXh1oLDgQtSuPAdykILNILJUPHtCjYH+lgyVvfUMoXM03Fh5AK0wcxYOBg
mdVGPrU6Pbpk4OtomL2LlH40yDgKWUhL+q11VKBFpbT1uuKIolP0/foE1wfTQQ9SCgc7Nf/5m12p
V06ZYvZluGEm58OYz44IWnRGVE7fOADvh9JAb9HWIN+g8f36VHkz1EjSi2k7gdYRyXTHexFpfM+Y
nosp2Cpev9/xDAUshUM937TmYi+iMBMTwoThGsh5oL/AlZoirXq6vnbvmKBgNmiUz01b3hb0fRfR
I2xUFc+OWLrww0LvZzFXIXdqGRCssD7X9PuukD0wkDjCKjUwnQSVfmq9yPEjXIrih1041cZttlK9
AkKsQh/TmPrczb/8oAOGDXEDtsit8ujJLOIJGZoIwTxMqofq3h6t5qgFqBYR1P/Q53AOgR5EKGJJ
Se9HiQ8iaoaXjXWaA8xlwgPSXscFb07zSHgWKdaU5uidJrlw9WRsY6RssJ7+EGZoxABUc/yvvIR1
5zxkoa7uahT5o33qqJNyC1WsSW5T1jU66WGK/enGD3t/Q9I0hV2o2SrZMGyVy8XCuA/o85ijphbk
eYdonldEx2TsS+d+dNT256Q48bjr6tjO96iNqs0eGzCM1HY6FnVfRNoM6llBikweeHomBSolTfMT
eMH4sQi17vf1X7uyqXl6kKoB8oeZaC92m4FvLG67laSpnKrPMWa4w36U6IxurMr8NRZfS1Cs4gHL
+4CX3SJt6Fp4gXagSlftM+d70vmYhoAr/ijJIpBewiApRXu8Rx9rqBM0ubjMM22jgf4+7mLBNt+V
82UCYGAxVwUpAlSsSg4w/+OZX28jYJwKJHCwMvBRWx6dcwJSdyNlWlvieTdIniT0fpfRMCwQGaub
iWrJ1AncndPoFq6Y2DijK4GQjIOHF7UoHgHG4jh4CcIS8JZ0l/4InjTUAp1frVP4Tzqg/WgrSK0s
JW9WuDzweeBkLflKah1GlQerx5U97h8HDrqZPfdxUbV3dqYMUJiGwEn3yVC0Lx3CxjUycipC8UAK
wuZ7AKe0PzQKEnVneivoB6rwN8u7MuoteRyVHtEyDX3Zrf7wypfgV5NMkL1SIBKL9wl5YjdkiMy7
eZEa7kice5qayN9oKqyOQlcDJDslIuiOl+e/7O0sQotauqRO/q3HI3jHXiwfrh/ctS/AeaLKDAkC
4Pfie2dTY3myL3vCH9W/pwzNowG1E2HGBzg6OsqyNdHjPqMdvTHySnyjt2nxsuYaJGLM839z5WaT
OdhWXg5uoFjljY2bIQKcWfRBKJnvjjnmltdn+poPLWLH/N4A2QWNC6j+YkFriZN7OMjO7WLsf+5T
UYJRxOuCbhgwsuqR9cHzDffdZtZl9ulcI6RnHH2jDorZdQGKW18EWPGEaRppBx+hUv/jgBTA5z6c
gAu1epLcW0mZYQQSB4X2Evjc67sBIjw25DEXxU+JEVH8vaCI8VNpAi0/xwS6+lQjFmKd+iRGfzkl
hfQ/JXaXmrsg3+Y4rxxwzAAJIPC9KAEuqWUBdkmFdKLGRWgVkiVqMriADNnof0dHvxYfry/6yvbi
3UoCYlO/wFxj3gRvPrIVgH7Ty6Zxo0iOz56CBn8IYrsEHNOI08C1h7ORVvafrg+7treAM9MOpL/L
O3IRooOsRIVRh3iiwXx8THzMCwzsSPfw1O0ngAXNxrX0/v2k8YqleE8Pkj79MhWHst+Sk8IACYfA
eOozrf6F+l6wR+oE9eCqmX6Z7KtZmjnb2NUrUWIm5QPfhsEH622RIxuFqAsPmx231bEOoGXQ3Bi+
MdxcX8/XQLw4O9QX4dPMwUioy0BdTnbUl4UJsTRs0RlqDE+tz2akCdcs6D9wPPJ4ou1jK8ohQTts
ujNq9sRziwtwvOta6TW/h0Qz81OLA3D16IlKgB3Klf6zwA9e3/i9K9vOIDpTtkPZBmDlYlVwB8I8
vIpoyMJwAdNnFo9jkuCd0TUybndh5SVuPjSJc7i+Tmvj2pDEqTjD2qS0cbndi0ii9oRHh6vkVnFO
2iZ80qscU+4u1j6STNSoKlfhl+uDrmx2OihYlhDbwGAYi0Sx6wasEGbSr7SnAplTFSM2u7OPQ5t/
8TCCc68Pt7LjiNn0CclCQPEvmxZVFqt6h5esW9ctej1W5+CiohfJFihk7QUDCIouMjcE/yyvpsko
6SLjKusaIN6nQ+/L8KdVQkRCBkI3mtMQVLqrIcLdASqIw2dVCXRx0+ml8QFpL338eX3eK9/W4vWC
uQrXlYYN7+W3HbxMQRRarV3eoOVwa+t1SUFQ0DFtRX4Xow0ojloS5P9eu5jDGIQCCLR01eUi25ji
WA2p7EMD7lDz9zxcTZPYr88dWcjx+hRXsuuZOGsBESa35aF2OcXRGQHyhkXt5lOg7Q3f1HZlpTp7
NQpZbll4N5qnNqeQs3QKsLp8uT782tUkddIq+oGU3eViIw9Qh9BIheY24Lt+MB1g5TudLLA61F1e
qRv7eKXUDQwWhPsMEp1z0EU+EE3wJUJRNC4aPpN3EFaLalmGm8lj7nG+94WVeuGptLijjjJMdIqS
keZ/VQPEwjfuj5UjTK4NsBJWJvneUhcnLRuw+E0NKbPPQf01QXvmMdruHCywDvhcZBtF3pX7isYm
7U3arqAelpAkkBkFiqRVAzGzbfatouF1YWi520aacrIGhLcHyjFPJaJqGxHy/ciUqmCDAnim6ItG
1eUWM6PREfzR6KKJXujPs6CH8xfDtDa4QfcenEOQVpBMjA7N770Odiff+AHvj/H8AwA/895XeXcs
qmalH2DSZymj6/l2qr7AdBDlvU+l+oZCe/QAQqT+OEIM/nZ9b7//wtSVuDjpMFCpc5Z7O6xpHUyx
nJDRJkKoFnqxKq6Aux4dnNPYc0leH+/9WaJxNmP3wPvPdYTFUU5iKyjnZYAaVGfHEFH6o1Gpf5qu
7ffXR1pZ0LcjLZsngxBZiBGJ6jb40h+bwWlx0+rwNcgTLOIDnJyMYSxvrg/6/hJievPhJRATLZaN
kSYakRQImJ7wQDv1obRvuyGuNkLEyiis3Nw6tqmkAVK43Kxl3k0jnHQ8a8osOs9KIXeTmrUbO3Il
EM0CPXwMbhaD4Lv4Vk1mRSBYDIYxpwGVzSp8bMcq/o5nDr6sUjSapM2U0PyIa25cUZX5Td20/cZs
V8pzPAJJ8uScSbyHRdpxYYRREtoQSEO/BJQT2Cc9FfpPzOjNZ5zO5Y/CMJL7qpDVfRj69qn2hdnv
rMoIfvhdNnhHrAtta4cqurZx+66cH96o9CjgJVPWXPYJFDMU9tAqsGk9r9wXhihOg+MMd5lajXdq
lxkbu3rl06OJQUDWSHF4LS6+iZkUqZlL7IqwmJwNV7X4bkyFvxGH57/lMq1+bRQQD5GcIu7PZ+vN
86gF6N84HhtMSSSgCyj/3oDdRy8fMoynv1RlkN3pYMI/oArpPyMX7P26fo5WDq8DVo/XIDouJkWN
yx/Q+FiLNQWfPOKif6osXGJ3jS6TsxfM2K0sNJ2XMffaL9eHXYlODMudi8mtQOFkkdNQD4pEUzEs
XhfNocbnCLdc4DUDZj7n60OtbRzSYvQHyMfRBJl/ypslVqFYqUMrWGKeATsP02CuOkXbIYXtPGgA
xjdO8+rUXqlzVBhILRb3i+0XJVVA3XKtbsSSxDfLW7vT80+5g/jt9amt7VFOAq1BeGqwXBZTg24t
YsGzzwX0D8gt6bUHo+vHT9dHeb9F5pRQ0mumkAWWeBEEvdEUZacNtmvUinoXRb6CI2JgsYpNcabU
ku97wa69Puj7VYT/SGF+RibyCFjysczJTsO44+0icHlBMA7leXJjA9hmp22s4vpQgA1mIoH+rkSB
yUDpqX1lu/mIezZadXIX6MZ4k0ZecLo+q1cBucvzPk+LlyEh9v9ydl67cSNRGn4iAszhlmxK6pYt
W872DWHJHqZizvX0+9G7WExThAgP5sYYD6a6WOmEP/B6bYHK8Dg7p20G94xgWv8WpLBDvxr3zsdO
V/htQdQtCoGB2uuNX/UVYgWFmpfGOS8VY4J/osYaTqu2/AmSFR48IMnY8Lsq0yof8lFfoOcuSxSs
iZZF6OZZe6l7Ou0BPl7p24Y6FJ4/+dB+t0cuI+wOEncYT6DIGzUEK+w9u1qP6ANubcaDV+A44wMt
V6oAzjG2kIYs0T1Dt9g7uIRe7mPuAkahdwAqH3zR9RHFmylNMI51z00CMrcB5Pe2NkVzUIp6eREw
CkEvwT6YfxCV16M4OAUtw8jBFIU1qiGgrVj4BoQ7NKQyF5GZZZUyfH3B9/aWh1KLRml1LRZv7rnW
TnA9MTLvrM94huB2mHVa4OD8Hlip1RwUjF8+Jiu7c+1i0tCiHrC5yxUwzg1MIevcy776gZBHnNxN
GGwD3pmAhZ3m2XDxh55xHV3QZIpO2lhrxcEW31lLcEPIEiEestZ1N2sppKPUIIhMokFNhmmmFYDU
EZd//bvSWWK1NieJZAnJ0vWCYLzNly2LZeppBq3orKycvhgjfhI/5NCI+aeD1nZxr5qJPt1C/XcQ
8k9bvHwiPGWwZBLol4dmp3vNmYpCTn8NvkDm1/bSy5PCI5/fVlUhLd/Q+rrxBfa7qzh1XWf3mSdo
B8d2Xg9oW0J+PQF2Hppzx3Yd31MCkDpeW+74qzYjlGeStOnxeUkiqWC1pWml36/mtDcYV5T5bYxP
9AiNeTGG90riUCCCvZXMnwDBKp/tNENrPhbxEN9bo4tdsxdN8T/4refOyayxgDg1QwqqxbSTzpcT
St6BzMo0u1VVu34ALZWKcG2PSRQJU/udCTIgQcavL58r6jc3phVpjy6suvctP/henzwtOcVJrPJE
tlPbnaSkKYHfTZY1bxAJshDdwFPpi9Zrbh4kuPvOTKnXH6Zek9m3TnJ+fVRBelRGosXxyFyLtv7h
ZoPbPvWiigBoj8JL7i2UuJcHqSrZl35ZkujUNN1U3WAh4N2Oemn0z54xph8R4i/yW9vGfeXOxRK3
eq9W5C/PJX5dLfNV6hjDc7vD56yX+ke8slDg7aYhE2FNs6h6nzVoAwTqbLnpT72jv3vp3BZIu8KH
MQKtaHVUwq1y9O645qL0DKkEgyiJnR3KTHWPuVPeastlbOh4BjCeeuWd6Ed7gqZcYtLm4qkXfbfr
zL70vY5DLsIgSJsY9Ku/KVbbjb6wtXz+JGSteycXmqvxLkozsw5hFhZ54GCK4n6ZYmeY3shmmOwv
Nh431c84z4lNdKft74xWZ/thyOLMvpmhuv9G6SOMdTi/XN0SOJR538rUzO7iomopdXbQu32cNhTt
BHbRTn0LVZTuBgFy0PbCbdE/UTPLqL+OXepMX4mCOt0XqEP8jBsj6e6rtMRbL+4SBEJnkmH1bmmU
YQ4wOmFArzeqdxRdyVlpzzrqDZZvKgLp9jA+zgWk6RMLUbanHixBiqGDrZlZ2LcRzjtZL8VFrYpC
BpLI/Qem1REuFVhTQ4QS/fKINS2u1S5AzycPLxSDP9rz26rIF/gsaEgMQQ5Q6imKWrvBN77I6vvS
9eZfXuekRUjtk2WnWTUb93XiWMrZ6WEi+iJLk/RG2hQ7QoHvms1rZmF0DSVAF0E3ur0WGNiCPrUW
gLcQ1RvQYxHOc2pQEP0Wp1hv1fRUzkpa3GnFoBVgsyPssNLay75UczXc2zgl4/rlRuJRtaCshm4G
4ekCKHhcLrWnpd2NI53oTEKcT++ICNK3ePmp1a2Y7L4NiqXkYPEeAKWZk6WI36haPxl3QqjTR4Go
6DOCUj3+yQJB/0Ba9pCcpmlczSlrJUNF3W6HnKAB0f1b/Lzk26V1m3u+Gh8dvBYyPg3yO4W/uGqp
hTLzsE8H6GgPX2a1b51fhqoOduh2Axa6JOlRS7lPpxCyWOVqR03SAl+b+sGvsh5t7XnW1fHLnPbl
e03o2mcL/m18myYiPU9zV2inpcIu+L4Zmra95X9hnEeXoqhftRagE9Qwj5pLOy86qT9huwk+8iV/
IJI9jkmQ6yHI4JNhCTndqBP2dnBD5rDF8eX966/OzttGxYpeC/UbKt9bZkChtvNoTpNzzmn8PkhM
gAMACe5BTrgTbyMzgkYbDCpcwreiP54wVs8IdKO41L3vOHzHHi6DWjBIQEJuOmp3GN2M/yFSoVxE
IQdJABRm1W3awq0pWmggZzHjRpDWCj3YJcbeykvcg4B7Z9lWJVtQcuvsEJm9DsQogYLdKFUPIMNU
ef6k5Pk/iqHMD3CK1HM9uNYBYGOnwELt5o+q2cpipfR4PeIcN3xEo4jOPKiQn3Ga/AV4xvjKkfc+
zWBiTmXec4WY0MZw7Gq+ZQt+8AeR0R9y/CZkcUCYGSvTxzaQWLn+FRkai7H0GoWAo7OeE8stOY0K
0g+jhpudn0+U333H7dTfquLk7zOYZpi0eEv6TsVM76euSUt+KpI8i3wbsENCOGnJ+aFKi6rA62jJ
ugBEeLpaOI89TgOxkmo3fa85Ef4jmYofxhB7XDSYJ8twhC7xpgO9j4jHINAX7WyB301iLy5mwdjI
529GwTvvj2hmWXd1HGufgON4052mZHDHRTwaH7qpi75CwE8/9G0p9FOeIhkfEsok/e0C0+JRIjSB
Yci0Otz25HrSF0tjYquYrw6aY2rOH+0crmKQ16Y6Yws8aO9QULex37EK8WEsk8I+4QpYfhqHxMHB
zK15ivpIwYHFSsGlBO1ctAAjmt7pTsXo1UXQY6tk+32s4Z5kEZN9GFRtRFmsTrDaSYa5IZaq5vLR
qhIcSNAWxxzXLcWsvy8ztATAnBkYAma5u1xKu2/+KaxexwobhFi9eHEWTvFQ/ECVK/f8meekC1QI
a0+wWYxPbZEWT9R3o+9DG7fPrkBL/JINmfwMkheTJ5eptkiJDO4byBowCDJHETfY38DuilYuJc5w
KyFRgEI3PxeKYycHNb6dKwzwAxLd6Dsba0fpeg/iFOgKpU28c9yNRWgg5XCjVVV5cMJ30h5ONzgl
dEPhN/0pNP6r5tKrMiqKrnXOSLQNn/IpI/rWjW72CVOb+O9zLK7KtQ4C0pHreXOdTDhle23qWeey
pM3f5yLFBimFIycboR9p/K3fZ3OGqd6Df3W4plxO8vX3yzAr62MVSo9CrBsM3rx8G+Waxbsgtd+b
VEsbuLeO+iY1+kO9oJ3FAy9qr0gKuqJIS18PbqhjbOQ23IzG0btTvNh50C/WUZFibxSK6mRxOvYl
UF+uRynGIgI8k7lnd+hEuOSzccdreARv3NkiLBm9vjVlpRWz/op/bZHKUyM7nqnnpuhGBHPvcEFQ
X3iXNct08KDuTmiFGlE+ZU5b8Hc6O2UFbN8926JLwtzMxhOt1PkAzrQ7oX+NsikYk4VmjWnmfDY9
leDm6uImnqPxU4bN3MEhXldguwmpH1GuBfqlEkhff7slTzRDWrF7XpQ2f8s13RDHa9345DVgQODe
D6fXA5+dysKKdgRaQC0D8NDm1oD4XiHQV8WXyq6d6lQ42XQvs2VGlASphi8JbRIPR7gkTwJPL2Nk
EbWyTg/O+c7RQ4BjVepd2/Bw0K5nbVro5Sazp2AXJdPzDOrhfYU3ZDCmS3uXJtDASGI6dhEuiq9P
f+d7M/J6YWIRB+Z9s7ROUkCfRwjz3GuqXHxPVYoFOK2y/FPKiJOR2El1UBL7s4abNf6jJkB0Cx6J
Lu31bNU+pfKhmsrZkib1GnrR/mBb9W2uYSmr5t1buai4A2rxF68j4XN6FPi0MVOCqI0egVX9iKzs
70HyVLAoxaC8TjaLHO31b1oGtzO0YVBgxqZfhy5Fv1ixhBqaZpkehNo7pwkQDYRoajt88y1KrcH9
Gci2zmlq2uGRko3y4IyyPqeY34avr+7O9YAKiG1RSOI2Qr7helb5TPcNRz333JPu3uXYnj4sGe5h
fz8KBM21qE2/g8D3ehSCszijVAKpekEnQnHG8a3QYZi9PsrOTnUJLMEe0RDwIBhcj2Lj5VVWk+Pi
MKUp3+rCUN/SacGndLUwS05z5VbjwZB7K8XZAGRHV44HfxPVusmkNanDkFOnyVM+FvPJHKZnQ53y
g2tvfyR6Kqva+bpS15NT4G6VolTpCZidCHJkIm7Jx9Oghxx39/p33NsTNEH/f6jNTjdtRdh2wmo5
2IKvvp+4y9bR3zexeWA5xLxLMKDAP19PaCgbN8fZ0CMBGKywo4j8q1Oc7On1uex8NnB7nJUVbUGL
Y7O/9WgET93zMAH5iU5QSEHodeOMHBSO568PtXNFQ0PGTYBEEkjvFlsR2yX3s75QYqd0qwQYdlKg
i3I3Qx0UMn8ZlrxqGA1gzfmg0cZ4fH34nd1PXARwXafzxVO/2YqJgXhQIelUYU9d+Mqi4PE5JbUJ
q61ePqElEB9sk51UnYWjSQt5lER2W3GXgjJ8Rkn4nMAiUf3BslszjOe+fKcIwFkgw9WHbmyj/xA8
EQOa1PpJSakRbKJQicBOOqyFCHB/8rJO2r1ZLZ/eUXA29YMDvnMWqEbA6QArA9xiyw3sOGeRdCoH
cFBsh63hFQ9uoYuDUV7uUjT7+IJrNZ+V28Y0ozFgldh10dmj2HpHXbXzhy6p3s3OoZvHzttKfUND
/4lvhx7T9kQQ5WjUyJLoXDb0zE6k60tyWjtwKdGD4X4mhGmnABtYezp1fdHNQVXgaQ7I0SwxuZ3E
0KR+UyOEeVKSJvmqWhIP1df38suttf5Gnj/Q4fQktzwMp6iU3G5S5VxM8wKOJnPIXpsa5FSQqV1v
BvoStynFk9ZIw9eHfnmKGdpEVteFyUNFd3NhzG6Fi4aqRed0GKwiwAp7GVHNASLuK3FX3Y+Tanyt
dENEJ4pThy/l3sxXPMz6hJF/bDtIOnJuy5hRrEkgoiDg4o6ntO/M05iZykkqafzJrOcjSsdOiYj4
biWCodTAnLffu22bBlBCFZ1VA6f00ewL1YfYa98uAy6mg9aroaVlWqDX7vQeZ2KMI82p/vD6l987
BGBLMePkeKP+tznXrMrYdV6rnJN5MoLFm5EwF30Z6qVjHZy3l6d6jWfJ8YAOgMPY4mmcvLPjaqoU
OpMYUJgZsbyjF8Z/2Eq8BOxjOq+co82Tjb/mUJelu37VbLlRNYFBY19m4Zyj4DJgjHIS+WScUgd1
19c/5d4uooxJjoQK2epseP22JgOAhkia0RmpUZvcxPaCAaWm21jMEkcDhSsagtFRLWLvq8JUZddS
k2YPb3KUDLmWAt9bD6Og1NXCKkHW/K5Um6E7eHl2ZJpNBDiJG0AGAyXY7lcc5EzNsnrvLJGwWOtl
Ra7/QOsqbj5Yo7SLm7IYyq9O3xufZYvpdsBBrdJQovSdhDIt4vMIeenRqLryCLuxo+vDbzPAD1Pm
BVK0BdZauSuF2taAioSVFzfjlOcfVTvTXd8ejOaL0SbVdINlQPlDVbzY9NFkLx+N1NHb0zQ4mQwa
pdbygw3/MoclOUeXjpKzRQa7FRvq8lVhoHWcc5aqH5aheFMB4rlNvc66LLEmwjKpfw2uLk+xaMS3
v96MJE1AkFaYFXyYzbawSz1BmpWSfqzZb4cyP+VJG9CAEQ+iSmj3jd5ysD92bhJUDEyLBxvwGtWc
6+1fDahBxXnjUc635hMtLZQNLS9+ypbJPAjLd/Y8Q63QdC5PwIObWHmoFygoaFOdU6dAkEVphxMs
lP5g+XYnhFTE/z0MW5WyPDWoHVL6PtOejOn0OjnG9HqFWfNkkA28vl57g8GdJMOlyGYjwnb99dB1
0c1oJvuMbXJreu7lCZkJy7f16Chj23t4gAQDP1rfWkL8zd4w4zR1O4WD3BTqUCC/xq/yoxlTBh/3
qrkKVDvVIvaIG3/sl8H+jc12/HXxhuzz65N+GT1zY7hk1WvRFpTApuJAFdclzOOHqK4iTy6SbKE0
+uZUOaMIYNQcSRnv7RsEVYHHrCcDvOn1R4aKp2vLmqsOnTW9XeGCCLunR0iRvVnZLoAfwN4Ay/XN
QVhGhbYdmdE5Xjw7vVixVn0sUoObX62daAgpDP499BriEVA58PW8rSi3XE9swi+y02MeAWcyfutq
176pCxm9pRcijnhnexsVlyPSSKoXxOibV25RisGb2K3nuVancNSRYW/pCgVqgrjW69tjZyjAXqCh
EdFamXWb7aFKwFnGYhvnxAHUHcqJRiVNC0v5p066vAhfH22H/EMrcm0iUP+C6L2NT8YU20GFJuk5
55E3g6iIxXdcUoWFCEnWVo9GO0kkxeMWKYjRm9TxlOd6mwV1B8kupMxR2AeXws5+dVdG4aoMt+Kk
N/ccxjdNXsTwr4WptF+lGn+drVL58Pq8dwah6MC7SSzKA7oVz1STyNBwmLbPWq3HCNVU6VlZkCd7
fZSXh2KFUcONBMND1WtLYO6iRhvMnDx9cKv6UbEHb8EDLLV9rZHZz3SJzYNvt6YM19VMBkRYn2o1
rQJjewpzJO2cTkPHCnpR9NjbZgHnIeu+gsegkJmM35B3LAMvs7qD2v/uTNGXWYtuawdgDRP/1Wbo
tKg3MnUEjQu+4RaAZ03T17ADHRogiAHjiNH+cv3+lMmJegg1Vkmd6/GW3LNBajZA6KNxvq3mSLtr
x8n569edIuxqGKGrzIqdcj3KoKOiZ9B2OrcxZfZFNeI3ZSufPH2s/v77MZdVr4NND0VqXdh/fT/T
GcZcn0BPIwGtP+iDByKk7xBRbRXtRqqADV/fmS/D9rVIitoZdQZwHVtDvtYZs8TODCobq3hwZqdt
OEO3D0Ylmi/whD0EQvrsP3xOFGvJsjEwpji7eYkA2Hq67GqwD61nn9IKCwRwC3W4elF8fn1+O/tj
9YRl+Th7cBs3Q4GNHOiFzdHdbKfJ49hN7dmttenI0mndAJvzxjC8rVCtaHlts4PF6O3aRk71rnJN
pQ4UTatOSCHSGFL1/KiAvjsY2SRwd9pRlN+u9wh6vyY3YxHdLaotbruhptpnN9FdojVHrIw/AOmr
iRmYKAKg1gBSUL/ZckI1vNPcwm6Ti7K4YIUT1AmcUB1yNGzaxeyfl6Ke5lOFiYftq61ApX+w+vJn
Kb2sDGPHKvESmefma2lVxe+pJIm7GeSwVNQ3RPWUEARRawFHGwWmNTgiwDIKbsJsuIrzzohZM92P
Y6xvfSEz0/FXUxgRVGWFkmahI4N0kkMeRyeauMtXo4ma39OSZ4i2goPFn6GgFcjFvqBhupLtAwMf
Nv5SlhOl0YEeTlBPUfPOUiT1tULGCK130ii+8h/gjSbbcvxHZnF7Bz7c0k5J6WmYvk+DAOumyvzD
LF0QgH+5YdcPDgOXYwGkmGTuenEbCq0YSGkxttOdE/Sp9O7GJjlq0b7YQgC/OYHUIVYRYnpt16PA
eOqsVszKGalO5QOvHlgQcoovOW2Lg6foxQn8M5TDMKuSJU/g9VBuAjndsiZAgm2XhsbY6veyLOab
v/1sTIjsixYtxC5is+tRpBgGG9UBWmWT8G4RrFTCEujuwVxe3JZIVvxv7LzS8pEvuh6lll6bja4V
nWnN6WHk9ALEq7KKCJeU2TNXz07N7Mkvr89tZ7HYCXDrKbNzg21ZwjSwOlvieXzBKBw5yE51biPi
bz9JxsPs6MX7zQwpb9C9oIVB7LX5jpW26E2i0vSN9CVJGKKdoqBvYvtxrrklwlQMYgLZLSeOSmL3
F+zq4g+Zns0f9HJWP86W0Se4oc3K4FeVnrkhB7d8AvXTHnVzdj8LhwRju5VrtOV2YGvax4pjKOfJ
VoZHBdjQt0RF87qd0yZ8fQX+5NTX1yC5GuQphG3phaH9cL3wWpwrorE9gKWukgKCSuLJ42E2SDCW
FqzwXT7OrvS7KEX+cMHeR7mLAU31d7rWuz+L1DOSR6OMlREN89H6hsUKiNEErR/jLi/zdvFp4fVO
OKncoPcj0iV5YCVWmzxq0Zxb6FgUdoZEo95bt8RVXclllU0Yj8TS/eiZS5eFGGZ3Rmg5Q9PcJAbK
YpTZVVBuqi4BO+lx3o7Pr3+UnYONSyK1W+xYYXhs7xDFyjQrbpYI4zIz4ZptlosRNaDoXx9mb5lX
Tijifgz1Qldt7PTJKocyOjemUj4PlpG8rTUxm76djvZfozLZ/g5MFC5GQFsgyDfrPCI6oE4iOots
zMFaS923dFG8Aes6Huypl4WIdSyD5H9FbtnOto7jzfOYdiQgZxexcH+yIaIXuXDDRZXjmw4F/Ful
xNVLuiBsJ1t4QOmHo3BzDX+2+5oSBDOmDI+813od/CvcLNsC//F8ppZE/pb69ZJbd2nBa4BvZxPg
bDCGui20YJxs6003HhrL7O0hkkouNgqELut7Pf6kSXy2h847W2WUXKbElgGs9COOzN61TdeOqsOK
A0Vz/3qUHE5A0uqRdyYgEJ/nBj90YSXi+8q9vVOU6Wc7Od3BU7G3bSE9wWWlDErFeBt4Vl4i8e2O
ztYkjdu6NdTbGXwpJLG6vP37E4JcB59Pt9adtLmcOnNEnG3dtJHb5m9KAoj7shmcm7Yej/LKnfVi
u0Llx/6D0H0bTi9rkQ5phviCTm/3pTHiFetejAfKay+y11VyjbwEaVTqEaRB1+tlV3GyzCYiXMbo
5v/E+jjdjsLB38hwOgMqhlYYjm9YZXJb5HV08/rX3JsiaE0i61WugbvtenAnV1y3p/d2qXFxuoVu
ZEwoB0COPL0+zt75J7xDSpTqA1iOrbWIjZdQ3PXMsiq7bgy1xunqIE47QwSNM8FZ8QottW41WGN9
0C2NJeAClsUHM2/L4uCS3Xn2efHX4Aao4Yr2up6018u8pI0RXyS04BDy4p0sxtBL+/kOt5Ajz/Cd
9eVuXcnIK22O0PB6tMVYUlNP4vSSGHUTCuF4N/Ww2HjI2Nlno9Gbs+4W7bceFt3BUdm5CSj0wN1d
WyV0vzcjz3nloWbYphdhg/WetdG67YXIP0G1N+6FbP+BpxQdFH92x3TZTwihQTHYinA2XqkNk4Dn
RHmZnlEhtV7zC92bLL8r4tq+nRb8F4M5a1rjYC+v09lc71gBounOA0qbfxt7y05JEfstkkvmDKK/
FWMeg73uYtP6UOVd+1Yz7elJ0XPrHaHkoL9B0JKe0ME+X4Pi7Y9Y2ZEcatRR6TFfrza+6Ws9vkgv
ZtMNyhdhGfB8BRg/VJyrdvL8ARlJGShY3j5h/mJ9HvoacU32T4cQQOOMHyHzlIaPjUx1fv23/Sn2
b38b+4A+EbUBgFzr2v3r/ZNGWvPdCHc9t52XS4qEhuZXduX0PnjDsr0HNAfzDQclS3u06spUAiPn
PPqdtbZxdTLEws/1rFCCJcvnj1EsTaD9QItmfx7U/jJonTmcJuShKl/H9KS48Qby5CCLS9EG8by4
b9NkIJte7FqVkN3y9DnvzYGNKO2nYpDGB6taJrCGPbQoX+2SNAtzfXbtUzwoVnfqhJtWoTY0tn6a
Rg73DZyI+UvVGoXJs73Ed1VlTb1fpJr6o6nT6HdRR/aDZi94uGARZn/Ct8d4olGCJUpferV3H5VQ
qPx6qrvoZsnl+L2VSaH4eZMCZhOxkk1hMaBk+caJ63jxqwlQxMnDOuDznPRKfiPR/TsvuVB/uVHp
TL5itv1T0YxLEVSUEWIYEXATffZrqr3NzGb+orVo69+49HCt05QtRnqwB/fOAaE75ifrBsSH73qZ
zQEYCXWK+KJjV3RaW7BhVi/RgxA0jaPCxhxTKctTOs/tKad9/veRMg07IpC1BMw9sLldo2WsptYr
4ktpto3vKov1JiLQ//T6Zt6JOJA4BtRDL4knehtLLS6pKSB5RolJgUGCwVNllJupkUfX6P5Qq3I5
WjCYF2/CZIqXnRN5Oc9FrnthP8zmo5Fp0wle4VHqtT8UxsBMixhn23Gp44H4KovjS1ZMPf5Rqnkq
Sin9YRyOOtZ7LzLqTLx/VPIwxtuiOdtJJGWF/d9ZlLl9Dxe4DJXIsD4ZStk9zGmFfJNakvIjqHjT
zxpSAkYkvry+ii+b+TQh2KQwAqjb06HcXJcN/l1pohFiDdrifKcFm8Z+3bT1u04VGexSrDKL2zk3
yc77nOfj7aJNlTxVsTF9r0xN8XzdxmL+4ATtPWLowVB9WFWA+UjXJ0jNC+lwS8cXbtHxKanHGXqT
iNXPTtR39ygQ4qekT5N9EJf80RXaXNDEghRVqXzQBttq7eG0OKKToaQXukFNgc6e1z9VcJV+VvOi
fi/1ofkwLo4oP+jZWMEmbdRB9WFqZHCeRatgHNH3zofZcrPPEo1T4ReOVH5ixTeWQSkH7ZNRewC8
07JpRl81JsUMYBZrw8m1QUWdUqVub8bK1BFI8Lreb7gUkXsYMucjquw0x4wGkDagxxar0EQm3Q/6
KqW4L/AY/AWdZfwBcs+pQ3zX/tCXZDMEsLITqEyLyD5Ae2t+KVlaTUEFNwzSFBxUC7Z0khlhDosC
htmyVD87V6s0P/WWBo+uzCjeeyBmq2+da1X3U+R1xsdYznlYmJ3s7ptuzp4bOne/0ziZfr2+PXeO
49V6bAIo7nt3yQ1252TlP/UxdcKldZqgNHN599cjrcESvSsbqwIaWdc7blhI5qY+zS6LCRTQGnEL
KqfROZXpbL1/faj1/t1sMjrWay197VuBDL4equwahHGVPr2MlVfd9xJ1Fbtqj4TQdj4dJVdaxySF
wA+2rR0HXLC9GHN2oVY/fDWjPH0oPQTvStwyDkLOP/p12xnx5PD5yDBWXZzrGS2FDcPREeICe6mO
QuAVClJ7bhV3vjO5wxw2FuU9AGLOqN9GM1yWSwGZDsbcmMRfRZNls7+g3foMiV+3/NFMyzoE+YJD
lu4Nli+6itNgjORpfmcq8a2mzDj2tV5ruWTwlvqu7pZuvAfd2cn7Lmmj3ieocvUgRbn7l1ssaKIo
Xgooamh1v6689KHJEIGzZTR9i2J1+ieNVaxJ4wamgJ+gkvwM0ll8L/HAiUO7G9TkwbKW7kefW+aH
HkHgB4eEjeRQqvYSYCrQfHp9k7zskK/MCIrZ4KwBsZL8Xn9TOAtIylpxdpkUr/mpYuv4AwFM+c2q
HPl+qPvp3dTWxU+tGdP6LlWTCa+ayRjqcILm+uP1H7NzHRPLYN+1ot7oW68x97/i1sSC6Dc2KfgK
02of3F7Ctcdwg9jPdkKryvRvniXsg2Oyt4Ehoqw3sYqU4JayPGEI2ZepTC5LX+gXqKjoRMZRfZGa
NE7/YX5rw5VOIIHnNi5He2KQMRO8ZGlKRXGV5v4Ya6XDH0UafQfeAarQpOZoHDw4e1cBuRoQRgTf
4XxtEoJeHbVed/iwJW5ivxVteks7xjmIB1+CCdlKq5so3RdqKMzwevkWzK17hwL7RTcW46MbO6s+
limQp+4jE12POhbvFRjxz00ZzedurAVaIh3OsuFUTE3Q92qm3TRybP7DCq9AYIIfdjlb/fp3xTp0
knZISFV1LX+YFGe6nSLXe5PL/KhjuvOhAT1xFXJsgAFvr/cK7yZXoLd2mXWv+Om0unFTZYNyQBLc
OSfIEdMppZi7ogE3ZxbEeONJz4wvjc59NRvyhJ93sKjZEkQ5OdqAGeTB1t05JfhL8g/V3VVifwMR
mmZ2DjhRwnBLiJNpx+qtrU25b6Os9fdPJNIfdGZxRcCHbqtHRmCf4P89pJfJdupHmWbKEghhav2N
lMh5Ba+fyXVTbt4UMAmrLi4VK4qAm4nlPd4bWpFxNJqyemzIYD52jrvcY9WpXhKy2HvL7lwlyKNa
O4LI731UyuUrRRa4OGWqzcZUq6V3Gju51FnjhZ7Lqk2ZR3Fscf/LxmQIKGqcTx7AzZZZchBk43o2
K2Rn39mq+1MFUXIA89jb/WuBE5w0wgRcytfzwfJlMiRv7UXrsvJ+Rqw0CRPDbNXb19dsb/+vymfU
M6kQv6h8dzp+iFk8ccpKY/LReJUXBefHGokAtQ68vB/TAGZw8x/OAKkL+cIqwGBpm+nZJZamWKlx
jyhm9L6tpyJwNXxb8BA9soLW9j4lQQ58JtrYHLjNUwgdyOhiuxYXuKFzdKMPXZO9E3ToltCZ+9g8
GZSSKRfbZvfb0xF+okGYtJ87kF/PahwPH0vRIx9UlBbqP5NXO0c5zMsfiN7iqlGu0v6m0rXZu1qa
mt1SLOJSEwz51RBpIXa99cHp3BuFdJEdawBR52a93lGuN5AjODER31SmpwxZsHBp8jp8fT+9PIdr
sOHQjkPqi2LmZmHrIaHE0zeoC0lb3LC7xW3bavU5b6HuvD7U3oSgXMMMWSkiFBmuJ9S0bqZ305Rd
KPxbp1p0ddhWxZFI3csDAguP18cFJL5m25tWQ7H0QxH3WXZRe+TLfL1vZB8Uhi3eDn1skEvXs9aG
IxCiI2jNTrUBjN6a60OeA4KxLc62XdujoFBmF82tLHFK88R8zlo70vwFLlLuq96CDinq9k9jJyiW
ri5Az3rc4Kn8+pfeW9SVbu2sCFran5sbD54AsFJDTy912We3AgfvUK/qPKic3Du49/Y+9+rZvqKe
+ejbCksdLcmkGHN6mVG68gHu2k+0M4A7O2P7EUqQFrhz99eQZLABlC+5jSiKrTCw6500Dr1mNFQv
L7rUtbtugW+kVp7mg9xVTlU1H91+Lx/KlQNAdAOKjyt+u7BNluRKF43pRa2zMgrGaIk/UdwX990y
FW/sXm3Opt4O6onE7ahBt7eWfFy2FVNeA5DrubZAwhZ9YuxSCA/m2oh6WDSZSJMJ5WDb7B1QlzyA
s8PugLx2PVSuNAThBWsZoeQWzm5Z31Ve0R/cOOvmu446eO5BWgPwWCFEW11gsRgyFdLOL7pC+VgU
xW1EQ8NXG8Sg7ENRCXNnUqsUx8pNZ0SYVNeTsikMoVyWFhdAmAYNqqXT3WDUh3Y+1fjPAPLRpOlN
fiIIwgHCefk9+n/YhMf2KH857PqnEg26kfBkgG0uSYvNYML6+7kpes30lSaOsUXGtiJ+41VpAtEA
Ts5vEt75nYVInx3AdzPfmV6Sfmg0G4XRRvfawnerwphPstcEToo95yZEEM+Av5PE+nILmKFcAr4T
WvpWNLoCmZ7ObJEh0oo+cNtVzFR0hZkGVa2aX6RRoQk0ehbwhqxaqGiZonVxgLL416/fLX949tv1
Yx9T+ab9pcLGv/6gMW54igU95hLrg25CRdZsqLOl8z4tJ1PcrMPPJ+t/ODuPXbmNbQ0/EQHmMGVn
7qB8bHlCWLIPcyaL4envV7qDo+YmmpA8MAwJcHUVK6zwh6iDkO0K6mF+22TKsygAjLVJkh9KZWiq
q2UUhXtwKq95StWo2NGr0jdODbV5GURLmirvwP2PnCKWGHQFz1qEJtZlAdkEyMlIElyHeoQun7Xc
iNRTM9TDuyiczP7A7hHVKRnq/LM2L/m/WZv0+pOtJtUN+HcvxRpbE/PYJHVOdjJ76VEFYg+xNVfr
6pZTQVQCD6KHOLiutDsK3SWbTkVod1mgpKnYgyNs7WviWTJp8k2A2avwwKZukcwDn0ErvfyzWZie
b6COuCP5uvWmUbkGWAh7mV7LukQw2zGWKCgf3tpu0n0zVotjkSfJDQyu+up1aUWbry9fCqUfjj35
y8Fxhj076x+16PWWs3GylrwJcvi18Cwa6UaRjbN7Qx3KME9eJOL62KRd077aSeUNvkKhNnvKPG9M
L0XP64eUp5Il1y6dWsvve2/0LuCxwvlsGCNim4WDhlWGdLflW9S73Wd6EfPwr6rx0Q96YVNLLujI
fVEHq8uvnbvEaGNGLTSeSRFq9bEeXFGfqz4bvxW5g/YpAo9a9eK6i/diL7NtHtvYbt+nlpL+6daK
xS2TmxkaY/nU8cv7Yp4PSueMqa+g6vQVWWLLuS6xWYwf4TPTh5xRfSwDMYMPGrtkwCGUfTYdc2/W
3qnGgimW4/EA7jwAG6dGWqSg1s/jSka4elfNMHSmPCrlQZ37Z6sY+s/SP/im2yK7Pr5GNoeCokvM
KUka6y4QIo2UaoZMudX0Xf+1nO5vmp9ZQgc/y3durI0Hhz49IHxJypadh/u7AAsc1azSAgnhjkTh
YANhPo4ahE4l65ojwaTy4fHcNgqLXAmS6g8XX3oArs5mWEmMcaugaoCWg5/aAE7GrKiOST3Q5xqq
/OAWHSjMjntdpY/5hKBfezG6Wd+JzjYCF6BgVBSBYoFLW4fc6GIWKU0Rfgh8uOPYZMurok/9iQ1g
vfaDOqFBWjhny9orZ258XgYmP0UcgE78WoLRodTrGbU8sapXnsMuVQ/k+eZZCnBddlZ7cyxPvkRw
ZemTrKLd1pod4NwivOmM+oKSDr4nqQts3O+Mhe6wXWTLhzQRCKQ6jUqPE/LakHweRmX5C3HwOOKd
Csf5ixFCz/J5T+0ZVYI52RMk2LixeZIgVBNDkjfach4/lXjnCeOSUSrHuUqbn7KkWAJjGovb4+XY
CMglzJceGsVIqNur59kxrKKYie3A++Yo9E76XP0XUk0rAQeDF0xD5rh+asXJXvT4I3Bb3dKEdAYi
jPSRSTtW54xC46ihPcCRXrjHQJPSOrZSlBqRuy3M5wWt0w+5Tu+srjT1aQojvfWBh1oH6GDmK9Uf
JGUVobzzjEk5L+6gformbrwCqVH+NMxuusS5sqeI8wP/uf7R9GYljoAcmKb0/UdJc3zPPRwMb66V
io99VZjVyUZEPqNn51n0TNzRMWFG9DXS+ZaYv01WMv3Lq9B/REWc3nGZzRpGt7HReydbC62G0AZT
gWPo1OKPGYQfvUonVc797Og3HqU4urr1HA079+nGJYdCJ+804TtBwbqeNniL03kx2Glul/yWLkV8
GWuz+DedpuxzUijax8fbbOPQUWAh4ZNlAxAKq3WLswZyTM948MDy7zlUmeZQiaF9H1FP2KNQbA4m
ZT/pjCBosR6sx0oDXzBbuc3TkB6pvaC0nejpFTlP6/x4XhuHlHFkxZySISIqq3SrQkO0UmrmReN5
OmiLPhyr2drrhmx+LcCIbBGbm3mtEOhaKmCcWD60OVCVulnyk0lt5BIBoznGlb6Hz9taQHqGssZL
xx1K0/0uV+DUtEg8h7epsIejBS7npAidHKer9J3XdnOonx721f2DtLYWT1HKRkQE5kxHqD+E8Ia/
RGHyy74T5HMeYpLcp5DaacDez8qh7Tnqqh3eUgTIY3+YjfagN8l0RXxE7JyvjWuVohKsUurVsp0i
p/3T5a20vZ6C1vBuRTZEp85c0te4EOnRsZa/miH+1+y0cedh21jJuyFX79pYLlY2WYt30+wERlhp
69OnClljQYTa7TXn5b5e3YMQPEFuI5yMFtm6TdZoRP8qPjW32rXLVwU97qes6cynQkuBmkGRgXCl
fHZEMf8xITS0E6dsTRWIE042MtVA/ON+dfnDpe+G0MX1Uc0COx6o01WLfo5weN/ZnxtHT3rYQo32
wMJBR7sfasZRUut6YrNKKP1xQQ33OBp9eIC3lhzI5fYsZrbGA3WHBTlSSW9NiCEGh4MoEXfIBpGe
k35c/hk766uJ6H2Q2MLbSdg2VhIEI2J8qC8AiV0//4mWlEreSjhHHOfP3Kf44aI3fkHRd88XaHMo
hLt+PDmk2euTXiVwFmviKe6r8dkorfmVsoD9fnCNPe2KDQwVpGc+G3oA8qyvp2XZOWYPdsi1TORx
RiYdak6SZZeJNv1F0ZyZiH6BVAs57bU16v4/xZiVB12rlacoogbz+JHYmjm9K4hbBFjUeVczN5q5
UCpaD7cFsenTDPntCt9dOUXUJXeAHxv3jpSfAdHKS0EWs7rjREto6gh4fVhAzM91V0VXLVHUc7tE
+antrPeTUqV/PZ7exhvImB4NDiJqwsjVa6F2RY7u76zc0q6MTt5cZh8okbU7NZrNRfxplNUi1mpR
2cJFC1PYaUJ2rlM6Sz2pC5YI8EGPp7RVx6BRQ63YBYL0FusxhPli9rhe3DRgQ3+jR5KeGmfxjiYm
pPOh9+r85GjJ8k5rMtM5JIsBUKsJf5ncDoRHZteU5SUcYe1mY7Rk9KlBIFPPah70tpMHXuTtic1u
rqw8/sAt0ERZlzwVNXWitKijAFswbFbzBjsIK+5fPa/4jZ4Oy8khoN1iUKRehYEjeL20aYCoulMM
wFH3ymsuik+PP97mGSBq4dxLqb41HQb9Aa91Q2nhjn+gPztze7LsDG+VFOFxkSfdYcjivx+PubWG
NJJ0oMVQjelD3j8TYFW0yUGSPDDnqDuOQq/8emE1sxCu8G8MRRND52ojiV3DyCpuzhydNFIQ6HeH
ec6KQ96pxS1EK+78eKiNegD6gFQL0R+hBL8GfZIHtZXakKIhpJpfhgG3AGccsvOItMSxGMb0K3mX
9aWPpt8oV/5AGkkVREfSoe/Xc5yoUSDPzwUe196lQmzr6CTDvIMO2bq5aODLOr8Eta57plkUa6Pl
csqB9aIA0irqLdP1PdzE1t7gMv4RLpHMr/XSdX2JJ8ilcK2FOgeL2+bfvVI3TrYzab+x9QkewErT
C6SetFo2bVZb+vq5couqwj1KhIqf2OpwqftSnLMMf7yiqtIdttbWeaPZBQxbRhG8A/ffSqrixq0K
kkcJR4Fyo4Z9Dhrcp8xSPtjuDKweGtFvHAKED2Tqyq0FMng1JsWKWMccOHC0yPyUVW1ywEWg/T47
y9dfPgMUi4AOobhLNrQuFxXpotVdCoJIKdEYggRhtk9GEmmvcOQ8rGmsqPhk92a9XOBXjjtpxMYG
hWQupWNkmdVd10ictG9G3KOiwJoAifpaqwKGQ9xf3VnOzXGo/9CMlmiitQSkWYV23HQWDPM2q8GJ
WKNzHnGG/vbra0lKCZeXCgDggVW2HBdIMSymoKSWW01AjxQ5qLlIfNqUYYBlRn/wInh2SV7vpZlb
E2R2HHLSP9KV1R7Va2W2u3AMb+1QiI/QcBpoEe3e8/bjWlqlRZI1zyGAlw7QdzWMM2h0+TxEEJXW
WiIfGbqG4rxjxtYpHaIklOBb/SNnl/5du2hTfWy7WbSXIl8sWeWdsJmhH9R7R1YPWLqulVpytkOu
Zwg8hb7XXN0qPXMjodXl6lAr3HXFN0RD35kbqf0ZSwXYou2G7qgpMZtAqeeF0t9Y1s6pSL0i9OF8
jIi+h/FIw2QxBudgtKVR74SwW58KPCB3Pr7RZM7y739KnSt3iqy0gmpfmOr82ineBNR+2ovJt1IE
DqhGikCzhDxydVVWfRTlXW57N7RA6kOzWOVh0ts6cMupOkY2BAojV3QAgkX0Sj948r14EDe19xos
mtI9sa/ND0EABkYR+VkgL6sLbbQGRXDVuLdcQcDkWMTgBWB9W0lzLO3Zsa8oDw3IN6oNvno6Ocqp
RpulPRv09V0/U+wxvT0+rBvPlrzuWB8YMQCsVt+Bq7doZysLb9mc5OeWlvGzkU7amYJ5/xufXHqB
Mojk+K9L3cVShUiKJZxOR41PVt+kJ2Vq9ug98ouuD6dDwCQRUohWr8uC01yGRtdgB2Rn9PTjpo6u
QtUysC5teKyX9Puvrx/FbUknkgHMOt/1yKOrvJJeZPZkHtQWMYi6FBg8iSz/9RcYM1XSd74Vjrtr
2C6liQZJqkhBuiwJL53RpYpv2m39LLrFMohEY83wMyveEybZePm5xOG1cmGht7nW2K/QXu3xsCZL
4u69tIPSBq4zR09h6mI2hOJBMHXG3p31g1y2/o4yKpT6USoi1quTG9fQ2jXowwFljdQ4dxW1+EMS
I9BI+b0kHYOGOgQDLoaGnxpx+31oXZxWnQbYhjDSkPBEzZA2huLhzNce0H7mD/CNq0PTtvNwcuN8
/DAvngIuoc2m0deSYUoBeAxljcFREmK5WICvPffIHv2JQW4WHVpht1/VHmLH+84TAjNOcFzXtG5d
5yC4yKLD480lH5L1GsiwhKoCITJSWveXpMMNnTR1TYVWiStsfiYne27m2js3TkqhVqOnfenb3Px7
surk8njsrQuaii19fuT5uCBWY+cWfO1Sa1AO1/XkNDRGfymScA9GvXVaqdbSFvzxLq0rGVVBp10d
ebGVJs2vltqq4BnxuQtrC1epysh2aopbKT+xwf8GXN13bR3nQ4xp3q1zKlxOk644GNUSvYsmoHD8
l+ebM8ZlOZg9Xw/R93ISGguPl3Zz0jIA4z2i/7ym7WCmiIoKtC+uKAe/dULSi3R+PajC7F4iryp3
7vi3BxjcLGMRRhNFA7K630ZVCiTES4lXIPUthwrnxpelWMaDh77RgW6a8aoulfj4eJJvH5b7QVdP
HaQ14Fz0kG9xrY0HDjO0Tpg7BzHk2fnxUDKgvD8mDOXJZ4y3Bd+AVdHIdkMACh3fNFba6MMUeskB
F9n+nLWIh/m53VUfsojKn6d06LXZ457Gy9ZUJZuU9xOd3jf64qwuGI9+ALa+tNaneFrKZ3do6uXW
iyxTd17RzcEgr6Gq5yCbsdYosvQRyhWiGEFde3XgLFZ1VZxwek+FQN/ZN1tD6fIhBYtBIWcN/ZvM
aDbTNgfGaXv1sU9dfN2gaJ26zPxlaWDycgbBR951aeatVWvVtqzVqId4itOy8jRrSv5PZ4j+6MzG
9Pnxbnl7+uAyy9id4gKV/rVFFha4ykzPA9QfKbPS8VxYxhids3DMjp7uLqfHw23EfIwnjzmJHXIn
rlzlnyLdtkvnJBoRyUXX1v0s2jL0pyUEd6sU2kkMwwzd3zbO2EDMR7wFs+ca58DDlGnGTh3k7WuC
5isIdeAGVJTeUB7sfIwFhqMgOcc+fe9VlncwbFJqI1WcgznNlp80uJo2pbA+7KyBvGHWJ/TnoeUN
9dMaoHCUW2KYs6BZVLUD7tLVvXVSrSx7WVy0+fway13h04+Hn1torREMpF11MOSheu54mXtWrzH2
tMU2XoMfNlCcJTju6JiuHrkJQbdOUFYIcPbFrbLs7EuvLMk5FRNZapHXT4bo0mMvhMtHa+NLWo3q
ziO/dcoI65gb5XXk8+Xt9tPadKaGRwZ7JMh6yzmEZat+1YahP9gYSu58h62tj3wbrx/poM6mvB9K
qFFDegm/JquXP1AqKNWDi/DLUelq51NJAWTnrtpcXwIYRkJnGgLMqmlgxKZoiBzjIEyH/KzHGolv
MheGP2ihfayM0DxZbZ8+VboWv7MairYY97T+4923NWsiGYlHIIAlpryfNRL1btlFY4LQaer+pba9
/U7MWXlGlKd7Mong9uTFNgekOIdZAcga1vl+QEdL0zD3uDc1l61lFWr+cVbwTndGJQbs4to7odrW
+05TjxdQZtJvlKGqeMiM2oWyVQwIQTjjiHtbCWbOL4d0JrcV4bFNTWPngd+cJadQgkCp86+rIHFE
6J8K5H1aT0xfpzru/VKJ09fRCmnUonB0fvwZt155jwyVmwvoNtic+1XVm7ZQ+9KNAxhiGJ6OKN1o
hfg626F180I8yMFZZwesn1u/zOd/Hg++tZPluaG+C5JGtdYeIpaopFArXn0hPSoMXSMNcUtNg2V9
UXp7OReYTQV6qzvnCE/qF3oHxsdSLLGz8ybLI7q6SaVDndTYRN8dLN39KtiNNcX5NERBTs3Dz9Ev
+ISxvboTJm+OggwH0F4eZdRG7kdxWWE3d2kWzUlj/AON9EtTTuYfj9f0B5VwPRegXIh+a7IgubYx
MSh8NEOZkNAmVMl8u02Xb/XoZX9pnqRSJkvSvwxqXVNco1gQqG7s/MkZzjMcbSe6gRBQWpPSd88H
UeJwaf3ZY1v6uCQSaC72hO1sBpm7Pw6lkMa+FTbwe8+73HZvJgHmSafcSXiwBpXnssefFBqTsM3G
OyhjvDynU9y5l6ov0unctssYHnNb7//shrpxjooq0ictzOq/o34In+0qd4sjUUG1ZxiycUDRsCbJ
+FEseBNTjRDc89JSQGMp0Xiemt44x/MY/qPnlfphKpc91fytTYOYGiw4HlLgs6utyaZxFIHMc6DD
WQ4sPTRLf4Bi+f7xttlQPQCbx5si1UKIZNZZMcI6SkxBLAqKPM1dHwZH/Hcc2uaXbtGbzFeKEClD
eFbR3/rgaNOLMhvFFXGgVhyWhuLQqzFXmXPSC5kDQQicvsaODU7A0Es3Ojag/fCLtnK3RcNHzH8i
seR8a0Xaqxdt4gY42m7aYCy8FMWnyg3xdPZ7Mbv9dURZwTtVQ4UjrwVV0fUXFQboeZxMq73OvTsv
/mxW1RPgOC/yR6Fln8Kw6ZVAS6GE9l2hf1XjdKgp0w5Re9FBUPzl8L/L/tvHcJlBrraRc+pqgqcT
NIsm+rSzshtbWfrlmTSXJFZ0/W7pS1Ytcw+fU52NQG08+3XsuvL6eJSN14qWIttD3mPwp+S2/Sne
EV5SQRankVSnlfrU1mPzZJdJF+RLVrzCkvniVaH25+MxN2IsKIYgJmCG8S6vX+Re1J2O9RdYwRRz
66kwi1tDe/iIkNceh3nr1KHqjggVxDApZnM/PfCDad4sQInmpvpee654UeNs/oTvh/cujLxy2Akf
N8ZD0OxHigHqjQbu/Xhz6EZATQrQA6Ex675mzDWGYqU7UrlqPUgP0ILU9Mvj9dwaFKAirXfoxlww
cr1/+oZYpufNPICu7hNFOy2j/s2Jl8635xqxxnrZA+tvfD4pCiTlshGKtNY6GI2TdPBa6F8MbTUS
iUfyNqduaJmHKjHS0+PJbdxjpuwB8u2QoiKOu59cZBp1pDYSFVI1qAmoePQBKTR2nlh5mFbvBoRt
Q4IkIKHRRrwfxTCh8dY2/eJWpclynjr0BP7j1Gb25AnVjNFLtPun2WuX6lS3VWQfH09yY0nhowLF
l15eaPOvXnisWK0OpRXl1oxmc9SdLr0MXjT64xIVvz4UKlsm1FMU+g0k5u5nmndzGqMbBqqlEdXZ
IcV9yTPip8NYzsnOFaZvfDzQYGDCqP6DDVsLq0PKtBV9MfLAQY65PIlQgyBpL6olfMsSre0npJrf
28FJ/kqKYiiQFxFTRtstN//NsrR54e6tl6PRwrU71ZmO9PMUxdIHMmkrH9I1ZWQI3iAVPDjeOu99
333ThK7+Y7iRnUG0S8dPLm5bez7NWxOjP42BAwE+l6dMsX86cuY0UEaYlCyoE69FCX+ujyE2IzuX
89YoSMyyH2maUa+Qf//zKDxP1hSRqFvmkl/r0V0OnjEvx8ebb2sUsLlUI4hiecfl2fhpFIzBosQ1
RB4AFeyfE2hch67qp18/x8BW/zfK6iYeGoYZ9S4PEguYhDHZ8Vm3G3VnlI2DxDUBeoxIFgWANXQU
yDvkS7gbQV2oymE0KCrRpavOJujVX74ywEHQQaPnjEo2taT7ZaPjPHXdkmaBFkZJeyDlaE+hXbgf
BXbh0dEYLeeMLvDVcLJ4J5N/O0uGRU5VqgKY8GZX+8IjZLTVycyCpTRL7J4S1TdMMQexMsw7Gc7b
i1EOhZQpjgUStLMaKkYAriQ1zwMjhhN3ibu0G86tM7nRIS/hk3/XHQHF1iyMMOinGQrn4825OT7i
CpQIqdchs3C/ykmbjTStWeW+tsoncxmj17DrVd/trPhaxFP6WjSeeoa71e2MvLnIqMrQYpNHcB3Y
9rrTQy+VIy+qthxqvBC+wbezIt/V6719+/YMkkbzApFPE63wVt5PsxzrfOiQ+Q8Ssm0fFmT8jIDG
cHm8mG+DPZh8FOehRIPFfwM5SY1ypBtcQrlF1q5EQW+yiiO0/K7yRdhwuTZxH77YVGf2OksbdVeG
ljsWAeAfQsD3E2zVqBw6IyuCCtb0l7Bqp5c8T231VCAx9T3uLfGh70rniPL+8JQZ+PodsjKvct92
8Rr7jU8r0xWcZ11Zv1jdeBGQ6xQaeE4BtP7cxIVzi61YP6IDG3/+9RWn7kRQgVEGjLLV9gWGrPeD
HRcB0PUc4TVP/TBDeva9vO4+t1hYnB2wkjut6Y3yiGzs0wSRJHCC39Xr1ImGAm8RFUEpqvo82xGS
C5o1vR9dHFUGR/9nbgbvkrU9wog5jtUURvY6xlsbGooZRT6KK9Lx+P57J8oYQo13sqClin4ZGtc4
pAB/T4+Xd3OmUoEG90+yT3AT98MophtpamhlweS1+QdsV4Xnq/rkpX6u1bF2nuZxfgZ3Ep9cOykq
v6zt8cuCw+EeevltDM7TRg2IFUd2mXz7/oeE+tibA8TYAMOVbPFrwxm/1RkES79BA/dUatneYd5a
YWqa6HjhV43c1ur9oVKtNVaX5oFbKcurOTZ2gKtxu1Ok3jy4Pw+z2kvtgH/QQPgRmEZuvEvJ8QO0
Bo2/J/Q9n7x2bP9xedafxg5QwiEbQ7vxhywR2aHVBcTux997c86wyylyEru+2dgTldWoaEI+d+dZ
ZQB5K0R/NIkG7/h4oM3PSXOWGAKw4xtQZ6yOXJ8ez15o6s3ZMv4xreQbzmD6ofRQjH882Ma1DO3E
lbGkRJyvqTVDr06RkxlpkI26nn7OFAE9r+4h9T9nthNesE2obqo6TNfH425MEg4dUiLyskApSf79
T4Ffb84m/W0LYfZuADwtFnKGQ5hSMkv0rHvSy0HsVIu2zisPOWMRTdCBW99M5OmiTlrK1HY5Upj3
x2bUm2dX6ZXuVGBo+HFRdWGco3qJ0KcvItUJOqSP+nMxRr35+fH8f+AZ7rM+GKVEbwjxSIPJdau6
a8we3F2XBo0onQ9TZabfFc+A5w6ISFxJUxLrksdK8kJ9rm6uXu8kJ1Li4WhPXfK5W2J6U+iT7ER3
W5+FviDkdC5vqAjyEPz0WdAt0TPWJQlckN4vUHSrY623AhBgFT3HzrAriiSP8JtlgCEAFgEyPHim
1YDc4bR80K9xjQHTrzisjyKZzeeWPvqldezm2MQZwiaz3h1svG8PuPs+ZUqkfSUS/XUWHzBLun/Q
CORnWaP60c4fTJOyVFDFmbCO+WAqxdnqvPk/TesmRzGY3c2rtWjYuVo2Ak3wXEgHIdeBfJC3uk6j
EWuIrKAbF0VhcTSXMj+27lkrThaeN8+i994bqbPnyC5Xdr3yVIsAXeIPS/lmlYyDgKpdR3i0ANUQ
zZK6d169pdrjt21EskTv5N9UiNhP63pb7OmFR26HsKelSDBG1J4XbQ6Pc4EL7+MjtTUUsFZK75B0
QMmsIqsSoA7KrOhrecsIp6vp20UgOeWB3yoEhpiPR9s6KcxI2pYAvicPu9+4jQLZuIuVNCjUCee5
JNKR6Uzdq7ck3xbwYsffGO5HvwkjMrwL1lskXSozafU00LuiudG+d4/laKC90eXZKQ2tbidc31pM
Phy6qLT0cExYncsSmZRBVxhPjF0cxGO4nHqkZI4VSN6dQGpzKEleI3KRXJrVRsy1aVYS1NUDpSCO
qpdSP2VTp/3R4y61s4pv9zxNCd4bCl7cbzBZ7z9a10Wel9ZTFiBmT0hMsnzSeyiej7/VxkvDMCb2
pOB7ZZ3LuB8GRoTNxtcZpkW1ANfc7EIGZp5qL3KRKTDc94i6NRcHBU9f0SbzaJttu/OwyyD3/njL
3wADmsDfkwWJ+98wpT1+FDNBsGUNbBhu8esklPk55XsfxtqbLJ/7vPIxMMOgYU6dndP49k6T49Oc
hSUF4Hx9PtQ+slHYcwmX0FVJfdtunzK3a08RfcvDAKLJF/Uyf+idLNk5mZsfGSQuZT8DYZN1fazX
ugF19oLVL+L+tKC2fulK0/jlXSvL+pK4y7YlApa7+qeXEpxsmTQZ6k1TrIRA6TT1MLaac4y6VvmN
pZS8Nvq8hJ1Ai++HYqKo/Pc1Q4V9dR0dpz/31lT7jrp4EMIm9Qw6dDxbfYfz2+Ot/PZsMksYfBQA
gdS92UWRIUSpGBbhYWQ3M8ivNPy4IHLWHZW2BXX8eLStL0fFg56hlD3AweZ+olNU5w4u02kQYjJl
+JiZuJ8bt+/2BBC39iZgVmQw/p/zuRoncWjcL0mVUhAYWoEmWZ19cYW+COQx3OmJdi1pPz8vj/zc
NMKdtGZrTXlxKa7SpnlL+bacJCyqMkuDVtWLoMim6di7Vn7tF2NvQX/4Pq9vAQI5oAqaxGesa5KO
KfK694o0WJalyT7qRT/hZWNES3TUpCThH3wHZbjaodBEAPcE45kxHfX5aIC8M+CjoGTmJ65Zx2Am
cQCYieT102R1bnfNl6X7s5/0Gt+RoRYILc6hTeA8T8lVVYUR+stsxsbOvbZB5MCWmaQeYWKKGyzh
/SbB1k1rOiHSIAaQ9a6J6uaMN8l4UEo1PtdKER+Qs2kPCUoPL641IrAEk+Zft4+B92loz//6lqXb
j3o2NAbKcPr9r0n7ZIgsC9VSQIv967QI5eAUhbNz2WwdDHmJAmyV4ca6RIfmbVz2LsiHImvEzXJa
5YoUmbtXSNjambClbNT7PAK2NaJ0Ea6oNBsp5LrV7GOsJvah6+F/ennk7NC734ZPVPshhiG6Be4D
fsb9unFTjtBcECqOl7p/QYNdw/ad0ubERjwuhjv/zptMM5t/eJZZylWUMWQTKn8o/NFdNtRvSArN
4tQ7pTCfcs0pcRGlaN74Ob5Que+VWYVg4VC679SshxX1eM9sLTO9NqkUShTyFszfJ5HiziiGx1CO
jq7ZhkGces45xeZuZ9qbQ0F3or/HiEjk3S+zCRAFwhkY4QoiuDhqudppLyPKWweMVmgVP57Y1kcF
x07JDRQMD8fqMMTYmKgOGkZB1Et6FfiopygFruAlofkdROceVngz0GJq1K5lkoHE/v309BrNbkpz
uNSEo577uJXkT0ZvmvUVHc8lO4wVBQWklqLPcxmnzakO2+iaTbWxV7PZWGfQaBb72KNfYK/v2c52
7dFANosyyjIdCm3B/QUUQnoV5dj8+vtBpV7W0qn1IbK02sl6PvCp8Y0JwErrV9tL25PnQNHLNCgt
jz/oxr1DT5gkAFKGBapwNVQ0tmYMVZHtUy3qpSi6+hyq4R65ZQP+BZ0IhRCXYyllj1af0ZgnqMuw
MQIbXVDTx0ps+o4HlPYX2Cj31dDKCh+IMdTLp6ESNXKJRqNPf9sLp+aEHHj9pWptO/sy1umYQUQq
dIHQqD7W1xT0o/BTEt3Wxy4jk+gf1zmZc4296uOl2toB6NPImqikaKyVjrEs57pDxzlQbAMz38bV
fEScs2tm59bOod44Zki3sVJE92zv9VcpRGIIfUzyoELO+kVTht49UAytvyaDMp0NM5y1nYO9OTky
axoWlD9JJ+7PWdwvCH4UBLu6pc4vQ2e6l0aJemgWg7cTvW/EZlInHysbYk6wF6uHoZ6rRUAPpE/k
Rsl7pfTS29JmdnWRWeoL1DuqckvanGuYmnv44K3tTl8T4VogSRTTV2OjSwXOo2DsBCmQEz5b7qm3
kn5nhluLKW1leMy5KIFe3C9mZQgt7GW/zWuKxvbBQFmoDyvpf+3FTC+Pd+XWViE5Ab0Cd8wmWrof
S0NaFlX1PsdNzU5PiR7XT5MSfax1UR1Lxx135IW2hjPJd+lCSG7BWol1RL+oHsHiBSXYuWPHO/Of
aKh1HAFFdikMa6/FtbWU5NlEX6g6UMRelXxo9PAOIbMXRLHzcQm74caffPH0ak8/b2tnyGKPJLGj
G7GGwZKTocgCoCtQQxE+abVoTmlU7DWcN6dDpkhThYIch+3+a4HRHgbTpabUz5FzwC4ayaTaM/0F
R8UvjzeG3GSrxED2isAq8FgA211duZmoAFLVeRa4bb+cFW5FemSx+65UluLSdV12y5tQ3WkObq6i
x9tF6Z9bcn22S8B+TRNlXCMNIbIVkXOobf3P45lt7UFg0TyRtAykZuP9Ik4Qvlod4m1gRAKYTt36
qEjP52gWzVHRyp113Blt3QQ0m7ID2ILOsqgS67nOi7/TJsve9xy8Q41O5Onx5LZ2CPUU2thSqogc
6H5ynj5DziijLJgFZIUBSMJBieGwRlWvHR8PtTkzDEsAGOl4QK3vfHxzF/SR2YymonjnxNDzq95F
/SFJE/XUxpM4Px5va3PAzKd+CBKUYvjquxn64jmlS5UD/9j8jE5THYRSpPnxKFsLSDmadwoBJOkJ
fL+AtdlVhTdUqMi5wjtZcHlPM2XBazTo7W98K7oa1Bv5t/Ym43Cpz+ajzWUYpXpyrsIkNo7KtEwn
tKRFsTPY1tdCtodtATQSju7qoq+ixWkjo8gDJVYFDeh4PCQOGtHqQuvOqbo9hMrW/UGFBggDlmSE
IXKdfyp/gUqBvlLyiM1eUX5pi77z0a9NzkndqV9UDDtPeqLsIVw3BiVMlGhaGu6yc3Y/KPuwaDNZ
lKa40gVVjn6xn/d2f5jtPjrYSoET3NB2fz7eMpuj0oeS+lLUwNbkR8XRsSFxljToSuwIEzLnS04/
5oznjPOEBEiJ+1Kl/fo+BfwDG4LKDf+sn4JaeIuo05ZB5y57Hcol/phqSXYs9MncAZNtHAnyfV4C
0kTenh9d+J8+pe7EpidCfO4mJ9bcc2jnzbso4xDdKpuUZiel2Nio3CeIZkE9gymxZpNPGJrkRhyS
h2e581cTN+FFDE13sZJR6Xz6rePOo7P1+ci0Sc0QPEQLdPWosohLKQQ2jHDrlEOSYKeim8jsGrEu
ziVI+oOp4iP4eM/IwGP1vBKPUkGRhn10nFeD6o07CBtb9aAptfq9o02vpK/2OXHwznTiJrnMUTld
JmygPj8eeOtjyjtUqvMRZK77NlrZDhnAFIqLyIOlBywo6OcXI1QoYdvhb3xLdNgxOYaMRVQkV+Gn
nQNMIIxtykTB4ETFcJ6HyPxYG3VMDayClvU+Btns7jxLG88EjWnAj0in/9BzuR8TW1jcelwXSp3s
a9hemb+40S4Ab2sUuCVSERBENJ2E+1FSu4Fa1VP3bgqrPmazLDfWoty5tDcALtDYKAEho4V1FjNa
DRPlY438cxYIo6s8v0c55JvX1Mr7/+PsPHbkxtk1fEUClMNWlauTsz3eCLbnt3LOvPrz0IsDl1oo
oQcw4IUxwyLF8IU3NJzCZJcifVH4Lf5rSDz0sbkPQ9OK9iIGc6I6RrdRWFj/OehP46VAaEFV7vbn
cPGWOQBHogsD1Ec4lPmuwPD8UROF/bXSyupbgUo4lihKfs7oce37tO6ewgnVyfu7eK3IC0ODNJqC
J5WkZXgaeVPGwdXIprPUanBPz/NzFwz2ToylUbJQmXcN01l8HpoxPM+lNb+gmKw+Rc0cu5jfdG8n
zMqKlkNQTsOXyHIRnWDha4uipM7bpNGvDPUa8rak9VFu1U9jotQb98efksfyApG9HkpJ3JOAQG8/
Rcs7X4YZG1DFLWA6iNCh4WMLO88Poi6xpxjiLBqvk5GWGlTH0f6QWF0Ea9iilr+bnEr7qmkhCuuu
O/5WxyjDyqDVh26HYXv7lFZBmEENRQ7Zb7DGc06DmML3sTZ1Jm7zXfUQlKlQ/bJLwgT2SFt+M5tS
m09Ebhgw0F/rflCUrqMjJfXmCz6LsekX9E6i/Zx5sXsuLHuO97kWlu+aPIebN0fI7X6lCEcoCf1c
HETXm+F5qstQ+6rr3fwJE8V2qwm6dozZy4BaCffo/C6+GopP4Hosm+hcS8QHy6nTlwiIxcY1uHLn
oiOC1SqlXPofS1EtxFDsOZwNVC7teDy0hvtrbqPuSNZRbTzVK88K1TEpgufggPcKoBKm5eAgZQH3
NM8QqjGjMpkuudtmzypiF5XfRnkBWKfGj2TWktjYCNHXhpftOcDYiEMSad5uylC4VZtR+Lkq1K/p
XIMTSuq2PGoYZ5xRyrNPDW4KBz0CO3v/QlhbYlQ15E3A6cOv6XbkPgy1ec5y2gVqOh8SR3H3kROk
p7Lpyo1LWe6JxckD7U3ZAEYhWmHL/BFpnUyN2zG8pqLtrqraNefWzfNd3obTJ2g0BRvdnE9OhKOj
T3f47WRNShkUd7lmKGYRdN5OFTOMEbNyFcbtkB4gBomj6AT0pq6N93zZjYVdiY7oDiLsI5NJ0rzF
aHi8l6hiNsGlSDz0sRRreHTxBdk1ajPvUxrOh2hUw0/3v+bKPpLaZ0hHUpNC7GDxNSm0pJiKJ9AL
ERV5FrFoT6DtimOmVMn/kopuDI5REZeeFm583JXpUhug6EYRh6RlqSMZBVrdFCMdLr2KymujoXWn
T1H/ntIHShtD2KCtmm4B7Fd2FEH8n0Wm3/OKsFNnWPL0HmzKvA+rgycydZ8iuv211o3sGIusOk1h
MexaB8TXMJX9P/dXe+XsEIc66ElChZK6H7cbqnSGJIVGimusk6qEoAWuYCKUJtvj1v20ct8C6lRp
hnI5kaQthqryaXa9OZVNtqEMfdxih32ZFdNGmXF9GOoq7FiexqVYR9IKl+gD0KA1iiL38znMfxRR
ueUrIX/t4iZgNhxpGs5QyJYQmlDK3vAq4ZMYedZT5dbeKW4N3W9tz9qXo9jq1q9O6893AppA9VR+
yL/CaWPEgsorCKeLTqmuidtlH6ds2Oq2rI/ClEhoqZkuhbbqUO3VFMuFa9taOBSEs2rBxqBB8/ZX
kf6EK6UvpDLmcjZOAhceAFB0NUazC/1BK8m8SqeF9TwqwOHvb/K1WQFGlyETKDkQjbdrF5WanuQ1
ULWsyBW/qcBpR82mcOHaxSVl0MBl0yFwlvgxu+sh7gP8uZqhoTxzppx9gljco3DT1m+dydlzrRQ7
TZveLtpN75rSArAxPM44YLfzE4oHqywFrakJWphzqWa7RCj9e/iF3+6v5Np1YZH1cLpkvWMpX8xW
MCZitviKye7wT2kVNTOL208T4OmNj7Z2wLgtOFu8tOxG+VH/2vCJNxhu3GEbjCMq/YjGu3Z6lu3s
Qnzpou7r/XmtDkZJBatOUm0e9tvB4Ou7ipGa0XXsw+7Js+LIz3vVPVY4QB8m1uJyf7yVHSkjFgqn
FPNxi5Gvwl+Ti4WpZ6NRoniTJ/MR5ON8EdBO9/dHWflaLB4kDK4p2ERL45G4y8Zp1qbo2uvI008t
XjQ2XcHHvh23wJMrmx9hYpuqOicM1r5+OyFbxbkHU5XoauaZZ14TNc2SvS365ly6imf5JcXOU8Mm
/eLVwt648tfmyV7k1NG1gM69yJQLo9QiB5ef6zRmTboPxlz7GCRjUu3VSJ+P9xd1LREma4DDRLeT
fv6ysKFkYVDYtV1cM77vQZuNYJ+qU+YnTqccB0cPzrHmfZLKx75iFd6upuC6d/t04yiubFm+KumX
rHWwhRZbFu36OmiSIb9mehleCoR1dhMQ8aOVeyRQQ7IVqKx8YfCSCIrCeJdF5MWW1dVSMWsChOto
TGqzd9w4+qZOit7uHS2YCV9i+6VNo3g/6xC57q/5ynGRmD+ZYBMZoqN6u7tqd+QxD8z82uYg/vjA
gfWOoLDbkmRaiQChwzmIXoFs5gFczjEXnaXA57xm4xAidzxAogUcfyhaMH81wua7tmnz83+YHOEQ
2TwPKaHR7eTCpEJerdGKqxmo7UNuNvmlGZN6Iztcm5rUP+TahvvGC3U7CvBPs0qVubjSI7J+tYPQ
z4HmpP94layZDCHKUPt+TLeg4mtfDgljYkuQVQy/OJrwroEYBlFBfTztD2njxGh46uMGYGzlAgCx
SdAui6oUNxdLGFACh4+UlVfVqErVB8hj/NMkbTngfRlS47z/wVZOAiI+nDyq1EQUhlzqvy7vuiNC
G5SguLrBoId7ZzAivEBVe/jWelpU7B0DbOMOU9deAx85T6V1uv8DVqbrEXui4wGWyiAPvf0Begt0
GiFP+jkh+qdq6M5Hx8jMM4mcujHU2m3HjkGwB9A0MJ8lnsQMtJQd6jKWmOCfiN5MVR9UWvOjjbwE
D7vaqsR54IpCayNJO8mt0N2EQnYXar4C8TvYWP6Viw8clcVzhlQb+OrFxaeAmLcp3WTEcHW1t9Ak
fcSdsMeQTHqVQ8reuHxW2FjYBsEPlnQHKp+vLnwrC+Efg/zovaB7bhPbekfMX7tH7FtnYoRIn4RP
LdRzjy3S0fbVyOzmo13VaNiPnaMnl9mrzQcg76hivn0ngMAGhg1Fj78XOyHXC6ewSy+72qVbHKJJ
QaRVQ+okaydlQxdybdOhqoJrkWycw5G73XSK7mYTcQYKBkb82wpM79Ft+uFoUBD8/PZJUWj+g7Lh
Jl7eGRMEnSDWrexKIaDcz2ock1WhU5frs7ORh6yBBMG/wIPAl03y6RepQaIM1hzFdX7tsiD5PhaN
eN+NmQj8MfXSizZ65slu6tz2zSRHqMctrcPYUVLd2NOvF5e0Af47mg08cbzrt4ubaIXiJaWRX2tD
G81dEWd9ugflJuFss95sqY2uDadxmv+keVLl83a4Mu0HV41AfjvyuizTOfsy2/YPUUTGmx83dNu4
9olDpSXiMtEb+A1FgIj9VceEi0syEJe6zLZI3XJ5bpNxRsHiS/ZKAL4t+ZIAL0djcGN6E8j4fmaf
qOcSCYbv6EeY4U6N7P4wqGjVb3y11zcRDXzaQPSUQKwA2bpdxpS3OqkTTO9j1a6fhVMkL2Nbts/2
bNbhaTBiTT/ePxqvn1NGtMmcqXXSx1+aZjhlQ2JmmZRr4tDaUxPI90rlaBuX/tpyQoCCcClL49SU
b+dllFx2LQ37a1tn4bkpS+0w5737HGPPdqQ02n2UqqBvP4o07tkofxI+lnRxFKOYBEUTZLFxUuh+
GnD0hNdjuowSwccGgdzfI/3Si9Y32REtw9Cv4HYXG5/0j8TCcisRTqOMYBJH0Be+nbsEvIJD5Zsm
aZw1uxRa92Odj/nsC6NuadCmIU5LoYPozzHh9HzCiywPfzZhGQEZ19uvg40vvNp1ebPv7HowTq7T
hjIr74Tti6g0NR/RN4OWyESN7eh2nnXAeaNqTwoqhoeqdc3sHEZI7By1SYDX8LS4dFCwqhLTDxGI
VTa+9tqe4mInefrTvloyiCrXHNkGdK8oeeenIPKCB+K0rYqPDJ2X6yrB2LzXrCB50+26AmqZNVwz
kmulKHN/mmPTOyvEDp9CPbG9o94Nqgo1P8o+gDaO+52Ocde7tx8eJLGpLOsGJNBlORuZw7DL9Qii
RDCEF8NQtP2IzPDGO7l2KUgOAXRWyWxbNud6FrnvcCS66m4odnM+9e/SRkdJPgx/JhkIn/uTWrvK
qY/Ict0fyV55lv8KRgukbUiJ4UqoGve50hgGNkSRe+lszd44G2vXAmhAeS54m1/RWYBOG5w4Bxx7
lFX73rPA06PiKg6xY0dSn7oLz6KY+y/3Z7jS72WC7E+oLQRgFLhup9jPSjWqJbWF0KqnYOeCLtpN
U6A+hqB8f1t529C5NGftZNH19XzSYjM41EK4L9iVKfRhitD9df83rZ0ZmdDIyjkJx7JJkaMY6Tbz
EF3bMTZ+pqFbvDOHyNlY8JVvCwGGNBRcKQrBy8dTcRVoKU0cXV2rC67OiDaNpw/zk92oW2YDKxNC
yUtiIhGoksCU2zVGsJoATwE5MZXeJ63P7KcMUfeNHHRtPqBJyQNhYtMI0G8HCY1M79LOiK9wibo9
ISANAF3UD9YwqhsP5cop1FA8cGnmEKqSLNwOpUdpNdcS6mKOqoYevRhfxk6Pnhwh9B+FCvD//oZY
H4/sWn4p6vNy6n8dw8EpdEU4PMxKhoxiHNvfCngE54FS5Qvqv+7GY7n2uRAto5hNTgeNdvG5lMob
0MeI0K9r1J5GuTYdwkR0G6OsfS/Y5LK4JA0+lijPOhRaW8K6vE5zhhhtb1f7UtG1HUywaiODf51T
w1ZgLhRF+Zvq2u36lSg24mBCMz5qrPlXihrlruetO0991u8qxU0eHbym3tET3PLpWpkkpG92PaLN
Ut9hcbtYsysgQKNZhu3fYPgTgAH0+bwqfTbDwts6Zyv7hC4fRR5ZOCS+WFzXdmPMCDNLFoE6x0dM
IMpu15vAN4q0VRq/KUx9Q7VjZavoFGVJ2ejvSXvm25VNDUMUU1zlVxEp5c4eCuMkHWsO9/f/2ipy
f8BZk2sIc+F2FFuxICGKOL82rUlBO4wIilGt2AHQ3xLEWBsK4ByhIrpdNBIXS4ggVu/hU5pfEegS
PwZ1DoMd/Tf7Wwwp79/701p58nQLhK6FmJ0szi1i0oHAzEws/FZLfcyetGmcm12Qt/rHONDjwp90
rURRtcxO/2VY4nwYQ6Avl4lFL7nJ1QyAtnGnovd7LpbKH6LMIsU3FWvXoDR9ndEC2vIYXFtbLhUp
FSWd+Zb0kxnyxvCHPTROvb2PMVX8VBgYp+aTqn+4P8e1oSAfyjK6pB8uC5JKaulTmjs8Bl1hoeuC
PL3vVGZ2yEcD5NH9wdauF0qsPGxw/iTY83Z7jh2Ct7mNm4c6WvbXNps0HTuo1rnYWWNdElEZZw3S
0FNSJOYWC3htopijS50MCg3U627HNoHMzmZHRmG5sF3K2hQHtY7rYxy74cZZX7td/hpq2YLM+jEL
q0mjSezmybFI3PY48n78FkaMY1EdBW/vrFIJlewhYCmoqC5rcYbS1lVc4GHQa+Pv2ByCx6yNtxIU
/m8s0SJ5kEIqJKNgqbisF58PuZGYrgIIn6CKLPNTDvZclD4EdgUibq+rx0zEreMHgZ52OyRrrB4D
IU+7hnWQJb5lFEW+c7RemU927drVbg4t9X07tMZXp81Dx4dSkzS4EeSTtVfNrLXfzSJtfqcwkxI8
GBvvU5haRXH2bEQdToZbgz1po6JsfQU572umafjBe3kaqLuomMbftlq4+LeUrvpNswtP34fgI98P
wxh8SAdbtIeRyl21t/VJK30vCYdHZfLa7lh7ifHNLZRp2JtpH9a7IjNEvs8Q6vH2rVUPvY8Hr6Lg
rirE86QblX2pxh6Q+6iAtd958Fp/WS3J1YcAGh13RmCn2kmvmlajkCSo4g5o0e3muEyzXRcozuTP
VkcHXoBVxFdxzov2GaYRRsV15mY4BzXl9DNHiRAVbAo9oFGKcPoyhVP6mVvKES+t59CG8gH5Z9a/
qFBOCEG0WvRPm9TxeMkr0zvlA2SRi4IlUXggotWSnZGqbnYI1Cy1D2oemnhQmKFucK/FhrIrjSR+
FsADsj2mVO3/uD0m+0HPplg/hIrSKI/pmBTD52Qm0N8L18yLd6Ks249VUttP6O6FuS/scWrezXYV
VX7W2OKba6Xer9EW89GbwND5fQyo/6xoduOcCrXOkT4ch+G5Tws9fRrbcRh9CKcglMmtRlL73ErD
vciHoUVCYDTFWcVaL/RDlVfvgLS/k+21uTebXTXaGCNWlKTac6oOWu6HWVWb+6bz4odiHtvehwTq
faMcOLq7biqsz7VntYUvA2f3SVfG8WpV2pihOUwJaKfy0EznISrn2i80NzdjzFHaXPM7Cps1DJ9q
7PYZmKj6oqWRXe8qHovad4ew+7c20f/zg0xB/G4waDDvWvzn1QfA2daXXgkisJhWUuyyvkBt0U5p
Sfsz3n7hu4GECgtQ166VL8XU6PYuhE99VapWfDQShPHfFXgLC5+oLRnYlN48XKa4bj4Pc2t1vll1
xteq1oV2RIHVLn/jaKnnOx0rjs260av7ldq3rbs0RHixMNdahI66rdglcoq0mJIsGfcyr3+YG6/9
KczC/Z8dmWwpNXdT3S+o3P5UKpcHLUAxKXiYzcrA+08Jsa3rhxrUpBoUKv2NkSD0/gu0+ivRvSTF
gtVPyfD2FUBSsw7qqEf6Ek/PK3ePdlESVdsBps7enmbxgKNoCoQOFNuyoDMlUyuysUYDuvbK91M0
zRdND0ZyrWbLU+3VrGAVyd4DgSzxJeTY21lBoS5CT4W0F4x9sc+LUPjUv6yjrgRbvlQrcSzLh5UZ
RXoEb5Z0zjgSZdu7BR3Zeqz/lfZcv7SeRtMbP5OkSXHS6FgifkYqdzuhMEb0LAmhPk7GwElrxJR4
O9dNrB9SCla8PSwxpFS9VEDDp2I5mtlVxuwVZD0pbPpHLzbG0wD0fTrZxkSkWXvxdDGHQjuUqjZt
HZy1b0cKSR2IhASF0MW5KWrgcaAqkqvV4hWZd2aj+jrjXgql696ubOv98eGQ/ln0dJba/IUdq10k
KP/pGrz8VOdWcbvp1OI5srGmKyG7rJXIOhEtWhqkt1+wSqcwdRoYWVafG+9A4wefvNpzf+XUqz7W
rfZvM1XzxpivllIysQw6pKymQ4lzEeK1qTs6NVQizLnmeNdKGHwVK8lhVqyf9/fnqzIqh429AsSG
g0c7d5H4l5mudvPk5tcozAZegsnL33N72WAOvaT7Vg2Vd+rTtuQpnqcvWTbMxv7+L3gVi/ELwGK4
tIMlm3u5Z/EYnU0MVvkFQVPs8K7n6WrFaOyzyvsxhI5xcN0p2wVBsUXWehXdyosGvhSlCKDTrPjt
ly21OBrDmit0VoPpoBhFfsiqajhZqSMe9diat4o6fwpSN3GnHJFuPh05WmWvAFRY5szAcx06kboI
Bl8foZLjDD1a4d40uoYHMqjd0id0kbzKuqiz6zgnzXc9Tcr3Kl5Qn3QrNue9mGEunoceOW2/iK02
Ohte7XzO29YecY2o0u+gBLJ/Mj0AszRPPBSHQS81cRhrQ/wqJgVtzWoIADXo8aBlOPA1jf6Fk9R3
PoDXaXjfRBTtDk4LrZQuGwx7n/jHpr4GOu+fOgytyScvcOIdRqWJ53MGhs4PS6xinunAph8b5JkC
X5vd8ev97fLq2mYJEYYAry6LpXTobj9aoCo1/qjI61eAv3YmocjZRYJxY1OujiIJrtLSATXvxQFU
nQQTLTXLr2rW6dyesfLU5PWWiORrMASToTWDOAuFN+tVlTRGZdjOwJJehRPEpywLxgOBj7qf4qTn
+2vBLsp08yWKuxizOkt8jxrHeEEya0u659UlJ38IRQlCQBS8XgGi7DGQSoagMuLUnA84GfGEKC29
adWY9qmrsCe5cjfiirWTT5UOhgV/YBAubtZyVj0hQSAUQ8Lif6GVD5dECV3HJ9F0joFZmt+hiCVP
AbLdW5TilRtWrjiT5s7h8llsI7ZWxSGriqvdz+NDo2YDOLMAh7XBGzbaRKtDAehGRYfR6Ene7thE
qcj7JGQJ0WiXWqcSwq9ALmBKhXu8fzhWPiMBoYp+Ho8VpAO5rf+qGpNOhMaMUs91br3yNJtpda1S
xz5o9Bt3VR2VD6oTFBuDrswPNJbOvqGlAoJIvx20MWqbEF3kVySxu+8GxpanuOmh7sW6cLYQdX+g
V4srFL0PwnPZDAMVvbi0qaCRSgxsmob80W8GS7vYTZP7XAloFsezipdMkRyatHd/j/TN9lUM1i61
1facQGw7KYWwLpTDOikOKfygVrd0jFaeVJdqLGEfTzfNycX3HtAM0qaJZyW2HKBMUd/i4a3nc/KA
NVr5Ceeg9psAN3ycUtSh0NvI5vP9bbDysOE4ifslZwomxjI4ql3gLg0591Xoqf2g9tY7LCwQwhxz
+D14oGxEK2vDScoCbzdlVF7x2w1Q2XUhaDvn18rVlM9u2SI9YOUIfVZDdhDO3E0bA75G2UjnOwmr
llYdUtLtdsR2qAovyzuwqoFdPYMjCg95V0XoLllp8g/2ReMxq7vK2RmFN38KumS4wD8sf91f5rWN
z0cm5EVYHP7z4pHQJyVrchOQTW638UMOIxGZ3KH2OyWPN96j1SWWjDTqjSQsS/B6nqmidtMxv7r4
Mx2cMPZOKKZkZ68KnYdONM4/b58aRX5AC/iCsMyL61GPpmoc7R5KbBi13xnJErBhE/OzNQwQLO8P
tjY5WYsANCWlAJfbVXpWh/hdkcWKvD6lWipOWq3XpxKIzK53pug/TE7CE8DeSfzZkqOUaUXqBAIv
hYqTchJB8WHwpukQm7b55f7M1nbI3yMtlhFUiRYKwqFrR8d1DywspQBGAQ4b2q3K6epQiEnhly3P
xlIjQ4dgE3kaiebcVqVfRmP5lLUdxlNTHH3+D7MykRSkLEpJf1l6mGkN4ekLOipRi+4aOxz2femm
E7VhndrI/cFWIrE/8qy0D0jC2I63Rz2lZqZSLkqufRT2u9E15oeocsVGKLK2emB9WTwoXtKM8HaU
sbVjswOaiiy0MD4nIkoPU2eJYyXardzuNfyTy4t3i7INqStX9GJGQY8kYxGBtjW9Tg8PiR7YE9XR
xDwOCYxyIEJuDuVagejrl4XX9KeyzFGoTVN8O3FJynOf9nB/IXh6c01E/jQZOshbnOKXPKl/xQ9D
5pHk1nQT2zBDMyly6isomy103UrcxyaF5Ua6Sea+1BXCY9xOphqzNAjeKNGqbeSb7txerMGODpFL
DTmuh/aEWdLWNbr2mSXsHwQh/Gku7dv55XYGAooHF8mwJIZDos5niC7pLpvS8vj2fYuAMvggGAA8
UoulbO0Jiyz5lQn94Q/PHUqfg7MFvFx9CcleJdwfHrG6VDGm0xxNrYMPWBx4/SFpE0E1V40+zoZI
jpQ4aVeg3tQdjFRQPhj7Fk9mp9zgy6x9UJo1BDvkMHzVxXPcDGFSBDrdgAK49MNo13QzbEd5l8fl
zzGY1B8eYm3fB3oPGy/H2uWA2JwMOiQCa2nooAeurRhelV0ndbCfnG6Mv0oe8MbjuzY9+S7x3FCR
eaW+j/eDXqRVDqbXbvpPdRi8CPoICCC2KuoPmjiBqZl8b0q3jOLXtqvE8BpY38iu2GJdOxOjHbdD
1MnKLfUp1+a88gPP6UwfjJL+8/6GlRtyGVjDwvljvUwquDS6tpvWFWrOYPwY6LRGPFYnspqAGLmJ
zFMRgMbf+HyrQyKTg4MT9Qrse2+PY1RlIUqcXDc0lcwPtab8m06Z9xufroj0tx+ajXbm2nbBkPj/
x1sEbE0U6IMn2+Bdpg2ZX+jd/NMT+n8oHgB1hWoOkp7NueSuUUKH0RgZIEDKUnlSaijKpGpvD2Ig
avD6gkiS3IXFXFQnbTjORGg4B383rBSrX7e3dwAey7e/jTiIUaZg50udSv32K6mB2RhJh6xj3+fl
l650qREVJRy8bLb/wzuMNAD4IzxzXYaSX/DvB4ieutFnlL1ctAg+Vk5qvURJFeydaXDO9/f72tXJ
WPjAyYqHREHfjoWmv0rzFz3HIdKH4YxME2W4WUnsvR1ntrZXbDvWfKvobd2Pmq4p/BjDp2yf4+a2
1dNfqwQhwiDrkbIGSnXr9sdguFEodoukmtWaPbSTWe9/52lV/mzUunqcEi04allbQ97HYO0AXmy4
6EbRa/4IAm/jvlu5djwSWIAi1KBlYH77W+a2qVxFIz7W7Sj82jeztrPGsrlmWTgf7n+EraEWu7jE
DnkQHmCpCKfTXdn39R7FqvxZMfKtpHGlNgJlwEF6gjQb8M3ic7cGpsGtjMWjVAO35EBNmKIkvnhT
l55qQGvnOdrCT7y+cEAvgf6W5XV6IssgYNLjukuKhtr2FGDPFoTWJ1JGdUsOWH6Q26ubYcB1kkJx
ZngMbz9YatJwmSMgWbbSJf92Sd0HO6dTrZMbTNSXEcG8WBbl+9jFnfDNdzhjI50kG5GEIcuSkxGF
jiU8SpjD4M6HOIyNp3ZUin2gFPZj3LZbugWv3wyJCqPFBFkB36gls0VP69LgzaW6ElWa31Za8KSP
UfqsG4MNfgp7nPs7dO0TgtOSPqvIIMEWvV3bwp68rq2hxbbB4HzsFS197lSt3hjl9TkAK4tknOyv
ygR/ccfGJiUEGw2G60jG8Qup3uCY9tH0ZKjphkLd6kiUtaF1kOyQf9zOxwyiKJ/1gu9ldeq7UJ9T
CGfzfEzraAtns7Z0COj8/1CLSQEbgctsgOEr8Uq6tNOkPcZTtQVdXdsQkGVkq0yavC1BpUlPzEvM
j8LxXHW7YlScxMdOInyI7b49tfw37+/viNcXCeUeGwAkctgEn0tMm90aWjDCj7w2Wj35duQAsUEy
4Rx0aRP5TifRDlXrbd1ffyayPOWmVAeBwUZvcGmSPJG59eQp+XVM5g5ciEPk5He4hWu7YYqKT1Wd
atyeKigUI+iv6dQrj6DWsYrCIfIrVGr7B7qqaUOTL09yFJWCYWNvvUbWw7+F5kNSRwQpw5/bzeXq
qYWzn0lzBhzIBxSk0uPYDMEnpMSGR4ykxRl4F9bWWVH6de6qPjLNxi4cWvcpK51o41D9UT1Yrhi/
A01q6qCvC5OWChIq7gYo5nD3C7+38wB5t9Qwr2M+uo3fR1YR73E/zOejMpZVuXcnZD/9WDMydwek
ycx9N2hsdwd9GzvqEeuo4GUUWtTsSt2eZt/JBbirOHIp6k9do6sbU5C3y3IGXHOARXEFlpratwsa
1W5Uxp6dXz2qBAeTutGxR1Fo5/Ru86QHqPnQq/kxRKiEwOXa0q9dOVoWdQDaQRIbC2z1dnSMeT1M
1HWIyUOjvIzq0B01K7NOTTnTenPdLYnHP6SdxXQtEnPq5jQS6Cks9g/nSinCEKOaAgu7S05N8BCE
5iPCoIeJAsnJS13xADe7PvazGB+K1tVwJhqgWe7UWk/e9ZXafIwCdwu4/uozUGQGtwsmSPJ8XnFw
ysLGTp6O5gW/2W91Y+bvoL7bsvVqnZuqyV8M0QAJU0UmwVnW5Y0XDtUDal90ycG2SrD37WeoysHG
KGSyL54CKawERPZC/2h4YhmnY65jR0oBdYsV/Se5vPkWVJmpkcA9kJLnwBFuR51cT7iJmngXz0R4
8JFbHrZaO6Zm+mBak/cF0Wn3aoisj327cet3A4tv+5jbJ9E+RW7vhX2lKufAm+keiiANPxbs5mfV
Rh1VmK144CnXt+LoVzuWH43i9x96DxjGJbucYvU0ZaXiXoY6+prg6XYynTA9tlxWu641643wdWU4
yp/AcEkjaOovBbnx4WuDCNj0Bb3G6UPgtO2OLjEu4XOo/HTr5tNbNwJsKarWUlOMYvmy9+06oTqY
OMJeSqMwaGqlQf9oDPo3JQvMdznalWdgod3p/qCvAgYECQAUyXAL0DFyyIt9kFf1IA0iLsCY5otr
1u7OnNHFG0dk+e4PJTfyYsuRAHHlIG0IhXop+Tf05RQG7cSWs1Gg27uoPoZnE3TGv/fHef3ZTCJy
IMY84VIRbhEDDRaniXqVc6nHzN0ngAguTg9wKBBxfOyqWtvYJq+vD8mol5xwqgKAiBb3aKePbp3r
rXux+rB576Vld64BVZxDqyqv2uQNvuKU5bM7oXg+G/lWCf1VwIJXFLkH1wH9DlJd+YX/SqprM/NU
0WnOJTfU4AWphewfWpc9o1qF9R1JPl5pz6nD/f1Vfr1x/iiD0J2D00YVVP6sv4btmw7teAgXl8hR
xAkvKUDUQEyO5BLJxsZZ+aDQtSkZqJJOC6bgdqgwD1EDNQaFY69+Bq2tX8ZYdY4EUcV+qKbsy/2Z
rQxHyYAzL/ViwQ0tFhQV0bykb8aRsJsx92F/tf+Mbho/T2WOHP84vxmpxGczKfIAVMJ6iLjzdn5z
C5+OkoB3ccfC/ajUleonaLF+A4NOh0drft+f38qGQZYBPWdSZTALy2e4xwqYpFXzLoFMr0bIp89z
2msvhuLUfuNp/UWoRn+8P+irJFbOkeuNjSIZ28tEEk4KEBXReJcuN73wFOJzVvleLqEfAqRReinR
oPhuZYX2o8ybbssc+PXdw/CyBIPeFKm0Lf/9r92Kimg/2jZXecOkj7NrpOeASW7U0tZGkaKFEkwL
6sdc7Bw3MYw+6FzvUje1+bVG/fJaxuFWAXLl5Mm+EjcoOCk6OctRGtMMqcIjdTZ77aH2KtB8gaH6
JOdbD+7KhG6Gkkflr2XLw3YKPQXiqhMXVP2VVj/0VboVya+OYrL3ybv4OssSZFiy7c0QLVinE/Ve
62f9YvRusL+/A1dHkdwTmKTI6yzL0VNUeaOiIZ2J7K24aFMKcD4UW56Cax8HwKoKolRGKMselBZq
Wl43CD0aSfFFdEF2yhst3tWOPW4kDzwxrP7tg0rkrnNrQOimLfxaf6oe9SnGpbgdXefFKevw22Ao
9osm1CjxeyNFXSguYnPyxzJHYA1siJ59KQYLjnkw9Pa1nKMIxLA5xmdEPfBdMKlOvkRKlvxO9RBC
CEcaILGklaVPsY1y2D5KevWXWkZ278Pb0D84nQN8s6C+FwHsGsynyM2z2c9N6qh+SkiLb7KCy4cD
njfeeV086MdM62r9ExdvTocFHZ7hgAq5Q6CZ5WqyL2s8And4rdImnZ3SfmeLtFD9uVKc7KCMJi+b
12vuv6abqhVUhpD3Jm0m850798hot6HwhB+NtZifCXKtB6ttUIscJlf9UU5e8juKDOc9jN8wIOPD
qMa38T/5n9lkxYcsQ27uVHD7v6BZFJT70XbAYKq9khq7Ae+Xr4lSlN/boc+93WhZubvPhioYfTE7
0afUhWaz7+DiHYzAHftz0E/2Ew7xxfDeFq7xsbK8icy8Df6Ps/PqjRtJ1/AvIsAcbkl2lGQ52+Mb
wl57ijnnX38e6ua4KaIJzWKBHQywqi5W+sIbtO9xCyuDurO2gHfCRDoMnTYK10SIUTomSlQ9ZuPQ
RN6QSMmPCMWq6Jyj+zW6VqPUzhE/6jD3bEeqAJLiQWrAiBnRG+tUo3rG4kyp/GBs1RIEZVbpl7kR
2e8Zh/hvBRrxFSaMIaQXKZq7yjWa1jZdMwl7yYdjZnVeXPAf15aM8hmrYSnxqwACsW8Su8mslClR
l2h5hd9NNWAof7Am7cHKrLF+ksBBNR8aocl/8mJWNC+pELN1+6qaq/dqkCSn2Cww2hCAvyQX0Ev9
v5LF7r1hToLYq5ocFoluj8WH2RoHyzVip6rPkqpW/8LPT8NLzZCshwq9xjUiO3bem3Gpys99b1Ks
ITtpHrlwERYAEleCYbVS6yc+KWECbarP4o8BTNNiR8Hh1SnkOcNljMiPBwZXp1X4F+hh1oc6PjpS
ajfoqivBhybouo9vvL1eRlmCH8Dj3Pmrm9jR6lkyE5uz3qmlLyEx9c7M4v73G0fhwiICIUJfyNWv
HDXMqFJkqHPRdWrF8KBoTYBvfF7vZLxbdyRxB/4gKpYPPGO3r8rE4zVivoJ0SzdEPtylmQZ2F/t1
MOw5AW0N5SABiF0lpAUEWm6HwnEQUdAoRWZ8ljA5IpUC+RElJ9K6ZoeTvjEU4CYaECiNLR2IVV9F
VptiMOJKugRxq3lxVWfHsjLFo9b2zh4caFnt1c3PNlhKhVBv4d+uIuLWMLF6A6eNc4XeHcxJTg5G
YaQ/pUykj4OiD/VOCP5qkxPJwyMgB2ZEYFzL5P8KBFJovWrR58FltprRz/CR8CuujL0K4+YwQOdB
Gi6CsevyfwsAOsXLlQCK0NBPq87xMOCtPRsxC9ccVP1/Rl8nZ3PKND8zRfHQV9Mv7FpSX8xmfh5K
tfPauujP94/FRsTM+0pvmZSH87cO0BcdMy1E5/rSmCWa+MIJAd9XMgo+dvFDn0zjRIC5BzHZ2E8k
OwASXsTNuWBuP3nA5TqnYKUvHVVhP4iU6tjPgq59J1k7V9jr7cROWtqkdLP48msK2DTbdYE5iXpR
hEg7NxRjEH2tZWjOQx420c9iCPYUHF7PjjYqnEnq+igQo4h1OzuRw5sdm165RONg+zWSlodABZIe
51Xv31+915uKqBIKCPHlgslazy6wQa/qWFBcSL+Mf3oRtF+J/fdGefUNmQg2BoCBcOhaACu3EzLR
Ou3yRa0EkXEgyUKO+4NtUHGIqlx3Hd6qnSP56gvyItDYpuu5ZN9gOW8HHOQQN9UWhpuIYZa2kqw9
IDE2ewKmzU5eszG3pQYGFIEdwnKtrjarDyS4H5i5ZKLKzlWSJ4c6bdtTVcilBx93tzq53F8399sy
t6VODF18IQ2pt3OjqWCYbTQkV72N0smvkPSR/ASN+w+ZFM/1H1Utqz+2NHafpymG223ko3XurMV/
8P7e2frIYNmoi/FLwPWtnqq+q4yuzJGn0I0C+99q+p1aU+7nkbZnx4dp1atJL8u5oGWWhYVUeDvp
Ej3wya7oEsZ6b1cHTMfNoyqLwPTaEBkQdxpL698kbxUixLSNbVfWM8s+akVQxh5WLdYXlQat8Kkg
R4E/DvgouWQNI3FaYRVuoqlN5YedlSxmxoX6HCHYMGLNXZAmoC+tJ0epGYz3To1n9Slp0CDwLQjA
j4YzCfXk0O9xLrLAJuZR41HVvQxYA8GYM6q/zbY2miPmIcN3q1DG6Vyis2QdAkrJ/+R4SEWw4NNm
PrZamh5nZejp7daFYV0WDYLyqDjxZPtmT/PgQeoawlxhDbXuG3oaOZ4sDR2yJ00rB4ewGMGbK6QX
PzIo6AUGIVkVu3TVNMOPbKlV3Vp36k9NA32eMNUG14FCpKV4RdBRncJTQEMdzerp5UljWwSu5JiT
6uqpSJR/xqwwC5gUTcoBxlXilxHVUeARQSb/EzQ79WMeOc53OMEQoRyRpw+N4gT1qSZKLrxUN5vw
2KHe8CvJlCA9Qm9vPypJ2cX4fETF6ObwJVO30DrtcZjnYX7QSicUT04i2b0XANb4bgyRSSIUWmiX
Z04yP4TyNKS+jTxQ6/VyrUmu3gXF7xY7Y1whC3QmfSUKEgnWv1Y+2k6a9B6CRZPuxqPQ/sxplv1I
2lZ7wFemGA5qKsbGtaxYVOc4aeQzzq1y63ZOBhhmyKXfqol+pq3Uxo9pcKRz0qvpr65uqu913rQO
BJqPaDEVXRDp5zTQnE/dXHbRYRiVCRlR3mt48MSluRvOcf+HRa+eYq2blfdyOpvmwVb7Lv2AiRpO
uD3E3NqvVGn63EcjlLUs7fuTFE+RdtCDrEXlo4ycZ4SzpAo1gyGyvNac20Nmq3F4yTstKDywdeWP
NIVi7+pRbbTHxpnl5GyZgf6nGEun8ikLSSBqw0ZP/LSboT+OiREcK1mUuaeCwYv8vOkEW0CWxnpy
B2VsPgaIQizW8YVWPcqCzNNt88aw/EEOtMTFtRIJg3GW2rPZp7NzptuF+ueIi/BzJYU6p8EcPs5F
4Dw1hS5/mkJ68edStGnkZr2ZfqGrm06spi7qQ9Xatjg1ltb8gBsFO7CEadv/FOo8KH7mVAqpazIZ
1SmMYJdkUVMn7txWReiFil0Ovl322XmMlLL2CRPUj60SGvM7Rxqbf+rCdH5ZmFlID+Pcy+1DGAry
U0lExcMQmqF9EG08gHsatVRxYdS0z3WipdBsESWQTpOERhns1MD5gnffOHxCmJBPqcbscM4nYchz
QZDbflJGctkPs5o3wutSBNevrIoKL2NuvwVovxknPZ/Lz2VRV/PO0/4abY1AC6VMXj9oQ5Bilpfr
r7i07y2jKMoA78jWqsZTlkem42qV7JQHqwzywNWoKFofahyN/thtqSR+61AXwYssgFCZJjbU2zY0
LVcokrHHQlsu7NtXjB9HgruAd6G7r+0PWqR/0U5FAxfbU+MAZ5JO2VCZJ4178dRSxPuCgOXsJUN4
UsI974XXb/aS72BozHMNZWzt4mlpA6ZaJajdSjKKLxizSq6IpdYNMi1JXCTw5bfmPywFPWOs1ghG
FvT77VLo8TA3iNol6BnDtOtzqhcQPiQXo+i9TvLWhyUO4U7nowKOXsUjLSgIGc1UQCEFemaigyDj
QMvC9Ee1vxWFaX7hze4vZSRgqEmS2Ev5X0cFtFnYbdT3yMIwF7+dKuIrjtYYJuGJiJVrOZv6iZqQ
dCqwmtsJQF6lHnxVmub8F04xsmqroAClkYliCVPFAnI82pmSvjNzJMeGgS6kGwYUoopm3usKbo3K
tqXpAvFpUZC9nSAmb3IgtYAnR8MIvvahkDwsDAI3aYfsqSvjeYkjyp2C5tZX/WvQtRwRrEnLkmO8
6Gc0ZE8Gwq0PQ7VQ/KpdydpXKcFybdAhhNZIK1JfSwuCqKs6G8rVtR9VAgwy+mc5SOq3AudfRkHA
gGIAQN61B6IWdhDYAiZE1VL9iAlhdmx6I/dQN9EVtxgz8xSHw3dJaZzD/bB1a36wExahOoSbqRDc
rl8ZUizCyy25YimdvIvRHf9hRcZ/GoWWDsuCOvQrO9SsT6TAoip17anWQ7CqO8JkJ31r8s1XfFFw
p9hIDWdteGBnAFigogPRqyJvDMYU1fZOP6RRjZrP3JiHvngz0XYZkgPOF4QxA5fs9vNZBYgiUIfw
8bJhOLYRZlplU4c+YJr6Ys1W5Pd6PO1s/601o27Et+TJAGG1qunkZfHiWoF6wNgEXzs10T9Q/N1T
FNw6ZAAM6IRxR0LSWTfHFS2aa2SKr+lYZR4QKsVDtKf62OlFf7q/CZdbeP38kRFzRy9Kgox3+xXJ
tgG04rNwJXVAfGLoSizR6gR+A7JMgdtiewcSukiPiRaJ7/fH3rrAMB1F/IF9SZVxtYJFRK+v6QBc
47FpeU3ZWjTh9fGQWi3J8hglkkewL/+4P+rGx4Xp8PLeLqoz8vKr/opGsixEoWvgzZXKyH5MJfQW
KkuKf6CUvtf13xqKrBQlGCqOUNxXT2Ao2S05Lx93nvXE6yesOBQty/0Oz6qd7H9jY7IjF6LT8tzx
tN/OSrODRh9TXLDUXHmOqL891Eg17ZT+NufDi4oeuKktlfTbQTBkZA8ZKoMk9r9YKISfycKaE9TN
/O33CQVMMIOA7kDdrZFPpWREIlUlzOGDrn4K8TD1KKyTfibBn0TFncqS7ODy9o0BrgcwEU7cMkpb
t7MLEvxoEmho16BV46dpTI0PQTYPo9sm4xDtFIY21ovra6nW0iKm47186r92IWoHmiMG5J1VM5G9
QQujo6bUezS/jQVTaUkSdXORwBxZ7fXJTOaCTm2Md7r0I2nyzB+lTL0gvDx8vP/xlntidY+otCWW
zi1e3wDWbucDVrCgJzGJa1Oa3R9B4WTm8awVkAMq8GB36UKJzw6hZ+OjAzePPhmhucfW2vqqVL8B
hSzWrDBLbn+F0msVDO1cYDZuTij0heKoS8UehXFjFOySFuwSm53O7mrt2rkYKTPSr4gRQnhwhjE0
PCsu7b1Ya3Mc6GBLmWnpxKy+KaCPsTXR0oOUHSmYzabiOYWvuvOkLdt6tXJgKilq0acgmFwzFxQ7
MdUhk6SL2mW5RxvYwT9cmakqVOo7u4xVL0TH/b0AnLYTem3sTt4W0hGwlZBR16GXaoRyHyGnfI1E
gDSeIQUHVMJsvxNzuJP3bHzKBVDAtcWSIXeyqlUKrR9UgnP8ZNFHeF8PlvLTAJu8M8rGgwYCCtgC
csfo2L4YEfx1qOeoijqpC8S1sLGrPCiVUP8YiekgKjSmtX2kTFyOl0JQaH77zQzIf0G3UQDmZl5d
/2ne14WtAjdpB+opTpjUfjTNpT/mUvj2axIepmnAluCKRgno9owNShOlQOWQbi8jLFUp5+bAIEV0
xD5J/Q/TYrEQp1+suyDZ3o6V9Am2CoElUE8UHQYuaWieJ6iuNK2jfNjjQm7tR/JV4FaIhiyX5u1o
Q204tRQ10TWpSN4sZKD8oQoM346kvWbV1n4kOQYUgnPaYsZ0O5StKq2dqjONiDwQTxSgppOkDf/e
v5Nf0+sWdVwK4vDrloVaH7DCqY3BpNyCaGpYHmItqT8gTIXJez1ohzFuK5/cAJPTWDIPQTQYKIFO
b8ba8BsW/QUkt3jntHVxPoysLpYDivODnFWXVKuUkzag316JZtrZLVsflYRguc2IGLgqbj8q1ABH
jnPEW5M0bM/2GE+nMbGjHQbr5ldFjW5BOaIWxua8HYZ0hC4urIWrXCqqHxaqdSzmbHYtGO1eJ3ep
PyAA6RVo3bj11GUfqkB/M1lp+aoaZbpFAlxHNv72N0TT1KdCLiNou5iKRHSfwHQWgwuuJt35qlun
guiV5hwa/wC/Vq9QiEV02TU1buejwCGsmyykxsb6x9Tstuc2h1ryfUC6S2tpNavK0kLdgMp+hT8f
H1TE13xtjKBaR9oeMvY12xN9Dh6dxXCN6om2Dphz5B80J1WyK25ms58nY+iOmZx7lZYPvpWPGoVT
Q3Yt2hLvgqiDAEpf8WTOqLDcP6XLdlm9v3QGAT5ymXLNrX0nbEMIqdUQ0gk1O3SbYCquah1LJx5h
+1NmiMm/P97GR2Y8SgHASMj71jVHWepiocqM15VzhsGbrbaPGlXW9+DFgp29syzYem5AbgDDLMh1
2pK327TXywHSxEK+BAgQ+wahoI8UgpOjkJBk/As9iU/I7Vqf7s9xI6YB8wzvCCMFEul16Ug2Cq1E
yhZecdnGhzAIAz/W5PRZ69ELyJW4obHRyc95mg1vj2mWZjmXANbfII1Wb8iYZRL8CAMdhnYYfUOE
oY8xY3oYs11z4q2LiBoEUP1FtxEoxurrNuaEnFiKrzndQb1yrcgcD6WqjMc4N03kAzQVko5ZWFdV
AvTlF2PVmQ+Vo3Xf7n/tjXuXgjJWxaSGS3F5dWyLZNam0qRQF2aq84Q2hf7UlnF0+A+jLE5DKgAX
7qNlX/8VXGHi2VsjrZ1rO5am7yhz6lsyLNv7o2ycDoLg/x9ldbnnIq14ruiiq1R4PityNxxVMS2i
L7tirRsHnyrEMp+FOcmDcjshVZv6WqaiedWTLD8gk2VR5QkDb+HmuxEj76ScG4fiZrzVMoGsDctm
qRcnw5D9hLsrvqjQhk4lgchFj/ModlvFyGn3mV3+5f5n3bpuYe5C+KCJAfR6LVhUVHEzNRICUwBA
RUgvWKSXuE3sb7SGcAQcOqSt3AZskS9PgeCXOKn2aIhifoIYk+3hQLZWmZYE7haUn8Aar/ZSrM/k
CtjzXXmfEfC3aI49oURdl66uDd3n+3PfWmcgQmSKdAiwYFs9oPQ7Rs2hO42OT/kjp4x2DGOkm2E/
Rn6qjG+GJKHbgGIJdy7FXia3uoFIsSsAqhOiypFTXkNdb7zY0iU/FKaxA0na2lEA9+BmK/S9Oder
HRxWwRBqOOpqNU1yEKNB+GGQCoTUww7UwmAJYB91ZAajD6Qp2dlTG9+VmJJCDfVLGEtrFDdt5Wk0
kBa8ytFsgrao/sgTsjeGWnYfYitOd47Pxp5BMpYwlqfs5Q66nawyaPaUgkC+9nXfvkelSf+3EkP1
T9lL3R6Sb3MseoJcqIhuIbhxO5ZtzEmINQ8qKZYxPuaBaVyAMxmXzkBC+v7u3BpKt9gqkGiop69r
enmwdLYULryw7cN3szTMR1Nk/edYqtTT/aE23gkCUfYKB4663lreJskHUy4ClCbS0Yjfj2CDz/Tt
/8M6ETtaCzYJOaZXhEAloK5c2fICwq3Cf6amrbwW3MVT3zXazoReOwuCOEKwDHEJQICctdXRlpCT
iwOkF66DPVsS+OXSqg/4ouvOcQQpEXlancWdB+cMuAzGruavINcR+41rTf7Rzpgzkz8UE8BQQ0k+
N9nI/yVsBxPHFKlv0PRNBf/cGpMBrXMgWLWyzI4PGk+/48tWE1ueEzpS5GNBxIYXRab9wdN6iI+y
ETTIf7Y2AIz7q7jRzoeTCiMRqTZ2JgditTknQ6ujAd1vvSiT77TJUsMdonkG0I9K7wF2D9ShuE7g
8bWONLgRwejXoGmKdxVeCarbsAtUr+nTcC9E2NjLCxSNpPoFn7VeDvBCHeB9uBaovVYHSGfTwUEX
8zlshvf3P8LGzQcGiRrgIhZDxX11yUp2EjQ1Wu5oxagIMJPhn+zRTE54ShT4SWaZp3VidOUG27r7
I2/cejRDuRcUUnqFt/T263dWWweZWvD1+zg7xHwPt0qS4RS3onWzXN6Tzt04tFSVOK46jyXounXl
LAwmTKbAgXemLg5FEczfwf07n+7PamvlwJnyimCqw5W+mhUWjuEMQi66BjMUwrhXh4/SgOwe+sB7
ucHWUCRapD/w3OjXr8IgiTojKZdMQaI2C7+KRH2ExpK6CQIDO2u1tUuW7EOlHs1NtM7SMcUcJlkN
cJPRY2k4ma0GRKvrmm+VLreHpJqgwmRjnH2ADluKnXO6OU92CkhwAkwA4bcbpRoUaxaxzeAh+DOE
Ncd/smB81wVW9fHtiwfymp7JgoFAU/12JHoLIIMNA/0DScSIKQrdQxlV9yal2DvhW7ufR/9lNGof
a83odnhBBEwRYkVT5plwen+mQSp7hiOmR6uiCnN/ai8v7SqDXazrQLrD+17wybdzwwDNBEKIZJE1
hMZ3bcrVbxXgzA8y4MlvRpmFn8e0wlEosuqwRzU+UP8tQL9+woEulz25s6TJIx7DXNPqq/wyOvRj
XLvB5m/AubQ9drHV/+yNxi4BPVUjdKzRqDK/VgvjQZ9z/c0yCrxYVAIXHgzVI/wYb+cDjb7XkSSK
r3ln9yABpOx3qZbRr8KK697TZ92miFSroz8TnXzRBruZdx7NrQsF80uAAugVLt2921/QGPZo1ZWF
AsFsFN80k+Z2kYhxpx+6/JX1ugGtWKAIL74fq3nCY2p7Y6HiSPWUg4eLmtMYZV8cZ6zOYFJrz3Ei
9Xx/s2ydOOjscCTh6lOUW11is6XoTaDTQOwt6ResKOWpTOLwrKZtt1NX2ToGXF4oQyw9+1ffcBbU
MQgIoTPNsvTDlnTlp9akiUAVbi4ehybfU2rbuslo0rNebB6YR6uphQ6OJaaxuIuHdfnMkZg8J8Ig
q5Rs3ZXLof2qNdJ0SFP27v2P+nohFwWMJXmiKshltnz0v9L+RoOxUxRc160zpAfcogewufZ4sPGE
9cYOG84qM8I37x4GRcGXqieZlLOWgqOthwFaz/PuVGaFvluie+ksVJyZUuPZkBvhO7LAcuj+VF9r
9xC7YFhJMw66ENXJ1dEQFTp5pIVkNEZsfQUrmQvXQFQ98A2lz/9IRSqPWEEk8eeZQOOnBcAd70K6
/pHXqhmRHh2+LN15R16fV34UfAIIICSWPGW3C6AUYyGlHfG0nHXtWesRyTVrmIn35/56R1PVQL0U
pYJFsHFNpMFnHcBVQVjjBJlxNbS5/J53mXg/JBod+E53sj37mtdbmhGBfTEYaR0Ul9t5dUoW2Z3E
TZiEkfSQpRR7HTkdD+SU8imTtenYiUJ/0JH/2QkLXt8Ty8gLLYwImtO0upsgEMCB7OjKgw8E3N2D
kaorXgtJQZPp/mfdmqRKxQ1uDbVI1GRuJ1lpTZzBqSSuEmF2CYHzR14eOJLu26mU4xQ3BfbXKmjK
h3hGxXVn62wtKjUI1pR9szg93Y4uYmHGeomVYKVNjTelUfLBElbozsUQn3Q1CU/3Z/ui4nF760O5
R+qCB9tCMmdtBw6ueIqqYvFw7rX4KVLboYASXOYtsPkaRXjoElnN4oKT9+bCLjGSo7v400qcxj5I
Sq2mP+nMTd/TMXQe7LBqy2+zZsOlDYdoeNdrc2t/66NBag/lQBHtbCZR8F1YQOw8BP/gu5HvGdK5
NpMxOGFQHCVLQV9x/FDHI+84Vk6jHbIeVhASr0HeuJQuOs2d2756Gsw+bnGnCkzkwVQleMiSHgR5
Yc/mN1rItnDlsMoXFkShPwVlF8oeTKK+RFKgLT6mVoRq5jBKWnFwiiqLDvUM7N210poamuAdwu1C
T/sF06whSNZTHZOYfVTApQA3h8lXN2mjZ0xm/8uAp6T6gzFatCXrPuXER/ZkeXkz4zerGm0Nwa6R
aJTMOIQDth/7xHTL2ehVP20C0z6qXRQqblrK2XjtgduXVynGNv3YIZRfnYmbtC9ZXsrdUwaKv/Sr
sZffy7TlI7cLzD7053ZQtI/3d8fWsVs8Tmj2EPW/au92aD7wUtAjn2Kh+ZR5sC4kHDtVQ9vuPFqb
Q5HowmoEUYFu1O3Gb2lNVJGZ0iN35uzYS1zT6LAED00hf74/qa0jRgl5sQ2kc03/6HYkA1L7nEU9
zUgkJjS3q834I0G/eWpHu/1lVPIepm35g+sjhinB4qu8VD3WwX5rzf1QVBXs48zKDVcKRIXto8SZ
2rm6tmbG4wu1EpdejvJqZrLZmbQVsN+e5bj2BnqofqdUrYtsak8wPY07l9XWmoGCXD4i5X98h26/
5Bjo6HjbOOxo8lyesFqq/CLpm48dDcnD/UXbHIpOCTkTUmJ0b26HErw4vZyH8dWUu/5BoDh/VUqt
OUyTqfv/YailDoaiC99xjcvKJ0gLaTzyFfNcP0hNoruVCOtDqMN/fPtQC7GatGyJE9atr9Y0Ry0s
UVqeshG9PmkY4zPyYkFAvoN2/v3BNh62hQe7dBQImGhL337CSFdAI8qLzZ5mJ542O3bnQmToXKmF
rQHZSPNaZKbfkVfvIRqWP706AQBW6XhBK1hkbFdvapkWaIPKBA7ZqEe/aKtUh0RXKtutjRETbqr9
Af0LE/QxzD7H/CKkztnLg1/L9C0aRBx8ZIZ5YV9x5i255l7mfbkCvLaok+SV9E5yBrRly7BKHxFp
sbOPgi9YIz4P4tGbKDnyeKBm8ay2RvJcabZQD03bFT8yqQ13OgMbOxzgIQE0tTgAbOtraVQytTej
gm1no+OC+xmGP2GdHMw22GN/brSWEEMgxqHhuxTM5VUg51QDCEiLKCNUY9VtJ2c8V91su3EZWn5i
VMnZtIryqItZHJJ5jinTdgE/DD/B+3ty42qkF0JvC9lmEGDrrrPSG3KU2SRJcZp2Zyswog9OpgfH
+6NstH15wkxnqbQsHkzrb1vTuGtA8OP9Ybf9sZPQz7Qd6F5YchgPTW/nF23oe5cCZX1M2vmrTlF6
J9DaWl7irEV0GCQM4eXt6UPrrigshBSu4zQKf3H5cisjmT3suPcqMBvPALg2NtHLJQZD63aoscT1
TC35qElZgUwEuOBNrPi7mGjjtyms/vP9z7s1Hvv2JSkgUjBWpztTirmVqojyhBSJEAEDC1ZvQLb3
u8/l5mPW2+XOttlcUBJrY3FBpHawRtRlTRREGfj6qx5UWu/KRWMb0BjV+jeRYvkMdSL+UkSdcbZq
afwyz0K7pJO1pzS6fMjVtca9DWwCN0re27WA26iazHUuWVOjkSBNhmn/QL+re292UXciBa6/kueP
ew/UxrAUfjWDcH1BD6/7T6JtqYlRw7wo+YhdYTHbIQ66KJ4eawoSuQdFGWGhprQRdry/0hsjg/+h
2EyqQHF2HaSVlmjMvk2ci2601lEt8/ziDNZ4knS4lzECQFjP5G+W0eLZABiyiI8A+MFA8XY7a0id
WGHOoBEOD0fAK+nB7Kks3J/axvlEV3rBYiDc8hqiBkvKpnOI4nMM4tSXqlj4ta4dG7ixO5t3487j
JrJwgsVOR6cXezsfMc8hCMMCz3IQEu6o1er7VsTqzigb8wGezNXO/qRIYC6H9q8iEEKvgRXIrbgG
pGrHAgb4lyGxDDe05j2dv43nBFgm2QFdPap4cBBuxyKeTgGHgYc2czxIcyeYJ083TPWbyb/NXLqy
0nOsOBU5YDkHnzI9RtjUDq3gUXRkmTtxzsblwM8hzgBRjjcBfZjbn2NXfdh3XPlXWO8BHk9F5NU1
KAKXhluA3EKjHJuwnDw1Uic/i0bVVQPd/PPW/cSP4GKgsEk4Djbi9kdMVWGU+NBKl04uZ1/we5Bt
sk2vQl5rZ+tuThixZXp4mB+Rya92VFlketgLQ7okYDy5CkQVa25UaJi1pgAZzhC11fZUhLIUu1bQ
G+ERkFx9rWobzaX7097cC0A8uZh4ZlGMW4UWDOckrWEIekVNCMy5KM1PMdJr7zJR9v+LJS0602XR
P05pPV26AinqA56duubmc4hi1v1f8zruBKj4149RbxehVGRewBmKhZrL+ceQ5wSGqTJZj1VcDl46
KTYiQ3ClHVu8L1Hp2jmDmwtD+gxccpE05NK8Hb9qSq3rEaO7xqSAPnW8BK13kMS/MFbIGmLu0nk3
9UVwRF5v0ZyTnCvfQsoP9z/D6xsHY0fwodS+SZ6AN9/+jFhnMwqzE9fEsNpzZpiT5M1p1HQ747wO
BBgHzNKC5KOLYC930l93TtFaTigNCuwLfYSWbcUgFY2iO86GGbpIlEkf7s9r+Xu37y/jAVugxkvr
AHD97XghZO1Zd0buuKyU/GYsx1M99507JZqzw1PYGorWJ+2zF2z9+qnP7V7k9sCdEhtS5Ar6V76w
ZzTzcuQOdi6wzbH4jiwYWEWExG6nZcVGnuV5Iq5tHDaukcLpMhp5BOZl7HWWNoeiJ07xb2nNr0OJ
PCEnHUMTCdpUDj8gz6F/ycyhf4d1m/P9/mJtbUJjkUNlRqRhazXMJpCwWjdjca30fjjoZSAdrSTN
jvdHeR2hkKAtjxFIVmR2tGXCf2/BWBsIfNDcjByVAbrxU16nxQ8AXqY3095yjWGawp0Fe6nKrjci
giLgp+A22UAcbkfVMmEUwTAFFyfqxuhoRTSrn6ZwwlShNZTuW1QnqeJl1kx3ty+r9mcEvSY+odmU
J15YOIXh8SpNERg+J/6cTWMTH0Vv0iiq2kn+Pda82m4ZjEWDxksdJRjBtKl+qokjZr+fJyqVTWiK
fyM9BpDHA4gtTahFY+wVdWr1fttISCTMlhGFHh4l9r85UkSqz/09vsembAxcyl7p+FwFBWdIRhez
9QZHzVVPiWvLOgtbrnSvD0Mz92JEw47QarMKDb3OrP2+HUfnQCEj6TFpAEv0JKuz/SVWkjF7xNK3
RbAaZczDpMdYLjaYZp1TK88AYVhlGJ/nxNR+mCkuAW6QdyI4JGOfzScrHaTmoLQFyp2lXKb2I4H9
dBYCzU53kfB4p0kF0ORpkLqvtZ1mwSXU6vq3LGdOeJDkMnlSq7ZCLGfI0D+Bgd92hxYoN/I9gNNR
BEb0qXAbOlOfaBtBMQ1FpNZuo2L75ua5MqEB1NQUAyNJL35S9I/inddp4/AhiUR0ACIGpXpjKdj8
tVeDiP2oImNyifUhfWBf4eybCnAVM9Xl3T3KH1ttUUwB0dMm6FyAMKsYIajrQhN5TX/OFNGBRsLo
ohs++9kMrgJpGz/PUkQLrXBv4I0TqXIylsoLoEP+93aWnVp0Wm3Z4VWXk+RrjCfDt0EZYvTYVbu9
jFlCANCWwtw5kxtPP5kKtyjXwUI6XH1cWwuDrkp0Stdh0TwDPnfOqM8/DzpeDLGj/8+eDOlUjz2F
96Krdl6LDcAXrASm/QIdIK1YLsO/ltbBYE/P2i66wuHMHWSS+vKEURPFtq6FKNjUel9ckaFUGxfO
cfYDME/3vtMcUkdkWxNc6mvtFIXdcL5/PW5sOaA1bDgqPy8iEbe/y8pENke1DDSpwLWS95psMe5G
f6QbtrO7t9ad+pizJMhoNaxjnwgVLXWO6xCxgciE9zl3Xupkf2RNFG7cOc4BwNte53trejRsl7Yd
nkeoVt5OL4ynLB1s2ITo4qhHLhDlEqAt9RhLyp7w99ZQwIWRxV5ycTLT26GSFowXUR3bWqHPatDr
8fta6bHHzqfT/UVbTsjq6EI15ezCPiHrXuczweDYgD90Xs54CjS3SB3xOHRF34IZjNtTBH9L3jk9
G0Mu8RTJ9CL5xza+nZ3AvgUHOVtgO1aGB7wGjM/0m8TRCdG2SoxR2jkwG5tl4bosCcwCS14X6FKQ
2ZY5OmSQUdV5da+az9KUD94wNqmHFHLrjWX5ZmPFRTgRA3C+7eLNtZbDmMOhLpoKmtZUDgECg9Q4
8R2zw2BPMGnray5OFDqqhpSv1z1WRTSFicaXdNHwinZpmISeFhe2vyhznYoolQ73N8xGqAXRdKHT
LGB2cKe3qxckQRZb7Shd6qQuf1h23nl2Yuyt2cYJWArqADBoJ5DmrvaIFPVzbCW2dEmbXD0NU5d7
xZzbXlPUxttPwDIZwE+EdYBLVm9IDL7XpFdKMh06kRuGhnKatLz1jTBVDyCj3mwPx874e7zVB5zG
yelSh6npqiieBgmeSaY53+O4sg/4fL5d8hJ68P9xdl7LcSNp2r6ViT7HLLzZ2NkDAFXFIimSkih7
gqAM4X3CXv3/gNOzwwIrCn/PQUe0ghITyExkfuY1hI3cU0wjil+n6yW0qJ2sYHSOkz4PLjIw5TVa
pbrX9ZLYQOGeWzTgGzBcFywF1dPToaYKRoXS6M6xndJl6srqSq9G3qqDfX15F77Qi1bnFsUgbn3q
0BRr12ln25hVmFoRJmqFWlyZCH939POT4TgWVlJ6uPpp90PaOOkOB+fkV6N3zeAOiwmzC2cSIUhd
m+z5ShQa2toZybP5UY6dWTxa7aiLnY61i+ypdJZqPy9n2XjA1Ew92EVqfEl0UQ6eAUbmJsoK86NV
zsYXtCUJo01zzrQ7UUtWsOfGLX9VmZYjU9jb4l1ALhT+sIkBJxcKBu5b8QiGyhtVJUI1Eji57A5S
YDtupYNWd1HeF/YPlN6FvIP1GX6P8Q+Z3MwYZP1oN4U8eEEs919TNRm6A6xU4zNVOe4LkgWE67UI
qRhdUsLU7a12ou0/WclzPgQqTanLi7Gs62otaL2RES35K5f5KiCZTTMx4woV50hNzZtsSAN/UtA9
R5TcJA8gaZYAafzOoMRufLtndhx9F9gFdNq5l9f2OK1CLCPjkotFhVHuB5B5fha11HsmY/xw+SXP
1Vsg2UOdZriF1qyd7m5RScIsSk06SpjrXU3ktjDFpHQi1GUHStkkuaR/g9dEpn6vF9oTKnb1Xy5K
4K9CfxHrApCG1MFOnyHHOrAzCtB3uagczwSx6gWNNT9qIp03bs235zwo6eWW5kwElLXm9+W5Xlih
SSt8QBDjikBTusrSunu+PKvnRgHMxlVC8Yj4fXXOGzPwmaogksYFUbktp0E/oguqbuGuXmLi0y26
qOMCXQAyvAAXl430KmYu6LAAPyJ1D+G7PvXUynK3pJ6UHgKtG55MVIErTwLiELpO07cfwVHQswM2
Ip5MUklxK0I0AUa97XVgN2TY/jg76o8KGA1+vDYsABd1q3ncR6EsqOFIZZ26da+1j1jpxV/sJh8i
V6NBeDWpY5L5SRgoS7pbjt8BRdUaqWEDJ6Wip+r4mjkjmd1KCmpTeT4ivaiERmXAWJG1J0HNnUJf
VhqN23NaPI9DGdmuQDbdpPQ8JbWn9qMdUHcs4491NDubNfC3IcciKaMuu8MEWLt2qxdjjUQjwDEg
iHb3XqHp95T242x6SApnvQc0u8V9zkIbkyxdfMI4YT5MMazbeFbMJ7ix8c9kaJwfUmPON/EsFxjq
yOanyzvrTEuesAsEI6pSC05VXjVFQVBmql0M0TUK4O11SeFrwpUiyp97yQ6vSJeQmFahPN5ORdiT
z+fzYz6nw65KJMs3ekve91Zn3veROR8vP9rbU4ueE8Js0K6WVpu2erKom+MR3xuU6O22P2Cp2FwZ
AfY9halk/l8fClI5ZDIEa5ZA93Tf25JNMy9D00VInezLWYedRFEHu0xLtySUzrwVR7+zCLER80IJ
Ph1KoteUthFCJLkd9546zsVOBaL8ftTKLWzQ2/x7oRgidk+goXD4r77mzskMLXBIxeYi+a50WnSY
JUN4dq41vmq38oMD8t/HIV5240JsMfaXOVudJahKkk68+CLhmnb6ogoYBrvLqAw3Wir7eeMIH4pu
7YWOg/MuHAgghfWWls25V4a0whkJvZMDeTW74WDlqYTi8vUoJ/auoQFzFGarSp7eDcGHIggmAC9B
HhyiqiTHr7tGUjeu+ZfbZf3iVHjoYpJ1ww1apaVoywyTE6gBQsIi5ThysvxIHyhwnifsGpSfDkWf
zu3pfBwF50d8hQsSt+JMA1vaNYWuAh9O7M/qXBjP+lAOuQ9qXEU6Wc713eV9f+aIMpCNoe68CONY
L5f5q/M+j7RaKElCYCAB2/ANyYk+jCElHa+cygY7namwPl8e8twKLZHvUhQiHFp/ak6tg0yzmuCY
Y1xTe5UNRg6p4Zi4s0Kt3XRFHKsW1Jh5bK4qM4zkT0rc6vbGKp25UfngiY3pycCMXaczRSyTjaUN
b645k4fMUvagF6LaYDy8+dgX402qBiQyYE6AmZ1+A6VTjIoxz9rRCEqxU4ZCxf1QdVyH0s9fPcKo
GQOrorIEhZQodnWELWX/OMhaDUSCEdD0G7oM67zOnHZpxxbcqCy9mb5lNOpri3mlQVFz2VivNg69
csD+kq0e5x6xNLyczXez0I2N4OrNEcIo9FJxBYYaDqdhlZQlyPbVWR3KRMxy/K4xaMXEam7eYklO
zV3GIWBCX/rp8gY992ogv8HQoErFxlh+/urVqBYGlh7L8hGaRX7T6jUGck5nbey/c69GHkAlaZHA
INQ6HcVGRUDV4d4cF02/e7VotNu8Fu0DmlT6Y107cuBOERvqPxgW7VFgK+S6QNxXw4owF/Ecd/JR
0Sr5vRQnXN+ZEe97M4f6pqRoG7slhkb1xrhvJ/Wfg9LOIA8BrHr6uuoYZXEOeO1ojEl5OwlR+FOv
yv7lpXuTYaFKtXCLICmA5KTafToKyoQF1lK6fDRHhZYLJ0hCNXBKEnVP70GtXVzKIvyWU7MMD31b
pFur+pLdnJz9PAGoVTjcoPvosa3un1FN9I50QDkKXemF29JNGRivaErXVERWwYOZBtnVTUn9QPHI
MV211vSf5K3OV8estJ8yqo1fg0XKjntKyu+6WnAajtHS4hwMU/luR02u3w0JbuyumQ8VDgVK135w
mmyqCdxAYxy1Es09zSmSpzSyjW9SSEaykwpQ167VWt33xkjwB2hTIZFbj6PkV8Dn/7KzJjNBIQXE
EMfDgl0/XQsjscs2xV/uqAG88AnnaZ5KiD03mTF5Bc4FV5fXfn3UgraDf4MiADuAiGVNxUlGOVda
Cx+JfjTrD45RSIds4o9KaY0bm/lNVWXp1kJE5KglFSNAXZ1+xOi5PWnNeEyRXcGtLlDau0yyRvVu
TrnxMBYaxY1eToApkMSPvnGhYmVs9I5+jxGNfTvOlpa7idSS/QutN1UvGcqm/JrowWTd1Zmcew0w
rCcQqE78qzEy51YeBP1n+oqRaV6LbDAouPTQ71EnCo3ovo1GI3KHpupKDyOIXPbCzAzCq4KL6ds8
OTNEB6qcYj9mMpVcPE6a0Zda3Kk9aVLMBFOFLIXYAc8hvOpGefxiSBjZeVYO2NsVOU4C+PMNVfEA
g6Td4z7RT3dYKXRQRWjmOlf64MTaQ63iGOPGYZ9aHpbuenXEsSYOD2UnWvMqM6MJ9oJNEejT5cVf
n6YsCDVrEEeQhiklrwlDcmllEt9Id4ztCgvnYmwbGjxzVt+2YPfqfZNX6lenjMZw2tgLb+odDM1B
g/TegmmFGLXaC0C8VDT4zf6o4dyRAqmqAJNGQxl+x4Tc6r0IhJN0bQqaUUdFSMpnm4rY5EpgeuUN
+PKZWVi2JBQHABngFlaPgmTdIBJR9Eeax9jV5zZnedqqvx096T2zyvHsw2hh445+gzZiAoAhwsql
eeBQhV596DDGKERUZXcc4NAwthZqdxTp6DMLTYHuHJhD+hThUCC/y8cQJ4Q6rIXpS0nVRrtYCZOt
Ksb6JKD1BI6ZqjtnD/2M9QNhaZ/g7xNMR70onfuwkxLsmQbNn+t2S3txfa0xFJO9hKVLL4+m7ukh
l3FOwL4e5mOHQeSVLlCFrkyRHi7v7nOjLEHQAmGCKbZuqeWpMweS2stHPNNzP5rT5qA0mb4R0p3Z
ydSjaYEDIMSCAPTQ6csYgNHxIubEjjUbpARunGTedruz6k7x1XQhjYPzLeP6BnNI804piq3W6NsN
vHSgQEhhqLVkJasnKIe2xE1lko9Y9wRXcdvGV7Ul8LmyAuuYas3klSY+I5dn902jeFlEDO+o4ZEp
E86uYiLU1dAjGyhf2NyviDwFFgQ2aexrHHeKUT72VVrrtxKfgKeoU0s9SZeZAyw4gAlwsH/rDU08
9xZKjhuPpq0DmpdHI4FY6jKoza6zlCx06DlGYj5mSqbelAm6mC7xYv3Dwt1jcvu0z0dS2XlM/NbQ
yW1r8qbiKPeNHnlgSkKkcTVYFVicDkXstlabq1eNIO7w8DMCf2BKldl4miDU9YJoML9oqLSM6B6j
i+d3at0+mK3ZjZ6cRuU3WIhtRRew7sPFhTV/Gvj279GISxo3WAIbtxE11qpyKA/P4F9ijECFlcSu
IcIQHGSvRQ867e9vcofS2u7yMp6bKprAJECsEsWsVeynm1UQO6Kdj42hBHeyUVi3eRICv9Hn1PlV
aHn3DNmxa/ZW2ZiPl8c+cwYudT4Q/9Qe4Ba8SWopR7R8PvORzCwud9akGs9paPSai0oa8Qec/uC+
Trok81oUdvDOJYT4kokR0Ieii8bYuJXWSTb7Blk7QA8cyHzO67wT7Ce5bS3ko2UYg7Srwynp3boA
tq1otLlcEaVt4CmTbuX+pCPu5Q6ypG0kUmfOYc4qi/o4HUPKd6sVGQFRhsHUDEfseZJj0MrTTpbS
4CNhYLVxQp45OBY5UXKpheFEknF6dCFgEBD3zyP24pNzX4s03015XXlDWMnXBQe/n6f/ktb6r5/j
f4e/y4d/hvXt//4Pf/5ZVlMDcUKs/vi/99Xv4qNofv8W756q/1n+6f/91dN/+L/v4p+0sstnsf5b
J/+I3//n+P6TeDr5w64QsZjed7+b6cPvtsvEywA86fI3/39/+LffL7/lcap+/+OPnyW2gctvw5ap
+OPPHx1//eOPBan+X69//Z8/u3vK+We7n93Tr7JZ/4PfT634xx+SZfwdgWWHb1CnHYKbLMs+/H75
kaP+Helg0gGSI27Llx8VZSOif/yh/B2eHygAIgkcFdg1f/ytJSjkJ5Lx90U3EZD+Ame1jD/+9Vwn
C/TvBfsbBPuHknply289PSQWoopFQZ2SKJ8H1cE1W1Ia6bGm6izt5rTcY1f3qAk6UflzYQCIo/lb
FocueyqKz5l1a1toYcNqFmN5hKJ3GFEWi9RmhwPa8dX0/fmYrx9ricv+nTQuT0W0RptgURGAxbK+
eLNyDOzakZxdJ6PG3pMuekMrnF0bad0Odri0cTq8ZPknA5J3kf0DQKIwg7LhKlAMZgJCoCcmnYas
lVz8d4z8DnQETJYetInmhpreNItpm4WDgdwlQIfTQvoIG3yWfSVoe6zvYNDedfMUN24eIsdG7mmg
mD/IrfReqSPxpYZN3uwKSpmpuwhSVW496urXapyT0A37aP4SJcL4DhpwDA+BM02V39v2kHwscFpT
drlqzI2bEG4E++VNzF2bda1Cz0g3ooM5yA3+Wk4T29davaxmlhSAH41ZFR+Clmo4Fcxs3lcj/LZD
PGOEJplTYvg4Z0AMz9So20d5KJtuWWnmdV1mxXCIa6M23LErki+hkWsaHuWRYvpFUiSgAvuh+1aT
uCNX0hIaVEHCNVgqatb6UWUhyhRDNsrdwsAJ3DWdQAjPCQl13UgB4OclfVmIvR7RnfVI8+afdlCj
3usEbe1cp2FlVF6cU49yE7RDUr8Ih+m+1eyu2pnqxPTqGsxAd5ayEtdr28rFLmycIXChdxgRvj+S
YbqynBmfurkmUBoRc/88ShiEekMG9vMqlKvkTiGM3KK6vfmmFrjtUnfh3uW2WRNLZ23UezlFmhs2
ifzezGq5cktJ0SU0PsbqmMxRdx1JTY0netWDer/87bwdfZHLISrmP04ba/n5q2pdq4aVndHO3JWN
VU9eFgvQSlJXS9NRpFLxKMoiLHEslzHxhvzhtPvL46+ix8WCBjS/wsKQBXB6rUUP53aSmm5O5R1a
C9pjlxIyARkf/KnLm9uu76BnZWGxD9C19OYA7xYYxgMUEFwLZlp+ftQLa2NOljD51ee9MPI4Rngi
R+XuJwo4nRN8k6p4khPFj7CKfOfAhrunSdN8uvzmZ0ch5SHEAK9ME/F0lHAM1STpYlIDbSxuprjI
dlkwaxth3SorYX6B9wFJW1jgLx2z1TAUWERQBrxMVab2g9PbBtx2of9W9NCHL6vfOZPzdXGl9Cs9
bD2Bd/TG8XwaTL19glUcE0xJqRPLKn4PGPR6rkzpOqn173VUd5jjVnW1r5Jw+jUVC6gsl8tpAy+0
2uJvZmBVU7SVUp6TMVXQyVCeLb2o/LIVvZdQZyjpuhPkBJOb1FOxIQq9upZexiWKhL6GCgq3wWpc
qSBFD3VJ9tnU4T7Q88AD9tU9WAACr61JM39c3lCrKPqfE42QHsJFAHfJAVdLHZdSHqizKfuqA+la
4jzxW7lSP0WZCcjIGpOjAUX+PYyu/m5WjPH3ZObWRxx9xi1RgLd7G0AHVeqlqkQvZW2ATNuq6gq+
dr8ZMuuHXkrNfaSQIl1+4dOo9eV9+UIhVS5p3gK5OP2CBrtUtLLqFZ9GR/IonGk+ouhuPRqgEdyp
ZIfD2Mm21M3fvhvGDSSTABMXws46ye4kZ0qziu1kVMAxkqhLdzOGJhvvdhr8L+9Gc4aaEM21xVpw
3Vksy9CYWE7Zp+QUISs61oey50TMlST7dnka3+7TpeS/mChz/SDDuJpGqLcEV5SmcOjph3eFM5Sf
pbHo3LSS9F1ZhVs95nOvhoQB0D0+DpTTVleONI5GUfS27GO8Wx+MXsoIJ4fE78iEt4prq7OHY5lD
76Wp8RJRr6vokWU2lZyG5k7UCLLv6paYytV7I/5BxASDT69Ja0pTTRtXgXPS+wNEhqtqBDPpgX1q
fvTDmP3I+lrW4L5U8AxEWI8PqPgF3S6thKy/G2PSVTccJHVLSGllO42vC4okxAScH4T8KHEub/fq
clbmbu6KdFJ3ndnJ3wfKFJU7BEb7qSk6p/HaqbBVF9HgDKD9OGqhl4a2fq1YyTB5iLYjzoJOTzr6
Zjw7T3nCBbDHEZz6dT5q+mPbZnLhmmWr6j68GpqeAfIayvHy7lqt9vIOVPoxeqNfRl1kTdroQqFb
TZmouzhbBKHFVPqpSMa9rCFz9peHopSsm4toAAXMNaM+TR26xfh/75RJs2/VTLOvZ7WZbqw+7T5c
Hmp19CxvtRStOXaWjjG93NOVKeqoTYEVYYcsIuUAU2J+b8xBS4CZNFB+Cjl4NKhXvL886uroeRmV
Yw5EO6cPyfoy16/2Q2GLoR1kgnu1CcU7p6sc3xrnrU74228GIt1CObWhdrP9VudBUOVDDp5W2WXo
4d2afWf+KoFehjt0haNrLcjrfYof4m3R6c5jV0/pRtP/zPi0IagnmroBeXB9wOZcWS04Ks6esLht
Gu2mUvXryKrvajP+nXd65xa29Zkr5ufl2V2dg8vsLrrb1mIFtCAFV+cSNNs+bIfJ2M2zaI8KCcrO
qpTZN/KuvNIMYWy85+mXQZkFcyMuLlJJVNqY8lV8QIuj1AfUF+AvlfKVhi7BO5qj6d3Sjfl0+dVO
N86/hloKA0taCmbjdOPMSlWXvDtDtSbYEIiSFBmnrb7eaaD15ygLABIFLAr364/ClNCz1TFu8qPR
ypK9mijGN60NixvKdPDCetXp7s2ymG/sPtiSdVhJti5nJX15mzIZghJk5cYq+Ck7Ww5rFMZ2OB+1
H5K6Dgovdqbmcz7P3eB1ZpIeRaPgmw1EdCS5GZXBE7mq1F4SRDjXp1pbmFdibhTL1YLZvI7NZC4P
eZPbuzhswVH2rRMX18qgZsbNGEIAPICjrBMfvCUE7FRJ7MG/vG5vPwWbk1N9kVigH7OO6HK9Nh1A
niqEwq65dUot+6jnUXGM2jykeJ5D/nYkVTroDohgKJtwlC8/wDp9WKaVxuBiJgUL3UYM+nTnUITW
Y9WqjZ02pVXvtXpWN7vKERA9SzAClHbo32RuLuopcFUrnmLP1PriE0JoxrARE53u4pclJjMDycIe
Zl7WJeomIsORGk3f8VPDs+viWZvtLWTOaiOxixfbKs4e0mIqO2AaT9/YMiTRFpUj71DcDGZXDU3j
J602nA3soLD0fc6l/BAXigGgXyDDAR2ULtphQNrr2Ryr7BvNxTJzrW6ccbjOoV65pWy1NxG4tXav
JTEgJsyklNzTaRp/adN0zq9CRGtjt0mcoTjMrZh+byzj6dS9vBQiDiwgQFCiyfXUOSGs2CLW1V0P
XbkNQY6oiTm4SpebP+dxHmUX5rn9IS0jHlfq6+4gymR0XAUM6a6dK9XT48J4r9tSunE0LdP572Sb
J4Obtcw3RRAaVkgLnU63I7HWU9pYvm3FNURcW0Mzn7LYeztUjM+Xp+HNLCD+TT8RyNpSyGS3nI4l
qTgORqim+eOEamO/MKYMdfqLYFjOdVIwlI4pbYBetNaIYCfSxTRPne1TntNuwaNYOwph/YEGobWR
2q6qJ8uRy1gUhDnvkEOjanH6RpkGrXmuGEsuqruZp9qBwO29Llesn45G/dDWKMmV/dzt5c5RryOO
QdepU9nVuqTa16ClNrLeN+u5JEXERi9MCSo6y5H2KkZRBTIlAEl4e0mf9q0iDOqjgwmVZOo3DqeN
oda2zJbeyGqRMVQclc1uolbkWW1WHJG/2pJVP433lnmm3os8DKJmsCWh467eyk5yPGlt058Xrf1e
bqbPpRVKH+Zxst/3baj4aVZoGwHCGlv+z1GJxNi0MlBBcxVlomENNKRPLH8CmPsxlRPMJkY9OTpz
q16FWWB7lVUCH4ymcmfGbXTLQV4+RGaMhpTSqIbbO0b/ARiH+tcXmWQRwtxSdQfDuHqwueiTtEiF
5Q/26OyrWsz+2GCa1MSBvLv8za6qGi9TD6lyiZKokMrAbU+nvg3TWY/CzkKbXOuuqaV3+5CG8r2Z
IyGa5ZFzCKGVfKa+ke1zq86OxPzxU2gN9RYI7/Q2/vNJKJYiE7YA1NbCDDLtuArTY4tK9ZS9a/EN
/tma9XiXj3Z7pRXyRG9UrT5Zg9w9Vm1XbFgQntmDS0uSlJniAwfYcrq9+rJSKAygHiVcsAxpvMlR
a/086l2wTzroZJbe7Y20i77+J7MPmoH6JHBVqiyng2ayEvRZ1lq+UpnD/Wzm4Y7DU72P9NitzDrZ
2U3peFmN37XXxlr/rsGWPQOp5F9+kLNz/+o5VhGsWSD4Yo85R3eZzV7qoPpTkn8fq8iWfnArTTcz
LObPQzuNhyQ3x8fLw585amyKWXCUyPjw2V6dal2qpAki8pYf2MChIlvrHqD9B++Eqna//pOhyAxY
6SWLXX1bkz6FXTywy/A1GnxR89HLYfnMpT1ufFrnX+rfI61C5lkKkWiRGAmrg8kLqLWhtB4j4NvL
9cbynR1qCSWpCoI1W7foYDyZOkeG5Wv91Pizwc2rDkLbj0psbwz1EsucRBTkVeB8FuwkXQ2U+U+3
rFyVA2IaM2R2I29cChAGtBxcgODi1DeTGTVXVmppdFfm/r1hDYAdwjH9Vmil+a5Lp+g/mGQIgUvW
tdSC18eXZNa92ZccX3xAzj5rhLFX61HzlXo0ri7vnNME9p/nE7sGhDDWNGzX1SXlZKjGmCOh1FDQ
YNRROvnuyE13YzpFs6cYV2xoQ+lM5JuJJjsAWYUDCIDh04kOp45oFv0r3kWxYPrGwitVdYuFc+7Y
o/i1WB0i+Qov5XSUUWstq+mXU9eggp61kb3H5zs/RAN6DykxlkeNJjlcnspzx83rQVdTaQHPUWug
r/48K+11PczSHeIwjSvJjeY2CBt5joi1d7muFXcaiM6NyObszIJcp+zHVqamf/rORh/KyO9z3AyF
nviZXmTHiQt34yXPfZQgA8h4EGVQsHQ7HUWKs7zSLWY2AdQK6Xg0DnLYuRYapv/J+7ywKvgcKTGv
Tho5moqRhjfCrBFy87UI4cTBRt8Y5ez+fzXK6n0qvYEg2TJK0pPpyENTv9MZ5V2baKhID6I7Xt4k
Z3cmxT8kEcBqvKFX9Eoml6iRWT7c2Lkjg7KrnTao9SGrJnEFiGZ4BziIhvflYc9tDqQxQU4jgrKk
5qfLJoohV+K54rMz5+iAXYG1b6t5S2t4a5Rl87yKNoK8l0pN5uJvMyn/oDSISUpDJG9M4bnvjCBy
UQrDmAa0y+ko7UgBppD4zmLqCteTFcaSCyh8+NZPNMzw/IhrKo70ElyrqRXlkKn9luLbufuC3gf1
RggpS6S5OmDShqJYSsbop07G6YUDnn7NtqkOSQsisQjiaTeqfbmfdda0q77WhjU/gfUAj1XRddgo
cpz5KCG0wJxB5oj/WdfLMyeB65YXtj8OYXfTweLcBzVI8gKzp8+XN9KZ/esQUlFe4qKEULYszqsl
NuWgkUcJEQ/aHcW3PmvQU6Kw0rZl9b3hJt9nZSDvL495ZlsxJmw50AbcHMZq87bjJMFhZ8wwrmcg
8YmC7Ym61T07O4rK10GLbgHPrbaV1ZvzPDWZ7XdtUfi2Wj5rtbZlOXguM6HVii8bdyBGUWu8eNyO
ocjK0PabYkw/C1SJAm9WJb1w59YEXhoKWXks1UJ/kjJ6a9AA5rzcIQISymToFjXHy3N7dj1fPc9q
I0Ne6yZTYevEWg5IUZLtdMemt77NVqfe0zNI3w+JsqXJfnauF7gkiPkFSrKaa1ISzYx6Rq2pK7yT
1Fi/SaPN3vbZURYUL3UV8KHrjLNVYV3lksJHOozpAfmL+A6D9fbOjvL5Fs0E8YiVyXzAUKXxSN8P
RWGE3hTNrZ9W6nRs1QwqqVTXWyWlMwfYwmQBuMrNBkdxVVKK4siSiOegck9Du1OrPvg9S5WFHpgD
wwQVUzhDWuOgCQJtR+A4u7HmL1DUVRBGAxxpMvNFEN9ZRSrCFJE2wqb1CadBkHSmnMI3z6Q7smX7
DmEe5evY6ZxlIvMSNaAHauBF1kBsfJyRUP/dNsE3y8oCT0pi/Vg7IS6SsZ3cx2aMiFxkB/1GVePc
SgLYW9ijRAL0f09PnQkxSDuHs+4De9E8tLyjoxwE5sYxeu5b4JcT1LA8C4XqdJQ6KmpNhsPsN8Cm
3QphkNF1rGDYK1o4HoSWgtuz8UT/i8aqlGyg0fARwOuEHQgc/3TcokDPynJIamwFbz8kcMJdg5b4
PkEfzr/8uS8re7ryDAVYF9z0Yqi27g4PSYXFAJA3Xx6K/KEdOgjZydBDFIs47PNdqsnJbSdkK/9u
pf24xdx5u44I01ILAcC0KAys3ZRxarbVAmlFtLTiYddiJfehoS71lytNjLLgE2iDc1Stq/FVZ8Rw
+1J6Sg0ab3YxO3tj7n+naj5uYAXOTSfCRTBX6QMuPeTTlbMB2zltx0iANqujlWjqJ7mbtb1WNTSv
pLGrn9VJ7AbJ0B4uL+SZOt+i8WvAHeEAATCz2jTIQ8AGwPzLJ71QSncYq3bHaRpjhDlZX4MhrA+W
WeH5Y1t42MccgA1NKNTKhbJLcsBLwMLfG1UwbPSbz4RGS3ZHyL4gmKBTrk430RoDuLSessfU4jND
LqR+NMFDPlK01+9Go8IRbE6V7OcUalIPfcEGQzjb7EEPXmRYe7nZTX+5DMYz6QBIXnJcZS3/FAcm
PQoHrTp2ZXmXJSJwu66ffym4E/hjPc+ZW+fhFpLkbVjGJiTHpQFFtwJV3tPd0UD2qHrdIFCd88EL
VaPYk278QhnI3ji51voHfNEy4AKTrUBshqztKo1pYEM6DoU+v5bt7NoGsOtW2hh+mPK8u43R8ETo
KBrU75loc5wkje5QFrZOKbROPiDEWP20az36BYZFfjAlRFTcrNW3mDVvPv7lGdkYL4w1kpD1Mw6F
HRl6IfldlwF3jpxP6AhulU7e3K2rQVa7LwhDKapAq/m1kY0PndFIP4MmCJ7a1JwXbnAcyYfKjMbn
jvf/Oqlze7j8Yb45EpYHIC0hvEM3mZbG6aInqOkngmPWT2zpFpn06zTDmwC3rdvG6G+Ebnww2mbj
elzCpZNTfRnT5Brh9qDpsLbqHGq9Qsw4lnzbpNPrDmEecuyhUSsNNTqJofT18juuOrxUjZYB6Zwv
0Yui6sZqKdGsQAoKJTHfkrsAlffQ8JPWGTN3SvTmGSHb+gc8QFARfd67Uw2ezsy3MveXIs6bt371
EKulzhuwAxlylL7URXHjZUOi3SrOFD4kBWVeN2jK6mZim7mBOWnX/STmK6nO+iskkYYHAyEMf8Qw
8WNsIkUrtdZ85aAc9CGfHYOLIw5uEAs2IBD3GlTaTBySBG+cAYUrF1B85zfzgHFM2uJbX9WfLs/v
2S+FUGABlagkucsee5Vk0QULgdrwpRTFqF8nVvSBtn12dXmQN6fTsoavBlllciPfaYR+s+THoF1h
z4Y1PT/ZuOuqrvp4eahz+3MR+eO/BcO3PggnS+/HUEokX1WzKNgVc4Xpjl3b8iHIW/kL5kja8+UR
336FC30PcjCXCqH/+mJG9rmuy6R2/LaQoqsoVdDNCjNlX8y4+mUTbey5qh/1Wk6+XB747fmzEOEW
wy4kRMFBrTZlA/JdtFbu+AElgd+Dw23ogwPSP5ajkH2M3ovHqNCyr2o3K4exNNTPl8d/u6qMD5aX
CwcVD9wRTrcOilWpnSWJ4wP7yr/kZEWta4NSOfABboIrzg7GzbY4UyJktRY7SgMR9tnUOH7vOOUe
ydQ5dDMoFw/S1AYbAc+b4JwKABnz/4217LFX34QE5R2sHCuKoFB7o9jZ9A5hhew9akcxFhfQ/Fhc
CNAb0/lCI1yfMvDVUaDFTQT83GpC0T6coDtg7BZpwr4JQTwoXjiWc7dLrErGilMmhCqtyrhPQmVs
sfYSY+XJMbphbHEVmn9oSxB7kGYyjUPRVbEG3UTOvrCC0RdKSw9lgACyW9FG0XdRG0FMjFKtKDwn
KGswV6U0xTvcF/WvUdc50QHRKot+fNk2D7UcaLpbSMrwHi1D+b7TGrSzEjlvOi8l8y1dp5Wy1K9b
uzddOhaAj7tcA4VSQWeX3bzptV9QF8bnAgj9rTOnrbNLrSb5MgoDg5KCTiml8nHWP2rVVH5uRvTE
3bCa6s9Gasnvgt4aC7fOHLSea81YFJ+DmbYQCkZZ5hWgx3/OYlQj1zAFQuywacwY0kipj9eW3KPV
IYJmQkKuHKqRgnIsrpw8qw3PwguMPNKsuvBWAm2h+IHc1D8clHlD36xnBC7ISL+MII6Tnai0WPPN
yi6j99Kgtl5uJ6n9mGpTk/a7eqibwqMMYfe9Z9jSlVyHDq33omuA6VUcB5b6SWmRB40pF45WXvs2
WLoaFc28Cj4hp0fFPrbl8lGJQvjvhw4Jemj2NSK6bqFhEgmzKMdvWIkWJzkZCTzTN8wON7Uww0KN
+oFsPYkxSr83uKslXiI7deZpmT7OMFJsg9C9Swfh5sZI7jwrcdp6ihWPv/v/R9yZLcmJZFv7Vc4L
0MY83AIRQY7KlJRSSjdYagLHmcGZnv7/Qqf+KilakWHdN+em2krWJQJwfNh7rW+hW3tsaep+z0mw
GUMdXEwZlVqWDbGPHWD7MPhVNu9doGkyGVy7m0h60UcCVxaaK3FraC4JMMpn79etw/TOGGpqDkap
vD5uBzgWoSk7zwxLqx+3nYfTa7tmA+6PVPPtMof4t8KnCnIr0xCzGYhAxm3RfqxMmuHiTAZlKTvr
H6hQ9RQApQc/GK90ru2LEmTcoQaycQ/bfSMRWem9CfAf83bf0oZpSnfASZZr6zdK714Rr5aXve2s
gpxZAxTQw4R0bQjHZqk7jhEWEA7NqeQzODz2GBPhq2/Yo/qP49q172jst024gXSldGfWxsPadpij
B6K75+OonKdb+P6Du589zeDvpyEPwZDoLBny5sCBB86ifzL52J6gSpHR4JhURaItc/srmOH6FBZO
Y/cxm6zlC72+6cUKBv4iOmo49TRA7rCp22l756SZ/o5epvnZoaSUh8UkmzVc1da/r8vBWXZUlCcb
zWDqujGxp3oWqnbd+MSJ4fw+Wul6DQQoh+5RivyBkMllvLaMqrqWGiEth4H11Q8bJ1/6WIcPiVBs
7go6lBlq7Q7+T3brD/byVus17/M2SefBGbwxT9yCDB62YNKJq9Q3ZZhz1LmzoXgvYVl73tdZBZnF
+JuhHUDVMLcQNVgBAW3F+UNyLJRBary53YRKtwYVr7Vlf8fvu5UPk2ZlIsryQpsTV4euFpYcDK3Q
M5dGECIs608dcVmfjDSzPgwaKJJQ7/pJwsRxgs9+kc1NuJpp28VBm5ULSMmZ8J5RSIIYKIllJHiP
DhuTHo4e27v5vbtIMxmcXMMMGViEQ2zXSpbiy7KiIQoNWRbPOdl6a0i8ZM8E7Dj9l2rK2vcZmnYj
Gn13fIYJ5BoJ+F5yapkYlBtJJfMnPXPdJ7NQctjbfrEM8TqLavlE5cla4mmxHblbRW4+LiKdlgMf
Bfxd+Cu6+ir6rjSjakVgHZKgPHg3Ilu18Sq1MfjQvqW6Exq4CLYoGNKxCc019bSo1VDv7lZAQaCg
ctWUkT4u+vWxaFeGLpVX7cDv0j+3ttxUspI8YYRTqY1k+BmcYsLCnfQ19gYbMdqiQOuFrjBxI9S6
Q8Su347e52kZsg+2k6H32YY8TaN2Uvi11kXXqHEWbqlfNbmdZVGLNNdJsM3PB79wCSnAWyFVYpSu
9cHUJpUe2sbtq6vBmxT5EGiBgxDxTco/5yzz9kpPK3Fjuot2yPNB/2H2R3eevehS3ZZONZNTXLCt
jNRgz+kTEKShfiAVREr4NB6VTgG6CU0SunhwOwqlKMayzV1Dv66tj9JuaeISnaDpCekajXiysJJW
30ZZzHPc+ouow8olmNpQwXzIXOE+6cQfPdvsDKwdM6i9hcJKxUfX6vHFFjMehns54gMijbOuiy8w
n8ouNExMyYgMAsUjVCX1TlAqeii3VgWR5+Xay6QNQUUxh/pGXMoCms9m5uIzMq/lfquKWb5laM8N
iRqtwS8V2tfetpW6slTavOiU2WWEX3erwxFMEHNHQACpdS1UySLQ1NpoMPEGs72f0aY4O7R3dOQl
aEO5c1Z3/Siq0figWWnaRpmQzBMa+5AXX4DFt4XszbCWFUu7bo/2+8xNtedusI+AY2th560NkzVF
BK4VY1T0Mv9o1Z6RRbBq6qcKBYwZk4Zt/NC6afw+W9v6CdfxzIfX2cWNB8iXLUO9elMYbLbH10XQ
yM3WU43d1ynMpQOh0uWV4wy8s4X42AeqMeVn08vN+96pzSVe16YZn6y+EHdjvcHCDJqtux/4f6Uh
7d3W3emgj77klpHnkSjqyonWFdB66PrF9N00YHPFmZ66t0Wrt59V0ystXHRDjjvOddh4/WZxbsY6
GMYr0j268WC3UvMjo6xNpCNq8fqI7BTmz2DbnH6PQ8Z+tPN6eZfW/tofvBaI0f202bMfuzNcArZx
KvDoxjCugUBmTcdKOq8kHkC5AK2F/yqNXG1aX+RY1y1bm0obSIrR9DvNa5Yg9Bqc1xi2y2aKumK5
Ts0erL9VfbemfBFR29naXWnlhYyR1ITO7OIRFgwhVhsKUdMhHxt5U/pt5+/1YC4+NXyPYzQpjbSS
um8VybWjrT37g8FH6Iz58NKv6+JEE2UAZwdixL+GCN0QE67pWCQNJGgv9eIfdKsccYLze8OqMs1D
0fT68KVavEzfiao0RWT7VUrtf8HrFLeu5ztR1Q0pGT2bRxY50Cw9LjZtvuk5dt+j669lrI+e/ZbM
dhj/ztZErmNz19Af2B7bnclSMpttib1uali+m3RrRqSP2ryGR9Z4t7OabLnxC19PD4Wmm8bOmzMD
ApbDjjXmiOPtuqrpxsjNRffNJhz8h6/DqAnrzK3uAoT4TpgR7INffC1cEiBHX6uiSQS9FfXm1qds
iIB2hOkxizQ0OidTEb5HCVXZZeIMAzrW455eH5HKJkLUjjii1Wx2r58k/v1Mz1GU0syR0YBT77QZ
1cGecpcc9qtdCO/G1mv31jCy8ur1q/zh3MsuACSlBc+BrtdJyXGmwuZv5pTGZWCsYZDzFCIS5fNb
MYMj476q7FBJWOBhw347ef3i/64sdrjHX65+claSGhs46M8w1gOzuB9Kf/CiqR6796413IIxNoBD
d+3VOuTeu7Yqq2/SI2DeRf973RtBfuMM3aVO4x+OqDY8FIfzG1hQ/7Ty68Gx76elDGLbLAl30gv1
lrmI7Xq9dhee/SmIkKoYx278QOzjME/jpv39iDq3inKrn5G1CPTGjqTo5HepKYQkwBTIoS3NIAsB
QQLT5EFtO3ec32l6hQNssAbOH8Lop88a//6eOCR5Heiq8mO734qZMe30z6Y311acOmORHfRusl/E
RoE5WrY0Hfe04817f80kcEIPsusu8/T+LfIn8xGZsvkyZJO2RcZWNs2+qofeDomyWt7UYzH8F0Md
dMjRBoE+wKav9ftzcCu7n2nxBpyDenNXyiMJEcDGhQ/qj2+WFjrVHQSP1D5/v0ogJC57QfHBLpYm
7ht6lWxe3wYrR6/Xx/UfSg82L/XvK51Uypqqz9EtU3rg1S0J+Z1N4h9pqJvjIaDNiFSEcJK/f/2i
/14zO1aw6F1TQ8LGaZ7UOxzYyXlbqiBet96A5ejJWOj3eXtrpOklx86fZo0jswjbKwJSPEO/P8pW
OKKvj7SIog98Po1GJgua9g9pb4xpZJuNcwfICChyTbTRhYf7h1oynm+2l0fTpw256ORGu23a5nTU
0/ho+DgYroKzb2xG1La2c+cGqohKIy3uOafndrTgn7wflJv/p7JEejRUWoHDUrk/Nq5+fwKzm3J2
MKmgW+bsfejKSkWeJab/bUz+RQ96+N+y0Qmu6ORfzzOJfuMYvco4Ol7v6y90pL+u/39JL/L4Js7T
i/YvpQTh8+1/robj/wy/YoyO/+VfGCPH+xcEgqMJkFYGIpNjT/MvjJFr/Ov4FfAVMkxp0B8lDX9h
jDTHgFYEtBilMLYWPDrMu3+DjMx/QcvAkHpssvvY4sz/iGX0+0epUVZFU0pz52R49OzREVjJMpGL
82bJty5sRykivhvkyGNvfdYHqT15Vrk8C9nKqBHbvK9aw43WdFkj1EvBAc8NKYh6anyQ/XRJK30i
6fjnl510Ygjj0qfBtzlIWXl1Y9pri3uox58Ii+nOrGUa6T2NmI7VIDSmtXw3WtvTpOXG3sT7SMMm
dSZwbWUWA7Ix9zDPu9hqBuPgNf6yK9lovP3lzf/1CfwKXjr53v/5pSero97w1Y4BRz6V0v+0etWH
pdai1/Nk/lUv7fzGtZdmN225LEMnpf2I/7650LA/e/WTNcnyhzSYKEhQ/zOdveu1c0xqu7PzO8ck
F2WsEhRsZZTPc0vlbJ5u3I4wyddv/fdp9u87PxVdNGQwk9dqymRD6VGHrTuJx4xD+ZXmDE7kzIH+
VlhiDcLR8y4JP39fJf+55snqCPReNzXDLJJWqmo/VwpHoV+Xd6jzvr1+VyeAr38ucbJq4MLWKn2b
ZTIZWX6ztV2+Y5Vv3leogJJiS48BanICyLTqkddWdVJt07j3s+1elvNPQ0oc2PVyF8jhS9259r4R
pooMzUgvvPSfWJx/avj//MKTpQXVYFMP7lwkpiyWYzhKsXNBJO9L9i2JRa/keoZuck06QhV5aATe
o58tdpnRBQRD6WjB0mwI0QR6B0suZIrMhnnfcpq8sbp2vdKHgDJ75w1hRfnpAlf23Hs7/vkvbY5q
mMVY+k6dbOlSRUUAc3hZiulQt96719/bT6nmn57K8aTyyyXYq2SlzTkuwbNRYpK3ujCvqYw7Zbvc
0LrFS0mIw4FiR4N1be2vVN9V11NlTKG+KOPR71G35n3uvGlkB24yn+THsc7sJGtzlXjFyjkVhW6U
bmhQLKRbu2VpsDLmBufQQRk7Wa5RR3lzV6WpuZ/Grb6hUNFdYSct4pZkm7inwHpjZ3YXDiRpxwC9
vw9AO+7MTPn7Oeut/0gx9M8AOZnXC5KFCwymTULfQo+aVmCbc0Gg6e3q7V9/3OdmnlMkY9cDTgjW
hcftFcMezbIeA+WsorFW92hhPs5p/wkiRB3PlteFBIWsF170iSLnn7s7mXFbLVX4He0mkcJVcEed
wnajmQ3QB50Sw/cKpFlNYa70XIy0qyR4rTWCA8m1VFw7d3H0ZBtJor204TsuSX8adydTMJ2zttka
h4eN5f523uREktggqmRdHY8CmH1d+1mJ1vBIgVPNvNMMKTFvdEsykSp66Wcc7/7ffwb8w9+H/1RD
s650o0noAwlg3ZDxJAajqM/Sp86CWSxqMn5XHVJ7PhN8t7EnPvg+OZ6vD4g/7yVwMv9+fTb9tjYV
Wpn48+ShO9XQNTdld1Oj3EF2DDPj9ev8eSb5iXf89TMndYUvC8hAMhVLdRhW12WxR2CqG92Fo8rv
56P/P74Izfz9TvoyAJLcBjKRoyrilNJHXEiQip1jqCu6OQjN6N19fP12EDSdeXGnU+NSqJp+dp1g
cVi/cZgABkP3aL2m6KQFezos9RBK+OpeqPqyvCkz3S/iUaUL3VU74Pjvj+6yk27buwg+5B1udp6O
GBGSlpMv75ayd2VoFKv+lR5Q+tJVqaHotVjFJ7kO6lOuT1lcUZnbO0hm+4g5UNLbdJhMw3n06i5c
6zyQBzcV3oPuq54c6iAFFoGNfSKyeTHvBgXD3UpLU+0ASwdX5Tr47D+EoW07spw9P6SBTzPUZYt2
cDluGQizMQ4CCuqAQ2K8eZM5PvI9a86LG0Fco8GZqKqdsCZx5+Nq9/IHAY7VshsDryGHuluyTw77
ihuhisW/n4La2DnuYlsRqdQZgX5WTzYKFHOCwgOAKe4ub+tsby1NNh5IaXbfY/puBHfWbD+0tNC+
zoUIdmaq+U4C/8x67PyNaNs20OzbvnCD90RfO8bOsFPRctG1Rh80VaaNMED1z06QzhiSc24vBMK4
9bvKt3rndsV9bWkjf2g2eaKs8rrU4S6G9SKMinp5B9XdMFXxUujW8p6sOflGDlN71dUoc5zMpLsM
0Zc3j3K39emTtPkaYmKYRTKsA+e6Gr4Z2FGypw+brI1nl/6zFc6t9GU0G6584yLB1a6pJQ7fGyjT
P5DKBjd957UKqchQ79gkNDvDdyZ6fgLmctTVY0p+oqMqGRn94r+v/I23bMi5fHsMsq9Ch94DGRSi
cp+1TTQy7AdbHnuSAfIkbzKq57kSNaEjm7CNHRVrCsm5mWlVEiy59VyQEJFYvuyfgGEWL4Z03a8V
fbsBf2KzgssYdfcrZu2NwHfbXUYsTOaSPbrCqrvIaDWI2oBA2XCawOLfohatPmQmaEYYiKbUE4Jq
oPVaxqjvczc3nKu6mIIrSV6E2ou5Zzz2snsWiBzeDc4aWCFqTdxsohWUF12fald4xP8/2mPNlqFW
Oj1zXyD2VDbQhFiMpg0LYq1LGJSOGxNPToeqD4Ibp29UXFhbujOMlM43CXRGTOhYuYRpVmyfgtXp
ugj0BanrZrqM77oW+FcIa1tDZ65ayni+nR/sZSbZys6D8TEzGNaRSn3GejlmPwifbsfQdmYK4jSu
nV3fQIYGr7F1iRYY1X4ZurZ4M4+G+27MF/VM3nk77jS3YRgycrLYWSwWa1e3ischz0UZDpUbfGn4
1LrQK3vvXara+ocGuPurn03GGOfr5HzvVouWu0HClRlNnZqeiJsw6WHQ1vkyTsOYR85g1d+bzC6e
RDOUaCn01VKY9ahQh7h7VyPsDFW/dHjq7hUUzo/rotTeBHf53u1FO5B7kRGv5Tdpu0sdLTUgiFP2
G/xdtiBrDFulxA+I/y0aX98JKQe311m5Lu9Ho8r6cCmq7oUsBHr5eYWkIjGbqtjLObfKuGx869M0
qCXfIWK6nis9v+oQaNA1LYyuTXxKu0cCULEko116ZpQqY/sig74dk3UgYXBHEIV2mw4b1kbmhOpt
2pULk+bYfkIxtVbXepvqd0JZ21Wn8hFiDiSCD/ZQ8OJVsPq3BlDZcQdEmwasRs9QZam4Nzq+Xl5k
lzjdvLjh7DRCRYGkEGWU3havlSiZJ4DLJNNKGkDYL0Hw3Wl0ke5Ixda/Qr3pUAPawpFXdbCoLx07
1nrvt8ydYUsTrIpcWyvv1qAB2l66PeIwCSsdy6aXH9L2KIiYtdb+pAdj9TKVM5NtOZiEiQRVJ9rQ
lZLxPExTSnZdxZQZiS4gx17Pc+cW9AKf4esr4JkF/d9yhNZjrEpvHY8GhOt00IEZAnLC3YKU5/VL
HI8Af9gbnUbXtoSWTJKjKWeBxQwtMTSQakbjQrHtzM7n1Pvkp3O+VZ5bJ13n9BGF9PdNXwU3Q0kn
aAZXceE5HTdyf7qJk31CPc1+je+vTpBfbzt91Of7MtPukC1ttxXI3mimRBy5yuHFT+mlKLqf3qU/
XfbkWFXDWzTyoW4SCIzdB+kLbsjVCqZrrbS3Z0F1Mw8NvcjYCcyZQPlepg1SCYl+Jko7Td6OZT/Q
E0uF/FH7TfOhsdkdhIM79Rp9ukl2DPPjLkNbWSO3ulymG8vpmsMKfe2hrZbpuQ8WJPcmJMIhJlEr
T6FS8f0ddNDzpF9qHcH3Jg3PR0O27TFQoMcKvYzD9ChSJT8Mno5ed+uUeclac27MWr9vEbvZUo5q
e/b840qETW1lVyVy3LDZrDT+78bscbv4y3F2UdVQ0R9sElfSyZ3H1UqyYl2T1//2n9THP73Wk0OU
2Mwm2DxidJfqZ9tI6gc7aO1QOdka2bIZ3pVOOe83E30MpRxK1Clwa9Wz3Q4ake+lQT/Md5QRFnaD
tI+N297eCvGhnTzjoJljhQyZ0I3C8YqQaYeN4Sy36872h3u9L+wLX/aZb+/ULtJDnOw7fyjYs5kR
goDqUNV8Bbkmvi3EE1y4ypnXHZy87szbBA6OViZisuzbbFimuK+OfTdYgBe+7hMn5T+njpP3Xdfk
f5TWUiaWs+X7fqYrUAqLkiz0Vi/2WHmixSnWh7omXpZspuBq9rcCl7qZfn99TJz0O//5CSdjwsM7
GEwUTxJNjc1Vm67rwQzq/AE9gnjssnEMFbXGp9qAiIplw7krusp53DrZRSs61qRNy+rw+m85dwY7
OVTXfSZSkqEkKc/6FvqlLiNygGjvlo0WGVUDjzBY/+pj0Fb4M9P/zOs9TdmkUOMBT2B5UL7F5OZm
foTGQNtZfdq8ff1+zr3e0z75ghstFeNWJoWai1udhM6Q1EMRF6Y97cW2Grsha447mWC46jiCHkqY
7rdGO5m713/BmeXj2J/4dT7xcqevpN+JxFkL/Q1YgPRuIfLtWes0Ml3maogRhWa8+jo/FFu27l+/
7M88hD9MNKcoydVbS2RgtkjSoui+IXaD+iEQ4Rq5N7e3yqpc3AiZSrtw6qr5aXTs4WWkVEEvQq2T
fnBbSVTQFgzw7L1tqXbACoUg+8TFopBb+swKqAG839BUhYbrTFjUhzJ7r5VVNoU5m58725qN7znt
PyJsRlaXckbGQqnOStmm2fUlFte5J3wcy7/M2LXdFg1bWHT5aiFjdc2P5eK2HHdqmQfCADpGNAo4
QNghUNT6Wz4UzSUj5JkhfMof2Xrk6a61ZUlQu9UnN1vWHTB51MdtcSmI9EzFzzo1H6i6Zp/TcQ0K
EtZ+la58LKWnUSKnPioNdyAJ2MqvNLv9oRTKUncp6ncXRtGfew3Q3X5/tpRD/HXtRu0gRF5fD61m
ITQs5R2nnvVpQWOTbK6nDvQgrDRMWzMjItCAHcBmGpkEURIZcxYe9C6LrVkE9/WaplbcO6tKhDNX
e5zqWWJVwiCUiHXwi9T96tkWeXsIlJ6PkWZWdJU6joR9LOx1yahUtCvxMG4w/ndTnneyyAQjORQB
+rskbfjrSwR6+3YYt1sLvQmEdlk8dzlpxK8/0HPP82S1AVRptQ1RuQkRJt8ta3w8wl04IxaED07G
YfDn8rOdIch//XLnpr9TDYnuFqDvffpUtcpvDV+pR70hWRBkVYqqVrR7NeQggQL5km6e9hw4YPkU
H+vD69c/93mcLCeS8IIWZLRMbAJBogJOyE7QVNybVSkudGXOXOIUVtHTd/GXqc4T+nHqKhWmDlJV
NDelW12KGTuzKLonJdbNRwnZKi1LRqvCaTh3+AA6R962vdFeLR2iyI6sjK//1SNzT2ezY1DKGpDb
zgF9iPxZd68Cqs7RvOjehSXpzObNPf75LxNm7qEW2jhnJhVFvQdja/Gh1xZ6fETYh3RET/36rfzU
zvxhDTp1Tgdj5yxaz8xlpG59U7SrFQ1uk8ZGY9v7WrO0O+UP8nrQ1RuDw8SD51bVzjOa9oOqTeOF
3OySc6/xvWZPHNYNBhR/1N9nc1EnU+hqaZuUeTeEeSY/Esjt7rexzI6VCMJ3NMz2q8rkXuvHQ95U
VP3aytlNvu5RXJrkGzSXXwtmN8oIGEUKPIjJ1CBc1728C1XDVnNx8+qx5vXuUtmz8UFOeSPVAPR8
MKEwuulngu26vcdB/8LZ49znesqdJl22Qc5gsh3wW2oqOA+LECm6G7lkxsQ4Y/xD3pt60mtzup+6
UvuUDZ2KrKrULxxQzo31k9mwIUUYFbGRJUPlZUhut/rdZuIwMZVuoAbFHBFiuJm+vz5CToi3f299
j0lTvw5FrwPxM64yS+DY6neei3jMSustaYe+v5rx+hxGst/ZbwwmMQRTRdotddfKxPiQChcx0dI8
BbkWsC+RPXLoXt/b82LvhsrePrv0W459woKE1dKMOTdWZLY3l/Rp5x7VybY9mHBDeUJlibcsw84y
awi2U72i3XY+4jkQj1tJFen1B3V2ZJzMpOtRiVe1JLuaFYdH21qHg16O6xdvWqcbQfjD9eRKCL9l
nr+bZdVEW14McSeIsnv9FxxX/D98y87JPraQgRCaPnK3I/xHMqO0qBJQZF7/289tck6Nht3QBxOa
wyzJDPhfm2mIpNnmfod3C2X7sng3rbaYO7PaCuIBOxwQmOUv+J7PLCHOyZSrQxjG401VRHdKdA1q
qWPAywLymXmJzXFmyj2lAVHZK+xtxTvqrav5bKXmcqcP6dfBh2MKsIeoxwvP8cygPGX9+SvxI0jj
8kR6KEC6YFkfrXmrbuZ+HGOzSc2DD3t9P5eY1oikEY+1qfBjuYIKktsWtIron4TDoq27KfOs69Ux
63jw3EsRJuee9cmG0soya1x9luuyr4vH1KTmbmxmSVvKMT68/gzOXeJkChOr3yicKSIhIjE4/IQR
51ij39jKvgSVO7ONc06mrQE3JopGwSWGYrj2ZgMxjiaDvelUAV4BYRKDYagdfbn2wlp67qZOJhut
IiKt9UeR8PqQri+mvGbIDpFNKPCFndQZBQ4ost8nY2vBf2uXAUdVT8vfU+euDlPQmw9l37fRmmlW
vOLqeMd1uys67XlCJnwXOZm/7XuvVvFiG3hLvMWONsz7sV27KqJcM8Z9v1yqxp75kE7ZzirocCIL
TVCNxZwSzI6M1sJb941LJ83Dq3F4fRCdu87Jni91O830Mubv3lgdOuoVdNcmMPY55+oor/5DYvff
C+BpLEKAdrppO0dQblRkxE5LEWppoO1ILbqUVXRm5raPt/jLdq+h4zqigG2SCdz4bhsD+27s6nX3
+oM6MzBPGTxYHBeiB4M66XFKhSAlnF1qskL4K637/+4SJ3OG7JrRwtVUJ0Wd0bjDw3oPbfAN4LpL
6cXnbuJkysgCWOn9WnITeeC/aSV+k6Dpt4dpqi69hXMD6mTK0HICcECVw9nv0vFDmurtriUR7MrV
hzZEDzpevf6wziwA9slEwU/vFyWtIkFs+Q4b231WDG5owPKMpzbF9mtfosWce2gn0wUs7HmbV44R
5JkB06wJMyu8zqApkQeXlrPj0/nDruOUDzhmZj367VQkRYGYD4JWeq0vQiOKsSbvYB7GqDv2xUy6
FTshDfxJMKSvycvwdlDZL+7Lz7y8nyHPv3xCfu5QFqg5RudN1y7hHPgjtmrHMD6nGIVbLJhFfzWZ
KdY+IFEv1dAYnx01tA0WK9v6Oq7afB1IByKu5MyBPq7kGEG6AP2Y19/6Sdz03/PIT+7AL7+w0YTD
8R7hrqW6UOK2e7faCn0EMUdmL/sdlnE7Qn94tEg2fjRYaxDRq1f7IFNzaJeOQ3Snt0Jr4zXO4F5p
qXvdR5UZ/mF08NxPVbrsEGBu2H7nbFccQ9/xud7083DbTdUQNgMOYEXgmU5L9nZaM/ejm/vTocos
uVdZf8Mb7A7TqGGxEJl5v+hDbPSX5ogzK/IpArDEpG22BgMFjYV5VRgL55SgQHyr9xwWN/OHtrWc
3XsMHq8/8TOj/5TEDo5bC5bUzhIHaUTUlFhYHWsd9wahGxcugar8z6P/ZOJTyG5zi7D4pMefFeN2
W/dtxoqHuSSDQ0SHpym2GcVrt+2aOs0+gdTr8drhqDfNbb0uzbQMU7/PDts8oo8cgvQuBe29r8oV
pWQWPDR2WT7KsfnaO4HYv/5kzn0sJ5OpnwF4INtcJqnfeo+Bi7cSTJuIzGBD1tV79oUz0ZmZ7hRT
JDO9IlbN9A55sD4QDN8cJPS0EPdWGvKUDhvplhc+L2L2zryKk2kVbW4u/SUvknkLdCTuqvFvREdU
JKZ3yRtfdJUdHL90g6jFAHxniGZS9MPoDe8sR4iYWgEaL0jonCkE2yrcuUvL9mkucPD2jhUQFMay
YzrafuqBMkQFtmErAjMzf+Z1WV44NVp6GKU/XJmCQ2BY0b//lk8pXIKcLdqD02nTG8rD1rvSMoBV
AQj5lnd1bhDBOJXkag7CvZsRdoiQlHWVR/Dl0jdVoDlNPGnB/BZEgTvFWes2aq9lX9Ed1A0+9NS8
r0c84ohWJK09+F7XGBPbIg62scNsCs0w9lYdT4KgubnsYE5kebj6XpmobaFnqXnaVsY4qaS3Swey
O0If/uJ3l6pdvBB2A9EMxPanftLFiz/6SGe1rg+O9joHSzo+s/RF57P60OjV29HN52tnpfs7GMGb
Npvwgm+rmYV2n+MIn1bSfaNl8MzbBriSDkAgt6cwxSnf7rg/8U2VpXGbFlnqkBKEsS5Gddbv3a7J
X0yvH+i6pgXiTAf3ar6zatt4dsbOvC6hOe7y3B+6g17V1KWIv7SKUM5zb0R+m3aJpXE7YgZGHvns
U/IHcsIsLIqpKjCOWvXyvdHbcXqLVrZ7W3jFhPjEDzAsoxoLvnbpUFrR5gQlMb+21cS14abqCEep
MPRaWT/fj4FWfqtBAT6XKyWHUHOBZAA3sYsPJPfoIpzxPH+cRe540UIqRkq46uw/jc24FNG0Ze2X
Qq3Mi5sscdX22TpdGUthqVBHnxKh8unMPZo3xZDeTCANK7qWMmRAzs+rYTTZtTAm/6k1U/FDQ0so
DvVQVTL2qiFNlrEuoHb0NUIXe0XYFNqzReZ06ztMQW42KvtQyhXigtXXiAKV6Io9x08H21td2ctB
zqQ5WNZkmTuiWG07cnJP3M3EBhocy2f9cc7yzYsad/RDYQb5UwYgT9z5Ro0hRm8X3bqatk03QgkC
od41VYAcshu0+gswALeLFjUGn2cv2Kc+momoXer1wSexWoayDLzDBH7Awgdvz1HhEtOIebIcbmco
2nJPCbP7tP4/9s5jSW4ly7a/8qzHjTJoMXgTiNAitZrAkgpaOuAQX/9W3OruYtGKRev5G9wJL5mR
EeFwP37O3mvLLPkU6pptFFnmt5Zlmge6LVTvIJlSN0FHVnnUTmmJ1inTwAmTVpXcjw60nx21PANl
F5JGGY09pAaoBKb5xSNI5FmJRTXj2FSdQ65rUAuLulaBF4DGIanMGt/isZNHxksYj3W3t/KAIa33
mGRCwf/fMvtioOn1+QNjhWZb54r1VdoEcbMWlMof42qlsVt02fNYx863ZrQKKrScMM9g9oS4JerV
Dbr4DpXJZvDaNeGIjttzMs1ZsTGUUtwnFrkigUuTywrWwiOksXf7kbEO5pbEb9LVQp00TsWT0s2o
K2nVVc+I4GEGzkXqfgEHRluhAChD1BFEF17MMq3r6t5sG00h7TLMnSHeoj7t00jxYmvddHSOL2U1
41+f2UEyv/BWja2mlQp+IgLPGYmXixIthtJqYWngE4ma1SWcW43bJ0xSCPyl6pwKYyJwMvWq4ZuU
pGoAxHHWzZJ5KhIhbUJAY5qgY1bcvK6v56wGb5AMRciUP0tTgMrl57mBPsfJro9Frh/GcW3NiLeO
DrdN+/Kb55EqHlaTNoJAr6x3XKQqW1cxLHxCnZTu3jBRHPoViJzEZ/nK47wSkukjd7OuKplUie/1
w7SvACsAB/Ay656nvkOTm3pdDsPEGxfSd9wpaFYwQ9uEkc0Xy5Jnt+peiD/P+lBzXe8460ryveLf
sxKQx/lgmLOrWTnG1zhNFJgjedsSFmvr1j7BUOFsjJR9KiISDGEDlA/nvp0F8JBGvbW459Ixfbuj
eoJ9MkpygwFHfMaCLFDsx3nCnLXS8LbTilPf4gUW6G6o4muXGc61MqT2lDUM8cF2pI0Ps8VmKeal
h+WDTl+MmrE2TyVKLRZ6O8V3M6nnpm8OrfbuNN7YRFi3Wbci7q4i1gcCTpdnFMC3YbmX109KsSo5
QuVUfCtnu1kCgVQSEMpYVB8lWd0Ew5GPo5GqZ/YH2skVTmWWbLi0jTL5c+aqsOOGYnxA4zk9pMSq
fBCEKJatOxiKHtmF1Q8EymRkmOaSYBKfI11F39Qk6q7mIyDUqKy/zFkvn9amri4tFAQT8WVC3Fpd
T10WzkqsSKzoc7wDDbSA9CmaKQlUZ06hBWRjZmxbLIhfU57ddwoDcBsVc9sW4aqIkfDKpF9vY09G
56oXewMTdifem2NNZxehxHhCLmL5SCONLaMSxUcCespk38KxsXTx8J+eZGFQNbhbWefVK2oifjUw
N+3rv6/xfuHG/s99Q78Vfz/dN1RkwrZCi3ErtekpIa4qWGSK3YYU+UBPVBnqJNxG0KUyX2cX2YPA
Uo9TN7lQnoo6NED6bwpVfv77X+c31f9faquffpt51duqlZO9VaeGbTKR9qZfa3HxiOUii4eEvljN
CG3iUP3DK/6myNV/Kc3Z5oeCzF6sHEpevOg4mUKjmjkjecD2TOv/hAb+zTXjr8HJT+8Mlhn5MpiI
t0D/6igt9fJMLSTDVs+K+3//4f3uJW63j59eYi1j4Eat424B1tMa8uxrORNB2hNA+Ydr/O9e4dfi
Oa80Q2GytbVd5XnIDeMuLzVyf63lT2EOv/s6fulFdFVdMtDjNkaCnx5NrqiOzdxoG3yrzVYb3f8d
5/5/lv1fvtmfPquY6EfRpnCJkiJ944a9B5aH2rxKv3VZs+wLe3D+4CX7qwP4L1ofv6Im7L7sVVwZ
6S4e8ZR2TZncOV4vr4zBbJ94WHtn2CP6ZJHXZ1xyRtD0CbG8aToThtMrO6pzrnxTzyGbDcVJxrP2
kleTgQ3JmEKdUj5yE/SaRKMvMFeHKkIWb0d6mdl3BtDBTUZosW/TNUdOUzv7Scn7YFjMKpLSSTed
1nUhKOvymkCZ2xpOW5xjsh8DMS7TSSrtHKXoP/cVee/BVGYcA7W5RvWUgwXHrBA6Ix5irk6gUFex
/GGl/W5O9isbtEvKHH1PqWw7uxZ7jcIo4t6cguYbRWjGRNlA6MELXBTKQWSD+pBqGhWEm/4JgvA7
Nd+vAII4Ly3OyzreWrEVY1RoZHJhhmkAAcJPs3U0u9NDd4CoghRKiE9YAWQ2u/P0bXK15YAdIl92
OBC8P0y3/nrhf7WQbk/lT2uWYVMxOhXzkNmEyjMhIAwqwFKbv3uV18G56w376+x2xqlcTGvnZYwu
9EyF10M5cWdo8KjQkvHlx6b3WCpr8f7vN57f3Kl/BdUbaSKADk3pri87bVtnSnuPDE4P//1P/82W
YPyyJVSuhJrY6PFW7Wd5WhBDBxS500Z3VSxy+D7+AAX/3dnz62A05sIAycPbooYSPuFlX82pFFeP
Mn5fJbCPhMuli/xv7w9zmt/tprdf5Kfvk1vEXKe3F+Rq1t4XmMx+0N+3906Zff33H93vprH6reXy
00tMKowf07K8rSOZBtaGoYZNlRYbO9PEl8F20PEPsmR9iH6XIQkMCSGZv/z14v+fbvEf2Lp++h5u
nI3/870esmG5fFbf/+9/3H32n8n4ufyMtfjrn/w318L8G9mmcIEIr9Bsm//+wbXQ/2b/BYn3AJ/Y
gC04y/+ba6F5f7ulRGnQMP7rf/6Da6E7fyP2Fs7Q32lDzAD+N1yLf16YNnEQJpmwEDdM0pRgIv7y
RCxF4+qTnZD8kpSPNT4730Y4RV8scf7wbP/rVyIsQdUMVrzxSxVmysLWFFL9oMwuy6UdVesOIzCx
7TONnJ++g7u/75M/gyb+1UvdYgh0m0+QPfKX7QTSyzjoA28KQdJdisQ+UDTroevjP5z3/7xd/f3D
MwxEPhqwaVg9v9RKHhZ90RReTt62Lgi0nHMeQD3Vjkx/UezmaJ3+/Rv75/bpf70gsQ8GjVFC739V
g0m6LRkQMSa3dV9evcb9wL3Zn+FUmhuy0hTfSsWfotI1gpXZQv5xGvGyLpA0vjNgS8CtyLT85y0G
UneneMJIIwzkzp0CS+R73S4xUxzEAQadtkc5t9NludUpxiDaXQak+TBjc7jEzmiFVo/JzGqL6tXT
CLUmRmU6SEJq7lbAuoFZ4QJNl7Hfe3jxdlpiO485DSISw2eI60KQNrNWnHRc6jgJWlm6B3tuiveS
EX4EG8grYTHUjQj6oh1CVfZx5S/lrL3FUCdo5xXOO/AVIgCxmZq+mIRyhcbqfo3V2Pww+erg/659
CxO5QFU6jMNycuJq+HSa8ltayBxUqHORwsF1q3sw/egBIsgwhpzPw3G4o1qUB7QEjm7f4+0GnYmL
LFNeNTN1L5bTTZFWgb+w7bHLbv3O+aV2LLHNlj67FpMLhhc48t6kjbqz1OpTbTp9F3fTzeNMVvCL
ajfaZ88Q47EdoLZDYsB07VfL8hWgE9Hh6uSWm9Waxq1i4oP0ywoUqILJKfW9DA9bUII2vVq52g10
CeaSQ8FTgxhn7SmFP5lTBapFCDS6f6P1XDxoJokdTtpqe3fJrVBXVhu2da1/AcDENC9Ta8IU4GuG
a5wpJ8LAXHgqquX3kzt+TQhe9eM01p4UAx2mj13RyoJlqPKT3TCUk1UZ73tu9ZG+IjSOe08cUqZO
17zsk7uh7OK95mBeB9ZrwIupVIXWQFWWUL4Wa1MgzbGZksxxkJHtdmhxVj4uldXZIA3rSfNFWjmH
IbfS90QzbI1aLUZeJUsbjVUxbxCgGgeoW/WnnoiehtiQ618lVu/RLyox7qYY2YafouLzS713d1qW
5blPG2SJRsZroUmFuFWb7ArpdaVGWcdvN1LNoZo9RnmqPTEfNoxeexjUof8+qqo45nFiMzjmw10t
09hkYoUbreK7lH7dTeiJ9ZymWjl0b50tk70tc4OmqUyj0VNSAlDJKoEdjwlWVtkaGoucsAhr1ssw
yeaOZg2d7qQuAgLb41d3WPMA8gumY7NSD1x1iheL67/rd135QSIuOEV45RTx7vdBq+vNUGfOm9bY
Gry2YXnKvCp5qKVln2xpes9xVeiTn9juVtAvOXiQKs5MJ9wZOoqmPhtreuOOt/FFI5YVB9MKVDON
LTWkfxJ/y7Ikvc5WnQfr4hRHjxyae6g34s3F/DngHW67MoJ8WouvSkqKRaQvXpXvhnpRmw2RpDDz
HUZTAykS6c1k0hfC6La0w7oOQ6o9V/dS1fM07EY4299qr5zKjSFvwNp67dx6G1v48HzDM5rmnCLg
2hWG8PLnojAMzU+WUv0mpDc6mwWO7RIlmaYSNeniFj5zpPB5ryAo3SBeBvNj7RR7IPZudZwN+uJx
CJW4MKeDnbWOoGPu3qlQhJycPFciB82E0TY+sSkEiK7kuxrTffVJn298ymRjFqHFwM2JLFM3z8Al
RAW80qymQ2pNcXOo8ey81pVqyq1mG/NnJclz8rl9WNgxdDF/Hcn1XukkCeNlGmPPORROOvyoWrE8
akuVGk85cH4rqCtbgWRW6Wu67xWlMMPKqaC8pDm+b4BrRvnA6Mr1lQzUOaLZrUqzhyukqQSxGE4W
Qns6mVAze0HYxzj0iFhlnAS957QAY6dD4nKxZGASwFOMXwyZQZ6v8vyHmS5rINsUwFTnwVViOc38
xdZ1fBMB6TaxjENfuzHoZU89KqPNfsHnsVek8h0nHMhuU2nvhjbTArUc6aGTlLCjF0iTdZGPBcur
GdQATChAJ15vq80391zqPYlRXPHe7eK6cltey1U34Eu3bWIfssSV0TKONZR6U7sia38Zb58RgZic
QJCg+iPJIEc7VfZV6xzLuXyZpu7NaghVmuPlq9Vpn4bs/Hwwt5AaT5rdPrtqKp85h7bdYu9UG56n
3VOA04oc/XHCjRzrU+Inybhv6ma7cgHwyRl8KcB+AySFZt+SC1lm/QkW8plTcjt4/Q/ECNvGMK+m
2YZV2T42XXlfG14NqdTcTraxzZx0/BjZG/wqjbklO9wlGGr4RS3Mi6zjH6k5PQEpuDoai8SrwcjD
mnH0PmpS77UHJkG4wAJ6G7ztJhHi3m1ZR3LdOWqHIrXbxkuHyjFPv84q41Gy3xLvO6xydPOWF6Zr
+YKGYvBLS7JlkqbkFzjk8Ylgfa9PljW/Z7azM0xotGIOyEhmCqFFJchZcxg+e8lvvGqntFiuGFAP
fSpullaNerNd+RvdRkCvdHLnOogJiIJqX5JG59w3xrMF4+3RdPrIQljdyfkJAH4Bb7Zvzp0b76q+
Yh3p1Q675WZpYRY45fKOT75lSFQepmmIzMxlRAaPnM1SIc+FiX04MfrYjhDlw2RWoKTUkx1oE3P5
xsXt71iQJLw+aNxSAa2pb0llAO6+9HdKmnevmgskvTXM/jpC/TCkiYIwJqPhVK5j6uudWW6QNh5M
Rshh3qXA9YvyKbMoDdWiPtu9kmyLst6Ma7ZXVxcEavpZNsW32lC7B9jc0eJAsjB1/ZDbCU8Ukgi0
n49e5R6XLjGuOcxVTAeI4XkB3nxeR04MPrs31A3C336jzO7rEi/fTQjhQWfZYzA2t2lvOsK4FxMi
0kFz7nUnby+ZCqq35GLoq2p/aVuYO7On4EAZWm/vNdabUHI+MrEcPSePNzd8eLdW6jZph+FB9sTK
N00H906J6WXp06euzOm5c1bnQIfpLs7q3aLGY2AC5T0XirXvXKXZAabd9zhFGSwrHwZn/Y7JsfQr
VzvL1b6vZwBjPTYl3zNzOCyqy4y+vaDeEG/cqY1g6gnaGIW+XeIJ7oYoIL5kbzRFxaafafkxlOXv
MJ6f3fleyOyl0aaHyjWP3iQY5OhNyuKGbz7p+kVzlDMjR+AToFmpC9LHeVEvmiH3RtXee8ZyGDNx
ktA+AF7YuMa8tJ62JBGc4aqukasyzegSOHb9rpmna9OR+LWM+sm05qd20X4U2bQDt/XQpfELefcP
hmVckqI/OWV6V3ij3EhiRbRlvU3BkRJky/zVVjPg2QpCHnfvDf1OTPl27cyTwuOKeA8dpSjOTZoQ
albkG9fNLmC8vxhzBfU6YzKYM33Fbu5rivuhmd1DsmhVAIfzmhdl5LjGRi+0ay/KglFHFWrpqpxs
tX4aVvULvXfVJ8ktTJU5C2+GUpbslB6EwbCq540nrldAtSEl0C4xKqYEWQQLnwvn0npitHhac551
jAHshY2S+1lmGQ9ON8B0mDXfNUeNcFxlCObeBUTT4l4c2tHxvVZ/VoS2rxmQRmq/On6lymUPGV0P
lF7/prp8icVNFKGYc6AVyte2NFVArKN9wDZJrEkqnsvGfKzTUUFiKhHXkHYIWsbyUqjufXZv9bfZ
po5TMkF3ExQNg7zRlV9l0sRBLdvzaE/KgQDICBHSbal4b6KsP+a+Dh2Rr4/rzPgRdA79UOK+Atxn
3aadUJvSZHm1BrnwI6d3Bm7nquS8gXrKZ8uwEXuc0HbmCldhmEX+TZfOF4I3t4tQjkvffN5o5NGM
yINtKiLdvPDLpBw2LVnDfmdr6yZP7WTTu4wnu0Q+9g28QOQfe94/b8WuL3nWfi9ncYSljQLMvo3a
OwNQJfRDpiyov2aQe2c19xzfqoizHPRSHGMpgO8Ns7KHSSRyP9aamtiIot42q52r4PDbnJo1oX3c
oT4wmuV7tY4tDG+Z0msab3SgtqYR3XXbgeZ3TbpF3vqaUOcXLBXzQSQMucFtFU/gQi4CWAh96b56
XAmjga6jwD5LY/1UoWvinjXY44sKnZ4IG+pj+MjTl7rX3STQq1SLKqNxHzGNUQEk3PluzyKrLiHE
wPbs5rsGnfOkQLR9kYnl/XAQb2yHycBcZFdM6xbwnIELzteL3JvDjfyi9CGFuvVZqOW8603jDJkg
3Uzk4F7QXGXf83F1hpDID/tDsT0lGM0bQkKjrIamHxdkynXenmQ7eBkkHyz7bNSIz8tnnfEM7Xnh
J1qln9J4zg/YKsGrT7ThaxzOd7Fry409WfOlL5rhcSA58WqAgzj3hfcOIKEOaHeb3+MSTA7mmYHr
jZ3YQVKwRhtvaE49u+DWBBSPsa2wH/ulziMV4MJlqJXCb/RyJga678JWIWExVi15rTPTflmkWDHi
pCOXqKUVZxsO2VHQKBz9HEzmfeslVVggQA0ITeBxgmTzmi2pfiRoSLunOYBkhFSY4oywKHsifoTy
N1ZJCwgKKy42rFjnq6kpxMNwgL7OrMIfjjP2kcwn/QupHeVJRZwZIH1rj2nVZ3CR8OuPPuoKUNhd
MhEVZ/HsH9DqJFtmg86uM+PhbMUDYbWZ+n0kNGaTgGNhPpC6T/k8G9fO07rHiSTlcBET5Vml7VNr
jUG7ud9kr8UR81nnIFaPL3omEyBV22Y5Wsk6PvRWdetqOPncbVEMdHVIVJeWHTIzUUi3IKmQqglR
vcq6XU5qpRum+6NmRuw2kWuxHO7IOViW8ayaXaZNYWevRY7KZoCoOvgLqCQj6hbyIoJyim182aVT
on6YFe0sekCnd3bhaq+DWS2mb6HvMX1pNslDZS4nJmRsruQz7NU0kchWoUhtB71zX+vFMrhsZQnx
QxNmOcduIpvfnkI0NQhl6PWNppXdqXX1NLIz95YZJNWoWboxQvW2RBp0s+2IqXxDbPy0kyNYf1jM
UW8sUApSIySUqd4UVe3QgslNGGbGENIndE8E2Lq+OcZ33US1pKFKQU7rzduGgx/PaK7fQGV8XUUr
yYUo50Nhuu2WK//jImfwV8nk7uMF7bkcuigfpuSci/nddNfvdoaaflHwDkpjUCIgYcYhbeOtlP2+
po71a2fivj/LAbZGIk9zsgxhuWrWZp6RokjoRwe4vP25HdxpO5ZreUwXs2TGi8pZWQzjLfYYnPBA
bxNC1EJTzeoNYURjBP5kQZFpPsU6VfBiic2Y5R5XCj0Z0B55aYDixT4Oeu0GlqXIc1857SZGYrwf
GgvwEpx1DkvykS5jFdkMhuACk63noEeCELd+gQjE0iMRhXgqw94sGuN1om/GKqhS+94yzSMeazty
UeLy+0CFBaFPxmCRd37jEVLauuoehphz4lkmKLV3UBoWZKboRWpe+7a9zBmki9RWh01izt6h8yYC
AOhi5a+iqUCdCdJ09nDxvrRkIYV2SaqI7WoyEm7RbOelMyNTJOCyVKNCFCc+s2WtNwhOkMpmrrJJ
44RAH0ITr10zPuRJYodOn7xIFZmFs0xF1HfLxzx05I6qEvISwsIdD7yzS2Z7ifTO47iW6qap6EPI
WjPelqruNvFtSjXTKEBZZ1xITVgueLdFyLWyCrljjEeLgWNgQFemJrIsjMiQ5BpKjqDSWJmJWsRk
lJBO4ZDHc+Sm9qnqxY8e82rqsjdjpCov+by458yLrzhxuE/0unw3PCXfe0t6i6OQxg8k6GAVbuSt
Z/huI82z5L4d1OzkKqDUCHjyNlJlsOualvqusTPv20LtQ8Bnzpk9Pg8s0Co77jFlxElA5ApSSiAr
mR4tvWMBirVu1iJtflvpr0bCdpcTjfDqms/Twk0nr78oMSlyJr353If5moPsq4uodbV4H/PmI9ES
F9DpgzmBQeMPxyqtDroKpFTtGYl6rZWXwdIrXZBUivrsdiOnpWLYRHrU42ONc/fIZbyNmh6JOIlR
E5jdrjvnU+3tca9oaADXnM4mIT3cjnKvRQhYufGFgAwNrU73sozFul/iwggkvIPAMnoEa7peYa4u
P3W0d4S4Kaw3FE6raVy0pFWvQIhUNiaPsszp6nz2E4OxclgsnvOiA8AkFldPtrPXKwfYkoi6IFHQ
hcAfahcaWnOB5G9OwzhvTKpFRQkmMrHCZTZcX7PWN5ZDvhP9ehN35ehJc9w+vi6pQUnIoryRrBST
SlloHxXBHztj0Og6G0rH3tHc2bPEh+xW7mYsaNjnxLcFntvad5h0q4vZGxe0OSW5SQhliXnC1K0Q
PDSU2rMG5I7eZ8pNvrEoAJfO8uO6Z5dgSbg9QSOGLAJjsF86+HA+tAtqmHUDihORWb33xjoy5/bd
yd1dHht3xuJ+YIb4Qi1lUeOC+kVzM1xTc/5mtqu5yU1RRbHpcO8Q4kuaTIzCgQ9DReOW16nDXusn
645nrj8TqDSces74XZVrImzRE+3SLpkju0XRn2SOot6BAiwOJFudrWx5NbrlU8m7kSvbtDzWqyoe
zIkORzckwI3KvkJdMOjXdsRa7MPbc31kc5gPsuk46uO0qYn8e43FMr9aUBJS33CVM1a+81hmpu+0
M0kzLkA88HaPtnRfiNA+NnD2NyUq1LKwOOL6xAbY1r3X9tKFejxtW0k2IG5IqoaQju5pIePzo1s4
SItUDblQ7aQzPk59Fg2zGxK+9mC3ZUtinrOxcnohmdqc4TDqFL+IlojiRX2ZZfdTL0I64CGcxrCx
WIs5vOGpzvbObF2czHvzevWYT1bQmjo69PyQdObOXaun2VTdTZlVJDqOu7Fhv/Sye6GMTzJtn/t6
DPrG3dFU3aQQV0b6IV4lD4nIwjIlcS7Wvg9MCARgosUWd7WyWh+6Dk8DDUqpcdqClgz1TomapCcO
fVlfc6fareQ+WakFlHSJWir1slQgUfL01t7RcLRNFUtQi9JF6DoHrAx0scbGs6qXFoJCmvXvsNSQ
4nE3vt1t1uSAuDmorBYWFW5rZRneZYXeqsBuhBm/7XWiGVXdOyye/Ry3SKk9UjvMkVW0hlgVIJgQ
sJcDE3No/ds655vjwGCcUe1X3yqj7S5z5YndpDchp8Zh0qf2bTKMQ2X121ROezPlWM/ieY+XNEwb
rEcmIEm6u6ehqbfcTFmrsXGq0VTSMQjmlCQlftMiad7bvA/JrAo4P8Kqbu8Yh745Ctugm3Bok6RS
WfVDLeggeSrYJUyNPs6sjdNojAU0vowxyB37NDtim9oyoOlxZxgtwuE8DcqUwdHgbhSvqE98lGfP
ip+GoT8U+ldj0k8iyzZoau/MyTx25MKFohRPdlzeLW5Ke3nmh9B+5rbj6RK/THJKAAuAGK0ekeae
y4X2Fye6Mejh2lU3OoGK2HAy7pMUD+3qfSAUR7OIyI3Dgwapspv1PDKMWyKOPZ+KXpyF27JfuGdl
bI9wkMOSEEFbafZ1zL1/5BnzZiZ/fjvB0ueUv2/L5GTI/GMS492S1CTK6MNBz9cAvKf7QGd9oQwo
wyYeh8i27DP0GVTpyq2D2QOXa+R8bxQ6fW2LbMR1yO848O9Lezj31JSrWtBB0Omt8e4Lie7Z8oYj
loAHKIij3zvy2JYCpTidWLiL2wxOSWtqx7ka60BMkOfoO91hPTyZ4A8CO5kepLU8piUp0rkOKhaX
Rm2IKRqNviSqiN00VtBHpvghN0Om7rIUfb3BuuJyG9m5+WG4MbzcYnxvzPGlN9k6lRJnR0EAn6kT
9p6U/Td1Gjldxh9zOu9JpdmbjRfOdfYuU+eekdEzoeyEFi7jR2nI41q43p5hxJPJrtUyHGTIib4u
/bLI5ZBKtOi5fbd4+S5xY7ZLpj1a5qVhH3sbR+sfJouugj55IECz+diZ2t4qqm3sWc/uqlwdnUK5
UYjIFYn5OGa1CGJUq2ZSnidZfc9hAc6dvm1n5erZ6acnpBLQeCFFkJvf7S7X8NYnpblyOQkNtTha
ZXqMvfmhsLuHUWWal1riULfiwvn30WSg6GzNfS6TdN5W+kD95EAJZSwYVGt9dfri1KO/3cbK+soI
25+q+Yhy+YpvYuViEasnfB3Zo5ZwEVdgB1/WlbHc5DYJlYbUx8c1q56KfJqDFKRvVKhKsiCD7bl3
mbG2dzz8VZpaLCfolNIvvfXS9nA7XMFzwfNR7sXSOdtkNl1040a7GzpHe15ug0Hg5FT6mjssEG8G
GMmz2YGzqOn4uD3QrYly9k2Bk7Oy6Lz1mKmGdtYtawiKQZTdpgHwGWl9fyuBXHvDJJkpclfeMNVl
+lhBz/xSGHp+Vy4dbZ/CWzoYRbEajlmmP8gls+4MJ0VvvmReAsyxUL9L8o2J29OmkY0ozvIgiYEO
dWr6pUznuN/FGXkmWLuS8Z1MTsK1zKmZ7uDAEg00e+7IYQWDFz5p9gXjKOTUqu7vO8aHu6bQnUcj
89ZXW7EwssJkvyhep2HjKbkye1myhkKaKrx94uzpHRrvsZKqHxOt5F0zld7sW8hBscOocZAzhyuJ
agXyXTlDtYmdbHro+GaihfImiluxhprOGVaLJPv0OgdpoVhH+FMD0ZtNa1CPQwe082E+WuNsbJgn
6BR2sfeAKQTKqiq4OJYUF6TBKbqx0WiTsLHL6WxKHW/HYtl8R7U+vZR1PONelM5BWpP7mQKu2Vg6
bdCkGE3fdRHETmY5P6vjkPuTkXxPsEmFzbJkpK9NHACap7Y7odfjwb25E6dMfMvT9MMZrOGa0T6I
tKnonsbKVEffbISEtFo0+2Udi8feorPaThldGRqrIfFJWuA0Vh0UzFLUitZPzEbJVJIOquWsX2qG
gziyPG/az4oot60Y2H/U1dk4btceu6aveYDY2rpEDc1GuzQ03TczfbcHT12LY0bYLcqEe2ZDxkNa
rdTBgOlEpCLrCWciLCNJtf06ixm/OM6HSBdDjZXS4vy3EpJDp2yR0UAPNdQNek2SmKa7Lovdc9w4
ygXYZ2P7jpyb1regqXCCyvKqLxMzs9pMjmY/T5wdU3w7TZBc+Jg8xksmDAO8ipYf49TMgUg5H12v
dxsaQGKTFHZJDNzqBYpjEXCoNhzsI9zCiyqdJmMFCC7bBXCpA/YT79EjzIvM3LER31aNKOYgGftq
0znTeHVbteK6ZmOlGld93MrJWyn6Kd+44zvmdjVFP1AW5EzTe/Lmedbon5zjfjYPAjnrwSzaEvl/
t0IFtUltlZuKwIsdQGBJSmSSx9T+em8+aW2ityFc5jVgZFhNdN9W71pVI6aZdlEWKkb0WnOBG2rR
kuFNE1q1K2SWkjQyYVsbBuucManjZyr2pY2FE1rQWflMlwpwYt7o/n+uNZKddtRILvl/7J3Xct3I
lqbfpa8bFQlkwkVMzwW2o9n0njcIUiThvcfTzwfVqWlqS0cM9XVHVbDEKJG5kQAyc63f6Tpuf20z
QtaIRa2z6QTC8Fm6faqKIvX1RxdPy/CRdDLUQdh1Y/djW4uq6T9JMYVrCyy5CXqHXZYgygCZE+i+
OLcqu2l3/5kQjkigBT2LMibsyAsjhl1NPO7jCtel8D7wMfHefucN/S8/D34eHKl/Hz91+V53P3Lz
+Ov/4uZZzl+WqWPRRXKhMv8Oj0Jr1P7Xf2iO/pfEiM91ybEz2EMWkcI/3DzxF6w8myQq17ZhseHd
y//8J3RKd/6CbiYM2Hn6wumDdP5//88P5pp/h4L92mzzR7KtBUwqbBB33YHrJYR96FgYEiutBXUc
bCpBVnRZmPOOJNmv7F1+JMP+axToh2D+jjLQQv7I7qrBv4oK62c6FuW1Fju70o1ewtE+w7/aXUdJ
f6nJ4uPTXfgFQ++AyPb9ypYsTJvQSMsW6oChlztlnoP+Yu/tI18QKHCuA6fz92Tkvox9L8/G3DC+
4JkfsAK/j+lA7rAcCU8c84Qfr3Nok2Biu9BoikcPZE62J2kTzJ5ryvTv1+2H+/iZf/irGaWVZwlF
wrDrHJKl9cKM7MBpaUiPzXBf5EiYZCDS8wG/eAATXz/Ck7Pd0gf7KgT0p2tkPEMBXxmWFNR+C5Pv
ExkY1bY0E2VUdNydHpxEtfpNVpgLJ8cnOfmLGf3p+eTdMWFz6qYkOI/n58fRzKYCXdUVzk9A5asy
aljBdSr43z8rvxyFkWzobHSYDq+pXexR09iqN106+mckWYVrLTTKzZ+NQkyoQWw7b5pp8FIfeqPI
vJSNivx6k8JAunR7Q9saOjEEvx/l8P4sozi8a46lOJZyMv9xxkqdRNY8DZpN1y7Z8Zk+3BSEwp+U
le7vfj/U4bQxlM0wuhIm3FTLOKCeJxKigYZlzWaiuCeKC9Edx+ev7J5/MYoDeGpwg03HBAn48YLq
aUw7h3QC5LR0OjQOdfi5z18F2fxyFFfAoeaIoP8U3IMegNNyWTUkcDsW2nY4clkHBvNnM8bCwFqv
+PUs7Aul98drmQhJqrI6HjdVRaEX++WoY7GoVeqL5WH5PZ/otNKCwOuQdGiwtyicbw4WXG5C3WOO
JDa2aJD9iLE5MjSRPAXKoZ3tkEx++fsLO1DYWNJyeQpol7EzgdwTUfvjlYVZgY8ifoqbCD9dL63Q
CHS6hkbAEPGJssqXQGGGNXN82UyUkoQJ4vlJFPNXDse6+Ckp1zbZTZfdUZiKKTj0WG6UPfd2n/Wb
ITAUIvEGExxP62ebzjqueSX0uJKlBt+RWBnbIand7H45tDtX4MvBRJ0/BO+TQAp8Auo8NmfVOAzz
o2mw1mGRATp7gtdfSNtKZjXLezcMNge5waivSaLFKc4g5SGg5lFzfZTGQ3nZkNvSb/OhrPeiWNxR
RhmOxIUbZXIL51tlR6GFScEuQhkPf3eKnHBNF81oQbA6y16LMgypEMhbxr1hGKa3xq/jeYM0e1aP
gV41SEpCK4tOSV1UCa0CDRpNkxB83cXm4OJi2Wb9ikbdwAF/KufpXE/o52qnhkxaZ2+rKcHVimyW
fREVs0ZBnTvVqjFFcYeWGOPRSDTlxs1Nv9vEsMNPY5Lb4nUSJMlt6VK+eCS0NGe5SY2Ih22Z4K3s
ZJmNsH15ca0ksglapYssVnOnk5FHd6EBRE7bzPDa0UJlK4fOfmjsGlaaQWSzQ17KKEBj9JCOPG7U
5mWi8KpZ2bWmThX7neNJ6rF4LZBCbgutCYNVHkgjXGduhS+UjAyz8xr4gCbmCcY8UhiN9rXI7BxU
fVx+i0hGp95oXD12MDWtFqEiYJ++8ZtvcVsN8yrKwi7YmGIMnkO9ca/hlcpnLSQpaQly6pGjqyQF
2FaDGIhBMPSSmHV9gApUlsNTE5Tjx6xy9meMcB67StUvkRA4nmbRQAPVLxBvrxp/tB4VPkBwsX0X
679SNfZ+ybJJPFoM2gUZvuW3BHJWeBQTUDpvWwtzKvLkLLvaGERAnATUPlS2tsUj6Rc83NDAwmYr
pyKiTWhA6NYCW5zXlVXfNzlqhp3srQB2MKEvAijJR7dbhhZupwbWFWuCI3zTAwiNknXfhtlOS2L7
uQ2i8lHLJuthkOWYZpdOb8VOceUKQlnOOlcvum7TkmWwiwD29VUUGu41t8xQdMoHLdokHI4Gj5AU
9x53s3LYEGq/WCvg6xmfOhrkll1tW+CCSZ3AHohapyJPIjErfe13DdDoEJj2hUp8uiFprSINa4nJ
mPdBGMTQuWr88f2nxJnriyAgvYd7E1hvs5GWt2U7wlRvUEAKz3GHcSltK8Kwh87UNnkJQ23COQdq
Sm3T9qTjkN+EA00dL/T98qIoDKKjylYHjDRgQkNH1cP+1u5i+hG1E7u3STik5vEou+Q8rDNFblOm
ZLVNUxTbZ5I8oSdt7ivf09tRF6eQrnHg0GrLkBtfa8ku6GYiZtdhHppnRpbp73ZUzs66U7Z/MliG
kS7ZWdO0NfW6BadywZSBZ2urCc6qpZQkGGnuZk/3dRs9W+H4kOWNyPWsPCcErw01Oh4CdtSpnbBq
gclCQttgk5pDNNRoq8CAIq981eVa+zGo0YFMz1ID24Mwux7OMIRZMPJqOjFIqeKhHLA0hwBSB284
E1e4cuq1UGdmWYavBRvaRJAIjBVvMkfzvVN9di9r0N9d3RnqaSJc6RmGbXQ/6618SueRPp0flOgb
piCzkIyHwXiDNQBIUAWMB21xIawiE+CEIaICMw9zCjTTm2xbPaWDnF4HbAivYd3EMY1Lv628Yhjt
HmLFjCygavpUbSTCv1sh3QgfGI3aH68GnCs8Zlh8Q+lfVZsuyHh5Ut6KAeasiZmgFTXWB2VaCom3
Brc78hUWKF5mBnZ1DDdVHvWpzWGnz8LqIUW6EcLmpM+5mkpVvBPqiyV7kjo6nGJXfzJne35c1B/u
KuacUXqJZkCL64JoAP1QE2+jLRMVHmNvpnY8y7Za9W41vsxiaHT0FTR1aCZ0fXPaSTFdY0LtfLh5
hfsEegWJAgNHOY0wtLR8NVkD3tCha9gpKM26MqrWDIhmTOTCRgSc9np2oo0hjQaYo+jDS1c3cHbw
RzQqizVB7HpDL8PXrm00OEVOBL7u4/FBaGLs4mBUkGd94/PMB1BCDa3fRXUaYFsniy47LXVFfBod
O+jGcjEXm8K0Szd+WFcfehjJfo0wu4A+akcQaEYE2pfCdswraaLvSXORfSMcoLyMtdpJgPnwZPbm
qa5f8O+pMbXpYu12GOfpEeuEFr83PENnLzNK+RYMkT0dp2JCPRL7GADQuclQdEyqJIsEyivwjU5H
sDlJglnVnt2G8WWPXxOsiZjkUYGDPoFL0LCqrXSMdliYe+V1gaslTAgRmjim5WP64VaQ7r20KVS+
Ch1t2jed7O2tQel3ZbQ9+cIGoHcIY9GazCNLheWDE0FD8MZax9ul0tronuhYA0jYLsC6wklOHzSy
pLnu8q6o9yqH73GkWakbeOVs4vVl1WIxZCXMuDrFfVVcO2nIqz3Vln2iwyom8C2c8gu9TVqMoOhz
QyftIJJlbSqtsyqV9sKAF7FPHI/en2aQu1vuS+hfjWxxLWttJ85q29aVVyV+c8eak0iP7d09j3Ec
ENA3e+u9EsawS7EZfSfjAJeQdErjaQepsbvpocPY+E7hsXpGc34Ei0BQ4XrQpbTnWmXzYydsaFlo
5JtrX0bQz6sxMTczYPozq0VKc7Vnn8otHfuKjJXuebImsXSPVYuFg9+qB8sojG+z8AkIAT/MV2Vi
GPdE1YGmzHWkXUC5shrPjmQIHblqLjgGiFcF5FR5Gb8bANngcQAMVOJVb5R+idN39c4JT4EkB2aL
906V5njkcJIxgrLBJc9x/HldkXSZeRXMgysC67VbLdPhf7ngkPuutud01aG0eZ0zZ6jWnTHwksFh
TY79qiUgcrRbjn+Jo2D7tHQ6ORkTX5mjMcF80fCTa8pMdGhWXKob8CWLsCZ/LubNUIuE45OlTRBx
JTjSuiwRNnmuNKrBswY3Pm7qEIOjqKHL4TkjVCdShh3nMrVZ4VacsqxyMys3uY3pBSNfQ3P1mhn6
Qrv2GzSLQzVrC/sElCush5m+eRxHkFnllIs1ViLNXVtlzlmtQDJ2lVb56UZlDfGe3ewb+JFlsK2P
NM4N0YZbRbSUAjm21n7SGJI9VEtDjrNlPm5U79IFbkMnFF6QNFG2NgvYkRt0IB2+Ep0FH8TMYRnj
tlMrAkdGzYG2GzbjfYCPQGvArvQrGJGJkRAgVbiIST1oMuZTi//7RYsRK5FwQ8xBDIUfLwCzr70K
UUIX0sYhu6Od7F6lrY4b0VghBloLy+gv7SyAuGfSfOrhDCXFtp46EiNrP0rjbR6OYbGFSYj7tKyS
UqPuBN/G6rGHAaAw3F1LR6+/VWCXrBlGlcHTNXF09mAlgbFqNf7YnsPZ+K2y+25Rqyj1VgC4WKuq
Ai/1Coh77MXWgLzPsrW+gAIBW3qrWglZbpobonFlQLt2m1SVfc15rkNRV+XRXU+NUG0Kp5Hgjdgw
Qr0dJzAtkie/1U1f7zW6AsUaoQtIp2kV4bs1jPlFX9TNo5D1eMesZe/AqpUByAzW5CmkeK9zE9bX
kNXJK/XDkHNwlObuM+CFUXjNVBOdkk/SPacGwtAIMiw9+SGKcbZyptFGxKBG/Hh82YIfxqLJ7/p+
ym6FTfcN9Lyy7318V95G9BMWfO0Ay+DeYRFOZGumxwHsNJZNotpyL2JtOjO6GrmfChP7huTvkCg9
rYLBbWpRCmEr8vNnvVYDsjWEFSWcf9NyvEZP3ddUwFFduenCzynibrzj/RIJ55x8/AiJ7zR3iTvj
siDTgZh4ajiWWKKCo21VEQgka3vReCTjhIYBEPCl7Aanh+gVd08ovupHm5D3xJtnY3oLRkFYJNnW
+lmuJ8iMpDHdmnE5KE+YEGFO21aL7U3eB86bk5BxLdU8N+xGRvfcmRM5f4Yf+HuiYvHMmEx5q9xy
uAiRcEIAtuPqMgQyaVcSphXnaqrRIzT42QcAw0hIaN/gbGPWxfgQkgKLni+f4S3gKwdBrOwb+a3j
SaAaifA38GwyBF6iINEutCLt3yALIuZou5wDbZ8hKVs3ATGWWRsB4edDPdxOeWff9vHyZmaxFn44
FK03o96l4UkzBXgFDsGgKF0wPkVA0BYZzCkd2NHLtSm/ipXIfOj/BKjgIzcMuFYN0Afzys9fE2eC
aepYFpzJ2CzgLyZiqidPR0DSIzHy82kVanb+zUyQo2KpVjucmKxWgCF2AecQE6Xki28XiCZBPtxH
SV5qw8aJWc0Grq0NXpMYipsYlXBOBptDRBxF86nl5D2Wcr7vfBtSUCavSvWaql1PxYlZwnNbo2wp
HklbCyeyKRyF7gN5ioE7iQtjpu6R4mCJjrGdVzqOflfOqXUVF/GUch1NnayLWmpPpT007y48dg6D
RdJdsKNgncJCnV2EVT09zY2b3dlw3DPPyMbow6+rutzgmdx+k20bvHf9mBAznM95u3YCLcKBjNiC
j4kphXHfW1gtlL7Fllkb6mbQKWtWdV4sMQCS/HMEgP2zbbnhQyfUkv9ZB/Tam5xw1JVwWstg1QFh
3lpdYyOMjV25b3NF78LiuA0QP1UzHA7MRYeTttTLES57YLM9RCZnBJdII0S6baHKDe5zxUTWMVpA
kndhXfHudna9Npp8tNf11PQ3dDvjJQlFY3seRjCrtaxKZPi935i8yDwMKG8cFFZbm6AoRGuYQzXE
aGQiXSG7slsqDMd+t6lwroQdje+aVsbNCpLKEBHLo88Nz3wA6cWAADZ7fUQy0KrqLQVfsp5jnHiF
/aLippKesjodCovhxNZacPCHoAMUnm4KGSKU7ahg+Fh2m2ZrGVfBVO4jt5FnVlb6dyr2h1zetnrl
W8adHQDcrocOv05kCd3owA+fWzOqr+hBQGrGjAw+FrY83YNdzeKYAGdEeJqoq1dsCEYdLo9ogn2P
RwabQ5ZWJhpjaAsCNjQSpRB5AawehwYn4RRqPFExqu2NZbVa6+VBiO1uZo/xNws9b8oGDNOTwK04
dz3SmPjq9liBIMgexZkGFfteE9Vi/VpOxb0YZ3UTN6S2rloCncmgH/3oAUM+HHdxLYUxGtfjh+Fq
xlsb52x0xpRSAylnbGAANZT6xI/EabIYdCI5SXWohCsDcp+7yqxkuGxleNlquuLMnYU15AdJ1nWA
iDDcobVSj2OnmXgljDaJLEh9snwVsN0gZaynEH+GCX0SHZsuzY8DO7WqRz3uHLF35xzXsALuOitg
A4aFXk3nTnlGnaIEWvbXmbVDGSKCetZA3y4p4bRYUhP6TrzP4twH550diA/HPWJKtELkW2PC4nTh
QvNtzCE10CkEUO5Tdr1VQeJcS+EZOidDObj1LXaDXXEeg+I7axPRJr1NuChNe+LPjtnd1uEwLi5r
kuzb9ZzQBySrulUdyjLSy0/LEeHsvp6yvo7Qy+dOc0HbCP9VhKstDedVMSkZX9YtUu8r2Zb58Ow0
lpWeB+XQ9v52MHxp71SImn6td0zfpvOHmsYmLy3yzzHHOVDjPcDytl5kUnN0Bb/AETudABV329lS
p7xsJ1wJtXXrhyPbJMFgosrItJv7GgGP5fqE2/RAxxQ1bV4XfbQKQqjyyHIByEcUU5Kq7W3s+BYd
FEmPTJkI8ZrbOopgNcpoOS6Kn0SrkesSspt7Av3Ze2iI+kz2g8myVhGsuNG7AaVOaMRq3k1dwcFx
xBWQSMFB0p00I2VTfHMVOc2aqIomNLh9QZVwx3IY28FKm9XUolBIurDHQ9UoELN5Y2Zk3Ttp95FN
93OCbwUoUWTvRu+T/b0mnd6yT2Fzu+mpMKqYWSPhDwApbpiIb5HdIA3NRY9HJ892NFb70Qmq4daE
fmt1dNMAAi67XAmbnpmRmohjdHwDoA3A0+gSbyCyLLph32qSezxdLKIeQmsOSTswq/gO03t8iH1Z
OdVpUptmdD3CF8dx0xqlS3GO4eDpCDETkVvadRjqInsHDFhjFlQYk8ciX1hyDf0KO2evqtBSHkEF
0ORxAtZirMyM3utj5tf+NZhPgVnq2Eg3jXaBWcfJeDzpzajPmxa+RODs0A61Wg9BjIRBmseJRFNJ
U5mCCT65FE0rSLkcLBZbbyzLtN4Pdi3ZlHsNqmyCfD3smnlj2Rmw9N+Y1f+SB/7DUEAz/548cFd3
h94+33/iH28f+ZcA9bIt24HvDmkSA59/8QdM5y/lSsBEyLP8iHABtP7hD0gIBA59ARe7a1j95mIi
9w99QKq/+BmwoX9+qfUn9IEDsBFOg6tAYExLJ4hKkLn+I+qD/26v1ED7fs5y8dSki7RlDqpbzmto
Lz7NzC8A/QPI+++xdNyOuWIOMYfRbpMQkYyqRG7s3G4Am63osjdsZ0vbrNt1gBc3SVzAL67D+Quz
nwNs8O+RGVMHWIVNIA4QSGeUUGyNSG6SAPVdYWaLgEF+Mcghgvb3KJILdDDBsY1DhzK9xxkUXoSk
9u+j8y7HOWGoau22VFrCtuI33a4YAStos0BDMtPkgcDSq3Dsgi88h355Uz99kAMoL1NdK5OCDxKZ
zg12ZTga9GfJVzb2v5xUrKHwNVXKhEvw46PDEhdZiqzdTT8EBdx7c68tOfW/f2a+Q9CfgNB/Tep/
j3Jw6wZOKqEz8NAMK7GS62ZVnGmraMd2s9P5SmNw2FJmeMjnVhy5r6C+r7JXivkT5P3Hf5aNYdFO
5lUF/3e5vxh2ObzOn7kTSk3D4He53FhGaW7pAKfnUBogSsqx+DNKA64MUFDAQEFlHZOX/QCbV7IJ
4OWyzueZThGTFxcTIOAXg8jFquwz0LwMY9vIAnhilcsFHgDNoiNIAaIb20kNjuTB/w/nI6Popobq
PfTzneq7MNyVkVSvEvby7BmWL0vQJBB/+ruUJT2mTII2hjkMFDkcqn0ixX3cnq+SvqoCCP1CqAsz
1ZJgFckSlStYHXGxlMS6Ca3NsJvTOo1QPENTT8FkcizrrzoZY78BQiRQYcV0ZVe2lhrOWTYxMcdx
UpqrBI/Oc2eharvmPjYQZtCdE/RtyLWzKW6DUcclxu7VGtuh6c4eWswmgAKUsx6V1qZH0fJ1VyZR
4x6F9VjGN8S+lcAFQ4ULlFNV0MEhmbv3ftX5PkY2VLA4Zugmat7J7DF80CIt/pZRu1NtDqX+NGd0
GHnB6Vls8KTXW0/LSu3e0R2rWONKMK7rIG/iXatURE87c4JmO+O4baxEVsOHrPC3WepR+piBb9Gl
G6aYwNTQl/TLSeylaxW1x2OWZt1RMGvaGW1bTmAohJ03VYylfoFfclet3DZoDfLrfMyfwlSPkHV2
QjuLAL+rHX6qaEcGK3XeXBGjmNrZ7uicBiTHu2vXnhp/q0kH8kEytumLhC/Ubeqsn6dtHo24gySo
DWZKnCrHkLTJtcUKTr80agNAwLIm57LCVfkSXbV9BRBivZq8IsUqTdv02u1DTiRD6OJwESWyjHDP
seZ+LbWp+QhHjjRrTlkUE/WYoVstVTjcJiYOCShlhxmkK7QdClq9qnWvL430G9snnadB76unSOVt
tmooszD+0JwcIrFQ3zSkiedwFzTf430FZg3LEA+y0g4CsLU2SJ+Um6f6cggmagDySPmRgM+eIRv0
vwW0kS8h7c4w4KMxqFeG3fUXw1TmD7gDsYoHZRBcRFLSOLRBdK4anPxmT+ZNX+ItoPU3qFGrt6Ep
oxKB3DDSiqu0Wi1VTvgwV6MfrzMBv8FzooE2sNLr9BxfG/rMY+W05Dr3EfY4WNhfGZ1MAXfkNJzL
QI7AOn3U3dQGNmLrgLL0zsGZ9ZhubE1rIrVpsQ5CmGw+AqpqNGUqWWlRL66mMOuwmo7rEoOsgBxZ
umEawQYJD/qFodXkxVS0oI+ElqL6UFhbg8InunwDXOjFaeFmVKfIcZ+BbLD55DFzLoYKW2omsx3a
VWen4tlyyQLHRT6yS68gTuja9XveSx9k7QNps/XSzhM8Frcu4sVEQo8vcr+c7niksFMLQj1dQywZ
Rq8cJsQmtlbFiEp1pilGPXDdsIboSFC4DTDuJ17qGdXqmW9mioOwJdvHqXcyZL5Ta64jnpjrLMdp
Dp+ZOnvP8UknTCaWCc8taGbH5IiSHSWvDOtIVXF2auoQP1a0/FOTYF9ebgTnZZXAjs9lhteGjapw
qocmW6FzQxIZ4UkWrvV5SrqVQUvyWQ5ErvGUmv3lCJ1rxJDWqd6F0DARs6SB59Sk6eOeSjw191FC
KemlITzvrR3Zc7JtqsBVm4EIF7GpLN+EjNFDXvG0khfhiihqLMujrpjoKGZl5ZMD2JjOid+Ude3N
ZlUTkLFwL3Zqrup5r+Mweg/tujNWcxD1N2FDL4qwBynClR/1Es8oXZrpJiziej4rg7i/nCHPGZ4+
6an0jLy5wDwjLjem3tgjkgfU44syzUR2QZhBfCSIlB5WyHJGeaTwDsMDSbTkxwWWKpvVzNrH04zg
48a0sYkg9rTlr+ciF9bOQnTDMlhbmrYw3cZ+Z7gBQBRNdH9YAchFmQcJKGw3o9Ml2O8B3c1eY5cC
eTQ6XkEXFKvwrZMA3W6SSHQVOg5nuFWJaQNehelwbdVlhPrFNw15CpsgHJA3Q7pkIwhT5yhXaFfX
ch7Ny9EYCMYr7VGam1AkkMjnPFpckQs+/DYzC0M71TvDrOmpFliuYZWvncV6Xd5xvgzUxgn7/lzo
QrM2pHumzga/RNgwBSRiAWVw4b0liyJoRV+YuAFL4C2+N3HXBJANzBQFlAhluimL2GhvF5HrsGbj
lA/mWI32EQLL0b3WLJ8J03IStLdLfT6uUBr6g8f7ZRbU/TpQBVwjvz9GryK1Dc4qUngYHoE+624b
n7Gsgg47dWkdq8kojkQZzDe6XZIH4/a+eYNRDHBa7Rs5J9OpqtdmV7oWHJ/QNPkVRlrHe8fph4+y
SWws97KY/n3Gfk5FjUV7u7MjyAInKeRZBbE/W/StXBuVaW4bD1D804spMazHtsUecq+FWlOwkhH7
ABKt5L6SDfZJKrLbZFtjoPb8/Tj5v3UqdSql27+vU+/f8/e5e09fPjPdv//MP5Wq+5cjLGiADuUg
9dnivfqvStWWf0llK6kgPS4Mzk+Vqm7+ZdmUr7AhFU8z1hb/v1AVWNfCLYUDL/ghWEKQxv+A5y6X
g+h/FwKmaZnU0JYBMZbTMCTfg4OqSlrqa+zv1uvt2frobL38d+t5m+PtdrfyVt5mxTfe0fpo/Wme
flG1/ljm/DzuwTkcQ48Ri+zJXxfFvS5e6/Dq979/0Qn89sIOSnCRp11Gu9df319AhPDeniPvMvIu
Au889M4v33d3Jx+Pbyc3vx/1O3v+N9PpHFRvM8u4mREguX6uvPurwruFveY98s3r+x7FyvL9+27z
9PByfnp/vn+5+7i5O327GrwvPof7I9H1p+l1DmpVA3qAYS6fo/Ae768yr/Ce7x/vT1/fUf14j/z7
nHmzd/t6cX188Xx7HHjH197l8fX18f78+nq/Ot/sd9fHu+vrk+VPm5OTzenzzfl+dXJzsnq6OV/d
3JxeXK1OPk5vzk+u1qenH1/cPXe5O7+bx4OKELplUjYIBPn8r8tU8vlfX2/fLwPvlk4DH/36/Tbi
86O25Y/F8nX3fvvOJd2Oyx1+4G8+lN7lU+h9vDydf7w9vVyF3snLFTP+dPnBjF/dfNx/vHHU5J/7
q4972BDe49V+//TydvpxE3pXb19ck1zm/HfXdFBzlwEW+wiyoTl+vwNXbx+nrxcZw75evwfe9Tkf
Off2Tyf3L5cv519UpMvr9Luxl9fxkzqhHRRav4n51KyjynqIxHOQXAKPLOZfXiHuf/8afE/2/d1w
y8v5aTjHQvqmdQx39nz2eHVydPZ88Xz6+Ljb3Z6ePQbeZn+93+xO9pvr64vri+3F8oSdXN1cnd5s
zk++uHLjV9NOo9BCv6BY4L73lz59FsuBHqfHsY8HRrDuHLCJbBUNe1FTn2HfGNDKr+xsM8jkeR5f
Ik2CTV+r/kEpctDViTa/TMndgIiyu41t4/z3M/Wr5/zvViQ9NDqFB6vUDPsLQ6rQXzcC6Nl8cCMi
j7TjcbpxYDm1U7Er0i+ew1+ujJ/GPOwwkWuWwz9gTJanVwInvOvIe329fNlfvjxdnr/dCO/+7asX
+qfVmH4IZaGro+hiW/vJ7Fwzlk5kNa+LCjjT1iMYdU42BKDk/fzt93N64MdPXxhenJI0DA0Tu27n
0By8NCOMpyfDBncdrW1I5/RhmNMAQMOEOhpltUH55LfxukocXJYtx/0W5+gSv2iyHV7z949h6YoN
nP6WVD+tYTISLmqgdVq18405B228muiMgOXM2d3vr/lwvf8+lmvQA+a0YXP0/fGFa4VjV1BanDUs
8+q7aQ2E+Em+9GowrsuOROzfj3e4fS/jmcLgrroO03zYdLYLKHkKZtwaJzTzwm1Mf4PcIv3i7fjV
DNJY1h2BYA1O6XLVn17dvsZMkoasTSzkFK+xrHjJ20XdTQTZ7s+vB5d1esy061zrcP7sLkQgUGBf
gMOvRUcJL5MBYvTqD0fhQhwD3SOAtmVbh83HxgxJAPc7oKumjnZwsmEeDGX4p9dC41i4CJ1oS8oF
Cvlx1gIw6CG0bJDzSgiagjlttdANvjjAGcvj+3mNtxlGRxuNab1uM9zBluK6qZvRfxvXSB5IYUuu
M8eGV9wedZ1/HNvNJtWyh8IBNu7tVTCXR+AlG62ytvrYHem4n+FStjHH+QVJ2JoOMTZB/eihIrwb
4y9UOD89Rwcfdfn/n54jq8GkzQTtW2NU7p6Ele6u6OXTWwC8+9OXfhlKCkICOFqbwCI/DiV0X6J4
YSiZx8W2deSjdEKw6BgXyz99mBhJcavlAnMRb/XjSNTjWSoLOUIuy9A7m0rAcJP2F4/sTwsL18PD
SnXgoqx1DwN8Cx9nt7Gi1xI5vY0BSDRs06E3zi2IqTB+sE/6/VUdjgeSRL2DeElQj9ARWnbzT7eq
DyUeiditrYMq9pyWrPFAbQ1zOCmwH/z9UD89wYdjHcxg1Gqo3vR6Wuv7+tK86O7zs/rRfVPYunnt
A1HM99PlfB6+zB/RpXvib+r1V0nqPx1ODj/CwZlwGKsUWRUfobiXN+IaHcd58WHtghN5NeDRcOng
a3YnLmPcDY6bI3kBHe6LNfZwJce+WkqyQVz02KgiFyj184RrsVmKtmmHtd7D8dNjc3wgCaj+Yk9W
vxgGTTXrgaToFfrhQScopa+X9jytVZgd4/AwrKdef3TQuNA5XiQ38KwSfAfvoGbsRmCCzr2zM0yB
S9+A0TZ7NjbNbvU4D9vOjDw9PE3r4ShTzTrTzgx6lbrAUAD+noxf3BAfERJ4hiddfxrh6/jlsT5N
u1m8Gcyq0B5smXqkkG1snFSS6K1oS3qr6dbEnumL9eAX1w0IbKE1ACVlrTy4wUWs3HT2udysmN3X
MQnUc5Glm98/yb8YhMOVkvTabMPmDz/ew1i3SF3BnGKtpkxs+7q/wuxyPPmfDMLGT6SJRS7J8iE+
vZk4CtZwQ5phjU0e3NUEJCCFyv0/uBTmaxH587Tg1vHjKJY7mL5txAM+t43co6ycAKs654tVZtkC
P+9dPPSOrlssMQ5nJuOwJsCv2Pp/7J3Zbt1KlqZfJVFX3RdMkAyOQFddbHIP0tY8WrohbFniPJPB
4en7o08VytpSa7ezCygUqnGAg3T62CEGgxEr1vrX92tRLQd/TNPFojUDt0Fh7HzEV2JbhrHw0mnU
j1iLHd7Bfg1KOp/5U/kGzIMJDMK8zCDLD75snfLUpnejLnQ4wXOmAFpsaxrbNLwy/CzotT9fhY5G
JZL2zSU2Vg9CAlPkSpGnBbNqCljdjRL4SFr0PwwKlwdkL0H5wENSrT94dwLLOHVuFImjSWhvEjPr
TzUO+CMOYtrhEbEMYyy5MRq6Yc8f5liUjL7Vss0HnzZVQZmDkmWNt/WVHCbnNA0mClnpmG9a3Jf5
T4S2boeyfXLHbGdIfDcpNturJMvvqsFeU7k74jemLRvm4dqyLIvYmOhY18yDWQj1Hh4Kp6WvUWsG
O9Q1xY/GcuzLzE0F3URpcGNh6r2bNUFvY6GF7XU7Qm1DMJ7b8I0phn7/+ss9DH+YMFd3TT4molvB
p/v+mwLSZUG17HsfdgyYwkmgSoO2tMn64djne2yo5fd/2yQizR0WpE3v96gBgT6X5YjuGdtZxJxB
K49sFsut5v1UkwK16Rd3WQ8EDgdnl1k5IW1Vsvdl7IChDGiJ6OIJqxuLEhac2PhsFuoOSvQNlY3R
+8NZ1VSV+yyZXQ5PIvqDWcWWo3FwBKl9l0J16NlGtpTBbZnpW/ytG+3Is35Y9XxVuor8BeyJxp3r
4Ian4m0kMkpq/pTUl5nSfasElbzAnp4pG6tH9osPW5Wm2ZTbUU/xbzbIgzWsoESFD2+niKHtbq1O
sHeLfu5PrK6VNy10d46zIdtiEO9svp7VDzvzr5GXsIjpVVFpvF9AmeL2smnd1Lcmipy6Up01fRV6
9KA94+yyK8oiPPIel/f0bhExIgG7TUyyaDUOT+hYtCNJdiv1YcehYrVTSiQZWP6vn2v5uX8bxVru
yotQik8Qco1Y2Dm/fxg5tSK0pzN1K0IscZY7cdbejGz99eWErYVyJKr7OJy9HDLcM10Ebap6EEYX
ZhWCVWrwD62q9iUGPLylyEdlHW8qcWR7OZhAHg1GDumARU8DCPdw25dcPwKRAtvvuli7DpIquIvn
vPqz1/RrFDzOaOoC7oKg5mACg5mqc4U3iS+wFdvOWpR8b4SIjpzRH+aNleAsn5nLQCp7yvvXhNA1
tMqZeQMNBaY2F23xCPK3yjZ9U7dHXtKHiRPEHzZaJNugBEM1+P1gNdBCZEIopMWcuF6Z0aBJCTQ4
ciof3jEsCk/uL7qQxqH0ERQyQQjLaskwMYkj58SuDLJiMAFAJjqNmRnXKvg9tCFFPc3WZTU0xdNc
OYpc1WY/JWs8iCFs6jGA2Oe8yZofwOeL5NUplOa8BFw4rCPI+rjEJxFaAr/Gf0Lu5Ky3+IcmqXv9
9Xd0sA3+9TDLTRSOEFcJ62BhW5Nby0lpMnoGTO0a5KMDDGLWk2ANpKJ60zh2zD8LfBlSw/SencGl
FVrjRvj+NXWKQ6ejWeS+bjr1ekgQhIOEK4+sb03w17zbIRjG0kgTgoMihHeWPfm3ozMFdBhIFxeA
egTXDdI6vBicBIsQWc+n2uBUt3VGCx0i9HDT9mNEG2Y7rjRsPbZ23YY7um+1x68n++MCXYJkon0D
HAlB18GZkzudEecJVHAXif8uhpmxof9YHHnyT0ch+w3/hdVpOsvE/PbgNBzEeV4zStKY8S0ew9HV
kECM/vNnYfdYshgG6dhDMpTSghWn4R471lgHX9kr/RaEdvEPrBUibB3YC5806uT3z5JGpalklZsR
XkucYcZB99GsTP/Is/AkZJgYyDg8smZ8IGvCx8wfAy17K0FarTEKidIjwxycxb8WPhabBm/GRSx9
6BLNgdniEscwNHUr13TOg9KNZ5QbXdRtyf2lJ3YMYfPr9/RxB9Y0zkjyBMR1ywXt/QzOcReWSPIz
nybj3tfSUd0ZKRxypFX53ddDfVx42JQSPBLo8JSkS98PlSK9MHUX2jlpVG5EWoGRVjJnaeV/Pc7H
R2ItWGTriKoN0uYHGwjeTQZiNDKwBQzIb9VA9F+v2jbWrbVrdrp4/Xq4j69Np9gFpkCQhRSI2t8/
Fv17VstpzXAlKNCGXYJm/2ECLlnhwbZNMQ7Yqbza7Z8Ou5ydHGk29zKLI+39sAlGKMgNM2DVKvaK
a0trlXpr1gs7t2+gaWjsWYkf5nlzJLt7cAtgmbJzOqxGHAWZ3F/n3+/7R6NJCCaRwk45BPuotPOT
1A5xbBqnCbgPbdpKlioXyLGg4uBVeeS5P77dZXiYVWxe1IoOM5ZuAjqBPBYMgUbOw1kTF2SvwMMo
pY/9iHPMFPbjAUgmSYXECgQRyf3h7RcpSTPCJg88G0muXOnuHOUb6CgJzVO5IPFc6Y7Ujqzgj18K
gwKPsjgIl6v9wUEA0K7MDSsIPKwdlTUNPgg3k2Q8MsqHmTRYtqB6KF4s+5q2/P5vLzLsR8PsoTZ7
tDCr2z5PHjKqfDs4HfGRne3D87BOMF62yURSxaI49n4kpe37pokCB9+jKNo4NC7jv5QOR57nw4e4
jIJQloVJ5ErY/36UMCxrsCpASORQFzc60KfnmmDiSYNcvCBH6OpG4GPdff0dfphFRuWEI9W41AEJ
kd6PSoOCi95Xd7w0GIvTAjnyqpVaej0AZ958PdSyk7wLWZg8igNQzbiukXk8WBZWrLvGjDbRi3S7
eeA2Msprq8+UeFolqVDDc66y4Gi7pAuxFxISm9Ij8fonL5KLKlwzZ8kpf0i2qN3E39pL0wNe135r
cYLYw5co4j8NUTiIfh/mYL2k6DnByDRYiYXFcDNIo0JrmrX5n24lyzBEQpwTFFw+IP26uR3LJEKf
P8IKfRO5SbttNLk3owF27OtX92EbYSiyxZppL0GX6n741gxQYwqdtpiDBSGoo0w8d6XorgNAddZK
cdlPvh7xk3W5nAysTtbKkv98vy6z1mgoJ4INEgNRkVKJAntByNAPZe0Y378e67NlwV5iIvngH6K9
92NNsNPz0sH6LUr66rRPlfJcN+LsyPf92RO5PAtrj2Io1eP3o9CyWuQK13CQdmparxVDcfN1SOZd
Rfsb2seSuB9fGescF3DSuAYe5OLggK0NG/R+URteBpFTa4t+Mzghol504GKk+fRPp5DRGE/XKC6S
0z14XUiVex3ZvOENM1ZoZyMt7/k2Vkc1ObISP+6SDATD1GUv5/pzmC81cpBEc1gZHuU4Y+NKMd0P
WVXfGCQsTqx5Uh5F5To3Xz/dx1fHoOaSSeDCgdfWwQLJyR/IAlQ2MYNIMYJIcOVc2XqFvNicFegX
fz6cBUf41wvkJnWwJ4+QOOaQGBRavCX3kK6wIShG7dLOjXz99VAfl76mL12Amrtk+omk3y9KLa4g
wXWTAS1ADptKLwbal+s/36nej3Kw9EMy2VGGQbOXYwE9+dKsYZjVCnYnda8ru68f6bOXxenCsxA8
s88f7L7EHpM+6dLwsMShJzfpGvsmpP8ALoljdkfm79PBiHZsrgVQmQ+Vk3MMZE3vebII2t/G6DJ1
rdLQdKbTUHNku//kg4bgS20QtCCJ3aUd9fd4Zw4mvOMShtLsvr2OZoF8x0lV/E6zCdf1Iv/jwxJl
Alok4iu0NMYhArd3ZSPisjUwF+vgmORquHPtvDyyK36yALkI8B07Ljo/Nvv3T9VqblUOyN29ODZo
QEky/STvk+T66zXx6SgU01C6UHJyD6OcMer00rXZnnIb69y0xaJCG+bpyGL4bBTiCi70RL0LPPj9
s6hN346Umw2PlotW7kfbwTEY80TlyDif7IHgb5kstkAkQr8Ubb9Fvo0owxAHecMrMNODqqBtTAmo
pFgUVi3A7lWu1Ude0yfrfCHuEtMv7HEe8f2j4ftYm3TBGV6F2e9aKQKKYoZyFxcYg379qj4biV2W
D5g0JIKkg5Fom0jGmBy8F9Jpk29GFyAUfsEGvpNz68RPX4/22Sv7fbSDrRb685wMoyE8U3FKil1p
jAcP7YD/wCgw7InSkG0ikXk/e2pjlW4/4YSsZYm+GSlW77M6aY8cG588y7IeYOuxKIjUDvdyWjUz
6J3Cw1E7g1cwGKcUxLQjB/An2xCjuAykLqHSYZZPKCEEBckomqtPJ4ZW9X6Fz8NDIErzPGplcaSP
+tOn4iJJszrN8aQK3s9dYaUW7UnLUykTlshOGNHMMx7rwf1sFBrwyVxRjCbuPBilh2IToUJmHYy2
fiIhrGEY56T+H68DUrVkFX9lHwz7YB0kY5JM4N2Eh/Mj1lGKop80VhwdmbFPviBGsRc7AtLPIL/f
z1jUNHZABVd42Jcl96GaOP22meIsus8MmgqPrLrP1sPvox1seuyncwtJGK/LLrR/ohiq1r2Fz1Ba
twijaFyTRybx4zWSfZyznQwDbeBc/98/ng4iCQ9zPtnKSRU/yR3rrMjzEG7QUK7xQnPBceRjKf0m
GTp9/fUb/GTrpc9eX1rQ2X7dw3WSDq3i1AlPazeDHWxmM4yQMw6lgKlFqyGAcNrW3ZViV055ZKI/
W6KkHeldY1dEYneweLinR13S6MKbLQhmI0S/GehO/IfCHXDfTC9VQJPdFxmAfrCL4NnaGA00TVQS
GijUAmlC68BG+3oeP32Y30ZZfv+3I8yhWS214lnQW132pyRygl3sgMv7epTPvgRiQHqq0DQgMTlY
KnRENwpaFqTcCs3QHhRc20CpW6uvC9OsPzLaZ2sDnS5laC7KXK8OTq4Ykq0JNHvZQ4SLQQ+vi57R
wT0PhwpbQ8u9lIMaHqkKUlxauoTe5VXY7G3y7fSAUX9nc3k/lx3XEX1OF4ZgWXd3lRbUw64TcXeG
clzgXViZ8DYKvVWeRFFm5ypmxQhNpsqBHT0n9iZ1iRwgrXXxTZjA2YX3TV8sLuMGPj6N6QxeL8L8
NoVqLWBslrRtdlaDGQeJ0q7yaOWPbqGRlibQoK7cOxVNy16IGQ+8DcsyqSIro36v12b7lMNSwHot
BMPp9V2pb0J7DhDd04n/YvCHz9PKANqcCnvB3/NCYQCFFTDYtLc7icNtOd1hj6adNNGiJS7NsDxV
4Xm/uoqLG30ugm6b1kFyhnVmSBFbBG7oRa2ZXKKkXnhZ9ZDtGmVIw3VXq9aP0qDWuep7lAqrrk3L
M9p3a7rT41qxNxjD6rTRJkn4VAcq55wZtjxTqyZiP1nqlJ2CoXAolELsp2V1SsrHNJKkR6wk6O8o
uaRPPXD5DHAqcqpViDX3TV9WyURvCZmMFR4AMTx8p6VXXbfKaaPNY/sz1JQyWZlDm965TiamkwIQ
9GOjzMW1PbtGuspjxbiTooQ81mZdvO8rgHZeAqwfHB89/rssnFOs5DWsJmkOhgO8guKpXGHZkoC5
J4/odVHp9HQ14+7k2Wg4ASQ42pyBSVCG87m18npr45wOkzMTw7waxhB2CpiqYafoFdhqJzLEsA6t
KH6aNCt6wrEVm+mmHXXzREkdtvwese9ri+z/jPQvkza1TXmumvXY4EM+h2f423b5WiS28z2BsqeD
ySVj4HULucbL2pjG9c7Iuh92NcCxyuPUeAS0Bb94as1z7COt5xoZp70vZRUNq17a9VWq94O+yl0w
fCuAGO1NGOAN7ulGUCeeDhVmXM+WjVcVbeQz5t+TzJ21bCtxYsZzRIxJ+h3hqCpI3IUpg3kidcRJ
S2/zj1Qfsyt3kOXPPsrcR9gxyejNqAz2YdXkz1pltI/IxpT7uNaMF7J+8Egh0DqJZ5HNrde2LQHZ
xQY5JiuWxrQGvQvMFsqmGL0ikgBY3XmwQKkJ7c7pJmnSse92V62MK9sjd4VJHo5zLUWZyMr2ggX0
FkEMCfwxVFp1ZQ0B1mNWKsJbyQ3oTk7u9E1x1B4cbNtj3E6z9QDWzXAA3EZ2ra/1KTHzjQGGK9mU
5JAAT8sIx15O3GEzzUq7JbxTBnqaUrsgCdeD6RwMY37IM1nvQ+o18VoRlfFzsmWZeLY22unOcmW9
bsQI4KshWWSQtQ4mwLNhQ9N05M79qUrB9pF67WxuCimU8xrWyLOC83B3ws2p2KsQJ4Fhgg+4jh0n
MzZt0IUn6VzDJUf3tiBtQT6kGwUpuzwZdG7cm7mds/PWluZrZjnjjVUXswWHVzYAaZgCGCp516gY
IszZnVI70YMCbulSH1rQKSFUuRDleN5ZXpfFzvOsjfVFnvA9krLNQ3eNQK80NznU6VMpxtH2qlaZ
3HUsdDYqYY82zAUroOkfBniR+BrlOvpcuKczd6Y0f5CtGhq4f/P4wCFk2du+nSRcfQ2Y6kZTdBOY
CxTLYjM6aXKlT5GjAkc0zbtek5gBVmKKcLromv6inXPI1xJIWepVuh0aXgqdHBtQPnrNG6Ddg5vI
a031nbpr9jZ+9D/jDlTfCo+97qlv2/ZqFlV4XeI2/axT6nqbraRm18Abhhq3lmc+CycFMZjBB/Vi
Iyhe45hQa9WUcxZd1ipdWRhPTtNtkueIn7sqCV+w8cvfKpbW5I+ETXKnTQtYZoS3x3N38kHvetwV
TMAfq6Qdkzujbq3vJLjqeCP6fLhA6qq9BWNeXAJGxz7Vmaby+1DzUa/6tBU/XHwPx11PXQfg+5Bm
z1FWDypKbncxp6TS5MeiLvPTLo77FxEYSQrwWxl/oJYf1Y3LfJ+bOE8HTF3OqrXoedpYOZecdTDi
3bDSQgUqrqO4Q7rV81heR0mgXCMKVL5P6jxcLFWf56EMJGcEhNCHAq5Fj44v7hG6gKkTWNCOKBAi
c0QkA+8BqVuG5/upKPL+hWRDdzeMPYttoafeqvilvESR4ETAEKXhA820+ntoyYmtMQk4SUwt1zma
Czz3aGKKCk+quAR6VGmCB4CYbqHuYSJwDm+7Ls2vhdoFOfTHVoC3HrMq8dLETa8ao+1+SlEEJ+PY
tS8gdwMg2wUvjvXG4gUdA+GAg8364UbAZdi+NVjRUiRPVWZVzUZwEhWeHRJsKmNjPbtZmkl8CSvQ
FqI3KiJeochnLY3x+xsV1VrzXcH4Rm6bnaU2/vOryB6A70zl0DA7QF0dcnJpep+Co6jgVCuQsgME
6kC8a3Y+sB2YxGLXaQ/AbPhJV+YcpBE2J+PIK21Aop3Cla1NuJtVMfvT0ueyma0QKrkDDkSu5lRj
VDeWerQxrAp4BPu7+RA4szntLMAft/j3uFisKlEJB5o2vJkWVzjKq2AIQgGkupXPQHd4isaJynJb
I7JtQSOMbsmmaziPbRs4LIMwchtwufg7rAxatBKMSGWOUSzxCCiV2u3vx3S2f7bIEhtfCbmMMS2t
O3pcUpyXbCj0x7oe8cCVU/JMMba5VLA4exmHsnpRIg3GDZU/aNb0egYajaducl4XStB7cEdSZQXv
M7oIjJgQSNd7kCUBLoruRo+tBOo43jx3aRmNqi8bpYKQjA8nnF+jVH70Xab/qDpcRvw2bchAqPXo
sOlkxqNKUxsGkl0WTFsrxdvAM3FSpH8nS0dSLwFxpYPJHJ88TzvILn7R3dSw8TeuU2WTyrIsn1zy
k7HPt4ByMUFgW2GaY1HNOzHLQNGv0jCjzI0NSZPs80ibkoWAzQIxJifAdlypygdkqnPqpySBMNvu
YJUjckcMd2YHZRzsRjlbvT9MZemsUO9A9Zy1Qjwm0lT7jWLMZeg3M44eV4MjRsOj4S0batxOYzfd
SnQOhj8OdH0QobGV2tRd2sw8pX7e8uBZoib7HtdVqLKwpxJM2GJMnbGrAaqsrI2hK+xvY52Hd3Y6
NoOHSKFJQ7+sGis8QUmkzA+O0tTWZYdMbz6pinrOTu0imwEyxz0RhhcTumd7Bf8dkCB92UXbUapT
eh2JCD/yBNNvPxSqop5iixHqp2Zupt1PIyLQlCv4McC3ci4HGTiRvJ/I/XX4BgyYetHyghTNDdYK
BNfQj2QlYzw76eB+CmnwDMYdcqYatwxDBJN7it48b88aDa8cjy3F6G8zYpx+P8poMuCnclaqq9jK
9GbN3y2SzVSGg3s/5xndFYMpHXeHP56gjETYE3gDSrjktqzCJr93Bj3lrWq2moaPdu+MoGHs2FG/
JQVgMZVvBdt5DlCTawP/pemctEYtsbXGPkHlWoBEfpVWOUYxgrNU8ywd3ieOxXmukk+gcLuJbY7M
LSj6Ib3Tal7cWT/nkXUK1KaR26TsMAme6tiW9xrmTPMV1FdLq05CANJ0oAy08Mb2KizsSL46QYCX
RRJXQ7GphZKr9Pth8/Jg622cXSLvpdhiN2Fvzr5VmYF6SsJYuBvZYx3/3FVIJHPiIq4uWNcC+4s8
LFWah3IAtLsOe1Swd04olJ7dgwowwJ3AGG9j6VZGvRpDqbAjhGX5re3hFRMpRFq6EcHcEO1Z5nIp
A13PNFRjyMC8vvikqnrYwCvXDqB+a0QY7UWlFpLvR9VNPJVlCR1s3wXk2d/IQZAChKcr9O8Y2DTO
eWnlnbypnMwU266JcfQew7aWDxQO7SUEGPJsepy0TmLsZNt90FxiQY0wBqeNpIQOlEUN1z43Lruf
auqkhGsdalCy9maE2S6tKh7o1OwE8K2cT/REMXXOLa3NJz9S6iLbxBHeMmduG8UkvobElleaOpYN
sZPRP9mSbtpL0aAXWYmmUfuf9PGaxdoxpXwcE51t2rEHo/YNpwGfHWaze4MUSyvWYoqxsyJdYURr
OM1Dse3rSNND4EU2twrXMBt1M4/NCO94kX9iG9sEdUVYV8/SfsO9VwsuxhZ/q42cZnEPxjeGi0Rk
P236Lo3DG8i4tvA7vK+UPdIPunzVXKj5ylWMZKQPJ5H6XcdLLDbQsnJcloKkwBrDzQxrZ9fhIAD5
dJ1dbud6pDt/anE8wNWn7fLzNMFH7pyrLeGEGQ/FuLNGu2/OOcqD7HJMIerd8UJy/bEJdRlSZw9S
56VSHT3euLRJxCdhny7oKzEIZdMNTfUWmGP7TbPnGQ8rpentE9xTwnylhrqZ7GQ4hDeuG7X5KjRQ
yHm1KoYM5Fydll5cLZ7ePeKLU3SPAneCvOcmRbFJ0a4gkk/g5fWRa2uFDws7TjEElt9bBEgL5L93
N12jVZdZV/LFjgmcqNorx0n+GKe0cK9gl7XBj5jtOjpNuFU6e+h3Tgo8m4TGPk7UqTiLRKubF5Kf
eL5QDH0YznOYWtw83azpC0z4IshiRkR70q5SR9Z9O1SGBRnOtJOGMUdhE9fNYf5g9pFSPc9JPb7G
42Caxa4IGOcG9PgUeHR6aPka/xH11HaamQ2L+MeZ7nscgqHEh6pIw13cufh7WGqWP5DtLu312KvB
lVEV3NPjvgjWfZXQncxMJW8hn5K7BmPviE0E5AxXnAh7CZ9Hd/YZ+ddu7zYqV/cMIflpQBbYxbPH
7M8sswFk1WHLVaxrE+baClW3/tYNWgl8Leg5EVom8sXE/oBLWGuPV4lNEwdfTYYLWGmlWIylbRlG
G/4+Gjx0JTS/cb0t5+3cj9k9No3RvM4hrOUeJMUWtqTZGWdTEpZiXcpSb7ct/cIawEgs2LatwkeD
vtzWo3UjU/ttbpKthFBVbXurkmdlv5hXV27UP3Mo58Nq1gboxxNZFGU1pkm6t4sYSHfPgTusY5wg
11ot1R+ijQt9VybL992o2H1wPbPdeIP+b/LjYLDvkF+QQaDvOrjpooxcXWQOeuMl9SRfrEGzfo52
WGQ4NozzTdXlE/k1VavP7QY3bs+ddfOxa5Le5KpM30k95trsddh3fQcgiFFeHcvR2XKfLKqLRlEr
uHyLNgHjpSyeftp2S2PXYohh4Shmmel3c87NM90NMK9zR6ys16aayFuyI7W2NoCN3WaOmA0/1+d4
9AZKIA/Q+8C0FQNdbP5A78YTjgvAtq3BaHRvitO2XmmiUt/qscBiYdSo53vToHbzLlE0SpJKk1Sv
vLgMYNqklNKDSBE+O/A6SQoYzYCxlWsk37QYkybP1jsOzdCtiucSU0SxqaQy4e9jSeVpKGa8JmBR
ppq260xUGetJhEQfCRfE3mvbQgPaOEqNKR5bg+puUVY/bJGUuR8oQbR2+zF/bfUYhYMs+2+QX3vb
Q9Gk8AMLhaA84rpwD75hSFcO7FDDb7E4B1w2WvGdGjdBtOo6dBSePsm3qCC5g5dXOldbNwmNn43A
P5HCRD5cimAE/mgRFZO5dDocQUhE9vvJMLWfipn0Iz4xdn+nDfQcjOkkiCvIvNu7rFfd2TP7vNJw
lhyiwndh3/4sutSGtl428beiI3+0OLHRxKYk6lxwBhtTuYbTL58CJ9VwUV65xBkGNMTUkbQPZ7q9
n0UjKnx9wgTOi4CDh/V80nH5zd3yadS1BkhaQFHSo+IecjcTneRCmufW7DeDwi6rjY7aUAcIHZ0N
djBJZDbT0Hj03scWJgNTAAC+Ri8lA8PNV2mUKFyDkLhfEQRVGEY6ATl9gsIWY5mRkY0yD8HPOJzX
4NhAx/tdp4XpSQot2llhVZlYaxCS8ZsCWND0TCcxv40pVpN+kPdY5RkpsHi/LzWSw3Utm+hCyiBO
1wFb2nAeOxkwyw5HGUy6mkon3kqr6owYEUOHCNq/hq96Oz8aAvvgjT01vfRiNj0umF1fgxaEXuAs
mSX7NYSoH3noSnN955qo+fZGgxXXOg7L9js2PHiY2HKBznZGB9K66EQLhw9JyEAnNkZkXkSWhWyM
aWS3lZpN+YWiRE661iM3fmYxZpPncNRqvsWFaIvjTNKfyBpLh7VDkr9g4yB2wCZFC3XfLqs83GLw
V81rjEqCZtNjGMxVR7UL/Dm7sWpXiajx7SOlLtmKCpd0RT82ZUTkWmoXbpPr6qoOu8ZYATzLRtjx
mlGsFbicnW+7HR6PJS5zzU4JCsM9Ae+HRV/cAfDOI5JUvuuE4c1AgebWzfNTUlB15fPXGyBkYgCR
mC81sE6N3px0X5Va3qwr3ZWTr+NbBkiyNmTgO+lsqWtpTvFbLmvcBMdxFtFJBkkitHxuKXK8hc3X
9os15ZIyaoV9geCLm4mFnO4Vg4aMOz5h4r5anGu3YqblBbs2Ika/E7q86Xpb3PN5NJ3XIH47S5tS
g+2qZP0F9BtyGEqeSsQfirouceQJfci3fD5kvO4TTMR01oKjPgU05sdrF/MJuCEC0T/IX4w1trE2
8qfHpFhqqnNCFlwrbQiyTRTjsu1kAWldMiXKbZPkccjhXqovWhAv1gpkZaKTeeiycRsv9J6VLovq
cizIAJwjiFJ7bgr9BIlLl+4+meEE7fOBQNzj4qsWu6oz89CbipK9KnRa5x6DC4Xjr1rupjP9MF14
Q1Ejyq8abhkXMUTiyLdhLp+beNe8VFiZYjvb1YtHXT3fmRQzcacF1amRV4szUKESeYU2GgvqyYzA
nPbwbNK+KXZYh5kxBxqTTD5pai/Hvp8FDhMTQREw93TfQCnFLMSxCHcpNZ+yc87fahN0xQpVG/oN
DG4GuSWdquy6cXHAKUe3IWmlQKb9q/vkjziMl9Vrcds1r6/d+ffqfy1/9KWspiYOo+5f3v+y/evX
4Wvpf+++v/vFmg21m67712a6Iamf8Uf/smBf/sv/29/82+uvv+Vuql7/+Z9eIAJ1y98WxmXxOy1x
YRv+nwGLXvlStn/7H/vX1wzbmv/5t5M2+178bA//gr9oi671d/qcBR0+WJUTCC3arb9gi/wOAn3X
RPIH+dtakFj/ZgqgaX+nTYc/49B2QpcTf+bfPAE0/e9ow/kDZJDMpRz3R6jFX0ykf6/q4d1k6+Ba
0CgjOqSm+KGzxcApZiTBtbUkiTBkgMSkzd7RL/P8pGt8K/fz4hanR75xbjvqbux2ltiDcQbyKYBV
n5Ihw8wHGvQQ0cXkyXmnAoi1aPHYGP3aApVqeG3l1+2tTLZC2SrBrknXhe2Z9VkOaENz/Mja2Mlp
U5yI4SywToZoTQrKzHyLhp5xX80ncbkJ5C6mKIcpTHse7e2H9i7/OX4338bvxVYxLqb8Ok6eJuMk
D4509v8SbX01QwfVXd0pQ6INQ9/SZNA+T6/2Y/lcP+uWZz6qr2zs9g+t8u0f5XP53L+y3S+eYz+o
dUW3uRcGm356nWK/1FcO2zkXsHI3kADCGAjTxrneJvN5K7xpSX+c0A+rhTuzf8qUtynVVjn9i2CH
humItOGXKPeLR/rQrpFVXP1CXvpgf6uaayfbqYBMlPtKvzKs1cX8plw73/qz/A6rpyexViiMPnX4
s0qvmFduzdUU17ZVdTMEKwJCTtoG91L+4G8f1dVfP8/fij6/Kuk+af/5n47+mAeiPfs/58c8tkAO
C+P/BRbIsV3hsPtx/m+3K7yXI/3aNhGgO/SYQ9OioeZA/OSoWZ1buSW2gKRNP6uqhPK76ZuByW42
O0fkQMdGOxA//T+O9qs37WB7oLUS/RhOH8hYDzl6zZLhhjhvbHvP2pKMXSMR94HXe65HRdIDrs4/
2KH54Sb0Q988sj39pcb94gewD4C1ecZFLsgjqObbYQ0XPVtxpzSwhcu4Qq3Mb5PXnWEVgUhZ3jnf
x59BvVqUH0TXK/6NARvomvS0unWX+BrM27Yh4fcjPsXwWdBSyf97n7+G153m5ZYXll56r1yQE+72
8b06rPhf/Dt9lbtM/ddfQLYe7ZUAUJ6QVSV9tbLXKddAArJ2nXSrLvCsu/Cse6NhWLmHFH6D8R0G
euI0vAqf5u84xvXoaC/A7NxQUKVEdoYV11nzYGVela3ObBzBvmkP7U+5TS+nx2Ef+vlNjS5iFd+k
NQUfwNqrOyqAoGFr2DweKhjkBkO0mZ+SEy3y8SSI3yJ+9616KV6qF+h3A2XakNTuyrr4qV4Ijl25
njR+YE9U97iSJ6GXpdtS8RrTH7mb0t79rO9jZFiroVhhqtnfdtug8jEliPaYfWRHFJ7HX/PB/v7/
X/N/xdd8bDc5VKP+R+8m7+Vyf+3UdGgQKy+USzbt97K1Wo6aE1F53FZ6+IqS42oaa0h6djvv3Ebg
/ivImH4duBwb8uBw+I8Y8sCQ6l8f01rICLQ/LsCC94+ZmjqSVFEYW/Kk3oh30t3jvP7f7H1Xc9zY
1e1f+eq+w4Uc7tt3DmIHspuhSeoFRYokcs749Xedln2HguhGjT3jmSnLtKQhu9k4cce19wqv6Br6
cPVBC3P4X37QuZ3PUgkAjA2nBGUbrG/M9zOKxCIEaK2Snd5Hja+kg5Q9B14PSKvYFaNxtBtkrVzN
aFQK+MFsczNAFrWaKKSuJ1RMCVxlAn2SeRMCOZsQNXEU1XZgrZlDADPAYUzrq6oEd4uqQyTHfpKD
D/tuFOUUXNJoiHv5TJzh0Jems9igvAEQtQYowzEkmlGgydD7aYbXBAqWGkOgaY+ycDONTCgzQOk4
wj+C+GWsDlAcfo+cJtHGff6cAmZjggVoTel+ek0/LvdiX4Ms5Y04w/hAklt6HECVHqIpYKqIb+tr
/VF1dVd8LOEbgALmpd+PTr2PVhDla1t+hqB+gOv+xbdcWei3//SWsxN34UQukd5FCBpAkFrJTvVc
IcwF7Mtz05Fwn68o+rWjpSyw3r/H0Vqb6wII/i/P9dyxZbmoGqohRNS0sf8tpFYDopl4HhLZeXzk
6fU12qWTp6d7UBNcFifnzbn0nIU4QaJO7ZEbwXXdBDetF9KK8BvfCdzWeym92kOJrKVSGMgeYH3E
4RyJ+gRk3mTYlVc5eX7emBaHFvcqfijAMi3Jg0xU9Pq/AgCTGKtG/aKv7TcF9XFhlvKlHvWoQudR
p5hJcgP55wMXcjTs8CCEVkKrgvJePVNUyefHclNd1zxFEbMGzNS95l1evLWxLCvbgt9xLGsHZtn1
8189MJ/q7Q/rLyzg+0gXIRSZ4cD0dgsluGm+eFAyhSMbpEytcVi79OzzLhxQYXHph7hqeL7Gfrfm
+DUbTeM6vasiqiDxG5phZELflRLsMBK7aDdqSHeI4/czrUwklFguZK1FydqNOW/EB+Xyh9+Y1R1b
FHr8uzt2PgGXdmxhKTcqanETQOCdPKOFw8Mtpr4ry6bwLlG0ccoAYvy3T8lCXP7up2R1ERZy9bdY
hM8CiGgbiyIoxPwRT1r2+Uc6S5hBGyg7pvkFnDKlPTj7LxlpzUc7NslbYJHGbEz9+okeG0si7u3t
lUR1MpnudqKPoEG6j4l7WUSitO6z+/vLoORFDCbt0MmtmDEo3tFIbULRUPUIzI0d3qlON5EeCEB8
12yKLeNfbR/VfW3zx+K9/Yp3lpRzJ1z91pbIibNfK1d6UsyOGq5PQdtGKku/9+GcHH3reEopIDDW
tEG8xPU4ylHdVD3VTOjoAgvqAClG8cdqiXMISGyP29B+m2lvzbQxS+ut3srIYd8dEJriLNjOb8Xe
N+VDS9446niJo1nAXZoqodYTssH4+ITqr7r5lkLbWbQmG+Sx7fAFqvolcBo7wqeqRHAi+vWg7Em2
O+imZimWZ0BDAZePcahmSqzGBiTOA4QCPwZXAL43QFbr7/KHCI9UTeVGu2LhMsHhvYf4vd109gNS
lRvM52tCv6rm7mkwH6508oDwFn043GTUkfG4nBTeYKILD3Ee8NKuAQIaXEc6wdulTcpib7xdeDnZ
XN0ewaKEEhZbIaq1bSz29YgsO9m+jtcJQUqa1mZjtea2o68nEaI/Ix2Ue0xfAeghGX6rNvMdwNT2
47Yj+9RTcOqgIMyBPu63sVeblYXo0HW42+Y79mGlWduhN2z6R0CYalIWZKDTJt7FXlfjP5H5IagV
p5w9HkSED+PdtJGu2WPZCNGpCX9OCQEEGo9/vXpSHP9aJ8/ue0dOJ/4YgQKe8IRUO/CgYo1LqzH5
R+sp8VoLcAar8J4aE8gXc94MtrbHMnN0JCCKctBbnbg5dVGks+K4Scw0/EEsfrgICyu+7OZQFdjt
VAjoIzBTTGBve4UD4q79aM52vhss86A5yD1vnhrPEjYYoj3ZFjVXrL41SbGs8P6PSIq19Vko+roF
1/1Yn9eHHSp/r10P1p4jDanoF8GcTYNkdPM87aglObgDOeHt4LDbbECt9O8KrYWZ/1No/RRa/51C
a2E7/p6Xck0+LMzK31N+igxT8YMwR1oLPShR2Q7ej4W9ycmtP4cFhBVTZrXJO0w/NlZv93ZnddZs
z/g3O432aCP3RNlr0wbFhiYgsvhvlpFir010tovn3BNswdY3sylSwVRs0QI4zUqsyAIvlNW72g16
DrvoPWnCoDGBJTVBge0qR2R8xA6l/XZ+6syRqmTXmVZvKZveekaDAVO3mCZVndgbLO52ghZF3357
wE9Bv2oiTwOfHRZDCqsG0vQKZCXk/lmizyV+zlx8GA3OG6BIhwLa8SZxDjey2cIw6slNQXdiR5Kd
cVV9lZyZ7qBpwe932D08qQgKhMRNYT6A2dAg81lrQ02/bk8AbBHEMzQCC3CiCjl25JWtxzsb0O07
1DdeH/A6MypeX1/RD2lDYyuxAzt1MhivMgHQ3S4ttiyh2dxX5mSrdmaWDjMKdKqZqXNZGXzrVLBU
3B/3emHKR/oY5gHwcE6J3euweh1FZRi+alOCKmc7ue1NluFk2yhvBqv0ck93Sg/0UZZko8eSJSKI
UsIKjyzFTe3ACu0Y3+WIr2dWaCbYcMnUbCD6zj+rnNDmEMyI7chqaIrX8W4boHdrdjMnwaujm+zh
85aGyV9nKLyyUDYAEzSxqx0qaWsAdIl8LTi1NdiNN1uTCUvft0SCdi4W6oVhTZewwTAZfAkYVWT5
mIaKP5MF683UYHFXVkezbWVJ16oj2DwCQanX26UJSDoscAXHXsfOgAeKim5JaQ48jRW6pLrjvflK
Oha7yhN3rUNDC91aKQLAZMZwhE3uRoTAPLcqJ7czyx689qq94m1UtGzwSfuj2RGdhpsMv4X6fBxh
Znq2Jk9TGJIwDGl06vF9ahXmiE/skU1uCUoZcY5bCx397S3iTjBARaewdEvFH5CsmTDa2eVBYMDV
dsYusl2D9kS9m647m6A2waPo8u2s8ZWti4pFwOqnqPjLigqBZ6LggqhYOrt+J3NJpENU9HYDQdFY
qoN+JNZo+8fx74rBx10SISPYK8oj0MGQD4LJWxNuoO/wFMX2NDdjO3M4+rWHw4pDa3mRRFF8BXeg
M1EgYUY4zxouYUpTZ2Pm+3Y/eOojiL2JTHzEYefNdA3YgYlbEVi5LcF6hn+B2ztRJP/xkfI1T67E
x/CmpenG8FqndXD5bMkB+spDiZSHpD7VzzcH0m4NhnLuinVpnRa+UA3iyDwcatkBXP18ozsKT34/
UKYeO0v5Otu9CV4rqFHlMfVmSCUZElIymZxkX6DEIirtnNTMsHqoebVSs3FiO8S6BfjvAJIysHwT
dWP4N7AKsI5FVmo3TuUIL0z2JpCsOeRrbBZOeMt+LwM6hb03OkZQvoDUmdUevwfZK7ywTxDc2K7w
+6GJvbEyCr5ZLHi/zRz2rm/vBBQe7wCxKWQ0+zvYoJZsI7iVg3/xxMiqaONkGHeEfUntiqb4O8HI
EiuzShtjwhxzaAGQMmAETOr7Zoh5ZA7+7DOHzYdFLoJNbM4uan7xJPYvxomZFHgXe/L5zzXTE+z3
IGyvejeDyGViV4MBAXIgGtFD4mWwGXZonAL7ISXGUdk0XnoT38iPhQfxDd3aXjV3wgZkUrbuIGBz
NnJGePbMmAFQyRTMzsmxC+gpSBNoOTTqQGxJp6qVOsVZRhdmezVbkO6UaRcR+4V+/jiPI/aAxy3x
rZIC1E150yfxjUIFJBQSM7S4Q2QndmiFlhmD3zgknMlBvTPVVUEh1LZvTW7qBFBpkz2ZGV5rbUQS
vhlYuF82U9Whw+IUOs4X+C+t/AaEeHSn2+W7AsPCp+EezaZNkB4ckNvdBOZtAdSPkyLKkzv6TexE
JtS8D73mUxglKCqjVo2VA9kjRUrGQBSooNxecxRqOGCx2zU7zbndV1CVqLgm+wE6FBRvZk0T8xGN
7zBp9HvCIpY49ux++VYE8BOKKWkAINTW3RreQE5shjoWBkPG8E23c5HPhcrtcEEwWrO2OrNAaKu0
tCPINfBswyJQfT0hGqIGM713feh52GUuQuFe40mbZic44qP8Vf3amNPXACezMZOdvutdD351QWfm
aBORwvzKyBahHHM/2492b3F7bC0sz8CRnOjAbUYnteh7Dvnw/p7S4yvS6fT2/uo5Jvf3A3mF1edj
w2jnxvfqlbll1p7AOK1ZiKUhd+wpaBAPnmuRGjAPNYR7mK13MtzaRBjEZMcMTBSucQiwwzpWqoI9
PeFosS1VTB1vr23Em5zBLbYFNobJQrZaIDGEes+wm5GJvBCsnh2AVwjvDba0Cd0NdpKZ4wWWf6Ds
MCFbjiPkU1R2479j/EIK4TpbqNwkVHMKT3MELJy0UR85hIZyB9OiV6Kp0AkLs6Ohy8J7xDIcS7Ky
6+D6vbASGBE+zn6OL+DaMAUmqCX81MAWaqZqhfgYbiVkoZzhL5dE6iIvI6POsexRIoU7wCzTykLd
8VmYfrNQ2aVABuXsn4yPzPdgF7q4gvKxA1e0FBtlQXeKLZjo2LlD5QrtroKthu9bj7fQLyxwZcru
rkr3zExVdqX9IpDuHlLMzK/PliqkGpNjsFjt3E42nVNB3sF6PaJY0UEVmtntG0cgkHZ4HyShI2xR
Z+oyyRxDAhfQVUzWwfJFbDNhKEF8wc0wSipfj0fxVryNdt2TcKXsk13gofjyoXBQjIbfMiwWIkVk
9WDAN2CykMlhgWBsTMpCMyROgnurQhZ++2wO3wU7mdTwmGTYsDg2bmDruGRsl1iAEbb1VrBGGp4G
G+9COBcFRXQ49FT1xi0ks5PeBhYbY+siYGsicNdasGDz+8BMYWMjLv0wPNROZ4JGC7/J45rr+FTf
ih0d4iXGJZ6gtGecpueaUpjVNY4n9gk7GDrNC4pa8DPxCD8O95+5QLEjeIiG4hQiXMqsW/zb22yn
Qd8Jc6ODqdHC9mXGBmLqZ4O9ApCnRjAW3ikOImwGJ7qeEONEtzQ7d1LcGx3iEV8W2v9ANrGwKmQX
FiPEqRYQH+9gVvOQsIYDYktIzitgIW1tx4K02lmMBbDd8ZIJxl/8DXfDZpY4eNKgVVigtbXQzAi+
ggGfQyLsCrPrakBgG3BTA6xIijVPqXTIHiDmPJ9mcGewVzgJGUQbc3jheAIxyhIYLT6fuTudxxMK
CY7rpJ1V0XllXA4fqT0NW84LcZnPX3a66R0UXnr5FQ+wZH7qN8oe28WC7iR8Bv0HZunfqkgO4Chd
oZzJw5/zUdQBV/2mUEdSPiQYAnMilCs008EfplyTe9/jbqCYt9l9745bppjZgWOfwME18c9GBYwS
OzcjlzmDqNCnL/C8Gw+dHKaIQA/hi+1GDKEt2jvR1qyv7CBHMAoGBxWIGAvaTSGqj5qi69JxIzun
NH3rEKjWsbsdEiEV9s8wIxzl1gnR1YPQV5xjLBBbbfkmdNipZh5y9cBWG1oRzg7O+h1TQ9wdey/7
qU4bl/234sWOeMM0J/MGQwduFLxBvJvi2K0YhKs+9rKx808f+6eP/UuBh7ASjVuyt2qq1s4pquth
MKO0HAK5gZH3zMSkuF8DZaK15IqTx17/AAD46bz8dF5+Oi8/nZefzsv4f1F+e/jmpHws0GMR0Euu
yyKzI3Doh2ww8Q2oAWLSnqPBJl4pAlx7xiJh8y89Y90JW6QKfjphP52wn04Y7K6fTtgf74StWtGL
RNW/ZUWfe5lfkPnLEg2er9AvbESmZKDyOe9Reixxnu+kaxa+Ysgx5B8JghXI7oLqCjnEEr6phrjx
bMqWiDyGgljTjDgMi29/ixoBp6ebX99YXDahbwXaOb4+zBuEt1EvaSnOgLAB6NTpCNBjYQaAv7GA
DIt5fIuzbpl/vIb7Wp3pItfx153pavprWQnyX5r+AvvXZwaPKqE7NshZwSq+gJcNdS+ix1HLDj+i
dYjXsZjb6fR6mugLgqoFwA8n/KA0EU3fAiY44G+JhdZZvA9xKG82X25mcl3hrQ1FUP2OI9eAEmzy
6/y6cfRD+yAepCtpPx7lu9IqEdCugBzRkK5qEFoih8PhK1o0kQOimik5IBQ1b+YN7wGTupmdylQQ
6u/sAtHR0BZo4aGHHALrDBKClrAIhxH8NtrXbp5Soh3f329Dcos0AMbKma+ReXxHDkDCHBKk6jPg
PE4MtsnZ29MWge9dR3z6+hpTYD+Qy0f0/1SbJ6Q2EBdU2IQB4QQqpGP/slfY7I8nrMV5jfDJrY2/
8A4GKji+XgZ7fB5F/7AzC98+jRID7SI7GVhl9rVFyod+GSz07iePGrHvUIjz0JOA3Izk7lzL7gC8
TKwdAf5lBwTNPWpkLDRqMyOkPFjarkdyxc6RvIotNApnc4kRcz29AmoznVftHdiX2HpfZVFmYuUH
AfthJgujepQmThlF5APUL+Wj/waYtTNstNvoWT3yR/E4HhpLy9H22hQBsVQpWEBGgXLoKL/Xb1Ec
KItoGcKqacaX4quKJB9IDSkXU/TkCxKKwkHxqFo9mq49Xd4BicE8L417Yaij/zVab/m4G9OVECFP
+8ZSoBn9KiBnZKIR3j4K6D1IYe3U4szkNrkN92jlhMxdhIwQi2kzfPDlMZ0L7C6NaWHWt3UgS0nJ
civIUMkUmSikQiS73enAcbF8HgAxpHHPWBPaooxfsAoggYSHwd4Au4SKKWQ2kQVszkkZCWc+xlCB
iUGOaEAKM90jZwSrKXeUJ5SoriCP0QtoZU0Xmj3OQ16LOIyfZQt0jJclaZE32DPIz4SULcsOsPxQ
DuASmBJuGHypRybOPyH3Azxae83QaM19in9ZepslmX2kn1k6ncGZWPqbgezZeY9ohuy7U5dWIJvS
MbhjtKXoKIt+gwg8T24M+HWDDGZjRrsRUbpn9Xq2XAb50WkJdY/EL3ZRR+K0Qd6vt8/pNASh2YhT
bzzDkgwzAX5NvmZ4hd6SNjxMhByJ4vfSGbavr771/n6/e8ucm0OeEDCM4f5BRkUm/gpxB2/fDbMB
Qo1Fx1nMm+l99veAyDfy1kgUdC77nmWBWKwc6UUE1+tzPhkp23/zeImLEolOziN/knDk0fn0jEFA
va7Llne4l9yKsOxZRNCQGaIEgnezgcS4LelESnrPk/vMvL+/LczMPs8QMvH4+pqj9o7JyMv34HML
8ReZci7Q/BD55MccnRU7DLS6Sa9lFVYXkGZO7xQMBebU2KR5Jz6sPHRNW56r8D489ae2/E9py9Xz
sIDs/ybnYU0Yiwvj6Y+7LWti9wwi/nBwf4rdP5fYXVhIfzKtvmYonRtFfDhd/wlDifUTvGS8LSlF
/yxG55rZLy4MpD+v2a99ugMaCIXRUQx0mecqtA+nQimqAE1HYOrpxy89kDvXxeh61/ltsxdcgLzN
NyAprJS8JfsAlhywB2Z3Dxg9jTYwL9xsA2wPAdgH7t3XkSpOAywZelY5qj3vC0RiYgKgXr9PzrgK
EJTBeArvDVjeUULDY+kUOYmPdUWOaH69Q7Hmiim7Or2Ff/YXm576aWpZ5zVB4FWU8i5bAOpZk0Ut
M7B4MGbcdYDIyA+a+chMc4aFHU0Y47S+g/sBByRxk616xopWtNszHGhsszKRHt1rSDuRTgPQCrg9
VjxgxtcAWdnZ3oDLzyBHHTLkDHAJKA+VsKcBHZ0AFQSFQAbVUQQQEVmXDbnVyS2shb/U5KRPkd8f
dm5hlUygEMnBJoV+HRqCHdvjCXGN0yP8aJRU8IiCOM5BRsSlp+fo5ME5HEuUywgU/siKO8HU1g/O
6oeRLK5I5aOTUapgJNe2t7m9vIer01zozN9xmgpb0UvzXAQKFFAKql2NUE1lMSxpcjUjSGNHkF4v
LPjy4l2J5Plp54ATBNLNu0LIBt1p8Mr1C8COeFtBEUNjYYXJ+iI5jSfb2UHcqa661d3sNmhJ4V5e
PTaiSyNehBFm39DABYwRo7etvUVA7/LHn7mML33+Qou1SSEXogbpURtoBkWSiSanF1ZMJuxkyuPf
HAhMxWUITYZET03BtYUtg40zDz60Q/OmAUnMe42qfEQshh1YkyEcfCLR9Ga20CseWOZ+sPybywNf
WZcfqNtHlefCGeuSHZ9QOnZcc7A/1xq/XAljEYIvKzCqSxUesG1RRTwDFYpuWRSUeRQhVI7csZMx
w/d+QVzV9oiDSjY0uCaK/YL+9uQN/387oNfNfU2eSti0NcEoUdDGIoQhvPBNTW6gC1HgdIs43jtP
eMDy3ld2V/qeN/Vb4xv9wyQWAF8OJHExH2ISkCoTBv9okMcKAWAWLf6yZz/pzYrBWaHgW2v3xDaP
c2piXt6stXtnLMT4n//eGUySfLCJfu29Wzu+C4Hb/ebHdyF0/5rHdyGuf6/ju6IdjYUM/lXacU0A
nyNZHw7an0YAf9owT9eRiNJAWIvOj4sIZJ5wQqOA/cV5CVGe1DgFGvcg2PgAWUdvYaLcQ96ZqKVg
SaqVygWBZwLjR7X1y8MX0jmdW7HgQIDnlBmtrsBJiiIQDQUf+3Nnr2vw7ro5wPYMzm+gmGpEsyng
PG8VFEK9bOvboCY6+BpjKHIAr1HTxSQ8empIbm/6T4Ck21dXPOYhmu8xZtE7+pZH+heNllGVU5gS
veXxn5M3OqzUKEbAPrJ5F2y3JEAVCZI0LNAaW6KbwP/J7NjKALHGi6j+EGFAgxPDFM1nZkdXeOGy
sEXfzZXFWUh9kMOhC6WPnTE1VFJPKKZhEn9bQPVMMCvZtzxE//4Lf66mYbU1qDbGTzTy+I8sFqvC
BvUiUuZMR4DgGrUBXwz8JqjdsNbfKnFYPSL7tC8VwWvfvsIDew/6B8MpvEMJGED8DOZfIpmBlKEl
Ijmos2pDOqK8i2XZ0XKLfQ+4PyqSUBauoWKgPxdYDPgt1E7lxHC+ofeFjQAFNaIfzeUl+yf66Zfj
tNBPWSBkXZHgOPHwkiryEhCvojd3AUw9mIYNyU2b/YCdkczKvS9fHibzQaLoXFfC6Hl+fkUHG+jw
mLwe3zcRTn1JQxyGzFzb29WDv9BL/00H/9O2UR8l0kKpVrWf92WGXTyb8yxSwb7YpjHzLbbvvDvU
EKGWCAXkZ6M/wv7evbxUMMyO76cTWg+8vYHRCEAQ2LIes/BQT7vbvL+/o5bw1qXvHNKxbHM3IAbG
faa3KNGLUKJTog4vd1DgxvK18eY2tCayIvNWZ7fQ6H+t2a0LrYWu/ym0VoXWwiz5w4TWqqWw8DF/
U0vhU0PbEHgBhDaCKJ2DEx/MK99Xwaw1QhdCSzW47gFceGirAiJh86zaPEk3KzL605az+odHLqYb
iVyrxiIeGWrC6wg6+E2m1yBgaV/kEOWnvdA7GRj2zATEanY+o0eqLKDVqJwQg5cfhwGN9qssbyhY
/A5ZDzLjsKI9+JUcRUsaYgw9vzbiTw2GX0YsL0y5LE4SxW8gONGJpEcdLiA5IS09iUx7xAdbFPa6
JdqA3D8zUMLmClR4a4i3c5T/B4PuwxAWBl1Wa/KkyhgCHGsmom8CixXKsXZ2KWFtYVjdYACc0BHW
1e17CizEZRtAZFbRpREsrKZs7JokrDCCPfOOX4971hDx2kZPv5Z1tbnfxOS48si1dV+aHb/9up87
mV+a9cKeaMquHTgOsxbsCpYccGEVRewLoY4KsILKmXFfWGMEdPLpyWBeoY6PmYYZOeZAE0QmABKT
iy1h1q+CsD+iHAApvZ8ur9Tnsu7D8Vio9lHvOU7MMcwTtPULszBhlcHsREiDmbSPptNT9CMqyYE1
Wfwqo7EQa9voXNXMD2GF3a57xywBNvSBxWMoCtFPp/fb98sjXT3IbM8/CJzf/iCvbulCk/5BW7om
Jhnt2ceF+uPF5NptXcj1LEikISlxBjOyP+zcy+dm5cOX2OZf9+FnookLt/yMj/hwKMEbrPD+AJWE
29LgAgtoU4LGJDTZxw8t2bEq+IimVwUgVR1ajqG/Btp9leQKzRkY4umVZRyerMszXrvTS+TvH3en
hRUjYtlE/rcwIla00XnxPuzYb6CNVg/JQsZmc6RqZc0OCU/RSiwAkBfWEjRAQ1nrW6YTOPJlNOHz
OwpAdBMCIIntXwGL6ADLeIvafLpimayOaSlN/wxjWsjX3/Iy/Sqiy//tmrZ+TqPn/H9IV789d/9T
vP/PbfvcRk0bfW2+57r8U1JfihLMvn/OfXlX5MHzR6bL8/u/UV1ygib9TZM0HlQ7/DdSy39wXeIl
42+gHTd0A2xpqiboUDX/n+1S+Rt7t26IgoHWjAqDxPyD7lKU/yYw5KKhg/NSA0m48X/+Qft5+CZd
wRj6jQb0799/rFhcdNtXNF3WJEUAL7QkMlKZZf9HLYliJYxG5X7UC2Mnt0XjgfUEmN5YBV1rOvau
CHLXOzmSGty7xChcORdHb6o5RmPfo8yxnQXcSqGeV0Tx98oHI1MlgYdzBI4i3hCAAvleFWdjyQdB
xLX3Ph+ic1HbozeEWgmHSu0Tu+bk1P6wbZ8sBTMqf1FHf38etkMUJEnCtwt/I+zloZ+noL8Pmryz
UIUPxHvcCCtRvTOVwvIxAkjvZcxI53VtcVFDv0zAQh7296WWgPaTMwp0KQl1zvFDY7jRuxkdA8Fc
DypQVTLBytRTrqq7w+W5srX7bhC6oKm6qIIFypAkHM/v1zZKYrnxDb045fkwuU07BU9TNQFkkend
AyeX6N5Y+P5RrAr+WMu+tOLW/LgIuigZGnqsqypiYwa/eD4nK80sFMJ4ylsDer3IMtqJo36Q+Fa4
KhQNDV6UWNxKVTNexaP82CXgb7u8BD9sty4qvACedF7TNZCTLHwM0JZzc5MG7akWRbTIyUT0Y6k1
deUpbCLfLzSegvsLUlkNN2yJnBzHeKiEcGxPlSrVnhgloDkKO8WpQRa/8qhFp36cWBZNkAwRt1gW
v/HqfrRd57IfhEKeppOkpLM3zwHncIUveXyiGxuwVYcgNS5D4dFouUd1qFWHi1pwrvqBL4LsXErV
bzzH/1S2fG+gfBuPLOGk8byqCuLSQJG1rIqzrh5OqsR96dDt30Is1I1H5TimHAmjUlpRzD8uNviB
DQV7CsAYOHwXV0vUZ7lXy3Q6FWOMrj3gcTQDcUBqO4u0lRP8w6MMHocHR/dMLSYuM7FtpUyNkhb9
Ke2ykmSRjHo+ow+tUW7ElVkxl+O7I4RHSbKgS3iewugQvr+reVnFZegP3anj8sweNYPb+J1aU79W
lJtiUtH4Sqs1whWZZF2+Ip9NUtIlMDHrmoAzvHCG4rYLSzmpx1MmCrIrtB1nqk2R2rIyhSuP+kHY
Y5IKjxYlGuOG1paW5RiEeWTM4njyZX+nNcmj0AcpKCYjiYSN9HJ5Xj8cTDwMulPFHYGaxaJ+v6Ja
KWpp3/vdKRlLA2QCmpbTJNYat5yycjdHXLbtcr1YOTKfPFVQBAkaH5IbFfeLfaznOZlyLeRPc5L5
L8mQf5XAf+ZI8DldrmvQNnfipPfLM/1ByMG4ULCBms6ItqWzV/7BYMco5L43Kv7UBwG6yw5+Qmcc
vhU38ZOniCIEHBizZdBvL2EveT+AORV9pE9qExpWqDQtuJ1H3748l0UGEfLE4LFuYC6EpQIi1qW/
CJJ4qS+VXj3Fpb7PQDlaBqBEastDGnW7vrYE6anVFGLEbpieRh5wQX4CPfdE1ACmw3i6PJxPLgez
EhRcSphxsN++P0QVOPS4tMjUEwujNhE4rgukJuf8X5k10DJQk6LE4JSLGOSUaMPcT616ClHhFnlD
SqRthNK2QbakIxZB9Kqv80SCVyMnvrEiez6b5MeHL25KIWipkdWNesqNvdztNA1h1pUU0o+PEEXQ
wOOAKiCEl88R0A9HtJfynE+5uH2QRh5O21yjJC7RehKnSvKrzykOKS4+bEpBY//1/ZZxQybLYdIZ
p2pQBysRNTSQrYpyZc0W+CZ2TkVNFECCjJMB633ZAkzQ4jrSNd446XpfJCRMi/YtGNIcRVox+BrN
uqhjkY5Knnhl24bvlR6M2EApKQDlqmT5ie8ysIkLvhomZsHJ+Wum5GVE8laYM4TkQ1D4jnoSoTua
kmo+SNOTdKC61E5buaz6Q92p+UR0tTWjqZYLc+i4gneDqMIxadDvHfCHPjTe9SLK1mTcj5IAU5dg
W4qyhIrgZT2wIiRVMEuDdsqbtLDKzAcit2yGFWXxo/mIFYbchn9gwIFRljC4XOLFGlSYxmnyITcT
X8iRGm0LTdyIRjR40qSXM5lkxUcl/sDPB3BZJpUlNGm20oxFxYn5XjfLzD+T0CxbEmRp6aPMnK41
Y8QFJ2UQDW9EtN4U+SRxuaHIrSRMfrWPYqgQr7DcgawWUXDNxvPhshTyXGVC3SYnvg4SU5tlnqpZ
kpiXRdsP3gF7Cj5ehXepSQa/uPXiKPhjLDbJKYSuBtRUKhU7nirfTYZeOeRBX2+DPPc9qRpFMgVB
uSISPn0+c0p1SDxDPSuCD7OsJ0VOZy1PToasRFdjNpXgrw5UNypg56gZZ5jDOGohkQrusQqFYOUC
C0ykfr+rmL+iSyov4fG6upj/mA46F4ZqfEpDmQw8qAJ5td5qAV9ZKAwp7+IwiIg6+fGuk2A6qNWc
utUkyCuH68fLBCZ1UVJhQ0O7GktuG78SilbysQ36VCP5r3e6JZTztKJgPn2KxMNq1rRzQvL7IzXM
gVFVGo5UUbWZ1aTjuCn5WNxdPlKfPgUi14DiNqC6F851OmRaruhJclJbDsD8ISzNONPWKO0W4Xsm
epk5J4AjlxeZkbdQyp3ft37f8/EpKse0IaIQJ28tl/AxSbUIpLHFUIX7NDOyezUb+K+80UQUju5o
gTD3XdPG/l3jOw5ookEzcOjmfHoXEk505FGaE6K09WShxEb50viJABJaoSrJ5XX65OhjAoposBkw
D/373RDHwNAlv4tP2VylTqfhgo8+4isNJ6BH7STKlPOLlywXj2U/dSv3/kcPki2fbMBO1AXs1NJj
K7ImjUq42qc8rRWrizKQu6u9tjF8ubeSUoidSRo1dy66fB8XPmgJen+6GX0erZ8TP/wXzr+iGuB/
U1VRkZdroSLYYwxZHp+MlNe8ho8Kewjl3Lm84j+KcMwZJsH5OYiqLZzG3tDGuu3n6DTrA/j9kjG0
IyPIvCjL4EQXyrjyvE8WWWPKAgEmiZdxrxdXQdWkGke0bk5Imj+VmoJSlVBUyCCokzePEmjv2/6x
l5vA7IsBXPYdz5OR75utVBfJr9WkCL3AqEYsUdYRp5SXtXdhlGlpPOXtKZBF5Pt5v2028I8yKzCa
0MGpbx6wcLmtBnIWkDIMTmFU8SuH/ocgJBsF1DgIaBCQgZu7OPUVh31OJK1lkQI0rkmr9gFWaeAN
fAFmD76rSJYjmiHXWW5PSpK+tJ003fmc+JYb2aGY2ptJqY2VGJkmfa8GIP9ZSEXGRUBMBaYGe/2D
GhKKQc8z3e8fNaj4XdCV8aPaNC3ytoqkiKTW9AxtSOpGyMk0TMo+0NPqUa0muSVCPKshmVIpvary
zv8SCi3fwNFMlb2qhVKD4oO+Abedmqpgrgl64S6TxwkN26fw/7F3JcttK0v2V168PRyoAdOiewGA
4CCRlEhJlrRByLKMuTCPX98HtO+1CPoRfaO3HeEI38FWoqqysnI4eTLdV+oQA/YYG/Iz9Yy6M4eq
FQ+5kRLZlJDbuSvbktwjw5aESNsE/IGWGetMpuSyZBWpl796Qey/p3hGH+IkDZmZD6XAVUZ0BqRY
NoSVSRU3PzStJF5FUpCnXjc6xVTq1A9Mzlw/tIga+m9UrgYQ5/qRcZN2qtjCc/Xem4QJmFaFpt/Y
0KcPKfHZ90qTGKjBo4R+Y40eAKSqdvwbMbz8ng9yhcF4QvEAUstkOLIDdOk2qJj/nhlakpiihU/O
lHpozNwwigepTPsOydfMGCzFHyTfSv0sfJFF4v6MCP5RhWIbvBdpiTGM01oEEl3vadYXgedX/73P
PsSxKj4+qu1bNv2To7y//yjS77/k22/V29m/LEQVVP19/VH0h4+yjqu/MvXjn/zf/s9/fZx+ykOf
ffzXv99havHqHD68IBWfqxBjUuM/Fy12aVH5H4X41/atQGnm7V/rMn4T38vpT/hZxiBc/YKECZAO
OooOP0sV7UdZ/de/Cedf8J9UQgyG2B9h+d9FDCp/gWOsYegzrg5y+SMm4VcNg6CEQSgywPDv4GMi
a/BPShjneRUdP19FWmw0HQwPJj9h2T9fUykSaecq3V0kFcyWJfKqRTnm1wtZM3MhBssv0Az0abfu
fvqCn8sm5+7MKBP5G9UgSEUQRSXTDFJW6ppggrR3Q1M3TiCLwfbzJFlflzKJc05iGNdRBkfyD8/y
NJwiWQjHiRKEdMQXt36YrAY/7Ox44NQOpa5Bbox626iN1p3Qj2qceXOP1cXmUgWugKxohCFAV0+x
7qfNTfWm7oehL+70tGpWPIsMp80UxZGNBgO5SiXaJIkM9Dg8YivJG7qWoghTS1MjXkWkgElRi/6m
9lm0JRXxbrwm874xtfFndmoKcIGzpCEYQIZE4zgQxN7ntloefB6qhIu7kAnfUUUI4M/4ZLQiUVYD
HRpg1IaSY6xyvgskkAXJQ/ZCfBi6hA/fK5iAd0ErtgvlIt8kbtxtfTc0VjHVaqdqGVtmnh46eC6y
FZfru1bt22fCSt1EgaXHMZDGiipZvKphd/ynSgDVxvZTjqgPXq068RdE0kt9w3h8pxgR3+SCdJY2
KMGt3HqlZRSxbNW8aHfcTdqFL3rZEQbGRV//iNFv/h0RQRGprsIP40RFog8579Ft/awGpdoquhJG
d62o6E0cK19Dj4oFa9Xa6bW9MXjor1OLuZlTlxdAQdJvLJEyHN6YVTmXW8FBb1SReHet1vvWoJOv
sV9jkEGoSLYblsYqqPyj5irogfCi0paKRprxTaYIPKSlEXBj4QpqCirKdqMp+LR0QYwUtVBh7JG6
KZeaJ4EBKB+0gyeCdqG7Wrwk/ZF74b6kPbosBJAJQeE6pKZoSMCA95uI5b6jN3F/HxX6Ch7XkgoJ
Y3Eq8lzF1KowuUEbjH/kO+PAFLjyaIKhHOEzSlDjvf701VHFs7aTqLEvAkM79krbLCpE8HPu43mk
DDH46WOBACYcMd1F2p52aeqlmj7sgzBZd14tLTsCJUWHtFlHSuiQqujeWMa/BTXGIgxqbya1rs0Y
40nUd/oKiB6LiXhRoKqTqE+KCl806UD3grnyzq0xcZXF7nNTGSCQczNemDmLyC1NQq6aodx8U5Rc
9e0603QoTh6lL4qy9UujTS0yoNKykFGkWBd6iJnDfpN1K7/Kx7eEF69DXbCP63drCuQZN1FHOhKF
57G+I2sT79dLuaoUkSHv/US5LaTAeykZdCtEvh0DL0jfgMSgNsItBsinWw2lJtfsusZdaw18ewcZ
TWry3ievSquWW/RdupgwwXpvK1x5mHsPzqOlcaspondNhoeLcOEiJ0GNLkpK0VR7Fib5gSpKtWxz
F4G8FxFHkjyM62uEdiP6rHtM0qw03YSkgGQ2OkxtHjalFXGRIXWfhNVe0lju+EIYzc9L+/9u3b8V
6PZ/duusNI3+6Mrhb/2FSFG0L0h/K2N2QUECcbwsP305CTbuCyqaugpQAqqnXP7tzEn6FyQEwf+I
UgfS9TIixb+9OYmSLwbGh8oGR4zI4CDSf+LOXWRARn8O3gbKVnhooG3nlktTOgXVTZcdSokCdR15
hcX9VFtWiumC3QHqjWirM8kwzDy05z4dckdw6jRkwfiYoEKlZWJFEiC9ldIr+AG5oNRONR/td9ow
56mMP+X3Swop8JTh+1K4dOhQxC06X54imrBO6kq+HyS2lbT8wyWIb+CSbKL2u8dDsdGIPGOmzy/t
pczJE5aWcZF1oSzfl75rJr6HYVBlgvk3snenZ8WMsHOP8acwlN7x9CA/jadhso2plCAJh9zcvS9a
2TZAQbnI46i3A/BsHhO59Z1PGv4HV/wyW4tUFUwnnHDGx8TVZHVNXbLCrTR6j5T4gbq8vC3cfC2i
aO1J7UPBe2kdUABI+cqtd0o1zOIuRo2cHKmmIG2BYqCGZMg0e5EyxJBGldJ7iGK3Nae7wEizZS61
2qpNa7TjqSUGOjUptVVfVMfIaWgNWHgmwq9BINbSuiqbant9Wy7OHCUJwCAIgGcIiuDDnOuZh1eS
ZHGg3Q28Btlk2fcm2HQwpSzThpXe5XM6NqFQw7lDoKIDSoNoZazQTs69aNRS1fNBvROK4Vm9HhwL
It2QJMudLOwxpqyiw0Msus70c8lSWsw6atvAkrI+W1OhYPRwkh69WpvzDi7sCb4LjM/MQLEbxenR
gH72hGTaRW1iDNpdivR9EytrVMBek7DO8crrZOmr8m1dDOGqj0kxU8f4454YKKKoSGGCBGdaCSxi
TyvrBrI1r7xNtPCHAU/+kXidg6/tvmpGvfcrTGMblIIvOOPe2kAfTqoxhFBN398anUvtf64XQF7B
9MPUAYA2sT8ShX31copjyoroTtaN3Kq8+iOS+IsodTqjhdPNN0ZDp48YEo4QHdt/vvlt4Loc0ZNy
0I36zcjpusgkp5Hyh66jr/5QPXYBBuCKYdYxnRpzA88b6pDIBiAmBIJwcupt4GfgXh3IgRvHQEvN
SPdsnjDT23iYtgZGJ4wYrCtTwaxFl5thENhsjgD29GB8tgunbxgLoSegEFTvfPGpVzA+tJQcgFzU
4ZJaPvvGqVOrO6WwoAs/NNXpgpUqWZ6wstTy1+5ghnwmgLlQwulnjJbiUygQF0Efe3jED94PlTvF
O6lXBHyXwBVqG1VYbm2GGN75pha2RjZ8roNp4t2OeB6cxKddmKhAlXqJK/cQ32LaDll5dNUE9oBq
trZvpZX3yInpF1YxPMaYKvYskN0ExenHdaWfxJGXHzFRhzpMBCI7mRxqNbGU/KWhoGfW4at270K+
z6AghYEmhJ7PhSbT1/C0eiC38OgzCujB9HGSkV3sg5geOOag+xbKOYNr1p6ldstmOLge5nWyFZ4G
M2q3YdmZRfs6pDvBN33rtPGD5kXIx64advRrO8k2AV8nkeWpW0pX17fo5FddaCvuC9DKyKXAak3U
RJFq1BcYOUSF06HlvTH3amfrnZVi7B3aljCiGhOzgVg9wonP35sf5VoRGHCKvLEbO5lY5vUuJyY1
TIAPWlt2lKcytWvfqjWTE8uoV3SYUe1J4PfzWJGZh5GBtwjk38SYZb7uJhJr6CEC/XC06t8Keus1
piReNMzRBajRM7VVwPHxizxcgPx58O6H9rHD0HVhI8UzY+1OLYnTPfz8PZPT7kjqi1Sq8T2YUZ9Y
vWdpO73ZeqD3DxxVW3RoWYi2pbdmpe13TpI/hmxFetCh13vvNYEhiu8T+UaRV3JgShgLIH8NWrNI
FzTfaNqiKTgIiJdZsFSRP3iO9PvYXamFKR+SYeaZGC/EtZVMbJchV0D7VdjZYHitjJWhOTE6H/W3
GuhSNlNoufDgDKAbgaMAUxyuCaAjk23jkq8YhuDkYFSWes+cBFOA3ZWxNV61Tb6/rueTBh/ozETY
ZGVtmnHN16DnNZgcGH6ZVbEIVLTgaQst3SiJaYhN5C95dNM0FnMtCf5TNxwCdMn2Gxbum3oHWmw5
M6PbHIMZU1O5l2+HaNG1Zgla+9isgd05BseoAeu4WT5zB1R0kboNUVvJUslk7UPJVkOz9cNFyO2k
v2Wejb8cvKup7UsHKmZwuJcvwGnJBoDIyOTCHZlcE3ibHCiinhz6pQGWjdxKMB71nT23qlVSxw2W
yI83mh34t3lkFfnMLT11iZ3p0igejzB+w2sAB/ncskhtzI0ww44b3hLFqBDzKwd7tMAKEGt4dBZ9
uBPKMkXKw+kUgPes7jsSNa1uV8QU6bZFksB12gBYt/BpJG+PTRc9v8m9aGyOuxbfDuWTnpr8SFdg
b2TRovjIMW40eTbSgydZJHV8tDLrDwO5kTNMdAG0U7Rzlv48FfZLr+BRIQKmoDycglbKrDS0wcMm
x5h4OlgRwIBvMqznk4ruiMyqyTb3HNptAAPLdnVjVqrJwDdSOqFqy+USacDriq6NHv7ltv/+oMnD
i4YJkpRdRw56bwXokqJPIb9tMY96D/b7Jt7m1b4J9o26qcMbom5Qwqglkx5Rj/bBJqeaUWhy2E/P
Ll1bCIQudodDEaa3133LT636W/mkvWd2f/DvlTfVNbUjtMsd1o4KbpXYTHWzOOiO+6xSkz2RyPRU
k//A06Kj2P2U7OADGHvjLgSDWeK0jUUli+FvUTvbSN+v78Wk+/TX4SB/iwgNLTPIU5yrIJVVVKmk
lhyko7FX3sPvBrOUbwm9qfhaJo4qOTXM9W2xUT6KwfRCM99j7ckbHHHjGYw86ZtE7GRXHdgie0oe
8rXyo9hB5WQUL59r3arw6LwHB3Hr3iABLN1jfPY6nYsmpiHdyXIB0DuCF1Gvn4LNAFpOq87AIrC5
Bea1g9CuMJOdhGm7xTJTTBKtcGzaRxUhV4moApNTr2/jiT12qlJjkMeRwUDMfVK5T65kWxpSovo+
PfjfUU8uH33MHl5GtW1g8k1rIisTt05sODCaSmihem3qN+WDOOBA63WS2YKbMUdks60eW9/UQY4k
La9/4QW4YtwjAFfGchUCLkRR5wdtJFqRqTr2qHBk1LoBIX/A+6/cL8LAKu8qMLz+HwVOjFsRJ7Wk
jpolCoQSpvohMjuTzR6DjHtz2HIMsIVXJ2aszew6JwUZEQlXT0ZdcB+H94qa7a7+0B/IffjWvBlP
8Yz/fBHGne/qtAQlqckvad6TiwEozNLf6HfFt5rBCmZJF+aETWo+3lCpfqkgdOsHS+7WrLa8fp+m
4DvqAcxKn30tATlFbMKfQi9CIDtcsjLdCfACuw+1tkrpnTGsMncnK56pFE9cbDnUrUHkpezd/Jh2
c5NU/+jAfNK6KWDQDyWpZgFMbY4x0r7dP4p0lWKQdWAy5L7fUZ4S4ZzijX7KxV38renq5FEXbRWr
ng+ZLs6BmH2/kAxHlEf4mJK7YI+SZotD6JlYunLnZnMX7U/PHfIqMkV1H5HTlGha8lrB6yGhB/eH
/Ob1G/fFIAvxLbsh3JSqfZDM+NaXGKFRB38LnFaiqdeI0khzelCNBdXtLrIUw0n6B4G1K7nZ4LoD
ES3ojQY/K5JVh86Bm0fbcbHjn75gophNYZScaVhy81AIE2GRL0z46X30cN2mXPjeo/uANwuNaWNG
c9p173tF2/WuKx/bDjFjYcb1ps+dJnGBv6JmYLxcF3eZp5jIm64rqoVWBJAXAd2or+pkUTXLOLd7
1RpkK07sKrFpfh9rdoTg+bG5L1EXWwTRzAnPLXvyRrcoMbptg8/QyUbHWPXWSsoN8V4CYaEr8R8/
ZZNFT66PEqaD7vqQJqGGj6FQGIxUOn5jyoqJxiODLxp1n2x1NCfqC69byy8CjRfeVmWoRgBxbuKX
h1HygS2lVqFaOUFKE2l8K6PO9eM5JQnP1G7ypfz8SVMit9GzFF8aY+R9ZXnZrc8WQ7MMkSnc+eXa
S2+A++hzqxxMViwFLkTXUFPp33O+4xl8bDdABJzYLEMyodi2+mbIdxH4VWu7l9CIEMOO3oK2FjX0
ZS37loKHS7U6KQayubbq3o6lVUpSS0agmmvHpPl+fYVk3OuLFaIHBEDnsSwy7XBTJD+sA4oVNmL/
mqEhlGNujLouNFthLyxaGwjth7u4syp17h29cJLHzf0keuov6IEh+zJE+3yhGcuwxSZYNch1QR+J
qwB28jkO38vHYiJy4jEI4AZ+nWd8m8prAHybTWM4svpdA8RB3jJjoZUz5lq9MNcQSoHFOvW8yQAG
nCuRL8mBKoc9OSILV+VrLi9zwFYYkjOO4psGGDZis3+SYDkNdBltwsjR/CVBJq51KMi+K7ya6yRe
uvWYBQoxBEyyXG1BQ5u3pnJoX4ytrK9d/i699i8edNHDj65sPzYRH2MCV3MoUKl2l3JiGVsdGEOM
kCJwWEdHNcBQMf3WyGqz4l/1fFl5G72w2gQBxMxVOr2JU0UDoB71PfTHoul3YuliI6ypV0nyMRhM
yCtQtr5tfoB6fnA0d2+AW1rY0AJuNf63GiQTgY3rU3ztNp2FBIH+IB0Abop1bMAWDh73F7K+YqVT
66vgxXuItgnupdkpi0C342bpA/lUOp1uAuPp1ZbfPRrSouY/amkD0A5LrbZ2htAMdJMukSoasJlf
fRXp+A8XY6sQoyErPNf1fOFcnfTg9w5MjGxllEZZh9D3kt5XGcKIZSCt1PVbnoD/Ulpfv9in7uZr
+z0xsr6k95JQsd9IsqyLdw1HrSeLNof/mIJnNAO01JQ+4tjMQV0olhRO8wYxJuKq9+I1jEw8NOiU
nMsA/cHaIB89ElCj/AH+tfOrAKybHERDSI5AC45IXM9CXHJ94ZfOyrjNYz8rfjwETTMuAh1ZJCk6
ckSXSkFNCSykqVl9j7951Axdq2rtAbDvzBTeyvt6XfYEsAS/YSJ78l6wjhk+TyA7KE3+pH2VP/Rs
VEHla/O1Bd4lHEcqaAjHX5DtKYnlfXWRU1lF2GvPlGdwSH961D9vxCTb5hly2gZdS45VYg2Jld4n
iiVjaJpnzZWaLkOiybonCWxhDL2UFAM5lr1Y6RGSebiNtlxbOrlFW6gnIXBxJHnb1zNmZVby5BGJ
kt6XQW0LjcrtEW0Njs520bZWiQgF2JzMznX0jthoFbp+1LNqNnlKEtA4MGC7yFF9rZ+KF+iY+jbo
JnBL0pP04ctWnttxZ8IzmRE8XtyLi/1Jv0cz8ykRoJRJqGsR9lphB0Zs3thevpR3cCDZvn/jH3W3
zBhOephRpwnO8y/lHsvtQJuhqDux4EasVaxpZYJ6iBUWNmOW1DuFu1SMyu5fVb0xa/+hSJ+FNpg8
fA+8Y/84ZJuCveSEmAm5Q4/H4KIWi1Kgi9Ge1FJpb6IR22IggEiyxfWN+rP6//7cia0B2QdpKkg+
ukgCcCvDO1OuXfKE8mOdz6V5//jGj8ktYOAA1ZyySlaxBNIScHccRbXIVXRZZZ1FMDZzhBrcolvZ
dAMn8zezqc8TR8yFNnwSPNGGXEr1rFZSrBJue2ziDUTZKI/smC50DOTkZt3YSWMPX1EIiahTSZZa
g2jSBp2kgWkFbFETu6wBXrX9aN13NxTF8GrJQ4ept6p23/CjhwGazbppN0q9HbqlW84Y7D8+i79X
MOWa1EVApDLJoVbcqpCZLqAfyIb24UvVAXMNf2eux/IyJTmaK3SYAOGKf7hoA4rJwNO2gkfma2s2
KGYR3pakRvwhbB6vaW2XnqPVy1y2Cr7qSzA/IAYkDP2eTlw4sXhSkm0cb5F0oxi9G+y7YatTq5Fs
htaUbJ23Ww1Rk5Z+LeSXoN6WzWKIn2O+LsSa6qsYTOPRcJslsZnF+UKEyJdT5FTIwXdvg/J4/Rqc
aPPONAQFAAYoior0OGDEU4hjHyiBr3ZwBIxsm8K143o9EgeZRF8mT4Wx1qr7MNvjtibJDXqvtNAZ
YpRl75XSzFQTrAUis9rANj4qA2M9SL/wEzuidg1fDU4YnIedJC0KJNoF4rabapnF4DCP+0VXOKW2
bp8pmNLx9GJDKpDciPvryztVca8tb/IASMrQV02J5XHwhdeIEK0SrdxvuiVtjDXYijywuYOTvbhH
Flmj2PiFp91wBQkphxcOUmoZ1sYtXbEJXYAs3mh/hJJd0EWNbWLLVLVCYpXSMssANl6ALKcDC9Ox
kE0eW225qjTT0C3Zt5VdolkktLA1hW4rnpUMjhq9JfWioluk2MvArqmNim2RmDWIVHMz6EzAR6vX
LjezV4SvBXVi9E6rrsV1p1C+ZsZMI+jlmzWqAppJuCzryBtNWycKEhAgbTy4RnzRU0f2wZxQoak4
MytAgkCJy62yvvPyzTD63t1GrWaSmeNhXBzWpw8Y37ZPb1fR0LZSc/h/erjS88es2mmqpdGb1rWv
q8VlXDtZ6tQTyxQGTBScbdldVAgt+/6ZqPdUW6NttE7RVbmK0FYc2Glql3MjesiFSZsIn3hecsLy
zh11Msf0nN5SY9uAMnQbtDO34rZs1orvKN3CdTdBsSThziuWIJUBiUSHZ3EudXYJwJh8zcQ5Gwou
iBv65JiIm0pb6ahO1At+TL8Dt5cDPlDO+WQXHspE4ORKAtHDi4Fi+QA4iv573qwT3TNV9lVODqK3
8/K+Tp6x63Bd3K5cXz/5y8AHuA9wSqGzEi3PaPKc6lhJ404MPDomCmjE1EwXJq+SYFEZw4urpRjb
gx4eBJf1q5cb/k00hl+lwlq71BANCUVRln3h7lo0PFpgdPqhU4CoCZE+ikp9hc/XL1nSv/ue0wyt
tsWL9TCURTHjbI3qeXZRsAiGcBnUdCCyAKvF+UUZS/UaC0h0LNDyb0pq3i06PFvL63t1mQ8Z+8HR
5I6We+BuAbw9F1NpHZNCT/OPua6+dGkyLFhQAeCbVigxgdthAajyrQGrBngaKqc1iuqsmVvrpVk6
fQXgoxgagh6bKftbV+ip57m9f1Q7lDIjdN/quRpaoi7VNS/sVAdsyuAMLTaqlaQrSbotQ3rUcvJY
t8Ewo73jbfi084DZA2SNdh90mIH+Tp56cnnX5ZXvut6xgxA7D+Kj35WaKVfej7YoZltcJndlFIeu
b2TBRmA/wKKTMCLShSIPRoq1N+xWpQFxCKt8K6/ooxt7ZpzxYFVRViwykbzlESIpJqfSTSkPz2mD
VzxrNMnkapYvvDh5RwHUq2tllTcM0WbHmRXAsBAFXWq+qsQzXu8UAzR+/FiFQJccgEsjj8G5+vR9
ipYwIB8OtEPpY8iRPiyI4I7hRmu3ireKpJG18LrKzKXEt3UvkRyvQA0py6Pc1NT0qU/zyAxkuqaZ
7i2ZfqP6vWSHWhdaSo2R4gqbO196ecAnmBUFrgUETZoy8ZjbHk0qFIQSx04lOz+RzTbnod3qQXkz
hO6DFETSPU0GD1V39NvHfiYWoqTyMtTbnRJm1c3If2EBXnrbB0m/rhmxMlfZBsB1m70s+3cu1mnV
IBO0Ubdqdr5ct+h7k0MrTcLBun6Dp9YOR6ACgGWAJgwldnThTGxtpdahEShyeWxCI1+GPnbfk8oA
zoXQFkoRAIgVPmsqqR1awjdyPQBptCQCCg79xCiO1t1Gklpko1BZFlHp7sIAKThvUB1M6bbQyprf
V1RL4QT1GFnTZLqZSoVro/uIzsQB01oIoNIAi6LhC/cP1DJAM59rk9x2RmMkmXEIsyK9kYL2kcLV
TFRtp0CRrFTNSgt0UytlQK6UdUq7S3wAWhjRo01MokXdSuGGxSPfRJXagDuFNmV/sUT8f3/Lv0e7
+5/7W5yP7x/FW/Xx/V8jg+xHOXLJntq3xUcZvH1uXh5/zq/mZZV9AcUB6Fxg4tDEP8JwfzUvM+0L
BzxYR7R8alCG6fjFwErkL+hfOJFCKLDD6Nj4u92F4P+MHXUysuhAto5An7+6uO9+2vBr/Kvnziha
TtBWCdpVOMLo1APTzMRLC1iYJkYmoq0MJhKiVwsvklDLFGacUNMzHj7t1i/p19qWT9JG5isCQjYY
y9EsfXJ9h6AnUh820TaVmlVRswWXZ9z7c59hbKEB2pmPgHsV7yg/eaWfJHRNnme1SPgWnXjU8pMW
Cf8gnquhXOwakqt4r9F7DRZddNFMHqxE16RG0eNqmykxcHi1gh6TIqmXbZ35i3wApZeez9LxTByV
09oAE9JgF0bJKCCc714ViCBLdaPcllot3YLE9UemgTM1Sg0dUXXb2wUBgl9BJ7LdD+gJQbkWeRDR
qLPFy/O00q8vAaKeoS8WQdR0PBsw761kVKzYViLQnXQAwNBlBXmWIs1buW3lLYyYcgekvS5oKSVM
w9KEuygbkMmCs5eAqArUs2CniG40xdXMJqAMTnKerbyueU4FOMPqtC1tkdf6kiRKA1Ou8uZGJYV7
cFGt8020ZFUoDXfkPg4Nd0aJJrHLX+sDVBG5AlyMU+7kkxYNtWRQNBqjmzGtbOYWraXAF7VTr/Kc
sMsYQLIdZrvVYbtQoAzorcndvRuyMX4O+oVGQQ5S6+lzkfP+zk2iyoZXB4cG3soa5E7q8vq1On/N
x89FzxgoiqH2oASAr3GuGIno+zrBi7IlmqIuWw1FtQ6IcKtgrYH3j83hsC7lgf0L1FQwTYDMwmc+
lwcOMC1B+1iwlcLXHAlnUgWWz200Xc49h5cX7VzS5KK1cq91nQpJfAPUzzh5VbXQqOCMw5d1jF0B
Uq7YpHZmff+nOwrir9GvQzsifk1h85ksqV6HJvdtUDnowbsNBIYR6/1Nj17e65LY+KL/9rXHw4Mo
JKVGRxs2a4pOpZUfFVFPg23lqMvgED4Ye3GrbqDz5Dm8TUx5KW67PV1qTuaUj94HYMn3u2yXruke
dRReW8qPFuxz+8C+/mHn8fvld02UChQWIsijIdiy9qaHZ5EJdSEVFYB2gxMGI6mtbqEOeV3ohfnW
0egPVw5werjSCIXONYsPUk7dOui2VS5+8KhfKm461y93ob0nGSB/RhPg2Gs5cdhJXWayYGBYQBIG
CcACTjZMEL/roplEz6XBnkgaj/6TGQlDP3TVApKYiV78jbIK7XcFI8LL/Rzn48VhQdKp41HFa47K
8iTe9/pEjtWRNSLkOTDj6N1A1oX0b83wNUDmNR6rQtpMHfPiETjJROCGKF0HCmviOoAij7mNyLqt
EWNWPZLWrqYvNH+rG8cyBhwln7HKc/KmzoNUMaMhkIfIFMjKdNuA7NQjP9TKXXvI69JoRuCflHFM
FSI5AJcLv50fn0wbrcvVtNuS1u/WLchYLC3W55pILo4OvBbw+GVA48FmA6//XIoXp3XcKmW+0xoM
3/RLhNu6bcDapX6CQNaz9NRfd+h5uX7TLnbzJBbeH/w+YOimgcYQC8a7MM93khHcy1LkVG5gDVq5
yGn6asQozwLVeV3kH1aKpCtK3mhEBL3cFKWYaxLh7rhScIgs0sRdg47VKRXNGWSwSdPkvlbEpjTW
16VeXHeQSYIPFNR8I886hJ/vbxKgN7bN1H4XcNfueb9wi6WGdHaYiffrkk4K8dmUo8UQdUFAO9CL
i6B6+i7qaVxwnw1sy7fSnm/aXbRRMen7wRUmwezwZbYQC66ZNcAXysxxTh/Kn6JHoSDqUUAadr7K
LmU9NZDBQ3VKtVT4gkpomD2gxyW6egpIvL7UP4qDAwDUOlq2YHHOxYF8J2Cdhw5yT5etsL1DQ+4y
bvubgKHAliNS+jvG+l9EDae1fRI2OUE1QJwcZCdhN7r0Suampk/vOcUaRt5oqAlSeSAfOF8M1bKK
BbIqbfN2JGxNB0xx6QHLu76K0RyeKwfno9M+krWOTSiTE+IElQeapN5O5EbjiLx8TeMoXoV9wJzr
kv6wHkiBE44AEnZlirVKAZdNBn8IdlUZBlswFup247O5Gvz0XsHqq6BfRTENTFRIgE12zSP9EChS
L/a+xNRl7OvsYWgy8i3w0WKRy/Hr9UVN7RXEIdRFpz3cW8D/px4ZL5rQH2Kj2IedYYM4ad+im1bu
id2X9NhmIKdsZq7zHxaIUPV0XCPd9xTgnOX+kId5U+4ZAx1eRdq14g0YX4vSWd5oh+vLu9AOLA9+
5kg4gU5tYzr3q0wx5aVzi3JfwRwjzYuBqVzbJIYy08RxoRsj/enIpAXXXQeT0rjoTy6JG2UixiiV
cl/H6U1Q3ySysby+kjkJE73oqyiMUPgp97mmA06410U0Y3z+sFcG2J1H1DdBgWMK/c7SRqONV5V7
Dc6bJG9ouZaCzL6+jEnxDMS34079ljLFeyekxLj7CFL4Y7bXZHP4GqWWBBqv++Ad0LD4A/W6NJxZ
2rg5Z0ZiInTim2pd3KdJCqFBYVZowSQLzD4BBFuZey/+cJ1Og1c4CuLo5pm+imikyf+HvTPrbVvN
svZfafQ9C5yHD+gbipI8xJad2InjGyLT4TzP/PX90KerYr0SRKTq9rs5J0AQbb7zHtZeq7GX/VaA
pzTH4kH3pQGUAbKAeb2VWrg4hzWcrfj+LzNqgZnhusbrUN9KIO/2Xhgoqd84c32gIUwl9X2vxVeN
Bos+mBlqriu34EkQv5izZVgDqfFycYg9V+bsT4ljGDULaFyVD8GM6Ll2O98md8F+3ifX2o1zM79K
PwfbLX8VXy5vn3On4L1x7ficwRQ61HOPcRmIj1Y8JFa9skHPrSBFB1hCVWch5xNexcwvhr7PsMB7
4oW0QieZ7mmBEXFzzPf+lL8WebRyCZ85FHCkqrj7LCOkHmLsRFLPVntNGg6josCn1T9AXQpspPEQ
ftlQ2CZ9SIt/8jrKydYsHIiW6c7OVzy60/MP99OiMQPfFoAOeZn7d/tIqvN+omFgPihKvrFIxLfj
teH8vLyA54bKi0NjySLlQn5WCN6q2h4jpn46KCoN5q6jbHTNVX/YL+P94Fbf+8/1c75WCTt9chjZ
O5vCrmmgr8/9IWBkebCp810GOWkGt7xhPKyMbvn644vGoE+U5AqeKptHbHmu5oisZqnMh4yLhgox
DLe2p/60XnvKv5nXfNCeZ2t72ejpmTi2uazru3Xz4XAKEnmaDyGQPXn8UtIoeNnCW5x7aVjC86Yp
UR+mujwftF2z0W6ru9Gl135DvHgrXUtehHx5tIcmLyrc6LreZ3+Fe+fJzleO5tpAhSewacqAIGGc
D04Y3ajjlWWWK6Hpm4N9MtAlRYKyEx6riCSfVSvptLGZD9MNTYbmvvgc/uzr67BwYZUY9ukn+9O9
spUe5R/wa0iP0mN8X39OnirP2YJnuu1W3IqTVIdK1oYKvU79FioelKaO13b2oeWqjEw+JJ/JOkDG
WG4VOtE/aZJrfV0L6c6ezffWhGVOykxtLXmx9lf/09CujWrvNG4D1H8hOHANkHNXRbTzVwIRoZF9
8QmORyksrBbaeqcN2M3+ij4au3Cne8m1+WDdhp+iD+HtXLnyl3HlqJ7e84tNBCfoFyAhJiZ35cwK
p0DCpvyXbn1I+qvsOtU+8Viv0iCcOh9EDVztLOLCUyTyTXeVUfBqmdNhfGl30Tfraf4B7/LHBPqm
W/mZhgPa9Gs2G4jml+7q8sk9d2SoCaHcQW0DpiFhRQ3Jd5xo8qfDrJruKG3Uec1rPOMPLMP7bUJY
PEtPSwuYwXSQbwzkOsfd9Ff5If+g7pub/Dq+1vfJVYWmzX0eX0fgo1Y8u7UBCs/1NISZmtXhfEhn
xMfKUdpVXbrWTnTWyCIhiHNM1kPsPrZTSLfyupsPks5xAGrcVF8ur9O5t3cROfunBWEYUtZXUply
7zT15zlKbtPJuqoyeWU3nHkHyRRB3oR3Q5ZRF9zgKOrmdlqu8c65d6ZdN3ypc7QnVl6LM/vdZLPz
DBIOwRUnvLazXcVFPPnzfRDo91Ow6+LnPGwfp/mDI+krb9+p77t4S3D8US9cqGSF/W3P9D7FTm7c
q7GzUfrweXSu5ejW8X2KlGCz29yb+7WUw5l7cuFHxXdhxTTKWcJqVVPS1nHVQYzTKVflPF9PEKn4
tkQL0PVktdusNbdpnu/6+ntPTysMwEQ6/e7yljldTMpoFpISb4AiaL+OnwYz1Eq7TuTxPvKpoKiT
tSP3j5p61Tw1trRWthCaIbijaavRKKTwX0gcyYcdmyvDpJGGUQ0OPqGoO7b6tpCC6zalpSn19yH5
KoRTXmU1vLaDj33dbUsnWNlYJ4eEio6CFMiSrHir7x9/gt/T3FkEunMfVTZnUC+pnBiwb+hJEK1g
5M6aciAfWh4nwmFhhbW8GocIZ/3eN2Zjm6agPOXGpwWjaNa0Gk62MJE2GSULkBb5CQqAx6NKx1aO
ukCeDsMMaJ5K0Bj+isbn2Yg/yFkP6AkuuZUSw1mTS5zPci4VMuHK1itNrQETTIemal2yw1ejo3iR
rj2QQdlMans9NfN+HtZ0SJZJO3Kulqw/hMLKktmin2lxnt85qkVUWilEF/WhVyt1M0l9f+uk/rwd
oZ5w41i+j4BNXffmVKwclTObd4Emk0DmyOpIgwrXBBWvalFxaLCc7IvIujJy+A4UwvLACL9T2NkG
sbzrA4+Nt+99W3HNfk0y9MzomVOeD2j6iCzF3rG0qccptKr6kMyS3AME0ZMtzI3lhppy8xMkFpCp
tlQeevjVVx5JAUy3HF4Y+UmBAciEBpYo83jmjR6gWJJ29aE2pIi+UFNKoSNM4EyxivwOTuvp1nLC
+Xaqp2xTdoiyDpDseYyj3lZlPm7GePoiR4bqzfVEb47f62CjzHkXFTEdjnU3Xie1ObpWmVX7y9fc
ydu7fPpyxUE2R0FFjKj8OZ/DOvXrQzQ4iIZkceSNkumsnAgByPz3DJG4I+ylyIAVYYb0qpzH3CFD
FMcOblKrlFvT6F6SJFZue5seBX2eHwP0czZDrNnb2K6rP6zRLmtko5cCBIYqzslTNke5H0Kp1xzM
vuyu5zrNd+NgpyvTeXr0SYguhwAQ85KoFMfpAFuwfa05NI2p0+c6Z98GP3c25jQNn5I06TZW2EVX
8JoP94jWpR8vr+a5Q8A5hFB/EeujKHC8EWt9qNouM5vDEOtLC1OleXHRQ8NPMU4ph3hn9gDwJF2a
Vo7A8sPC3cN1jpgF7DH0UYl5blvyx9BPBvM+aangdOgF7NVm6Oh2piVcimXtCqruH5cHe2KTPlQ4
U+lE58FE60iY64yqlhJagcap+y5Jd9HgbxRZ9pT08xAMf/o2CraWY/Tubh0RRJC60lcPDrDMxNZv
kUW4hex4xcz5IS2VRoU3CwGnYzPFHACYTnT1oBtw4gRkG8Gv33VfLk/cyev7NpjfVpaveDcY0+nb
Vo7xmvpqvCoKaxP1N2EwrwTXJ3txaRPmRgQfAhyeFOqxFWKjBCb1RD0M9c6crybtZkTfpt0qxUM7
rmy/E2eNpCV68IScsBJA1SbYktoplVNrZEQvmbkx0u34OdCuL8/aydFebMCUTEEWrCuwyOPxKMng
NC0Tdwh1tCsQmHtOAHHbYEpmvdn4SiG7zaRe53XgXTZ8+rweWxbhJSSHOmVGjpb4CFK9roiu8JM2
0vyjzqKPhWxBnIaAoilt2/nV6WRvirUVuPgyf0fHe/kCGKJA/CCgeOLR8LrbSTCWysGx0p0lBdvQ
+TIN8bbLHttAWzkEp/7/Ym25pYEL4v+L8WCNcwobTaUc0lHxBsvcI+iybULVG9r4sz6++Kn6Ehaf
jKH0Bok+qK6+nuA0ujzr57YUDtzSj4JUDQTVx8udZ0qRxKGqHMAse03zqmXQgTQ/5UZa2bvn9hU4
DTyoRRWHYOXY0Jw4dlzXtXLQPsX9rqtfq+i2+Jn6Hyv9AMTnz0cFXFYhnuEVXlC4R0c/kpWpSRJF
O+S9/dGa5dthTO7aOnupE2vlvJy5ZcBo/DYlnMkxjsbIGVWNWo36MTDhkWpHAPjDyuk4tzWXoAWg
8iKLJKbwqqzu9FhBxcKJdTheY+fF77vIbfXus5YMV5UJacXlOTxNyRCb4uXBhIBMLU/PcvO9uz/L
LO+iRIEIUI4y+yWdFJQj6my+0dRw2gRZVl9zHf5K5QRqzEQvtgNNW33YfzBKA6Y/mafKjzJvRubk
bkrn8K5Mmh+Fkkb7yGj6Lysfe7oMS5AFPQydXQv8UVhxI4FKmYaOlleSrgDdzr9WTltu0SUyNkHN
lazjit72qoO2vNzK29Qq++1UwWsDdRQ0tOFAY1uXSW6ROmskPadrByke0RliNQpeg0iQVvM8DPTS
4i31NvRUbfwhrkFk9sZIN5Mp3dp+vNZaLjQQMxVUDRfC9UVpGFi7eK6dUG2HaAG+Dv5kvQZ2F/4c
kjb9NKH3G7hk4ofXMdOcYjPPWfa16CLNpMVSSkgLU7/5NFZ2dG/DC9q4hUFh351QPHpO0lh6LStZ
yQh7LLDB0uREr3SBzaU7sEkc2uZV9TEOW6gP5VCdb4a4NR71UpWaTR2kKCI5aorWh+wk/pOto8nl
TiOy2CB4jeY+l0rSmYoSJV/Jnk8xvNyS9arH6vCYwIObuG3ZDd+nxqSy22dx9gTFRgVwNzX7z4BH
su/D0EF9mFdZcBgHyhkrJ0K8KwFsAKjgAaZjaKGzF7wjuQwakCNmdeDq9oKRBtXA1cJ2owz7y7tZ
3MyioeXv3528QZKHRqsw1Nmy10qgadODA0nAZSvL575/7UQrwpFBJxnIc44VQwZDC1stOngrt5Y4
Y+QkFslQyHuB/uMuC+ke3ZaUNlfi/pBm9JCG2XUfObHr1DFtcgnZtT8bEKVWkI6LJBQ9UyB3hWmL
cyBsZdr3hygkszPJdOM0Npj/y1ZOHjLSqyRYiK8WGWD0xI4XpzfNsVekCJBG2G/rZiEPbK2PbTXs
oOZ3p36mHGnnmylK/nBXEGdhGIJeFSQ5qEchELAHc2yLKiO4hP+2gGTOqiK3t1eGt0zS+13xZoXq
POkNppPn83h4xHOA2NBwPPRS76ndwVYiuGiUP9x7ohVxqSIfcgOzIEyN03ybOf4Xag/D7vJKCW2b
XILLjC0hIuMhhBJzyJ0xD3Jox8SJre+lsXWoitlt21/UcTfJXG5jU7+CUYy7C90PeOhdTRtH/ma4
KqW1o3C6bfB9qB5TfuO7KBcdz+uUpV0x6n74sFCn5Y55kxSlNydApNR24xv6rmofG9VZORInTw8N
MAsxokW6dZFbUI+t6pOjT5SOogeTwpuzi8YbY94E8MR/uTzV4l1CXxxQFRLJFMGWBK+wnnpWN4qa
S9FDqrTSTp5NSuMGNBWXrZzkV4iwCH/Utx6lN8zh8XACE6HmNFB5STVndPVEVUD5DBPUF7orDxZs
aZWtk95pvjUTEUtUlGvAOnGgfMFb4QOPTyYDpgsDzYeo6iDRgx0Z6PWmmLIBgoKsWHEq16wId4yC
KLXaF3J7GJ3gYGQA/Om0WKu5nTOC0MfbnJIzfqOKevfKjEOWpiM53IMWmDybiZyXz9KsyCuncPnW
9xfKMmM8lqiNwemwaJYfr5mF02MX0dshtPJdNUS1l4VSTYOmHe2qpqq2lzfJybBwsVSQGkCouaio
6hzbQ08uNnJNqQ6BCQ1y+1dlPF82sCzx0YDeDIBWZiNwH4snGd/cLOTeqA6pFbhOhB9DiSj8/J8Z
EV7Osc7ZAQpGIhh54urLMH+qrHrldjg/Vb9HIixNnhh1APVfdVCK1wEYZTRPK/e8eOvhYywKO/+a
K+HNyqrQLMdQqw5FtYEjEM4xDmpMldr12+2wVsxaW5llvO92dOGPdgrIqjpk2pOSlAi635LAWJk0
8UoVh7R8xDsjSqlNebwsf/mD8czXle6OFhH6ipm1tRGuANSj0QEzMTP132GgcqO1EGFtspZxvhuH
FiHzIY16dbDJ5UvZg2U8KfZf/9kuFs5imkpZFKfYCCbwwPY3LfsMR9N/ZmPZgu/GERUmQmw9Wyym
U75TgGalX9LVcvTKcoiA02Fu4qZ0GAn61Rsd4u4KGtLLAzm5KI/PigjfSxsGUVZqdbCU+KqyBtoS
DoNabrXy+2VDZ3cw7QGQD9LwQSbxeMbk1g8BP3LsCS22NrUaY3i1Jg2K04++sVISObvL3tkSTosd
Zb6VF0soUzvwiX5Q+mcTooXLA1ozIpyVGv7SdFCXe6wv3RTJHBtdh38n/KM34Pe0CQemHRKnbt6s
qOGmNKDUlSBvlKNNl//5lgZASXmDRCTFck0YjympsElLMpe/WW50uEiJl2GKX7Fy5m4mmQSaiID2
TZPveBtUXRP7Zd1UB82hYkxwje6mq8IMp1FV3dhr4eaZRcIcHjmYOJISJyW4SvOpxw9s7+rrTOoq
0VBZsnaXd8JJUvUtqH1nRdxvo4H+cIKVKtsukct9+ZA8xouwvdsgIP9jvgsfV1l7zw7NAEKBd0pF
Q+xITtpIldSwY72c1PP94ZcJp52erkm1nDXzLv8gPNeWTYacSgSOR/xtBOuVSvdJ9/PyBJ65hI5y
HMKDrepK0hqw+RxidJtk/bFWnps22s9QwV02dH6l3o1GOE5aEw9923DdDZAbqJTz3Nke7+pBfSnS
wNPg9zX7bk9B+qNhlRvYeW96S9v3avDn1+7RiIU3yioS0qrDckPFLVycqge7jQvqYW+Xf0jJSaVI
yCAJbxU8IIVCi0p1aCDSrr3cd9un5qN1lUCls9EyjzpYAQ/qzs9WZvvM8/V+kKLgY6JIaTIshpUY
imekKPrpcWU9lwBWcIuPTIgea4e0I3mL6gDhgfPSQd/3HQqdpKXnzHOCXWasDGllp4oEVIGCdLAD
FOIA0YqXTHdqlAAvzSGQ/Ldurt87VYReRkZCsinCUqRWWz26qZJ+pySfL8/fyuF2hEc5y7qgbt5W
KB+vjO5Wg7xdjleuxzMv/9EaCbejLzWqXmiskZwNe6WvoXIPtmo3uFJyXyvB/vKQzj4w7+ZtWcF3
nplS1pFkLPPWK3j/cOI3xb6cIb7Rny1ICVQ6hTvEDi8bXdsWwrXSz/80Co6da+UQDs/2+GVuVpot
llvhdLdTM6Oxe+mwFsYGiXKedy3ueZsXu8SQXVLRrgnI2XLKHXm6+27+cnlg5y1aeGyL1wb+8ng2
EXeOqyydeT9LB3n7+EOZT5scYSbZsD8mjgMj1xrY6AQ4/vd99dum8Bq0QeQMZkgsnSOjMmgvI6z7
ttZv5iHaFQXEC+q14my15kb74yZWOGp1kInQRlF5IrUkDDeOi8IpNcm4HyzdHZrO1ah0Tbpnyz/l
UFlxIE92qmBMGGcfBIqdp4F5L7ffLdW/gj7BBWrlkga8D3w6LiDMtNr6+vKKnqazBLPimY90SdF8
zHZ/2RPqRxvTho3RG2pvDF6cX+GfnsfFHHgdOmYUhRYhIQUpS7Y2zCrmkFpLBiiwvalw1YLKsuc3
GytfuaDPTuo7c8KDMKtGRlIQc2nt9U9avAmd3fgNwaMCGslfK1O5/NjReVzGtuBpAcvgRopQy0TL
NLtxQvN+xFjvOujstF4tbaN2i+K94al35vayyeUiuWRxGf67201Op0lLCixWk/Oo5k/KHCHh2Hu1
/3mGtvSysZPX4Xh4YglRdvKwChvmsqazy6635lI/rPOr/8yKsGKpNOd+nTAk1E6CuOZVCNxC+XHZ
yMk9JgxFONgDaGMtMxlKFGZ7tUUqLneutHrc1hlMPFWN9Fe9EoSevAlvJiFmogRAkUh8wBGerql1
+cZ9aiNxjlSIkXhSehOuNW6dX6XfdoTzHKWp2s+zbdxHAa1M2n0p79HmvDx9a2NZvuHdthuKdFaa
wjHu2+IJeTFPg13RpmkqN3aXDZ1UT95uYLD3/5w14YmbfVkrGmpgqMG48qPzo/2Uy270Qb1Ov3c/
hhcIMWyIgtc81bU5FN7vwRhHuaa2fZ83cCIP0CEv4n/Pl8e2ZmTZo+8mUauUIC4NHhddcrZ2BH94
9gsyze1lK6fPp7DvhCtCkoHWOCr7roF5Wj+gTul8s38SzZhfJNnrUH1dU966vDtUWbjiiwZUNu69
cV8Ve825Ta2nhiaCZA0bsmZGuCjmqdTDNGCRjKDcQFW5GaaXHE1Lp16ZwrNvyL/24En9Sqa1KtYm
FgoObPR6uY+WZu89PCSytMhMXl6wtWEJbkArS3KR2Mxeq//wTf2mrL4T0W8GtEAuGzozLPjOQdAa
Jq1AJ83WmdVLQ9GMXEgIFfSb7COM+KTffzrw4P9xxQoQFDRwqgIzA2VrsXlLnwCF11R67x1tO8Hz
L3NqL4/mzGnCwlL14+2FRFHY5g7Ib02SsCCHlU/+LW12UwHNnpUYa4/uiinRhUFgstdDWobus4V+
t9rGKtoM0V//0XhE1IJtp3JUgUi5l3GOkqb2zKbcoB25srfXxiI8hGoMSknrGYtlIWpFGUGOvhX9
WrvLaZ7lbf1pC6FyCmpZTE6ZzpzlbSUb99Br3/ufqxHeB2Jz3UPJi1a6unLV1oX45t+Zw99WhRu2
mCe50EasFgvQ6Kk1Xsz2+rKJ5TUVHDC23W8TwrZDTr0My2Kmayv7nEXfyrXXfOX3RTzqkLd5VpYT
2yDOPAcEAXCDlQvn/Bb41xBEeuK5gqRW1RmCqX5NnSfTvJKnaGUlxGHAzg1qEKApOAgwK+byDe/e
uqSS/TYKqu6hiefUo7HvlzTKaz2Bgq4QtIYc/QUjCG/bwhMtwkZswH1K2ij9QyLl8qIM70uvtl33
L8k0d19DeE4BEJtKC41FmpG7zPSuMTbFGAyfQ1i7NzPA48yNBgU0+JSqw6tilsa4ATWB4F5JA+oX
rYyqeDOSX57cDE6s3M2kppVokK/aFRdVdO2XwQDORel+YdiG+uV4ypxOK9tAT9uHUE3npz6vejeu
q4zkI7zKuZJdL+ybK8skusVvNuH64D1woNkTX24t7bKicrT2gQu7/6UM8bABtBq5+bCoEZfa/DWR
++dRM1ZOkbgFsQuV8UJQCaQBiMiyfd5tD0waSiXLw0PhKMltmMVgkTtKADCOrcWfZ6Z1mVE2IUSK
BGqC1zClwB+H2Rjgn4YkNPT7X1LneLomP7XafOd3ab9yvMT3fBnbe4PCDRsb8OZWmjU8UOoIt0Mq
PTmZObjqROdU0/h/GGVgjUFBSWoC6EaASPAeFLs040AehwfHD1Xi+Dr+aPrD5yK1/J9N3a9RjJwZ
HEgbCzA19gA8CJuU10M10yAfHgwLEh9tQlEvgLMN/vnER3eysveXr9sTb5aON1BvgEoBoFHJEY94
YBhNiWib9pBaf0Va8NGAbjMp9atExiXzF+UQ+1Ydsru4Kj/o8Vru/OR8AHiDSgHCD+AkUDUL15hT
24YU0xT3oE3x66g3wfUkB+2GW/ozeaLKhdzXcuNyjTDppCuBUR/ZXZbh3fkYfHNIp1Fj1LHyZZz0
XWhot4Ok0j5aunPRug3I2brxr+NBAbE6avTNrGVSTq7wheKEhnHAYwvdqQhpqVNblqLZMh+MRLa9
QjNyMmLTn8InjcUKm4bsIirodEAcj1Rhdeulo+whlfxqn2daigdHu8XKNjq5cEAvUqCjcRPQmCGL
DTOWXWhd0UnRI9yx3bOa2YgZDrmF2nsxzokr0yELjSwYYgTD09aGu97Q0pfZ16drhzb923hqr4Om
SHZzIKMDE0vx37f//+dP/++l6eJf3H7et/bbf/3K26id7r9lv/7nv3f1r/xH+F8P+FinjOn8y78Z
08lI6v9AYX4hbQL+Zr1d439TpuPi6/8gWcy1pJARB0HKv/o/znTJ+geIdOgIaSxCBID8I9djU3Rt
+D//LanWP+DYBKoFdlfj/2Tv/oA1XaBfWTC5i2LF0iDMVgZUITiGbTzCeQws8G6IOn9X4ZrctkMM
lLXnZCb10N91YztsFaW1XSix5psuL/KtKicpqVekr2KjHD2iGIhp9FDeSaYeud2cZjeVKSMyHkbd
U5SZiEDk8+d67J6rKfo2xGP35CedvpcNQjlJoqng3WIskx4U+Xt6diFbzLC4AniiaXc0mT2etuPz
OVSBU5QWMAA0mOxreArl15IkDFRW0v7tQ2XiiKCJwgfdjCaC12Kt/0w7voj4BL4Av5pSN3kf6BmE
J86MTCfWSkW+m8N+92JXU/5Aj3tcXPWJtM3tetwpo4/UVKCrwYvVSgRpdjmZL0nbeo3jF/eyUjwN
4QQ7YGFOqMO2BWrsWQLo2YUgNH/pCiP+AaVOdoi1pLsZtMZS3Fw24utRG0BbhHN8TauA/qGuqwK1
1cJpEKjq4rFxqwZhBUVNHQPKaym2uIfX0h7CY/A2fi5imuLgJl7I0gQPpq7CblKqerzLDEf7mAZt
NbvQDUidW+hN9ZcShRCkmE03UR0JzCvDd7QffW75u6hJ/cKzSGb07sq2WOb8dxi0fBOnicMI+yKS
BHDQH28LfMmghEtUvfN1tfKSMM9/5mmIUJCFPs7eqCYdleTBmLZJrQWHOCjHm7SHYW6jq1RKCW1H
mPOIeYuVDzvdKxZqg+wRugnxasXwqYkax0zqZriro/i1XQpUvb2OYT2uOi+jR3Odfvw354TOZ26c
989z7xsB3ejVfCcTdmzqesAL0iVOrhF+SqqqvcGfmH8poSptw1kGEZqlUr3LyjZ7ytIiiFAZadNl
zfrYndHp7D246mBLzjRpr7Vzj2uaV7R5OFZ8b8LY6WnK1EKknNuPmQLZGdI1zrfJKKCpGMMJaGOj
RPonfbSzVyurXyOjn2kjjGCZp5cy9PQ2r70hpaTsAoFHvqexUF2dE7P6yXZLPN7fdM1zEhK5yxxx
aXDx0qa2wLTF0nI9Dyrv6Yh4dFe0L2oy6SiOTrlR87GatJGKqNn5Zr/Tm7hE7GzurE9mWGWQY1hZ
5HjDU77R6jj9ubJxl415vHFhp2d3LD7Hwisg5CqbpmmToXSmu7yEQFnyZ/UumczM81Wtu84Ged6g
+zJcz0U/fJ7notpNsWFdTWmSvax8yekRomXfMCGQAjUMFErwLRFbDOK8lOQ7aSwqr/VTI6BTX2OR
4kbvPAcXbxcHRYwIRyFPrxw5ZHuLhglMRqMot4nJMXK7aTS9y1927ONTO2Nr4/fB+gQYE0yzcN+2
WtoGaev3j1aSfytVpsk2wmQjw4i6SUZ1JRQUGLTezEGrubAUo2+Cky34ulJn1wECUP1jplYvvAHy
vq7vwriGrTzvEy+unAgRzu6n3OnllSa/VM53UliU1zQct7FuHEJyew2fI94ji9AVKVJSV4hQwXIi
LI40GiMN/6b82Ixa9VUf03CXxaulr5PXlbwBCVmoIYhvcEpFeJokqUbSVYHyOMnQXvZNKm2bKoM2
zMflnvq4cRHNey0tH+Fp2LBe42zI1yKsY9d4mX8WeqFOU9BUw70SQrrZwUlo8m567EZn3FtNXu4G
XW62lsrZCC37vnesO7sx4yuLPjsaOnofHc/kPuN33cJ3gCDIWj9vfN1fo2MSor/l24g8SItYNssB
yZT4bXFjdGrqp49OrgybpEXNNbJH2gZ0tJyGMFoyBhZCBGFrfEwUmNEh/jQ+NHhR28tn4sxK8SXs
BeSkePf4leMrXw/yccxkLX1UMiXdGwEUe7QLKp7t3fcGVUtU9eJbI9Mp86Ezs7ZG4q31Ng/vrAtn
RFfzTlNjOX2kf6J2tbKRt6OMllmV5dWzX8ENHOW0S0FpAj2shJp5pOU7O3aCq5VpOLkbYPpko8KR
hccMF44wDWOi6GM+SuGjVdZ0L+Gqe+WYt1d+pxWPeZwXXhACfs8lP0eo7mthtF8bioRjbbbPQzNb
DzFNn3fmPM67IaREv/J54sOsLkSky26m4sC7/Laf3sXNiLRobIg4etSCLvRG36ofB22+MkYzuFXi
gbenlrv7OG6dW3B+xk4JyjVGgWVLvn9glk+gkY0kiUVoQThwvFHsKI9DDYXxR1n3qdIb8kc9mIot
8b5/3bSK4hadH97blVU+XB78uaUBu0I2aGHWQmDu2DCN/UaQzT6GK6PZaR3bI8ySaIPYTrgjaZOu
7AUh+8rhXEYK8TZuCGy6wGWODU5pnLV6HcePhpM2m96Ph+vKRDk2qDLzOmqryS0bBGN9/Jt9PdvR
fpAR4lMzU9uVBbLBVRx3u6mu8q3RD4hKkoX15LjQvaH0p9cmzEzPGNvPZl0qu8DUghWerLPzhQdL
4KiSpD5x4iI6iOuoix7Vrou2UqLNXpTGL7ECh6uS6frm8vIss3GyL0z4vEmeLU+sMFv2KPudNKfx
YxVaTzSI9Psys0O61sLvRex8KBxtDUF4+rJCvimTJFeJ3Bz6YIWQ1EiiOQ1l2MNjoyav4asv8pIz
Gmi9AIcNuUNktVDzFh+lWeWxjTVa/GWT9vVuX5Nw3KpuIzH3l+fhdNoJ0QlPFpFE/iT2iOeB1YdS
wQ2iNKO90Qvrs6r2j3MLvGr2izUtnTdI3PG0Q65BCYIGUiInPIzjTQr/fNJ2Uxs95tJspJsa8h5I
oIxAlVHyneufiMA+kKreIZ6H45WqdLhG5BubjdyE875HoLB1VeOqDybjmSJt+o0JN9YYft6+QvhK
COzpllxoByFIFlwuooGsioY5BiWeaYd+VObnth/C69BJKVPkJOIRqE6LFAlw6oQcbN/Ptt2IMCZ7
1s9enbgbPyhOmv6wKbqQqFMQC0oas9M9tcm1uxzQ4IfAlKbHPDXUl8sr+kabLXw9LQNIaTukWqj1
LEv+7ta1bL8gAMmDxzSfZtev7GqbUsO4yh32VdQpmkd8oW6yLlK9IEn2/jRot1OD9rDpK87VNKjo
sRfJVV2h+ax2cejJCmKfJSUdM7QsV7WT4UZdnrVRajdNo8ybiNvUGX3f02vTcYve0DdE4b/ITEs3
Rv3RNvPkE+zCpafryehVqfQpyPP2bqoTSrfJWF4N6NvuqtxMN1ProLOZxu3e7giLVubm5NTTfYCw
EDxKNATLxuJnvpsaaUrkwBpn6WEqg467rym93JijFXjO26MirgBRFiUwOtFx24Vw3AkapVDGLHhs
rGrydKO0rtUcTd+El8ir6U9yy6Rqt42kzJ8gjNJgAY26A42qT6Gfz3f0HBY3qZMCn9bLb6qVPXeJ
Y3m8sk/mNH71hyzczkG2lZtq2Fdq6+99lXyT3rMkqNxVK8/4ifMNWBAasSWApI2YUtDxpNlyN9Xs
KOlBa5AenGs1fXDm8P8yrj/G/xf8Kh7+np2LqS2uMFhGSOzDFkDlTbwefakk8SWb2UMUcbD83sKn
DUZCdi0/6E1LM0Jo7WAYKz07k++M2shWXiDl9E3gCxggCk0AMnBwjwcqt8Amx8nIHqreeorKPWV5
yZ9c63uMhnzVWtvGSm6VeevQbVxP4wetcvbD2N2V4V+BGsFs56x055yKjS5zQhUStrFFNUYMxuYq
9SXKSdnDHLTaleaTCFOmSN3N8aLrnuTZLW218lNfVdmnwWjQzG7NeSP7feHJdjtth6FuII8wyp9z
1w0PeVLI2xLcE55WYv/xNlneEcIWOmDAJouXJgAGvVISPXvogWZup6EZNpEDbOzyCT4Jj5gRFT4f
BwMkmNXF33t3glMZ5pbJ0LIHO+ybfdINwSZVtMbzp85eMXX6NKKdt/jVtCxo/FHYDmEfmXIxOPHD
HGWBp05Aq8EBU6C21HiTaPLaYp8Z2m97pNCFt1HV47juzSh5iFP7OrJ7jr/W3jaJcxXqyrbUwrvc
Lm9SrdwAgXEjCf3kfD9ok2v31U0wrjgGy+iO7zDS+ssDQnIfxTexZTvI2v/l7Lx64+TaNfyLkOjl
lOnjsRk7PScoFRa9t1+/L/ydZBjL6N1SFCtypAWs9pS7NMhMVsm1iP3QLQyqXHoUHvq8C4+qGRMg
Crtxie+NTSQNqwneW8PTQaevOVcPyYNv59mouiwpjSG6Cl2fDqZVVR/8sbQeLa0/h6jsIe2nao+9
LrWqqyst6NERp91MCi5ZV4N1k0Q2nse4Uo6BTE0i81F5l4oxeHSaSFwaxf/4/rq8zzMQSUJfAvER
+HR0MG6fNy9MX9Mo6l3rCZorM5huzC4ythkSbpsgyaZ9bUlebudrVOT7VFilaEHJZlb4oWrwWq//
Z0dYSdazPhCVoKA47nt00jpbnz51nfpbtoPpS6M4hatVsrbBg9nHKcFIV2Lp+4XLE8wrRZmjOjqz
t++ulgP0iG4Kr05dv2RFpV7hSKIGlGXZyldeAJnmJIeh+MLsSK5xFPduhxqjqC+LNmeoIT9GFtIO
kh1rj62U1w9WWj8VqGo8hV27LRB/RMVwG1SA92gbPLXYgK+89xtzruADj08PBx/aNou6s9pb5tRq
o7hqWKhCZo/rJ9uMjWfVnr6Kqj5WZpZ+kNMkWuGd3F/IxC//A7oT3QF5v/0IaB6UpaXW0VXxDeMg
mXiVOWrnrJzn98cfsznXFaiHgR96TWf+WVfASP0p1rLwGlVDd3KiAI/VMC52k6l/qJVxxS/hjTXE
ya5TcKT+Smlp/v0/o+mlGffQaKKrVDofk6yK9+NEPZUKQn96f6fe3/Lkx/bc5kazGLn+xU6t1LIf
alSsrl2v/M4bOM+Kr1afUfX9lYyN/BuE05qvxlsvx6BIcirIEqG3cftyeSlStY9QRlEiTbqYWv05
QDj3mJjyn/ff7Y05o8JPexVJCnKXJSMpzIduqrmbvVKo3b5IGvNoiuFPq/bFwwheamUDvJEozcVy
1gbRyQxPWGxHpUh8ikyq4k1hZj0aqlLt7VBMT1MNn9MxBFzKqDuGsTVd6NXZ55Le1VenLbaVKK1T
FfrqsQqMid5KZQW/2qYZDm0x/NXCIX4BQlJv0ikWKxCdN+afo2peZIQQDrNyOxlqiGqtCQPOqypL
3xZdET1LuX5pLOLMrJLq7eAgOfn+vLz5ocA80DKnWEnhdLFlR18UWdOWqmfE2QHQyrmpP8btX01S
/xBQHZsQGefRd/U0xarYadwoQIIxP+v+oc5SNza6T/YkOZwx5kb3lWPUtytnyv1XIWGkHDJDiSx4
54uvkvpoKCGeFVzVXL62rfNS97L2VKr2RZer9KXPynAlvLo/xeYUle0w5xUUUxdrpyhqvGRLP7hS
QYvc3Mls1NGV9vD+l7+vWaNw8M8wy4pDRrDf56YVXM1yr1bNNnaSc2c40Yae2Vczmb5OdnNIA+lS
6cNPLD7W2jerD7D4ssYoAk10TnBldeylHqSQIRzZJR/ct4W675z4UUqcr6l/9iFips60ZmxxfygQ
lrDaUXrg7KL8crvge7+M9U7LOX1KDZ0rZCPTsf2rBJh4p/WX9z/3a5XxNmzkjqa6QxmPbs1dQy9p
tEgIVQ6uWhm9yApBWFKgRz5mqQqHQ8v3+hhVf0lagoe5Cv1NkUv7odHN7KjXHMUxxoEuYY5zqcdA
/hs1hYndUQKIwC3s8k9R+xTX26n8TGmhr9EeDA6SFaNCqOtD+iA5YRhvfXQdtygTRjsRqIjMDcn4
GNkQz1RjjJ9UOyn2fpeaPzWpTDZNMfpf0SHzLzaTtHLUvDX37CjsHWgsIjq+DFd8rWyduBDi2oKD
Opvp9AcEW3n2VWmvdWp7NqyOyvskKGpZQb6jka18KrTi+P6k3McpdFfJqMmucanBgvR2ATSyTrm3
UsKrwTJEdTz+60ylOHRVH1/Icsqt0rS/06SR//7ncQkggB1bswslV9/tuCralkFWd8E1wN3VjQj0
n/MWTwd/VK8yQdxpQL/7mEWNtaLH/EaplQYelUbyNkIKerq3I+cScOKSZsJVVmnaAWf82/hptE01
NSk2ZQDZp0h6/+wU0md5aJznUR3Vg8Jh5EVNGO6MWoAKKnQvsq3n97/JGxEsJUXOV6qgqNKiH3X7
aEJCNZnykONFjvqjoAyyKb6owALAxuMIHQ/xB7OJL61Jttmr6bm14j81CqyPYxysUXvfOIHnYgtV
TkzGwIbP6+afmCuHa16Z2NDiZRgPP5x8Rt5ZU7yyCu6DHzqGXC0EPxS+lWUTKE8E9V7sp7w0b70u
CYdLHTnVoe8qcw3m/sYlht0k2SrVWw66JfpWzSZNmGrveymVtl3sdNE+KIPMLS2z25Za3m2SQl2T
MXyjbMQG5+vNxnBYQixnNCtVYVaQvCDUo+fn6pVubOocsb1cF9+AAFtu2pnhIWlHjt8oU/1tP/nP
2mSHR0cvSyRNK8vZ1E0hnbGBxrupsOW/dat/Xll58zm/OJoB7FGbYSdifyIvLtypl8puklPbC3oz
PeZqaQJQnqJNU6ntFw6QH5miFZehGeUzT2Wf7BLX56gNf608xzzO7XPMphU6nRBiR7oA8331z7Jz
YnhCTekX13bKii8mYi0nEsiIUKzqtyOd3a1JsnZUTf+TpI/9riOO33bjsCmkIdumxbhTh8i49BLq
sM2UiP1Q4KqWjYP0kCThmgbX/DQ3T0v1gWgRoCqyyzaaordPqxgUzHMOk6tcDu1GHiqK/k30yZkm
ZzNMzn9ewgyHGj7nNMEYgfXi48SkCn7vawEpdBsBXpzS/SDZ5dausmRvhlm95dJNVs7Lu4NgHhQ8
NYcA5ANrGSFULGELRGdw7anEbChLJxiIpOPKNfTalF98ynlXzoUCpPKxcLn9lOStiObJhePFdXSg
TEJFO3ORNHDb9uQIVAUCbZsGh779k3QPuXQaYtnruk9qnkfuUDxIQ7wNkO8ZRH/Iy2hvFJ/wf3V1
0fFTX3nYO8AUoQt7mqiXwwtiypJtXWVYkZVpLnkNPYOdlXZoiFfRYc6DPgKdi4+JaKXtWDkv1lgb
5y5FNjlLfNpW8iBnVPll6yhAsp9Wds/dGYeVENPFbJEvIwK+SF/JyON+GMfg2tJG3weVL44BSdIJ
cgFyy2Z81AvawKQMwZMtR9EB45V+q/dhe2jATwVuY9st6rt8tGYUfwJakc/AwKbD+495t2vwH2Ke
qSDSWaRgM6+4f/a4nwUdgs+y+tI3wtkb3XVKz0pMISqNlXT7/lj3Vyo5FYEGG5S+10wGux1Mj6eY
aJE8rpBs06ty3bPEgAVo1BE2BoV1Ds1afZjjXT23owfELGRoy/JPrRWIWNNq3L//QPfZHlqXXHQq
ebEKUHbZ+7en1iEEUZ1rq9fOYWjrCSkCOaBICWropUU547HqnG94squHHoYUMgylKm3hVjKH5ZAe
UGv1EYQt6482WKBfRSlRDYbDVZU7rQ18d3Tsv2CVUWN//8nvpo0Hp4RI+4UoXrlLU/UYCzJF9vXr
FPa7aRDWRlLzZ3pzXBf0fv77YEA2qWURhMwD3k4bQCz4VZWhX9M4Hi+mkWUbP6PR2GB6cUTHQV0Z
7+6U4+UovuhYjrFLWSu34zVZTd+2b3k5TOTcQkWny+rktVPuzVFYhfiRsxLB692OkqZmUdqVqV9R
QBs2XVGCvHG0cqWg8FqlujlLOQGQuuAalTFMpLJ0Owzo6AhlxcG6poraXWSpaT/lcdBv27o3Xmwt
k2ctKTKMyJokeE5xv2nAWlq7XgISs2uVVkGoXTe7a05wErhTOPp/rWa0vtpj7X/o2wp1tiCTzcad
A9ZNElK+IYuT+8zthsreqVYePFlxGn9y/B4Qt2m19kOW6VHqoihX7zM/gzsij3mMd61jpKcIu143
kPj3Bghn8cMJu2MhU8bdOH4Fg3cK1LBwSxNdbejQibqlQeJzAYK9jLFns3JFanZFPCh7X0+AvBeB
GAK3sxKITlxbwcoevtsJ3FTQ/oACkpbjl7qIjclaprAtHPmqi0zsagDAiOPVOk+VxFuNRsPK4nwl
SN9MKHB6XMVm3CXBMqKytxPapEbcNQmWtEonn23rm9Jp35vWvogwAZ9cuUF0Lu3veTi+9EnsKmC7
yyg5aoNwfWdDwXSnas1RxYdIsv7U7d9E/0M/mDaxSktYuEWZ7BsaysKXton6rNGjQJfgoaCRlFG0
S6VPdjc2SPArz4g07nMl28mJtG36ldb4XTIwv+UszQJGncLhkpbRErz3cl/gGzl2ZPpqVV+GoEx+
C1DW758ub44EQ+J/jRG6urffsw+0sLNDffK6yMJxTNYfWNnZaWqaZPf+SPfZJi9FQXk2ooIZcUea
Agqo+KZTTl5uDC+i1n/VSfJsmyAA864+ii7XXH1s/ooKd0OjdpMoufZcynHYbwubAr5criyme5jN
/ERcisSRaCeREt2+fKyqQh5lvEzD2mo2cavqp1ztQtdqdD9wwckVu0odzEOaKPYl6lJ6Nea5Tg0F
ITUp21oK1ZLOLOwnSyvUbd4n1Uqv/e6UnOUfoUcSWvOMnMu3D5jLJH9WbimeNDnRybBLIsC4vq5M
zPyat3sK+B0bmZmhTwIZ8naUrncatUSN0ovJ+/aK2vcxV2dinHpiUbcJfftbmztXLXfUo5mIYeNP
cuD28FEOpgjhpzZFaz12of+7D2cwlBAhUxkrsdtJerqyjF7BJ4unpXMI8YkrESCyvQhj4kgvFD2U
Ws8yuQU7JxIHSxfGPkWbsCTzqJOzY0jjo8BEwy30Wj6QwaMlnyE87QdadU2QezqkWmVySgGkU4YM
rYyqwrlDqdpxExZIZkxKm246Guwu5oXBoWstyXK1IOOVcp2ymZwgoKvn6cHRpr2TpfWvWK0xbQYF
4p9Kww+2WTM2h8xJMvquPSyg0RJ7ygjqiXXe78ImQrlqVMWZ5uOfdBTtoSu05oMYe3uPY+CzPSoO
C7FQxPd+kB2vKfJ8T0N/2Pmd8cStfam1yDm0Eqrq7y+HVxrz4gPDRkG04TX5JEK7XQ5FXAk51prB
M3OV680xmuA5wIK0D/wJxH8pb3Ec+Vwrkf9E993yhK5jhyqb4lpNpe1pBVlnm1riUIZDfZhwTnlo
2hAuRx0MTwXQkofRj60/uJBoWwr+sosTb310qL6uLOy7DBovmTn45w+gH8odty/SmUNsjGHYY3TT
K7sQO5ctyxdYZ6bIf1hdv8pGIB/ZjF2zj4dKWUMqzPtm+SGB46Pfih3dLOh6O35a0uOosRT11Ciy
PitSDeDZGuzz0BOREoCMByUS5afWCOrvtUSW0qLIVSt+7watveYn+9paXzwNPCzQVkiMz4jbxWE3
BpratUVjeZD3opNslgnLdTKsizmML5Pdyh1P14htHHUapfao/pFCPv2ltMn4QsOh/qh1vummBIeP
USU7z2Vc5g+jlllPUp2mswdavIcQlrp2IadQ1c1o30xRtzOHQN2nzohbVlGHdNVTvTJOqmjM7yOe
NB+yoiiclTV8F5bMQE3g50Tn1NLuWr+5FlDyrOzW01BWRLGojjwwN9EB6K+yqcq+WqkM3KfBDgLj
XNYO4GJwN0v7jB5kfYGrg+0pCEfurSKbvpNABI/CKXA/iSt5G1VKu2f1dwd9mEqUt/Xudxta+Q8A
eNWOE1XdqJgsrXyIuwuEAgJKb/SlwQHdZypjp0V6hgWWVyB5CPUwN0+F2q8Jp8zX0M3SomsyJ9v0
iklT9CWmSQOFK6tigpesNo9drkqfG7U/Z3ih/Hz/bHp7IDJFCoggKZaN1CgNjaQLMSNF8j17REcy
31h+WB+KWo1WUvP77HQ25KH6Qrf9tUg+f9p/cnMsX7TRVhPbk7ox/Z0BNH4mB5W/mRW+Mk40hZdk
FF81KSm3Q5nPAWLqfAjk0XCRkam/S5IUAcotzOOYjilXixR9NXOpO/Yk4Z2rUVKEAmQ4f97/Qnd3
+SsvmNa26rDwOQBvn3psExt/z8b2sKhAO1BWatcU2JC5Q9/1l9genUfJyMZPUxmvuf3clVwYesZr
sxCoZ7AVbofuciMk0cPj1m6naCf3L9ZgydseHbmqMUM3Hv216tNbL2ux1eciD6D+5ZFWGYHQ4liy
PXZnvJ06ydx2RRY8Ma3YIkLLCy82vaXGNcNhrcJ0n1ryutTQIU6DspF5itvXHarICeO8tr1GjMoH
OUOATQtRlpgqO3+Mu1aByeo7+9GukAsPbHvaGomSbzKtDjCXKQkbgrK79EZFq64c5e9TNPNjhDmh
6jK1qGqOZcinm6BCtnEjXyYDCzAjCjv8TLm1Qn/EGcQI0Y2aYHAemya0XukIwY5F0MAzGpN9V1ej
J2GuGVDMweIpkpoOiyJM6LtU0t0CY4PJBSApjpUsxDmcpmJjTJCFdds/+VlZnKKgax4jPMg2ednr
cJFVyBmpPYwbs5W1j+8v3nsgJ1sbuDs0R/zYoMIsqgJ4vSkiaWMcAiXNwGuog8SIjdOjSCcMo4xG
jTcNn/aBmP5T2STKJmpMsUX9pjsRK34QjRrtQgh4EFhbcAJ+2tePlq+Lnayoa2CF+7OIZwWjAPaR
wpqyFItSOrOVapHQ/ULM54dvZzttgsodTOLl/a9yf5nRhEApaLaEIeRdSuwMkyjA/TSap0xXglX/
PPaWdWzU4uNoKish0/19wQAzcJQ7E7Da8oC18iEPtcTADbIPuyelboxN2g3S9j+/EZczk0QpHQjO
EuhjDqpOF0HSvHJUib+6FpPBNPwZ6ngSWD7Ig/eHe+OlgLHT2ucoB4GzlAMulbTF64g+5ST19Dmt
1qel5vftyjzdQwwhTvFeCIfhYQg6ZBFvjnnVtyb5gScHwXejDcHOjz7K+rXcRK5sFg9iHKL9NCTV
LqpT/VkN4w/vv+lrnHF7E9PTm2EiRPDgmpa2t3jbT71STprXTHG809KkP06ZsK+N4T8Dpxi/QcXj
SjCqPPmsFGa5ManaDw6U7zYatcdKDb8IY+wfIS+0D+XYD3upke2Dhhr73in8+hooeeCGk96d/KSn
cNfVD2Oiu01QQdCu1WJjd+lDFBv5UwJWO99Z4GjcCurytgpEeI4yJV+LveaDdvHOqLDQh+CeJlte
JslVOJaV47S6J9IWZXzLGi5JToilxYnqBZZdfqkk50pFihOPTgGwBsXqvr3/4e9SDaIBiHuEWiTR
0FIXB5cRoidUpZrm2TCTTq1hYHQNr/IhT+12i6jcj8Zosj1oZc8sR20lVHnjJMLpa+67kccDXFlE
9rmiRqK3Cs1LQuOido2aoBuMSbReAUl+/z3f2Epk3kiQQWmGLL8sRiuWGEcpym0v70fxM3Cy7yVW
9yur+K2NxDQSR84SRizi+UT8J/SSzEKWJGwNPG004dYkvQTCkdtvVk6khVRHF0vqcoSpMutgpP6f
Moay8/6L3ocWs8IXVApUqgg1jUXuFkeSZrda6nhYAVxUfXxSxzR9Nqlab8YyTy9OxJWYYoz6/rBv
fF/4C3O9h3gaNuTiCJmaWuhUGx0vpwO0L5xA2QUFLqT/j1Gwv+CsZ7GCEb79vqmSdmHV+o4nwTi9
JkK+aMqQPL8/yBs5Ecww9vfMy5/7JYtPaLSBU8P2sr0i0a50CfErhbtz1sKiuBSmXr5ouT4+6lb3
OQoG+dkIU2Pv11a9T/SsP8VW0Jxbo1m54O43qkpJdbaKwWnNspZw3VIZ6RmBy8KUbvwudXXzEJUw
B30n76JNJDfIg5k9vPCII+gs+bq9chfdrytuV4fhNXjzfP/F0q5sOVBihaxCx9bx3Gd9vq0bzCm1
+LmsUeHOsi1FyzVo0zyht0ckHAECq7nfgjrC8mZKQiHbY6lYnjXlX5O4A26GkEXeRy+0bn9oUtet
HEl38i8IPCoz0VblFee+wGLy4y5WgrqSJo/YrD2MlSEOhTOJGb5ZPSpmsLfsSnnQI4HUi9anOxu7
lm0PjmFD437N9+oeezIDE4jUoajMsqvLrEiWip4EleO5LTJjh9M9tVxbROn3mM7KQ52NBeYEtvJb
dgJcewGXjFO8dYYBqBHMce2zLqOoo/pTuit1ObwWmkYpSeNe/88bU4WlzvMRqHDwLdm9kUgruVSJ
KRVdmFfTyR6Ttg1XtsA93A7VRJb4TPTWDPDPi7kBdNxGCt0yL8hTLFjDEIuVSDTDPh2bhzBOs63R
TOMua2V172jth3rCV6nQfefvygnxxrLkusTtmYU5h4OLjNGXUOJTC0nx+lGJT0E05adCN0iAKCFF
KNNLhf7dD8dua2ZtfEhqa7wKrTy1MAe/1UFhPzoFCjbkfBVpzYiZ8SlQ0/TstGtZ9f2pQWiBXD6F
HaDw98KwNHxrKVJMb1Kl6U9QI5eUdwqmNLo7atYxHKJPiVJP33MUr1aWxGvx5HbvMvasF4yeBw3n
JbJGaict6p3B9JzZD9iyLk2pFW7sIKQlnafpV5X+LrvhVx7ZLgC1U2a2Z5uChJtNxHnQWfCYGaJH
q6ndzn6ITNQEMO2pDRQlnf8mkAntBHoLghMzhBbpLeomt/dKGOZgA4NQfwpt/W/WieIpTYJi6+hd
eHp/6dznRHP2AP19DnegXKq3I8lBVEtp0aMbr6AzWGJpsO8TK9/VAC52c+K+Eg7cN68YCyErsDdE
mQ7MgdsBDbmhIdIk2lPV+zZl/lQ/SImAzisS85eaOcbZLLPQ7ed434ht/vLDHSUR/WNihhKu4pG1
r7pSINdnrgUNrwYfyyVCgZ2S/QziRk/z9uEkTvd81BrTC/wnQAFFhZv7GP4K9a9SqmwFgktdbD50
WXbBoXzYIMTjxurPxpiezaB+qKWjaaN19FGCbywVg+vIT5X6KOxnswNxGyYk4tq2cuiNI/80gMId
6mOTHzrJWlvsb0R+0C6IovHHVQkZlhKrJPdTZvKHAlv4Oaxm84GpwnAtaovnwLfjbY1Ix9fWVOoN
ilTFoS6kFYbN/ZlEJoEPJw2D11xxsbIQ/lKdIDJVz+yFcikS6Rnv913b649KV4L2E/2n95fya26w
nD1WFcBnwH5ICyxCgkBpzCocArJhIz3rRrXraFSERr6N63oXty82aH9dApIui/00Zps2BBpp5qe0
zD8Hsrkpp5fBLjaycQ79S677biQV3jjsmjjc2I16TDQchbBez5qX95/8jYuEbwVvimNEBSu5tMoq
5dzKwlhTPdLq4SlETvUl6IYI251a2XCXccFbXbAzdEk+1LVu7HwB97+eAKK//yT6Gwc0BR7qcGxQ
ct/llTaoIsPyLdW9UJ3AHegPEb6GRapeY9HvnPhFiZ7TNtraUngsEcVkE4EUGHeSUe6oGV2dcK+G
0rUrPg/SGeSkUX2OpENlmJyZv4T8ZKCiV1zxMPloBuWxdLJjb6mfRXYyZYn/EnhWVO96/8nv0FRD
QtoNQoAQTfzLV41DqU7P0Ok/JBmOHUZDH2SSrM9Z6zzOogGkLmv0/Vd14MWKIg9+FXOhwgLZ+PY8
MNEpMZSik70KVSZd4tiffNeMv0hDv2kJfYR1HaOPFPxqmo04VWgC36lLOPydtC8DXlBB51FNG/pw
XwQQ5iFR55l8am3t+zQChbCy5LkXsTfhINZ8yhEVko3j+xP6RvKArgTMCFJM5C80a076/0kBEYxB
Ta5qJ08PjekSSipqB2SL17Tw072Y1OQQ1Xn/2OZ+dJClygeMHqejC5+63UqGnDxYXdKewqCz18gK
9ykaAAYiSU5atL/Mpa5+38XaWIAI9oZGnCMc/1xh9sZRsRPbnbAYobibNt8JRMc9QVz3q8kmsTem
SHYdJ/+Y++nwtavqlUPkrYOTpi/cWlAMNC5eN8g/36sfVF+PEihtxELKudbVb4S3IUq7ufPcpaE4
mCYWP1qlglGj0ny2Qm1NXnG+ZRarDq4pAkIwkfk05uL27yQnMnINfEegxUcFhQAwAjC2HqYwXAs0
XnPHu7Eo6pHToLF8xxgxfCN3usYfvdoeuzM6W5dJL5OzAW3tMYhRxit7aDI4Q4ffAsC0DSiglAXb
hdMDt3C6zaKEW7HQRPvodKryw5EC66hWgfksj5P1qAlfXrlX7tvqlBJY0mCXOOZVRPxuV3SrxMIu
S2fwWjk9Q6sYPNHQ+HZDWaUeKAw34YR2zcHSn2t5DB9kQePcd/Chb7o4OCOMKFzVDsenukoHT0kj
+6k3rF1bWM0FJ6JyRwZ1CII6BZBWxte2kX4GJposK0ftW5EXQheoNYEPsAGM3L5G2k66GOpWe4qq
dItIgr8FxuN1k9ZunEJfGex+rxF1kSfTxwLyZC0DG6B7dmiUpfY0SK2yKSXN2pZ19ef9s+Z+3cL6
oV3MmULWw4V2+0ZxNEYFUNTE8/Uw80q7fhmFYzxOcfGfc/95IFqk1LVwAJAXdTqY736nq3XiWYGU
HZ2y+10lzjnqBarOSnzJiP3dKk7/s4YTcHWDZiDkFaCyrL7b9+tyP3YiOc09YTnBZ20yvqlj+FEv
YsAsjt0e4zD39+9/0vt5m4eEB6DNti13XDofVraVTk3uSYFtXqygVC+NsQaOuo/UZgQg+SvZBnxR
S719L7nXuhSBD2IdoB+7qBltaq55tLPMVHUHVR1cKenilW18H2jMevyI40BXIxlcAh4tOwt89MUL
LxuN/sAVLL3Uhd4+VZH9w6n0C+1xhRq0Nl5ynxLHyn645wYwl/8OPz/eP8e8sCJpiuK68Ca5crv0
2U8eJVBZfYe1YI/DlWx89NPuqAN3z9ufud1RTEM2qMo+lFi2Fsanktg9bg5Teelww6Ks/t0uqqsT
CMzFlJfQWRNqfGslkG8h40bTHgLV/Pt/HtiRs6ywR4GrfY9wdOM76s528jXPt7eWAh0X8h+uQA7X
xc6SZSjSRigXKODEwSkRIR8nzj6Pdpq5Y9RWV2vS1+KAN8ZEtQj2OMe5zcstpkItR7OeTCP15va+
CfpVN+oXQ0q3Qht3UelvqrAg2vqJuMRTVHxIHfsl76QNl/cZ6f+rroWHrF/bE/enM7iEGW3E0gTI
t6zsDlM+tkWsZF6U918a08qpiMjmadJTVDXKYjUtvv8IIPA4nQmH6MFwsN1Ob6FWpeCdWy/p9OxL
nCTBvirt6bMYVSBXqoCbnuhR/xTXqn9qdOclY0N/ykRJNGQhMFj5YMxcxwy0l7TJxCkqrOlH6hjh
x/cPpDdSlRlAz8FLfIRu0iy3/u86zIUBEKwqUDYneDnWOFdeml4z641uxl8Hp7n6Wb2vckp8riKZ
2adywrU8J99YuQPuJ4jElpuTiBZMGrXI2+eIbCXokxr0olwhS6pJvbRva6c85IVBt1DJ10Ta7uvN
jEfQMR+V9KiXjSkQh2WUQ8nyRIfLu5qWxc5o7OgxrfR9Yw/KJe/RFWjFEG1Xvvgcz9yGaGBQaIiC
wZs7KPpiT6rWpEl2Z7VeLGRjJ7JaPXSjIZ39GoZH2vTScxgMUIaKBnU0KL3fBL8FIyEMbwIav+1T
Z00u543VSn4IEApQFItg6aoSY50opzRtvLRRzSORrH82jDLb0qXLvwG2dXZdMnx7/zvcH4DcFWBi
5sKzgVrW4vZtxqAvczF0FMJJSW0ltjDwQe7s/VHuYxiQSq8kEXRO6T/Ov//nmI1KHD+qpCo9xDJq
8INpfbCVQn6eQkes9FvfeqGZPwQ7F4AAc3w7VNEk5WjbfuENgrjBB9NCTaiaVu7Z107i7fKZqb/A
Kzhc+W5LBSv4oKQzmew/RTVdaHNMshMB1CVLDXOj4lWzK3Ljp1TH2XMcOM1LNsinqq0gHVhk2UkV
w96gk7CTkrTemMb0YyA62veqL1xo9Bp6AgkS1YWZ7kap03/919lgbZGaQBoG/0nd8PYTVWZjjYAo
/Cdc6KnVxHD3cjOrD31FCff9od5I/AhE5qBSZv459hfTUafo+QKJKT3oHj8aMr0XUXX+ro8DjMSF
7bgJp/dRkyUa+PY0SzE29crim4f4d6o0vPIIv0wqd7MF0vJ1m6G1qsxomidqntK+t0WwE85of+7s
RBz7OBfHzqhrrwu1S97hhbj2CZbbWkPNaT5lUDhmf+lLJJYYhSUKu7eeWgSfH3pbLU+iDPaDPyu9
ydEui9jZoaZP5OfxN9Ga/knqoAA25BwvhdThQJSU4X4M1a+Dn/XHXCjt7v1puntEPg3JHyVxljIX
87yp/tmfThDAGxl1ce2c8nfY9wZ1F7s6yUace1oFaFYTWfv1/THvenCzixnFVOJUgk5+LAYNMoTY
4ZVH11TTgw994MAxMiJUZBLanvYA/xo91fAoaWqzGWopu6Cfnm5icyoMNzSKtaRgefW9Pg4+m/+L
UMi4br9BC5wAWJ4trr3k/IzU5muqGQdsZjHuKvNuZU3O73azJud3/2ewxRYkbxaU7C1x1VthP/iI
cIMWQCz3/U98/0qQF+d2LgEugfnd7ap0gToOnbiqjZN+tBOfPIRZ3lQY9hwVssqVpb485il1KIAX
CWXYaajzLI55lZqO8DPeqg+Mn5OhxycjbopNOEprV+WbI809HNJUbq/lKZ/rEjlcO4grfiG24Wbo
d7nJ0GmTSwIZbd7/jK/959vZ4r2IfIH/zdeKvHivPobNyTEPg0BpNoUW7TV77mAJZAT7YZg2k9++
FDHII0risHGsnRGMRzmd9kUaP47TCMeCwnhCEkNw4yKtsg+04IKizFkE8Urgv4yo5jmYSef6DMrj
Tl88K1J6lh+ZjriGxfh/3J1Hd9xYmqb/Sp3cIxvezOmqBYAwDJqgE0Vpg0NRFLy/sL9+HjCzuhUR
GsaodzOLrDpKJXmBi2s+8xoVEkhh389CLVZVjxZFKceDX05GsNKr8Vzu+atvQrPLQM6RjJZe4OEG
KlK7afC4i2/j3NBdpUu0S3R0AzeU9eI3iUfLS9IdXt4TNArX/OFQ0mxORhMjxRXFVo5l7Wh6kjP8
nt8qAdgyyqLkzzIjUjxubQZRKomkD5PbCm4jDYOUUAw24frj1fWrTcrVQIrG0kLEZPn7n85eE6FD
aIpDfBs4wU0WBv2+oS67q6VhvInRUrv4nwy3cHVRu8DV5ehCBryD40nFHoXqgQ6p+YMws145kv1N
zdRx9fFgp/cKM0iNnF4ZfgNEY4fvhtqqWiWjzDE39oY7JtFbLdfIdXXJsMly+zZR29+MbQiakFtg
It+rzCBfD0fsZ7WKOn2gFa6bYIuzsVkj/9m5vVYPZ07Xk2rHMhbkHQoeHLAL1PpwrLQ3IFUVqgFs
Q1urbbAeqYT6o91CSR7EThqE5NuR/c0oH9RQ3Y7xdabfluOnKL9tG2CH+k4Bx6xGlESzeR1Lo+o1
VvEJy4XAVQaxtjMNNanyzGOf5Jo8NjU+6pWLVB8gn+Vu+mnBDVVsjg4p5j7FJcdNcm3wHaMkfo0S
209ro/qcoBromkKYN4rc97teQeklsRxxZuWfHhg8CM0wPEeZQSLRwwcxGtGYSYo2N85myuXSnt+O
UgyvFQD3mZde3unwBLcW+wCgChxOpCJHLSc0/I3ayaVxX0Qhqk0oB65HuSk+f7zcT7fy4ShHL1SG
VWU2QThRyrTBp2sq7g22skk1GltBeM4h/L1rePxSiwMb9HSsBEGmH86fIiG+YzfttA8LZS21wWNl
q4GXthALI1wBdvXwRUrCq065KpJbc9gl9X2cPE3J3giu1PE1tPdGcqsu9quT19W9V5m3QOX2WfXS
pt/aZpcP30MRYjKMCM9aVb/b87e5uyrF1zrBa9223S74MqAuPjk7x0bTRaD9/Syq23C8ip1vg6O5
g9nAut7i7Oc5yoNm3EnzoyyvyG6l4U44aIYlG6P+4fQXg/KEbn5PSRLnDdeKfkiOVxq52ydbc9Ea
+laEnwcpdYvklZ56GkFjaV+s+K0ofuSw5O1AJ8zYTe1OUT9Xzo3dgYJS/QI5YQkMt5VdYHrifvy1
T3KbxT0TsClKxtTmKSEcz79txGNELgWCsKNN2TnKEyr8xqtwxvCyVqMQdfhcuYAyoV+VQPtctHet
c3YuJ05uPAVpxYIYJHJH4Pvows/T0YbQFQx70WBjGcu7pNpOhnjBP4JiUZS90QjM/DkzXhX8GWXl
JZmo9hVuBxinxkVP2/XxfJW1z/b4fVbeHGWb2XA6pJtOf5FAV5RzdZ2Wl6NYJ6X1WS/VOyN/sUY6
yKhjeJTuzpwKpwEMMGFyUxoeXLkndF9DjiJrMDNtr8ZwsLXoUaJ66sUQddZ6YRSXSPa7mlMbZ4Y9
aelq7606MKGLHxxAh6OQXKkLZM6Mcdp3Oh8psdp6M84IYGZGIDZ6AioP/eFeeY61YCPyIntIO824
jsusuk3LXr8WXRd4JvDY376wKc3gFIjmKLjmE3BkmaZGlGFHu28RpS0RsF7rfWFj9FG69QJG+3hR
nx6UOLxwllD605wFBXp4pmApH2JcXTIasrfrqeoKSLDjOUDESYOUyeaW5uhfZDQRPT7aOhYUXVWp
VKjtuXQRcCKLC+DM2IQ+9HnOGuwj2mmGFypS6CUhCM1Z+ZYExatZVppbNO0DeqObJs28foR3r81n
Ld1Pj/KFXcetTt2CxOk4G4wT/lpMSBxUlTEg86VJj4YjxV6Am9EDbRbtx8fzfnoX8guZeuRMQSMD
7T6cd5x1apPyuLxXJdjZwonadR+W40ozz8XOv9hfMPW5qAyaiQvF5XCkOdfnSAqBLlhInvlhDLQR
6m/nBtF8FUYbCmvB62B0nz5+vxOM6/LFiTlAEgG4BgS2TPhPUYeWl+CLomzeDzDEn3KAipe0v0r0
9pVpX1DU3kdFPeB4Q46vS9JrKST0q+Kp8oQWAqcgz9v0sFIvTFjwrpw1PYZRQ/r148c8DVht7lNO
AmohC7b/KE6IMfdIptZEv0MLSshdrXJX1K15U+lz7A2xkay0vjvXAf3Ft6cIAgoZ7DXZzLG+ZIGc
WxMMCl+EjHkeFZuKN3YQwAH6M6vsBCfIV4BtDgoS+g3p07GY4yRNQLVsB9yKmpi+0st4BDfzp6xK
Z1CXjtDfphadLqfK7ugCuCYOmV8qxxg3OtqKX5oxfdTCvln3QtN+O0KDm2KSy/F4VCuOaWQqXvJR
O1bNnvZGiD6SIbnVWOVnjrdfLcOl2/d+tyzf+WgZZnUFeMaom33cziCLsmi6tBHxcxXog9dCk/R1
MtYrWRXxmkDE9GNrQA68aPboRWgrgFnFuuzkL1DPZi9bDFimdBzPPeRy1RwGdqhgkbvTMWQmqMsd
7hVbdNz5ZlfuRfccI/q1U4Om2emZMTwXBbCZInQgQgaTcTXjxXMrMF9ZyXkVPXfysBvy37ad1BbZ
PPANVBXoopHdHz6PJVTkwo2m2kdQ0z7pxlDdzHbynI+x8yy1ifXQT2D3pdi+kpoo29tmZL6oaIbi
Pjh8TuKGvkktZ79/VS2iPsAS6ZmQnx9fVZ3A+6Zr6apmYVQ9xm0ZrfsinVcfnwinFyKtEa5fMOlo
P4D5PHz3Dhy3qIHa7y07j666OUb515zsM6t/WXbHXxzzV8ACVACQDzk6d7IMpINclzVkfPIhCJX1
qraN2TelCKD9mPxmk2T5oIxFLZrAUQPMevhSg2FX81ip5R5rMXEpdzIB4GCd6SWeHmucMzR6iVsW
J5bjraYKOSTzNiuEOsIQcnl7V45K9uqgwvjxJzqRjuN1KDstbSyu7EX67PB1VGWOrExy2j0XGUIe
nRJsVSvZmEk7bUp0Ib5XjbqNhZi+9uMUe0BdO69TtRS1aO0xsYpzGmUnmNnlgZbi1BLeIAZlH4U3
lQCHkWAqu2+jYdvphmsnFVJd2AsHEJrzVPbKfNAeIjayXzryShaD489y133GdXFhf+pOScO+HFwn
QrvGQYH3ip+13TQX/SoZEMXlbjT6r3aedC7yktNjLxz5oi3jxpMz0cxupMVA6LJc+/bxZC/hwcFK
pZtDeELIRr5Bn/joLKi6cUbxc5L3cguERY/muFjMm3edglZIntvxRQ8i87FUqvgilqXZ+3j4029N
ixTJNJrl+kJ+Oy7K2VnUOHOSKftszNPHwHa2VTKP2yDT1qAtQbz3bbBB8utrUSWpZ5S96VtYOqjz
KKDNDMWZRuDJIudxFtYSrXbsCE6cbELFFDSXcmVPAz/bZWoYXU1QAF/qPDiXb56cRMtQ9Bwh3rG+
kMA5XOVBF4nJcEqF6kI530qG1XqjSp/84wk+CQ8ZxcajlZoMbAnYJIejQC/IIiTu5f1CEPYyVeRb
rVQGNMemcc/Wah5qw+hXNaLrZ669E54AjSCKumSwSw2PoY9eEMB43duOaPfYOeMql6fts4RTiD/m
g3pZC2XaWpHxuZABIyZlCH4Sr7/91EX2w2RhKEtDucc+JAweMgTHt1WP12/Z1F/Brd+Spcsu0pVi
NzljvpeilnucsswPPVs4J4gkqtsK6ay1NuLJOlTSugIl4WeFIX2hbaKup945ZzxyEmvyulRhIazy
D82So0A8K2Onx/GazmPdII1K/cq3Zsw+k0nBLEBzOrStrHRz5vMuR/vh/mXUpUUDnBBnoBMrTWu2
07zX233bNhuQHVb7ZFABlKoemPSqI7au9dRTy03ePKKN4w7DTkDIkIrnMAEfnt+Fbesvx2yl69Q6
74IB0Qi1WjTQtlKClZXzUg3qOhWJn5U3IpJwQVgj4Rx1dD+UfFsFGj6WiO3EwrP1dBWqTH+E9uE1
vPMwNTxJlH7UD+vEStaw8bZWNqzg4voo4uVAFKIG2c8i2o56sWqTzF8CxQxhxIwfC4xVOm6FHgL6
BLICxtheaUazLmzMsPn/cJCxgLbXehb7gXQBgnuTWYqXht9knmbUN52qbtpg2uTUSBCRavoo4WKE
Hv/xRzhNfylw0B+zyCuXuvFxS7owW5leVSPvg252K2nGfBePQfTbnCtJm8L9xGxtRmIxXzWzBv5L
OyNCmda7ybR+SFpdXmRGYfkBLQoPs+pwJcE68NvG1q5J384JC5/oXoAoR/qLUhdrhqP/2GzDSe1A
kTKVEpMhym1RxfUVSq0KRcNButTnULmJ5Cx2I2DdymDrK7kRwarNNOUS3+svQBz2hUWLfBGUqb05
TYZ1oDnFrZbP527e0zMSjAEtfsq8dB3oQx6eXuasC62dwEtVVAv8KR/D9aRa9d3H3+9XoyzEBZo1
BJ60rg9HcSrZ6CEHdtD9bOzEyiH3TRmVto9H+cVVRzQDag15pKUkdhwUNl0RBbLWdrdYIVk7OmFf
VPwQ3CZX30YZTp+m59g+9hvqcl7atIjYWMmMc3eYxpfMr3ImRj1tHJCcghCgpUz6BD/7KKop88Zo
Qimtbhun0DytTIe9XaDcXcShsY7r6AWD4n41APLzipLQS0J+2YtT8fDxvJzO/gLjeC97QhGHCHo4
+0YcjgneL8Xt7Fgvjo47cxXK5Zlr8GQQHTg8DhhIOdFjPmmSFE4bYviRSPsZ4c0rOIlU/9qxPHMa
nwRTyyhIG7L4ISmRABy+ShKzTDVlkvaSXs4rkfXVqjPLfutU4CBsO0rWXTyYF9JkWxswgtKZCP0E
xQQoEvQzh9BS84BvfrSQNXUutMQYjBtjiBFkx53VVUYca+oyCn0yTx2WFnVC14mp4NsTCmpx/n1y
es2N0+xWa5Era9V08hDF+Zz0PUCiUOpxV2ws9XZ0Emtr03a+TNt+cCfs3lcfL4STC5TsD14X4l74
zixawIezV455LoQw0n2a14pP9amAU5VQMBrEplHiCzPu5HN78uT6RHSGu3rRk+WT8eUOx2z0sWEa
afHkOCl5AkuT2yFBPsQaS/3VirX4YiypTSvzbFzjiYHNZWBWF+0c25sJiUfv4xk4iT6pTXIc8zBE
hfSPj6oZDjr7QRXPFXwLG8cVI9Y+14gK/5AmST+z+083BI0zaPOwoblLTjLUaDT0IJWAK9RSka6t
foErIaV4ZpST6JNZY1HCRFm+Km2Vw+nt4DhM1AqSfWB1xTqJsEFNkTBbI3UePtX5EH9OyyBaN7S9
zox8erohCoZvKM5bcB2XLPJw6HQcAr0zRbXvBmH4YyR317gwJHgQJutSH9N1CLfTbbKovLDwOegR
bPSSQu+/ffxJT4+EReCICxcADUX4Y7RYYA06vZo23xsGOBFkRcRGGJanJNNwVyXThBQ6DZ5SH5BZ
Dlr1zCycbimSKmTyAVC+C30cxaSDilPELA/5HnpN5BaQpjZ6Z/Q+O/A+6VN7VSjJOV+105oc4AfO
H1smq6HGclyRRhJ1RujLVm+4uPQVAWq1ItKrcl+kevgllOR8G8kzJP8S2VOXsk/klmOHJHtoptdF
lapeKeaK5qMmfzWqjk2fVql2qWWy87v7bWFXI4sBw5qGK9DywzWSzEVvV+Mo3+iS+okueU/FSUe/
J+jPXD8n3wF8BkkQ8BbKtPC6l934U7VcysFLVCUDzdLeyvMvFtaTRYn8RNOkT0EenOslL7/vICtY
xqPzsBSgFgX+o8U/N3rR0OqXb6CfCjeyxtgzwyw781Ynx9UyCrLR5DqUn6m+Hr5VkWYBgnGDfCNJ
OVrY+MNdqJzYLmX2+UyF6zR4YiwdOss7n42D5OhorMZYyfO5lW8iU33QFmAtBi+pp4OIetO7sd/0
rXwdVOpDbLauCta+dtMmdDZhTre0GO3vH2/rd6Xq4xnWwTkQUtBcIHQ8fHets5t4dGr5xg6ryS/M
KFghB5LslFLr3EwOnE0iR+l2DuTkR2XijunCS46+Ouqsod4ucmeFqVa7aUJLuDiPF+uAVsXGtLN6
i9rk99HMoi3wSWkjp8ZbkKaVXzfqxDElaZfGkOY38VxGL7UZTM8N+u3brFSNyy7WzX1dCMXjPMeC
Ve/rKy4y51EpurMOO8vZfTgDNDEB5xBvwGLDPv5wBiyrTJJOrWAYKp3pmwP08aFX7tJE9ZxyMHzG
NP12aNDu0+zQqxupPhMwnPbKKSvg10TUBTJoKbcePkJgWokaFvBB1ELaaYZ01Wlhu6oba7zM0evb
tVH2Msx9clnI6AhiMlnBPUg0/DbSPL7KMiZUC2dlgztt/8MUme4HbbPSxgwKflKF24YgZ5NwZa9q
op/VoIzyVWvn1a6ONeHJEvL73jzBqpwnzbwuglh37TKXrhRNqfFcLDjrLXSb4uL249X3iyMWcRDq
5IumD8Ltx+dJPUpV0tUpLJtJk9Y6avSBqbWIbcRKzXEZi+4ql5zGb9J5mw3zg6gzP9Owv5X71rjI
E3qwBIEieKD/6fgUNfadPWhnTtfTQ4+HhAdCWkWMwUVw+HXsEBxVY7cSWHG93rVThGxiBnspscGo
xE0yum2vyWduvNOTj0otTSdKXg4X37H6XoIdUbVwMvZ1GM4P6IY113KUnGvxLWv7YO0vBCQNTOai
CYII2tG9ioZzzUsgoiCz/tVJH1blOKQrMSQ1gNKzPgSnpx9FBUS6CKOo7wNpWN76p/vDNjlpjWxS
9klaofFdtSY1kW5sn8tBl1Z10OBOoMU3U6uoF4kWGV5aoh2vSmPrq0k2PgB7OxfanXzd5ZEQ9CK2
4GCjoXL4SEWLDog1oaaDBN0z/+Rellf5a14CUwl1Of40BefE2E++7fuQINoR8CHPedfQ/WkWMIke
zakMlP0UG6EnkD71k7EcfrcEjBISPctF6JUmEUXxwxeTZaSrUxqie71RwrU9Z/Zzh3z7NpdK7eHj
fXwSHBKZMQydKCYQttjRDkmqIUF6GCk9uUm7mzi97JwGM0DHkTIPgSFN9mixr1QU33cQhc8MfoqQ
wejrXUCSahDtlmNMxJziaRabIt8PSOBtkF8MtqlhNRQkFAXyJhZX8mqo5UfZjqpV32YKTgVlv8op
irvVYAReGJrTmSP9NGxfHgrYMfOy0AqPeet22ktc7FG+jzW9vaCoLftlWTqbNGwMN6VpdNHL6n1k
jF4qJyg3xek2ULNzZdVTLBiPQXVkkbghjSCROFwEGpBKTH6GbF/UyvUkx+E1epvaiigbIJNSl34G
p8N3Ojn1xwKD7ywtzgRXp/uLqILUgeSBasKJVUY+hylXSw9PvNMfdF0KL0SCcpYUVcJHz2uVafW5
Lf2LtwanBUAajo6MUY6+BHw/bbAMyU7R5mW2n6qiQYq1cr42kYQjnUgpXQ62DLyDykFCxYxF2tar
dnQoEny8KU53+eFDHMUVOTWitGm6bC+lsbSuTSlZZWUSfvrtUSD40+OhQQsR/xgelgtHkdI8ifbq
EIGxkxXJHwpITB+P8s5IPbwoKMPQMoS6jRAgNdfDGY0nWa/FVET70Bl8LnOstp4yLfbhKq1H49lR
bxNjJ7QnfSg8K9FdQLSuk3X+JGE33N1YwYQmc4xXoeyK+EWd0xut2Bn6WxfqmMY/qNGnYMRZIgV6
2Q2e3QI1qbMtkfnaLoZPEKGu7LB/qpqvJT5pq6b6huLx738vSIDcgWAbuAiOmcmQfrqwi9Vwj6/K
pZ1LKn4R7dmIZ8lYjifSBkSInOBCEjiOt9GZHYlQ6mifIl6/rYzJ8gJYetvJKdeRZIUrbDoab7AT
x7PA0m2LTFVccBftmS/6i9W5sL7AN4OdJZk7uh1ahD2cDo2R/dAnGs0NDAflpUL68bo53fxwy1g3
ywmAZO3xKVh1Th/GVhHui7l5HOTZeahbSzxKHFQ4ocQWKQ4L+P63ByWcBqVCXA946zigj1pAVJGN
vNAst9nFjFnEJcByPFiCcZ2lUu8TiZ5zOz19UVJiJpJUFUttCO6H+6PVx4iusChQVgEfaJiJ8STb
s/DtYlR8llF4Gdd5tvn4Rd+tOA4XE6MCTgJoAmIOpYrDUZ2cPlo9NcVeOPu5DDwlwuPQyFAdy90S
hsE8rDt42sXjCAZXHh4ziWxOXwXDRRVsK2pVZnojugvEW1zLvuvjr3rteOY0bdNpq2g41ED/gpuV
l2ttiNxEe1Dyay26sRzKwKHR3pmzsp5kMOtths5j68Zcq06crwORb1rkMntF+ALJTKtNX3KAz6sp
AzNrNwAWI4Fj0NAM24+nZMmUfp4RShJU6HCctRbkDQDJwxmxZva2PMTDfcHlsK1lvNFqDCG3Uilr
9ObQURBWb63yTj93RL5HbQdDo3cLGImgffF0oJRwOLTt5NHMpZTdI5apugIR2ocuM24bVYQXeLjQ
QguZ68DOg5WWsL3NbtC3iQBJnpsTkll9ruLMa8a7EtCAV6S5s645Mi0MXB/mHOutMXj6eLJO+n3I
S5D524v0IKvoxO5xHMM00htTuiP13iKkUu1K4FL7KsralVQZzVbqWj8z5MqXBgKYaZTtVaBLym1i
x852FLgcd5TUzUnFcrxXtIfJ7htflGF6m6uJema5n6AEF8QOpHwMSjhBaX4cbbIanF6Zd412N83x
QyGwBiokFYoBhM1nUOZfpaBDjQwxA09Wg/I6nG3DrU2n81AhDtY1dlUe1kq9t3jK3H08lcfHKdA9
untLKruwOKgWH378tJyl0ilH9S4ow2iVmFLrd2EUnKke/XIUaDLYnMHFp1N7OMpYZVExzIulxhRX
a2z42Hp1LS7OvIvGr/l5JVNoA3wFvFt7zx6O74Y+VzJFZJJxF1kKWZltPmWYJBRRm3ujZdHTtuUX
lAJ29IReuyH0yx5j9NSoDU9PkzdzEfCY2m5V9Em1mkYUgR1bNKsyH9OtUzjKDiWWzw0WP24XPURR
HKGjbH9KDHn0e60odxTgTY4NUiNkV2pPDZVoVehWfeUEubGNoqrwlFlK11RtGVHOLWQ9BZJwmFh7
Ra3rj3ZqZjyKVa8S2c7OXGkn+5zZYWpoNXDqEqC+pyM/BZdxNcyOwEPwjiBoZawRg/cmr7+IV9T/
L0evvI58uH/76qt4ix+CM3fbso6OPs0CuwfRs9QpSR8PVwAqzEKNGqHegQTdQu/UG8s39Y1CHvHx
Ijhhkb2/JnAM1KpgqAMBPxwJX0Y751hQ76ore2Nu0ptxXV0oayjYbrhSXHmde9qmeupX1p2xsXay
X2xCP3Kl9cfPcXyxHj+GevgYo9l1cS/X6h0Swq6BTlxmfNWqTaOawE3PLXx+18HkLrxdawnKCFnQ
GTl6ZV1byiwRUmyjUhjXlh0+tYXjnEnLj/cwkTqDAKqm3seNfWyAQaRVN0GWg6qOsVos4yReAW+N
z7zKcvMfvgowvyXEhHOIZ4R5dFIYQ4TO61wVe7MLsXaGhI1WdBkulP3AR0njKz2D/LYGTOdJ6Xxu
8Zy+4wIy/KvMQ737mMpH1XiCoMrotZya0Cqnckm9zrlaHo0CCmyBH2DOu/Tdqe0tx9hPGzHPKAnl
KFLsKe3mnTuD/91mZNpnjvZ3zYyf5vKvcSiOIxBCkYw9fziO1aCbAegvR7kRYFIm7G4zlNWdWhjf
5dlQkKw048mNJpSkINkF/jSY/bVRxdUKpyVzi5Bh69dKNLhyr8Sr1BY++oIgPQctWutytiErXOdJ
7MuYL3tOaD0qVnqdyKnjO7VYTxo1+NKRjDPpzlGk9Ndb0TSiwbWgto+1FSYo5YEoeKvaCe8mnVpw
w7cyYIm6yPzErh4iYlkpsv17G/p9XJ32Eac44Ra928PZdOxw7Gqnyfchtb1PTjUUu6DL38wsD9xB
Gmmkxd2ZzfCLhQJcBfgy1TZe9xjOkOpcJkMdZ3th6dE2mGbbyzR4U+8n1X+8jv8rfCtv/1oR7b/+
kz+/ltVEZzcSR3/81756Kx5E8/Ymrl+q/1x+9L/+038d/pGf/Ps3+y/i5eAPqwJi6XTXvTXT/VuL
69D7mDzD8l/+3/7lP97ef8vjVL3984/XsivE8tsQJCv++PuvLr7/8w+Hc+E/fv71f//dzUvOj226
l/z4v357acU//6DV/ifRLmck/7sQAjh/hrd//w0pECElewVU1h//KMpGRPyI9icxpraYmeKSQ5+D
oduy+/uv1IV/A5AL2UJORvWPfz/TwbT/92f4R9Hlt2VciPaff7yj1P57v6JrB91hISjwcNzO/ObD
FRa+Q0uGkHqgUYlHO++6bdBoyTelbxrbDbW++BybVuRsuQuyi2EeagyARy1cOUliYAElpmYbo+Q8
RRCdapGG9zmVzHsNAto+yR318wQd+FEx2uArGCtthT2DW9HFuFFKeerXY1h4xpTqn0Jp7C6F1Ev3
klprfjwG4yclEMns2iMg76ix6tdAHtfUCsVdPKYpph2NTnai6n0ZeYMx27ucxhSWAwIzi3gY6ivD
BF/2P1i41/FrU7blD3G4Sg9X+/9zy5v+/Ufre/v20nz/x0WbvRTf/7H8c/3ql8VL9u9/1/68+N9/
11+r39L+pLC7tE0AeHKiLOSLv1a/pf4JbJZGAmVXmonIuf7X+pcM9U9y9KUoTLZOpWDpNPy9ASRD
+xP4Kzc165UKFNvgd3bA4eW/QG7I+xFbJLcj2CCYOdwAs96KNihgMGpyYK8LZ5533ABbJ5qbTaFE
nasEabzuleZL6ZyTjDvefVyPIH+odSxtJbRpjn2FHAFOonSCZNenbXNbya2DJMkQlJ85TvKXrIik
e0D45aq3AiEQtxun3mM+ldRDXGgVFWUPxaBSLpPOJANYeumXcVRkyrrJ5PIZ8VfQE1oJCdE1psB+
zfps2oWOOd/PyTA/akmrvvaFE32a5qj+ISWIgGfziK+Q0qEvqKSgZ+Z8eCE7eByBxbdePtsSEsSx
Kj1PUhHjcxtviqKDPWBqRBW9OoA8MOSaNl8kBfLeQhrorxrub90c/59uwAX89n++YC7jJv72IuKD
fbb8yF/7DF8imX2xXNsYkRGnLL7lf18zpvMnrfIlxOV/2Y3sgb8vGv1PuGn8JGEvgDBSFyKff+8z
RfmT22f515QlyWnQ4f2Nm+ZYKoqbhkAGwA0Czu+8JXb0zxGoEacAS0LR39I5VVdhaaZu2k/f+ywe
vtd1al0oNZgtRMzoZct66ycKKTTcI/1SrTtl9dPU/X0P/nzvHaMmeRoACEstkPIj8dVx2q6MMXZw
wZzeDlk1u42k7YiLs6fRiFQ8oIpmmyv45HQAUNaYyuB3j22gHyvOVpqLr7hlmK4AFODXud0+jlrW
bPpGry/mEhX8aJz0y1oD8l70zvMY46H48cMfIwHeH544fvFCBfmJ8MzhVAKdFZ3VS8mtXLUXWSGz
B0XiYQ8i+xzD6V3Z9OGFPdtiJ9TeucV2JlwHapptBojQl10bNq9d3rdPVRbcGOOO1t/bx094nBAv
T7joFi0IIcpmHOOHT9iXmQ7cjiekPCLf6wgi/kBVCn2HxjRWDqi5Syq+SB3Ideph/Cv59WyBTFUi
F9hm5kdti9pcrg93RVi2NyCnyg12JIhRSDjLNnJerMe4z7alDae+Fl145YzytDIHm6h8dM6Vkt4V
Z/47SqK2A0J5gRWS3ONaDVD18HUws7GaVILYmmrmgKCF3GjYsnSGvrYpUULAjlAHMaL5vjWkQLns
hfytljDLiFulEl7cTxWagDCgraxK/FBq0bETJHluUHYN5gqV9Jonkg1qhGPfG6g8S6MBNtqKurdi
wnjWncWMkb1MOBRXUDHjcmi3dR2jsot4A/bWYlG1CtCe86QqQ+hh0uTF4kbLPuNgaydu0Nc3kjNJ
zwFggocMOnSB9KiUOG5bRcXXAFVSX1HFG5+sVtxMkNpRcLKdm0V8sPAdEVfPuhiHVRD2QYe1k3JO
Ivso70ADZbETgFdO95NS2nGqA+KpbsM2Lh9mZVJwllHMtbAr/Yzo1PEpdDLMUbyra7kw7DIqHwSe
lxsJj91NNjf4oLclij3IhF9XSvSVRRhhoxLmT0UgF484FD3mTN7Hm+RdKfenVbW0ehYcLiaKpJR0
YI9LKNYwJtjPVfdzPitoSZrjTYlbtm/apY3ii5J7HObNZhgjyTP6QflB30u6grGbXabNPLsF1eod
XQjTM6xlzpKh9+PJEvssEUXrSbX2fSSP2Kj6sM3RhN2WjdleKti+bU1d6F6o2SW6aw1woVmknyO5
H6/DEaOqxrZH9FvoqBlVK9862aDc80/uqnVSP5E32duPp+IYAUDzCdIsrEQgPHAk4CUcbrBxMrVA
RGNwT+PDLaf5OmEeoAYhXOOgG2LuzKr3QpGs46F8qHPTOzP+yeojiqQVogHroR59UiyuFq9woaf6
fYDI/84IJIvZHXZmZuZAdKdsO8hB/BBLCzciNm1XT0f6thoEKf49LUglza7SdBrOCMH98rFQ8qA8
RSUfw77DaYmFoXZaO2pEgdNnU6jKjRFH+sXHL7/cFgfLcHl3moAwyZBzJnA4HGSK0iCIUce4D2Nb
25jq4I5m2Vx0jTiz+ZaPeDgQegzUhuRFTQx8xdFAKvIrrY7DCdFnHnpSWUatSyElwnFnGp8Qlzin
GLX8wsMBOavfNXVsxAgQojl8M8qTfZcpmrgP9XYl99MeIVNP5Ob3Pk79Js59mL+5//Fs/mIpAyAB
zELIRB+XvvHhoElFY94x+up+dLA1mpuHCNX4uek2yKh+sxLFh/Ky6shx5ST6oar55uPxT98ZrPHS
p9YBagJkOjrgYjPX20gfxvtBgv/RF+Z0l8YdQINeDPtWqN94JHWn212//XjgE2gRkFDiu0XvByok
+OCjAE8vurbCWLnZg2uYb+QKE2dJKXeDpRqJq+Bw7mZtPK+qoCzXc5oHn3W8U9Zk/9jddHaHR2BS
3iZBfbYVttzOPy0DjhaYZNR1CUQgYUFMPfwiaR+zs4mM96aYKSXZvbHL60H18rwNHuYB+/IxC+jf
pto6q5xLq0UPCyrBd2oNWHxbWFd3xC3rqDRKziNr8HOZdVQbJtdDVc3rM/O4LJCDx0XwmIiUp8UU
HgzJ0TaR1AzaeQponPTOa7XClfruSjGuHW3y1f/N3nksx61k6/pV+gEaO+DN8AJVxaInixTdBEHK
wCOBhEkAT38+SN19xNK+ZPTsDu6e7FBIJFzmymV+U4td0ps7pWlAQZZPPuHR2lnxHCvMjtEhuTr2
VEdZW5xgQS9p6VzP2IT4/ezuzY6ojznqFDal4exEu+S4SnzWAj+KQD+vuzKn6HiBlP9DN8Qoc4aY
abpcWyrDvKkTTFQZg0f0xz7Tq1sf4feXizLICmGkPQ3XiIbu0fYYZmUwC3WLm7nUtStPaRf1ouFa
g5Z6JKB7p7P9mTz30SiWcTFytCTDTDo5XhgxHK0/lDTtDBbscsBeCnHTSvgbq+iQgdcsacCNxfMx
GZPq1GoH7xTlGhpdMtlhfGWc6Ys0wklp4y7GjeUEGkX2GfTqqGX/8/ZI0hGyxeuGJsgx9tGZUiyT
i3I+YCL8RRiobySDzE58fw4uhtFyGCqizIrARPqUZ7O6iJOsu8qGQW6KrFTn1Phiu0x2Dtmscbc+
OtqR2xm+DNO6S5/tsYMhsNSRn2fAdzIXxz4zXy5lYTMMmOynwQcYUVjDdGZ146cS8e9P0F8PBzOO
6QdNJhbaUVDKOkZYejIuhzIv3SjAjefcUqB2mwUNhLBNbYZk2FWf5f7bUJVoITQTKLehumURfTHn
uLOitFqGrx/v8fcbjbta62DgduuUBGHpYw8Fy2nHYohn+Dh9YX1z/KHeo5zkRRjR19sUFclnvwKT
YsR4r3185T/eB1d2IaT6Jj0vG3Tx+1ioe5MtnFoYByxqyx1AvySa5sD45KR/v6HX5/MIXLSVwfmQ
yh8/X9wnrjJaXx4IceOJtJzHtmu9DZCAz+Za7/fzryutLxOqFdkuyN33z2O5EoSBJeTB6fPkyYFd
tHXq4Nw0MmjvEyibNKA99fE7PDrp1ov+nCvTNYHjtQLO31/Ub5tp5DQYDjm1xA59F2AdbQ0+S2j9
XU7w2abzrB4Gc5UF6UZI8ukqzeTa1cayp2Sf1SrfFMjTPX9yY+9Pun/f2LqHUclEs+TobSwKJ9mu
YdQN6ooEJDONl8y0h/M4tpZTMTcxMtVI73GmgUHSm/qMoyWne1AgsxhPFylVGG4uTnKCmZh5hob3
m0j873atFVFf067/+HZ/iiv+bzD+dbtM5qGMgbjlf0fnzeppaWhWIw/SRK58aRUTLYFd/InXjjtf
Nu0Zm7Q6sT0UMhDXmQ7j6AM9VeaSvrip5mPkG3SnBtIxF7HVJVdUWf2b0wKocoIsPq+SRnw3kXg+
S+RoRUWbZOegWOftaPcIsjdOcJGafr1Fv7u5kkJ/0RkrPBAYpB2uqLsrpKU47hYsVFIVB4exb/xd
mmN6OjDQOGtau92kVu1G2YCg08fv5oiv//PdEB4YDK2xmSV2tFF9dxoqd0zbgxW7SRgAgWcY19pn
SvhAjUTTXydlqu1HNdw4Ylke48oPnmGSPyHhXO2IvP22oCkcmg5knDko5iv4pOkZNIn67eNbfZ/W
/7rTgLQPw7EVSXasrJ0PkHGQo2sO5Wz3+2Aum8jKzAZ+X+ls+sX5TM3pzy1PNs+EkpeDWiaz0fe7
L+9Lx02cuDmsxn5PA6IgIqDxIbOATszcu6eBIz/TJPgzoPk0VpFShM5JZv8Hctjz6dfIpD0gf+SG
0szMTdrbc8R2/ozM8jevE34ZJBYmIyyAP5p7OGW7dselfCxDQg3azpXIGXZnaVGflUNcbP7bzxcw
gMFZE9wKlJBj8oxXuYh1los4+F2g3atGBVGCI3I461jPG1reXH58vT/OPvLxVXgBYCn6slS27z9f
1/W9zDDuPbCv3P1igLb0s3SElt65YeMiNp43lTiV+jh8cvb9JJO/izdrlwG5ZOZ+a8V7fCyBj3Gb
3OVRs0BTz1ObTW8NEvoPfe1cma1jnSjC6g4zGfNKw3RoVziNc4pYkQJojJKeVptwAOhPPZb5fkH6
BUpZNoao8WFou9ofLmIzTS+awbkT+53c17alRa09yMehHJPHwZvDsg7Q0Z1FtrNa3IhCeoMKtlY/
nItFfIKe+WPRro/r0fdfk41VIuz9m25kPFdqZCUlYBRDv42zXUUEJcct508qhz/25NGl1o/+G7wk
HuZ6QV+kOWCrPUUaSrQNUA4qh+CxT9snFE8/U7I40uci7Phw+Mkw4ABScfLn95e0RyMXiLiVB1ar
fjbZPkq2aLAJVMpQElBDhryFl9ZbqcybVi44fGdqvpR6fa263NajKpWonKSshiDHPhOnZ/cgukzS
up+w9HJwkF20/vtaSmzdEUxsOMmlEeGCueU5BlSbdvLFGSqynz3ZESNjfTJmLUR8Ihyt8z/bFo4+
d3owFuRoqsRQRDd2wdAzfWs6tWNUOeEbb9+lo9VjsiyBhEyfcaT/iEHrHQBU+AlY+NNdplQjPflC
FodJQ1GcWZ5rf7dyq0Ad3TbuZ9TPTj4OCkddk1/PDFCVkYzBlIj69/3X1GumPznyWwcra90zf4x3
FuWtIziKa2XIfaIJ+6oeZbJBxtMNARktoZNOn/XC/kztePJ1tExflLYsfi/v72OQgUd/JCkPMp+z
kyEI0pPChvUa+jGyb0P33USwZ28mE+BeVMroxDu00McR3zmkfcdY+q9pPj18/Hb+3MgG3+LnpIq2
CmK7RzfVIcQIVL4+GJnjP4J4RQtaudnWKTTj9uNLHflk/PwQtOCpBimSV7nXo50MJIkGFkXCoUEV
JBR+iiYOeluYGTsdel1jViVng2XXuy51gl0GWvjG8FP+jUr9s9po8gjOM3Rnv86LE8NIOgQ6Rcyb
MzH9Nc1+l6YuQHOjnpx9HAci/SQ5/6PAYbxorUQKpI7QK3SO7t82tLixU5qMto+PcD3V2Y7m5mda
j0fkzJ+vCbFXinkT9B6V3FGXj3AAtkGN4jBqyfds9PYq8x9Fa82RAxh3j6JVH4o0i28tLWtDwNbG
CTpE85eCzk6Eia785LH/bgOheAvxaGXLA8c8Sv3jhVFYFtTiwFzei6oCOnMxm/lZ1rj3JH3LZY2T
LZb251673JuVGvbjZ9XH+8YVy5ItA9TDJXXhD4Bu3y/TRDMGE+UvdWvQLNgO/TJs7EL/UTlevq08
pMoSRNh3Vj0O24r+VVWNn7TLj8ofbgCYL4q/IE0Y7FrHjFkrTwqmeLo8NP3oRs2iyq3o8oc6118T
bNyjLk/tTe629GMtY/wkuzhaeL8uHqAog548ajzHXR4UG53cdZvukEzZNxOR3gs64NX9x9vT+eMd
rwnv+o55yFWC4WjduY4cl0a5w4F+qn9i2SrZLYykQz6HkOEM24P0yRXnhpmIXZ+laWiDhdpqaRrf
u81SHArhL69uLoqr2s+nE8so4qc5aNDo6PTsBNnC1ad8GnbY8Qw7H2keVN9MnC0qKL5rl2bfKwqQ
CppSHCuapQMEsGnVuPOM9GkEmXhi4YO2xV5YXrnF3FFYKm0753NwviwTgO+pBTSZePn9OHlWqHdm
uUvNLsAzYLRDDCRe2nYn5vNxzrqT0bPbi0/JJ0fJCvsWrBEweT4VrRBOm/frtBqNorMmazm0QfbV
mn0VmYGmn5VVgCqhWAXNKOT9GpMfU52AUm1ekrR7LgaaxLIssrdGVP3l2Mjm1k8RSUvQdNhpTSow
OvDd8wbDgo1TCYWc5BxEwejUGwfRLxUOYjYvkTI1UXlLyv3SLvru4+XxxxoE7E7zlurfBOwB/fD9
k1mV5lXKT/UDBUMfdvmk3dZZGt98fJXj1Gt9gT9Z6avpIw3VY+cmN9NVMMXSOAzltBFTtk1mD6N7
Ebmp3PlGf5f6uEOgxZcR9gpVh2Nd3xjVSZ08JOjI1dhMW/OlryDrBfU26fel7O+LTIW+yqLZG0I2
W9hY6sHhxP8kUP7NzdOKhflsAXhkGx0rFKhZJRCfev8weKLaeAIihPRFXYe2OcGAs9A1lOUMqdIY
hZOGJrPBUCa5uLTbzg5dm3bOOPtp1AChitpRnS2p/xVlyebEGZzgrGWGfTvqTBV8TS+/FYFMd5xC
Y5iZY7Jx0Ly/zE0TB7g8KD85u497BnwX8kaHwhHgtg+v6yh5MXJblWlqaIcJA3n0+UTPPDi5KZdx
ullQmb6UWho8dO7cbyw1wCr0ZudKteMSiZlxcGZnu1bX5zZsFzOxQkJKzsgIrmnhI6jy8SI6ymm4
V3x0OajX0Qzdwp90q98qBq8QXqeCwTwITTPoLovgVDYItBeaqX1SnPztpWgSrupEgH2OOe/JrJYy
AdtxMKs8puJqS0QzO3dbsLwOHz/Vcf7467F4LjS2+I9D6P0OnJzeUEvfWAcrX/C9thNjU83JSJ9I
P6foDVMpstPSL5KT2Qge+mA294Eet1B4kmVjGuwOPRefpI9H2fzPe0KOA01qWAY0RY7uyRYr+WeR
1iFL1Q9y6abGJ9WNb0tLeZ981b+91Mq1YYRPZnTcJylQnPIcgAeHyai+aFDLw6LOEIrR9CT0RDJ+
In73NyueCAR2EvAAnDLG9+9fd2ILVjxUg0MwWOLN1YIgMhK/2NSZPZahD9ThaVKm122ARaLL42vf
fGf0QdHU01KELiXHTTMnWxsc16Ome/HpkmUwd+h4MmsT+WfMtz9PHhoejJIYDa+T6eOGpxqniibi
kt8tVlpvtMVUXy2jsfZggywmbOZwKmvMaT9Zk2ur8Le2B9+fUw6UGE1Wsvo/DHrHZlxw46jau26A
CZQL5k1V7Ta7udLma9kD/aiHyXolLDebQgTyeqnSdGsDe/v1uf4/dhPAPkHn/47dBNeWdX312v0L
QP0ew8mP/ospoDt/gX1b1db/5e71Hwgnf4MCDJ0cg6YmMyu+8b8gnJqh/7VS3Mg4V+VlgJ78vv9g
OPW/1t8FcxVFMJYBKvH/BYbz+Oxkr7GKuL+VxsCc+Oek87egHVgIVMCCNfZt01lnSHBIFbZa5aWb
pgG7mQXtEjJWmK/QMUltJKEeysT2z/2hGw/VaKmLClaBCI1Of0MauDlN3eRmSiiaCoWIF1QeZr71
mF5BLJq/tLqav47tZEROYzCBrO25PrXj7lKMqvg1sPqvVub/GbpevpbZa/2PcJDfX4d/iB//uOuB
3HZ99rU7Bvuvv/s/hJX/NxgqVL4frcKr7+ofL99fVwT/uwW4/tS/QcSe+xe5EfMjA+U6iinK53+D
iJ2/QOuD6FwVGZgdknv+ewWawV9ILwHdYwk6v4gs/16AAPnhr1DXrZAYsD8QTP6LBXg0Sqd5i6YU
a489sqLm6Hy9j/dZ2YoeKFj/rDsK0054ZJlNoecad3RzVRaOsqxqgFl2/zy2Nt4fdtzQbfBipKND
z2vdb26NYCtYOad5wFpg+lbHIvispX6MMuQ22SqMtdDq4sVQYry/TaR1EICcBvsZ3RuzRLplCB5N
LXDOYbSIB6YbvRdyAuA6YreOeDZgjF916BE/CxegTDhZefnjty998yva/w54dt+fzAincif4TxE8
oE2QBhydlGNqluD9RvNtFlqS7iCUeeAJc1uwF1K/2xVyWLxIWlNw49fosdD0W5LHugqKt9oImvOg
D8wBanuNwbMcDIbnKHI7E7IjOCOHw7x4l/FUFkU4prDy3MVB8JEQcr5USXKQVI6Hvh6016Ud+4sA
hsDzIotq2pIkKkSeg0o8ITZSX9n+aF3NYNabTZXXOr8ZjPASaoXrpxAWDYzV1eRcT3GTf5mNOb0y
lPRPNU9DfC5LHYH+ermiO0bpfU2lI0+TYbTf0EnRvsPCbC8HGrsBwIu5vjNkudz6mZ7fLL1RJzsj
gIx44TcSrbjEnfpHYReGRMCloSLE85IMlaHG+Fwrqzg3C68/IH4i6OZ0Wqttl3mQQ5inbmruPv50
x2BqPh3UP1zh1tbomsyx835vrqdG7/vS0vQ3HXXMW7+wapy15tm4AUrJSMGQ7YjAmhrniyWzjJvF
KWInQoXNBmGCvn4XJksur7w88W/nWUMOVQExWBW+ZXyTgrv9npLp9yGYJMxw06TxzKgZTXlmqco8
eO7gXM3zqE6hZQ7fP3604zYanEbSEZ6N7I02s2Mfdev6aRpNc1iqZy1FmTq08waR5jnQxAujWE+Q
p8npTqFa/HVlobmRKkYw4tVQTy9OYse32JLQREAoqf+sIb02q35Lmmi8uwFV7gpeYLBJ3+P9Swcd
JLDJaIqXqa2aLyIfDCyVqHyfSjIpI4yT3BORVSXiduHoPeitZk7RkkyeH7a+LVukMfXyX+yzd6zJ
33fxkQjFOg5YzXLoWtBo4/6O4RuI1npCs/z6RZWucSXgvXYhcI7gwZwLkFo96rcYBseO3+Jwo2Uv
o914V6k/itfegOe0yRE9feDP3J/fxPYDxlGtE5ZLN36tnLq8LjMdlUDdLt3PFIOOG5TrrXuMawEm
0oQiDJGl/L6KcQtzTLD57YvfaNprTZsURS9XvHa48xak6m1CtFyct8FxOyuki7ASioq07UJAw4X9
SRvguFBbb4eRNcP1tZlB5/IoHmZBkFRM8LuXdgmauyYQ2EzOYAU8et7t8sWwiibZxGM5OCFY9Erb
Tv26BKTAYhEZb8HoxVPOxVCYQRk17YJY08d74+ch8X4FAloi46KjCbiFEuf9C5utykrTOVYvdlA3
t7lhFI+IDOj0s03VpqFvVvgY65q2bIZ0nESIqod7RhRyH1Cmis+Uu3hfl2XIoAoDNqzDRHrdnZUl
6D6agXoerZmiDE+MeG3iTZh1jFL88DR9nHap6rQvUI/H57xDxGKjo8J3kYCc3GUFWt2Jzcw4dMdW
e4z1nq81d+jUbMepSX+gW4f4I7ORh8Kq5kM84nvz2d5cA97xm6GYYVy9ajHiZvD+zSioOple6MtL
PCVpEUJmVg9B7ohrIcz0zVcyvk9QL3sxJ8zgaSahbITBaFuE/eIZ64YB99nSRJZAhN4+/mp/ritw
VUQzgBB8sVWH+v29ldRYfm0n8QvcKgnKxijXVpDNRkOdBoAJyyuv7in1pitg+tpDUNfKgedklwnq
9E5/HZjN8taknfsdcdjpMzv5owyKCAJFbFXQW+ffzE6P5QYQj21S9Abq19jt5tOh6owh9JalumnQ
qz+Y3TK8EXkdJHRggV/3ysheYj0JHoXRqSs6JvMlodxDjiSX+hBZ9x+/PiQoj74tPhUECfBJa76C
bM3RvvToLGqdV9qvC0X4iPOr6cU7z5vMNKqsRD4FcxeTQSyVJqO6oyLaAVqNy2iamsE59fMcqDdC
qfpy0sQNHeUxt91s75IqNOf0La1up1d63URZC88SObGhW9g5XX8Hd87+jjhijGQLmclZm8vmqaqa
/L5Mmyw+YzA3fR0LZ82YfARZThf0dhnjB4kf7PrG61+aYkDWZUQCaNpoSHd+G3MzP8CsK/qNIVx1
zngGnkAGQvms4VgE/R7oaL+AgUCvA5qzld3mU6OzleGcvZmzJU4XV4lvhHLhP+nanNdbEhMjCeGZ
DV/dxmWYpJIs0ffgUGp9k9V+dT6Q4RLDVZUBwTQXmK2L45AUZwVsaOG4cRINeSARMWxn1GpiVNMY
VTGzi6hNhy+uy/R5u4L1/XMOFZmFLlYG7aXvyXY+R6gjVhey4rg+MTt3sq9d0i4wWloBpqozh+Fb
EpfBrQ5JpAqBdAX7JKlKbTNn3pxECnlFMNWuNd/mQW/c95OYZdiObTqFjPDdOPK9qjkEXioPMxuo
v0hdVxx0wDcPLQnpE+nVUu075RhXRiUTm2wnIRgunZE7u4HcTid9KNvTfBFmsUkm03rNAwVfXSls
dIfKbKuIvBsfA8da8W92jNVQWzikPFBvmIRYMAL0dHD7XW9ihJWk7vLAStDazaqHZ5yMeu3fdIlT
PRmeZjzbskpyLHW8GnfjePo6DBUCHks1aS/AhYo7PRbugBVksCp4LTMQ0zKdAivy0kx4oYZoqrtv
K2EwMpgSj1fTu8Pe8rMeJ8M+sXHVTJx0W6RjUoZT1ta3aiirb+bUQ5+UZIzzc163LIgG4A4hXE+d
FoN7Yh8pb/0oCdkZmPUh/maToV/YaWdfWBgUwZDPXRWEvgcGGYhBgHsRA5/hh1fHCdV8VQlOXy8D
o5u0fv2mkPICsuuhs90lMbJQI//uTpO+cT2WQXM55ZnjARlnzBSZeZ+edf0AHKsKvCJ9xpCow1zM
E12yM22a69imJ/5jLxFfDGneeY94AGq3KWiEKsyMpr4BadNdOfq4GHeVkSbsZZddDhVHH9Mn5U7z
IbWSGrkwCeat1MQFVA9fCzsFQTpEtU1njmOkMsFk2MOa3U4d60XZc/G9FloxAZqI7SoalV7vpdf2
yZno6Mmc1V6WvpgLZITTHJ/Y5doZjSHb6Zgz5+ScdmnddQY2eE0NDCLy1MwKD5zFmEJj8TQXwUat
PS/LzCa2LuWDAv5zQHJl/tHXfVpHQcH6yIieV0bhjPk2SJb5TpuF4kuKLHube61ukMZ3vftmyuWZ
Q8Lth03qrmNU3ARCc9a7Z1jx+q3uJNrrYMcYZs1qLEKUVOgcQwutebWe94JINXA81wOCExtJepNn
VBVhbJmyiUBaQCPSfT7z7Izy1TLy5E0S0s/RgB2KEN6reVFVmS05jzx+OQon/rmn8uWhYE8hFdtP
lcYmMtt9Z2f1N2SAIMw3qDioSA9w4ArjIDaf297XwUcK0vhNCcLy2uwpCCP4B+kYtlZvBhHLwEYM
C0H+uwTDuZsWBOiEDKCdgx/QOl0yfcEPbCrd5EkOI3gEPY+NbmcJMFYXJOOL2EKhFJwETetfMRqH
bVmbaftaeWP2VoF/ajdOHIMMStoZRbMUCRoZdbaB+XlvLP1j3ObIzCipMny2l3i8lfXSPtZWrF0l
cY4fUtLR3FjLju6U2IoMl1cM/WofafqPTl2LB91t9Qu/S70rfOpEFaquLV9zXPPa7YJ0pR0aupdw
xBSzc5lbC2Nn6cXcRNL56WWSqOTQ81nTCBCSNYeMSacY8kng5qDw3NSPKrt3b0x/jRyZu2TfWFD9
mZ7ozndlTtkXqwI4E85x7b36XhdAzuNfhfHgVfcco8FzgkLMA3Kn7gHjiRJlVxLfLRq+cQzgbtb9
2wHVV52vqcanqsuGMkL4vXM2buVOzEHnDLeKKS84SKVsvENi5NPzoqfBdcsB1kY+0MtnHNByJk2l
S7Q2WhfbgRRzMVCxlg3xx+36B2R58BLKdFl/SaZEqc2UmwQtX6+TH7pAhUzIDmhVm5jDfW/mFce5
orgO5ayjghxYNTAu2z60qNMAx0+ynbnI6gyzOJuxgp6YX4Nc76uQkVOAHaY2/VBd8+RM3ZmVA13h
uCvUtkLo8jLoXK6TeWV9wVxyecu7uHrkoJXTnqJHr7eW2Wuv9pgkd2IafT0MagdmOkiODpEfSEDC
d+k4YWUN/1LLzF4x4Figj/Yq0L/b9uKU9FOkvEbLk/rFK6ds2CaqBkoZdAx8zNSs7uA3dldjXY3u
1izi6oYkwDtkqvCuc75uHnk9FlFbph7mnbQqskNJOX7QR+He89jlAu+i7khmxVKDbQDa4QStfTrM
La4Mflo56Y66Wrt3x6zOMHBTRbaRcUut7xDgItdZw4yTx7y7kbJxrw9pduvZ42Bt2bfB3WIouw8z
1CHOCuSuqkguiA5FbAznAkChhkGQR0xrtcS7mFPl3w+1m5dhsBTzQxyUdh2CoNbv3dpxnxazWt40
JQqcTrLGn8HjW0MWjUbtJ4/eUOjZ7Vrp2jeT6jMLoEzaaMWGKIAxT93InjUyuk4aoVHo3le5sICD
ocZELNMVqAfcFdrs1jFEue9bL6guKhtNvHJucvoZ+uTZp2NiDT0Mmqpptp2HmMZG6m5c3dvZYvFo
S9sCtw2nWbrxoyVLMV5mJKBUV4pfCBzV1McoNZbu1RdjYPPDlozDqu1xxmwqe7R+9EM7Ow9FXnR2
1HtN/xik9EnP5YAe4A6mTLCAhq6Y/9LVLPNrBEgryRmVNM7WlzG6uaob7a/T4pOMOxZaWKWCnzfA
DJu3Gem4pEU4gFR0myK57giv5qmddaiDzqP5MGI3vkvSwJuiBkx6EmU5gMbQKQzvmYhXuCEAecwQ
e3OaxSapU2vaqypNDp2fC9whg7zgbMm9NmzaCQAD71aMd76Wz/GZWKASs8Zb4Z02LA57i8uWlOQv
gXOROwmvFRuMrj4Pir4pT/vRgkVAu0F7YU00l3Zdugj8BavhSQ4HYwxNmdfTyVibSNJZTYP9WJf0
UgdkV6rTXLNK+6ToYudmqaUfbFqgrcO+FR1vumWKrc7hhXkVm4OGUSQ7NPfONQf092boR+1uABGx
bEGpwNVlQlElO6l7Yt6ZuWNg+K1VQbv3cjKQ05YEF1lXzhrnJKfj0EUAYUo3NJo5fvITNb+WPorC
FQEv15NtTVPVukrztshO+mIaUWKWbZPdFsJIml1sUIqf03lur0WfQzCNjWpjzkmLJjO6n89zloIn
yMy4OK9qsKme6A0oUvocbOfEa1oit0IfVsZN5YeezciYZraZkMPEWBPZTgHcrzPcO7oj2jV8dOhx
aPtZP+ygL57jFExm6Br2cNYDzryZM3TqgFS02RL1ftmfN0WV7oU24StFTVN4J9Ws9w9Bl6inDjaK
f2qnqxG7G0yGQ8EwKFxMBOdL1GjNdKLoNnK8qhhXKpAgjx098yIsY60Cll669bOTDRMUJrcby8sA
FWFIJLPefl1SR75RY7bNTujGcoitecq3/+zyIs61NB5faDdORRQYbY0sojAHFf6zaIWV69imvWg9
AEOtqX7Ulsn77TR588+mKeq06Ry6gm7q3ZZTbOFNqMSE4S5AnU+akub7VjmwECYcK0dwZUE6DpPT
9yV8YI2N18o+eNGXWdtbQ5BdGME072VvAABpTO3MwWUaGavF3knG3Zux85ovdiy7vUErbV+Wqb5R
bWzupNMgWZXFybYFMnnZEcY4xbvu3NQab1snxrztpWw3ulHLXVc48RajLP9xLr3PeFJHSpzrQzG5
g/UFMgQ7CVoT7x9qAU8cdJzAr0iiUkAs+cjZ3HgL+OxlNfJJ2uFF9AkInbHLHspBtk+ONRHXVTp3
r8aYu3uiz/DmNoG6kUi4fkUIgoZYA12VU8cfvkqjznlaCuovHzcFfqIG/rff8/PewULbTC8YmlNp
HI1T8hFNurnw6tfW4yKbFjT9EDWpFZ+2+Vh94edgGNe6bp4siH/Qhp2l0W3tIqgOxVg1rz66p7eo
+k4pKDNnPIjKWy773IuBCICRyhCicYbTETznY2P3CWWRbDAaSGIsZMJlMrVtsVTAOFszmGssYIR5
RmtR6SGhKHsAdVGDKLCaoIdZJcYvQaaoCXrfXV60meM45Kx0z9Miax4ktXgbZpPMhiiQStxoZkNl
B769Qz9TdXUUj8oZo6rOEDpBdy3Nb13lQVZ2Ow1MkjO64sqHTQrRUo3lExn/0ocEVmFGE+OSmz4O
jFd9XE1F666yRgxzXfPCI4G4ZyvXItRLs/0KWHW4dMbUuV6U6RQohyzTZe7bLRLKYPUvS9B73yAI
9k9SZvHlNMxZGeWFt3SbHugHQiaLP37XOpeiixaKK3cKi/WtTfzJCHy1c+E53TAgO6L1X9LBcVQo
wA/v9SUPvmZJF+ysphgfgV1lkLZmk0dozexVLpbKoxEfzL03GNV1OahlIsA5y2c04KM2HUsKkOoK
U2FCpyPuctwG6826qfthrF59Puy3aurTZ1En9Z01DOZXCvE0C50ea+Ku9KlBh8rTd3RVxmtCOVxS
qvTbKvaMC5UJy9p8vNx/Wo/+vtxNBg60tVYDCETB4Mq836rkzlrsFrH96vfI32wFj/8lNgU+qGp2
jevO62r3pGVfPjdtad3SsjD3iz6S5gnDGfaqj4dzUC3daiNgmxy86EWdaDhFX7cDI4NQ2MgG0Q9w
nyc8XDAYT62ejmQ73mtBGpw4rcvcLRcl6RqRTRNRxqDQIBC04kzW5XyztqNO6K6jpzu2WeeHVErT
c4WiEl3xNnWv4A7JLoLen28kqi5FmPbTkoc9JXAbzSAijdBfrPEqSDPzAQW/ntXljfLew7EPbLtl
MxCQQ3dl+W17LdOkrDbSJ6MO54I8I4xVVlzNpD1z1PMwp4tuY3pD/dFbkS2ZHdJFcPrbhvoMjZ2A
0LFXzLsfhMqGT4ZzR3ZUPCSgCiYIDCdhiCF3dDSRhsqrN30QG990Xehvha6Mk8YUamt4Q3NaJl27
9+O0vLLR3YlSYWsPLQLMJ7NbyTMjLcyTfPTqFHj8gtbJbGtIHw1qt/TztNXzarpYdOluV0KUhYWS
IXZqrEnZiGWURQZuyfRs1qy93AI9zi/7LsVqe8hIqhqmPf/D3Xktxw1zW/pV5gV4ijncdlTqlmTZ
crhhOcjMEQAJ8unPR9ecGavVoy7/l+MbV9llQwRBYGPtFTzRyRt2BRJJ08HdjK1nX6DWvTkr0f1x
UhJjA5fWJUHnpE02B7Osq86JfxR5EjnbWCXJgxD0C3Z50+qXthj7LwYyiy/OFLjjinKpJpoNz+wP
3EAMd11E7nCIK27WmzjUubmLC9Ps1nKyukezC4ps1RiivY/dMH3MWb53Rl0Vv43SsH7I0pQPdSbM
m+VsEDugrkvWEbhgvoKjeb2o1Gi4/XEiXJQXJ00YYRP8kLtafXejMf8GTJ/ecM7288YDL/w8dlN4
HCwoBOvcVoVHMrXInC2VSXlnDdKn6WJp/yMOgMNwNeth7Fa9LvRDlVvhV49//dGSXkwsrUc9tqsn
5X5SWVR88t2muFHgaNT1rqs+NQ5QySqY5PTBSxp15eFA9iIMNe2ysFW7ViX2mv5xmlxJgkTk1vRL
86ek0NMwTq3O+QjCUXWg1O34QBEb5tu8V9FHqBTaOoTGrPtVgeNi9VPxmC+urpzfBsoxfz0ob/Ew
D/R4ZYNm6/UUT6LFQ9wexjVVtX/b4NP74InMK7ezraHTpYFz6ERqfVFRJW9TKeoPbRdNRw+sCMgJ
udNLk4NSmn5SsIFpTiKTuvGQmY3x0E+te1sEpNiuKliLn5HqO1xLwB7ustqpqZeDpH3BHXT4BYBU
f1UTmvKVIehwrchko4wfuHnfjtgEvzhzH847eIHa2s5p0LZrrA/NftfX9hTs66mi5HZ0F04fuR2M
M+m2bb+YKJZefOcVnrofinh0Vp2nnY9zFXuAIkEm7SXv2xweJX4P9h17OBwaQskz3KvWhZBBvVc5
HWMku43DXSTGZPnFrvoxuckt/Je2mSvMLyjQbKzOAr+8K/3I2IPY+yNtel3728nvqntrnvKPIqjU
tNai6B8Dayg+4TKWP7SBNi1U0kzHZtZYz+9wjfTE2iUtrFmHsB3J6uGWUdyWMh6OM6yw5c4wcFFk
f9EdppZNSLI6yQThXsE3cFfMWPh1jDxCMWIIDflGGyFyt4Y0qnJDt2og8Uz6t4EBbnxjZ3Xt3qRN
bZefKzeCzG+ptMQlD9OSgyhTa/BQZ3XdhPYmF/epl7TlqmiwUAOMbbIfwg5BJbNRTdOW3lh6BN6J
ftr+mN5p4QdXM0JuZwfHAyeuKJHdvsiR82BMOeTzrkyi4ErJJH7wwwGAcnBl3JBZ3on42mvbyCRL
OzXEugvjfNiiBS6nrW56SBKKyNVx7caBn9Ch8cNsNXIl/AEwVXw058FH4dADkhVyAp7A0tltdjYw
yyeW1qyv8iKBP9Q6SXkrEWxqQKiGqs3wiUoYxdj2K9Y/jY1+LlCHS87qux4mXXHbjlwhfRnYT3Q6
yDx1DE13VXTRU1G3zXEm9AN2rJOEH8NOw+LAqc/+4BcwZfAXzAbQgUI+Jrrrn0IrDW4ssdzUVNN2
+QrHKtxEROhhf5vovk8BPML0aHIrBKsq7eoQF6lDcWw5N6Y5BnI3sEVs+DnVTSJnWPmIl7GKJ4ai
XmORM3yxC0wNAPH5aXRJ02b5oua7tE1aDTBTlBU9qqY6znSSkn3sDxjPqX4sj+UwB2QTSGyAc5jn
T0HVtLcgYbOJDwIQHni7zsbNQFbc50jP47wtqQNuu9lr2lWE+eqvzFTDuC39IdRraXeFXMlyHu9x
aaSDAm/ppoStkK2DpjRx8tfx+D2px+CY2xIWd0uDeCNt1bLFuk02bhN8HRGrJPhlsx2U8gX6ibzu
8wj2l9M131PdVs+xJTl3B5wGQ9Clsu83tp4jZCiNn39MjIhOHpVNfSilTn8q7Vd4FRcjOsBSjge1
BKuuywhxmYPcb48VpPHiU1Zl24qYY3+trTD/ZlZD9Rw0rteuRG0kXI/bvqgfs9brYtpxcfU4WKX6
IvtGbtPSST5MmUKx3/syeZ4WrUzdgcdsdI/SBvkuANnWLAxIkJYKupeAVaU2qUvna117qRV9Zk/P
HPj8eWXuq5iew6qku189uEavAacgm4tdHHoqOagh9Y11acQxm2dh21jO4w5Y7UjMGG3wXkwErxw4
Px7HrW/rhdzUPA1Fq+2vo5VqSVusi0i5qbGby3eOEPHRKOrSXSURrhiEXxU1BZ0cH0VFYPaqKIXz
ZMJnGHe2k3YGy9wqhxsH16dDl8TBd5oJ2V0jQHFXWUyRsaUB6swr35N+te5Sw+rugKnETW9xaVm1
lsxBatwofXCU1VaPdtDF8QucO/ADwT6odoSeBPU1p8ec/aDl7xQr6G/5J8+p3ILNvR7Gqy4ptL0p
itH9phRhufdJUJQfW9ssm03VkRENP1vkv/1cuNGxHw03wPaB7tWOixyUhlHV7dEbCtv90uZF8dzB
Wcx3MMo98npURzqnrBrDXKM78yGRxXNyha0ilCzKsdH/BPLQ5VemjoPpMBajZR+roDeK64SCetpY
fDc4RjYVU4qSPB43GQGP+7Fzwk+mKTSFh/J3Dh8FqGbuYVNlGlmidjok1YWWQe/Rk3KblvS8TNUf
jdDpnqxswp/SnBRQbRJ01hYALC5usOmFGFGFmrTakjzLBUnEgGZVybH8GQSkXqJvneyHqMi8r04d
kXQ0YEra3o6TTX+nAdCZVsEQV2gbTC/6MIY2zbFQzO0TNgrNB4c9mmtCHUzP/jhVTxnxZnhe1o5T
bFrCRwIcUrLihldk3jVmiTNoNY00qhN7qJ2dWkrmdWins/8ZE+QEtKLhEotNcXmVylHekJye2dvB
IxnlcxvjfrofsHHC0TX12/Zzy835U75Q99ZBx9e8jfN5xPoNMsADCHL/C4U/J9hYeLTv6KymX9QQ
Zp/Y/Hyyhq00tw5Wa6c3DiGbjx6ZZzHbo+v+JuRaDissQcub3Kiynyaxvx0CB8PhFVDorsyapjjk
GigfKzUSEQq7rp1BpjMO1qKV+FWYrRXtoszuMETXQT7RsUy6b77UOfB9VoERGwMeQGKuBxsBVWR0
K7bu5FOgdP61NUvrU1cOPt4FdidvkZX6B8cw4nLvjcYkVmXQLgJhujRy7UZFZy6UPnksZYvzXIIG
4RjRin8uvY42j8gNuTFZDu3WSa3U2yEz9o0dhcZwg3ONxV3YLjSZxfXsct6Pef4pqrxwn9GpMbZR
qEHjojS5cwBqnlkbdLZ5lc2hNaapgDVXkfE0YKbyMWxG9ZSY6XTwdJCZqzEwcr2dRO8+zvU4Peup
/pwn9IeicLI4AutwdFeOqdpgM47R+MHQo/ehr1vcVgVwkbnK+6E5yErm9Sp2e6aZXgB/TMc5+2hC
DtpjKgG9t2nj6UV4VeXvqrF0w6ecjLVsWybFsOn/aCFL5dwOZpHOW1s5kncNorWbnTb5hRCS2uzP
Ff+f6Ob/n5pYR5C1/t9CiIfvrfr+vxYi+l5l9cv3Vzz05Z/+byGEF/0XgQTL7XrJfSFy5f/Q0F3z
vzAJYOvAvW3xOORv/oeGzt8EHpYQ/EL8RrLq4gnxP0R03Kx9Wt9Q0AF7FkMM61+I6PxkfzPQoLIH
FM6EWPEf4sF8avI4Oto0NE4xJEPbkAOkI43fNReCC9fr17fPhTG/+GhZcMmQ//se6o3XnMl4bvDS
aMM7gxbLJwf/343by+bYA218Rm/tfibtwL52rMr8DO7iX5BXvX3KaMlmQ8wMZxOE4+RyT0pXL7za
Sw61Ocu9VWB4Xenxw18L4Awz/dwgyJMwngGjJlv4BO1KzUCWbH3pAZQgXhtT169LWkXr90c5oZUx
kxE6GLhWWEotvy8/xV/KFWOeEoCgLD2YGrcWAw3qdg7namPQ1N+8P9S5B4JqgAGXs+gezBMGGyQw
ljX9v0M+5epn1IQGlLPeuUSoPTcMBiH4VCALsqNTVZ9MQ2+KFE/EvYH6caQaL71CXvCQOaXtLhOH
qefC2V0yvRH+vJ64DIq7YQ0mXIWoaQ/CaeZV4xBj2MT2yyg0+YmgwFtg0xB0Mm02S0ty22Nk/e9r
kZsK0hMCJxejyBMgZgA3iA20zQeS6dRNGlbeBsFC+e39d/e69fNHooK0BY69z04CW/mkSwK8X8Xa
sdNDV5i/xgBOU+S3jx60wNVkI4R9f7QzrxCpKOuErcrBe/FkpSjmHNcqPz1kylXgBlzcKsEV/f1R
ziz9AOHfYrhEDN4fSc/fSz/GbckHgcgPzqzjPa60Hbb10wuOxuOFj+zN8yy0UlhaUFoWS7dT79mq
6K0SGLI6yLqIqY9YPFcwP6wLO8ablwRhG1gONZCJIA5C/OslGUt0nWHQsmPQldn4SVX88pNWrnxV
hY/gF8O/vibGwxtreUFYU7un402WI8ZepNkhnvENxhabtjhaie37r+nt5NkEkJm8c+jDWFWeLL2O
ZgdO7W510LZnkcTqDOumLZwLo7z9nok7oWVt4iOxKMRP+bWNxxPCQKoOrQ9Tg4uhucntTv/KUBHs
UpnY99M8PAK8i98thPD7mDp8jTfVtPvXx/WWPF0bOhE6YfsUOAYvmaDo1enBTd1pmyrjV2xklwyg
384pD2ja2Pmge+WBT1ZKKexGdSSLHyISE7Zx3WebKfC7f14fr0c5OSYhFcSidKb0IO0iWqe2q1cJ
JhkXRnm76rEA5+Oi7qA5TSzO61U/GSiEcJ2sDsgOuisDhj3Ok0Z2jSf8tClo9V3waXuzbXCEcbzw
fUEpDGihvh7PbMIxpJauDlMFAcFx0iHG/32Uz9zZIOD862rgKGMbhPWNMPqN6R1eU1DQjbY5+CLV
t1LG8BGGsryghH67HBgFFTwf8rJzeCd9ZKeY9CATgBVgNmPlVEgjxFRcUv+9nThGoWuHtQGbIEv8
9cSFaZ23pLU0Bzo0YbsebENVgF0C3vUk0flfvz91y8H3f7uFHFm0XSw0lhZCEcS/ixD57+09gFQo
hrloD4FwLFypOqinJaTReFcRAXJMaNX+mgzlH3RrwGJ7f/C3i5IChDqbPAikBRzNrwdHUuI2+L10
h0aiodsUuoTDXNZ9/hUvL+dbWpq5deGQeTO9VDtoJ9jCiKZh2JPptaGkiS6pBFEFHvdc4MGHmTCy
tRdbl5Tz54ZCZUX96/l84qc1hxMkmVerRlL7WOMLMW3modPOuNeDUfzr14ZVxGLCzBwuxrn+SRtx
nFBQWnU5HOaFteaKYNxXBLVcJ2B0X/7xnVFxcCtZNNxQKSBHvH5nyF171/B6dejDiq4pL+pm1J2x
JttJXrmIDS9UbmdmkWgPbl0UqpaPqPj1eEkjWy+NhDoYNg8koEls6r4e1xrY48J96c23sDwa0mSU
ZuimuLa8Horl12uzUOpAFWR9HyHcrY1kqO40XawjV/6GdmIE7TKoEu/CC3yztyxDUxDi20cr+Y9A
/+/PcJ5BzyViGtC82tx1SPe+1U46XzBWXnaoVx/7ySgn787vsi5RCHEPTmV+VW6tt7ZLunRlNPHH
PC/H9Rzn47/Wj3/GpL6GFI6L5KIW//vJnBrkyo4ZcwyLYONmxpcuT/utEU+XnJnOrpTQJjYIpJDi
5OQq6NtzMjgyUIeorfCkcQj8AbTBuRedw4Xy4+xQ7NE+9kWU+adC8poWLS4+vjrMmLhB8DXNL2Zs
zjeZcOsL7+xEDc4OvdiPO8Hi57iY0/3hovx19xS2PyDSsQc6rXhwQioN8+Ns+MUNusTkYCpt11e6
DTx4SHjYQixLKvsFBhqRsH1hPfapV9oXNtEzqzXk+8f7CroOVe3Jh9KaujM5DIfDNMKen+ORIJkh
iy8cTedGwQ5goWwh/3/zPudsJsFXMso84J1ldEpjqWq523/ez7jPA44A63AYnZpe0RWVarK98WDD
O11nHIN7s8+768Aquy9KiPyf9zPk83BzlggxstNOQ/vGKUqFIc35MObIhiDP9usACfh6tux286+P
xqIhPZtLAXcCfnv96SFZqJu5dE0Sbnu2rUoI/N1aBxxjY3RjgFQt11VxYW283USxAw4pJrBYgP5w
aqmeBFXcwc6PDq7S0XTI8brO9oasyx53rHDpOAyyHsj+I8rlUAK4BBd+gLeb3EK6WFAn6hqLBv7r
p1YpjQWEN8bBD/vwZgxa6x6rGrFHq7gI3QXOYhuI+/Dw35/tt8uVUoqrKxl67OPEM70e10u9GJSq
iQ8zq2xbQ0NDmIPb57+OspwOIBkWQXy4dJ18elBAJ/J1wpj2rJx3k2un24CuwIWVA0zIT/vqqMCk
HgsPE36OD4R6evfxWsMtedH2fTcwYY860Gj+RTh64WMSIavfLSApzb4OLcNdEvW2e1P1dUN/Im8j
Xe3yrq0gIlqVGLdzPJu+hMFdQgxYV3Gr8qNQDoAIDoSmcU1B0zsbr88hgKHS1PnGU0P8bPi1AUwz
OS6kbHpV9qbHSJcXaSU9gH3XdmKjdGZpGE1jmBG8ADPkW5/P1bRu42r+XNZ2VjwUKuMbs7NW+Ld1
LDJIqYku2oaWlorQBLWEVOz6oVL596wYRrlzBttF7kCebnRf5J747YneGlZpVBrpXd2ErXuN97yS
j6pM2m6DhLCS0OwhzVw5sjILZPJKfEmqOQg2Faq/5C4METWutHaqfIU8HU1ZWkJBuMussr0zTV0+
Sxn0zjYHoco++pOXcaZQNX/XkEDsY1pAY79PRakh9ddz+E0AK302bACs/RwVMt0JdJ7Jfi7GWH0u
i64w7nSu8+Cajh7Wt7D949h6zEe6hjgUhkF4P7uDMe5MtqrvjjuhH0yrOiyum1o03SbWpGpcdQGx
5quOfI5kk+WDHawGrMDk9eDmyJ1q2iUhsYCGfjIGbZWbFleOL72sWvje6IearXA5qtYO1P9qk0Rx
9r2FnreI8DwMKCRI7rUhkyLfWBC+BE2sCmlIVcTiRzza/gc5aoBByskhuzOl26TbtnWjF7h+4bwO
5xJhYia5NezjFJ3WZvaN1j0QsOWNu2IOaDOvIkj+xGEAVAT3lWP4ct0ZpQp+cB4iLDKKQCXQfmlh
hVuIzE62bowIE7A5FD/8vmlJa5dFqXauGJPisegzW0NErEz7mwaOS1/mIBrtK4NeV7MvY7MUW1Id
2gAHDD+l96MR3e0CLy/N69gGud4Jjz7tOoyKAEovYB1BKaGZdvoGL0bhXxfS8Qxn5ZWhcldZRNzS
ppadY25kYRrlRszQvdaC1D9565cBXOEB0oH6ho9HJ3bRODoI+0lPypAgOe14gxl7J8Rqcjxd34be
iDSyMzyWez6IKrtFAFEWB4TB0vo1xjQJ220e5ml7ULjuj+tGQJfkvICEfi0908/20O1a4zukjaZe
tTgID5vGNptyD9s7QvmblP4jXYQUY8MMwNdc+XGXeNd+lNrJjtjCpt/PKpbtdVbwj1cT4gYIXz3R
i+tWjhhwc1K6UFmGEjUuWEUWb0cFH9mHqOGvgpHmxr3oezIPfR3W7bdcdymQHW2Hvn5GFefHv2YY
GcmXiVvS2K8goOh2A6e7StU1vqW+A2pPFLT43padJz8UfO3TndFyy9kXQQXuLVsH3AAHFrxh+g1q
JfFL2VqwLOq8MdmzdmZdCz+9mT1nunKK8XcSGz90Cs5WWKW0V1K10Ftt6yW1vK+yD+6TKC03fus9
wfhhvcXoa0TvmVu4zdVvoXS9o/mqNhE4/KrGtqYyIPRDBCfri1Dh42zbn2vhspSyJMMu0r6X2K4E
K28u8K6hRFllYOo3SrV7PPgFNE5QZhMzlJUTJ+0x7qxxF82uu8q7qYFO6Spa0qRoWTrtHiFPyk07
z+GqRHuStQjjFN3Uq1A19THOgOuMyfutk36EaeIf8j5Ra3xBjA9V17jXpR3dO3Vcb4eROJLZcn5M
6TBuisC4czwptmFdtzsPJGuP6UWycSZaTtNiiw5lZPjiO/IqCPMWe9jM+ajG5i6CnLXVUxdfZ3Oe
X1HQDuhM7YfZTXP0ObW1n4bi1sRTffnjGmEp6cqhmMQ96aVoCPwEvzm/RjVkVd+cysMqGu+9Dmnf
2hg8QdgnfCGAjuQLchnc/fT0RVg2MJttjquZW/WNn5b1vu/y3RxWMHGIMRnj+ArtJISwaA3NEEFA
X5FOd2UpB25P76PThmLhSAIFW5l0xga+pWoexiqP5itZFm75iADdi8hRzCzjhn0yUgQCJkN21ScV
sUg+vklYTqDgqdFv1bN+QNwVeBvTWExC1rlJzMsL/Kdm+F1kkz18iIomkUccCmbQd5ASZ0+WZ2q/
VLZZTejVWm+ePy5G+gMuakYihpvOMsP+Z9los38wG0QBG5MvOt+KVpXRTTUp2BgRjJUPBus82Jfj
7Ex7K1dVdWXlFle2AdjI20lRJs3vqqtQbKxTzto8xJUSpAyJ0agdEp0C9yca5iz6HrNJw1gTZqe2
fo2h8qohPpbGeg/lwbnK8YYDbeSL8loUGJ6NUjMOUNBhjuB/GUpDjXecXgE8iTRPi41hJ8WxETrq
twBVobsJxBA94x4QcuAaovkV4W1iQ6qAg3obVQJrd934FXIBPYbeFliicq/gFEbmSnpzi51uWgW8
NttMuS3Vpvu7liRrQebzMOVRVKTldizz7BtHOsJ27EO6GjWTSm9S9GBQLzoHCZVNbEC168bSfNBK
OtE67BSUc5TEhvvRRcT+s6ugDq0RoDvZXYd5CsdgyEG9QRaozKPEKqdchzUyzA3zQvE2hdptuQYk
7S85itjaNGSitCudTPTF0BO6/kOtq7m/irIps+q1NiC57WK0dNO+jxGQ3vU6NZF8NL3l6LtcBgmg
OHo3f1PZvWVchzrxkVf3joNebfB7dCmyK6W7qkodiQ0AmJXolepyDjD4Ft5j1+s8WSeWgn4bAflw
MpvFdJ9WlG2bpvOE+0Ehwuwf+q7M+w0sGj/Y5M6I0R7bumiOEQa8iEz7MeLSjyagu8qs0Yr3Y9CM
9k3Qp4PxWDmtLpFDmu03qgL/IS3ps65qe8TPOU8gom9LivxvVPmLjpdPkgu97eTyl0pNKF06GZAe
Zmlpz3sOCy9fS1UUg1450JaWPNvYq/e6g+W3boY0Rh+ILVW5HobGtFccwFCZOJlRszpaUKcbYY7Z
LtYs+L6VwUB8+kqg1DBvaY2N0yoyQPp2PTvXb7STeYZZSJ8hPEefLPpWo8oc9FJLpL1ui3XYFka8
dnWzkMQyj1Xj4fVgfKidrou2wTRxLsBdG/B4EpZgm+BoabHCrsv2l7cUmtcDpKfFRDrNF0ksgs9x
Y/OZjvuusbA/tuCnNLt2rp15H9O9VXu7GhC+u3Uuq3WVVwWihxHZ53UkjfQ5C6oeLkzTBE/1bGa4
TDVd1+xDFUe/sswiI1j0Ng54s4xpNWOlm3wHNunqq4mavt6VeWFjxU+E6iVD5Te3NQA3ZCqEyHDb
wPTmpIkJXp+FVoZpY42b4xHWP/S5yarvOcjibWVLBOSugkf9/i3qDX7zZ1SUBxR/NB1PW6cU9UXf
TColGzqur3uvzrZ5poNN1xiXHvANxr0MhZ89AAPIIrji62shALpltXJOj9CskcEbZnGY8BbPVtUc
2+vebrLb95/tzT2UAQFNHJv1CL7wxho5IfDEw8noCA8/+JJAaviKTKK5AJucHYVOrU8IInkB4clt
1+y0ajUJKUdrtjtxZXhk79xHE+L+C1DbuYEW+NdEb0Xr8dT0dsAyu4fylh07z+mu7VLMW2fK+/37
k3ZuQXCtRooCTokp1Al22CJ9wUtDZEc4K8lVBA2BSjOvD4sd4AWc4NyCYDngOby0oelDvF4QZT9R
rI9jhotG/0GWEdtEjbETpd5X2rtf/oPnYt0hQeHbAn99PVjepEEP0yM71qJ0781kRGArdL92JvsS
UH/2RYFnYRG5vK5Tqkdd1mXjSOScFIQJh2w/xOLZwEFl+Pj+M50dCPCVTgfbBlD962cq3Qz1gnSz
YwxLmauGEfjPDp7y8j9Y4gtXAAYTcDLhpifjcCpgIpXnx6op1Odgwjtp08xtWf8rpIOklj5YxGfE
b1DQXo8zd3Vsz4oFEaSe2iSpZe+mIEyf/nXWaKwG2HfiFLC8pZNRhCS3yXS74hj2Wt+V3WDeVT5+
Uu+P8vY7wrcUtAgLWLzC/NNQ8hITN034UHBQkO3XMUSZNUUQUZ3YRP3z63k91EkzwxTlELbTFNDR
Vtahw1jpnubUpbTGM4ttad9BJgRKBbY9+YDwKKg6tx6jQ5sbwXWnIEvHXHkvQN1vpw16AT1Q1gCr
zT5tLSMzIHes7JNjO6TjemoqbF+F20GkLrsof37/HZ15JId8JpBKLtXA9ycrIRgCu1BVlByNMjH7
+xqOYHWgxevu3h/nzNH+apyTI2L25ypKjSo9SpvYsKE2tpZ4MQKsoYLYm3civGi7eW4aoYXQOSdJ
ZdkcXn9JkIzDbCnAj+HklmptF2N1QyabnV2N3pT+fP/xzkwjrqNo4pcUEEz7lh/mr77MZI+5UcBG
PuL6aB0DSxYBVbJuf78/zNtnAi6GUobJJIZcoXUyi4CfJvZaTnEUSYntLfkDO0813PVLY74UQnNp
rAUU/uuR8rAMDXTnxREt5PwIp9TdNMJEWlMi2Xn/sd7O3gIro1HDUxiGyGmauwLtixOts6OsnPgZ
YMDa0V8N/rXZgrx26dLRpuI9vWlGVH7ruCS150fkzSLYWpiWqQ89bLYBP605dC58xmcfilcFtdeD
inK6WZixlQSecqgixhFEQGuxlpbyLxSvSy3yCprHiRlc3uVkWhhf5smKsBe831MctPGQaS6D0Eg6
NiVvuOrNsLlT4ZjfYZVhHF230aAfVhXGF36EMwtlyc+DCussLevoZKF4IgcHmrr8SM72MHJlm9FX
qSZvPluJ6V6Ky1r+tzcPjA/20vWgQDtN4MDmqx1To8+PrsKAkVsQTc7Fq8tF1XPj50reJrWwr/qI
ju8/r1KcQpeWDhXu8uv1B0HQZBahS8+PuF+Vm6jD7UuN9nRhlZ5ZNvSsHbhs0JeIGDnZSbxQFyam
QPkxg/P42TfztNrwh1myfv9plo39dB7xxPSXaaTlebpwYqCO2NPMo+GM85Mv3fYpD5J4jalng5om
B+p6f8Bzy4QCim8Pq2aojycnTRWQnZKMRnZsBYTbKSSIHLvr6EZirvv0/lDLm3jzbGzC/nKKRm9u
PWhL8i534+xYJAIlkxsmcEcPqFbM5wZzgE2O3+Z/8nTLC6Oq8hc26evFMYLGl5mR5ei4LHdXcZO8
CQxtrHonEBd2y3NfAN1MCngyh6jjTmqdPpPwNjT7mMpk+eSnXXnbSaO6GSW2nYPl5d5iAhTdiCIY
tu9P7Nl3iI5geVDgkOCkiayBxV0vivOjxovtmxPJHMWAmGVLcwE/+gufwtklSmglgffsL+xwr+c0
TSsUpYxxDFVorXHfbzfpXBTbGs+vW9+c3a/vP93ZZfPXeMte+9eJV7U9wBa417EayTDKg/IlUQaC
Np3nNzSuqjui7asLjI5zM2rzNpfMahrVSElejenUZTpGxoJsxvF0G+dpiNA0VfXiyGTam/cf0FoA
lNMP4+/RTpYOsBPdLZxkj1YvWnej606taP7FD7lCelrndUpPESB4kqEKViJw6s/IRi5VFqdW7ehp
/JB2MnUSruhecIrzRHE6R2MWcBKPI4hnXQb1r65IwZNkgEsdvcVkKNc1KlifFlYzPvaknj1g/Jhc
Va2TX+venLcprnDthS3+3AqwcWnnGFtM5KOTPSoMxejHuZkfJ5To26LJR7GrrQKAGB6DKvCxCn5w
2LcXUJqzi8ClguLfLsyok4UHNSGOlaIRrjx6PU3tPM95bG670jcu7B3nThfuY1RZC70ehuDr5Yaz
aR+Hkr3D0TSHhrjON/40XMqOO7dDAW7Rtv1TmpzyBWQjilqoKT82EGeOZuqLpzIdxJ3tjtWHOZDR
rRO78srq4uQCLffsTHpwErGgAfI69btx+8LER87Kj0VUePgkzt0W9adzA+eku7BWzlVeEEpIy/EW
ydEbEjUhwRlleHHE8uKliliqUnTzi+gc+yvY37RP03D62oRN9ULPU1zgCJ79hhzKH6RjELk9e1nK
f21WpZl0/E1cHHvuBHvDqCRSFjyR0rWN+cRT0Wbyc1ChnF91o/VLV97XqR7cXRsq56k3Dbq/qTfO
F3bQcy8eFYoHRwSeln/KzyymqQc6pkQyGwfwtLeseRe3s/xuj9MAVFfW3+gqiA+GZfsXJuTs0Itv
Mt8RbJXT6owgjSFqTOhwQROP2LMSCkQLJKdPtukrk2AQw/Fo/FpmsZjIVlGkLnxa5/YODN7I10Bq
B/v85CM2nDjlMiDyoz0X1n0HteIT+qL8YGkj2QjclPdRilH+hbrj3BkJhx/tChDi8k2/XgZRl2vQ
tzY/lrWLU4jXuM3SvEqN+wGk/NqpLWP3/iFy7hMjGhK8jdmm+jg5lZMp1QUdrfzYO1aHDXdF3t6m
1IYXr4KsLC9VO+em1cXCCsERV3kqj9cPOMyxWYVlxJGV9iHjjN0PUSSLSSg67d2Ilvd3yk3r+f2H
PDutqCUXtx5CUv9Y4P31daGWUX6GSPKoBk0/dcY2ipY5PVdSTumv7DALEJ/eH/LcvC607QUFpmQ9
nVdNnM+UowA9Ku3U90Ga6GmDi8yQQkd3i8f/YDAPZdrS8qBbebJssiTEF6qWXO69vnz2FOzAHemb
5Y8+KGigvz/YW9Yq5z2DmT5wVgQf76Svo6Mam5KQ2RQN9xgDC1168WOypSM7r30LG5XStR4zU9Sb
ADebDf7itH8STFZXhk4vNWGWZzstgiDlcULAmgJsOFlRC0ylgqwq6L0qnC8rKY9FkwJOUu+ER6fQ
3b1SBXYWDn3XOy+kCXDh6HirnFomhL0KIS4nFXv4f3N2XjtyG13XvqICmMNps8PMSMNRsGTLJ4SD
xJwzr/5/Si/w/Wqy0UQbOrANA6quYoW91157retNXdM+VJuCn9BIrVcXEzPkuQZzPiYIbr5VDpLh
3hIhsKR2xnsR2+pBidSexoRx3MsDb92bMKSpA5GSAdTKk/DLTscxJaoxQ0h9tHGcM8AVGjDGEtbv
ejR2zz3Crv8g4pS9VmVp7e2LW+Go7AqGK4FRwSYObJt+DjORZn6B6H2JjZUw/uicpP9DYIDceLgH
tBd96JEuX8aqq7ysqCcT8i+d1DuX2q1bhmwKFINuEDbqak8kY47f1NKnvtrP0PvihvqShzguJehl
BvE/d2kY/BAiU5ad2O/WyDYFOo00hxt1XVjomBeCLkkmOT6qfQirQolOveiMT1kPNQH1ibH0erOb
9yDzW/cNHcWy5Gly4xgyVPzlwxuTi1MrEsx+ZpZIjE01mkZKUX8atHjPyvPWHOnhZIsRmDHVVdoh
rCWKoXJQboDcfg6mrvAAtaxneL/iXZtHX5NiUHbW9fb0/v+Yq0i3NR1ogVWRomI0xCiMhJ/gEhTv
grLKn+9fb7feClBLatboLMLJl7/kl4UsofjVCmwDP0CgfjqMWjovl7roe5RCtAIPpLEXzU60c3NM
mhFdABwI3esLBGEbWpTmKvXHgnL8wegWZJ444XRPpbp7Kgd779m/dU8QUMrgCgM+c43RIm3a16mu
pf4Uw1tDo8VA3KoI6idNS613I3LguETzSh6F2+wV327uHyIqYBUZbevy//+ywtEAewvJ/tQXYfNS
KoFv4Wbj4YbxUcRBe5zzPZzjZqKMXsT/jbi6oDGSyFQ0BHE21+DPGoRex7aqA8QPMTOz2244Lnbx
Ldcm96J1w3KJo37Pq+1WqobrDyVAWisgPK7OJ5gtZNiKbaXlhXmJXYQ0MTUZdjCWm59VNqb9ZCWA
Ol4vbbZE+lLnbepHhZ2eTbD9Q4tB3jEUQ/Qe/ZvoPHSzUx3EDPf2/rm5eUJ/GXr1VXEkIIEKVIoZ
VIfFwbWy6EvtwHk8KLYkEd8f7eZyStUBeWggEKy+KPLpQ2O0WebPYgnwFxkGIquqHqc9dOPWtCDK
SaY8LAVs865XVOsA5NVYJmZOpZaHxDKnDvKvmgMoNAh77sQSN4cjGqcmZFiA06vbp8LiKcaOj51q
UXHA5S6rf4cE2/4QVtBnO8/krUUkt5OlaVmp0VdhYzYlkSgWwVXXZ9Wxha/vLeUU7ezJm1PCy1vS
fCmfrJvk6Qxoy9CNM7+jpqF4RgQ39oJTYfd5bFE3/g8ZFKEgnfD0MCHssQpORUuV3O2bzO9LPf3c
Gd38rdHd6A9kWQzHa4EQ/gPKRMKGNoRK4w+56irYCAoVy2iacXzTFjYxfl5dBreDi5hBTffKaDY+
1EE7P90/ADdW1aXPlWQGAB4n0dVJRxw0c/SCYMtYdCkCZ+sZxUP4adIfRdvJL25FuC7UApmMOzz6
P8VQf7myubEDq8GxDHiioG9jsNqX2Miy53ou5osVNhqeSEH+PoF5hoNEg/yXoFP1j0xti53ddOOp
xB6bihG6C1xza0aF1QYCI1cz85PBmKrnvglgFAa5Ale0wbnht65o2j/vL/WN9wq9IQnP09XFtlqd
yaagYWFYkDPEjqv9Wy1DelaaWDnlyqC/0fIVnCHA28POTXDjcAJbyn5VzqZCA9v1xdNG0nlwUvjA
BWLzR6x0OjiSCKClp/vTu4U9ccNp3G0ErKB8q9iKJkSknIsm96dmNtKT2rgU4CytzL4sXUm6DKU/
eUqG2ksGMzkRNuTHqA7psEZ15TXIEDK2ikl8uP+rbn1nWTWTntLEmOuWq6Vxg5oMOvchP6mnrh7i
7CDUsr7QSKM804xafbs/4K0gQUp/A/4ZJNKbZkwtGLshX7iniIACD2cm11sqbabTQRllV4XiIf2q
97TAwIpF6r34TRFpsTPtW3uNq5LQk3oMj8DqXaO+BD3I5VgDqy6/xfXylyOy+UkYg/25gq+PRCh9
oPdnLnfSKoNGNEtW67FNpIV+9cRNaWZgkttnvpPr86c+VKzlHVaATeO5YApHBIp+TylJzTB9+hDT
H8Sel6/3f8Ktr004CJRNXyFF/dUdWo00lpgTpzqdk9A+WlNh4ipCevjdboqhe+cuvVnuvBQ3YiW+
NNgXXZSk7WsNq6bRIys1rMxvRTZ80RL88IJMd55x3Hpvz0N1REZaPEW0BJ7vT/bWNwYTotcPEAXh
nVX+NE3mrGNgk/u2NpQnmrjERUH+71nNlJr2E5F8kyZGOxtrpWsPvudAQyNZo9Zu8uavuwsFor9Z
J8zc15O4/B3AN4Y0bo9fm6UcL4oeYtkUzyfo+9gXGUF4tFB18ijrVM/YYUVY0pTGBeHuZCeQu3n7
4O8KuE/YDYyzun2CUsTc20ruFw5tBNgCuEeoeWPsOfACPKHS+xXodAoNWL0cDa2lEFpgbYx7qVfW
WASqSpTsvK23diOpCdk0YQRiNKufNCdzNeIVluM5HdrjAU831WJ1etmIGCsNL80wF+rOQtw6hbL0
IDNq/rnGLNQOwUzL1XJfzJV6NrE9eHahzTzTxl+fJxPegOsIdLfzKUDwuxrnvQ1ya1uaPKkU6Akp
NmlZFo9RUVB59i0DwYnj2FOrOwy6TisBnPbl4s6R+crm8mq6PNGxAfy2aMA8cLE0Hgql9UvSNvOP
aII4dZgap/w36MKKxiVtzP69f4K2byOnTmY5suKoUXS8fhsRB2oMbKpiv68wp/HomFC/6FljLDsn
dRtk0e0ra5rcjgCd6ypEmkzoqsj6WleD3M38p8lDWPXli5rZtCw+PCu6BSEKym3HYKttVy+9S8uC
BaE3M6zwWOOQt1yMMEYH9PGBXMSkFG4BAsg1dwN7S9ywYirjTgp/Uw9KnInAxHdG2d6vvCgqzB4q
hwQWG5hI01tmC8RAEbyMoYA5lXOEShJjEI9o7dccwX666FoIK4dacdPhr/uz3B4oxrdAcCQBV0PU
4HqTOMQW0MPwg4BtZX9w6V5aToU2KNg0iqYCj6T9+J9WoNyOhX3XtqdRlPPDHeuoqIBDSo6pKmnA
8kf+EjjXEVWJWIypb8dzhrq1hS9cC8sr5cSoM6ynGgumqc60b/cnv73CeNQgIEgiNWdkHT6hTxOW
hCukds2kBR6aaEt4mlCjni9mzvBHbB+qx1mhDArb1SDv4rOv2Q+YFNOyNfHFG2R4/wUSXDx7MAck
2vX6Pcl5/EftDu7OZ74xUwjwFOkotkhhqlXoIERoVX0P8ImtKS6M8ejogZdmBa2X+uTGtENlirMT
Oty4F2RMSrSo8qSiS3L9VRGMXJaSViufltUJ7eCCJPfiuuR+uOpo407+cWuGFDYko5ILz9CV69Fq
EIEycHISTGvUaRcu6HFanEl8cdpu9EHcuz1PqBvzowqJzqFhcr1C8LoesYROYVVukPmq1inW89Ip
9XjqKMFUX9F8aB5+brFCMOGLI9YB5Lqu8i9G0puzphe+ni3lUUFnwR9w8PVC4KyLQaXiy8NnA2Be
IaeALgdGvYp358lJC8fJ6IZNrOxp6XQdSwlt/l7gv4XKPP2se1fh9mlFZ1EKgkiGl0aMfb2eAvOD
JF76wqe5QhPHagreAsQ7DrmFEYQ59O47N1PVPYrejVcSiIALGFSC8G/NywGviCDQLoXPBaR9ETTN
/V3X0fx8fzVvjoLyFiKgsOk3ykoqVsv4WiiFX05lecJiYPAcMe6FiTfOAGtH+w7rJyl5qx2JcmtR
G/WEMcJETnw2YjhHhzE2E+28aE6knVttVtOdF2w7KBxYugKR6SE5oR/l+rPpUYgbV+sWPlZ95ic7
WozPOsID35coMD9nZW+Zx0fXki4lsj6IopLqvm5VSgqpRavopd9bljj1FS3iwdCJnVrKrWkh3Qry
TqUO3cDVbixw1E0iy2GU3KY7UcvoBM/LgA5cfJHbRdPP/2FWksoBDUQGHKtvh2Wk3TkoBfiWGPXX
qKMhUy/nnWdge8T4+w35+pBXQT9fXZKdEFTamrT2x6xIXopgyU5BOAy8s7kG5baNpz+C0AnUnS2y
vSnlsMAniOHSHbOut1YBfM1JdysfEZXhzQwT9YXyOKIAFuri4vHtAdUIrSgdRgzkkNVC4sHbBRoG
C35jDf/0Vd5f5vBxrRtUJNl58qQhH7jZHTXt4bM7jI2f9GjxI9du1n/MLejf6f6uuLELCa1d5Ebh
nm4V2TAmNsIMUMvXNFrKMFYMX1RH+6FlVeFPotqje2+H4wYGx9eg2kIoW18gc2kgvJEuox+V4Te8
fWxPKO1Hyxwcr8vmvUbAbez7877/GYOBDeuroCTv6kJB32Ly1VJYcNYCpfICJenSE8+3+74Y8shF
zavO69NYuONeKX57GLgsaaGivsfDCqpzfXE5WBOrRVrPnHDEnwun+R1P669o2rtebY5vRaXU5we/
Jo8adEfJdQFgIDG7HrE3dVouale8Ro1N6/tknISGtEVUOLxvi/poxPBzNJtjB9OB9V3dYCrGRgPi
T+I1zjTliQStow0t7pYnHnyrOgTcDzsjbs45oDMB389EUKPgtFrReOqVMqvJOJFzW6zjVArRYQOp
2f82SjSZO2dj86YyGu+2TJqYHLH09WpSiMVQSMgOmmHG02LqxUejn/dIh7fmJHXyET7nQBjrqvM0
NqHOLRD7I9Y7xxRjhaOTO+JFZMX4aJDAhGT7G+ddiuKvn5wsMpMCneTEr8upeoHNk51mddR2yujy
I1wBmYyC1KbM5wh8Nm2q3PbBYKLH5PfAK7+VkEbRco2TxjpgHRsUf49FnCrZoUWNJXzX68FUYtre
aO6eut2thSWOpeDF8iHVJ2+HX5K+SCgBFjLw6oEdg/LUa5gVH5F6MIdXrIb6/7BZoGgSz3KPAivK
X/PLaG47mL1tDmTzBWRrDbfB+NiVRdftvD63ZsWLIEl0RGKUJa7HGZs5n+HaQKrJ7GQ5UO51/o0d
bfHUAPWa/zQY/BEAOFK7NYc66AKVrg4Ggwg6gBq4SXhCMaD5tOQ5JiaPXl4/O7rw3UL+l9t6FTuM
qO101iioUOa1S7+V2WDNDPM3+YfG8fhNs/Lk4fPAiDxEVLHAJtR1SJRXCJqAXOU+tQTZpTPahThj
C4RC1+NTowyK8jrPOT32q5tkSIogMhtQxSbrhholGTUXB0SVyvloD1UcHupaIhD3B908P+wSdj8E
VlJIprna/9ZC/hjXeeiHePT4sSKUs0ABC12WJn9aqvYbLn76Tvy3ed8p0ZGMywsGDHlTxEooYCQ4
Pkb4aU7xqWsq41vp1uMn7vTkKAJ0GXcmuT0OBp+PdkDKofCT14YAlVO60zRSPkgnUImjW9rtP0IJ
598aMaPdcn9Ft7OjUkF9hD4Lok2yueuzV5eKEVmw2vx8EtiualqjVMexmrH+cTo7QjDKzOs9Z4zt
Z0RcAL6KJGGTAa3lLRLXyCwr7zLfXczgBXVlBLyy2eg+4UyrH7pkCpEq62N15xa/MVeYlPAHCZuo
dq1VZa0CGttiU/nDVfh7p0fxj6wo+q+OUdSQOCk9f76/tqsPSW2VNAg1RMmepVN7fRYXWIStwJjv
lXso8FRZ93JQJDpGnb2nUC1P2y8PlByKvaJR8oEuatOZcv0ZFUhHSuVY82uBjdLnJi4tUMgl3olV
bo1C8QLvGX4xENXq+HUL+koFPrGvCo6SBwyK8Yk19GxnSxryVlxNRh41kFU4HTRRrt4dMxinpozM
+VX2waSeria1dircBgnEuGYXH92htSfPru35R9hpVXmAImK9D0mo8KJDz/CbGpb2p1Lp6unUFrmu
oZCWBUgpxXgrH5mDIg4hTCp8xnJopM+jgjTXi1HiSfXaDuxdr8S7NDtTtTXGizbrZXRWsiC33vpm
rIejZkTu97EgI6V4VESogs2GHYbvE8tuo9e0ctri5FZzM3qh0iislEHC86RAV5mfC7fOv6RpZC+H
oKn06bFwWW4ESYEnUgYVQtx+9YkWTa0QN3KU17ovWsqOlXtS8wyNMjepUSOrtccaaeR4AM3QYihj
kB+vkQw1T4Uh8lF91cfa8FS9Mk+SFHjoFz3Z2xfbbYGrAiECSSrF1XWYAJo/WHOwqK9K2nW4a8IW
WNpw712TC7TafA5kayp0bEFEWVcLaNiouqXNpL9i+SFQJmwm/DbtVj2Faio8be5/dIlqled5oPXs
/n1x43ixkDIosSH9bMrluhiHPJ6y6bU2i/xYiCL8iE2kvbNDVpcvXwwoEK4SYBcFBOC766uCg6BY
2JSpryhU/WbFiE9NjnKoi+h7iBzLYQ72soHttAyNk0dZTRIPKHteDyiKfrSaQqivCXJ7T21SfJmN
aq+V7OYgP4UwABbYIKtZuWXbd4lVa69hB/W9D9XozH2xHO9/oe2NDp6sgXqCyrhUn1bxXJdVnS6o
N79CHgjK81AtrXmAlAymjIrrbhfejU8F8EQzOaq9EFrXk7Ltrg7mYDBep8hVv/Uo/j3rtJO/UOUP
MTzWjfMErWHnlbwxR3ikDEvLB+SktcyVMNV2RuDOeCWRFP8aThN8WcaYxij8RurHOFfsRcjQnDZD
utxQ3VmhGeY4q3GTOMYr4lpoggsTo3HcnL0I6bxjQCFr54StIoD/jSeLVlKDACxB7qJfMpo0t8Yw
AMR4TYJ0PE6BmXv21KK9WA79AUnG6eP9/bL9gDJW/emVQbmOYt31eHEZ03CHxsQrUao9eMGsV92z
LZyieVbd1q7ftfS3QHLP8tTciSK395ip4+tDL4ABox4w43roTiH4GhfVfI2R8vSCSQn+hkAMyQh+
0WVqwvmTQRegN6nDnvjWjUWWbEworWTNdFfq1yMnVIHDGUtKxLzr8VglQYcQ4xwcYGliO15M1sMf
FaSBmxoLZW40bpjr8dC7rrF/BLOJ7LDA+DVPL3iwRp4eZ+lwqId5+HH/q27vGsZDK5zkEeIpQfr1
gLO7REYWd+KV1TcOXVegp+HUe5D9mhrJZmUYWo/kxKgVbPR9psVI7dQSr6Yw/cJIl2M7VH+NpvLD
7PTw4MTd5zhy2qOtzG+jaj45yTTtbKIV7vG/n0DLB4eU2XLvXc8UvjVESSIbvzesPoI9FVjj57Qk
TEdy0XU6dFTpx88vaGJHwfdeVVFbtBVECHfu3e05Iu+ieEE2RMJJ5fn6dyyGVmOBm4a+WwfuYW76
SqW23VZ/WRWNq1VCx58RTfUeMLGdvnQIJC0C3SNdWcvSD7Y7UVzMY7+0ZusJUn07n4wqr5RDG2nW
jCqkYv2la7NpHqpF774Uam18f3SvAf8DRuqyeMNjvTrGtt0odjxC6YoQZ3ptUzU5mUU97uzo7ZEF
f5FwORZFbLg1LymZ7CDN4Nn6hdCwSE3GF+otDi7t4oXa+14Wvz0/0j4I9JF4wCCXWB1YLquuTsIu
97GgKb6lemGcHDcZn+6v3M9s5DqSk8OweIjLoY61xqojNLiNRROlHyfOYmmHmtVLD00DmHjpezX+
XhaGshwxpa2Q7RSIiY8vIUoS49EpUHm0KmWwPSvHbegzutgiOpjzCBysuvB2vaTF4vc4q26oP3Pl
2MlO08OtNQKi5fkFa5d4+/WOz5PeLovezf1E7S2PirnAihxp3PtrtH3rYQVJ60E6dSDqbhC+CWuX
GTt03xaagRGmYx3HILO8Cv7w+f5QmwkBp0N5gv9KzElutwrQ+mCxqsIOSr9T3dgbhwiPZRRWdyqQ
m4uCUTgsbCqSIIpmqwurDJK+ULOx4sTm8bludGKJZrbEIQhwqTnAIh/OvaVFO3vtxuSkEAQBE33O
THO1o3V9zCwkQGq/s7rFa0VPu6qhTqeHl5AEi4QYQ1kAxTWamOV408+4B/hjoA5e13YheWcVH++P
stkTqLvJa5byGQ8qhiPXOw9ZdDOu45G5oJ37tMxW8poR2xwBZfYqdduhUBb6GWzS4Eq/2GrZpgUP
lcFdKn8ZW+vS9gau3aFFv5+IHn5BiIDo2aCvAWBN0sauZwUUk+rI4tZ+r07a73ybFPkQvPpOKJ1P
8aEe+wC9mEV7NMCVw2J8hQHiT/rdaoYKLtFaVDW1n2g6nWjdnKB/HizfgjTKzy5W1g+2+dAOyYBU
+omlSbaIIK7nGXe1hCKK2lecrHpyoDdfojTtTn1qP1gr+zkUiykJk5RZAfSuh5pMtTeyRmWoWK2e
lASNyzY2+lMKOPQuQQP14/2NuT1kiJEQDQHdkeLhm3I9nmFXiSsCvfbh9FqnMjeLc66KB5mZ/5sV
ECFHAK48GMr1KCay3HE2uLWPdqdyDB01P2SjtZxNba52AtebEwKHpLaE7ytdYNdD2Wpqjd3i1P5i
qsFf0JPGD203Lzt3/PZKZNl+GWX1magTYTqAZpFPf4XpxZbdTZ6eaA2GEpBB/xXm+E9vDcmX//Cx
kHOXdxWfbJ3Z1XZhqnREN/4SOuHLKKXKdZwgHl9Btjs4G4kk4gRr32PT6AIRNVbj92jicpQTfEii
eH74RiQkkXxgqdlFv97qLQ5Qsa8bh43eBknqGeiu+k4dTi82uv4f7i/bjRsR622qTrJhlyditccH
VBXo+FpqPxzc8HPWLMrzrEbvwjkedp6smyMBKsAhlYTVNZYbg9uZRWfXyF4q/dFpEYdUo8Tx5hjo
//6kbuxzaSbFvQvFRHKer/c5YUynD3nS+N0UCi+vtOKshfqn/zAIUKSEEyhZrkPYXLF6jDyLxldl
at/ly3joZnXvMG0C5Z87gdhXtliAQq7u82ZAoL7qBzYcJ/W5rhDIr2e8PwjW6ucwL/bsmm99JU2y
S2QYK/0gr5fOjoG13H5mVnEwJcSBcy/OhYi7t34wy35nT9z6UNDtoHBJ9Q0Qu+vRdHo0g3xeGvqm
9eoShwpuvSamOfe/1O05/d8oa0JV4NLThThp47dx3BzB+QuvTjB1KaPw+/2Rbs2HEgJBDIGZTuH8
ej4073ULyGTjNyIenpNxMbywnYLTfxiFFJGPxPbb8IRDrShR8HMbv0IT7tio8z9qjh3DfxhEqsxQ
DiFiX0fqcVOPIhzT1g+0yDiGYzdeotl8PEgneObl4+NAq9sQZpHsc9zeKVsfloHzp6oPpvts4HCp
Xf7DbOgclc1hvOXrrBYPp85agrxFYhUX3oObTop1aIqi3tMcvbkD4KL+bMaiGiL34i+AX+eaHV1Q
McuWz/OR1MA+4Oz1cELLnU0fpWxfpZGVN+96lKw3p3gw0GTDJEo/BVWL65INf+HhRSNHo9tKajhB
/tdWowwQis3GQvktG1QvSWJx1Kv+8RuOYAQShrSlk/9cjRIOiYX3pgnVHg+HD1ocK//QPqZ/DJcu
fZ64hP66PysZT11l6eBKzIdCH3gXsPrqcXWKobQnBwbzYldK/xTn/Zh+yrFayt+CcS7r12IKAusc
29hbP1Ej7sKHQ3SgQ6BgnRhJapyvJjzmLPlkDJWfNi0YbRSG6vcqw47Ro6VK/IEyT793A25fEbIe
RpRCw+yZdUBhuAkmU7PBMSOC6b2iEEZ+hmKwXHQTF5GDreX5Hh68HVMKRkmmM9ANkdLqJCg9HZYJ
3DI/nJUxOrpKVlu/Z4s+hF+E0Qj9rypNwh0QQ/6d19/2ekz5m345fWE7DhOgb+d3vaK9V/GyP5oA
in/OKTHo/W20PejyOuGqp+Suona3+oqOs7SGQBzRp81JHKcG6nFWh9XOA3lrEdmqiKADlqGJv5pQ
PKjdoLR17896+jU32v6A99T7ftGe+6TcC25vrZ60iaXITd8uOpjXq1eW6pKC6fY+Dm3tC0pcf0MH
ni/Ogqv3/cXbjCRvL3Y0xH3qWjwx1yMJHeiv6qbOd8pKHBNkNuni0dtDvMzNzlCb78S9xYsMxdgg
nNk0LORzXcYWBsl+UCCXlSZuf0y6au+A3ZgQUSCsaRhQknK8upDbehrUGEcwJEPiWjuEXfzvlAY5
buEm3t0PLx7wuAVjgbNMpXO1JwyspuvR0Qb4QVZJe3dFgyfeQa5aeTWWj3tT29yXP2noGveUzIPB
hq+/FXGT2bS5MfqaM/IM9PDzCg+bCat5wsbLpG48txhQUasbvtakfP1OILJdWgJRKWPJOwTYtSFc
zthe8IkV38qy+DQAtXitGvSXcTH3hAo2mSsQMRuT7jbONoXXVbAN72iJ6jHXocbizomJW0l24iRn
PI0NX8sa++9MD+JHy59UzLibeZOkZjKp8/X6OuFUU8ptbL93aCi4UAIKzQti5ir+t4OY9ySLtucB
1BXdYvYO5TKKoNfDTWM/pGFXOnQED4rXRap1ULTd23H70aRbCFV4Gss4e+u0RegIg7l6svhZRD/2
sXE6dqfdtU6BZSKKWzuHXB6vq3sfRVUKV1Tj4OHLDtfrSVVqIp0NZt3Hw9s4RiWcJ2t2mrNmTgp2
zLXmtX1MQRkQ+Kmttb23YLNvUOv7KTxNNZBbZq0LY0WQOPLeXnzU0Zrw7IwNQ7R622XvqHM1Jo6c
xBfHJcKo5Xz/MticToaGNQI5BeyZNEq/nrmhRhhTBqWKvLdTVedk0CP17FZRpJ04qcN05Nk1Hc+M
pmw5VaI1HlSpkZQpg55YABG+NOoDq4SxtoiiSnUw/GTBts1MXeeDGvXLazS26mdMTPeqLJtPDe8M
Ug65An8oha5u2q7P3XhZLJPGItE8aSJIrWezNDPqlLyRp7SIcbwbaxtuhNFpWIYZZMr66f6qbw6R
/BHSjVu2ONmExterLqBJ5HOWmgAMKNZwJWUvS2FqO7WFzSGCN4/uMvkKGKsGY/J6lLytFmdwUBUb
I7V8GWc7PVbg/sfe3PVvvzmUrLfCN+eSdVcHiEoJSYvqBL7pdsZ87jBfyb0Qz77FM3qEVA+Prh9a
vKDU/CEMBkK+npmt13Y+DZ3tT24VHqwQjeI6jqudpG8TPElVOJI9SJ+gKBtN6UpzKTalju0P4HRv
ttNo/9gwWZ6rEVNvNy+Une7W7SKyKciWIV6ykHy461llg9CXrndcP5qdlN4NNAQ8KrrZRwu9skdv
PF4nQHdZroegTF57PVajmRn+mG3g04BeIE8u5uYoqqY6Ka1h4rOJNy5cSeHk2kkVkZWhGm8sO+t7
Y74Unyh5Sr10Wby5/g1JZTrUU9g0JWLpT6Xa98c4L53TYPfzx/sb5mfD9dUNjxcEYDwED3BKqvKr
sSw9ky0KY/rWBGrdHSIKpNUl4cPrb6lS983Jirlwj/gQYjbSECl0Z6VpGuNSDfMsnrgRM+NomWFL
+8IojTUTPUrmLwijFM1ZJPEYHLSis9J3zaI3A8RN1/zRtLVZHkqME2YcWLN8GA5WXaHeHKWu3n9t
5thgFJTEm2PSZ313nLOkRNlo5jQZhzRs6EWkNaoIfksNIxiflLR0wkPDhSIOo2q1lxmAOvDQ4zH0
S2p005uaw97/GLhWEDwnPXy59+oo6uZVDeumObZuhQjFVMSG/lxoZplgz2l0OQy6zMh/pylsXs6N
0QSTNyfLlP/W23S0XppQCcNTonXtclRM8qKDk1nTX4iiFImn6ByIU5znKOtVCd2uJycPJ+cwOote
f0xbbcAfubFM8YQcbzB4nLMxPLOuinFaUnRuPvYFpbv2oM7z6J6V2G6b36M+Re/6kJGN6ehu1HVn
vDVirL/1fK/hSzI0Tv7npPV9/kHEDThwWIVp8NtUYy2GG3swRcGLo8dF/yGYNGX+5OplO0NKidXw
eRkbtTpU6DpVFxhOJvEvkaf1EeasUz7d33Tb+wNsFywP4jaFSWKZ6/0N+bTFYi9P3wg39T/Hul6+
RjruBHrl5GehVMVOJLh9y8leKXBhVkhtBvHM6/GKSV1QMBqqt3LMzHcqL/ZwDNAF/x3wOXoZqdS+
wr0avreTOu0kzreGlogiT5XkoK4TsjQLc8xBjfqtoCNteKqKDGFJmvIXjDtm3S4vM4373cuoTot7
WQC+d1i92wiK4hcpIb7f/AQ6Lq6nHuhGOw9Cvj9Wph2xKCp/axRUdU9FL/DLMdrCNcG8k+GP+594
e4UB3bPcSGWxdfV1Mxy6DnGDgVHyJupknDwVHyZPQxU29ByMn3fuy+1+ovqBFiv681QTKUNfT7Iu
U0PpeVnfxrTjIhhKLfuR0en7lRMK2anJVLM6PTw/qKMghWTzDlqwq2dCjzTs2Wo9fRPpUmpnDbP0
7FTQ6zu8X5RscZ7uD7eNi0jF0HuUKmeSVLx6AeMSIMlRUD3I0aY+ZcOsnoP80WZ2Qk64CFB5ZNjL
v7irc1lMY7jQxhj4qW50lwoC56eyX4YnBUG7UwpPo384XGFAPpiUApHVCrl7f4GVNCMxEixfAp9+
OO3iJphTYPX0oMOinBZ9kjBJeFF/ampdj5IDkxWWFSdvLkf9TV8iy7NFaD/8iRzKo7zaZJuUXNay
zoMdEzWVevUWYRFxajGVPFRa2O7su+1GQHODvl0ATvYC+eZqLmabV1mfjW+gi/3HKjeGUxJpe6Xz
G6PISQCGQPqDeCX//y/fJQu1BejAGt8MrZhfUIoODjnozMMrhnmeTJrJbn6yu65HCVKQfMvMpref
JM86F/H3qaqWPWUNuSTXEQ7AA2eVuJE9htj39TAFxDH6gobpLWmKd1EgbC/twgTjGVpr7p/StYCa
RL0pGpCWk7/AEV5DOpVlTlyLyfzmmgKybEcy41wGbVycD1UbNsqJyMOsP0yp1amHkS6V8a8wFyBn
9bgU4SExe+GcMLof35tjKMx/Fyxo8p0ddGM5ZHsR0R5dtvzI1VUi7CxUiXfmN0IfiUFmytOkdv2b
YxPH3F+PG9sIYXYuSUnjkiWI65UPdWXoF3rd3ui/sJtDEBp2cRLW2LTn+wPdmhMhDvkcQjtcyKu0
Rw/SZkzNZHkb0n54oXUw92YAxaOz2OrO8t2Yk0vaKDvYEaOBMnM9p6BJRWh0af6mzIr61IVL5IVp
lu6s3PbZ5snmvkIjHuiTXOt6FDtW9EWEU/7W10P/pCVG9ZXuRfMkAAIPLrqPx6zv5536ya2pQbqW
4uKI+mxyVamdHk5ux6AV7epVXOSeBii6d0hufCyoF0BYyIvwcK5Dg7AZ+kQkRfEWV+AHLpWLC+Sj
whsVPf1gzEv1Z0+7fH6gTWy8BM34MinG+KeRhNlLhqPhO8rlzSks4bVZRr6nAbFZA9BJKUMsSSK0
3/2UIvzl5kOEeNZmu1ffhrwAFTCd9qAIW3u+v1+3o0jMHC4odB5AyvXBoAxHS1mIZW00w9Jd4lQ9
OTDtd7bq9jqCIyfjPtmBJKmnq12UkOSWqdb1fqbls3VwDULB7wgh9O37cDFr5bXoyWGfqEHPNOEt
tlNdMuEszksdFqHmBX2SdCc8y5fpMFnjAF6yzPme/NlmO0jtIQJtdjkoI3TP661uqVQF+6bpfU1o
NY73OsQ6pG8OQku1na23XXbZWACmBtsfcHiNjkAbIOOip9qndNJ4gx2VFz1J3eOjH1ceWUaQg0jJ
l+sJDflQOvZSD2gmzMUxT8hpUH/WHg2dZLevJOJALQYfXNv4KkbaqrDnFX8RlvpSDml+VPpZ7Gyh
TWT9cxT6PwAG8XFck5druthgxjeMQtZw6BPz715fnsoaixYrCPesTbdbAdSKjUBBQlbl1ricOSZk
m5muAm67QXzQUxpAzLYOgbYz/ff7X+nmWLI4Lh2cMABZnY0yaGnaRBTSF0WCDncTGV4peDdcC4T3
/lDbbce0pPkM2l7wVtfBO85yWY9UgeqPXWh5qhIGx3ip98rCmyeDTwXZl5ZhdDq4xFeP7ZJmY6ct
LB7ua+Vx7IsZQKYXnzudZp1GL6uzasV7bV83pwZUq8isa5teTpYTtWCFqr/Mc3vWC0DAKO33MLmb
oxBJ0DUCoZl3/vpEqX0XtlFpqH6kW7nXt0X9Tu/DPQuI26PAmUHGW7ZprABwq5vmqYbAiQNUZ3r/
j73zaHLcStf0X+nQHrrwZuJ2LwCQTA+mK7dBVJVS8N7j18+DlPp2EeSQk7tZTESHohWpqpMHOPjO
Z17jx3F1LQjNJU7VyVVgdhOFoEwcwSkTLUTIcjI5d7WB0n1MXK5a4RL24+RhgLG1kF0oT9fow2xK
cr2nHfGA39LsyFnk6aL/khbKS1yU933uf8zUktyOw/ef9dZ9+1CMNZxkeENx2X7LA0xBOisoXS3v
LsG/j8YUy0oUWQy5aR0dmdg0iAx36iRID8qAbWUvm1dRkF8ZIaIcSjW/VnPxze/8R5wRPqjm8L5H
nibcV2pxxpjLm/0lNWjSWmvjiPOBNri/k7t+AlRs5VcpTaWP5rNscsFTgaahlKDjfbhU0nIs5plD
EnaW7GApbdqFpdB+HNpLNcup80jABfnNNUJGsoqDIh3mhvmsjAGmhX+flQk3Orzp3fkQeCra6vTe
Ftwb/b41Fika1U6b6kp+qH3D3GBY8+aDh3DNILk0VV9bj/GagADRyWaQC4aEKcXhs4O90ZR+V8wP
uZKEqHyOgI2mUnbSwsh3A8YPXjeH433XS/22lFp/S4OzvMrbYKDvaVzSGzp+vKDCySORxkB6FFrW
4W+T5cqkqbM6P4xaMDl5aiFJPefKhxMbik5AVwtIh4Ht2i6HYU8dIMYpP+Q8Vjdo+2/aWF0SJDje
CmGR84gADhODI61IZrwJbVtlegiEUthKQY9jmNmqF07KUcaBjAjgC+bbC8Wcy/nwgfl+2EmhFRoP
UaXfTaZ230PetENErpg3XzosR1vSGK8g3gwnEhAQGIzDxawR0c0+brQHhKdUd8hUDGIy5ZIw5alV
IFIumELGObyjw1VA+vaxNfbag1Zrla3LvbVVk+4SI/rkKnRAYaqCPwDScbiKadagbyAGPEBsj6AJ
Cwpe8IH/fP5DPrHKokaxXJIIATAhO1ylBGehztBCHwKlmF0s06VN3wqje36Vo3DBDA7yC2K2C0D7
KIUeJ6ttRiE20ZFq2ucqZUwUKUn7EyWU7sKnc2opdJagZPJ6Fkzm4YbMCNnjml/kIev63C5mud8Z
KlPFyIrrj46d2RUIpsUrlJyI6vdwKXqQKapOGaNFIQldnEo7exJR8W6y+RIO7MRrwhpo4YEyUOfY
rZaKiqLNhIYpZiBijdr5Uncvme300Vt/2RB0IRrSFDqMZg83VIf09iIlYkOW+jXCQPla6SyEBszx
o53CRaoBKBJma+SaSBocLpS3KLdEQRZ4iiB1G7OUfxZIt12oqGDe8dccdAqpBOh6U7vRuzumXIk5
uZSsd+bDUNdT4ZayGewrHN1Gp2M4poJrlgvD4zKtUjeckiH4FE3FaD4auCnKNwFt++FzGolJvpny
CgkynfSxdJgqyg9lnfT+Z2kYytkOlZaJZyEJvWbLca8r16UmmLWNnD7cFLvVmxFrYZR58x0WoUnj
ZtY0pXZhioHgyrjJjE6ikxFv/TZtdFuS40HdFOI4KNvMgti6taRmyHYBPoLjTdeberWzDD/bRkh7
GZPNrGKUn6asmIcvoNuYqOrVaN4ESahWV0iVWuH1YCXFnynf4BsJrCJt5yE2gzsrD9Vou8iwd609
qrMYuUMJgOVpHMnbH/1EDcPdNEg1PRohmuo7eTA1TAHowDJYzptkgmReRN+KrOPAk6BaIiR/fBLs
qMgzfO1BfDpjqcqJXSCpm99xlY/1tlLj+UlMG+NrIg1pwW+blqE7zoL6zVRpHmzMKZ/lZ71XtBbU
sZnKDlwvQbbRg6iQADb8Upc3OpCF8o8m65JHoCGShPAHqdc2bzVMZbMarykvltAcu5nqchh2Y4Mx
0TaJIYJf+VSHSD4gUtY/DpHUfxWmrgUcw12opY4VCr76RvsxEB19HtPpTyzNDNmJMexonXzMysZJ
9dg3nmZSLGtb9WrZO3nWz/1Ok3Itvmp1Y4SAnxXTINxzJUJgVGs12Bc8ouiHZQx+shHpmoXbykyU
L6GWq4oDmy8tN9aQZMajmEwp/O7eD5+CQbBSp9SbUkBoSawqtzfiQeRgdL3sDmMY4roJW1u9TZI+
kW6ywZ8iCsXJivcttOTpSq3zZLZ5GQJz98aoTCeD0j85TPfj8M95ClrTsYI6++kHTf6kB/hz2Rq5
VuOUwRA/dZMyii/p3Cn3kzimeARz0iQLbTBdjJ0p14TCxXi0mK/bVsxaxP0tOXzUZjWN3TZUhciT
1FSIdzG1ZbADFqKHm1koTHkzhW0HDGN5DZ+rUmrkLQ0CWXPEOB7K7VjEpbgDFNLJjpQYYWUz4bbG
HVPXeLLDKJ2/Iain94sxBt+TrVa+mroRyjLfeglfH7cBBFHa0PRH2TWVStLcEvN0bVO3jai/SVKV
iU6o1HICIMOS95UiRvpeEoumSGwoWM2XhO9WcnQtCWTgYqnUbotGFX+evxmPAzvhBWgYs1zockf9
ya4KIpqrEqPzIX/CFzV8FdCnfPrgItziNNElGkwGI6Y1BoaBbhf1yZx7vcjstm7QIzdkYXDOr3J0
8+p0lBbteLjJgEPXDQtpEIchFYraC2hhbVurjK60SJA/1S3Ct+eXOnpqS7KC0QOoJdJk6sfD+wN/
Di2Um6b2tLLVr8J+yByllxT3/CpHqeuyyjLPgtjNDbKemuUtzC+somuvog66AcJeQzGkygFrvkUe
/I/zqx3vCZQSPUyeHPk4Gd/hnirB8sV0iDvPKoYJBTK9sMVArDYfXIVhI8NTiJmUowsQ9HAVtAt8
Rhx96yVWb2puNgzirTZa4wdNv6FBQeem887BAxtCG/hwHblRxqmErIYIJXzMMgn7zAZlGb8yG1E3
I5CibaB3eXDhlS3F4OGNz7wOCSEwj4uJz5oykkbh6LcD1UZl9P61YfyIpQH/sKCBxZvkTPTDVrfl
ukMz4qPPdTH9YDBGoYp80TqjCUSEn+ZS1x/yUhp36mKYhnrS8/lFjndHpkmx/V52aEAdDx9qrcxK
tuiOPSimL2x1QVVuY8aKrlaa6jZN5Ns0Qn7Gagblw/kaOS7lLqqWJD3kbocLK13Fbam01sNQ8fwC
YGO3DXZoF/Lpo+8NTTeaClQhiwHckc8fdVVVDbpgPdSdHz9aiRFvJbUUPrchY3eEDubX84/zeJ6y
dDrRfoVqu8idrCG5MCiNLiBseZOQ5YMtCTk2U1UZwCz3Y0nu7MRUzHDTJFmX/SFZ06Kpmgg+GLpk
KJq7PE2KcZtWMMXvEyPVOhvvc//SFO84rPJL0kbnZlywVWtSplTyF4e+NXhEX5GspY7dmFTYDrvx
ksPqiaUo8Jgukf0Th9Zj1yDg7Yaj2HmZNvUuSnTJKzqZym1ZCN2F2eTJpegwA1NkYgi3//BECWE1
WUOodl4dBaPhEBRo6WhB0JErinWlby+86iXeHAQGmijLcG6xU6H4UJff55dm31SmrShPxuC1vEUI
bHIoYCI1pxoakCYGaE7T8ceuc602ZLtQerF6NVXcbYEzlrGBSLYUBVd4hzMxGaQwutSLOapU+PVA
aRMzOYaLMevhr2cOQtsCxO89Q5AiRxli8lbGaHeRbMFj1ir4mKNwacJw4sahIQntB445jTV5+aV+
eSahgqzHxODVI5h2iOiglLr3eSYXnv3xq17uNU7Uwls8rsinFKXNJJtHT+4YCTuKUMwehqVW5HbT
rAYXAvGJ1f6iuRgLvvioXThl0SzRO5s9GJHTVRR1oFZ97P0g//w4f6aO39lCjaTNulTLyFCtorFV
YAGbTf7ocXMLj6gzBto1PXPZzTNTybbov1STkyZDHV5ItE4szLCdLjKh613B9vC9pUYA0gRoqkf7
oXRpqQt2KAmD24lW4UlVlV4NSz5/frdHwRkvlCXpolm+3HTG8vNfDosxI5Bd9MHk5elkPUX9HNzm
gmYh0Bf1d02WoLt+fsETL5LmJAU6IQJH1LVeqqR2DZVhzoI8/PvAiBExQZ/71fcv4g2PPwQuN/qU
vEh6/dZ6TqnnvqTMRjZ5jWiGt3KcoDuYRZf8BE49QW5PCMLolx632gpVCSSqs8lT/XD6ZGhR4waS
lu7ELvbdDrXqC1DRE7taxCIhRDBEBDG1emONVWODGeWilwBDfSauZXZgRNWn86/p5CqLpNMia74g
8w7PBQ2iKfenSvTSLkNyT4nKrdXKl+TaT6yygOfpUjIuJEyuE5AsTcMc3WlPG1r1Ohms6Z42ziVN
h1OrEITp5dE5pBZbPbEhbxom07XkNQZAiSRtR1ikY+aef2LvVmGHdxE7oLGL2isxn7nh4SMbjCgQ
TMMXvZ5xoeL6pQJGrqDngmJgMYo/hNEEvt6C8H2c6rCytsD8myCgYVQK1tVUi3LiyL41fpqMcZq/
y0OeGptcNDrNwT9zML1azsXUEXWQhDeJX9c/DT/S25uiinrzlTK0FNERixhSKloYxtsp7IUPeqhT
mTG4WLyMAc3xONegiRYltrTPK8lTs8h4oKxBXj8powV8KEmfzz/Q5XmtnudCbOTrXbyqj7LTsc6I
H7EoeWkhwtGWNMCnNjw6ZU+PuG42dRrL+oVc9fiocB3yVdEIW0za1gNSs0WqbBxzjFWERN7JZgSE
aVabC0flKOFfGtlQpnmMCzVXXh37RJb6PEGQwbP0ov+Rak2/5eAqT/lMS2saa/2zivn1tTSJ6gWc
+3H0pYADL0qNjeYEN//hGe18BbRQyBlFMKO8S+tJ+tQlIF+Gif7l+dd34lGyFCNg2hNQndYARu6a
VmgKlvKVdLhXOCo3kdwZ1+dXOb40SQZoSsAeJYCg+XW4IaNFoBqvdMWj51u7uTZo22zMzftRroPn
JNLTPywM1rfnFz3eGvLbKKgBVYXlCcL3cFFkldO6yGXFYwBjObgHRp9MK9Q+nEsvICjeEvrvTNDX
FmJTGatTgbeSh+thdId1LZ+6Oej3emVcgvgeHws6LsBMCZLk0/z/ww1lo2GVAvNPzxLDH/Vstddi
V07bIWwujfJOREmU58BFM5pCmpCAebhUqCvYXleK5oECTwRMfyHzxZskRuTpWlIxRHQjdShhGuE6
JN3o4Tw3bqVXhSdalVlv5Ggsp89RNFrIkvbqMtwaVTG+Cow+2ldTEkzuVAvVH5giB9GjAUQkuJKR
08g2ei5GIXQkE0dkqcsiywauUvlQndJmupTlLA/sMHbxgcO5Qw+OM0Cf6XCXiLHn/mAWilc30Z9F
WymOoXbXpQ/ZR46a71MfXk9JjemXcCF7PXE0F8YOtTbZyIIFO1xYT5t5oOEte4pV6HezKgjfU62W
LnwA7xC81f4YsnMJoL/COutOXY/6Sj2bteZBfzIdWv/aQ2rqnRvEbfsoGU3jiUj27iatK5xxGso9
HgORW+jtJSO145O7+Ppyp5NPMomUlvjwS/5K/dZFSA6YnoHHhE2jUnDqsSpo3M/J5qNf/cLyWz5G
LsBFWetwqVYvgsxnjOapghltFJwsGIgwFTm/yokNgSYGt0KHbUGXLBXvLxuaArE1Qz3TKD/C1pnT
XLSLLBIZNOnWhYLj+BoylgE+OevSODwaRSPkllhd2WieFBiCOwVd+6pLSe8EtUnTQzJD2H+jNMXu
qKTlBa7X8TllbfrjBG5OKx3Zw21aWU3Kh9StVwpF7OJRGuzMYZouvLKTDxPzAki2dMMRpj5cxYQ8
hQVFr3lDCaQvbg3f6/S42laFFV+I1sdfPBsyFgz44ssAaOxwqaoWRjxHRc2bQGOiE8od8WRFWfM5
5Ni6iaJkf6R13H3xaQUGdhDo1iW10lObXRxs8blk4nB0X6iRGvZlKfBIMe5+HoWwv0dXMfjMYbrU
0jvx/XPlIswHygQQ9pExSVGryFL4su4h3tMbV3XVJYFd+pjM2JIRx4ZTWOHwqWiiOiN5HdN+J1pN
VN3rtWTObgUWK9+d/25OPX8SZm4xinfy1NWBUpPJQO2z1j01aCZa7Cm/iTy9lE21UQtdsxtf+tFY
wVYq0g+L+gKThyMJYkSiAwUo//DVz/ibDIsdjUfqbDp9JPqA0YN6F9Vtd2GXp97xorHCHcrjhwBw
uFTDzIQuamh4fT7KNnAm3RNaHT2SxFefzj/QY4QW20KkhgNFBkKjZ7VWO2BaXgWDwXlqe8Ht5n54
i9MKRcZMyObHQWqmyTbmLvWmIYlGF0atn2zbou2emjjTx52SyOGlJsmJuMHZJvGigUD3cA2h6vOg
baoiNL1BrNWHAhT3/QiQ7OX83k+sQo2DWCPap4tT0+qN6lFQQh/pLM8YuhG4Sd4U33pNnz4e6xcK
A3wnqmxe1gpxpBeh0c1CZnKjZAmIo2l6GjRp2Eqhrl7Y0ZJwHF7YtJSoTMH2LSLd66agEauz0fWi
6aVm27/2Wujfgqxjcmukoi2qfvfpw08Q0RqQwDBHGHSqq8ibC0Ul084yPd3wU7tsU1i8ZnvJMfzE
58Dgk+99kdTkXl49wK5vlMAyE8tLsrzb+GbXOVJhZIjvivWFlOfEkXgnpoEHWmTE1vqqMC47cFqp
5emp1Lu9yqjJx4vowpV8ahVaxdATkbskrq6iWCAKtQDxkYOX6JWjRZHlKKLafbjKpR7jMyKN4Wok
Ez+MIqMU5uQfSbCfy07b5cXQ2aLiX+K1nNgLOCpOAedtcZFbpWY62sFIaiD/VA5K6nSRkVwnRMgL
7bB3T5aDk813+i7oy8SY5GztIGrGg2RkeM7u1czsZnciaM2vUtLkqa1rjMevF6hL5ap+rv3sM2nW
94OWiaMTF3JePiJYLo9PmEoCuyDDqlOH3Bx36kVRQohtjSj3NRLRV7ErPF4tF2sni/+fdLlwlfr0
qu5NcyiAcohGzkQl0rTstUazZN8SWiIMafVWtK1uQHELIYUp/VHgaFnfFwbqCbYUBOlT3iXd9DLk
6OEntqzHquqwA6W5LWsfNJASCBFiCvhdWnYia/HPIcF/8ymKtba4quVC1jYqIkbD7Yh8lWGLEj3i
r0MtRjPyVNKk3wpqJBleZKVFdR1hmuBDQBkQkcrlyWK0ODfzZON80Ze2gBppUrsBSEH1h9Tiu/P2
waBgACp+b60T846ltHoyAIRBJtPruP9dXckCt81QjD+/ylGoW1aB0gM3bslP1plYIwiSDBnK9Myi
i/c61kR21gfqbaqM48Yf0ubL+fWOzvkir0/P1aCvAtNnHcUttbIKfip5cRcV20pGnTasVe3Du1qY
huSYtB1oauurr0mDriGiMSF7dWDUbmHE5RYumnCrlaNwrcnVJW7x8VOkhFw4zOCiJXpwq2oni0Wh
0+tG8fBaUvd43VmhHYLS/hT4ihDYYofh8fnnuOzg8EOmzcHOEAdYILjr3tTUWG2ZKD0ZXJ1lhqsZ
ZfUGwFlIdnLWavIukOUiv9IaBiNX51d+V/ZbLQ0hBywriGZ4RuuxJTjCxX/OsrysGbvpoRyt9Gdi
5MmX2hiSYGskcvcNayFmeGkyBiNijhZCKp3ld29lmzXCtZViE2UreipYLmfSBDGoMHd+DXWzkXfU
i/XsRhG8Wmeoxrb8qhhZgGZcF0+aUyZ1F20Kmj2120Va0T5bJNJ/+nJvfIZWqvR2NCFGaItgEL/3
DUPbC1fb+zW52j5wJWZdMDUW6v3qbEmCNHU6VHkPtY/Srpi0ebE1aKodT5b2Q+mnT7nZuxMS+j/r
om++qrVeXgrj65e/9O9I6Wj3APEmsTu8kuoQKBf6BZYnxEm0G9paqpkYy0HiTG2SXOiCHhW+TE8U
2naLEjz9mTU62h8USs+6sTwrAMQ4UDPZ8Fa/6SOjjlyodnkuPwYml8D5Y3YUKCgMIViDYAHjAQVs
+eR+Ke17pYaCQnfKkznQ27ahJM0C6CIfXYVuCMgH2qHU9vrRk6yNTNSSKN4PUdF9GYQitREulj+d
X+Uo8zJZBbaEBNCCnay7u1o1Y+GV5PG+6flAjUwS72BPJls6XJfKq6NIRN3OQnQK6BjQTVtHImto
MhTV6LukFsYR+vh1TALD8eHgt10fXohCxxuD37r0trinZKQVVqsFYT4WQVkG+3roS6dnybsyLZUH
Kes+bD9I9wNkNv1xNkVTST48D9k4IoiHXcU+HgtmPFWdbft0UD986tgFeon0JmhGUjQeriLQqyPT
qbgJaz91yDvC6yIOrN1HzwPTDMZ4C9CB8a666jtWoVEYyRAmPLZECdyysMpv5gyR146bPBTd86sd
XRXMTLhp2ZGBHDADjcM9aX406NnA7S5qwWxrGSJqViX8rMv+Voj7YgeW9JLE4olzwU0I3hx1l+UG
Xi3ZEZH0OWmTPQD38trXWiZfUyukfF2t3389v7/jSIGcIcMTrvuFg/iOgP8lUoTGGKhiUKIPVTTB
vYUO9UusZsXm46swe5W55ReFp/VT7OWJjlRqZntUYVHRalpr01vTpXd1ai/L9BWJSj4rWtKH7yoM
YilHsiDby53pb2Gm6N8DTOS/fXQv6EapAKQWzXE6watV9Ab/C2Xws73ujwneIfilJS1alOdXOb44
WEXjpUATQ7ly/cXOhjjLRZPn+yJV5l0Gn2tjTcm8RbypvVYFfGkrpMJv2yrTLwFgjo88hd67eQQV
yULlOHyM/iCVIKfDbF9IRj88yXWmxw+wYuRxX2PHlb9Mctn90Etfiz+s6f5uvoBmCqKFdLfWp7Ep
00aKh6bYp6E+mE5RWpjOYaj78U+M4TkzIVIj3iAiLYdbTKPJN2YzKPZ+P+eoC2AWqWXonFmpbnw4
KC5iC9xf3FxItK5zTSXOCrDnbbHPy7nb0hzR90XcFhd6wsdt0kXTAXIUgjZkLyBsDncUNbHSCUJa
7Ps4Ga70RE22oSH4O2qxaCMPpe5mGbhZ2uOmM+IxtenNQX3IiXkXwvPxHQpfn0+dsfYywFifHr7t
lDalUexLXHV2Q5XrdjaE+UYRat+VEsZo5z+U44+e9WDr0zWk837UxyiqSau0IC73fhHFkLSqCf/g
/FLiempXFLVc2IsYyNEcNpdTlfDVlXt4PYEzK1bs5JYPm1T2y002i83V+V2d+AYhCAJ8pkwB3riu
iShd5nqqjXLPp6I4XE/KJmK6vbVS8I3mLKKAULXB9/OLnniU5AdLy3NhPNHEOzxDxG0fQcVFjsiX
LcdH+FJzZDJY88IrO/Ew6WzRwYa/hRvTGgwsgWsetUms9kWbi39Gel48ZYmef2pw89vIZfRhVCok
MYha3KU4ICJCt8pLTLkeiNhmuQedq9ws8tlbeVSZ0ijql/NP8Gg0wErEFdqRhC8y1lUvsq4rIJ8B
O6MNo2yaIK16h2oHjlUlJ0iYRGkmvuoTnG2rD9vrOi6LC7/BiYNDMxmqGig0Iqi1/PyX+7zp5Kqf
57jZE+MKZUO8ruWNIg1ddmMVUlldo2ogPOWFqBUXqoF35vJBbbdAZxiQcnksKeBaLT0MoxhMUKft
0wrPDIMLSisRTEX3oAxu0PqsomurBBh1FyJmXv9ZGuNs7MQhi5vn3Jghz9lJoc/6n5LeFNWtMCrW
tGtHuWoWZpKYX59/VetDCHeBo8A7WvAVS4l2+KC6AaR1P0vpvjfyxu3n5CYQ/H2uBp+ZHX+0UloW
A4BDr2ipBo80VWWp6CRjjvN9WDQS9q5pj+Gq+NHyhVWQaSZILVAmaqXVlpq0lNssb+s9ToW6o2mC
teOovWpWWTggJdoLd876sC/LgdijjqeyYEa3POFfjlqpAto0zanZR6Vg7FqVOya1emkDL6x3BnNM
d800mJu61gNHnqrwQhRZRyuWh5VHkkR6xD2+1rtJ27JpSbzavSLgM6OkUrAVdAh254/J8Sp8x+8i
D0RFQvIqdugNUr/KHHR7BGrM+wrKW3Y1ZtVwKUN+H4v8+vXIsNwlOiLIIdAv19d5gt6kQm513bCn
PYRjjqzEo7lrrFm8QVt2zrepOcdfVU2opMewRmtidmEuIRULMqBFJskUu6aigyHD7k3LIHqJe0Wc
d7Dz4tEx+wF1malHaAaiqBXHdpfo5rwL/Ez/kRhi9hL59CbsrA5jbJXNwPoyofsKq0EUXhW90eMP
JkVslrYBde8iV7Q0KQ6PjpJAWByrfNwXlvBN7tVwFxaxfuELP2JnLKuYREHUA1iKz3y1ShXIZhaV
E53ZXpI29ai1ql0BepvcWcgRfLLGka6YMLYWyrzBGOT7VOHr38VaYDZbTK1jtFhqoHX2iKyN4DJo
UoYPlkaLzwInmc+WwS5dlFW1V1bmQNNvLve9ZZJsZ5LxIGQdg/v3c/xfP8f/FbwVVAHg7PPmX//N
v/8sygnSQ9iu/vVfXvmWP7f121t7/7387+WP/s9/evgH/3Uf0V5rij/b9X918If4+/9e3/3efj/4
l03eRu302L3V09Nb06Xt+wL8pst/+X/7w3+8vf8tL1P59s/ffhYdoYu/LYD7+9vfP7r+45+/vbun
/Nevf//fP3z4nvHnXorkLf3eHf2Jt+9N+8/fBES/fuezY6YO/o0B9EKcGN7+/pH8+8LeAxLKaeXz
59XkBWRD/pj5+1/oTfJlRLKpOQmOTdG9/8z6nSYLjSriBl0/ETD4v3+5g9f0n9f2jxz95SLK2+af
v5lLtfWfuMDohpsU/ySA2Iyeln7l4SGW6R9N+OuKz7L0qKAaHLj+Ns4fJ/m2kG+H4FoRn8rgbsoV
GzXqTH8os00Tb+cb1bLrz1bizOFdat10+a4obwK92fijHfxZuBkOAi/1dijcSnL6eG+MD0HjdKkb
qF4WOiOlpb7vu3tr2AXTZlTuKr4CWb3WZ+6v2IG5LXR27L+G9VcxwvjPqXbF6LS9+SLopdtWkSPF
N1q+j6JvgvRVz71RpLsAAN9LZS8PEdGDW2vq9xKavCrgZWu2J/VqCu7S4DmS7MStvKa6ARd5IfKs
sAZ/P08Ac7xwruIjGOcgylhyhJn43ETaF60PItxvVeMW+P43Y4Sw1VpuUQnb4TNhQbs3FHhM8dCV
l36Nw3tl+TXgwzHmBeK8kFDXHZE8b8xSadT5OQnlT1InmU/QxaPbQrnVovgLgD78z9VXpoeCI5v1
ThYXdpOSTs+Mut25l17PX3PLNXZwyiicOFwLu2b5fda5WwGdOpgUc3iu5VrcdmVkbZtZ/dIq0y6L
9ZtlxHBNSv+3duaHotL/MdYcxKezsev/yajEbXMmKnX993QVlPgD/xOUrN+XYEQThqqeJhCv66+g
RFX9O3B4evo454DbW8LVv2OS9vsiB429KEGLf5Jw/icmSeLvYBeZrCC3hOq5pXwkJr3nIgenhXSW
xiuhjQ4lOeeqzGkgALRaqbWvXUqjN2Okczsq/visZZ16FXWNeZ03Y7bTg7rYy71S3qilX25TJKz2
0Hr72y5JUgc+xi4IgO2YRZXcWVZbvUjSmN8ZOZxlXRoDhAea+TaSkM9Gd7Px76rwCvFKzb9kXEUc
/+XwE91pgYKJoRBFZ5BJzarhJaq1pvtE3mdGn4GL1ae5iU3zpzjEwoWU5PAz+3sl5k+U9Xj2IIN7
GMy7rLGQJui0ZzlLtU0Yjub1jI3aLtfK7LayQv2+7Mqpta30or3piU2yIt3kJV0n7q0S2dAsESbJ
RP9Zi6x+k89NcJv6qnoXADba/HKU938dhF/vrKOlOGQLD5E90lQmxzvcZcy56a0+q16EQYfoPunf
Mz0UybOkS6Pqd8jFf04iDxR0LE2vZaCICjq1yOFSRoFcTqZP1QtZ7DYLmmvaAFtzbu/yStxUY7al
QoaXeJ0z3uvVz5UoPEoFUhzxbeB/z4w3VTWdWmiuwqG9mbK9WIdu36vXGaZ9WfoMqfEV4VlHyYyr
tGxu4yy6rftg34ZyZHeytD//3JZf9nAz3PSLKcECd4S4tsqKzXGK0ZpMkxcpGYStITYgmv1ctrOp
LRCNEfLt+fWOTiMIfHD/0BxRIFp684cPrxxGI4mnWn1BSEzfzf44X1kgKG+HzM+vy3GwHhMBr0SZ
hPnCCTm8/ZbXhi+kBiyI4ReiXu9Jzy+lI7jNUbeCSMU4Qx82QZn7boNR3YWv7agjsVxo4NDAjSOb
t8hjHG5QKiVuS2GUX9A7Kq5iIUyu1ESYd0ikOBOAIRczzAYVakuDkq5Hm8YP8SpVKaTirI4wfc2V
jTCh7Fd9/+CTp73GyIU0BAMIQB2rAFqOVdoVsR+8Rn5QOH6K2rYhCarjlz08BWWUN70UPgmGYDye
X1g+evKkstwNpB7I4jGyXZ0xic4AcqBa/dpiK1LT+YDAFdrGkD9WzfS5VvqXOJ0w0wmQ4plS5Ucr
Bu6g4IKcqT7uId0+HHAPnCbpe0G/POnkt0BSWpsm1w+aN65KVTmW1WYU+wuH9Qg6wEgCVQZOLG10
tO3WcxehJHUJ5n56rTT53p/13ZCWboEHUGMNt3GuOlqLbpCgfpa6v87R/89SfoN2yQR6ce4mVJP2
kZf+cp6WWu2glnLSqCzf6rbI/3HdpN/zP36tqk7+Xf9OaETrd7D/xGgq8oXMJP87oRGQCfh9wYoC
xIAcgMIMUejvjIakZZnPQLcAULboGvOZ/F1k8aNFJIN4iSQmAAHIvR8osvjqDkLv0a++HjxZQQO7
o1Pj6y67DdXYNqS3DMERFTkHIcxtaXpIDFcewPw50/xaBVsx31iYEWkbM3Q0Hx1yGx0l1XD4rIrk
yviZ6LYqXlv6U1UxKHzAy6X0bTW9MubPZncXG38wK3fySbKj9melPkrqnR+8oDgSkoAY6BU5kvY9
Cp/N5EHoHozyppJvGyZH5p0a73s6ovzzVvBv58hrxp1p5k7q30pS7cgRjtiFbUyzM7cPhroLgI+K
yQ8jv/L9p8H6pEVeIbwldW536kMNIg+ar52jfJneZ/Fe7a91adv7t1oBjell1OxEceTKFeIrGSXf
4bvcV3ZdhLbkN07cPWXTc6i8YGUvJJ8lhJOSayO895urrL3Wp1sUNGv+nmGrl1dxiuHinS75CCJ8
wmIGCirs2CLxxmmnR1tV80ILD6ZNjDJIeTWGN8pwP/X7SQRP74bhzYzKVrFNm9wmtCgUrILtK1dG
f1XPX1yoV8J4s/yv2M7q53B87JKXchBtIb7Nsvtce6jV56p59tP7OLwSNCdONqG5iXI7r+xkdtsY
h6ibWrgySltO/jd357UdNfbv+Vc5L6BeyuFWqYIDDhgMN1pgQDmHLenp5yN3n39TBcc1zJqbmW4y
prbCDr/wDTeNEqrNrk3+Rh790T7yvi759v9AWYWtgP2ATjfqjsQINEspcfzPCc1TlQ7fv/3X4/Bl
+N7/103KEv6vd+NQLGkV/7NZ9Ce7xe8+/p/dwjL+glmBhgs6UDCUyNP/e7eAjvAXbUWkLjhQMAv4
qSSj2n9t3fJXrj/tT9yk/rNZSOwjZD3czIbkIPRGZvmPtovTQ5TuDjsZLUf6SexBNB7ZzX6ufKtj
D4o3NeNP7dRU7tQlxoPSZ7cN6Qp+DN/bcti1OYtkjoshJJNB36wMBrvtXFokIugqjZ31P8/6NxH3
adfnnwsCtEQHho4OOczpBYlu0KVlmeJPZd60oRSbhfv6Q47SiC/llu2Wo/zx7THPDuTNVokKBnv2
BgBDUvo8fOw1tQK5nGrvFxNwqNIFZSkAbS4orQ1dUgRdO+te1Zal11bJB7O/pG/K/PspXAbsjeQO
MT+JMr1KYCVnb6GEz88jne2H1VhcJ53cpNUWhFRTGJ0HkO+Gi2PfLX4K64W48teBgd+SeRCqIwbD
/6dPG8OlZBMy0x5UU1J8zconFwRc5WrR9Ih2Utjr5qOhNPu21j9deOav/bt/cwSmMC+YWs3WRAJi
RZPndOxs0o2KMn15j8acq/H95ubz4VB6lhfvJje6Nm6dAMXXPbasB/OQ7sxDd2UeqCkHiW/7jucE
krf9+fZ1zR5j4f3g3nX7gV86gXpQ7wZ3cE2+8GXyXu5Mv9rLn7orJ9B9i7/OvopPy11xRZB3Pz8Y
N/GhCZB6v0UK8mm+FyAb3OVOPUyu5A2u5WF3HnTByx0f+vKCcUSAbqbPc/JS/97wR88OpDDyIk/w
K82V9mbQ+fJO3tWBvJvCLix/ZIc2GHzhOXtnb/jZrt5jLW1V7vpNvlUOy8P8DvWUq/LKDKxr9Uba
y7vliN5NMHo1n6YcutfPx0LnIIWa6+zXO/1WO2yfNLqR92N/Vbuja3uWv12G4yN3edXvC++xdLH8
87RDsos8fPluk53zvt8L9xIL47XO98v7xMwWuBcbGvPp9H2mzjhErSEV96H/7j04/SsMpnfx/fQ1
nT3i6sR2HQAGNCCu1n0crG4aKK7iFuG6B8i740sDkpXw++72iKah23mPiyv2sQ9Py+UPAvjO/sJV
Fzzyavt+syiecO8TTkZXDG715NDzdKErS77YS34cVt72b/f7tyfua0no7D43LwKU/9nYKWZvW+pP
GV+jlwLwmlbez4UTe5oh7OOMWegBb8SdSJPer5dsgaxok3EM7fXfP5TJMRnL5PD6O5qJn6p46new
Hge3seqR83vBKBGBUDpcwABdU2nlQ6QIr1Pn+vj6g5INL4naxJ41skKpt5HgwTR0WUb61aCId1GV
yceIhXckCPznh6o2Gxcvdsv/989ev66dR9t7+8m82uiePRmYRZSDONgoQJ0nqdFazdmCKNc9dbaj
pEvXepU8ZENybZffEXV6VCL8+NL8FqXbGyTMqFvb4doeptgJVjJVdT1m8rc40a4rXbxH5OZLXTv3
rZUeldy5Gsvh40hhPupF4VZfIbx/6odyX8+JDz44THFZgb29S5UPtrLaAVqjd6CMdm0zr260JjtT
S/1onK/nIQe7lAZCj4I6eUehLBiGJsDAKagt0xvMCY6KE8CY9HV9uMqIMrWCKLEtHqAvPwoAT1Bz
LhXRt2T17NHBP6dBAh+Scv55Go2TCmr4apmgd8pRM2Rod9Abd4X8Qx6s/ioddopxRws8nGPnkoP5
2fG3vTLeGEcgWQjBCAje0xk9d1ZvNIMSBXDoGi9qU8NbFgxTZ04NV1TRkzLfJ1UxPnS65Dtc3IWJ
c3oKvYZnfxOeNjQitklnK8oQnd3PwljfZb36PS+J4pOpLcM1Vt8hxGq42aAZ7oqIputkvbJ7e9a+
+kX8++ip6lHgg4RMyR8qBUHiWR2h0ccIlJUhv2+VXN0vevyQlXZ+pYw9JL9IKkLwu5M7GPVN3dSw
gdLxJjfqcFLIr1B0uzH16ouurxXa9GjXxHPzAuiwf19a3R/Spf+5UooGQDUBJ5+jfypbTuuCOOL9
qKSf8AQ1vFKWqRRo1lXVp5/G3HDrtMWyHC23CxP0lY/701Min+bRUH9id99Qcefa9YooO1sdxvq+
qEa/ECIKmmk9hH6K5Owu6WC90+ml3Jiv/W2ZJo1bWtXTwqS5iqs2dUU7OtdWzc7fJcPVpCvPKBuL
+0Go3a7rENh9/S3kzjYwdIGbwGKlu0Fensa4LG7hD72zEUy4t4YmetKH27UUy3UWHx0rmR5rJem8
pIlnF/EP2cdgK/N6UU3Ya1eyv1b98GDF0a1sToZPa+jpdf78X0iF/p/u+myB93/i9l/KJ7vvdRen
X35Og7Z/8HfWo5t/kUuAo0Gliv4bwPb/Tnp0+S8QndS+qNe9tpr5m38qJLr2FzbYuAgR/RIDv07u
fyokuvIXBXhaQSC7sQGi8PInKQ+XcrLXUh6mZkuNmErwVoED4H+63eEI4liThv3zag9tviuWjDxc
WI35IYUoRZkf1ljvtfGkmaGpd/OTOhX2F654PkR2nanutJpUGvNkRG0O41d1PNLf2rJ9zD+ejWhM
C3cYSjrWOELncEXjXHSusU7Tu1m1+pbYQCXZosZvf4brqI0ULuTFCFenjW4q2+kHtxNDgpi6VUu1
V+ZWQ3iMXPH1MCha5NoKOtCxpUyYwk5Rtk8nmbXVDdF1rIk4ISDI2h91UwmfOrH8ZV0XlFC71M4/
1Q4evVRUClG5VpHIt2maz5+GdrKenKoU6S6Jkgz35SwB224ucZq6kdCtHo2QciVyi8v+i5m3yrek
KhXdlda0/KgOvGtXXhjbjYa1rJC/mDaJmAQGiqsMXf5sJOZ6BRnTNA+SqrSc0cU7Ve/s1huF0x3V
RMcMq+wrCYVcQ9SuU2fZtyTLpcUFebkcYU5Rw5WnwTKDRCw9wuQ4tiqASQdReHonTZNvaGgluENU
aamL1ojqUH7RtCiIqrGpQrPSGrbvNJ7cRhrVz3gDK5lbm0V3T1kxlgKtl+vnbKCX5Mu5zvbZqgPi
YblmSl4R21jat9DcOnfWUZ0NJEnvPmq14Xwt5imXXcxyY6o7pVC+TNJWu4qT0o78fOvFTElnm3t4
iNRwtCYDkQDwfBjdotVb27XQi78ze8g8biXQfNnb2Mb2iNOBKwolUan7aa6F6puyKECRE9k8UVGu
Kk9JVE1y59EYQNEOCkLnlVWl0m6cHXRJoPtZ7bHtm4WBDJlEsq3qtvSgmPSjN0Vjo+6HtmjDWUe7
0aXaYE8B1iR8WIe7NsyQrFMfbTFYD9U8JIeKgR9QkSSIT1V8XzxTY47Fcbr0HsI109Ocd+vkWVa2
8M6dsTSPa1JlI0rxlv6liBeQFRE8m6vWHtGMXUy7xoDRjvrCJSWGfA4dRUu9ZJXsG2utzdzThWWj
599EiuJGhWTabo6J57rPsNSNXT3tDGNf2xsgD8BIZbtJmSdpsOjK/LkaZudTI6lS6+mDjXKF3et4
CUTOMvHrQiwhFoUOkk0Dn9SOIxYsS9PdID9EVy9VMhnFwwmfW5HVrFvNnIXqYp1mJQE9peVHPnP6
okHAqWZNw6C5WdYZywECOnGTI7NFuKvcdj+U2C40GNOSnvuKkSuxD6eIuylQ/dyo3ZHx0SrrKvc0
fQbHNjh6y8PU9e5DX6WYPE9CQtYdGSRXdE30fWgaZLBZgeLWmNQ184tmA1SPfV0qXt5lbenmULFJ
BlMl+Qi/XxWe0FpT8aw5kWNvGBKY/jl+6CtN2azAm2NFgsgrEBeR6SFV9erm2+Tx0O3vrSMu8a3q
6ujWJ56WTzOCBLrYTOscab2jwSdSxFiTEms+eyhllzU6dq5lSzTAAMVY8sHsbZHtBvKByGsKgElh
jZ20CBcpZmsys9XU9ouTo/tSLwP7oRbrHaUWWjk6LcIGIM7aCKkLk5VoOIxa0q1QnnL9uTYAJ3s4
caQfjFEQGm5mjpKH+dzYXRmFvs4h+KbhvTMvmC5kxZSb+7EZVJD7y9jjLi1llgipWMcNu46sZS9c
yjweUhNLwFA2e/3z7OijcLnp8QHKRpwEZSNNYt9hGa3t4mJVhgcdC8/OlaTFMO86uv0IUzlRU7sV
nM08FKIXDa2mvvgmZSYFZgvtQgQ+Sh+a3L2TaShkWO2YKV6C9kLuTjk+TaTWrhER1nVryjsF9cu7
M+AQxxs/xTTKXTrX+vVaVzeZIDtoy+hg8N7ttLqy6+WOLn3gxCC0UwUF53K8zWPNN1nDZTO901v5
pW/Se3iOk6tlyhEG7U4bqapFkXBRTxr2Uy58za6uzNdIu8zoha3venB9QAqbq74znnVZ/7b01eNM
LR3FMYJg9YsS301De1Ni1ADpdq/1yaEfskNDVrfQeFhlNqu4eDenS1C2yXM32ZI/GG27tzrxfkRv
NMUZc97DAx69qnqYSin2HECeRWTfVImGu1VrBDLwc2t8AQRZedOEB6DDaIUc77JOwMqI7KOjZR+N
RUvCoZAn1iQtUZQApNV0IdfpPh6Cfq8tx3Rt8qPea9IREsT7ONdL10CrsKlFvRf5Xq1LlunSHRBF
izH2sPddXIJYnR56mnGT6RwdymG1ncWePn9dJxkbDGEtB/79x6iLP/aZThu20h+LPD3iwnmFq8V1
Pi2TK9v4dcjyspvamWq+zMc2sX4PPfzFwDI2KKekdzykTMCbG13/oZJjt4Ls33dDIOlqmEwoGszr
VdbIx6JSrgQMZK+scOI29HdjIpg1bDcoux/iqCfpt+32mf4JJp3599p0glYu9mOm7uXF/gB2fXZx
rO+8hVTnwyrrKGQ273qVmkyqae5qlzdsRJoLuzcNkjmrg2QVuZdUygcUgyp3ULYwphhe0lp96NrS
9sahdrxxlX2LjKmt2/eTmj2zl3rgf5IDjM37ScgdcVHNBpAaHNIt0O+QwOexteorlHq/qEXyEcl6
G0CnoryfqyQcjRJBCvBvbpkooyvZ800v5NHPnMQbjXq+nxI+s2EBBfXYipTlqOpX5di92LqUebU1
KTdCURZ3mJ/1pqg41szvDIcefX6bpF1l+cNkIFABEgdGpHKTKXqgJVG7s4k1fLWRvq1oyleNCNZi
jY5q0zWP/UaCMNXVQ4b6KOV3eiYSt9IeMrlx+8IZU7dWzQXHgkn/NHbTer3msZ+3VAaLFlRetdyr
ugjLLPGVSqVhZfMOafrelVVDKnTbxVN8oN19W625h1HJoSsqhyeffl3T5GYtB8o5nBlzfCuZxmFY
zDtrwHxEcMLOjYzgsvaoGtXiJUL4qhkHiW6NQdKsTUbog8ZWbtNFawfVxwkKadC83A+j7KpSfrN0
MfwE805VyofKitzeygNkNnex7NyB5vUMEvNcUcBWRvneQZ4PdUEglX5iU78tPie5Gkpd/0SE8Uwr
xXWSl6qhy1fcpwutv47pXD+O0FbMiNdvTF+IACVoTj3/ON1r8SruxvhDUaSepVDs7IYQwyWpHq4X
MwuoLUY3uBReyUMWSgWVeHuJSDm/C0XzikpXgjbJW7dP5sblgGl2/aqubtWNewXB/KyaZH/ahurT
6nPk1Hd6E8vKLgIP76LF48dgycNJ5O+MiQPaMenORezM6vqSt0uK2oCx+qjCYWrVEYnI6/ANPZGw
Fg2QynUkPq70vWOWt8Lor6q5q/y8YDvp02cIY4iDrAS1tdjESIz2C3H1tHfqL7MqNa1nygsEbXMo
k88kt1J8iFfZ+qYVAy4oUZuQFAyDHSTIuPaY/thyFdb52C37zizzz46cO7aXmYWdhV2NOFraD3Li
J7UphDdEoxSWOW0at2/G9Faf4ISjtJXqFYTwUn/pjKz8oujlMgXArWB/ITtkYmWOjxdlNsMoiLOq
Ku38aSyUvWFOMmSf2eRIHMCEuiDh0FtBDb52kXHTjqQv43eebT4dVDOyUt8Eip8xKW3zPovL8kcB
43pFVkTWHy3JLrYtsYUqk+Lk/lEZ6q5ECTEbZw9hFjzLzCgd7izIRZgOFJP+2KixglVk42BtkyA6
oCK0MDffWGDy6s5dAdiznKwVD9VqXHJg7tye31gDsD6FA+JeCLXvPWUYlneF1ExDUCodzdt5KGex
5wCSbX+Z47F1hZ5tl1kRIx3lxtQ5HG11iy2dQjWPdZ5KH8VaS7fEJkt7lS9mHpT9Yn1TEKc13aYZ
h9LF4G39+ud1hv9PAaYbrO5/rjU8jH1/WmoAP/HftQYJLQBarCCvaCZRcv4ZYOr8xdEAPJACIwg0
mqX/KTbYyl+oX4HHAGaK2uir0+q/xQZ6rxsZh0IDQA+KoX8Ax3hluP9bNtuwIIBLkecAzkpvE/Ot
01pDpNWJvDCf2HxlPQ5H9FRNLx6zbnye9aEpqCVkWDWHdVus3Z0sA2p6iGw7y/ZkYM6yRZaNlmOr
Rmu5BL6Ul9MeRNdQu8Uy2Pi4RZ18n9dO/SGJUxsbN7SW6JKgLWdQ3TYj815PjCgKpbqUKMopFWQR
Wpk4Vc19iGtZiy20nJmiC9pWHR8oUqAX7SAFdGdXXf/iyEg63SG1nXH2zQpnHnky2UKdmvrOiSER
eZE+Gs/KqA09hm9OTD4gKCQSqgDDMAQKpm6epmbCshoIKKqRJoVrplbShxjO5g9Ixqk9lzA1RSir
k2IeZCVbCz00+4VHhTZMy/kIrSUmlf1pGv2m1XwK7vz73WyueyDreNG/CF22UjWpPDMrQ8Qpzjp3
EV3X80Ia56rMlS713x7ujNi8jbex4Ol9vH7TzyGzUUotW1cGMDkZ2wMchClWez8zY118ldWSWGAd
0ja5qqt6KV5Wp1feT43onxfRMwWWlBr5hSdwWgnjithx6b6CNACkQA+WZfVzK6uPpTWL44oIvM9o
7Pm6VKs+/rISCP1ME+sOf7WkD+zC6YmGYDnVQVVa8aXLUE+7HyjAU1je9IvgMqAywNI8vQ7TrJD0
KyJqBwm+f6Zfp1GtvsurHMHhPBnweNMjKcL2DNZZfjXHpvZdVorWV2ZJNd08b9T1i0ZDzfnAlAdb
t6Msk7QVnjVjs7IxazjU6YMmkkcRrUv0YkzoH+KuRv3IuNQH3ZoVP694XjCc2W1bQRaafP6snSBn
doI5ntEkbpra9ecVDSV0lBMND7i359OGaT0dyGCQTeMFyOvGGD99aPjSRcyOiCIb0hfwcNtcWazb
rC43nbKSdItkoiSnenvU80WzaRnAQUbcEmAAmr7q6ailLdqmMhMqJ/AsyJByJK81s478LnO6C63W
X+4QnjMoZ5YLEq0byPN0rBgeUaHmBX4skVnMja8gjhnth6Wa7CP9KUO9GkYxz5cc1bZG9cmDpRkG
VAcFS0A6G4f8dFiau3iWIDRE+BPDPp2VPr8ro4zgHaJ8/0FZOhh1pdlQHv/Pqfa/sR3ZDIurs7mV
pemxnCOJV5WeRq3qBsPK69oCmxNYOdt2g2SyUusvb4+2LanTm8TeYxO83RhfnHdnN2kNuQq72spi
d5Xycd91jbWLRk3bSVHh3PX4ngQl1P1jwgO+MIUoXv4yOH1zav2b6T34p/MXG0V5q6atxvzpo7mp
Yi93qMg+9B05D9Lbtt47rknaYeww2bTADuRxDj9UmaSiGvBOkBW8F/V+MJXEq3NA3ZC+sglEwKT1
pidXI8ysdpZMwm6swIZsRk1wrdd7nKrmehfxgst7rKpJMUyhLNTyx0i0y0MzyObqqpEpmfcrQpXr
Dy1tG0Ps5d7MAThOAi2TJ5wjpOk71Pg1fhK6mMhOs8XO8htdpKp+i8uI0t5XDmKuXqzGtZl5otBi
6yqXrWVRPaEIOyJfK+rlto9r4FSzPbcdHnBrqmIBPCpVqn7MSHzM6eDocak37phZTvGUrAXFbXSK
V2Umsk30zs20dV6fR1tFaSCejAo0QI5qM+m8NSaSfWgKbPSuhljWklsKL1W2IzMt9T2fETtriMpw
HU1ezsjZ1wJDuOiaJl5X+Dl0L7aOXjYlu75NrMzOygMz15qF38yY5PnDOmE86IpEknJ6f5YaGUHR
quWs3ZXK3C76j0ozK9Ht26YsJGTMtQrTsKCSdGSPsH2PFiL4eMEh9RCnpWR/dyR8PJ9UpJAosZoG
4pTujNZr81UyGhhjaVK1rZdqc58MgaMIqf9OZGMNPvjQJPvuOEVRHSUtIiahbJK16rU0V43Zuike
f7WPx9csglwfsjx3ddEjsa5mdlV81NWVBKkzlVoc1dEsHQyDBHaYRtwM0yGpJkm6JUeLOX1gNSf9
I5n4Ut0RuzQ/yqyxnYe4k0RiemNjKPkzxYE44UynBkXlIp8X+YaoMFUflorO6tU0L30daqO6UMzP
zdQ42pi0pqafVkY8P1GGnvcxhrZ52KBtx3UpeWF5aVNmwjgmVtW9T+VScYJ6EBXJcyHFo7l+tSsp
mokweWW1izhRrec7NDi1arjuWxWhy11T0XNpfCxVk3Vx7dhQgkKy6tQbWys3jjP89+IgGo6U2Sus
IUW19Whjp2e1gZU5evYeHaty/EBNf13wCusyOTnMWi8lzFoMaecwV5E7191eRkPTollO5ZnO0KjL
R4ySJhSuJ/T5Virj2KbWwh31ivahO4rBJPlGyVf4nbYAWoZT1YC4otZNZX+Wclm9s82Fh0rm1676
VxwqlPTAe02aQI+UQfbLV4NiNTeIRWUh5uzzjAGKHRoUocbbRqURdr0utrLcmOVI0ZoClzS1yJ2I
1tqLSJ7m66W2lAQpdUuJb5DDiNMPVpHG+XgzZWVj94EQCTLZHvNCnw9NKg+R/bXoKLM9kaPmqequ
SELNgJQs5Nkn154jJ3nqJz1N96beN2I8lnRDzcOUW+h8hfYMPRhNSoxtKTthFGvV9zXlbGjZRa+x
SVDhwSj200LKCuZFKjFASFfg5x9Ka5THK1ju9XyQOmRJb6QooRQ9C11/WQbDKi6dhadHMMkTEFX2
WVIXOHKouJwFGei/JrlkR1bYLrRT6Fb0h76sW3+2WtltZuuSV86v40HA3DAwHAyE3ufCtBlCDco4
LU6YRyLZV4hM7GtLrl1bY39eV+0S7er0GNzuT92i8VePViLhc+iLFJnTNAjbCZu8tgH/mHM4J9NK
4yjqr+3RVjASiGxfMrX6Qvh2lg68Dm3SIoc7x74JEeQsUBxrQopCXcnNxqRPjjm7xOwtM+h3WU7a
j8AVlkMBPxKxy64zvDgrRRlmbdbnvllXygUJjF/CVoJw0C8Othv4mYD1OA16lFhD9l9k0Y+ETu4x
GxX1YFipdiHh+CW0svhsxKAt4CTY756jSIwR5dyhKLsfiZx3VIP7simCmab2UQhLAgGoFWMV9rXT
XjIlPU91XnVctgLBRlcmDztDJ5oRxaKaatCPlqU2eQWVrXzXqXI2h+ToYjrkaT5EHiocK/lptAwH
O8Lm+vntqOt0epPoMDrIM2PjwBNeniuxz4bZRraWbIFPQj9U2zUz0sP0PQpb625a8sO4dLVW09oL
Mdf5PEfdBBK/Y22KTyzp89eravGiqq2u7zXQ3pkbJfMy7Gx1VB4qtshkV/cgeCiZTiDgqM5r+7fv
+zTg2+a6jC0H/6FbBLZD3i7vJ8ykpMbmqBupFS6Qd/aFprbHWBXJbVQRKF2YY78Zi8IOuMytjoNY
2dlYhTqsWkaaGhJjO9cxkZY7G0Z+hwXvn7lH/LOEt+m02bHBRD0LootRnsRibBz7JLZAJc+AQOJa
ojMsa0NzQYD1dO28DsYpC/SKohXr59ysYVFTQC1VHO/6rLMPWZfTFdBRJULCLvJo2yG1AkdQu7Av
/GZUOBOkJejRy1gobPvGT28O9RCCX02XwsIohvtaVcXBNJfRV2dZfSwkG3qPNBndhXd4BknkZtFQ
tlC2pdEB2A1U4umwNmAGDemudFejpyTD3J8Egb26IMxKe8Kkb4TGUewpKx3ZoCiasvb6RbaE68hd
Fg8XLueXKUVpBNMxrokGJ9d1NqXicYpiKsH5joYtXuENxnjFh2lsJ9dY2vSSGtEvjxzIFCkgGj3o
fVMROtuqsi5RBogZNKHsbgLZmpct3W6wwPqSl75NU/nbaKb2JWXV072JR859kYCyK3EgURQ9G1af
WrC0bdTvRD7Lj5mmige56kXtjeMoudRuzEsjnu7JryMCZKT+xCkIE+Cc9iDniqSNxIC7WCiB2pUx
DnKZtavUofnIpH5W9ax6KId4vo6J6e7f3pK2d/ZvArwNjmoPLHJOPF4qVPLTGQbUWi5aMxp2S03S
mRcK5aK07t8XugoJogInIKTG8ucsny8sqTM1n21oFaYHefcmxLpRT06HBm4qxck0T7tpjNddag8g
MubSeenWaT4sqV56qxhyj05zGhTTuIkgmuYuByQHfNoGczYCeBojtekvnBK/zHOmEZYsvEpUqJB+
UU8vrG5MDoehW3ZSO0+eY4zNTurXLxiGXNo5f3n6jKRT4wDKCuuIvfN0JCNty7FGRX9XpJ3qzZUq
Axjqh0OeGdKnQUr6azzTgU1EqlQFb7/4390kMiVbaZ7BEaE/HbrW46rTVxTZCMoI9IwJ0JNWxF8w
CLW/vT3Uq7jhySRDhhZmMtQi6OFUJ882Dl3q540npexg/fQBbTSwVkNX77DFzQ9tATCkVmlQqXYb
387OouyGPjM9W+7kx2ZdzHAt2o96qTZeLPcVqDelBGeRJ98rCQ/Lt6/19I0Qcm8sbtCXqEVTjGW3
P30sQ1m2DGRnvpFCVzsW0qyvn9HhBIE4xlH+zmqs/oHmnYnsskO7+cJbOR+erRUeHLoO23GKNOVZ
NJyjsjYVlrGi42NNB4wdqnujnb7kSjLtqCAUXp8I51hJ6RC+fd+nuy1nzDYw94wjEz9xuJ7etwGs
LzdBSIU4JFTfCikXpZ9YHWYXuCw0YPt0c/qQ0i56envc0+12G3fLqpA9wRAO9Pn5waqoeY0pwYJE
TWqrO4rumCXXs7orkpo3Dcnh8H8wHtQcFjYZFqv89D6bBSeHOqKUbkQQCtCMFTcgk/Rdt2ZfE2WW
L2yvv7s95pMNG5vWF2Ivp8NJWgMWzW5lELQI1OMlTuoGAs2gZ183lN2QKblwSP92RMq1CjaynJrn
E7geNCdFFEAOBTLQPtgEFavAvAvgsmVuOeuX/LxO95G/XyCSZzikgVj+VQGl0KWpnxuVB6qDYYuT
ZXoQ/Ik/YV5+wXvmd0OBclEZDOFzSvCnDxNjSMJnNVrDNapohy8L4vs1IihBHs2R9EeHwN/3xe6I
PMGG06a3ejoYTKJ40e1UCTMxG9e9kdjXZts1bkW17uHtOfnrfXEAbkuPuJaD8LzvUwrTXEVmyKE6
OVbgJE7uykbUPuV9a/1R9LzdFWhI5EHI9vHm4Kezu3JAmGbQYMPc7JvA0Efd7+LMBiZDyi8bCQgn
4eThn98fafX25nhF1C5OBx3NBAFJe5BDu04tvDMjvX4/69CHDsRFZR+8PdqvWyg+FFAqN/GBTTDw
7GBTnTGfkilVw9SSxvYdpk4oCKPVZmdQebpea/0iURFNowpqL++zuJm19MIN/7qZUkbY+tzc76b2
fRZAGLkqLes0QjpfpZ72HECSCieAsOVrvSYDv62vWfHnr3bL9Nhs4IHQyjw7Oqy1KFVDMGhrWikg
FsU6xLQdrpbUAhakLYZfjkv3x0uSZJ6FT5WKTySSO321PNwRetmshSgrPk9ygQHZsil3lHZ/weXj
d890C5SYvvRLyAhOR5L6dB6BDGuhrBGMq1BqDuRNxIhFvu4macNPSY3hvz2XfrMyN3c+uGiocG83
eTpoCn4gM9Ze43RaEh8bT3A17Zrv+w2M+fZQ25P6N0Z6XZmbYgceMnDet7VyNpRGNVcyFyVMy1L1
klTSboWViusIN8aHQgXb9/Z4v7k1ZujmsIZcCJnt2a2VZj1JImM8tQYeq6zDfKcn5bccj5n92yNt
n3R+ZySym7QrRH3jfNumdyTyfFzWsHHS4VkeK8B7clFlF072X4eBm0Xpjk4anFRKA6cP0Fn7EshZ
rIQ9/rH4UtWUmDxMrrSPb9/OrxMROikT8HU3Q/nrbMonIkc1EtJ+aPdGRdHcyD+iEVBdYyychM2g
P7VzhZri24P+uqlRzAHGg03ZVjc6l/OzgdxLgGqVUC5sJiK7X7hSgP6Gqj9OI9EEExtkWpiBGL5w
Dv46Lzd8kGEoSB2j23K+ray2NBT1sKIhoqNhVbXaD5uuxLU0qZ/WqDX9t+/zd6NRE6Urik0ld3o2
KyuSFVzIUCyZtaolzbPGOIBN03laUVjHNl2sS17j5yNudX3dpLW+EfE34tXptImkNqrLeB3oyQGn
nRzl+6haxxk3BJfet7jwNM9XHaMh9qez5igG/i/SzmxHblwJ008kQKL229xqc1VWeS37RrDbtnZR
+/b087EGGDiViRTqDPrAfYBuNJMUGWRE/As6dYtGQmHkvS91v913Wq/fVTxEb7RcYnOYA15c8wO+
MDWHbJjSAqGZzsUipNjkxzJqGazsRHQjYA/t0ryr7uc+HLd6KZ2Vg65u1n8P+tvkuAwwM8N5nHT2
dCk93EuDvrdaStmtjUJbiZ6sn8F2nro8eWC8BpmnOrgTjWO/8v/WXMAuLS68OmxPqJbpCEmcjt+k
vNeQ+Gv3bZiNW4q4yWGiqazcPNZMCs6GAvfB11OAE0AgvEhPhxr9PgB0YZb7oXGm732SldFzWXVN
cu/EZfp8/VBcGgxhDG5Zym62vfTYMoHJmUZs8TYri+Qh8FKkiiRt2dZvypXzd2Eoapyq/mED1+Nv
i3mZQWdVjlXuZyNC3QRqfw9KP8BKBuRuVfx498R4HXD4SJDUaIsPlnZOAPqMsxfSxz+Qmnlf08pP
dm0EdeD6UMuoTSWH4gKIHeytEKdaTixx0TSuAhe8a9C29yhg35HPYJ/heORik5lsy3JekwA3zg4g
JSQKH1zuPEW4NRarGXsmXfFMNnu39ItnzWabQDGp29t5oLMcgCJ/cEUXHIDd6cGW+uC07yAWHRp7
LLb03/RPetTVh74di0+gu2k6ZhJC5LtXBv1Iavdk39zSSx7o6KdtYbjACYTlFAecuPxsW1ly2odU
C28ddPMOdWmFa1z/sw/Cf47PQJGDshd9P7V2/1TU28QKTcAqiAX2qL30NNQ3Vg2TC9jYfKe3NXUP
o115IpztbjWmQjryXSh5LZ9zQThqY5TKYW9NWfo3NjtEcVGluZOl3rx3a6uhaBUgBchYiCKeTs9M
OhnZUzwgsGBrmyxXHLg+q+5gdKcrL+PlwwdFWVwaqCDjsQOvGOW0k5WMZzw/KwfZxcbSrKfErcut
rgfDew+QGgWtUWWvAP19WVeITKToRecOe9es+vtRpNWha1J/N/lRtY1SPXhstGotc7y0SRAP4BBB
f2S7qQ/6zyYx7bYzKyjte1EJc+fbc7WpAA69RGUcbBDVhKHQdcV7Y6CK6grZZyIKRUq1SKTiAGqj
AQJ/3yWIt1mtzO6JStPeEHl1eOfZU0MBgbVQigF+tiz9C6Rh0TyirDyIyfyNlsGYY2JSBNAF4vaz
tPTxJiBF/nV91AvH4A2S6fAO4W2AdvDJqopIj2qzRrcqtvu/ZieNDx04Ggp91rRS/ro8klIdcwn0
Z41uKy8osdtI7FuxHt7OjkZo8RuYRjT0V8LY8oXMKVDE+P831OLAuUGkBaj7DXsPn1j0+NKi3PRw
M7ZOarZA04LoWevDZKvVclh595zHeTW2jVQzPH9KOMtYVice+g/dPOzb1h8U42m481FCfs7ccQTg
nKc9hMi4sT9Kx4FU4XiT/6z3wXjUsZJ8oEqT3CnW5C6VeUNXuqQbT1qtaytLdCFQ0Hjn+kNsigR6
CZUNSGR9i4rnHvrHX6PIJthprrcSJ9Q6nzwCWQtuWbAkgEcJgepI/3NkZyeD7+3zyZveTe9LsqiD
VwfmB6+PzL0xTsZK2ePs0anGQ8yfqgc5g1j2uYF3lUTXnvEq6IFNS3fd7Kz4QDAxdp7XNfALx3Db
DJAPsnIsbq6fpQsRiuHJpJVyGXbYi+DbWTPuujGgusoZs0ejMnr9pnFg6Lmynr2NJ7Pu2NqtbT1e
H/fiMiPYBoxDte6WkRGfm2HsdbZcBlZkR3btPTTwkXZOnsFUSr21xsSFPY7UtMLnKJ8Eendqc/3z
XfsGdOXs4DNWQlIMNhEeIn+outqfYWaM7abPauswgQf+3SdDvyvxs0BkUreqP3LCUXujRxi5b3qU
cfe9PsZyA1Zb7kJv9H5eX5jzkMNmIHekDEYbh5Lq6e9sZJ9TF+8hc/XkquWclsberg1pbCHNmMHK
0/z8M6gHBX1MilLKMHVxQXHYTKcEb7c3U+i2QGjm73BFiDJBGzFbzXh3QFVHii4x9VuT98ViPKNE
1KafUSlAblrU25jnVfm96RIfbBhfSL5/OKWHSLSgEw++fhFUW4vGfqcn3R7KdHoz89b9podAvgMB
R217/cOdRyePREopSVvISBNLTz8cYL7Jm/RsQkW9a/6I3jJBLbvDt+ujLCAVnFHyDEvB3bBgVPrw
iwPbWEM9OPE87WG82rvGbaNXo9aTilxHiL+V2bjao2FKZE0nEep/wjkbX1heGvLXf8jZPuU5hTyc
WlxK8WAdTqcLCxAwHe+CA8Kr0S4HcXUrowCNZhLO/fWhzjYpclpvJrFIO9HrX8YKQMGIdBCDDsmU
9HejV3QfY6t2b02jTiBu6vHKrjkLyTxqjDf3PhYZms/iAUU6lbXFlIjDGOjyKOLQ+aibqfk3tOCj
IHOQ+CP6AKKf7sPO1/PbJtbWkhq1eie3kPoJyJITsnzfJv86XV3LtnwzS3txCIuo+l7QznzSydhf
9aaV0zYdExjlHYzXOhHVyg47/7AU/9i+b5w7qp2LpNaNhs4KnEkcaK4odpPtN3vbtLu7MJ8sf+XT
XhqMOao0lSKEv3TotUu9HAjK4oCFkAYLU2uGXZU1rv0qw0D3Vi6ds8uOVbWpryJayRRhpJyuamm6
mW3NpTjA+S52Mcjnj3y/vzkSOSj2dsltNhjd7vrmvbCZGAkLNNVDZfcuzslo+hpSWK15oPAU7ywx
IZxYeQiFG2b5ySyH+qCHafbYQ2FDCUHIP9eHP19g5kt9QgEGgbe9ySD+c+1F9MRxoc2AweARdjvp
1XijAc4+UPdpVp5n58dU4XA4MiSmyrRisbqF1ZnQJQRqALzQN1FcJj+d2tU+pCOCSFGOdsu7p0Zc
58mqFNUcCuenXzOqpo736QDHUNKQrmqn2FuYYiEyEGsrH/HCKtKU43XpERdA1CyGymXZ+kXVWIcK
SuZ9SgHyjtygue2naDpcn9XZKqocGOQE73CFL/XUT/nng7VFTc4Bme8QD6CaEZlynY2DusCz0ciX
IEn7906N8ZBf8gHqo6vM9bUYzxVx686tcaC0EHzRlRAjAHl0+K26RqXq+uTOwhqDsQk90lLuB6rx
p4Npbm7JJkmMwySK6RNmlBMPPjqahYDwH2tp+4XcgZa1nOeV2/ns6BNEKXgigGeBXqVDfDpy3mk1
wH+mCQyy/FD2vv7gSNe+ISA4e8dvJsRMII9en+75ZY1FAIVk5TDNg4e78nTUFo8Ady6Yr5HW4bMh
tHprxZgXYLKNXApyAHuZz+OmNyx56HRp39eFt3aVnO1dfgO5Ap1rfgG1SrXh/tlQejGEGhZYfOA8
sveV3vegAZA4zKJgrSenTvjJrcVQrlDpBG4OmGgYp0OVnSaCGmrHQQR++jiMU/gwJ5Cdrq/qYhPh
WMnJIEFTmEreh0uMkTcAq0nL2n+c0qj6ZCUOHIZU043byn/zJaz0sL4N3FwU2zqGzb9yQBfrqYZX
AA5E8QjoFHYWB0ZvJi/sghIdC0eTyExQAB22vcRLPByRaH33ZPGWYEltNSRFv8UOqgw3NwpotI8l
fm3bqcuivUuf8+BrSXxre6m8gzLl7uosrVeQZMvNy0TpdhpMELgR0cgQp1/T6aYm7KJZPDptmDzU
I3apaLuALE9800XbGoRViR7TY1vp5i1omXYzNAlSYNe/9iIe8ivgM6i/QHbRx1ve2UWkJ1aX9NgR
0Hg6UgVPXoLYrvdBykNIdH5prAy4iBT0RCgrgXQnQvHu4rlwOm36Wy7SQW386KOC+QeS1PeBrPIu
HeEV5FlrbZM58W6vT/JsT6kK6Ft6Ct4CNOPi6oxbDyhpEySPg9Tih7AbnV9+5/yIfT9feQKdLScj
IWFPvVzVzLEDPJ3dZAaWXg96+jinMkE4yAjKamciWuds7Djsfky6ci15/+wwcwNLQhbGO2+xh7uy
b6BZBeljlrTFHd6lGupOA0JlAdP+/D+MxYFR/BSc4pdl3j7ymiZKnPQRmTtyytAwfpoI8P0yi7hf
C3eXvhqpGH1trhXKy4t5SQoNeWgZ2DOgZ7KH3WPuAmxP70CXJys4lUufjdxH+UIK0vTlZ7Oinrgb
5BlBp1TbvtMfaRUmN3ZShHKfhEa75oh0fgwwjCTiMCZlc5pcpxvFNJPQjRs+WoyECiYdiffVC7wm
2MQ6QKSokvMA8bN0p5WL+jzssEM5giA7SMKgxatV/+e+IoXOMnCPfEFUY34Wdmrte+WyUYHzag/l
NLk/HM038HjEu/5HUbnjVzGlwf76Plo824kC/ApalSiLvAkrqA/yz6/oMtvupzlmwTt9fNZZeTuq
fqchRau72pNIKCmCym6G/bwV+mrj4Ox7U4mjCwzxhSiEPd7iuTK7o4+2zjAdLdAL/UObgvbaV/jB
oKg2mTqyf3XW21Dars/6jZTwzw1uAGinxMA1w6ikC8sSa4tyhVWXcX1007jyHNxItPSTaaLWOMIX
LXuJJlsUmZhHuJPx0SAxNx5kgEDB1tFyRAqnwEt+62kiqaj1csDHSrHHh3s3t7PpgxvE6N1R4+1+
rfxuFZRPfzdBk6451AcOPiWJ08+F7CsieT1M0Rj9wJ2coLeiVkLZWkaFCUkXZ2YULvGniXxD+xQj
tXKT+KJst0OlVzBOLRl9boM2XNlFb+Hm5Hexiemg0aNQDlGw8k5/12y3fiARNn3q46kD1FNkWbTN
Ws05hnRIqCUip/IlNKOogc87BtWhhaDS7MamxtPUwPxofEmxWOYXxsJPjsaYaMZKxDzb6eTdBGZw
abSpkL9d3Aix7CyJHFf6pMOtA0lpCu2gd3byBKQ6MHcyGch7/KDzyhvHC+rmxolsuSbichZtyAu5
Ah0qSSjssFKn6+TBJq6SrG6fnBy0Y4ed3S/kb3VES/zC+DyhRrUrLKyKrm+b86lj9QY2DpgxVRb8
+k5Hbe2urnsw+E+ybroDaSpmQ1MyOpt2TDduLLbSzpOdNpXeS+m4/UpMvzA6BEYKEoZ6ylITPR1d
Bs4wdrrfPWFtln2x0UfpDmBTBnETU8IIfyrwyzOoGLwChj4b/S2iqfSVry/BWaChwksLi1SMkqwL
jGHxI0LlpWL47ZPQnODgaXilsI2n315jBNuKhOX7u8ej1ENBzyF3p1S6OBA1iqtoJVvJsQkk0ogj
bn/x1i/S8tnIM/kHymaZ3lwf8m0hTw8haTSlibcyAbNc3iheIrtw7IpjyDPX20wymEINNYZeQ3u3
6IIJBxIzqjl2ZW4hmIHkRHfg6VujA9rZwv5qi1D0H8y0M2NkOZE+0NeINOonnP5EeI48JQAfESTO
kCSTHCJfIH14FM2U509jg1SB0r0LvoINn9batuc7j1SYVeZiYf+RGZ5+dIZP7BEFmKPv4ifmxygf
8Kf9LUyK+lPVet8hmpobM+odBFpiXV95D77VvBazpdtEGYVjB2xjWdCtkb6C/DhER2nGyTHtR9Pc
OmhlxM+jE6hi0WhN3dcIGEyxc7s0KZ8iFGMzeud6+L2p0ym4hZPlfSWg1SFylYEfgtEiHTtkOlqt
G6D1NM96r8QuvRyTUmxsVwpsyVIhn5l7wSt0BpGA0IE0raeCff6YulPygmmBZmy6OC5eWm8W/k0F
IhmvwTGex11TpUWxD6SZ5eGmNJsuQrzXsL85TaB9SiTiGy/wR9tffu8E0eckmvKZ8o3PzpkNG6Vf
4AXiM3oNwVeFvkZAccZfc+9mbpD9CbuuKR+Q/ilNjK10ZAqo/9YmZohWiBXlTDPoPm8t8MlpqhIf
bXKq8jCNuT3eJ4NbWw8VjJzvo0mjY2uP7twg1gkB+K5PMNTE0qySYBL72cw3g/QxwoCm3bgfs0Ev
I+1w/bxd2F2KfggogDqguvhOdxeXSVGjGh0f7bYd7qdajp/FlIME9tKO02c11R8trexpl9RGDE86
ytx3X2l0tahDksIpZ8ZlJVJP9Y7TzSumHs3uIxCm6HMU5e0Oo5Us2DZZ0WxjentPVlwGBxrj+soz
6nwFlIsmMZV6M6JkS4mwrHZnx81E8BTYyJNSzvJn5Ni8wVYcsXSuEbKpZ8d6xS6kesQxxMl2fuPN
6coyLAR6GFtpEBFj+R3UE8/gGRlOurP0RXyMC0SCNl4AjOGTV5vNhwGOi7cBEZJ/4F52X4u51e6L
Qmav6eiFOFhx+TvfsqQsk89GkEvnO7xhVzwkWaOBB7q+Yc7vIKgv/EV3B5u1M1J/U1Uz+UUP16EP
2DAiwVA5ymXoYHXYE6kBS8r/rg+5kG14WxpV0rA9pV9gno0Z530BxrUvjn2Dcsxe04fic+w1Rb2n
AYuMdRbZheKSGk2cfJkj30TovNAGdGgTFI82mhmm9vfrv+mtqXMSFtUzUTVGhU6RiZrs6cGx58IR
2pAbz7WsM/+pDKKufZ6A94sPoZ7QGembyHc2IOn86GWyR1t7dBHu6jatLmlMiTqJss9WK+Sw1dve
SLai0tp039dTkX4t/XEob9p8Gnxa3t0U7uWUT0+1Menjx6mbUX8pAzPUVx45b4jgxaQUVgOUqceZ
pJx0Oimz6pBvKyzzOQFrcIcEz/yfh/OR+QmtofDGbMFLfotVS37rR0OMMHNuN9md1XbtN9OpJCqh
RhB/cKzMsr7VWVR9cAfKFTc1FrXaB6NI+/yLj/bO9DF3e6FtEQPOv2WBiPuVEs15Xkrtnxq5Mlmz
FaNi8VKKnKFIXJTYAL24jUDrypTjztGlDD/2Q+PGm3wGgX2bx/awbUpRWy8p5Xr+ldFp12CuZwHm
LSnnRKumBCiVxcM1jpIeGkI/Hosc0ZtbLTLDpzmu5H3gO/42LbL8exWgerVhUcbPoDXjlcTm7Mjy
Axgb+w1qsefVAfwq0IB3/fFodWJCAQSkx+/cqZHOH4xQftLbaFiJqRfWn2KvAnCAg1VP9sVz2Yx8
3op2qh/1PDZ/6UN/P81hctCtFHgUubiPWGwaILjmBvIZPXj3kXpJtnK3nSfI9NGAmUJPolxH42mx
ncdRVGZLJnJMEe8Xm66qrHanFaO41wCehtteK4zxTu+xKJX21BcPgIKTeN7ghGTC2SIiG99GDWmL
R9tpe2unIS+MAiJS/sNmsBukD+zJsFcQlufRjl9N8RQKBmmyqnCeHkKjCWge9xP106ZMy10m+l9c
GvmM3raYn/D7+M/lR6Y7va/dvdZoiMUlODBrUiHerke5850DelVA4SPjo76wRIBYsRV2ZaoWsMRL
IEq835ZsxWfdL8KnNGvKd+LqlOag6vWqtp1OI3ZZ0ZhjVx8FTDncXM36r4ia+blsPOvGi0X4Kepm
LKlGn/PhdrX9en2q6hSehD4PnT/FXkCYgOGXDvfU6Wtq171znJu+/doHaRNvpzA03D3mDtqz2WR/
Y+l3X6+PemGBIQ3Sb7Z4gQEVWdwiiWuMftnY7tHz8hzjwzhKD73rzN9zWOmPXRX/vT7eWeoCw5Rn
vIvOk04CuYxFjdvXzaBF9nGebcJfJcbPXVvjGdIXYiUGnIe906FUZ+ifotzspDVCdol9dIo8iLde
VFdyq9uy3UVVNBwCuP83qZ+jRWSOyTEx7TVlhfMXFagszg/FepCnJLKLxQ1lluZJ4OvH0arg/lt5
WTa3dVDP6abzq/rWK2Ir2juJl/9XtIO0eSiYxnyXtZX11NMu+mXOffJSoRPRbTXNiA9FGmGBcP2L
nO87CsR0qQlREDihAJ8uk9Yb5cjLUxxLbWh3nj52O93BpWFAPal7FNqc3WDIJuR7Wws0/CgfUTpE
g4SlWaTZwIXGOuFZfhz1CEFhzy1h+1vui/QdcUt1Iby7Ps034t3p+WJy1A9VZFOkucXHwClotMqy
d48TcdW4SXlLmJsgzRzcFPQQvlWET2PHAjjjndENznRow8bXuJFpeW97syq0LQqAQX+TAvXHIgMc
5Adz7rQGgL2l/ynRFUZfoi3a287QpwC3Jlmlm8obXYiUAapTO+h5GbaHZND2Tdca/fgq4hTxeTe2
kNMXeTGJTR64M3Adodnpi93Z1k1Qe130Wuja8IkqYF38mIxGfLXMWSMy0LzxNn1cDndR208Brkmm
gf58VbzEXdMFHwZyY7mpNVqNSiG6tf9cX9Xz44wRHoqw1AR55dC7Pt08doPCtqwN99jSJIt2AaYK
2r7AzYtWZ4daycp1sNDW4CEOq4UGA7UPSs/IxC4qfy2KZTDwdftooKIit2DKePKlsAg3NXSBG7fC
L+gGY6Qu35Dz93Jv9oTruxJHntsodkX7Y5A5TxAwA5hWqYbvrqsEYtOxP0bzoXZTg1oeanfjSjC6
9Mt50QoXRJp6jywbhXlZF2M4pC3uhqHLD81FtBNzYx1dyqT259DqtK3I0Db+m6dduk/pWXnPRtXi
8O3giGLs46lGvAyIcb/V9E5ia6Rn1MZ/ar5EB0mga/mJFUfjcyU+nIdR+sk0senvgrjiPXP6icM0
7pyq5yXLkZi3QYwxtF645n0jZbmpfc3fFWP1w+/19MAd8u7+Kqkom8u1uTOQrV7y25sZkat06Nrj
xM35YvhB9ENOrrsfsDS4gUZTf62bvl8Tp1YxbxErXATbgNdTkAcQtdhmkEC1uXddiTv9gMyxbubB
zi0987YcsXPHZgDVGsJjfpuH0lxDKp1fyYqzA6kVDgFv9uXg0pJ27NlZfcSOAOuWakSyU/cC3q3U
Hl+LUE9/Xj/EF24A9Oq5pBTRV/mLn35huEPSyQFLHiWA0H43BnI07vIOH5q4jAaoWSX0LfrbX64P
e2GRwYQKRfK1CSBLIYg2rebZi7rhiG+Vmb3yAzB+cd0u7nZD2JTN75pii/1YzDYeIi7qfCux6+L4
SpGICaquhjiddldrqNUasjt6mmhS0B9KiNecYhtTpzrI2HHOBB1wajwUyTRbX2v3XFp2hUtBv5z+
JX8/Hd8cTIQQjbQ/JiI1qg0ytVjjWl4fvJgFclQgorBuGUct/u/6ul/YX+qRSemAYMTSL8alu+X3
5eQz77ka7sSAE/wmQuH/lwhQFI6GwF97YlwIfjAkwBGoRikR/MzEFFZKxe4djqPnxuN9Ad/5LzE+
M3ep66TNAz6/KWR8+oY3RuYH/w2122u7GkGqYCu03rEezEGk2o1W4G60n0InLSmKuUjMWsD5wpvW
8pIvdY7M4f76Wr3hnU4jAb8cdCvblAwE1svpRxpEIqScCmxqjXh4EVPFby6bLKSBjxT7hzFMk+co
pCa9nS0vj/aawwN3NyMwWj80UQT0P4kMiUrfqGvprmpHvdpMPo3gbexVpX9bomKHlYxbl+ZDYUiR
vpadkw5bmY3uX31ujW+zPXL+YorP/o2JY1W6GWYUpldu1vNNgXQHGkHcTi6bctncGjPXKE1Xa49s
1eS25lL6EpJ9PuaJiHecin7lOXbe6+QSVNh0yBWAFFCXOl3Y1shSzdfr/mh4VZrNmw4facipSV7g
Amna2g1R0Eq3kDtm60fUxcMDRyjCHR6Mc7IThY3UNopi5jchjS5+MZzZ+XX9258vCZ9bvTVgPFAb
XUryablIkrGx5qPwIwPd4tDCZjPw43vFhj6kiY748PURzyMCIyqKBfRd9URYXLX1WPrzoA3zsbVq
/M2tTNxD4vwceCXxSeqd/l9BILq5Pqj6j57ucOokkISpJlLjJNU+/RADXcLAgZp/7CdsBcB5tz/M
yH7Nk0l8uT7SpQX9d6TFPSO9PvfqttWPUshphxarcgypo1cv02+H0a0/Xx/u/OFi89yi7EJeS1K/
fJumnjUaWV3qxzKfmoPbDygaU3qys19N4/IcTkUz0skyrQZhpTlF1TIeMUMcV95PF9YXQDc7nYIC
0r9LjFEX5747RYF9dDERmDf05wXYv1DfN+G4Rvm9sMLqIU5kB44HJ20R2q3Iq2QxSLKTPsPII7cn
C2dYpZ9fwwEn5cmNw/VFvjQi96cLGIANdPZYiYLaKsC8GEcDa5WPEBGjG3+0xmwb5l24m4dm7bFy
YTlVZYoHEiUEhRE73a512BiN8kg9QqUf572V2733rGeWP23AsQVrzDO1JxenA30hXkZkyHRbHTX/
f4oIaR0Jv6994yjhg/3KNdNPbiix1mKl8n3+GFEIQjoaPDv5n7c4G/j0zACFUnHEa77bGo1F8wdf
3EOux+WWpEq/A12agH9uqR2/+xNyQsinYJQqENdi0/ShaY4VldljmlXpPWJSwZ2JbMC+Q64Razmx
ChVVoX25pkg3wUrhDQPMePEJY4Dcukcb9RhWqCeNUTLeKIvaD0UWRh+MIPG3vpaKlzYqBVrnlb+N
627aZ4iFJitTvxBwQc0DM1eAFlRDFpcQOXZVmMlgHLmRs08zyvu/Cx7/txZhF0sBI7ewgNOEp63c
fpc2McXpNxIdKNXlOe2Gcor1qjKOdHrNG3/wemwMVQRycK35df3zXhwLMQ1VVKRMu0yZqT9ZKa7F
+tGWVf+jSrT6k4H82obCgx2uXGAXx1LYCVJd8GhLOoLUkjASI/MqzXz8jYBuXyDoL3rrp+xI5lfO
zKWvB10YyrxSsjxTYjYSy59rcOzHpHX8Wwsf0D3isc3Bb/T5Ow3+GZrHHH95/3KCCgEDpLYw0JrT
gCBLC2ncejaOsenw7AhT/T4XVZZvgRfQNf0fBlNNDGx3qJcu74628coJb1hxlCmWYQ864uJ709Pw
io61zF5ZzguhnMIMNVn4VWCrltpAcvC6YcA68AjfIPF3aRDkOnm2L35U1aDtuj7uo5X9cukL8twk
7PH8UJ/wdDHnKI8sqWXmEW/Aahe7GIZspIseqZHQyTVq0z2wpddk7y/sUqBjFJKwjKGzsASUTG7d
Dd1sEX/iUnzn2s6Mn5RSmlsuOct6uf4JL6wqor9cxjbgWEWaOZ2iR3Lgz5NDeTWusdso+j9lM9i7
NqNAzv5MzWllz1xYU6UyrB6QiLvSwDkd0PWKcsSv2zhCXdG7//qm94dbSpB2d8OeDqh+C9kICCxh
OD9dn+uloXl7uBbISiRll7SZOLOTzrES86i5WvkMYgvraNfEbvYGoFr6gwRpKLZzPvwv7x4HBiRK
ZdRMVGA9nbMTouoSEcOPs+aku7rBYR1T2zl4nEOvOupdJuvd9ale2kM86shcdLRAqSWejhgiL6ub
jSmOVI2159h0A3dXyT5J0Zqc83RlYS+05BiDc6IQGqAzlqJIo1Hq1Ar1/HmuSQa9COocRtMtVYNC
m+95oMWH3kiLzdDmLY44bhg/RRiL3lNOMT5en/k5QE7JGwM5UgVBVYVcPFU8dJPTxkiyZ6iufGvZ
t6aF5OQYf0QEYHzgVmnvmmQqH7vJGYKta4/9zinH+jdYSUrWiVIXhqqcrLQtz19QlJipa2BuxVMN
4vjpFzFqAHCu3dbPAfyPdBMHJc8KAFofQP1QDhaD9ikFT4VddTXlK3HsQruZzUcyq1QTOXVLzWeQ
azjRN1bLpi//GNoE6j6y7Q9VEbk3kZHirVsX/b4VsbVxurC+H+ykXwk054fPQ9YNyD+vY/5cajNQ
Ga9HUXjjMw+apNviBRfcjlRHXlrDSfyNJ3Jz01S6WHtDnQc4OjnUZoEwAUNng56ue4HSQZ/45fA8
BWb/Z/b89g4eUKN9AbLPFYy7hRu++6YCVUrxike5Dh5wWUu3phyD7jbyjnlo3ER1KsQG93EJ8Tj3
PuZzFfy8vuXPD7tKI6HFYp7IHbBUBYzmeMBYV3ePZK/yT9/3NuVRJ/g26MH46fpQ56eLQiSgHt5P
Ookc4eV0Oa0cMyutSOsnu8vnu84ai7uukrgy+0Me3FtZMBz7qNP3UZua9RYvXfHFNttIbnLbiF8j
c5L/xakh25Udrk7PyZsdlgV4UyIP3xnIvDj9WaIOqhbRvfop70T1Z/T1EX4TrQx5e33+Z7sJFwil
yIZAGmYQRJnTcVo/xtc56KYnmBzecGMVESfGaknR7SYsEChwnMP/34iLuBEkTmtN5Tg9dbAzmq3m
WdltELbNhxg4zE0ci5vr4y03E+eTICEUw5Qri+U8nWHlNBpEpjh/LAsrveNaNh+lGRyNKH03HfBt
KKT90bHkD8wHTofKqnxClzDPH2M3oMVl5bhweUEmXwHORhvba52fhpT4hqdYAa2cmWU4UmPDHaOz
S32bbsZiWTtU3cTQednjONKSirFdgPqXe8hMdka5j0fP/FO0uff9+uIut8/bqCr8sUkhKi8VNdOi
svxSi7LHqZ31ByG9b4bVIHSpzR+GvExXDuvFOXL3QyIhG6Aicbq+aaIJlJLa/NHRMQHbhDSLxGYC
ERjsS4Q9t00ZWveolZlrMgGLaQIporJFkYcEklHP6jxNiiWaDIfgW1hUvrvr6x4bKanNGML1vtb/
KFOtW+sDXhwTMBBSiUolfIlPEU07hnJKtW92lddUrEW6S8vSe56iASX0YJIr52RRvlNzhHBIzCHb
YkSxeGFZtZh0rfS0b7Rjoy1Dz/cGCI67bi5vm6n3PxemUj9KtSFFeGjs36mG/DY+xQklXUp6yZk9
/bg4JBmgEprwtTWm5Lbppvahi+hvgujn8Fzftou3y/8di14fBxVaBa+r07FsEh0ebp32DaH8unhy
Q8397Yg2tF4CstoYEIHCqRS0t/td1ZSYhVwf/8K3pbOLoBcH1YAZtQgUSAXmY5YZfNvSGG5AJJOH
5ZF0wcO33b3BjNc6rIso+DZjZgsqBmw/+d/i64Yit4wsDrJXgenwj8wb5uc5mq2fReoXv69P7uJQ
IIahlPJYRcL0dHEdN+yQAquT1y5GNW2r49LIWUXQtNyM2MGsvE0ufUqXGh75CFU1DunpaJYYk7EF
W/uazZ1Zf5SlnevPTuKUwxeKEa6/nf2+z/8LDKO5qW3yiJVn4KVPSajHmIr4wOZdjF8C3gtC5HVf
iT0TjT17jv7yYLI+u2Zj9wccSqM1kN7FBYaHolTgSVKW/WPULrkBUi15tQpnGrfOiCfhtmSZ52OQ
jMb7tCbfdo4ieaMMBaSKHXS6wEE71uYYV+lrBeMsp75UhbN7zHMvF7/iYbBWiO2XJkcEUEp7FMkQ
+FkMJ6DkGWGcvJotDO+XqULT9wEgnv3ba6M1Gu3aYOqf/1NtzrqchrvuJq/SMnuyOSJgsWsbOd9W
rozW2rKXRoPvgFwSvVaFxzsdzQbEafVaHr8WZRq0HzEywxth7grbfBEwEe3/IciBFaLoQnLMq8A4
HY5sVWpTPcWvQjP7fGOXU7ERBR34TW6SSWII5fnSBAbVN7/1rBna/+FkQBpQqhO0uugMnY5f0umS
SO+mr01Tuz8bd3JvjGRI91JrzBccfLW1qH5xfalPKkVqgaT4IvC0ltPFAuDf64Dm1rzzU0ivGxFF
/bDN9Wq1jn9xOMQOIc9DmaOadjq/voz6thzH7BXjcShaTW3M6bbR3XzbekO9km2rbf9PPqBOIeUz
xFGVchdJ2OLGmIK2KdosyV79bvCqBx0dW/NhAJ78/puJLYq8HQgVLsblpAAEhX1dmflrkI/O/yHt
vHbk1pl2fUUClMOputU92R7Htk8EpyUqUzlc/f/IH7Dh1ggj2NvrzAYWmxRZLFa9ITshDG3h7BwP
eCfjwTfPd6WTmXtU/Y0YuohP85iG20xTdLWSgyGcqu/a9NKNYeH6yUjj2Ve6cWiObZka9kmb66Lc
menG5yNkL9LQi+bCC4ngCEUoS6/U9KJYtUDuQOMVj9tzVYUSvSkoUvrfn0eEdBe4MRIpKCOtIpsG
vDGZ0Dm4oK1fvDNnYAFUDWa7O1gVYeiRJgw4SRFSFA7Gdp7cfxkfhCe5HbLDGJhc79cZpoMbhjK7
UDNBa9aSqBI4aZMbj9k8p8jsjroRd34kkfY61Ereu5/+OjFYtB/IobmpwXWuApKnhEkbh3VxqaLK
eoi1ovgIUCUM/URtv70+1NZxWTjL1GUpbYEluZ6rYrYEpG4uLkUYYeSdT60TBeD35c6abm0iuvl0
6Wnk8ehaFdTL2tYHs3WKSyRc6zuNCte3GzSDy6QY9vqGm2OBCFx6E8AH1uENdRNbdrqXX3oqgozg
jJeCursDJdjYY1JsjkWHCDwenXzqMNfrF3X5gPSxmV2q1Eq12zQdmnNbcJTOGuzBD69/rOXeW8c2
HXApNyNpHJ/sejDInsIrLZlf0j5BE1xRLd8FIfwmHWCV+904/qpNY7x9fdDNGdKDBF9DXkz3/npQ
kKfYWmZ2fqnTxnzI2qz7OVk1kldWC/bs+PpgWwFucXoCCg1NCQT29WAYY42ZprLzk6zInHNdGDmu
QVpNu06d9agPvAJS5On1QbdmCN5vedXxWuYdeT2oh9e8EptzfsHqroz90QPKVBr4ZsnI2etlbY61
EPZgDVMT0FerieC5jXVWmF88a6DnYMMDCEoLL2VFM8Q/vJ4gBQLbYWp4db0oiINskzIaikvewAV/
iDOj/6qLrMbBs1K7dwOiosHrS7n1/f4ccbWUsYltoZ3ZxcWgzpKf0LLIcoBmdR1oeS3cO56Lf1nm
/X3h09IFVAKEj4muVjSp2h5/ura82KpAYFh441OoxBoFh7KwbyctKd7/wxx5UJBfLKoY65Bp4Rot
NS8vL8IR+dkltUFxViq+N5n5A1fGXyqf/W+Cf4y3CjGDFeUZNpHlpXMiNMmHua7B5Bd28S3TpLvT
0Nm6DwCy07rFhwCpqlWcnho+XNTU5QVf9zo/1vaI32NTunsW0FsbhXubVhyUrkUW7PrMybHzuoii
wqWmcfK5GsTb2ojDuxKp1od28nY4HVuz+g21ou6HIcr6rTS3C6K56MuLQUtAD9BFFd+qTOymSpuz
4kG/aCkhV7eGTwxgqADsJMzKtdL81OeF5+OOrqCzrOmRPNpOs/cy2xty9cGKqEiSmJB1wXEgesaM
KHyfzE13A4njXVHVxk4VYSt+kZL8zq5hva3RkeSX3tzpZnGp6TqZRydxkAQN87p6b9V6uifks/nd
yAUX5BGIx7WIq1CKKo3EwNYPLedtonQxikWVtHauuI3SCCkszTFQcEskWZ+wsU/DZrKKSycnO7x3
Ef7szpm0q7Mkw39orb4JD3UoShXQt9yzod/6gn+OvizCH29r1WmWdMUlNZoN9Tkq06g55blWen4K
NVU9elLsKTpureuyoJD6Uakx1vyvorZRmEi04jJiCTScdUUbqlPRq3swke1xeCHB00CObq3KWbW5
gX5EyQWkYaL6A0vMQb71KJP8Jff+d4xcqPeUtRde6FqhkhQP4+S44+BVca6cRV7fmSM6GlnhPImy
DPdseze/2cJZpqSP2Mo6fNVyDhUyz/JijmGPaPUQlscpyuabumo7+yAsb6+vv5X7IeJJjokmxeKV
db1L6rYYjCFL5WVuEjdQxmG6yZQm99OmEEiC1+VnT4Z7grGbB+OPQVfpGDZjqawapbwoylDfueXc
HAoarf/NQAHOPMCbZ9kl2e2oc92+fsluTnfRUwYxAvJ7HWdQTZCRyJrygsgNQhNKHbq+HCCjJSQW
R5Uw3h3cwdy7ljY3rLP4c3IHLszw61WW6SCrwosIOC4l/bPSpY4bLACHwz9M749xVl/Tm1Ve7olN
0jJUASym+Ic+E5+QFbGrMIgxNnxMo7bdMWnYCt7AktAaxlKd/Hp16cbI0QDXWN4Pc66M5wQxIfVU
GVgHPCCHZ007YXVzOLgJvOR5srzgSPNqaLqx9tILfHdd+d438Mce0eSSCAKHdZskX15f1K2Ph4Ay
r0sQIAu9/frjtebIRSjaAtx2TUFL0zISwqr27Pn8+kBbp5/LiFITVYpFReF6IFurrHJMePQ5aRl/
b0s9mm9K6CLFSYKIh4JhGd3NPwwJ5QxQGt1n+t3XQ846cnmT1+aXspG5eONZABn/60utbe6itneH
Q4ZMzp6t6Lrn/zus8vUW0W/qITzKrkdN3KlyVAxcPyf1HFnfmhmI1olsKtd+aWZfzsfczDL8onv0
7N5kQ6Y5yL3VrWEhcmQOovOdEvj8ua4aET9MJHwfX1+VrR2G8tKi+bVILa6LcE1rR12FuuPFlNH8
voC/0vtTkk2IvHve+9fH2vroCxGFP1D/WYzrtUBOq3e7aUJaph/Q4Cwzo3CfXVeGD0jv5zq9vtmh
2P8PcZCuDY1NjhBVmtUX4M3dFrGhZJcOtk99VIWQw3u9NZPQV6mT48KefHXdObd3Zrt1llAlBznD
y5he+Wq/QdptyX0IFX3dZd4naHKtEh80daz3gCVb6wpQZ1GoXMhMa8BaMdY4dcgpvzQIqoRHPQ6n
/7Q4U1GLDIuvVqNNO6d3a2pwfNg3OI2A11lNzclKAGpTzFFS8nZ8Fu1cZ+e6dIu/dJn8fXqWThDI
dTBY1L+vdww3tjWnBc/vNs0MfEi0Ou5uXHXCDKcR07C3VTYXEjUyAgR5OZy26+Fy2cdlbwOiKNpx
PMcowNy7sx25fowbj3NIxDiG/7KUeIItnWgKaNbyk/5IXeu0QnZUV4qLlrjEvbkM6VWYoBp//f3Z
c/E9WdJIakNrS8s0xzEoa3ly20ob05zpRJUBvjfj4aC3o7CPCZCNPSOA5eW0rrZR+AaDT9nShddx
Pbk8Ncp0QqXnMjppe7TUpOj80J6bI3b1EwQwSCcPI16bN3mSyrfUBuX312e9lQOhqmiiFGPzSF6X
byxn5E6hnn9R47SI/bBVNQm9q40Ay0td8dXGrtBjix370+sDb+0kTBBwRKPoT2txWZk/Piv+JFzO
lBwubom2O08E5E7tvvXsI63a5mNjJuO8k5pszhWAIr7Li/aCu9q8qpRG77RKfmkLZ0hOqQch6k5R
ZFd/U5JZoKRVt2FJRy7r0n9JrfFfg/MBPId+zirGVpm0hgVudJmNrvoSWUnu3HsgC0CPuFnxZXRF
Y/i9AfR7p1e1dX2BRYLeAdWQ3t+yKH+ss2pPjY1XCHX+BCWzoBRpM967NoHvHdDsBHzF6991jdb9
HZFoaeDfjXIlyhqrAWWDiqebJlT760H7ZI3i1hx0av1qN0YPwqnTr3XSi7tEdepPelpED46l5++1
brKeX/8lLz83+lO8tP/Xl4cTdj1zLR5LZ1b14qKETXXKDMW5d9s8EQDPkU3zJdwQQKHe2Lx9fdyX
O5txf1fuuG4WQOz1uD3YiLh3XHExnF6e9cwMk4CDa7WHLO7m5VPLdCcL3lj0ZUxeMotAKXymVbbo
ODALrc6J8dqlVaUq2vRLDvEc3+WV2yhBONpje1YGW/AYUPJFutbJ6KuBtTwinJ7twAa2fw6IUfC4
S2nYWO2BmHpAYeV0u52EtBVp1LL9URhYj8i0sQMnRix6qkWWwHhXp0tsD/xlFiEgy9Ok2RVx2Pw5
RFgwExyABQtz/UXUmbxKQz2N6kebOn7vzNmNTtl4+Di5fVv71OQTlAx6ctHk0JYoJB8gaCrVk2K7
EPJF3Vty7+J+mSEsEm+gpvlYMDGs1e6U+tyiXTeKyzy6NrRoU2r5iS5asgc22hwIUsviTkBKsq7D
1HptW1VSiUtleNVNTBUDJU34xfL8+rbfGcdYRbhyUkE0aRHjCFhkaGem8XDKnKzeQ9xsnS+KSkhE
LAhLgsz113RrVU1Td4wvuEBXrk/NTVXPJooww6my4XuijaVW7un12S0H6PqiZiuTpXKweSCh1nk9
aIXKilJEenyJYKGLxatj/O5pWfQ0lsWYneE1C0r0w9yfi6my078Pqgy/WCItampcm6sdrMdWpxlV
FV/avis/OYYYHnrRRtZpjMBg+FkjEGeNysSeg4S6selrYz/YBYBXV/tVSLWtjq+vx8trhR8EWA7J
JKr4ELev16M11SQMPZlcksEqPmXqXNODafs5sHMO9+tjbe0sZOSoJlDu4tCs1l40Umu0OUkvLUj0
8RFNAB1V2roevb2K0PZIcAUXYtTSILyeFXE7TFvRMKvItKejBO3Z/ocGudzr72wtH29JvinwA956
qyklmd5UjpICx9GzJ3UU5Relb39M8+TsIVe3pgSHH6DuchAoc11PKQuRP8o7K73wM4YsQBuwQ9KW
DkWzE/S3rltyOb4QvFYbHP/1QKrRqzpQhuTSto1607sZglA5aeyxHWrzzsos/R7EQ9cfXt8cLzNo
2AJ/DLu6bXO7KKoC1eFLLIQzvfPKIYu/IZ4SJz5O4zJ+Sl3RhzBg1Ko790obvWkHO9xTkNiaPJIO
kM6AOEANWr7CH1lWQjvZ6qRILnjCcadGUWTeotKgfgAZVTf+3MFifoAzNe8pCG9tJB4rtF8XmQZo
zNcDx90gSqvSk0ustf098EdyGt3Bo2SRNradnSi4OdrSTluKIUvufj2aJybYkcOYXFCryYJqGr33
Xiwniolj/P7vvyvtA+hsTIp7cvVdyx40uyXTBLi+QE6sxPaq9XUS5OQQNZGlHxrHADYr0zSL/Qj2
00HVhOm+e/1XbE0YqjYQd6hVIHVWy1trXTf38DAuboj2xgE7U00+l3k8OL7Rl4az80JZoub6lkGJ
Dm7Ebwbj+jmow0xoh4y7WlJy+tVb6qehQ3A7QarrIzDoZGe4zdn9Mdxq10aVOWlzngvW2EjrANsi
x3uW8wzQgwdvvHeLbR2SRUsAVAKW2y9qp3nTujr2rNHFxkche8AZOmwQHEMFOz7Xiad8dcJqsAKh
1Lb8h42LgDF4J8ITjlir78g1OI1lM4Bnt+zhHX4bi3i/IrOjW6A09vqe2fyIy6MWwXjOyYuSzDQA
YK0ZS1TacMBXx7qvZKf6+ZCIo3BG56/b6YA8QB//Rj9aWENcH0rFjKfCTpXoMptmMR5FbkfeUZm7
aCfAb+0W3hYU9ilWUOBfjeMMLXVxpUsuTVvFb5K6zpdCjJLm1aHV9U7fmdbWMhJOOfxgZmnQrD6Z
l/d52FW8IUY6YfiBzKb1TZlKA9fvIfk0j8ZuEN+cIJwL6A5cyShMXy+kkVI5sAGPXIo86k9ZLzx5
UNKyRZQOTYjj67tkczD0VZb+HhfmuqyFYnVUIvclLkI36jxAbaucfB1me4tcEpolr4+2tZj4TILq
XOq8VLOvp1bbttKV6G1eSuxDjsXClXEgDgfoJcf/zTzAf/3/jbeKLBrklSnpeN0gA1kg9ND+Z9Vh
+lxUHZbkQy92FnN7eui+UJXkgK+rK90I2RKHChYTSa2fAOQercnG96jo7AmTdav/h8DJG2AB/lFG
giBzvZyVHcaVRsPh0tuFNh2kUk0fmrQNvTN5t7HzuN96erAhrYUZyVW0/nY68iDDQE3hkmmVGuhU
5W4kMPV7W6ie4rtGUyKuqnr+jDfDt7//jIhnUGUkjIG5Wh15XIkyFduX9DK1xpdMGdXEt6MmvTe1
ETO7SM0+vz7e1g1BNRL2Gr0WkshVWpymeWMVygi9wbGrX/ystjjmZVoEvV0aN2R53o0X1vocvD7s
1lnkdYHBzSK3+II4B2OeZrjTAbDsRv12HCgVHWpbid8UiVTynb26OdjShCBoA4xfh9HWKeMmUkUG
YK5vLhHOKcPRcvouqB2zG0//MLPFOB5VVvi7axmoTI2LNrEyGkoRVAPE7/JnV8lo6TSW+JfrnRYe
UA+4IgsL8fpQ5GOUzz0qMpdR6ar5xsG+4ZstRfEWoQnLbyeUrH29j/RqJ7ZtbhqEBAFlwIamln49
7uzGlju4Nm+pUp1g5BWLhE4VPdPONw/GNDeOj8KjOL++slshh83y/0Zd5afj6DgJzy4epUlVfzFL
131ig83nOUat7ybnFevs7NLNeaKTzd2EHiiXxvU8Mf2phd2q2aUoeFz5s+bVPwvRxl/6OfX8SWjD
qRi0tNxZ3o3wQ6OHOh6kS1q0a63iviioXVZxerGr8V0eKvLYu2k1+sj8aXkw9r34DOXa6vypyTLv
8PoqL/fEKiFmcGhrcOWwKlsXryZ9GmJUbdJLplfituIV0N6VipPttb431nZpgiDDQgcIPv9qD9k1
DxCGYZKKnQeKIsIAx6m88qmZt58GDyRDkVrDl9dntxEKQCwsajrEO77r6pZ0u7GAYwHjiTcBFowi
a8PpUcENGmmLspXi7+soDAfUBhlouqHrYDCWqYVXnmTL1lFx9BBC+izATu0xqzZOBlodcGQptpI/
rFXDem1uxj6vsgtSqpR4Ncwz0Z4bJ99JzEn4USX0cCfMbX6+pcuxsBxRXlqKBH88v5VIMaw6hj4S
D6YevwPDM9S+wkhTEA3SLL+6VaQi8F7hmLGTFW8NDcqaM7lQkvU12Nrt09nVYiu7oDtSHca2it6D
z6+CTs7pDf7a2jEto/j76xtn61j8OehquwKeBTDfQyAN5eQuHB2BNWkaR3tOHpvjmAB1F4bKy7QR
6O88TAb6tI5Xtv2bNK30/tkWSXP8h/ksBCedEifvplXdzUXOFA6um4EVnAz1OKBhFSGo4s3ezkbZ
nBDsVOAm2C/DvrneKNA/7bbCD+QSq5l1TgtrjALLQzplJ25t7oqlFIbuAKTmNcM3y6wwnDxRXOzM
iT7mJSKawVLHynwtaRz9jqu60QLboXq6E65XIyP4CMWPlhlPbAoniA9cz1AZvcK1G1zsq1KYJxGH
ySFNanFS1Ni8j+zcvA9xu9pZ1lUg+z2ou8Rpd8lPoY1fD2p3DuxeF/PukdfcoYNXcQcDIcagI98z
N1lFl/8NxV1A34RLAdn166FcdLmQyzPwCQ8T9ViR9R9ABDWoNVfxgxLpe0z4rfWEw8tpW6DqCJRe
j2eEM4hZ8p1TvQgU6i1+plmhcT2glnkwCHE+krXJv6wnWv0I+YDEevHUzvXJTqrJ006DS8pdtWnt
C13xAjWaxc5QG+u5qHPSVliaUS89ZKt41HuEHk9Wxuval1k6Kb5OOezL7LTmMbKcPfbkxoouimBU
uPhvMce5XtHcTuYBXp9+GqJoPEZ1Mp9R1nHOuSXqB30SXycALzevB5iNDcoNjmngIqJPX3d17qE0
Qu3jK5+UEecZuzeT00CL1reTvDm/PtQqX1o2KPMCtEsLXOceXMUyqY6mnnqhekJYsj6lhizRiI/K
oyGz+hDLfD7hXyaDMBz2rI5Wwe1/IwPMATsPXJgu8PXCmrU7FYj/qydNTs0xcubqIfLcPVP3rQ1D
hr+4YALeojx7PYrXoZxipJZ6SmSkntxqnA9J1+dv8IupfF1ph3/4dGjucActLogvmFOpjddsNxFb
omXP2FPe+qEZ5jfCnH6+/uW2NgnGl0uuCZyKCvf1zPKx1O0BLfCTBHhYfxsmdI6e8ZcUC33ZUHay
sZfryC2E8LxGHEMjYA3MmOdaN1KPGI25j3pSTC8NYj2Ozs0UZ3dqNrfB385uKSr/D5qAHOb6+dCO
tpwVvTBPnVCtGxPrj5PQ5+orTrXi3etDvTzhlJm4yqna0f3nVX29kLKfF7p7ap9cvMytyufqSaPv
ow3/7YjTU5QHbuzEEW0o1Jp2qiXrZj+nYCktL1rrHqhgLqXrwSfNiBQr7syTFZpO8STNUNQ/7MHJ
skU50qmrcz82SXRaLBeLJ8RsqTocxg7m/QfpohBxow+OVewEhY2PTXcGuhNCt2QF6wTV0hypgeK3
TlGatxE3iKvfFUJ3T1NTVgcHXYqdBORlFPodYOlWI9pF1WgVC7J4Hqh4FN6pa8r01E090BC3L27D
VqhBUinNY76QfYewL3cARy+nCnEc59jFWACk0/q9CJCWCN+Z+klx3e59pWepfkhIk6WvOfSHK9SK
s53VXWOI+eZ8bODfGPwRdF8wvYTTGnnRjepJF1INfSsCbIONGNZceSe/zb0x3uMn4fmxVdgP6jiq
z1Uvy3M5j8MH06nGIMd2cucQbK2Ds+DSQaYjELd+bfWzwLLVxku0wjH73tKbLkinuriHKjI/Sct9
fv3MvQxegMoQlwCgwBd/gSTkY7pSmyIDUSBRNH6ObgYFH2GXaCN60Xx8fTRtuTD/eJiz4igTEJQh
7YPcpph1fcpmXu2I23GhNk1cH00XgiJca/0dXPniaDc9YMY5dQ5xnuXfFaFevLBxDpSIxgC/jT21
pJcXH78A9RVC99KDXRMK89TVxk6r9ZNEGe+ctR7QySRCF27nUL38pEsxlO7VssBLTnI9abXR+z4T
k36Ki0l8yFUnvrczLb/Py17xrcz9/voib0xrqblSeV2qrwx4PVyT2kUkzNE4pSNrLBTXenLhh+20
qzY2DrMBPYY9IQWrddYg3TaSc6HqpzJLzA8gXWHTeukw3HdU6/dkF5YVWm0b3pGL7ApYeni0q4fC
VKUTrOxQPyFMJr4JxbO+IeEWzbdxv3hJAZIblTOg21TufLqNWVIbWATDCL9kgatnUas5LWg9fXkR
zd09XsE1otNNVx2aSVE/vv7dNrYJY3H7LEbVPJ5XZ8PVyhFb5p4baBL5nSByHRNDmj65sAgEKvE7
fMnN8cijwUPR3+EBvdonrj26HTWfk53O4Q06NtmdM+nRLd4S5pEKmhn8w/wMHkP05VBaWqtAk9HW
dt1O5snIEzvw9Ek7lWnoHNLlHTaFdrtzo7wMNmQRHG6SFxpmoI2Wj/tHecdIJ2G4lWuekLR26pMs
Wue9Eo9V5Vdh3QSq22C5lTi1idusXMymnazxMEgyhkAttPpgyN2Q82I/8ZPoYRNw2VU45axyxRna
Wm0p0jrRek3u+dVTUIwIeWTOlO7E2hefl6GWWVOX5Iiqa4KjgBcTe0i2nGYtk0+R7MazmEcRtEkj
g55q2M52ehF2GA8oKSgzULw8eFfbyYrDUClzwzy1eu0qPpokhfTnSWv3vJ5eDAQ9gmjA8gEJIAVa
VbFGtLztKOfTGNoQvedTWneQuMROge7lKOQDtMeXY78UB1dBO54dvcDP0TprpWLkQZxSto/8cMxG
bJ1fPxgvNgUAUxTAlkOxqJ2sO3XI6JvtWLbuGUJh+sNALOcmLCZ51FI8k3fGerErGAs/Mmq5CErQ
RV5NC8ua2iqNyj3HqYmGpVq3x9BWjIfQaO8zVQl3uvEvV5GHJVkFirMLLm5doeuh1aV2Ld0zuLgx
MIx5vg8rU9l56/0mU/15P4Ao5AanBEiqrAMzWM2qt52py8u2POIEo9m+odVZUd82Q9nZRy+RqHP4
fWc5wyOnhSXVtakIz7ZRCuMuVgw781uPLj6RvXGAoNYQOg5ZSrENecpmqk9aEWlfq87KfwkZ1e8H
ObtvkFQ23lphiukEkODpoyyS7j5EQuM9HYBW9aOucLUDvTw99ocksn4kYyu7Az6I6uPoquM3Mehu
fsRIb7pvEwpsR0efUuHnte6h2kjCGvmpKVvdLxxUgn3bqWFgDzq+iJ6OHPQTjtRt/xBKxxhhfKX2
T89oEDnUhSk+hHU2fMv1Gfmz3qFi8RA1Zlj5hISqvQmtNnoqm35oT13uKP0JoG+MZ4Om5eXJMSPa
Fyj0J05gD3qkvXVrbMWGrsyLc0dhJkAiRNP83hrn4acR5YZzRAnRLoPBNOKhO0w18gLmASPpNDtm
0DFyedcVlNYPCSJ3TXqjIXhuGH7rRnVYHHUv7fI3Be5QIojqyAp/GebYJQGJQG0eYjU28ltkLGYX
L9K80rCVN5W6YvFM/K980sO4OuXG4OWer7qlCBWcDDDHuC0XptGvXFZWRTXM8PpAwxBj+tyHjpHO
PppStXdulL4zj68f5iUVudqK1Bw4Y9RuAWibtJ+uL522wOcAVbEoiKOkPCcS82II81rmi8icTx3P
Xj+CD35bKEUZ1Kg57Yy/PuAk2CRkHAiCienwerwev5+bcvKQFglCekN3rdN8C3GyPtmuUp0cvWw/
7Ex3PR4tqN8wG6IXnRsqgdfjWXooslk4yV2ENVt4Gjw9r0/zCJQyKIEbmEcMC+Lh1gSAYN06TeW2
QdOV+v04q513dkbAfGdcWuL51IeVGgZVVWPPmYMxm/yoid30a9mgZuJjajGqj2WnpuF7+EgDRpYF
qebThC3Q3dAaBlbc2ENVHGIzf84RKOs/t5GjlYFeDXqLvgXex75lpKPjY+zTqgcrH7TwTd6XZXOk
v1xgEuZEZCYpba76C25A9J/iVBGmn6W9+CD1oU3fpGFnPmiKrEqfS9D5ruLwYAZ1lSTFk1cLzTgP
rSq0GzzQ0v80M0mtwlcrnjy4rhmJ9xYNWPmuSfqI9muT2wetn+fHRGvi/tGxlDkYhqqN3w9Nnqr3
/NYx/p6CgTU/RYkSzQ8oijXGOTRQNkT6L3cK91Ckmp7ewMayb0etaYa38Uij9zxhcZlBwRyNR6/E
3POnMXvFmTd22B1TFW8TM7D0uFUgresTZQTbSu3GtzXwWRMtoTrXL1UbVaO8GUDIyhu3yub47CRJ
pGFuH3lOi6CcPVt3Om9F5djXXhW9NaZEHd/bxqz9bEmztHve3Fp0lnh0RRxPPcuD0KvwcTNr2+0v
r+/E/6Gf/zx6C+KTRw/iMHCsKbyv8j2IvDCGHLe8i5IcmM2hWpCvp7JdDrxQsJFvfcQPvPrkOrn9
IRvD8T8vIiy8lUXIpQ5kq4PZU+sY0KEsG3U3s1PE37HdEWDkucKDvDfD/oBHrzSDmAMRGX4NGlE5
tMm42NDGQi/esMeH5FDkqg5ZaJq1lu+Fh/3bXqGn+DxXs5KfLDcPy0BVBwuwEXY6tXqIBlWNH/ra
wUy1nVSErQ4qAnbjqRzNIX1U8iSOgwI1aGxvmrEU7mdzwmjtC5YtrnXR66z87gLndw6dqXXNrRtH
WYQ1nIpY1IF4AF7cm8Le/YXEvScJRDZCdk8tnEztburSLsiLWU9Onsi8umaZDCM+OJmRNV/nInEO
UybD3O+F9No7OG8IfRHPrCn0pxB6wTGeYVz7mkii8JRQGnsyF/jRU1wURfjFtvPe9gtTnarbuHPK
6QRMfpoewyySA+2tkqpLGBvJXdjUCoDHiG7r9DxQnup8XR1n5wTAHu8di+rQc4001Q0tsjE9gFDt
1NupUNzwXiHlflasXCDD4NaIDnJJ6vWkwM1z2uRjSgv2AtcAkfTDAI8swv1VqUR9RJAtV/EqjZXp
GGYytY5O6VrKgUaDwC+w0bnl/ALLXLcEMjXlszyWvcQ71RZlrL5RCxE6P5zZUOabZDLKPGhF3Q0q
BH8vyZ5JWaxPYwVC4INQtRkXe8iod1biRj9qpIPfyS7qtVuWX52OlQM+uuX8RDeIVfKREzCOlXIM
rVk/4y+YOP4Amsk6yDEyLmFjxJYvwi4+cnUa1Tluinn6VsQ9tluNkjjTN+k1kKR9TR+zpzEVwJ2z
Khw/RJ0LE15XW/B8cTOPfou07w1A6VIcp0FG7OMwFhZOuW6IfGIGTyP7WChT+NVUZGu8iVtt5oMn
gypOdiPzG2tQJv2DM6OL+NAMrkcdR/Zl/CE0GtiZ5yFzYufWq9n93WIebNTVkXpMmgezORTTh1kb
rV8m/6hkPmZA9MmMWOPU+16Sts0Z61bbvIkqTYR2MJl1Yx6SRM7JN2emnfJ5ALmO42do59AThask
5p2YheucCi01HmrFaYabSYLIexRe5Rj3aKPk2jFrEwmnMRcpYr+zO3qBXnZ69pN+Vu/d8/+ySFND
o5OBinz0GTRglMljFIvRCPpIiedDuViY+0baNPIrHDEjC5rG1n+ooMyMH72UcQOgdm6jZ6Uz6k8m
qgxYSdujMZ2nQTfLA8I58X3Xjen0WKPsP1IQ4nZB/UlTbqkxKKR9fU/27HeV53WJP6lFd1IrGY1o
BQ9Ar6EGZ+VjMuTdR1RBdOU/si8EqI0qLOWdocSD5o+Jqv0EMpYoO0WR3wCTq0BLm2jppVLN4833
Ajpl8opIRzq1d67WRJieGehp3OodyKJjUQOHOSRlE3/LitL9aBaQYYIqd6Tz1sVuiux1pLr/ACsq
Vpd0HKFsv4Q6Fb7jYZCI2Y8i3fDJNnMDQA3h6TMIyeTOLKVmvUf93/zsWq3W+lrsZd2tLbvc3emw
/DapvJ4etKGl/ApxHDnENSsSfq+thZHR3w3eNMpTVqjqY2fz+pNtXbxJJjX1gtbsktj3ojEUR0Vt
vtRTURrHCWDVneJOX0x6F79Uvcyg6OVT/9Hs+p9uOOj2zstnqeWtfyo4Z30BzoAqXdeMTFp3NcJd
w91gT5Mc/FE2SelHiaSr6Y9pnDQHN07UJ0cd0BxaBAazncbJi/wP/QcowrySaerxil3lm2Yn6KqF
tnrX0rf6SJOmDfD0wTelSwiWgPvIul6/6F+OiODHIkG64Fr5RqtiYGJ2eq9UjXqnpAiwn7U5nGb0
qOjUjn6CKIN2aLtaUd6/PupvItL1UgMSIulA4IRyEq2i60Q3mopEE6O07lJeK8WzW8+1h2XNNNQ/
DASK7Ser7ufQZ82FEihdnY9nidhT7ZujYs1vvbElYoMwmv+zpmm2UK4r+hbavuWJ5jxDNv6OFHCf
Dn47DKhdxYXmPpieU+nHvO+6Pt0p/P/+vX/Oh04syEeLSvxis0VZ7no+epJG1WDI9r4g2zQeo7AJ
J9B5wBJP5O1x+FamJq5p9Cry/BBms/1DDkM3PFAgF0+eMpNTtqlefSo84qjv/R9lZ9Ycp9GF4V9E
FftyC7NJM5Y0kvcbyrEddmiapYFf/z34u7GQy1NJVXLhSgIDTfc573mXYUwPg5OX+r0+BaV2hJvW
NWGTVrM6C7ztvuamzEsS2TXtEM+FVd9AGn4p/3//PQCYGFms7sPrJP0NDZ8PoCf5oHbv4ZHkOuwO
0TQ7f6RZOnvCyv0Hk7JQj8Yk8+81E1BnDuVsektkDF4Rm6E1SNLSi7FbVueqshzf57nr54ekdmoZ
Tgpf6oiKvHxYHarFgyyZgd1Y2Wuv9OonAJ79QjB+QergGa9fyVAmXuFYk3+fdL66ExR4j+D8wYVQ
Z+/nIJUW8S/UtyCht1cF5AVzXiWFK/Fgg6cF1tDG5gC8LEovd5DUSMLPGuWREZqUc5m+J2q89y/Q
1czlVs2+/qLXv5g3xkX5GbTKsEVf/+Ka+Tgol6jOXaEHF/i4XXMgpIeDM2MY/KS1LRYAeWvZXWh0
glC/tGg752Anc1yHhYz18cTLyx7mPB9lHc6tdMrjVJlQwhKzHHYWTGx8f1Bi/tvxG60Dru0i+Pr3
rWHb8gOl4QXGXFRn5ZFyuGmBk65LB1OvtXvPHQ5zkCXflNPPP9mcnCfO9mQ/G+nw2HSO83N2lvgG
UPkrMeX1M4RlB+mH7ocN6o3PrzlmAmXGUpzHxWqNXRokCi/c1gV3opSqdlNWwO6drNRuXzzg2JZK
xumezBFFbBSLovK+WInTJHvTo2CPo3Gp4uofvxqyd7MX+82hWGihowZfhG4i9bxWGsGi4FFzaA++
2T+pIHUuMzldUzjZdqztR10gfwjrVNg/bEcjWUxNszsdEmK1+j0B1GlyZiIWmOdhNjGbmbtCaF9E
T+uf39mWcv0I8C3Qydsx+hIPiDTu9OPfX9o2fmyFWqHn/xJ+rEq97dFZqwV2BtYpZ+Um0xJawdzf
G92iHkDomyO4Rn4OmL2HupH8EJNv3FvlcMviertyVqIdoARhNJ4JDXVrYBw0IktidxjPtWTSdFfG
HG4h37iR3zMzBKW1rNzVd7YhlXXQnEbPznbW6Lecov9wG4y/VyYxGwHk282Ua1oWZfhl2p8Lb5bW
XrneFA1CN0gLN9f4ltTPekLEC+3dOFUlaT1lc2MR/4KJfl/EPAm0GzoBZYyiiJDZbH0ySAEXs7Q9
q5j8wWPaB/0SdqMv/bulH4yMbLppbC+0jPIfu0URuK9cu3ko+olg0VAbW+++LZNERWLste4wyGyU
O2mgqe/DXjfn/uSP+pAf8rHsLs2i19O3mHcc3I+q8c+1Hcc4+XmluO+CRCqaPdkK9+AMi3aMtWK4
ZdK4hfz5uT4cKH4oRzBzoA1UoZg0LgTWNGfNd79Puq+NuzwtPqVtL+wb1fqbMdh6LfAQ2AS8Xwh0
m2vlee+XGf3qeVTa98koOjuMyypz9iMyuaMYQHnDjDSd5iCxKvqg4jTdLVk1fAFhHO/g3N389rYV
HBs9CfFMwgJYLRSumxNnBqBVcs7lWUPwkkV9PyYhzhltH+kOkGxkdtkS3Dhbf9kyvl5hzD14CGj0
181jW7+xnbj6hAXmOVupCWcsH4R1GhuzG0+q6M0R7nxbjdm50+GFv8xuVYrH1iaDophxFv+8pABu
nwOAm8csDbRkXwelPNOpmh5QL4rfH3ZtqunguUsZH3PmEH2IxZWX7eqiyN0vo1OVnFlWnSnnQYIO
qqvjORy69On9Z81uMi0/tFVlNhHaCJqiTtqT/6A7Xpvsb2x9266B508qN+welxEXvdVmRQgVa3ad
jM0ZkWH/MKeOnkAy6UR5MpiA+mEfE262k07XLmE99OL70vqTf0BErebI71ik97hh6bsMqXcWidxN
P5aCtKnTtBhavhOzad2NTjzc8oZ9Q9LixqGT03ziiUvIxDaOpK8hGOC5K8+exwp+7BpO9ndZCtpt
GHNTntvCcB4wlXDio0YUePqoEWvZRYPlFtNhqovM+3TjUa5V8mZVMcld7e/4jDFK2jQjptRnv4Bt
wdZpifPkjlA0h8l6MozmcWj99EmpIH6i8zPvpIOhSqiLyRIrU3b6lEg4mTeW+R8+LVwm0WxCV10Z
gptXO6UV2RNDaZ07gHHwq8VVoWfUy9Fu4RMsOmPuG1d8c5DSSKy03FWysZKd3/ihDmNpELbeny01
EuCmhFdPEck/mb7jZVaiDiVWTt2zkfMv7f0G2HingYHB6cF8zrnxRt4+AH4+N4GEBNXRm7tRnh0n
unDl2ek8N7srF8Z5Oz2xR/cfL1GZ2HVNZd/KJt9CBusIhELWX2NkKOF5A6/r2FknXzJ2cvda81qM
PGqWoCvoOIbYp3fgQ1JHpSVjclcZnOsyqs15GHfBEJf/aCtDY88ghC4KYy97HPdEqHdLu5N1sjBd
xEDS3bl53oo89EetMY1bpdB6d78tYu6eSTdSP+ZG9prYtKnC5xGIlyRu99oFbvVE9xfkYG12UIUg
Mu+Wxq2+agP+Skuc+y4q0qZ8roRQn4Vt5v9RGLPeC7dAeYigEujFXPeu30gbw6w7dVPb6XOdeJ0R
JnaCZ3FJIpaSqfeSIqDbU0WUN8gLm1XDVVEg2PzFlsjwwF4/89+uWuc9544ax6uv6vhHTGjd+1jz
l+UfbL67ZleOtppviIG3m9n/r4mqGnYtEgj+sblmBRkEBFu/zryb4E5M6VyfUR3VfhXWcWn6gONV
4R7jLqmabh+Q5SO+aBwcy24OVCL3gNc6HiV/39E2teB6V9CdVsWehYqA+fTruxKLHZfT2E1XvVj2
vVdiCcLiuFNmbhN1I+z6Pp7s3llB4to6pfB25K2CZS03f1uODnkJhD/BucDjn9J86/FXeH3WF3Ns
oPsmRSw0cY90j1Kg1f5sqVh/WrCvrPeZHOVIqMLcpR9imBLVfQ2BXi/urbRojBA+tFPtEky08IL/
+yP6NcN9fYPQQoCfGLDS9mE5//oZYcAVe4Xeu8zjWxyG7tEIBF3C0DIVc6hSvdIutpzH6Q4oGjVP
aAyLZ0S5dAP3qvsqGA+SKTlzGbg/NjtmbZX1i1lbSXeOFeG1mFUq9a+ELmGTY6iBjsM3UxXe6zkB
lqEchtwAWKxjM54iw5b9SzVVac+kexaZvyuF0Px+ZyaacTKq2VGHyZiD6jEOCC07aEGSF+Eg/HG+
+q10abC1Pu33cuRo3edl4mj3TZw5MsLERL13xj6z9uVImK8ZgebkPaGvyE2vojATZrSlliv3qe6m
2dnhYQWegvGKGE7mlOlHbSl07Zm7Kj+DYzD6VrzQMnJKlVF16cVc3Q/t9ADB3K6eYkIxgIz+/q62
XxmLCUkDZTZumdgwUAa/fldCa+By2b1xVa0aL3VAJlaYznMdIdI2qqi2MVXaFeXqOpawh+/MSbVM
ntN16qQH841x+aby4m7wYmMwQaGAopIbe303faPsZGjs9rlf4kfVTekpAOOOVNnRPNdx8a9v1zEB
CXFzY7f544WBlcBZ+MTRCL2+sKZsgWuikM9TYKcnxklV6NUQwfjj6gkDO+1zRwFahdItqtONV7AB
edYfzeZK4Q1dC3bTlmebipK1MM3ps1BeGuy6luxrkGpYnRGikCJy+7i03mej4UWLLtBh4h/2qQzy
W5kzb58BhDhuxlyN8zBv9zbPgGGizBtteB48VrodG2ZolNV8qcZZHnW7zb7luptGZDRpH288gl+0
i9dbxvq6kSjyKEiL2DZ8egZvTAZd+axWTBcY0mrLtSSddaOk4V65co1fcuIu5CqIMA3senmZJoca
up8DCwuYTJtydVHayBCBClfFV5NNZ/p3gmoz5z9nBG7q3QyJgplbXqn02Cdm0ERToOLyMgl8aUM/
Lcw5dAm8S5l7ScO8yqKW50YlTbUrO76FfT8ylqn83JzJ29MnVHKMomFMZQYZIaYXj/JdvKR2cQCH
a8YDzbKW52HcFkP3nvKoeXKRzn8l3CeLr07Ttu5xgpaAE8Ogocqkn8q7Y+dluOMvPW6iYeoOuvd9
6aH/RwnMmfiep1fyifZS8d9aae4+xX5SXeqcEeFxxnKhixpTM4mnX3hg/b3s287bCWCwYeeNcMOi
qjNdZtiMqdoX6M9591THWHie1URuaoSDts/cr3HG2KijtK4y5pZkuRYHT07+MzR/rwm9NJafCsbv
dBZdvkxfHLdyvq5Nmg8tauieIIfU7nHIxipnICfJR0rVqCTkR12d/KrW1Edlz/JUZFO+BjhbUrso
RaEV+kLN6d7NGVByWNQjhIMoMDCu/SHJCjJ2Y9GYUDWSubXbr75KPPdpFZssT9BkNeMO0ppDOvMc
rGFo1CVWRC1lLe2pVbX+LmcfzNvDohZp72Q1cMgs3syHNTXC6r9I11DNBelgSecKWe0nYiX/qVaV
+mg284QrIqP2ekeijwh2ZsV4nkRSs9wtZRKcYM7Q1Ed6xcAiCtKU6Tp6I/8+bfHFPjrKb7426H3N
UPlL/oleoQx2s7YSTlwMydvIXBJG8kdYZTphnVaXB0exCDGTNN3C/sLmuguQfDj4dslZkeS3d2wZ
lHezNZX6nU9Izj9ENiXFjtTRBvcwW4z+h45uwroMSTV46JJSrWXk0I9edWrL3MwjAK/xbHiVZ7/0
SHyYas+gMdnOrgJ3fmQhlNW3zqTYeIgns1F3mhMsxKZr2H4fvUHrK2hxqqjOtI698x7pQjJellZ3
unCcUvP7sswFH5cSgX5WZkWyDmOdrE3DOMXqbD81tsDMTtnGew3ex5Ic3Czt7qDm1L15WEsL6prK
0z9MmvCZIxquiFFfxE5zwLTanKqHqqmU0PZOCi4X4WXYXUe7ycsnc8H4NhyKSov/I2uajHXyo2BR
Ioyg+maS8nqXxIjLgLAk9edqjpUVaXkZMMdhkPJzCsbsSlluh+1CNMwxb936PfZ1ZRliQOl9AJOv
ANsq58bu+XbfdhwIuBTmjHbWGJXXd1T5emctqeVcWW0L3MPBnwargqxUWGj6MtcmcHGuxgcIaGhm
dl1WZOl/P8NWv0VodZg9rEq/zcHtdtUCfzHLnutJp4KQZVI8dowE8NAh1ggTQ/vkWHN2cvvFu2KX
0O2xA9duNGrrIf36EOGrIe9uZT5zhG1xmymXUxkYTfVcOpVRJFGdiSK5X6Sc4w+OIV3vRiW+6Yo4
uHGbQSC1+r8y8dzWuWUFYGaXi3j2dD29NoaX/uzjejlBzS4f9Q5w+79XaywUCupV37h2f5vFNwp0
QK1VN88dgWL1SaunYtrDGbJDMk8ab2cMKY4pc6s+1omWHxnmdTAraZ/eScQZT38/td+uOz4Bd/XA
ZdmtK+/1uhMpnDlhGOJZyab82vWivfBNOJFisn0uQM2nqEr4YBXONTfqxPV/vX3TdH22Q9+NjOfN
k/c4QMupbZ7JPMsfxgF3g0k5w7cJMC+cS4fmDyP057//3j9c1EDiCZMSXRwBTJsaEQo6VCU3659h
Zpk7WJr+PhepfsFjLP3QDENxLxhE3filbx4y5+2K05CFuULi9ubjZuIAxQj13XNRMj2rqjJ77+d+
8z3wOiYPDUe5cWY8ET/WfSBvkWX/cHGToTFLGxMXNpfNG0ZIgPetP+YvlZeXyHU7pz1p0NuOhhj1
kxdkDQNwoA4oYgTJ3/i6Np32utHiysO2wpnM7GM7gMItX1nVJMoX20nVoVsjM2dqDYSGZRvVcixO
tVZYjxbss3sty42X//q2OfzAetaGf8XJ7Neru8RKWlZVo119I57yQ+mM6XzJcpnbOxtdyo5R3cgL
EE1wq8F/u62sIRB84sDL4IVbvQN+ZDh7zyJ/HgdIoyLLKYQ01VRFOGXiwBwIOuTff+uW7MBOBtWY
/gMtLcvszRGiXEnB2DX2tcgWuLi11ljASi4er6eE4so4krFWHhZLMGfrW7vGojCO06D/xHmjiYvw
27Uk65OmvR/s0sofAIuoy+LYXF64czj+HF/VkoZaM1vBj9mrBvjExTxlTWTE1Wx14ZBJyvnd33/Y
m08WQgoBJysO8Uvus0EiSoa3rVYiQs2LrHy2oPOfyIVeYkjPtnPKizG+jIu85Rjw5gWuVlJUCAGD
EvgW24ZugWYdA6naz22sxf55Hkmii9sKqnXTBsVJQeP8/vff+ebkAylmbLMOBteB6db8IcWGENuj
ZH4eJq1637Va8+wRpHnEDN66sVbePlI+BlYLZgzg+VRAr7+LhBTgMVNB8iJSIT81yvyiCA491zT2
VTjEA+6Hmrhlqfp2I1rFWjCkdFKloeNs3qNkWgSTro2fs85KzvSJPr60bUNpGTsPbut557am1AxZ
SuMN6PPto+XKGM4wJgQK46N8/XsXc2qmohzSlwZU5oQECaaoMcrkMZZoY28c8EwGtifbmtyBOIG8
dU7XN2KnhsVM35Z5z1RUrbwyhlct2/xSVApNYGV3P3UPefn7BR1oCi/fqAAcKfuxEGyGCR7wWj2Q
1N73BqoGU2g//LYtskOXZdWTIsQ1PliwCmS4aHkG/RV8Kb0nUL6zMNHRvd4PuwGvbua+adzues8Z
MxnZiBbucEtshic6AGP4bmR+UD4Ujt/qdHYFxoWP/TpHDXsNSeZpUB2pJ2TYtx9FlVUf2rxMS5h2
mbuC5GOy7JNBb78b1MrFrnFzmURz3llj6LItPHRyQPZBMa9DTUlr+dPv7LkK56ET/Tun77QvOQzg
4QGSZfcxlY322a+H7nu5GFa+R5G0PLlOFdtRMqZOjz304DzbU7V8h05Lw1vJ2giLcQ7cCAlMU4aZ
acZDWM5J+k5ZZBiFSi/n/J5Mi+Z5iI2hv6vrbnF2DTOJSAQZ/Khkxkg5HPpq0SM78FW1191pSU7e
POuR5qOh/Nhinhkch6QT/6rcL/gqSkSVx9LXVfpSgxZoPyVhCc0T9OYc1zDitg5OkDf6OQZguSS5
VWohkG7/L39D7KZuVt8Dd1TW3u4HknQ0Ux8/aGpuzU+NFPW9xADJvke8ZPn7TMVDvsO7bvhicYg0
e5RNqNeB7jry2wBjrVDAR6YX4M/dnTlIBxKtWTSN+zCXycIYTp/N4MmnQ5sOPh6q8mKDl2QfnC6v
2l1MhzlFnZFY5WnCbQ2cIq1HL3LsxjnJpq4M2OeQ+sOhGXL76GRVNbzD13pyInfpjfGj57RFfI+1
0WiO+8WMs6WI6PEC8bUyYXaETpvUHweEXQXZjCMO47OfWi9YrTGct8xSQlSgxsZxnfu0wtQMaIo1
GLfTLmsa/zNexYH7vZWwcHfYUfQf2sQOyKAwcy8/E35YE/nYG7N9qXx0cXew1LNvQ2Jp7gFTMQ34
YLSGsdmNQuXfEzq4TwkksK9VWVf4n+miPkDpCZyHPEv8d71EBrEncyb2PgN8N2IHaDd74WIK9Fse
6z8NMyRHGdqqwfnB5t9318FR08OgQYbcQYJkXDCwuQ1hRXy9DLPGMj6XORqcp6JfXGiHXua6z34M
3A9zqQLlkmOgn6hC2UXAIQrioIkJSNt53xUZLsK2tKbpEPRp4n1oxskO8Pj27FSF3Oqs5zu3YngU
rUEl1oFEg7IJ4w6azUlkLDa+m6Ka9p7XcUcwDSznHTHQ/WdZq+H7SqH6URos7kjxaqdLNwbd1xrD
puxSx2Pe3E1zLXApmF03tLN88u6KrnKqO32KNazimjr77Ax1V/2Ipd/bwBCD6UbmkJvfW1Se8akQ
Q1CHZUVLsVNihh9gpEwE7yCJlg6AiqrsK1x14UYFbtD9d9Jfx+J+xCBueckHpzROdTvjsMQkSyuO
bTFVTmj2Ap0B6xF1gM9pccKMaWKw2JDRFlbpWGC6k2Ui0uGPjzuIONbE3uAl6U4f/di+09IhT+49
L65tnqCZz6GfV2YMalhiRNfH0n7wlsmb811OAkh2oD5yASftUnxGQZupEJ96tJYhbHlrwQDKtua9
lpvpoaaAcD70VjwM78YYCC+qDL+WMPTcoQntxHQ/qrhFIhXbUr4beKqDs2tnePFnS6TGcjBHgBHc
oo28OkyOI/Z5ZzJAKGy0uREU3Nx9Dlzm7CVygdR2o6klJnNnNAXM1Roh3J7/gdkeXbShP4s5Uz+X
XNQfLMMghngMeEEPcT97EwIDfekwnGk0YHjP6b6JEbrkA8IQb6SWkqUZzZaw0vu51zUsaNK+nLwd
8qjGPJKak/nXVEzyX5xvcy0kxk37qSErH6H4B067b63Yu+XUsh2784WvNAh8Wtb2lEZ9UzJ4DZF1
CFbiF6epiU1Pa7fn3gOmiOGgaUlzUE3mflCL7723AVlTXPBV86hBVril/N4yjP5/K7iaUpuBnunb
qYbnIAxp8zF+setBIe+36wffbwXyzRr2t1HW2cEkZXenEj3+UpoxAWmGtL6m82A84xWI8vbv1eIf
bggvH0aI6B/Xue6WBTFboJG+srP3BpLSiw4i94WowBRBqQNFH5OPLtu1jLUp0c1lvk8SgzOqCJb4
k2MK/Z9+FLe8Zt5WlSh91xe1zlZp/TZVpW1xN2UyW88M4pNLlzq52Om2Xz9Nztw9j3DMUN02w60U
n7eVOpeFCOHSZGO7ta0rF9lVZpco61mlAbXTkqYH9nSfrJulenDd5uXvD/5Pv5JmBBwYy6K3bRZs
xbm2zM56htbWfSUyyAn1PBmiCRrIHA1O3Z3aVi//K07D+NzFYh1w7v/WWK8r2EZAQCEbrHxxBvqB
MAlaPCaaanxEPtqj6p6FFvYMtpC1df4tc5e3Xfxq5osiYeX/+HA5X188q1jjTjX6z4MSiHwgJcK4
NYMskpaTdruhsLNTtwBYRgKlwielYvMWavaHW4DUhlUBXRnmC1ufC6b1chqHon7pp0ILZ1VgyKeM
2vIwTQ0E0+mlDhNdeZ/rQAtGlO3OeIN8/3aZ+StItQrwdXaBbd4FGI4+Fq3XvdBnWEfmearH18ew
7+0kr587U9Yf/r7Qtmx/viCuuEYf8o1bkM02sJEnRA/vbGxf/CRNp7tO1f5d2mIFsiswECJIyhGd
+29SBNkj4wVNQ55MLWLUumTsPkCl3WPAUThkq3GO7p3Wrn4anpRM3lQs+sgJSKM55plUF488zlv+
xG+/E0Rda/OMzSf2xFsEJHE9yHZGKl8q7AAF1foQ7KeSkGXN1Udtb7vpuGO7kLc8dt+uFNp19DoA
P2tw49ZcKpAY7Iu+Fy8WimMam0A21bEffGRKy4SuI/T6XplRNs7qsyqGVoVqKZLpxvb8drUAHJgr
HxX97yrlef3JtIy+StUYzcuCWOeflutCIkwV0tW00SIkl/rd31fLmwuSmAR8yxZhcx7AOd1cUO9y
DS63+WIMdvauVcgtVWY79wz/2nukIeMNVObNY8bEx1mNVNeDeT2lX1+viIOglUZaMvXRSQjvPM3/
1nel+mqni3Nhr/o8O511Qsyu3xVZ44j/+IANjhqT+sT//+Wtdfn9xmYKZjN2yqGUV63NRHqPQEKW
T56o/e6ElgyDVU84CJb+/pC3a5qL8piRBaLMAtDdnnB1UmdVXvr+U4HxxI++p2s+dvypeTR1jqC9
O1VyOFiqauWNU2cLnrD9MptgUrGGGYEpbh63PkjIahoTCggswT9xX7nvRLMY9j43AxXsnSXXvpQY
INhR52LLeGNxvWGYGGQsYAuMUcyaRgw57vXThqsnJfrj5NrU7fRtMjWEqvVSicjqyuILmp7+GNiJ
dg0aTFknuxg+iGFcQp8C/BZ29aYo5F6YGjCuMdY90dpyyrQ2tjtYDuXVqLL5frV229NF5acYC6Sz
ZSTSDYcgSGJsOrrqGPtL8XGUS2yd/r4W/nAfa2AyrszrqYgqa/NK8sywBgW8fp1Hvb6T81w92HLy
6AMhJ32XOK998+ypeyGoWvsJQJmgxnVunBFvl4W72hDxIdr4GtMSv34vQYEGPi9H5zqMjFUjtx7y
Bpa9rX+Qem/Pu9Qe6iGyEb24IR7dg7n/+0N4+0GAySIgxWQAcrm99QUd8OLMp1afrr1lVdfCmKrD
4g1BZMZ1cywtpd3xiG6dLOuD/X1whNc9FqScc1i2s99tgdJYc6xRVMlw7fplCEI3rgMRqtLR7kB2
8uPff+F2X10vw7Ol9mKMsH4Cr59wBlNBtpVhXH29HJIQuwWwiqqL/80IHz4klu1Hf7/gdmP9dUFo
JHDFLAY2Ww5/V02dypH/Xu1lCU7TuNTv3HTK5geoHuMd67j4yPTc2YPhkhrhL2Xq33ipf/rJ7OrU
WdCe4VNtzi67mY1G6q1+XbCDig9gXuP8kAyJcYjrzDDuSmaT5Y2R/JuFzGOGCc7Tw90CYdXmmhmc
lqorZv3qJEOGb0m/dCeglcGOdH/0rAsoUvUZRDCuIruJ0x//+ZmvZwlbOmALCU6bqzc07JUXC+s6
LnQ2IeIt+Ums3rNFjwXPidMrP9YpKBXccy/CuEq78cjfLGls8tdJETa+fMVIWV6vMoYNQp8107wu
TMz6nZ0Jzb4rDDzGZBAn2Y0lttWJAICzZehsXBhJrSOOTWXZpTWWTMj9rnWOR92ubUcHwnrf2OrC
DLRvjkNX4IVRkblmoa1zIWQ2TjFp/0BgsSwQ63G0TkMNwyzJggwT1WAsS0Ka7RTCVNTaoqvOfTfr
wsPT0kkPTBdzJ2pyhyZNeIMfCrNL96jG8XoJFxcuaxlRrMHDHbsUSDwTYsSZYiK/ZDc5a8/RB3b/
mI1T3t8YDfzC/l/tJjwLSnrcYNeCxt5mIXdj1jdMk9xrOU9ATmNzzbFnshGI4FfVDDHdRJqV3nnI
RLPvpl4dbeHW3wY/nT9jrTIeYY3qt25qfd+bm1oZylQYjA5hHG1a6dQ2RyfF0+Vq1IDdx0xLZHAZ
NLMajKj0a+3IAxegjPgyBHvRm5V2TNjFsufcEPUtL4Q3mzzqDwwYYQJTYa5Ge68XJ3y7VC5Ts1xN
s05L3EPSeJfN0zxGniGcPaJZFeZFbN2oMP90WXSzZNlS9NAGrVvGbxUeahsPN5TGuBILpDt3mitd
WOpNCmrdtmLULh1UrANKnf4Gj/QPHyPnGfwXTjScibc23pNEEQiXUL9CgCv+daW/kHOsmSOEpUC/
lRa7VQWu3+KaCcRsCkoCe8rm6XLY1cGyjPo17hf5JYGcMEQDhX4N0FemOygQS36GuK926SA8c98m
ioGFUefyzoBdfPGlN49PuMe4n0ezsMyw1RaXlMJE6jvp9vm8V4JpxMsANTuN8G7JvB1OP+Qdo40d
w6YQdbCzVVa6p1mOK+vdmPuM0BwL0fuNov0PuzxY1ToYQ9+EfddmnzVyCwX6OFlXkQfJnsmuG7lW
ixcWPHBxAmIu63BhwvuvVqf26e97/C/66eabgg/7/4e8lpDrevttPdlw9Yqui80rpr9ZB2oaFDEm
p/4yyrsZirT10o25Ok4o6fHC0Jz6XUAPV+JQ5+jnJF18ElOc/lcKIy4873Lc5Yj9wK76xrr/w/HL
IbOCHcxoGRptNmcjQT+Nj6dxlbOnfzTrmFzPopuGqMIrpN5JX94KFN2W9/DGwRd8SnxSyeFse5s1
WORls5jw6ZFPlkX3vg9a4zEv3ZZxE6OyPCzinMB00PDxUdbdUF8tWughNMDR04/IqusbUtlNDUTp
QauBMBnsgH4LTvHmVSVakLaMbC8F7g2yQBi7FEukF0Zn7VyPgaYesjs0H83MrdVOzWjkwlxbKutG
VfKra/5tzaw3wjuAiw3A+GsTfH0jnUPQyuS4+SWP7akdorpRnVqTAs0gYlhW4Es4e5IZSNYxag/r
bnS93VIb/WWGBN+flS97J4UcirePwcHYUEWG2hAY0ogaq9L9n3aWTJhwwbG6eEKSOJQ7SVNHbgxh
+0aVs+1YdEhAPpojCOo0ThQAm8daOKrVraa0LlrjwS4oukE96lYcpOegEpYvIhF7xkPA2VNi+575
GkZbhKDedaUzWce/f47uZi/4dTMrSZwjF9CYO3r9aPUxwD5y6Owz/nP2hFYBbm6MH1iGXhzvwkpV
73NiilNjl+ML5oRWV5RjFpWxkl0XtoXZT/AH8hgD1t5NPqODRuHZjYnvHDIo1VQpTl+cq0GH8Gxi
1gepF9K7DmpYVtoZjl/7xfSH5hkCLI4CRRX08qLFhN8wSDPnKg5tWTCuzPqqC9NhmtrICGrrsZ98
fJjLIZ+TC8ZD8t5P8Xvb4wKZ9JE1wr9l6sa6/Fx1w1wfqtKf3uFoSTvUF2ObHBLDENMHdCvZx55I
bXfX49n3XfNgm16azk7R0HSN/93PKmw+qkqOP6qYsUxIMdfRw7FUq2MT0FgeXU8T57JxMOrsKxMg
okBefMJIDbGHF+eQvkNM+DL/IoDiUPt2YPYHt3Tm4MzoRGuPqvWMu0IETcYPtMd5//c3/CuB7NXH
g3oVzhVekatfCZZ1r99wpc8OJrZaejGl6PM71ee1MPAawCQ5DDqR36WmirP7AReMdaKk+6kpQim9
6aCwrUelPBbxhcOkN/eN3zf/o+xMduNWsi36RQTYN1OS2SrV2pItTQjJ12bfBBlsv/4t6k1KKUMJ
FwoXhboDKtlExDln77Uzxl04R36T6dYN1+nEaPlRVQq3fUNC38vtgl+gOQAfzb/lS6pVO56zikHZ
stslD6cun4hKVTL4goGWRjr2gM4s3rc7x5UMSbwMMOrXt+DzO057go4cJ3taoKwAH+9Ar02ziKXn
XTnIz383rmPt7CUF06aZ0Z2qUOD6A1MTWiZE811YQ99bjB9vP7qzdzcKExmexNnFPWeOFxjC7tVI
2YTpSGYjvoLOzqo3J6mz+JHDSOFAz/K0Vxo4VvrYYRG334gMTMkDgLs0BLaia6+gPaRs/Upz5lsD
sf6gHbUsn7NH+oKIR3zSqYZ+CiDmKU+8WQt0Jisq45tIJGoaAk10uzFc8F5t8UTk3lOsJd6tGy1G
F0jBl9lSwsOu4YTl1TcAUut8302teJu0CTHDhdrn/Z6f3RYmRdgg8d0x1ji/LYuVUe03qnU19U1Z
Y12H4ufdaJboNwhMRLc1qLN3VplV+S6xlPKnqfCBM8l1LbE0AKcQ9f8WLSHQR5WubupXUqH55rUC
W0BGS6raOrjh9VBraIxkQdlmav8wta6QyqamH89GWuEFwzJXFuwZlpuZYocLIC5DnHGe/WKVlNnf
NDG59bVLdFkXOl3W8QQtdwYsOWWpeWgNXJvfaL5Xxl0Onng4ScyviC6SaWmCUUtna2Oii+BoXja6
hjzEXapdW6nR+A3AI7fVdAbnvi3hAtx4Tp49VKg/EQtM9tw2GOAbEf2oMyZbrLLU+/MG7KCZ/bQj
A5BBx5ejPCIipOEmqykDPSxwT0QmWhkAYd4MYa9SmvZPmuYuEL6GAubp60/r89aMcpgGIKM4CoTP
mxkyjjUYNktOgvTe/j9vGPUX4g7cYVd4etwQ7bVonHdFVOmOz0DSCYBUgWvFnZ5ZqCjsCvRfAtJ7
QSykqfExz1Nt3i1xbU2hmRF4A3nPS59mpRnTGyt2a2ffYxowLn2nZ7UeGyF8OYbceIGJT/gUYpsW
qgXho9euimYdWNh5676CpYqLX0unV8Uvzc2qxJdatGxAMc/pZk5W3+zg8CWHvaMlceu30dzp15zf
c+22fVeyZ600HmOA9Ct/q4QV9lKn1uB8i5Ocjc5SR2Gwpy7J8LPpCif5JZKh3VSYriJv44nOJClU
Zuy9brxM3zw6YCm2DxQKTcJR8MKJ9y/LJH8TwTs2qlUXm/3HZRJLlFu4pTdf2UgtO9xRXn9nKKbR
X7N46OqV2Q6Io72hT7vrTKpLeik5bT34nK0JDuZMJlX0mSyq3I9/AAKCiVnSoF31Nn3861yq8XVr
9nIItCJS6VRkJfwmQMZLu/36Nf58ZY4/aMI5mTHcxQ/w8crGOFKRdW12kmWJuKho26DN5/kRDUin
B4XnTKECfu3u66uee/l552igO9h6V+H/ilT6eFlpqa0hMe5faXE5tLDP3NiI91GRQyFmR6rqn70g
GiAYjbHJA7BHisXSrijatlSl7nZh0c/deCXmbNq55F6ZPrGE2XBfNVWhH3hvx7IAsVvJ+N/vF/FF
NCKY+RN58A6K+p8iTtVyN0vSQbnCb+lqO6iMKi7PhXiihxp7CNubNTxpPTvAhQuv7+DHV4Qyz2PB
oSxbeZDrv/+fC5cjw3G9X5ITDMRmDJnd9ntTRY+zI6Bk2ct80n58/ZDWR392RWeNXObFYM5AM/jj
FZl71ZMis/TkJlk/IRalG/Ko9jFMbtRQkzVcmrF//gyRNQDsYUnFQcrW+PGC6KZ6kWQp72Lm1eaW
Xzea4cDZObrjGO2mt64aaQ2y1C5560ky6u6//sF/ucUr5QtAwwrNoTH58foUW04GR8K7IoYyO07R
2sZga1Lve0ZC13oRLYP/9RXfDQAf77GlUmpjloVRxCjh7CczSi2aUo0dCl/NAcA0MUy5x/DYdleK
WrfiZxHLtAvyqUVnm4BuY2xeWYl7NzaNE285ts9tTiUISfsbFluQrro6l/Ylsc9fNjsLajpCAIa8
xLScz3lUZXQaz27jk/AiDtz+rBCu+msYZX+jzFBC/LZM8SzlqyAiL5Lm1gWmuXKXZaTdJlUjq3iL
40uRJ1vS8PJtvUyUG68qbEQcM67EvTIZ1psSaUqbhj0PodrGTjnE/zZAZd2xTMb9mFEYJcKFOFvu
ql40S4c+61RPmnbM4ozx/6CmibJPk0KTna8YHC02mF6r5pJN3lw/mLOHbbHHUgCvCg5cQB/fr9Kw
sjyfMudqLMbmjvDK4aflImOsfEx+qKmdZoxZtRapuoTwyCiy+czRNPFPknpDy6GWGlD/zN9maNYt
xyDiUl8XE6HjY8bQeHkiPqFHv6mkXv0sxGzsLTsf4gjcZbKW9jKGQbXxXNCQwbSUFbppxxHdpltT
lE9Cw1DxqxVKk7a3yZh0XbtJlCGrYn9u8pox2jjYlXOaDEbb3wdiDg4g1Rpz25Vg5ny9MFZFOEFa
nQ/UtXrlW+052+D2tIOY5v3LaKjxVGzNplgpTV9/SZ/3sVUMtY7lGByhjFrXlv9ZHnPwzmsZHp9c
1qoyVLyO2sZNFhWddmeOu6Wz3TBvLaDL/3xhzAS8TOtUmvbG2boMx5FiKiZgAr1Cn1OEEJbQDknN
n6C0VJVlmZ3oCl6q7P5SXa0EF6Z0fJImIWtn13WSknP4EC1Xq1LccYI2G+x2O0PkLPy6cIff6tRk
kT+AafeOkeku162sKrmJutFU0MibIIwJ8Havsmx2NwPHO2ftrWnRdvHAoEMJ8Eog2yrkyB8R6cKQ
4rpy7q45emvuPqIDMF8l3pzZV8NsDfK1mIH83ygOYKaHRZj56zAJGhWKGIHLWBH86nHDzAKgfdiZ
eVQNIdikS6je9y3i4ye20oQ5ybKD4Mk+79mvgwjHqFQPgXadYeRGGdCGhsyr+UGAvHniU+FIAOLD
+05lUz+DFh/cKcTIvHTIrRl6VLuqypT/kOVC2f36VfnLX8e3b9DUsxmqYM04UzF0AxqGJHJxMxf9
gqkRPMaYHEwtpUryltx1drFWd9dj0tvRo95MJSdr4jlSAd8IV+Z3Dx+zEUJfSs3XYW7a1Pznl5km
LEcbzHK49fiOPn5F0qHFOmHxPQ3WmB1VN8O+0baUOvHBlLwoO1KKSWU1kW1X7YU65PPuuxbEwHD+
H6BxrjAZZ7nkA9R4kh869w+ZLwijnDbdI2ToEbjaTWpuLzyPdUP/+LbQkGf4wah7jSk4H3XrTtbo
WaSXJ2uCFXDVF1Fq771odHdtWt3jVFn+5IC9fNC283e7HZFJi9Gr71Wwds3h6z/mU8uZ3X+dwa5G
M0w757feyZwG2bWgcWsv6hjkrk5sUKsr5Y84BrkbIOEC/EZ+LArXY1o71WtWa6bSX/gzzkV/70+e
Lh5nc7yx69jt4yuAEs1t9KKTp2wZlDkNEHerQ8jR1J3A4ViTZt5ZsL9uewCySgCc3iru+0UMROkw
QMVs4o/G5CbkNahIQ7+JehxMG4xEJJXHrlDM6J7FUEkO3YLpeb/is5O7BXG1femkbn96odgLkMED
210HmBxjP/6SggSD0hBpd4orN89emP0k1QOqPxfAPGPno4nqsAYUzbINdxSUH16NIh2f2njMt6mt
kNXB1qVBUFFoj1fQjumiBSztznME7qD6hpGgelCZRAL2KJboJcoHJ/YFQIIirJvSfUydviYjWpvZ
dRjqRs5OqwpMGTg+RWoWISh9czxadZ7CAEiiaSU/ZK6myFCS91Tuoz4qXUATuhW/2IQoDaGp5Kq1
YV5dw/aJEkrrRe8I6bGsqi9vYqswPMbonvkSjZmmHOWk292DUkz2ejazcXBgdXKRCmt6updWmzLa
zVGeHHo+D+Froyml36gM1TfawojlYEP9jPbJpEHVswqdox3wT8dImYcvy6udoyV4z/xt4saP2hYb
RmHnLppvUgoK5YcNkRvmQmK0AIW//l4+bfjgq9bKkaMzWhHrfESDr922CJGJT4pdaf1bYg3Y+SI5
kjY19grYt4RTBzN349Ii/qlK4cLsMIwMHEox/ZzdIJOG2YiLwHxeVj1lbSnJvrNHXfwhgCHtjqnQ
GmffArCug5kV7c0aK/t5KUTeSl+dcm9+ji3KKIaeGQNTVrm0rnr6xsQYHGNTIx/WlzCh3xJ2skt5
hOeqfT5vZNyM2d41qlDJz4Qe+pQz39Sr7OQpNF92WjY7oTFbmE+MNjoxvNF1n6jdiF4gs8ddSQMn
CcxMM3yaig5BGGDoL3RfPk//+JtY/Ex0uivfXjvbdeCKqLItyvLEOy9ngl5MM0PJXbfOqYvxUgUE
snBcIDTE2HaxaN8qJ/Ke8bwRh6kY9dg/ff1qfVqK4QySzbfGRK5l6LmwjpayjfUx0k8qGma+6qTY
LD1MI6x0TvdzsPAxth14Tuge+yyV0cPXlz8fFPOMHFQHK2wazRc1/9kSPIGE5WCgeCd9gPL/e16n
Yve8lKPYMiXDd2Y6bbMinfPEHh1fr8q4MIK5AioI9dBC9itWg15tZPTljFR/LLNB8Q4Jube5DBrd
TrX8Ulf7fCfljoGyQ8JiEC5NE+3jWlsbTmLIjAdGko/yiN3fOrJfjJyHkQDsTNeQFwIkPn2FLg5e
ZqM4UfG6smt+vCBAUGyp/WidnAlcXp/Xzje3kHPr61hYv2FDx09Y4tG5rYbEuTCV/VzI4R9GJbZC
QHFLs1OeXZzgIhJaPOPES+tW+UHptOZJmmpNis/oxkSjSMdIUFBUDcJ2fWOlXWZF/jS3xOg4GBYx
yPICYBhl3qf6Cfkjb4l05/q6Kca8vV8JTvMOr2gBiIUELj1owRffj2KYmBfA9jaSwFW8fskhJ+Xp
/E1VFdP9lWtt/tvMq5R0KT0d8kArjTkJdBIDvqfY4CZ/BtjnbAjfxtlJvJH0rip1qnUixYbOw5yF
lSBFJ2XqwspCVjlFC2dVreJnva/b05gliD/8Asmn0QcxQR33k6Fho/76/T9f2Wk58Z+1rEEIh8j6
rEa3rSl3K6ds8aHm1l7BifxfzQBgn+rI3hpdrckTSy70uv5yTaQ2Fs01l5eRmurjE6UjUI9Rp4zH
QgClSKdmCCJVrwJIPeNe45zhp4YzXHiP1h/yv8dPPnFEf3jCOW7ReD7XOTZZg1ncFf2+Ysr93XIA
HsJZqQzpdypTjgu39fw49H41lpT1+4TPdr5hOtJTmGqq/b4hX5G+VpWqfg/WqwlnbUp46h5gr3+s
J9Zrrg0PpAuOocJY/XhbY30YhSCDY48zzPoBuKpdwsaN8+rGRElHdpXSFt9LyeHpwoUZwZzf3NUC
D0iIySMOCJ7tx0v3FWFIdlstxxa/4I09kVoZKmOl2z5sLVf3U1kZR4vvAYCVgJ53R+xa/KeDu5hR
l+WV89hSKX2vdNH9tmtvfDQm4r72WC5thUUGb/rJc8okfYYeBWUuYoodnUojpv0y6FF+MuCVxU+J
MJPfkPlIs4FlNj4ZUg4D2Rx6u58Xx+19HobyJ2miSbsWnRFhLCRZqhG3HDz6E8JtvNV+txBSFnZd
D/9tTsl12hL81lhk5RSLqu8ohk1wG7Fqla9lLTRSCRl6v4hFzN0NQhGSlFs5D3rAicm466dqqB9r
acU0u2atJ1uoNDpL3ZsggX4nqqPdasnSv1QTFmef8cfwiGQA/7GypNMfOWqN8lBabS44sRhC33hN
jdfaNJmXo4y3zE1fOOO2jqzY2S6ulmx1I3Gjo0fkGa0jKMbkbw6oB7/XzCOy21aTwNyM3mpvRuTl
9UY4fWLtR2uRyY6wySmC6Tk5CihSkZfXbZFHB9Ma6gkzqi36+9nGJB9oKPFw1hQT7M146bo4JOqr
yYCGo3EKU7UcH0f0lNWtCWOvDupqiWltuIN9NZuWiAKr762D5ZGHgR6hq6U/19NwJTl8IFCbF/el
okhwQl0XUx5mmlf3Ycwp6pnjtKn62YjW1LecZHrrFY4jPris8bc7Ih+/GXAY44wrdP3B6+c2voFK
XMzXTYul3K8HQpuCfJnU1i9naVzZGTQA6Asu0ckpgREvNumbWC4WCPus2jMhNnGKzbWviVVFx2N4
W4eIU3OnRSavyFgwPN1PbgeBtB0G049503QSaNlGt9iG23KPNQSZylSMaMk12rP/DXMsfqlqY2Ub
0vO04s5EiJyfKNhMbacMltCuvUgYIhC97T4t+IebgzfY6Qk169gTIVIY2ikn2PqXMyU99seFmShw
9qHpeNdoXeEeYzn9DSMibq4aMgdUsoOM8iVdJjf+U9lRkt9b5CxOlGI2jIOKfT8KSYGzo70Ri4bi
Bt/dDwGjPdqN9E0wVkzGfNcbDLs3poHA4TATeFVusngBHwJvRzRhboquC0kcqIkbhKxmHhCPkcQW
a72qPfDhKsY3mBd47J2BIXqAV8D8ldj5WITxsGpRGB6Zur/0hZSPU1bpP8h3r6Y7tPGEa9aFqn1P
k76PgwiRtB3ODivLzwyaW6f5SK9s76jHi/kfh3HeB7c01TZw8qW8XxYMwyVJrHmIwtN6VEcMhY/6
UKgkwJnO1PlFjCrpAEPAmLcEoRWtErhmPcJki8whG0LYxF71ykS3e/WkvbyQd6f+p+KfS6lNe0+8
yC5va19tO3fnrVl1YW5EKAoiDaADDmtODWiaWy/3bZSH6Ao8GbekcsRwcKOyUx+KfJK2LydpnUa1
1DhzT70lwDyUUXUl2slYAhMIeegunYFayCE/NmAl7m+nTlTLrVDbpXxWuhabd26qfGiZNRA7wPfQ
NqeFSMh+owoHxpc62fah0/GmHT0Ft7pvTOX4SqemIapA8ShX0WJ4VxjKpnazkJZjYQBoLPpm8AIJ
5M2WCKIq08lA6ESy+pr06p+DOTcigC7T/py9ho82QhH6w0hj7znrB9O8dnRKLwZnVn9UgAvtGDUp
a2RR15d7nHQ17taCBtmxWfQ03+Ewh71ZNkqjT0EGECAYNFyRDzBFZvNYs4cnBx3+4kFY1Aj3TarK
RvdpmaEbc2I3vfYwI80AjTT9CKmXiXZFJK+9sSp7ePKKoknCvis5zEedNgLrmGvjmTgQQaKnl2Ef
YlqVOaE7W4ka4MLoTNKKOiWiJd9qhUom1FDV37yS7e0H5me9umv6zumOiDS1OaC91ZS3gnVH2dfE
Kv+OOktbiFgSOoGqstTMKTRGyQQApRQJo8iohIuoXPd+YOckgo9ZUulQ2FMlhTNvG42OmOCaA4mj
7sjIBMhBuPYr8MJmPXHstzN1U33T4RodrxAkEVkZlMwntcyv06qTz6OaNOmBANvuVLhensOFbadj
qSaF+jB4k8ns3QStkgpd6cPZlui1FnUQBwPGTBIKjWbdoRkGma1A59ELLaJdviE19h5NJqQm3JDZ
SX5EuMDGu7hr1WcWkPpNGolyvaSpURyTWdPbnzRpvXFDqC6LkfIeV+g29Ky/20akQZ9yo2QHrCBO
N9gGYu0VCLhCQ0QHFhRXkXpQehDz5FraNQEoBDTqFiPglOLQT5x0aXYoe5aGLxkjmjwt+hw7NytP
u/3d24nzOynqut66cL7lXl2k/G/u4iKnJ9QwFeMjz5TW13IFdog0F/43wb3IQqg627depqAXbLcw
f3uoXiNSR6dEgwaAyjGc7NjSfjWJrVUnb/GgifjajC/iRyR4Tw/momvJH1pKuunnU1T9mAqrcvdx
ukDOcYty2Gs8Q/dAsKH1VBBnABy0BJ07X1Val1w51jxZm7ZqFWM/K44wA+ydenFFE2Z8TZ10kGFm
KapylQi7iK/M3iniAKGz6ZwoJNQdsB8ydcC6pOqjOqke6blUaX6h1mq55fBYV28x6wTAxRqjsO84
5CIFUyUNe0eyiqlt18cJfKJDE7OSiZQdWBnL8Svy0cobVqiYOVkc15tkkNVwKJV5yeH9Jp20w0ZT
1AaDgls+KUZWR/9ROprRtqwMNnxB83+rxWgBQz2t9GQHhmPOtpwRyZmIieLM/AHUznxdzXXqBQpU
+H6jkfwKc1VK6wfw3zkO6BzatY8I1Mk2Y+0Vb2IWqbYtvEHqO4l/Y+uaCbbj1K0jTmie8ADvKh5C
zNnp3pwM6i1pq7Ha/3FqJ9EOtcwUuWc0GcvjgN4mQw+yaDqWbyCZ11CmC+swO24aFtEaM6MskwFW
xqjsmS6e01mUno0RbTgCzyWdy9xG5NcrTvqy+vU46ybjdJujnYTgAgelD9PKHdwbZBhdckvmcdZ/
mwel2pVM7zjSeYS+7GDOOFUVkvE7gzwRCNetyW88OCjShyHl3EWyzZtrWufO+FDgG3hqckRf+8lr
yWrnhKGLcDSa+adSD3S7/cYuSj0YGDc3e6VTBydsU0x0G0YoIqiFZTThUGERoKRGVeYDp5XkXBQi
UcZf5AdTiTLsMswNL3fh7Fy9nA9Lr1cdRZtR2i95bubtJhLZmLNSMTQMJ93p7L1As30VE2AUB2I0
uuvUsDv7xmn6NCLffBJWc1VTAJogyGqPcFvOZRS7SgYpZSlMY/HV0fWq68Zqm3YIoEoIoig4HJen
0YEbyztbKPbB6S1Y7ro9K9W9SHg9OTyaQoFn4qaClZk5CkA+pe2+T21l5eBU3Io8czhw1saYqv7W
xlE7/xoXBYZNXmbjQah5a6DZUyePIEEyNzrMr0qk3zXe2N0vatznJ4WMaOTqXefRGvVTYqzU01Jq
yYvN4Kk9RL03s27hjdShR0gimxGQc/b0WLrQLqOMSgY/pnGL7qEWun0A45QYW3bUvgzdzCvKEIt1
FYdVPBZ7O0J4e52og/WmM2wkXll6TrJTkEnvU8ObCJVr85ykZfqo6mlcRsUIUDCmbbja0MptmXJe
C6Ykir5zaawYUsxLTf8UXv6Ol0hY26TJJjWIOs/Ib+eiIyiK7MmS5KomgXU8TIMHtzPluGTCjtKe
yqVQeUPAj+RH4NJz8jjBzGa+rVrN3ga6pm7gfVHgYVKSZlDn1lyGVl2D0/JrR0d9DTQKrSUrGSzC
YCDjt+QoIvPxzVU4kPiFdK1pE3teQe4KRonGJw65mw+cR3S5X1yh3S0CnYRv24oT+XpZSlBgVPQ4
UikZ9U2XCiuwclRE15VHWP2Gu1xAVVBbKg3ZLPb30tY5fdb1KGLyZcoOZIm0MbT3cjL8siinlMWK
ILmxcJfkuzl00dbjlB8jxRu99smJ9CE7IvSHy5LODtbkGUYV+VwZmExfb/Dnbqa0KqZgaPu22HeD
4P/nlOG4zEw1IrD9so2g3HSit5IgmnJpB2VqW8/RMkfA8fQFPLfoIfr4cF6YUfqDXKRFEamkGhg3
1oiaZolV5CeMe053rdg6MlJAy/o+7lwXBr9rL5xzEZxKmt/JpPLcyjkPhqGNftpuPxW+jRwVIDZV
oU+XFCpoQ2SDc4wT+kabfBqGl7mH9ARiS586DGBKxN2nIWY/JV3ctP5ojwCd2NLdjWJMSxVqDEV+
t6wgOdEOqi3bXzKvs2dRqub0VBZ1fwMelZSNakyNX0buifna6egV7WB8xC9Aaof5qJauS3qnUufy
votaeSzNVqvDZCyNcZ9LXWc453r0yGdo3ceyduJapUdLtvduWIjvCwnzrtnIjLQvUMBEpuJ+J/9i
aI8j9derAJr5p0ltUSBoNltzB5Y22k5sZCW5JBYhWVVvKIPNNDIV4K8Rsky1z/mcNq/eNX1OqPfE
1JIWv7pliFcsx8oZJrl1lrqZQooaawzMQtSPcyl6k2hHuvLzphQ5K6lqLeYPkucL/CQw25uNlpKu
FQq6x0GvonH7Uef8iG2ZYL3/puv4zh+FQgAiseQlPsV4AQ2M+iB1HYhdWAICfZo1IPWdPU03bMKY
Slm5S+swoP+i8rXUVfaSK2QtTyTjoFzGSZwf0dpPuUaDoAW9jKDP7ndYnJjEZZlJEvrieHoCGrvM
y+pmrGJt5JAIDW5DoaOSvxi35njd5213HytDl+1sdDXWzmF3Oo4ku5AZThYBHy3SXLFbNFpg26Ss
1OY65+N5bVMWCoKzEYNvMwIU5syXAtD1JjJQW9x4tpDOExut5jzGqcZx348L0b5qEUC7OzF5k3Zy
u5YtAAWsWK6nvtC87YgvX92g6fbeWFnZx6p6Shpf0EugSBOzAna5I+FkU/SQJLZTFqs/OsbkatD2
SapQkmHT8M15jH/bcSZV6jhbkbGPaiBSqgujmE9NsxUrodN6Zdy3+uPOuurAx70osrR+X8uuDZ3R
qpetm3cpX6s0nUuanU8dSVSQuDJgsDurfvo8mLRl3005xaeH0pyScMrtbOOVQNujznlrG+buX/eV
3zVAH/qtXA86CRfE7wgD6qxt35feCBdusfctKWscGXoxxz10ghWqcQcxxRwDp1/s5dZO5+bY5kpj
nwqCbps7UbYIYMSixS9MZPQ0bPHCkdggDexUGawbaic7s55darJXgnhn/IvFYlUHe6yz71UGjWXD
QuZ5+9St9HvCCYiyySuwoKeq9exx76VFmTx6tJpwK1cymums0Ro0o19pzOH+NWk9jDUoAGu5jIFQ
e1n8ohJ35pIWHe2wsGTLSkilqRG0VVUaSfo1Zf9LJ6oivVLJhSi2hEg78Y8c/Ul/6LBdhqKiPD9I
XjARGOZsMVug46+fRibCm2o93gWtMDBC66Mz1ALzj0HZY1UJjMhqpk2BT4pF+7uTeXn9++uHdT7f
cYEY0Tn2XA8xJj7Es/atZZQinUzTOVQ4F0IyIudfDXTNnd2J8rqh0zj7DRr1PSi6/MKlP30EXJp+
8SqLp3WM2vdj53ihJ9+lVmEfFH7YUcL82qRJmX5zajH8+qdfifcWuRqCSspN/Z2d/PFS6GpUTBit
fq/blJu3fTV3j6ywxRxODn0GqDKq9ky8UBIfDKcz/23O+X51DZktUKtVMacaH68+y8Fo0KTo9z2d
+003adYv2jJDoFSquVdE6YYwtbxtVyC77xR72X/9488+//fLE8wFYwrFL3fxfOZS0CdrvcW4jxui
T4e6yTGZlfqjR1CQFjSuKZfN11c8e7LvV+Qf0I2ZsXKiWf/9/4gESavovUiBUB0RCTsFuWNCP60z
pvgmHYcLGvezkdL/X4zNDDQLN9k7BwSRP66yLVfWvZzRfN1MjlT+6LIh/cg21OmahPuE0YccDv/+
G5Ht8F+H+CM0ux9/I7c0U0retXv0h/mbouBrCFBFOEeT8IxLKsS//UYsqivDWeNTPbcK6zAqR0kV
eY92iaFSNinKvT1E6i1xH1hgEhWIZt310wUVr7a+Gv+zkr/fW0Y+gLGJ81qFvB9/pJ6kdqvXkXnf
xIu3BLNJrl/b904TWCktqaoqu/866LOQ8ZQUV4kVb6DC6M9f3+q//xkkQq9ccNUwz5FsSk0fYlIc
834wFA2mvJFvbVKgCOiIK+VKk4l9tLO5+TUnqXuDgSoCR5VewhScyyfWm4GJAkybxmeKheTsO7It
IWvh2hoPoevFQZvBAO9ga8YYaeIUwP+AWexuySe7goaRQ3D1xnFZF5Sk2IOqFPO/6ejXP4h6QXP5
uLF5oMv9+HQ4u1ZF3ubmPec0TGptmmwJ5dI3mePlJxk17b+dWrgeIw4VXAg+lneQwcfrJZnakOne
R9ReEAl8GtXND7VY53jM29sLa8h6SPj46jH1X8UOHM0RnJzP/j3mV/SCm/xemxrKdNlmi7GbunEI
DVtJyg31PZ2MKhHimZNp8dOjPh7SC0eZz98dQk9OMyzeSGbAgX78xRLFjlJTTdzXNI/f+Hv6IBtH
1B95XbrLLopi/SqPCJL9+oX/tGKzTvO2A0VlZM2mdfbZaWxKQzx2xgN+hKnaorH2Ia4dCBBvum2D
evzCz/x8PV4ems6rP3sl45xdj84gXbxUj+7rnDbBoWHq9ROc3ZTATo47ucnNafk3FSp9Ui5JZO8q
PWAF1c+Wz4pYQIDNrnffWbLpD7VnpTtROF4VNlY1jTt1sc1L4plzUdb7RVe2Gmdh3iwSuj8+zsRG
fVjUZfxQaHpMmCzR2e1PsM3u8n3qJjML207zuqMuvOKauT3AsdmLidcjPaycDkKKVmyG0U6UCx/W
p3edeQYZkfTGmKLj2Di7/14yWw3UGe++dGT/mLeEM0OAZmqNtJNJxCBy9VWgVi7uq6GsOLw76QUQ
zV/eACoSHHkqmDFC9c4ex6CVojbmOX4YMsQZepzqz1FN3oMr2zgPcq2IL0mgzw6e67OwQXwCv6Hd
xZt+XgJFhAVq3I57Ut4W5ao2ivJQNK7L1zx5vU9HszHDJC2TPKDMQLH59Sf26YhignvgKEZ+nsHg
/jy2u9AGnFzgtx8SrDPZdsydYteRQJTsaI5fVEmcr2XcV4S7JosnRNNPBdhgyLSKRpE/ZIoiDw1b
y/fFEsYLKJ+fHiB52tc1Xnlmi8Arv/6dn/fO9ZmSV8g5jP2bdeXjO2/UnRM7hK88ZIB6n0g8Yog9
1+pBjkr7bCdWDeCeuayMFIwuY5X+mUBZX/jY//LhrVFIFL2mq6+HibMDITM45vVwNO6NbopxrzSG
lN/SKVasWxdDw0IvnUCEm9ToRyT4ZBBFe1Op8snXxJhVwawn+qkd9WW58Nq/gxw/7DIkGa6kDDzG
q9Ls/BSnEADXJFPm3ctMneO7LHZGxHxj/H+Uncdy48i2Rb8IEfBmCjqR8hRVboIolYG3mUAC+Pq3
UPcNSmSFGN3d0aPuSsKlOWfvtectmel1tSUjb4p2TULD4NZ3qSquCNcVmwSLVnzjE+MK/ztTUbai
+ZlBpK/H8rNs6APdxo4LdceOJ3JaMtRt294Lxt/EKgxPkqi7+UgYfaNWyDzbZlMgNTteefDLJ3t+
aXBsA2OZXtk1nT34LMtnw5MDH5iLvAWJhuWtXBJjOIh6Eo5eGpNJaNigHXUbT/Jk0vzyuvzO04dr
YZUXyyh3mR+C/861mV7Ov/WeVcdzozF6xhDlILcurPhT7BqdR8VYxUNIwQ/zU+x22cvHN+EfA7Om
LVY6408w0TLt/XUQcWkY1xEz0HPgdAYRrmYRf0nJLxh2KJoI9s7n4ZTEiTZf+eouZxc2ZEh4HLTT
VkDY2/txmQesDK1TfKRxZZQE9Rkt/U/K1qFjjNkVedvlxnQJPyJlHcAbZ7wLAb6PyKUajDw+9kUR
/8JqI/KdHDJLPiLGos8xgS9eMmKpZ92VmDrrFzrrWrO2jLy11kJvtSuf1b8mHaa5ZTX7nyXgbDnR
4lja7eAmx1Qh8GpYzB/6WgdrYljkoOQybSmx5+OekmYEuUMbRvxridx9/PTd5WB99gn8wWYu6C3U
eOcKR1rZ8KRlHDwrra+avZ1qsx+SFWmSGQwIaN6UaT2A20+pZK4wzTtfYkeQiNDYRdbfjLVWRa+R
NdFb0Oxi+jUqSyGWClrv0SRV+wnuQFKGxUDjfBVNY/Uy0Z13UJFMjnyAGk51qrfL+H6Ok+KX17Pv
oFZWWXddQPjLNs6tLH3x9bRPVnggfLIcHPDe6PZykrr4niP3YBhdsXF67IS0aLR0WtFmww3t1LRl
+8InL86JOC4B9NKjYA0Zt05/ZEbSUnlDzBHm2WRlKzHw3pN6KoS/5Y0VSbg4E7HhBCrTqRBP1RP+
7mG6owRjqTUK7KQ96MasW99pL9jTQUjbnDbUXV0SPROfaju9tfnRrlnCmqAygIjkWfr68cP7I2U+
f3hs/pfPd5EJnOsoh74u6GS60bO0q+mnclP3U0q+TbJOEAK5a2ztKa0lVIGwLCaYO2Ep/LJ/M1nO
4rDPgrLY5kJ2Q9gNrXxA7RDH4eDX/Q8Lp2VKVcspdnlUi+bKzuIPWOTsh1OJ8A0O/xwciCV7//Gn
1QidIQ6052SuymEN/QgASo1ETOcHOElyOyBDah9jKXR/p+GZ6sjvVRxpRBmhJaP8NnC66pQ1tKE2
9jodUtPtkXaKLA5nZRlvc6TzRlgF3QxDZfmLV+qZvSEQRB/XhoSRvgHzVT46jXIJr8A8wsCizARC
uNFsed8HZFthAMV1X7TctLBJhqndSGwBV2aCy30ljgMCq6kgMhU65ycLV9KqdSerOuaIr7tHxJrz
18zuhvQBn6xzAwdDvH383lyOSFmdkjr7aGTGGADf3/1ktGRT50F5hKdi6qT5oi6eSm/owlhMVITr
a8bUfw0ImtdduJ4ubuuzQwXSRPBokWiOpat8mrU9yaxTX6Q/G4w6xk4XUSOuVPQulzUgSXhRWTf1
hXB3tqwVsVYGs9E3R+RXgq5i6X0VhTUbq76sspXVlwQwdNSirwx7eUxhP8ERkX+hYLX/RMn/tZqW
YAp8J/Wqo0L04j2kHb6JVRaM7U/yiUFoITSfA/KMBvTNs0MLDS+T2Xf9lcX1Hzec74rDEvpqCOje
2dUP3pCaHTuGI2xuMmrpJW2Yf5Kvrg0jrGbvdWX3+o/xoFshVwc3D6byHO4kx1hp4JW7Y42ieVfW
0begwpZE6ovYpUmVXNu4XRTdlnhxOie8NjYFzXNQZAUJmGaW1R4jYhWNbTYlgCB8IsKisOgQK3as
78mGPYVh3g6Ub1kEhrpIj8aoZH7lZPqva4dKwST0x6rzx0Lz1yPXYZOSFzh0xziK1C425+bOyg3E
GW6EPQDP7LWQjz/NqPez54LGYdLnK6YRfn71ggYkKL4eB2Fqi3odId58ox41Bjdz41G6zminY8kR
MUPrRApjkUO9+KgT1FLRBUZmtzKz1ie8Sq80i6A1w4OjRopFSDRXzom2texmLeJKr1Z6P2MC6JlG
6MD7vUUAF+3XbdLpgHiUTxAU1sFaOE/B6NlXlol/fMOLP4D+GK5ycO9nb3GA/MwaXVkc264vTgjz
3C0cMxz1maUOTTPne1aX/cdz4z/OYR5OCgjei3Gb6ISzfZlOnZxQ+iB6xi1j6d85gJBNHQI6SWI6
j1Njf6mwCtShr6ZKfwB4GNDPhUZ/mOaW8LFVNMjmUFOMv1Za/McvgxLBQWzZNLo+drD303ZpFi6C
zdk72oSQHHnRaIuao/WtVZ25czWRfTaTTG6ToOcdiGO3ObSoKMxVhBqhDOPEmP7zV0+7yAyWFgY9
sosgElSYqSd02zvSgs6rsJtctBekg48IFH3zrsnh3l95JS4/tqWuDLmCTgaG6fOjOkRElWdD7h0L
YBAaeWykzXATptc0A4kJp6kbr2yyLs8pjEhBnU8cmgwt6fd3XRHpiZuLEfNonr8mKWKdYlFOh11b
DZuPXz5qDfxp7z5tkk7IkFhWZiZU/fxUhM2opeOZBKwf3tx/T2wJRpN4Lqy6b9RjxCgwFSRYENta
puZ2rBS6BZ5tH9uvzDlF8AX6PAq2kG+9nW7RRWqELkYiK26c2i30X8wEwgWRmw3+us5xiH2XZpSR
lRPN2K2yuXZR7SdVfBh1smHx0En2W6SvjXsdRbR9iqUV2w9LbkkeNg5IGG4EYk3rO5UqQAeH0Wwm
dvwDdbxijcFJmw6EeZr3ZlwKp18BeNYJ60PxjIbZmgLzVePgzxJFieHEaXeYSaa1jXLllFa0JbW1
UyGAJhQlWhZ5n73BGh6WrX1+09Hk3jpqTOS6xZZRrRUzBaxO4Gt+GGv6mEwrFdiV/tq3FqI/pDp5
hHinm599rQ28TeEEw1tiaxl6MqfWH0up9BdjdIzJDZ3KHqJ9ltVNdOcmMR4dPzWc59KPREV4QGF8
dqoco0VbG9FTVo/AgUoYft26tqT5i/2oY32q+Azr2zp2ELNDqGnfZgJGv3c9dbQdwn9xy/eswWoF
0Ib4La+n9NTVdF4t1RdfiOptn1M7Rp9HQyk6ljmVKYK38nxVDtTr1nVbiFvitpB4pO3oHV3y/j5F
sRpOuZdHP4Y8MIqQMnxV7gczjr80QRn8okZpRBtPki73AutvtlZlzmEgLABKWisikWXxUFlDpB4y
XdVv0GU5T01GRh24tYIEVWdBVCmETHTEu4nCYbNOA6HLXZtX4m0GA+HfJkaStaGj+YTkkqAeJFuO
i7F978+RDJ4RHiz+Hb10b31zUq/UPetsK+ygumUD6QerzvXblvUqgW86pVP77M6VlBvgI7FEeeM2
Dce0ZQLwAg1Mhg5A9pvjefX3vjFV/sBFJet5Gvx+M2NKP+AcLs3QVnqvXiYfAs16nsU0broob381
EfEZbER1Na/qyOuLVzSbmkm6Yk1iHno2wztFfhe9KZuD7gvSI5w4vp5r7QqNJsJsbFVpQWlmQnuN
snmaVw0IJSRuwexIXnPabt87SV9kJeh84wrR2OvxeSHhRREpjXHd03evtxnKaQ5kQUNmV0otTl9l
eouJyDUH48tQEZH41UBBZj7GyIH7F4vb/4W2cj282YkXQKQntNCs90lcqDt9MLr6G4azun+G6TRT
YVNYdDdaPAjvRy/iTP0WSWq7D4LIjHlbgl9EwOD68lDraTCGCwwBQ49OuImTi+CxsaPOuc3jTh/B
UqDEJUwkQbSnJlxS8ToiYvSBdASnPPAfFhtJKuforpBQUacs2MUtEVXsYm78iGPnp9LJk9VMm0zu
i7nFbIDqfJrRXhM3FzpxOXvrabZb7wh2P0aVpOXCX2ulLoaV7Fr12M3zbOxTXdN2WJORAkN0Akgk
Y5fA17Sf0mFbBTIvb822mAinA7gZ790ZOctpsJuge+B6o/o1y7KR02TRgdI3ED4+2VLGxsYuZflL
Lj7PK0vlxVaGVTtg5kbdgO6Hw8H7VcSicNLkupqOemw6zxFZJYvKPgIePwAKONgzGqpdVET5NWXD
xfJFxwoXqe4EHATgep0NzAoT4zhijXaLSvuZ1/FJUrxIkYxisPmvpw4HeyOdI9qAy8nyT9TC3zth
m8hmsA8+/Myh3tbNXL4lHLpwgE+OczRlN13Zel8W0Sh7oPdergz+Hdqc97d1psYEmtskgZYEwI3B
O/SQjnX1E+KC8WB0Yjzgn7d2xuwM00r4fdSG42B/+XjVPj/z0e3WOUgsxz3+gWjw/kektDtLSBzl
izlZtRlaDe0wo6/TN/TS2bbTMw55c+F0I9mqisCHruyv9abOX6/lJ9ALRiQUEE2Ag/f9T3AzHx+O
H9cvyFTNeB0sKl8P507+GHiZvEv6rnuiV1X++vjKlyv7e7fCsDbHDzq/9L3ZB57VcBPVQObuzObF
B9ARPUZVRYOERyU+z1aCbSge6nhdVpwV7i2/Lz9/PPr5q72MvoQr8uh5r3nfzi/aiYYGnv8LBQwy
Jsuq9p4BPg97VyDHvvKqXWw8YTBgxqZP4OK2Z/fyfrCyRqfnu3rxAkmsjbZ6Zo6/tKLnevOOrc0h
of9ypZZwWbR2CHtgy88bTjEDVtz7MUmihwnOPHwUVoo9xSF/N8N6iDu3ZfcVNEaD8BRjw3oShXhr
akhmtBamhM0fhfX/uvNmBlsC1Tjnst3nTrz/MUDfqc6a1Xj0FfklU2bIFUhGCe3Skd5zILVrfLzz
x2ssUyZtz0WWhYDjHG6CINZDdm1NRwf9cKharLillatPk6xxR3z8Kp0/XfgYFN+IuF+6fx7usPcX
5+GGszB8ei+mkvq4omqWhLCpRn9DQ818s+MmSa68UBd9Na7IW+oXFlMzeKtzTgXptKpGS9meSs0i
IypcGOHI6sHaAUrO2zK+6TtQjJ9qfWSvzn5+Roeej9ZbHZv0QDs/xlYHytuDhYsYHbfEmPnZNuIT
uHOsyGWBtWJNrJIS7Dpn/yHYguYmprWGtDr81LV4/DwhUf1aQHR3Xz6+oZcTEuAQyILYKbizwGne
39DA4Y80/Uqe+rJpfi9pDXcd54NTLsdppY3CvU1nlX36eNBzWgm0Lo5Nf1B01KGILTmbics+9psZ
Ksmp1APIzbgHynjVe2lMq7H3nH3iFJgE4dDBXZs6xzv4RkNKtNA6a2cpbWhCw+2nZsdxdrwJJnY5
N4Ae5Hj8+HfaXPz7aZMoFZ/PiN0tdjHnbE1OHZQxeSvMl6mrGoKVqOLInVVI88one/4FcTtALHBb
OYNTBD3v7WA0iMG6WObL0Ips2laz99NBepaujEGn3fHfL4pPdbkedJq08t8/ccJ1G1uAfX/RKo2Q
6zyukr03W+10ZVb810X9Pc7ZmtP7RlYonXBHzgKtDyoCQUIIdXSK1vR/UJR9fFn/Go4oLN1CW8i6
et79bsbOa0Z/tl7S2sQr0DTpreOkxQ89yatrVdvL94KSvEmVgTlvGfJsjUmzSnpJanLSiHL1VWlN
5IYD9dbX/3pJ9BsWCAbvB+2q84STttXNLqObfIrH1qjZqsiZSZ2u2yrNOvPt48GWx/7uXadKyZYE
bQcIokuaiUv0h+G3eXqy6rzv1lgcgjcOfgSY+b093SEXS09OmjW/ZxAs6soHcDELLYOjFbI5M8E4
PceuIRuwcF5OyYlTU1qFWH1LC2iNH4RZFBfRTjZ5tTcid75SRPzXRXtoWZg92fCjj3v/LSCsB7Pj
ddkpkV1E8ZCE4g3Yhvg0Z3NzqvPlWK963U1DkA/uf92q8PUtZRSkY1CQAN4ur/Rf23BvRstiNS00
k4wyrqVy2DFjpX23Rdvs+0Rcq8ldfCLLeGyteWlR+V7gzxB5RkmJvvBEEpOvHRJllM127KMCGQ20
y+DKwnnxlSCxXDRYCxCaIM7zAq3pArtnYzCcMAvLkspJaf8M5uZaaq158fJYFDC4e2x79CVs+myi
wYBYsM6W08lPKY98w+xokWfT+nG2zrqhv8dajIXT7N0gwiZJr7XE69W27a5ygulQeOj2w8JVYr6J
Ugfnr3Qa6Kb5APU04dQ7dfOhxWHVnXw/aW6wR3ZGiDC7L1fYm4o0BLjIqT6UFSd6uYN3B9uANHv3
te677HuSCpiHH3+rFw8Smjcrhsd+c5FLnN/Zjn26JyH5nWYsg+gyRu+LMfn4z93+GmHzcijeE8qp
hOUCzGNz+/4dVbMZ4+hJuhNBXPKUJHlgYuIWx35EPbv9+LIud1p/8uz0RaSDzAta1/vBEN6mCPHN
7tQvnpZdNIrixlN2YK3Al8rud6DLDAdrPs/OLrH65gXpP2iCaB4pdhiRKCEnVjPkm7UuPO150svW
XHmtGJEPDLHdbDI7nn9ksU+PRLi9+dtht3ZDFWBqtpqE+UsgUyJa6AfgX64oWy6mmiUdE8Lt4pzg
EHS+c+UT7/LULfuT4YkBRj/ZqrjLm/5pNLv682R6zca2ynGXUXW+8rpcbJqXp2dQ1fBsKuR0rt/f
ViMowaC0U39qEmp5xAM0NM7tsbT7VZfqrdiVSTxfy2u8/Cr5GmlrOv6im6H18H7QvmVT6TWmPBmt
0Y87jV4r6pQmI5yR7Zp6qMii3RYi/89LCbMApx7q/+wGQLKb78ftOkz9qdUNJ9MSGVTEXOgHvJh7
n4SyrwMveMre0bxWUbn4TGyDIZlTFyUuO7izN3dIxi6TEItPVU9NM6wCtBxwNrSi3EbKK5rNx1/K
xYmTbqrn0lWBCIxbhBjS91eJ6gh9W4VZeUK0fpu2NMmNRGV3VPru067euUCLHpcAlgcKdc5NzyU/
tB327yu/47y/i76aC+ZnBOyCll7X+99RjWXJ655nryIW88YuUmgUBGri1oyiDtVOMyfiDrhKE4VZ
g5sgBFDN9Dm4IrhySy7eN34JQdfo1Kgv2TRc3/+SBXJBu2DMXi3W63ydsKztVLrgKpu5+xIMk7Vh
+35terzo9XEsZLpCFYL3ccnhOBtWQCcb0tErXkHoNY9L/lsWNnpp7TtFqFAYabZGUlUytE1oY33d
dX7j3fsIqAAyNW274RnS9v34qZy9jGwoFv0zPUiPHR3GoLM527Q63c6D2IVOVQSfMLnGDegywqSd
nlXp47HO5pb/jUUlkWEskiAvpjW8DewSMb41ld1sVZ/W0AoqP9RUr3buhPr54/HOHvP/xsPgB0nV
4cR6LpgAL905+WQ4+wqLukW1IRO3fg16zxB6t+4mWmQrPH7dlWEvL3Nh/IHwcRf5j35enUUxAdIw
Gu29lybJFyr3JSSkftyOltBX8PiNK3sn42JAZhMKdhRMuaewts7mbJLUHDm2enUYu6F2QiZSIF/G
7Ok7NG79Ee3tfJ85HQAFrxG3k9OXWxV59Y3ewOQZEpXvchUnt0p3xrusN5QV0le6dpS8+JEEhDHZ
UhX5I6U5b4Jqhg2FOSuS/VTHxnyiq22QzVnqv9TYzf1DMeX/8aTM42dG53ZQZ8Nm4JzvfFB7AZp1
inSfgzJ68DhkdludaeGblsq0vjKlnC3Z/z8YgS2825yLLt7tupYQ1Kd0b2oEqNDwIbEgME0qE9Ru
1rxkzaYSvg7yWSubKy/c5TfM2ZINV4AXkOLTn63SX2cDJ1V+VKLAxFU9RuGCZzzERmPdQ+S5Zig9
26cvl8kAKLB4w5f63fJT/hqqiJwZTHTn3tDmpn9o1tkYon8KsiuLxT/GYSOJT5aqpO94l9sQ9DDk
XoEPihvN/ozUVDmHEhhef82jcDlJIB5eSpJEgS99HPP9FaWpOfYdldob9nHRI/FTinYOXMGwrJqZ
1acgJShQQ/H88dx0+czIcuAsh+qDmFjGfT8sGO7EcRqkal7JIXvrTRTkt4MViftBIxfn+N9HY81D
l0wpjVt6tsEi76asgyzSblhSM4k3FKsHSuUueZjK/tt/HYvXg5BvF2cVc713tsqBVWmLmk0eeYi6
+KHGMtr0czeTKu9N+tN/HYs5llu4ePOWBPuzseASaz7WheTgRw6pfMPokFFJBGK3lo2Pwvnj0S6n
MGYUSgCs3OwXLevsmS35PC7JmxjFisC+KYJJPOnZ1K7nPvDXplmKKznN/xiPwxtaOKp9SDvPi+WG
Cbdg7mfWr9b5lPrAXzhOigNfuVp1jhp2H1/e8vP/qur8WS6XdZnjFO0cbuj7VzKXcU+MBknUORrK
NWh6O9QWYqbV57ABdQ1CbilndL1BsYsCq9x+PPz5PvXP+MuRg4YbVgkml/fjly4RIZqEVqMIVvya
+G1xG1ej/pUyd/nVH8BVOXVg5isLrNgdxMNpF2F/OJSzrV/5KZdzAtgIjswYtTg0ozJ+/0uCObVd
8K7WfijsEXdzaq4DO5HHKKoiJ2wpMz1pvUn3+uM7cDknMCy1QlqO7B2cP8WLvybXBf22vMY279eQ
7oy4dfa+4KAZw368Mv386woX5g4Va6YDjiLvr5DKWSQGWdr7qe303wJBxOcoo+IcNpkLxZLy/3xf
4Y0br+xVKFXzJ79/y4gA+Wvk5Zf9dZH03MxaCfDmzP4K0iseqX3TueCI8eKpIBwhRwYh9ojOeUDl
3uhvwDQFJkTLk3u9GsaISMYUMtg4mApmBnojuDrmTJQNyZYUkUJRZSXcGUd2R6iZ9Xe/ceyvcbZo
/C190k98vKNYgVeaNIAAsUJ5EDt1/6RboAc38xCV7WcT4v50p0qt85+GmtikjZcEjXNjT23VrSc7
iswvGF3SYWX73MbDbNZesbWGXq/XQ9fMwyfkuab1wudkwDIriWuFmDmBD63yInqtEW2aO7MiX3pT
Azv8VNWGFq/NMgUUZFUVFQou+GFIXaN5whDh7bVshFuUpm7hbdLBbl8KJt/vnll6L9KOZn3FF63d
qC62fpsE7L7pziC0FeZWaEnLuYKTRkHASiithtcaMROaQpg+7YaUj7Q/xL1IntRcmu6D75asux1U
iEcv1eOjDgv9a8ViAX2E2xd6sJMOWeTIZGURAFqv4sr3y1fDqPAiqFzZX0jF6SjfG8bcbuIpktbO
7yt0JuWo/ehauzA3SmsdYz1bDoQm/r/+tvFLn1yasgtCtKhFc5t6UwAOKsmt4d4bAuRD0Cqle+9H
KENW7OW06KlxE9O9TzLFbZ2J43zp2w6GaznkyX2nCIoKdb9RP/LYgW+F+KsHOhJrPzLPIBEYFWTx
NS4AyyKp6rpWf9aKhuAupyiL4onyiK295VY7H0QZ+8GbCoCkbccEGOB6GIAnrlTbjMFBa4R+R5Uc
vY6YphZJphxHODMO1qfHyiOyOCzNprC3BpDng+x0o945CW33R6gUqHWHdmgJQ0qGON8pMrHGVerH
qf6jMWD03+seUZWblv6m+1sEaZysnHnI+se6lNa8ieEy/ibhhxwFr4Sf7gkCl+g2SmE4j5EDrHhB
YdX51oP6vmb/HfWf9KIDnLSypWXfSQ4vog+R5rWKSNBp1H6VbTA/234n5+/01uqp2pRRX741lp7J
r+YUad8bJfl6WnxlWAuaaKoLAp3lDBamTRu6KXHd9bWkH5no8UubWF61zjUwkbfeVNUxxTVXn0DD
emkOpxfdlgjpuuTaC18jcuvCrIeDwuxFHmAiOu9HLk3No8s1eN0WmJycgpDTW/I5zzRaRDly1aWp
K50fumLZuCmkgiNf05EIIauaL9IdZgticS+eEFAb3sEVWgP9L52KX12btjadw6bVNlaF2pvfJgr5
mQgNJQ8xHo0bL5cJh6XJqf3beGGm3VSzARACX6UCMEiU2nRbEJoqflIZTsXPQbOb5inJG5qSgFyR
Mtz40qmdlV323b4iq5RK8jSoKSRbh2BHLVA6IHypOc0dFTK7eMzVCKtTWNb0k5CmYFxTJrFc4k4m
WE0gpyj9cWdN8UTr3vbXRuoYn7tOVU+po7n+Nu58oF2TWTvpqjfzjA9DzP1L5erjM1ErddCFSSP6
+F4sMd/wdSRRHQb2FBPhAyU/JGE6NYcYl3roDvAo9xnkjdcqmQ03VABnb/PAUiLsPTdGkVnzqmzJ
hysOnd02pORyELsttcIiU6OSBRI52rD5poj6MVtPstU/BSXI0bUiuBsCPhnXlNO9tNz7VmdZa5kV
YIDseSZvrBFL5jc8P9++a9vY/VaVo//IAQAViLD7HgVaAa944w3ch7dOZWNMJ6+Ph9U41CO5QkSh
EBDojpEVdtR1423jdPCU66xL1SpG3meGLWWwXxpShd+qiIO3EZHuye0sEHrL/rZG6xeMP4c+Y/aB
2TbdZjJOjrNbuw7iPMXEUSRJ8EnTBqvYm4metTswSfM+4zWl6xzV0ecRghc+Bb9Pv425p997LX6s
tTY3/X1i5n68SuapHzZ+r437IBD1l0LDIBCqyWw8vA+axC8aWL87zRREwQAnajdR2VCM7Ucv/UmK
bkVPofbqwAoHEq04/UGHTKBz2NAkkSpCAe0KcD+yGzSDzHudhzQLmT8myeinKxfV4bNJ/HGCYtLp
i8cgycdPqIGL5yyN0nkLlLCtH+2s1exny9Zon4dUTCKxB1kd/5bTQrLurLzNn4txdm4nqbwZ7ORU
fWsiOX7Vk9bJt9AGAnNL+FF3lyxt7VAV0n4QU+4aoerddiGIUIrdQSlz77wKeXvoIfg6FXRDflGo
MNr9OHsKLlUreCq20HI23oZfrHoQKOXKItO42LY1TLYwguGJjDEiqO7GGri5YZ6m6h5OlW2z4Njl
/eAo95UkdR3HdesEByQisbN2hZ2V+y5qldhb7DXlBsBor286GJ1kqGc9It0iE+2dlQ4FHAw3TcQ6
rQvohY6gXx+6qXTUvUOE8KMC59KuM70SOs2FcpGOWgDNiyAOxq1fV651Z+PP/Zl1EXrehNA6cH2q
lBBUU0scoXl7aMH9tMg2ozb0v3q/bL5KC5zWhh6GvGEPDYYyKFFQhVHi5M9lGjU9JhC9GEJDy3v8
RwEPa4clqT+iByUFnqKF8TjVhHoSDs+mOshNb36sCttHi50NJEMYFK2qcBRsYVhxqpp0IfK1tdDO
DekxDQXGD89OK0Wyo5L3UvO771qsK5IIdCV+GSXnyXCuiZt80csCx97QVXCxHdGKlaHK4VemGWO+
ByBuVDem0UTxLf+FFawaTSReKMykf/RHDE23fiLUz4Wp164St3XkJ6OWOahc0ek0IYrSMm7wcy+x
6vNEpElqGyBw09mXRyfps5QLBCW0JuzA98OU0nK0zxGwP0x9g3si6XKAu9Klh/4LwIpMd/5MnMIa
SO2wCWqBHKtGUfxrYD2R29ofidFT8YjW2cmVS5ZK7MVfAlugg6XRZ2Zr3uchgKxLek1oUqdI9mNd
TtlO030Qll2vt+ltb0yVTSvBiqqbIlfJBvOGE+0KT1if0qSd640kFZsw7x6U5jYI5umFXLGx3aUj
28iNaUKx3zfs0yC0aaPj3ZRBkB81EIrWNkYT7K8awh5w8RuohyoMIvdNYNXxQRgtRgJrMuz8ps9j
/1cSVNhGCY4c3C0wxwx6dpJELeurb3brvIH7vyLpoJIHqth4OB3cVwlofMPv8A/3uPrANutrd2KD
h08FhdNNAUGFXXvjGuV9ROBYtKOAryF5rqM02+eQYvgQFR6tkKoD2WDVlCKdNEmQqI+u7RjqkPDS
I+Wv2ujkzQlAapOcgJ6Es6D+SaZ3jsHLYSvoeKw2B2WSNdarhcOa5xHouQJHVphHlFmwm+t9sRFB
jP9JoJ+fkfzPbOmKljRBEIfIw7ut1/PSr910HPTlpc6gFxdxvKlsP9FBM9Se8YTHMBd4gcq0DfVA
qoJcuiS/zUcSBdbjLPJHtzbr7rYsTQmNk4kDnnQt+X5FM4/y5Mg+EGsawPwCD7D2a1XmyjrpjREp
APmV5AMwcepuVafVURlaAiAzB9HeyMOxbuT4CP/Szvcm+NiAdAFgIEzgSbON5QCjIcRtghBq4Siy
y/ZMwhIhLkXic+13I2zS1h/itTEUWb0lB9YLNqLtteecNpP1zU/4k8MGI2G0wszsauuG4qj2JBvb
YGvAzNWs/a5h2LY3y/qenCPBNqUstGNbz+rkd0GBWKbtZU5CEIxDrZPM3z6bU3hnmqzqO7qsZr63
7QFPCEkWPLnaUFP/ADLRC1bIYRp1b4uS7QxljUx7YmfN1suJ28p7IchY+7q0baJvs2q7B0k6otxp
otX9awbdywojEGCiEB0ieait+GfnUIXmt9WQdu9pnHnZnYVF2FqX7KYh+icTNhAz8YuKTlnXmoeI
5IYhbNRg3uSO1plbotPJP3LZILwiVYqTTcx86oWUctKflPu4JS7I7zu9S9DHgJVxT3YAE/UObqrx
g1ZHtTWnZEruPSfnTkoa8hqVYjZEKx8jc3lsvCw1b81RlSMAEHLwNpNdDFu9FHm2gmlePfpqYIYK
NTC347e8wX0T1rNv/6YHGNl7o0z8V52K5nRXt6Pz2ZWgZMKK+fw31k1OZIEbael2AcAXHIV8FFB8
MK1kE9/55DTlShKkWxdYDiVcL3/X9ryYh9Rz2nkPbkyXWxyj8+3kKrPaGpORGJuEeI3XKfD75LXR
IsjHnM+oR9s9hn+mahldKf4tNYqzSgJkT/5eGIcIrJaS/F+VBMvymiE2PWoY8yB2jaqCdq2Nmn6A
8NukHLez8ZqX67LKz0sD0AWaCwUqakTvhxQBoXF5rchy6UtzDcEg3ikHOCfWi+RgGtO4Ex05xtZs
l1cquP8o2CAjQ6eL+omW5TkJTxgj+XgQFPeBlP62iOLsO7zZIZySQNv3LTUbkhrn8kq55l/Xi1KZ
/DMKYcttfn+9lllG8XLIJk0T+sD3ogisZDuYeLuU6al6zZkrXtm4n6B/TnNwrWP6z+EhZfIXgkrE
EO+Hn7Rxll6vcdE5HrkKTdatP07qqVXSq1Yi6aIfcVqLm4ql/v9IO4/duJUoDT8RAeawZWdJjrK6
7bshHJlz5tPPV5qNmmw0oRnAC+MauNVVrHDCH9LD/WLcsk6FvBI4CDAkQNwWLmEZ7LiELMg8xS3p
iBuVqkIDLcFuynXqPosQFAbVM9BvR861Mz+g45q8ux6IaBdIcTq0Akw8b5nlbac5dWAbJ6T9VMCt
pX8CXfMUW7ig3J/ssvYqRJLQV9QN8L00kWZnqbZ6FBYn2Ty1FH66vZbRxuLk2mTXaYCo81OXJrBb
KlzBrb1TxlH5BXRVE+wBWdtPfad0a83bhXW9TYteoUcCWoCsEfzS9cdHhyhTJj9CvLwojYNa8dKj
Iy75BzNxpscBAFD0EFAg/2wlZZM8tjJOdY96Blb+MUUFYot+LGlNrITVDicIuAT3l+zGgTSA6QCI
pgPBT521Hgw85Oq28fWT39UPUwdjQYVztPFaSeeaHv8J9ZGVLXnjwsNNmPo8BAIwufPjgHn9IENR
NE9DCDJlbHgUEU8eN0WVwmnzkpX7dbkpcFUTB59OlZBSmqtXgSYraAl4xsksnPCohlP0WZp6e9om
lTme1QpHIItH41ENW29yO88iOWu7Qn+QEZz5e3+5b1wF7AVCSjB7dDvn2HPyNdVpMuDeTTl1x6po
VQh2NixWVWiHpYRj/9Wt+gtrKM96/yXIakNQBvAqwJCzS18p/JweHmcDwywSLuoKe2L4au/QLiGH
9LL2u8UyPVp4quzvz/rWJ6Cxpb4W6RVVcWZ1ek0HmphaI34PUoOya1Zqltu1qSfkcqR2Q8EyakGd
luBklAYggBvDJvbBF+r2RyzxkmElbFrsenY6L5ANsMyhyT1vUeCuXno5vo4nEwGID6VKbXiDlZLx
1KSj8iShlbOpbDM83l+GxcYXo1IuFxocJvfg7CqguJnWadvZyCXq1mffagbdVZFR/KnruLa6aazb
KyMuWjFoTXOwdcZFAXPR6ht82/bsQTVOkTWqG9PDb+kYjrLnBry6+cpgi72NAiWce1DFvPDLPh9N
pbq3Ci14kJxM/9rX2vQUpwId1eNmRavNt37Dj6kOwdB+u7+wy2nCSBeEAjY3t8orFe9NCOXTL5Br
P48e8F56sK3U+4vvtKCU9OGaPNBy5zAUdVH6MEByFvBpx64FEr+NHpKio8htRuhNkGBtFd9S/056
vuuQQ6xWLukbKyuAOCBjBEod4O/1GzLVek1TJ44fjFSRArcyffVjZcXlY+D7yXSqk1BpKUyNUXD0
ZYjI7705BNDLFJK56DNDhxU/783yGjK+Yb2t43TfC8ezDGaKW9N4o2aXKOUxgrJNHx7GG0Res3u+
/22Xc0dW4vWBQgzIsbXZA8VL2asTSuMnz69wjVYLBNlU9BY3fu33D3Cs8xPeuT3Ge3Ir/7s/9mtr
+io2t8BcET4JiUpFiPVcz1wj1xyLFDiMPGbjS+LHVXaQlWYgnY0AgIGWdoqnIStp2tcBJibnXjVo
Ohdtl2pUZ9oi3epN3mX+ZsraMvmpYGelPmL47suHOK20o9nGw/f7P3p5yxBdC1Am5x5AlToLdous
lyio6gXPHQIBVH6+j0XQ7FWj+tMNjp6voAmWZ4/hDNbH1LljaE1eL5HSDbRnS7PABAcxfp1q9b8G
YZ99gx1WtDLW8vAxFu05Ia8D53AuLiPnCkAdbAtPvg4eO26BhMLC1szEha8ehrve7uRvYTh2K8/F
8v1iRYFncHGDQieEED/szQkQEjNEkp1yqpy0Gx4oVau7Rsu6DyHP5o8yoBZQYQyA/gLmP+A+c6n+
W+UdVfzU8fwVPMVixTkEAG4QcaKVAoFqdiIKvJImzpx2UtDmukCu7z/pmq85p9TRu+x95HDMaBH9
xHwXSCucOWcePOG72xtZDpqCiiFA6j5uKuUYsvHsk4SJlIITb4V2xQijPVmRL19sZJtbFkQn7HBW
H5fx60UXct1hRrHiNJlDoroqZ+eDltHwy9Xukwmm9P65WS4rwwFZULAyYHfNTT18qYkGCpXdqUJT
Yls0Y/QZfnR0GHr8nO4PtdjHzIznGEw8SAk28+w+N3QkNMIp605qKEeHVFe9XYSq4SZF8yzAylr9
mCoYmr1/UIsYQBbrCcNvdi8ABbEa+A7dyWmz3t4GmZngy5XAtXTpBuvJ0Z/K8m9UpkNyuj/y4gqH
DMPtiYaqAKgvcMoFJTDLjp0J37HJu+iTr36hBq7i4OV1cv0whpZVokiVogeEuBHSMfeHX672KxSH
6AA5bjbmbOJtmlYSkaV+6nzYTm4jW1jg6kn+0PSxuovr9C+Gic3KVbXcTYDHLKHwBqlDcHSuN284
xFIEGM445WERPySK0WmbiWpDtZHIubzj/SkujooD64jYXeBDKSTNyaW9E9BlUazqsSiLPkUQpqAt
6PsBTVkz6/9SLmeF3z0kugICZAUwn+87K2qEGb7odtI3j6CsMD9M+oSGJnZ29ICcYPAfCr9sVmap
s2ZXrzG0H6EnKdChKFbMU2nsUzKPjdQ+yhjwKdibIbd9Khq6sH/vz+01DZuNBGAKijBktVcts+uv
V4GnMKMIUZGoBGl9CqXazDYh9fDwj19DSLaNehidzTT0IfpAsPZ+yOzf9ANNqugzre8+/J1j72e6
splba3SP5ce2xN1PNYsCBxmt2HpvHiOkZbpB9Vv5sUhJ2F0V9r+rAs74Yrdjf0zrcSWBXhxfKDxk
SdyILD9Vw9l4cRIgxD04dMSTYbAeamvSPzal8W9QlOCAsajSfolKTT5GXR8d7n+IxSlC5IyUVRB4
dC6QObEffofRpI2lPUaO2pmtm+Li1XwwBqy7n4qkDzb3h1tuMDFV8LMUJ+iuzdmnU6PFdoHt36Nm
55V+lqwcL05cTbHFuz/QckkpSGCAJdhsqDbMDw8cTJrdplQ8JkQ04bhD87ITevZtfEmN0R5OEolb
hZ68lHa/sUDLf9wff46158zS+kd4xbG4mTEHmZ3eyHOUXvaL4qVIs6BxwVu0W9p4LR3MGl8fNyhb
Czc8WiP+tsjGqgR8EqlAIJJc+mYPZfSn1CX7d0qrJHO1AN2CjZoE7aHuk34lDJgfRgGzIwMQfBOE
vnEzEYv5Zr9jvGbUUxmMz0hllxlWeMCREUGlge0icVf3bheS+5GRJApCrb1tSIhrGck/vZPS77yH
9fg44olwbiNFfa/MnPht5JsiEwTlTfNh/tuoc2mtMzxj9Fc/Urt2vqq1EcpumRXpyWBF12Lg2el/
XQ3iPpDCvGREELOoKNOdusukdnhOQo/+VtwG3pODqyMALbyDEcYdtGSNb3p7TBt8Foh5xEZm8Uob
Y+bVWcPwHIJ7+GqZ9ojtQtFflDGOtgSO+r/723N2PF7nSNbA9+aE0HGefXGh49nwHYdnfTJAMGV1
TqadjC+gSaQSBRkJozvPqT9jgVmslJBvDc11BnWXjWbSMLj+oOYAahA56fEZ8ZL62NqSISDExu+8
kOt93Br6Se58+yXN9Obl/qRnd93rpOFl42uAkCKPuLic3mxzM1Uo/9eMrKRT/AVgVlkhW4ijtOSr
2koseGMsNGnoDSKXAp12zn/wi9IZU32cnuNWqb8rg908CtByC7oOaZGVW/XG7mEwUmgRDwku9mxi
jtbFxMDjM1qkSAw1mP8pSIe3LVUEuQXjGJfg0O8v5s0x6bU4hESWac5LFn3TSc7QNUzQN35jjdYX
G7vWHWmfx5UODLqpi2Z7f8hZmCm+n2GA1Ka+i/CTacyuVFrKIh8H88CtKSBJEa4CFVW3qk2tFw81
wyN9YuP3/UFvfci3g86zb0x6NZQRWFvIws+Fmn/K6lg7J+P46/5AiwUlM+KtIjWiiSX+ev0RIUNM
dhJawzejCrEbdYIe6IIXO0a5D3OeYoqLtLtXvqIu1uxNHEaVWkTP4upXRMwzf5DrEu5KYlnFC2m/
VrjNhGDKbnASyJZhEaWf8xJFmZOvRuqxDJRa2ttTqcinDFyCc/ADrS4fJuVimUV18YPJ+qyXWb0H
tTM9lb26KRtjk1gdwAigyUG7SQdzlA9jqcUSovYGUiEQa+EEtQguBs+4DA7HxvPLamMGdWa6fhGB
ZKVopX3W/ACjd0TCq3OHRWGC88vYf4+cQPP+9ETD088sGoo/eTfaT4NKP2yDcGtQgzFR7Xhl0eYd
J1BTFCpQOuESgeK0uEgsVOk0m6kIV184OZjiGBewIJbzUCJFYu1pzPQdQroTGp2RJD+iSyPlmxY0
UPBgcKDCB8fOQf7JXdj8TMEIr52UeTlFfFaISqIfCQAZWuMsI9OLzsK60SxeKgMb5H3gR/QD1GYc
vINS0Rdwi8LA2D7Spu7XAI7gLCVGb4GiNtTmWI0ZEt3v293INVA6NsliVIrl2vwHyUUR1JbtNS9K
1js6zNEcrX0vk5CHS6cp3qZ11a9cF69N9uu9TesLtRMCB1JiNMKuT5SPIXrZ53n30mdK27shBqjY
UwF/zDYFLtD6zlLi7o+DEYW9Ke1a/uDjRzYAh+x0zA2UKa82o4UqfLqyFvMrRawFQnEAEqguwe2b
XSkDyGgQXn3xYjVd+sGfWu+IXoI/iScXq9d3LzwiL9R2qLJSN5+XlyrE8BBYxyVXNwLtl+e19m/d
13p/Wzdk53CtgC+tnI/5Pc38yCYovyBTrSg8EdfrXmsNhS6rbF/w/5s2lZOVZ7ICeV/j0fW74vrM
HxMww/1KDdGeX2XE+ZRXeAEJYjkAs0gxxSvTzDtd+qbBYqsPamNan7TWrn8oVkQfCFIgqHMvs/LH
aIrytY+qL74qrw+kL+E+SPUHKun1rCsPIBuu5tY3kPOgwozBToYfU+SPxtaoTKt5qTV0Tu20N9hy
ufdCrCsZx3EMwLerehP/TH0tdA69zjtwAEdWP9tjBCI3Vmul3k16h05/M/Z6tiVxVyMEvyoEp6e6
tauj7pWD1Lt6A+JgOGC6EVL7QVYf8LMSK327HQr0soC0yc6LPYqS2ORlFd0FX4l2kt4FMHtzdgK1
xrZsd73vqZj6JKHUfBiGwOk/KWhq/YWXbxd/+2gc9ecR6bHiiwGojXG7SvSYXRltm+qD6SEP9eed
m5j9S5JKGiVUH6gaXK9tKLdWaU++8w2UIZhDC2jxN1R/08dCDQtzh9xXvsbhW2xirEZoS7CdYKXS
Rp6FqTRkcoCJmFQPGfA3bMsD/VMzZkm7S30T7rvi4Vj/VfGV3Nvfn+zNkTmrtKJQVlwAzgB8TpBW
uuyFd7nnpBSyKzdq+8nKFBmFixHRpsSjd/u+UQ2ep1d2MJGkJh646yX2MC/MNYRuX9rYrHQXQlTx
E/ZXle+8UR9+DsboPZeAttas3ebH5nVcGouifAkSa24eEFQd8iZD5p8lwyteEB4GXFd19pewC9ao
1wvB0P8dC9U1ngTS8rnv8tgrdlEqkvRSDfDbm7opfuIRmu6kUMXnVSlDbZdiU2psajxrohO5gXlq
DKt2VuL1+U0lfoeKjKCmUvfnRZw9ALE+CkffwXsZu8HWjhPay9+TGuO6vOjBC+s13ZdN5reT+pSG
PEQrn/rGOrwKWQLUolZMt0X8vjeJ0DDlZdnhs3RuuWY2QyrSEiOY9m0EYhWo/k5N24EmaGP8IxnO
cPpGTPf+dlsugfgJXJSU/1D3nZccWq3ElsdJ47MeG8W2T/v+Y5qAVHArjYcw7iSvd1UzrrfAIbvj
/bEXgQFPIakvC08FistyDhMI09QCttjE59JP5INc9/JTnrTePhiS6jPy/5BZMDfbD9xKm85owl2r
lNZOxkt0w67KVnbD8gSIbgEvJqki0JF5JhUHo2c3Yxef/W7sHyUltw76YCj7wEurl/szv7Xq7H2S
J9xYuGFm92gNmSr0lDA5D1OR7bvASH/UFvx8iRbTge7b9AMhHBxxmmRVZGF+q4k1h73A5S3QC1RX
rvdcW/YSTBsnPtuTScmvcqJnOWjLXQk37WGqnfLiSbjU35+v+J++jQAZFCAOVooWAn70TmchwTCk
mNnXRnK2aF+S3eQVDvIZENNNqICY2XSqSDC6JglxyXDq5JuiD8pazfPG9xWFAAChAHRE7+B65pIC
mr9CfvfcBLD5krSMP1mjH2+bSfJXttKNRQZqhqqWKLIiUzubLwRCH89GJTtXcVccWk0GdRmDPkqB
vuDDYgYTcZE9JNlKqH1rnXmrbG5VjVtlHvHFkwn/B8/sc+553X+pNzjIMYNUxq6hOEHQVh8LClk/
EOhUPgDrWPvMt6aN3gSdIIHhYH9drzCr70tlYyZnNKjT4RGdBpv0lf90mgbqCNuAtHZbovNlrtyk
t+aNQQQhHxVmLpP5Rd6VZtZqQXZWAgOujlI55s6q+uKQl2b9QSUQ+qEESY4scoD9mKxk3+7v73nN
QOxvkglRXwL4iVjS9cTJ4SIc6tLsbI2KJG/6PBv8bVYPfz2A9gkmV7CQV7bYjd1MRC+092it0oGb
FWH6SIgN4U57dlT/l58VUrGB4DZ9Lmn4jrv707s9FuUQcUlzX83ujNrprSHorfwsDVX+MhF8VK7n
NPnG0P38dH+sRcpMeQlpFFxF2KjCW2cWAAVYnwVWqEWXQlLHljJ3RWs67Jtg1xigJ908TPrPvq9I
H4eOqOVAqGw8WIDYog07M0pWspnlIy1+D91UgGWg1gEYX39b1QgwFmiC8DJ68HfxHO477wDPmyqN
o2NlhrRvHQ47Jy5C3qahiYpthUNAuwmpzNkrX2Kx0QGgCGkkdHLUVyms6x8zyqFnd6rmU+aImt9j
mltP6H973qGNBsDsTS2j+JZVRWVsWlONolNmSf+n30BlGs13Qgfwmte/QRtxfVGSNLxUtTFte87E
USrC5Gccdz97ebJeQi2Fx5p5wbTxyzhYeUsWlwxLgJk9H4LzTl472/h5X/S5AV/tksm+teO6LyMX
WFa17ZrG+aG0UvkEESZcuVmXsQrDImtDsALRF1Oz2ZWeI/Y91VElnWFSxdsclx15ExYkbInqhC8I
f1iQ1cvxwQ/k5kmv8ujYjDE63b7cf+rZmCt17VsbAYiOaBvwixbovIHUo0JK2L9oA1huN8g0ZTuM
+SQDBccsUUtH68n34uqYj3a+5T6aVnbiIoRhPUSfRLSscAyei8Mphuj7mxPEbjP0v2VNDK8WNORT
YunJiymhQbwNwzL5PUxxf75/RYgTdxVNMDQy8BSS6F7Sl58V1SZ1xNbCYAcoQ50fgc7WfImSslEZ
jg9GV9iH++Pd2HE03AS+FBKJSBlmG34KlU4xpfBCNNc/t3LSUElUZUxqDXk7YWz5OfDZDfcHvTFJ
iAwIRIniJvx5cSe/yQ1iO0aXoFejiwN1+xO0A66VUjERqKix35DeqarEURYGAgKDxNpSoRJr8Ga4
EYl0s6YAeIGmb8MQlaaNSn2BRnQAW9L05XSvqYmzcrkuHhZGRWJZnGIh8TqvtUtFDwxmsONLpqFW
i5kZUNZ2kg8KwnNrBbhbX9GBlQGujj4COM/rGeptzZWaFtK5s7CLGSicPxfKiKDDFFnHujNiEmw5
+HL/K944JdQVbYWGCPCnRTFqCkxJw6ZYOkut5BSu70TxRcNqdusnRrelTqh1myzL1UcrMq2VE3rj
JRWoFTzBHJmuFKy56xmDKJPVyDC9s58jPwysrNMrt0kqNYCsr3j/maQb6HUioAHf2cuaTYEkOgVX
AB9u3CT9yjFafGxRC2RHExC/plmznxMQk45FowVnJB3kkzliRO2GNaqd26RBM3IlJFycHzEa+4pk
R+xrfXZJeGo5NJjqBufWj8O/k+VhJ2uVXZ/CkjZ/hXhmqf/PEWcPU6WqfgwZOzjbUujsvC6VD6UX
P7QZgFhEHEbn+f7eujVDyA0krRQPKGSLf39zZOU0KgAK68E5LIufvtSO+66x4m+Yr8J6LrLw+/uH
E31GA3NUCvlzcAwNapy4Yj86y00dfkVTJn1ILb/aSx4dfFwJaztaCQWXG4ZUFXtJHjjRRtHEv7+Z
YGj6PQW3Ijqb+B+6pdMpqhvh9+t2+Dutfb3F9SCcqYFAwZYA984Lfz2YDYxeoboane2Iu06KoG88
YATfFNuhSsdpa1seONSgqZP9e9eVgUVPlcScq2IOclJGNTZq0wjPwQBHdTMWTiJtJT2MlV0XWfVL
jyxPsbKyi2tJTBbFYixNOCDAGK4nKwMjmWyvjc9N0+QvXtgWUK9Hx/loSYP9zZuS8Y+nVSmyM0mA
B/n9CS8jaipudI81TiXFRtAP16PjmRfqUqzFZ4Ib77+0shFESAPNP0ipZ/yCsBmC5isH9bNmBWhx
1mM97EDgliu/48b2IlOjiSgCe1Cqs/PjobGdtrUVnWlBTd2uiozY38lxP9KOk6yVDHERr4k5E6+K
CBIbiDkOoeIxrZ1Cis+8BzDInWyof2msBMo6o1pudC1Udfwtm+K/LPM9OgJxEZ/vr7uYz1XYJAqd
5A6QYwSBZF7/SMNgsuOJ+laktq36pZiK4BD7dIE2CNz4e3lKEuW9UaoYkjcIOAAHi79df2mF/sUg
aUZ8nsq2qre4AtJ/Ne0if5akJj/aVe389kfAjYeo1fyG58ALVkBVt2bNgw++hamDcJy9OgniQJKB
ws259Mhb3UKxkg95JuffGmjs+t6M+3x/f51FgjpfZ+TNEaNDupn7cvYOxFVO7FZ5yTnVo6jeRVmn
jscSg/X/w/e0uYlRKEYgknrP9eICLjHy2h7Sc6XX7bcmRfyyThX7Cbe2+Dip2rjyvomPNZsXfVyS
IOEvAttidmlA5eqMSrXTc4anzOAajZ2ehNfABrNf62Ovt9KFbbyGO7s9qrAfgvUPkVscrDePQCtr
nT1gk3auTSz1XFRf6o8ISUQ9wxoRgmlK9Ik+6lrzZ5nvofvMUSXDRfeNjzkL+ktlQGnOi9IzngqD
/zP29CI5QF9vtU0vaf4z0XKlb2Uil/aX3Or9RIevyqqNp3TtCSmQZtpJJb71KyfqxqUFCBkADs1d
0r952oWOheLDtEjPioY34a4YVMsFuGB3j+hUVMPm/la+MdqrkxlMFPqSfITrxc91kCVtwc7Ng7ot
v8CmhllNCdmK/xieqocrz9Kt4ahvUMjDRI1Vnw1Hg6/K5QoAo9k0XbyXNNLIjScb9T8J7ccf9+d2
45gCXeKMApvCUGvehOrr2BiMtsuplZqpA/BBiZFhCAfNWDk3N2elCXVKmGUqsdP1IkoRorvcfvl5
LOLih+JIlouACj3/XOlWXhmxQLMjivsAFB28OWCTzAnH0NwBRptVdjbtqUXqUCm7xylMlWMyIUOY
cYS+If8Q7ZNJa1e4OjfuWd5SOock58KIRKzCm3OaqWmpBdqYneUyRXZHNysOQOxZh3ryw+e2idYM
T25cDFzoYJhFvxLYrPhBbwYcRsC4WkJR0sLN8SuK6Mm2JtOE3JHEHwKvKP0d/T+gs/e3za15InXK
XUQJg6twllcoTdmEo1YW3IJjuUHLJ9wVWpxvtbHGahW69eGd470yIYlKNRtKCbO9nmYy+jVlpUQ5
6zS6H5GxqYHq6OAI3GSQzU2Ngelaf3axYRmS24VYQfgTgYO7HlLSbWh7aCWdfej8+yAZ609x0KCZ
kw41Wv/357eMBmnA0gQDhYpwi01Mej1aojW5BSpOPUfKWD9bWdl/tvHytvZpCqAKHlZhlMdOUaI9
ujcJ0o2ldQL7sMY1WGwn0QfmLqDKR4hED+X6Z2i0eZGoVbQzMpzy0Zn04YJAn+ZytWaouhoHZDWj
NeX5BeKbeJBKFmgg2s8wMPTZK5MlfU4LSlfPKB4mlyjoYGFBvP3cjrWKffgwlL9wvEE7VW6mS1ZU
0XbwLUQ10Z3FGaU0Gxcb2OHv/U+y2OL8KApPtEBhjEOiEjfnm5OVx3Ety62hnaUsCX91dZh46C/1
jrojoPPTYxVWQFnuj7ncc4xJGwNaD1g5otPrMRsKEjg4m9q5yGzrZ4SQ7Meyj4dtpwfq7v5Qi4tf
TE/YWlAEgiY2v6nULprEC6qfu6HXm03j+1myrXppjdJxa0dRnMW0jDYr52m2sX27lfVy9A0kPJPi
CRiF/p/foWtV+0r9x0CgKnFbTVt7Am59PPibILsAkBAizOIlUxqHPOYXnZtWjk23NTDcJq6uus7V
a+v70DpTtnKEb307Gvi4FgGZ1xaoIASlaNX4FWbbYaE/Sb6ll4cEl4BNmXcYGr/369EVYmKECVxO
3BvXGyVHb1pKMYo8V6GmSh8tVEO1XVPVsvn7/kCLt5TMEDAMX5B2FPDN2eeDHwT8ZzIQ8tZkWN96
I2oOTuzJXwPusn1mI7Oz7TVMSOAFW8nKJl1uHkYXWgZ4p/HGzaVkqIwWWdCaxrkIFUSKpCI5Vn1Z
HvNsqrYws3IJ34Cx3N+f83LzXI1qzB+buAyTRJUYVR6752ByslPe6jo8GNX4F5XjdLg/3q01Zo9S
DQCQutTsqRol6tHZNWksTskusdVgR7k0dEvTrz8oiA5vIg8WPGJla3ZUt2bKXCmAQIMVFmbX2yjq
8Hsf2sk8+7KBVnSiy+EmyKa62uVOW38NRh/dtvuTvT0kJ4TOJh36OeEC+jiCwFVinssk1o+Oo3s7
vUV0eQtA0gTtG5vlr/sj3tpENFKBHxPFg2mfnRVpBHAZIyZ5bgrTvnTVoKZ7cAmtuol8tTF2Spoj
rNzU0LfXbGpuD82wZE6Q9+YVpoEZlcaoG2fYDwGyfl6Fym5Fh7RCEf+EliArDydiTQZE3G5XATCE
ElFSInuAOL6QSY/H0c4iJIAvXenLR0MezAHQXv7Xpm3YuEmSGqSsvbU1lcx3U8d8735+ZX1Q6OH6
RSFgjkNou0Y2h0EqLm3oq+6o181FCZV2x3/zNgVSCS9KNWqPVloFKyMv1puR6VFRMYPzLCAY1/tZ
ywcDV7S+vER+lG20WtF3Zd/lB60Pw5M+Ff5DmCbVyqN9Y7XBjQG1wtAY4LAmdvybQKEsChvVk7q6
BBUcqSr3yyfDi6pD2NH4RndQ2WG/UOwQsC6/6n0j7e9v72XoCEJAdECFvg1uKvPlLjLfcLJYqy7m
1Kqt21iS89cEYzx9kjX86w8WwRIC36Yh1YQuYZYdJaVBjilGF3vlvl68gfwUoUEqug6asijGF0Os
8wHi+gJDDYluf9KQRR7Dn5GCD8r9aS8/NTGqSveb/J/6+LwdOSXIWjeoklxU+JrbKRdymqZTbUOk
OE9NW3wk9ilWJANeq9DXB4t27yvoV5QB6ANcf2q/ihxaKHp1SaKgcDY+ofTz2FutskMStn5K9FKf
MDKqnNidYkwjgPnUoqAXhBiF6YOEtV9sJnRfuGoh8aBi6CPpHknWZy0wJG8f113/kDU1pkdx2xqK
W+SBF29kPUKUFbpt22xsEFvWJsjj6Tmpq+jL/VVd3M58QGxQaNXB4qNJOJsgQFTgr5bfXFDHtjZO
K/yfBrpm01TVO9ku3l8FFwMK9oHgYVD+F5/5zeEBoOVUntE1F6NV9UtR02blCZD2viVLD1RGm3LT
tWW0U6IpSzeBrbWZmyDvf3/aNzYTMwYzJdoeJF+zKKfrai8f5KK9AA4LPvFLf7RJ6B86HAR3clup
R69R19Bxi1cfLQi6veKWRjUAat71zAc/Ilge9PaSlIggbHIudNAyRqW57SjrqMmn9kFTUaJ1KT19
vz/fV0zvbCNT9CHj4g8Kn/MQB2Hhmmpql1yowwcvfSynR3uoWmtTZpiXuEVZj3tk79F0b9KgfxoU
p/ovaJTgn1QVXXdqa6WFrdhJ+Z8eEY1PETJu+9bI8yPscN/Vis9Bvpcl1TlGsCkPYQt8fSWOWN66
Am4mNCaELyFN5evli0e5qxD3Sy54pUU/Gqh3Tw1S8Kqr5zHCRImSbJWWFgrGdYFbTpp6ur+EN04K
bB66R0g0AY43Z+mh03h17st5eilsLfhc9nLwMZCQ/EZc13GhWlsrlaXXWGz2yYDokZdTGcTQZx4L
t0mM0aytZBfgAtVTrVrxEaWhzg3NaeoQVNXzT47jB99K1Upb1+tGWdpkeIx+iSELf0xUq34ep2po
3R6L0C3Ky+WZnsS0hU/gbBPDbLYgQKUvdIfj1s3rpI03A4aSxwo5zWcNXt7GGicTb3iNVy5MS/0p
jgPyqfvL+nrDzKdJo5MVBWWHwO3sKA6Sg6x/oaYXx6pzpBORREedxazyzG2Muv8PVJiDpEmMPDkd
Sc3fYfoQF6fBDDNtjyKW3WzSrgh/1VMhfXemQK/20AGRmR0KKh8CEjSGbsIxewCYVIKWUwPzQ6Em
2ZqD7VxMCpAtajbo9IIm4bVY2HWXTtNWORYWBD9hVe10NdI2VoHHw0aldnwcLScft1D2jY80bSJ0
YOjKnFLN977h6zJ+qXu9/6nJtAm3OCok8TZKJ3OvylKyKYP03/1ln50m9hVEONoZr3Kp+G6K3f7m
GpYRvmlwhvYegIeUeyAKyhZ5z3wXahq0s7q0tp3tZGB4ieCiDgz6/eFnh+l1eCoelC8V0KNkz9fD
R15SQ7VwnAdVi7NDnqEyFispdQ/8iInYgzUnzdndK8YTUB/RUKfUgtrY9XgICMgVZZHgcfCl9IcW
q/pmhGy4oydYpxsP3NrPXvWmgy51ib8SLs7emv8dW6jTgkkhWtTU67HZdFLtqYyds+huWAXlAzrb
tB+tYvre9MBnh6AaLu9eYPr5kA9f9XhAN10PCj0ussekCh9DDxkUN8Q4h1i0LHGPHdLYjTBxWEv0
5nGpmCiQEzoL1GCoMM1L0whLqIrjT9GjF3fBri4C79SXcfNZs8Jmaw4muTy2OJs29jJlUzX0jqyW
q+j+xG98aaFFy/kDMUoFYbaxoxYNiRpJ9Ect8LWLgxj8Jykf0kdQQLggEacPDw4ZA+cQg837Q7/2
hd5cZa8LIEomdAopsC3kRQCS1cqkNdFjgGR9coyxGRiQ3NcRNskwCHypEkyDXH2sBiwIimk6YQ/P
+Yp9CXeGpu9+kyir474dsfDBFk7bDmlvHgvaOI9IZEc/wfWs1aGXmxOGAm0noTfBX+b7pFKmmDMu
V48KhuPdpwg58MjFsgIFfNyHikNlOV79NUULpD7eX63lyKDDaOKCq4EMBcHueofCnwc6E+fJo5bL
2b4qszTCkaNF+sMKo+ZQ52XSPeAwTTH6/sBzgBifCWkuOhlkEkK9yZq95E2MDYevMjJyf0jB5j0V
drC0hYrYme/L+JdY6S9/iLE7oL1De6NSzU1LgfqP0vnpSopx89eg7kRcBiNXoJyv16G2BqPXoUk/
pja6ei7iENMDiJgkd40W/Rb6937zOMYVakS1Uv4XWUHUbdElxHRGwbPg/tosTg8KJ/whFKQqTaAu
no03z4I0jEngqI3/FHbQVtRkik7k1LQDdNwH3C4uhqPaWNgQgNl475NACED1hzeUUoZizeO7clIA
CyAv+GDFefpdbStvL9Hp2pGgdI9YFa1Zdy6mysYHyiuKFvRfFuQFJSj9KdPG+KEPynwT9L3xyShz
5cPEb2QLmN5R65uLlzbB2hdf7HxGFl6JCqBaLqg5t1NELnWlO8lDPSA5v4tHm7ROM9pxwK8IfbpJ
yWVysThzYPEHQxZsu3HMgr2V4Wg4yhVuGubYjs4Omk3mAF0d5OkQT22u73m9E8FSwIpj7Xq/9asB
TQFKg/Eh8rfrrVFMHu7c0pQ8jE45mgC+e9X8it+OLYtrzKp/p9xbyCUk0apmy62hIahxSMifwLPM
ktRiGmMvb/wEzbFU/si3ScONBl7zfzg7r922sbZtHxEB9rJLSrIl2XGc2JGSHWJKhr13Hv1/LX8b
v0UJIvLuDAZjYJYWV3vKXd4l+tuxh2Xaf4EcrtE/rk8m6wQwmH6CIMIay2EzH4u52p4A/MnypLna
kBQP9pTH38JiyAcMLMzywawt4jWjVe0vSdZDn8cG1vzHrHn77p/Mm79GeL8TvIj6+BIwZ6jIhAvy
2qFtpBChRmFY2nep9qZLPMsuqtZqtFMCZ/4BmCsmLRrKJvYwFJrjF3rG7Up6cuv4gKbTBbsfoasr
REY5dL2cydmhzYbfkdn0W+GbjEaRr9F+AazhWiq2zXKotsPKBS4ygotnFpIZCFDCKVpZQAgXGUOK
crRcW3pxkEJ6pGaoFJNLgP23ToL2fv+r3xqKohNNYbJ2+IOL2C2t5raPElwgh0mZ3poq+BFPdfes
+aa/EjzcHIlCDDU9ET0sle2NyaxsKQ/KQyDJ6m42A2uPViR2zFkZDMnu/rQ+GHHLTwjrlYAY2hi+
wmJ1P93zlc8fVPbzQcL3cK9pKTJIedpEr+gBFMVbA+Hp5zQYkv296832XZO0YnBl5EgfHPIZKJtl
qwRnqaVhfNRpYKiY58V4ekdOXf0ezN56h5eWKLtYaTT5+/0ff2PncQWxJLQwBC1Bu/ztDjoOmKUp
5QEfMthIsZUN4x5dwuDLINWK4im9ln1HV0nHnn7O7GFl499YKJh2dMx5p7CZXooBwLWa6VAl5aGt
svilCzPzazM3w09FHrTHP50pAymUjEgKxYIsQgOpqHu9mfL+QHFM2SQtGvZSLhl7MvT0WZLM8Jn+
+HunBms9XHGXX2wPoFZcNMRnJGjkLYu7vsp72fKDqD3gKxo9ZZ2FKLWoha98yqt7ncYpKjY0pHh+
md5ifq0dmZEq191htlJlO7YYquVBPT/g4St5bV03j2NQne5/06vEV4iDgIok7IOYCf7icveYVKut
0jTKQ63CKvPsNq22RWTqb/KIj4eLn5j1tShrI3J9PyAWTuq0/ff+T7gxbWIO5kvhVRCSF7lZU0hz
qEJG3oNpsPZFMGCAqajzfIztAbnJgsqCm3b5Gu/8elGRyQJPyPspKhVLxVI5T2JjIMA9FBicha7S
S8mr1jZr6e71QyUQQsSQQvWGQsjy2ZSiElw13k6H0EFi8x2XS/yUZoCvxY96dpTRnaI40iN3cIJo
HzSa1O3oHuRvNj5GRftYdthGfLv/xa8XHeqFwLigqIHG8cdP/nTd1bAQeryq+kPa0RmjB1hhLqUn
455LJtcgdY7Jbz/2hy2ym+Vea6kM3P8B19+eHyCwsVxY0Ix0sSU+/QCpi3K1M9LhoMiB9q82SVrn
Sqk+//GBosVKaCBaMhDFlhCW1BzqqSmt/tALV8NUS3/QsLC3ajWWT5D8h8eBZ3M1MBEX7uVtIeQk
qFkRBhjcy4sjFZUtJoCmOh4mNu1XtMjL0mMx5M5VqgKjYDgaw1tktbRHNFyaiBcV4eWGcvK0QVQs
UN2RrCT6YkRSCPmACiC1u3TE3dIYYiK9pGmsTaaMvuzlYWLjVodJU+dipafrRGEN5i+WVUPox2y1
EHoSyrEVLoH4q4x2n7nh7KcvqHqE5ffEBu5Pn32C6GX1bfcWOFCo3YjIuvweBXGtw7wFp/+mm4XU
vXCe7Mc8mhLll1KTCv+ee6WhTCppyDd1UT+YT4ILr7j1aNam2yv0uKnPhoh6pEXXssmkoj2hKVb+
wPnQKQ+VUWh/UUNppsLN8mpSXYjVSr5BUcg0vLJCVx28VJc+lGPZ5idCUOl3ruSz8yiMAULMkUej
cBFskE9Nn43/hcXoPGHSPNgue6+1N5j5zc5DDzTX9gJD6Z+cMVJrl/JB/U5TKXlLerrjGGdBZHaN
voGO5Tt1Mj4U+Da9YQaInUM4UOx152bsqOIgjBueZnX0VcDqejz+TmKsAGnt0kzwsL3Bm1tHFPev
tDEGybNrS5OeTTvtv8dDrlU/wU/1X/0ozP0NNdlSdXtrDuaXEiYhZqVqbQ1fVeikkkvPJPruk24l
XmD6abLVq7Ky9/hLI8ZfxRmS3U00hFRSjCir/+MjZUR9oEVyr4tt4X6YWfYvP027YiUyW9Z1oT9y
awgmG+EG9Yrl7TGr/WgSatYHWxvkH/hgBiGGjaXtuHHWaGdVSeXJk2IMNJ9BZo6q7yHaJzZY2ckv
qeEElVf7rZA0SVE/3mUts9/H4Yywn2uS0VSbwdHKeXP/yllCuT9+Np0tIBfUOYgeFs9MYkcBPYGo
OVgIo25MvIV6N1Pj4rEIuw72izV+I/UskPWtsy8NGv/wmVXl0Ca1/QvqwLwGpL8KnPiM+DugEqkg
ioFc1eUdiEd9nrWqWR865KtBuOiUViZpQH8zUKaVyOm6FslCcQNSdmU4OBiL0IL2UUwUmjcHjjcL
xfODs2OhQ7wAudZ/zZTcxwGGsrOVFtm3cKzCnZ8CMl7ZOzfmjHAUIEcufpAKSzyIQ97Y9X6DBnoz
meiq1P1zVjfRNtUKZWUoMaOLW1iUOykpULkhh7jS+VCpGRFxDPohq9XqNU3yjA5yMHEzpEVYKV5f
huX5/ha7CmSgsVKzEUIMlNQI4y5XNC1zqx0qtTroCFC8Yilb7KGSSc9qkc2/JSkIKGKUydq+Fv/X
i4mauhAkJwQnxkBmcLG0cZ+ruYOl7zHEiTBwY9wgf0FH7quH2UQdAPMhTJSNyGhqD0rB9DeaEV24
meZWis7x5Msrb+7VdzcRWKVvRROF0ws5//IjzGnbEFRZxrEB/bCfwQvu2lSXNoraSZ469muMvav0
R+jlUj0SIGxoNkv+49ybgP/qUD/WvWFseQ+Gf+JUrZXdjAR9sZXtJn4NQtQzn7HzRIjyD5dcjE4T
BdQLjx9UtsvZ6lMTjort60ff4BB3CMLiF1MPx9owmoBHz86+6k4hybv7w974yGCkyUko2LHLl4Bh
oxo1u+9s9VjQRfOg+0T1j5RA8Z80DHL5R2yiy3x/xKuQ0ST7AfCuEMV+QH0uJzqFuH9Ijq8crWhS
f9ilgX3krKgPzWRp/6C57+CJgd3tQwKM+UGnWVauMLhurDO8bZULjHsDmZXF4QpgatCb05RjDW3x
nI2d9l2iuLdBSlx6TLJR3qdmUD1j8wRk4v7cr24tQkfWl9YRpVF6muKnfYpW1a7NqL44yjGZ2qlx
8XOY39TaKWQ3oEq5guu5nidxqk7hQwyHNtQiNNZ72G/zICvHqvaDk1GY3FU40mqBO/nj/JMat+6V
WRDU0MjzYM3T6vqhEGHyp+EXc0WNbigQ7FGOXBWi2C0V2wStHtUNibA3ObfqIxT2/Hc1p/J3nAjU
YT+qY7yy2Le+OBxY5IyR4KUfI/7+6YtPGU4V+cgXHzsfTEYy2lgeqyDyAQZY0cry3vjiNBqofpsf
OfBS/y3IzEw2K1M9hthia8dOtgveiCzY04s0o82o6u0/vpTM0XPqF92a4cz1UQakSNUOH0pSlWuv
zjicCkwTzKM0+7XkBeqYTJupi6YXq7SiDVAAY0Xy++aIAg8KNRFe5rIvaRtD5xSUTo9anpXbFLem
xpXlXHktndrc4n+oPv7x+SG9p8LEiyxw/YvV1DvFl9HJt46VgnaENg9ats1gBclbI2+rlcFurCbU
VlqO0GxFcXhxfkxJNrDmstRjgiLCy6gl5vfYpoek9nPlJnI+IDxmJBE+1b61kvpd7VohjQRfBm0Y
LNPAf17u2qHXW7XOZhRNi0BvdnIyytSJwPC0rqXNuby9/1mv1pHCNzuWIyks4K64ibKedIQ2csVM
k3KDp0u0R+AwOUZQsPYpKo5/+mXhC3ANAptCbQZbqMX0zDpGFbdJ6qOB//OurDiZGEy2XgiSYKsU
iXJKpDB6V9Jee70/0+sPK4jxzFY0KYEMLGIKp5eM3lCn+tjGrfoqm7P2kgD/9+LKMsqVavpVEMcs
Qe0aUOdYQbh6l4sYZtzsTqTXR7pv9t4I2uRQ85p7RtUDA1TIBV01rtYq0DfWEv4a+4cRwe8ui7g4
TWdZHox4pWWtEXjNEElvdWU43/swM7YIVHYrl971RQ9KFUQErROBHlOXh3IOI9uUAMIeJV9Pv1Va
5Nf/mHJsKSRzZk6VzzUjPf7hG0KVMAPPu+ex8kPHte2oWNVFvl5hjaIulSiyFMhmywqrrqYcrdCe
jrVaWBixCphCMP1D2LZ2317X4xBDQW6SUjL3LtnQYhsXbdaFtaXMx4AaQrZXZ5PkvJf96kEdcgq7
+UiRfDNqyEpVKOnVb/JMOBO5RqFPE5DeuIzf729vMeJFBM8vgryNwgXUMi5K8XE+vXYlFuF6GETz
sRzbwMb6QWlSz49IkY6zkSE0jN+IHXlBmEftQ07mbb/d/wHXex53R24tIOPgUK+4UFNmTwG9s/Go
10nwYxQgU48OTGo+zhWKBLsIS5zhF1RvbbWYIDpGn+bOo4emL5A1MrWPZp52OXcurNYgXwheOqT1
52NqsQTWMeka8AWulOsqknnZUATJX2OXJ902COYiRug3TZzvCup3nbMpDaMFpMHULGXlRl9uFpZE
aFsJEWuQjqhnL26eUQyBGv7wErSTozd4H0okjgCa28Z6tAsJLWZZw2qZyvwYmMp29qnvpu5cWVWx
l9qwBY/OnTGvHd/FluFrsWUIkLgxCBquGA7+nDtIkzoKjqN1P7kDFezmMQQgWW9qE53ifjKmZ0PJ
jHpX9hO2yvc3zPV34ZJCBk9k8SKNX7JYGpqrCt9FfapsrXzIWAaTxwD+zj99bgUPKmah6c6Z0iTJ
3FQZ8hInwVieMKLwRw/RvFVfZ5Fofd5HgvVAdoK0EM8hrZPFPsrTRPJDKdae0jyLHvEZryY3NMZ+
7XkQC345DpRfGiVQxblFeOUv92vaOpPZpKBbrVQa9YPeWWPiIhtlWV6aAzDb9llemF4ezW3mghcF
2VyNDfyD+wuwuC9Zf36GaF1QcfiAtV3+jI6+dqUVkv2UGMYEJVfiR7t1hZASoiJIFqwMd73dGA5d
HLD/MPy4oS+Hc1IDKYvRtJ86XR13djIpxV6X/HLvFGHiVWk0bixJMTdyg3Djykt1a2ykumhvUsyh
5Sz+/ul2jLoqK8c+tZ8kMn2kDCld0YbyB3UPlSiQHmPyPscNoyn/LqBda7iYxd0ovjQwA+DpAihJ
I0FcYJ+Gh2Md9xMJ6ZPUII2rw93ccGMZu1nCfameJumxCaO1cODGnCGnYuVCm5OnYakMrHDhG4nc
Ok+k43G1SbW4LVz6SNPG1KP4GDRD8xrAq3rV6kFRVw73rRmT7YK+Av/G7bz44EFEtxM+GfpvpV9u
rd5JH6fY154xdjw1edhvqaDbu/v7edmBh/f3gZUkHBFNf1g8l58ZpFswzvM0PctJoMWbKdYb+2/A
+cpbYegYjARG72QuEny9+ZbLyRScx7qkQUkfJvqa2anx3fS7NP0GFlwfvdQIJsNyp9HKg1Nrdn5d
urM8K53nyOX0AB5oXlMEuLoYKPwRTyCE+cFfv2KOhHNa6hJY6s6KFSwmS6Wx3mhsKp3sWTGSc2iz
gGamZeOPtIIwc2tH2Ws6uL8rgKrl5hFJJJU3OuXciJAGF29W4YwzmpiO9jy1ltNtUNuZsegtlKE3
d5I0DQ9lZQ3N45R3cvYLxX5nXL2dxC34+ZYUdGfaesQ0xNFEdIvVRDos94emkp+c3KSj2slRGSCs
DnbNjbvKkjZ+MCfHeJLlYE9VU3mvB0jmtEK1JjB+DMUA+dfDbGeIv9Q+BwSr+LywZg9hU8f3ceOJ
xu4x9ys1f8kqepgeA5rNWxmEoblNFWClHuWVUHvN/GE2HsaxH89GqXTj3vI7Wfbipu76h8DIin4b
6KEWeq0qBy8NAXC4g6nT8h9SB9UpW5thGaFi2qtyRfsqszd93eUiocNzeKehzI6MU9iMbyX5WFu6
tNuSZCPBAitzt4fg0mz1YUiVV0g7474OnGB8UbRGrbcqQhn6ZuiizvoZD/P8JofAulwlxBf98f7p
Wp5oFCRhZvM4Ei5Qq1yW3YsSlCQ6K+ETBhOysjPUvnoJKk360viTujGyrCoeCbXWaoaLpAbIsSi8
i2gb8jLX2WIXaHMwZI1ROk+2Vs1eISXNvskFUS2fRvM10Yz0D/sLjEg4JFzMRC2cAH+x9XMHzS40
I52nLjfsjY9Hw2vXGsOGeKxckxa8ioEYDJguiBcmh+z0sqeSjDSPmroMnwGFzcpjYkRAvSAJyZo7
0/ibqFjJhb2p4qmtXaKJNHatdpKTTWSE4VGc4nTl5F9/cH4RMCCarOIbLE9+49s0h6EsP+d2bfw9
BUr6TgJLI7oRmE6ltdaK78sw5OMTcO2hEEJLDfecy1ubWGiMQCQFz4WhtUeVYXc0/KKDOYzGyqt0
NRQtHCjMsOCFZD79/MuhurD3yUJM9akG8PelU6PxCy63kddWEC3vH5froSjnitYmS4tiw0cn8dOT
X/e2VNitgoQ4PorbyYmV2NOc2nnmHpuklcGubmtERugcAL1hxXnOxZp+GkxWs1nN6W4cAwmvLzzE
gcErxXAw435+qPrSeFCkYfS63lgray9fLBJN6nEKfSpQrIIcfjlyP9VBB6jJPKZOVEnbtqmcbd/6
hulOJreYK5Wts8cnABcIPRx/Ovlkfb3/oT96rhfvBLUWGslAQNA2QNdrsahVANs9GZSaVAUul9fM
mvU0DriIbcrM175OBZp0bjUpZUiCheaVFwxqJu34kJTJXSRJTOlN6eA3PWPYqBD3p90ge1DBVANa
qUH/3M1b0/nRkkvj2wnY5IcfOFpvrcSoy+yDKipAE6wbqRsBa1mWVMeh7sqqTrtnObTMYpM2mpM+
BdWUTX/d/2JXJ5yBUGpEEpbKn0CbXq4ZqIuO+iyyCJRI2kPXWMoLQonKwQd79F9XS2tAnRvj8YYL
JDoXqgCKLcbrG6VWsH977vq58FLdz/7iQVYnN9Gyr1lZmCsv1dXRA0UIWkrgkqDMIBlwOV4jxUZP
TNo+2zMq2k1k+jypZjL/RfrXvd3/llevohiLVxFUH1cYF/jlWIBhnBi90vZZrmr1WYlHaefYsX9U
gkrdNZ0x/qeG47SyU64GpScNuw+8j4rgkfUBrvh03AcrsAenEDLV1jxDMEZw2AR5+qB0JRg7cD54
nCRF8uv+VK/2pxiV4JRyJs1/6myXU/WnQs0Mp5WfS2UGVSgZ0fQTpGG4vz/M1epxVxL6Cd4C0AZq
J5fDlDTKdGy0lGertsfCVXM9O3Lzma/qYCnb+2Nd7UzGorWPxReKarRvFjtTlwmjIylSnsdIzw+c
AXWHddx8MCKUHjE4zMsf9we8NTlROMRVDM1xGGOLyckRxbC4V59DNDxl6vpI0MozaKs92mbD2j75
CFUurkbyeh48Ihk+EM634ud82igoWMBzn4zky+wHur2Ja2rEm9GJO3q+CmIac1VpjuvERv2jKM3k
DAoIWwQ87U3DLRw8xbAdcPAyC8b2mwZcqfQyE6ayjLbL4FJss6RfuCpZDQxT/Cz/acaMrTjVVtr/
Ij71s3yXdqUF+zztsh9DMtjf6lEjFJazCQ6Am05ReQIYK+GqeP87L0UG2DaQE9kWgo7J115GMT5S
VoAaAuXZTEy5cUiVanvGcJOcbdoGWmhHRwPXwhcKbgGkjyDQv8ZaqVabWCfFoVHZZN0BlZNS3SfR
aFNvig1rdLMsadB4QVvUwQxSVZMfxYDgbL6taaUPT1mKEFTjTXgV1EiVRGrRfSsaPt9PAn4l2vhN
O0ort93iMvhgyAq4OfI+iNfRdbhc4x5/LSTO6/Jkpop0noqs/4LueuNpoJG2od8kj6XhZyvfd1n5
/79RKSpQ1oRMTRXvctRRTRREX43iRN8m3Y/kAY+9FnVHIcLzJGv5/COhGop7q2wcxiDNvGgq4p/3
F/nGzMWjAoUF6BEJ4mJ3Q7qUCxllgVMNrM5F1xqB5cFOf2pdOX7RtKnd8Bz5K43PRaglJi4Qzly6
lLAI2hdVLEVPyd0rrTn1hVlvB/rpMIuLaR+G6ns4dfPewO3bzbNpjQkproZPZ5mBGRCVASjGEGgw
SL384k5hyJ3SFMOJjzvs20YL9txe0nYs5b+y0m5WruHreQpmrWilcNVDz1/ME/w7t1I+9idnAONq
mbBfKkzWN4UVaptAS+PXBibf6+B0a7W6ZU4kZkoviZNrUNMHl7SYKWQAJR2jdjqVvtMfujnLKAzq
Dp26VHmXfTnZlWmSwcapCDNjyZ42DcSpx1FS19KzxXX9f7+EIAmdJeJ4KEuX3zwc5yorhnY8+eOk
/m4JOB4NrY5PTVUZ3v3NvAxjP8aC2MWDLsMhoVh5OVbSR5KZGs10cvrRofQQzTMSAj2qyl4yW3bo
piVQRzpneeS4kVHOf3e9otCI7uly7MPCCd+JspzM6/y4etFKlPE2UTlq0iHJhuyXYaDJ7Maqkusu
S9oG3tD5xvv9Sdz6Xkji0aYX1W2q+pdzsO2pou5hjCe+Ke29qQT6gcf8VD4gOVmvxCPiirk8EKQc
XO6ECx+wgMUONQLYvKbWKacMm2JP1aR+Q3YaTK48yfYxrEPlIa/Qv24TdQ4oxSTjSuZxfSIFZ4WS
spit6J9fzjZFKdqEb6ueBjIKaO9m8ZRlk+wOpWz+F0VF/+3+172+7xiPmB15Mz4uLMvL8VS/ruaQ
Fv5Jam1/a1pJ5jUMukXN2NlJQRls7BDvlvuD3pzkR7teIPGIJC4HJWzHgwBMwqlEf+EBlnm6z7qs
/WLMbbnNWdqVc3C9hWhcix4iuwhnoKW3Rts6UjqjSXEKaPycYQG1jasFnfI6jT1aPvcnd2sL0bAE
+EiJms7eYgsh+qHVedJoJyuvlRCahEP1bUBNp3a5gylcFy25Y6APcbXFp8j6mkWStWYmd7WsDjUg
IhWiFAEVWIp80zwskcfTzBNADCVydSxZHibwkbDcC3lyEVNAh8lY1WG6uuAZFk9brN0QzsFLTyz8
p9gwkwx7MCBtnPIZ4L9JMkxLkurMJo4l42Sh8ni0GnV6sLFLfrz/2a/2FAhT+mz4RJKdIaQrluXT
0JxoSQq12ThhLRH/wpM2PjiTb73qpZpvhwgfw/9hPOA0CNFSJ+FxuRzPnkZ7ElWhkx7rOVeoRT8G
AEYcfbH7Inyo8WlfmeH1mtJrMulpQsWyFLg7lyOiGwcfg7N6GiVpeM/LAr4oxj87SanpxIR5/16D
C1tTS7kxKkI+glQpiG0UEi5HTbJ5SMHlSqcpst6dMPC9QlG6TSaSbYzbtd+Z3DZr2OGrA8sVTA5F
GxkNEDrJ4kd9Wkw6Ayluw6p0gqCQ/VW2Jm+SVpXvfW9Z7/fX8XrLiqEoyxLzkdsvQXZ2IutkMIN0
8s1IPpZDWD5oY6ifaw3ryUHXSTTanoQKTds1oP2NLQt8iF6t0Htl8MUWKvqyU8YoDM4aIrvTNzD/
0l+dI2XVb3WYc3WD065fP9yf7o0xaUVTpwQSLjCri+WcqliwQOvwrMdl8Z+dT91hHK3qFdqsbBD9
2GvOZDcHBLoBk++j1L5YSn10pMEp1fA8hkEWur2KqhWcmZ9INeeuJKfGyim5sXXQKabILDCLJu3w
y62TtrWWzYHmnKYyChoCF7SMPKnDPtbNdO6dldv+1nAYjKGO/AHtW2b7vYnF8qRZPg1ILdkaFV1E
V1Z9+VGth7RaeTdvDAasjjSBSM7AlXexYcrELAnnouBcGh2sci3spe91WowjoJzq3z/eKDAwScUp
6mGMaojKzacjiIRtVytxGp5TtUharw6yqD80cW6pm3rO4wRnsQQnt/9hUIPQGCor9/jyMMZOnmLG
akmnmtHz1zZsdEhfdiPXXppOYborM0ztVqIDsSMuYj5H4QwKtAovkUg/L2cKVLAJMycLz1iz01+j
cyChc+J00sMcj1X5jPbdc4IL1gof4XoxVfD5H6rayNshl3g5rJLVEQlXFp3tWsXfBmyk4RX1yIOi
TH++cRiLKwb8J5UiVvVyLLVQEnzuqugc5KG6B9yq7YAxd89oIBQre/T6vIuhgGrJDAZ5Vfz9076p
W1uftLKGwlEP2Ve26/QTHYTqoKhN86xODHp/y9z8jJ/GW6yePJS2VMl2eC7jYajcwuqn1g1UM5Ye
7ThfKwNf7xVmR2tNWPLwDC+jjFpSuKA1Zlc6vT55XWCjvpbpae5CeCy+zMhQHHPUjt7+eJICgUfe
Kmr49PMvP6pSBaHoZ0Zn6nzRo5J2zhkwHCSSUCqSlTN444OSJpMTWBQEhG7D5VilCfdrCNXo3DGt
d6fUQC34liDwF6m+cvRujsWGBC4mhHGXni0V+yGrhzk8T5mmP+FfKD2n7aB6w9Ss5Ry3hgI4QvOR
mjppxyI+RAslRcZNCs9zOGYcN1SwGpR7hibwuECtcOUr3jgGgoXIS0t0CHhkcX3G7MsOY/L4XMPc
/2oOxfsQmhI0gU55i4au+3Z/g1xHMUJt8f8PJ2b/6dRNZhEasODDcz7MgE8Ao2W7TB0G55fdmNWL
E0A/eWuGEhpQwg/a3h99bbKLMy9FHQWfJojPZh/1ZK5q7/o8+V+loZ5xnNGzlW1zazxuTnH+aGzh
JHI529z34c91c3x2ans4Jk4sfQ9sq8fkdjL+qikYr9Vsbg4I4wMuF4VfgvDLAYtWLXJekOjcT47/
XR7V/Lkwg9Jr7Tndg9PtVmgmt5aTOj2EF84EeouL8+7onVb1oLnOOmVIzW2gMMvP3RRWwzbv1Hx+
dLpKto5DNM6xR1dnTcX+1nxRbRGa+YDNgfRdzreXrDbwaWKf7VIfaHmVxBmTVZ0ynKn+5Wus1Ztv
HU6A+wLOKpquS65cmkqRFjZ+dE7Luv+WDkJhVwNQtjfRflrT/r45GLaEDqwBAUpYHE26az28HTk8
F5LfdC9121d7tSin8ssInm2ltHtdeAQNK1wqiC+Iu+kJXX5KbGeUAVRkfM7oZvh0KhFH9cYxMkDq
OHPropyR/rJBunhqODT812yI3E5VkqeRut7+/kG98XwJRg/MJSC6XEqLqed5nqJYVnJwlMI0XrTA
GWnNYDq+G3x2NloTXRg9UgQCI3R/5CXLWcRWgvYKfoEeMVDYxf3rt1mkpV2bnONc9eNN5bfTu276
tWc2iaO7Ovc+/1QmipJNVJSnfKjyYjO2hvNlmrv+uVXLNYy3mO1l4IccgiiPfARH6OxfLo1WZhZk
Gz8+55mRTV4fU7BxdQ72w/253zhNGNhiEIaOGQi4Ze05GCHXG8DwzqpejqSSMl4e89wg1EbDav7d
VY31en/EG/cHzRtaz4iPU9NbFrzUhOcdC4/snAaZf5wmGmz4gM9oBvjq/G9UOdK3xlcaN0KlYcUz
98ZkBcLuI7GltXuVN5hhnowzwshan5+rRm4nTzGjCkdZKUe1yFy9m2+sIrpIFEwR/CVeWa5iL/e0
1cCCntU464ZtUcECdNFvwHzm/ke9dZQRNaY0QVQEbG2Zr3exZtQoTWXnOvLVXW3R05uaWf1NIhMc
Wj2PHk1Naz26gbrhid4KSME5RltJmt5Xfop44T5vXUCU2DQISgYRDXnS4gUcFKCacjwpOBMTG3Nu
feUBwnFEidg2XCMNUR7uB8Tkd2hGBI9JOutvU7+a3C/3mfgZeJ3D0QApRAIsrtpPYQcKCQFo41w5
wRBMHjRgSD9LOQu3RU9wNfpwdrCzLex/5NyhM/zn30BQI6noOlAgeD4uBy9N+AMjejGnTLaHzFW7
0kZUCqGsnVP0de9p6dw+ylg3+/sqjYvvbYd2shtlWmxv7v+Uqz6LYNaJXg51FYS6gEdf/pRRn+Qu
iRP5VETAKI56Bu/X86siE8YCeRVw7qTOBEllqtlbrcE5PHSaMimvRdJIeJCBskTf0pG6etMGde2j
UhF1f0t6b1JUTE1tHDzwnv7gKeOsZe6QmWG1oSubk37cn8ry+IqZkLaJbBizV16sy5n0xaQO1RQr
pyI2poe6RpjroVUiOz0MegzcNZ/byF57kZfP0segnA2w7KYpNLQuB438vgvCOFNOnDon/GYgvDpu
e57nDE15p8CRI47ocrnVmBO635/wMhpgbLAnYJaEFYjAu12OXaRWRGlDVU+4xSvBoz1I438ViNUM
v/psTU75qsUtRqNOTReH+o3Bq3A5mjbjFaB1g3aKm7n4Gsp6tpFRnMlRjq4G/jUElKvH35R+0sNt
PQ4Qj9TaXIlJbpxa4OAQCHgZYLYtdyveYWNFcUk7Jf40OwdZkaoNTo1HLEdr5L0Mp4ndRrOKp8qx
1ggbN/YXC022x/cGo7qsRKCaP1jpPOqnLouVZ6MZ49rDV0d6m5zI1DzUEcuVw3lzRBI+oJNkfVeF
+jxVKwJWTQdVYNQOPiNx+IDbtq+fh2mOf1K8r5zH+3vq5gdmdpR1qdXJyuIQ1YlEoy7y9VM/DMH0
0AQlcK0W5Kbu+pomPbWzkyqbftT9czrMa73uW6ProuELCIm69lKP3gzrqtDpLZ+cbOjDnZ0Cid8r
o9UjLl/0/m+zKqxsE9atVXg1ePVq5USJSG7xNtEm4KSiI0O1Yqk2ovkIjCCJqJw6eA/jm1Vr6Vdd
LXRPL9s02PljF/2S2j7rvrRWOHxvYAytsTZuXCiMbPBSC/AmUqiXxww8blGGtcPTUNftQ6RU+ovV
VNYXefSVEDCRRCcMJZ907TK5OS5ZKfYDtG5BclyO22XDMJlaqp2Kafa/2UjGuwHqH18stfejDYjn
6q9gqBE8ub/fbm1xsA08hQKahATq5bBlOvSUMHTtNE1lLOWu3nXJo6JIIFgkGvfq10SV/D/UAea2
xFhHUBChX1HmWCpSy1kUtTVAsdNc6c6rGqf5FqOm5kGJmPCgNmvmX7e2tRgQeiERx9UjEaPeYtfo
qJ5qX7beuzZ3wi+5Wqutm+hZ29PTNIZh343Uq4aqL1buzFufGOU0sO8ClXn1LrLmklz2rX6KtQSn
Eyed+n6DvMjYby1VUiNv8iPlf7ksQa2gvS/ojAhwX66rVTddr8a5dpLowdXIlk2j7BpN1MVeqzT6
i13EqzbKt95Dtopg0wlcu6Fdjik7jSDPsJdUBFNqrx6wX9kpCI2mnhJMbbP7860rpPbIj+n2cWNd
DlcNYP9Ho9ZPlRHM39VU6jizUvyrGYKm26aWEa7VGm5dT6ThlNxJF9hLi2Aj8PGTV8zGPAFu949q
2RXZphiL56quz1IZpw+K0ic29epZdTPfL1cmfOOKsCgef9yNlK6WjjZ0p/GBsgrz1EzjaD5IvW8G
yF7pw6nOx7l+hNgNE0PPoildGfnGFoanSJ0QPzkwEEuuJNx5XqrUMk+DVGhblLa0TZYVpvPoqJn5
H7/DlP4wF+SKYESaKv+Ps/PqkRtn1vAvEqAcbqXuniCPPePUs3tDeJNypPKvP4/83Xg0Qgs+gOEb
L5ZNiiwWq94APZKX71Z72IKvPqmNZl9h9CMkGWtxe8buZ7mfYLW/Lt3vuoz9HI/8cVW6gLGwhV6k
CClXZqE61wq+1N1QaHhJKhPlztizFsQHJ8QvaK78P3JmiteUVUCHr23yzY7SXGr/aMU512Y01OTc
WEY2IKno/aekUa/7tY0Q+O1Ts7OHwQuu0Bne9zAlNsWU2VhUdlHiXHtljPo+yKc0/qvu0yI+qUMv
lItRzlK588ylwhC7dXQeHeV8RDneCRXEPRgS1JKoVG5LOiBYEapITPvazbox3Kuyw+y9ILH92BXI
oBykFXvbF1YGICUqSJS+NnOOR4xAqjxzrkuePi/daPtKgyGHb6Xic98DPT4Yb2924H1X/eKVa7qt
obS6nKa8bJyrS8SFIaW1XVg0w5gEZtQddbH2ogKBHtEBxAs5opsbnPrg3EeUuq8yU5ZvcTEknQ/s
LYELmC7TPfhQea4jqIsHk9wWT9YTg/f3inj7H+fgbfg19AmlVVNYVywWTOErVIpMv3SH6WCcvY8H
khiyNs+OVTzp7Tg4gnqjWZjWNcuLyHwQ3ZjN6ElEnnhRkjx9mNO6Ozgj78o1P+eG+tXaHOTNsSVm
2bVZjZniWtchagRGInNUdLxfYcSf7Vhx62CuFqDrRpPnj16Rzn9kXqEhfNnGXfOhzhRvPsghdjIY
8nEemRxb6hXbxDjKJg076ci6QrDUvhRaO6BxUqr9fV17i3Pu1SVFfyjK8cVC3jM9QoPubWgDLDdy
NSA/ADi+/QYyUbRMtpV51Yx+RRjPfe74lihr65QaCMEfJKV7w4GzXXGngJX4++1wNKMkx7I3rojN
md29YTRTc1fD1fKezKI51HLaW1zAESDeIOmAb9sMl1aN5eRGb11Hp4pguFbT/dAu6l9lUTjfLA+F
z0Yo6YvTeMt/t4Px3t4G2uLSSUDmz9yySTu3KguhtM5V6VNqb4ukFuV46Z9AqhPAQ4U8EGJ7Hyuo
0RAH0TGkeA3Ib7OwVVOi7R6zsIbIvpZROmShNi9DFix9JP8SwpE9+fhCqfl3J8qmYQMRLqgev1Pm
aSpj5mvn1rXwzPqUZna6nMYIuN1nfeRReQ/wprIPUoj3u4iHO7cM8WlVHdgaUCHNOtt1CSpCLsl4
VyVNYvtZ5lp3jp52R5TH99EQ0CZSeuho6KgtbVGTTRFZUmalfc31uoWNTN+Nv7XhSMhgb1LUV7i5
ESthpM1JNKZiNZXM7SsCLbZ10ksumG+t1y3nusfe5/72Z9spOnHe19IZkZ6W/jY/cUe3g6UJzgyt
5K6EpsN1E4iqsrwAdWA0OCtF0x+9JreqB9ehFumnc9F9F2nXX2//lPdHhWcxgHTUc1SejVsGTaNL
xGWjKHktLTX7FMkuwValxub35PboAZvz0omD0/I+Lqwv8fVzQr8GHbo5LckMUqwqxuhVF5b2dY6t
TgQkGPbXtjOBAUxl+kwGXiEqXRin27Pd+cwEPq49ej4rb2gTkoxG2nlu2sp1AgEYmgrEwSJzlC8d
EIW720PtLSzvcVrTxAREKtZV+KUQn8MgWsopi15RU2h9dAqiZy8V86lf8i8Uya2vt4fbCUHQyglC
0Oghg21L7zwyVExUMuWalzF+vuhXTPO54IMnZ1NCWIz8dgYeEznTUTzYOaI0xkmSEBld9bLWhfhl
orKP0ByzRfzai3q2L9kwRs5d5yTW/2NBeSKh6In8B3D8zYIORs2NElvJq4Yv8p2ZIIe/aHAOcneh
xpFYCvXZ22u69wnJkOjX0GLiEbF5eLfkfF46GclrB/tmvCSgrMo7b26t+B4IrtM+8FZrXm6Pufcd
V8IRSApUZChLv13NIhPoK5tz/Kp3EJzHRZ2CQkG+3ao678XurfYszeLIhXrvWIDQhDrIXUIZeHMi
lQVstt640WsMnWvyUyLRg54YxYsEK3NwZe2OxYuBvh2AQowc3k4wRaFKodAB+jQfm2c1U+tAoP3g
nSr42OXBntnbm5wJ7ki2J+jTzRcsHdS/HCRAXjO9K36oWlZFd12eNOXp9lfbmxTKWmBqaLSC4t0k
0zJeWmlkhXfNE2e44APjiMDoush4sOYFcZffH42XCWR8eqz4WG9m5WZdP0ed5l49e7K+jEvS/FfW
s7UEWknmcTC1vSUEKYzkADNz6My//V61jqRdNybe1U3V4jJnuMlecoHW0Pn2pPZuhbXhs0JA2B7b
5HSlPrhZn4srRXmruPciJ3kiqrpPiza5dNgStxzAZqCb9SOaPLU9GH79Qm9L5LzdAWSySShWvDsC
qsoskf1UrtniuYWvGNgyQRStwkoOECwnr7mYnZrcod2fyXNRyvLb7fnvHXwqMnSQwacRl9ct9ksY
1SKM2kRKAI/7WjwJOCFPmRmlH0pryU9WhH+QbAvj4DDuJSLU3da+BDQudOLWX/XLqGapYcwr+LpU
Etvsqapa4Ut8Xo07XAlMvLFKUUSuj8CEroe0c4qPwhLSfC2hM/97ewF+htPtJ6DquAIceZCS0L79
LRHVqqH2KnEtcrwA/Jblvof8WQuIxVr3qA5edBdpWYcD72zdKaAUi2AyZu0saOrMQe402amxyiP4
+juczHrdQMGn9YoqDv2jTWefLlGuJ8toXysnKdUvygTgiw4SskBnK4+cP+y+T/NART1GUBCW8YSl
MhgyP82M+auhJyVuDxKfnoNvt3NgVlVXnQ43GFTyqLfLlTiVJwwrEtdKrdPG9+ai94LZzCiIAySG
ntE4U/qHKtHmeNSbNssfbn+vndsR7RiUEiHlApbeZhwT1nKuxJX9dZ6k9ZQk6EfZrVsGZkoWq9nW
fARY2jmiFN2pi+B0SB18C/lzpNapOnXKaw+yp/jLLOvhVa9Gcd/Mjeo9oZ2T4kcQFZb9rCE27QXN
Eh0F+p1TSmygWrIiSLEg3Cx6SXdrEMuiXJN0EfGpKT2VlLUBX/nPmIHKC3irNMKnsoH/2O313h36
p4wfEYIq9SbqDxIlt0HCa5iNSo73uUGD2PcSY2lf7CSZ/h0XPEaCIm3No/bhXpQgNHPbrGVqhl7v
iF+iBHdDqg+Yf76m0zCc3T5Kg1oV1qWKheLdoz/n/NfAW/gozbK9U8suTs+L3SoHC7Cu7SY+0KHG
GInyKvWLbbkxFwX458xQrvq88oLr2TReZK2lkU9lPru7vdp7p4txeOS6BnyLrTMPJghq00Zj/DpA
iFQ/q3qpKz7e7rM4DWYWhabs3Oxf6LHjXVmXUj8Yfu9wkYrREUFAApTeJqFwFqvOq7aJXkXbpRev
xi9tKcuGgljZfkkBbtkH1/ze4oK8ZG1XwAw8k7efeGlgPlVLHb0ihynuR8MTJ2OW1qmxSxncXtr9
oUAnsaqc1G1GoVi5hwqWFb1q05h9b/U1cde9yfa1bnCOGF17g0EGpBHAqxLY7Prvv2zdeYm42NNa
XEdVx3nIzox4vowKjhNnx0qXI8WEzSGFZAnXkrBAj52nGEv5drgmFnmSmVPxlIp4fozS6lvfN4v0
9UJo90k2JZ9QHpnuby/oZrP8HJTWynoq1kq1s9ksxcAdaZVR+RRBzS78Kjc8eckTcxpPpSWMi+WM
sjq4ffYmSh0ISZUV08A2fTvRoYmEnqpJ+UTurV2MXHr3qpEUfoQ1zzMSSlyIyng06OZj/pwoYm00
kyi1kbBsctEoHuZSVeryqUH97zwki2ai8tsvT2kr0MK4vaqbxBfxB5dGOu100OwgGbf6SbJJ8HaP
LO8caeUIhSwHJOvnhTrZBwNtPx8DkfYwEuhQduqWAAgcWcCplB4yHk52FrNpfh49OfhWnLSfyD6O
aE7bT/dzvJVUz+MLZYttrQuHU2TCasc7m0ku/VJJ85Ms2Z6Zmk9nvRtxPAJsfrBftp/u56CsJ7GU
Mh4J7tv9oskOUUFF9865Wzd/JkrXnCGRJndxnjYHUP2dDwfpmdlxTxPOtjaTGjqCUrSmd16KyjpV
kY6SJs+/gzLo5oJgewDJQ9AY6QwsmUha307IakaETjGewHwRr8MIkPLZjFXXR3qhuNhKml0qb1zu
zKk8Etp6Pz9GpkHPK2VNv7ay8zrCkH3Td3y/qdBCCymWS2zjmPO72//tKJuKaDxwxwp78M5qqiFh
a+vVGfGiI1XA93t/HYVdSBmQ472l3CHoZtSl0XqQKNQo6JfRDKKKCO1aXX+GjecdbMO9taPCuyKh
fvKYN6GSX9C0Zlp5zMVJL8kSI9E/5ke6RHuz4tZe9zkvBmqcb/cG4iV12/FuOreLa99niCTHfquX
znmhYH+27UYemdG/mxflFNS6eKdrbEUEMTYjOrD7p07LLrzWq6fOnpunGKDR6faeeHeIAWMCK+LS
Xt9pfLC3o0SZZndGFqWXZtGbQLWjNpjaMj0jCHKUaG9fXcCof4q7caeRAFEQ2Iyl2LWigFnLLjJq
0m85gOM7ekZ4w9ERdP400bR75hZIzoZ0cffrKkt86sCQ/BsVQHR8RVP0I2rcu7jJL6JZinYfa4zj
zuYXAU5zM0/gKIyIa/FQGLJ8nOq4PFFTqH0PrOrjbArvIJjtLfmvg64f/pf8JcPBqK1JeC8K7J9L
p7XiJHjRQY0wj+Bju0Oh06CCBAX7s8XBWOgFLvhjZxczBjSNTx8CtOgJzOX9AG/z6DmzNxo0HPxX
+LbAlzYT60XWY+WZZxdXJsjgtzpHJSCrkvYFD+MmO1jHd0eSj0c2T0pGrXpF5b1dx6GCTtQVZXZp
KiX5qJamFqgLqS0AjepSpM4Y/P5RIW9nZrzRuYrW6f/y3SIwEIOpcwvMZqOfEmeczkbilKcmIje7
PdS7mwjg1CqEzdwgiIK9fzuUHpt6hOG9OJvo6bvfELc0i3sri6v2AYNpxwCLIgXSnCSQinMeGmSO
D6Lqzre04ZeghAH5jy7kenJ+mayqdVhgpL1y1sVo/SNaG9fEqTDqZ6zO6CTdnu7Ol6TQyjuQWhnP
wG1epkbLyO2nkklk1QRYoEyq6dQ5oEsRjB5HVJPQVql/97YnY6HfyZN/hUnz5+0M8QzoKseV+WXG
LDNAiLU71aPeXxaMQ57Zs/3KEoiDJUOe5/Z0t18XbvH/TgklKGsVIHo7cidsY+kXow8LOyOf0FO9
+jPxDPkxce2BdpK5SA/Bu6IN0yxWjhrM2y/L6NRiydsoyaPksgVIrD4+jhBxH6qF67Z4EXvN39JN
jPPQa0eKzOs+/eV9j2oVY2HCSFtZw2x5+y6kgiSzAlcANOvRpDi3Q2Fi3S3mBoeiRO9OXpOl6WfX
jtBFS8vI+UDKQEnw9nJvgzw/AvkJTEvpvtCe3S63ESsYUXgpthiqU90LT49eQAK5n0GyeS/LpHQX
bFZ+V/2akYCw8nRkc4FC2RpRuVls6JkQYzi26ZJ91ygWWqdxBj97NW1JbIIXPn69PdHtMdqOue67
X84sogD64tRyCuNGndp/ZZV5uXoBBW90ZyXVlu5HSeiKn2+P+n4/UV1HbntFKeMQtd1PqlJZAy1n
KPmKXNxzaSSAdtPEyjTfTeT4myAntpSHLgDZ3kpvAA64jfq1VY0YDs6h0ZT23WB10bfM5N6GpxTj
wTinyVGK9H7/MCL1QcBbKBaS0r5dVgUN8MaNMejRFiKFb2kdLmKN7LQHNVIV+37gOvjYUfc5aKpv
sVXrVGmorc1mnj28sTbZSVT0rSWSeQy7SFO+ua3oV2ZV4mirOMiz7jbOvTYUqf4spLDTCzrN2jeh
gNB5SEHPWa+3v/P7qAWdhsixinsBb9gicJBi6KpyiKewSfvoj9bJosesUv/tx0r5wqFyPiHQkn7m
ujqqVb4PIgzMZUQKAxLzXdt9SftCNkozhmIqpwtNzOgUUcD+Xlud9qGM4/RlHNz8yRSL/IQNSdEe
XIW7Eyd4QT4jlCFf9Pb7i2HQWsvhM5hEsi9La3utL5sB4+hoaO0lwLwp/96AcPvXnmX1/faq72w+
TOVQWidDx6pry5xCyDACR8bkYRsiGSnN7Kn1Jh3A6Tx0p9Hq5JeoVtsD2ZTdUXnErSASIC1b1/qJ
Zo5MZ5yE4ipOzrPpzKGTudlJV7O69V2jK++Imdm323PdFqXXDQ9zGrwBy8wVtUWNZ5oKciSZxtAV
6vLH7E3qyWrSBPF6O/aeCzFhsFNNYGky65OyZn4a+rR3t3/E7tRXVi/laNZ9i0mgFEesdvsxVGIx
/MBS4M84VmO8qdtC+SzipPncKbF3kO+tmfHbe5KJr4go3iGAm7dSBOqcdAuG5RMXfgtcHZv6Guny
WPzz+3MjrURbm8DpUs58u5OBQ5RtOeD0tVINiF7OnKG+CuciQLbfiQJDZtqneVJoetweeOeOWIuK
VKF5+KF5uxnYnPNJZEnBLnbq+oKvuXgem/ZrKYvyYOfuHVbGASpNps6Lbv0lv9yBPBHVXpfDFNbI
xHyVzTx/Q1rJvVeiXB8vjjP3nyJ9VV1EM10/CNg7s+SuB6tNt5tQuc2ZxdILncrtHOouTnkcoDHU
h7RqH40FusP97SXdiYqQklfuyFo2JU9/O1EjBiQT4RIXgnDVeYPUxilG7fGBJ3Z/NyTFP5DXjP/s
Kf1qGmn99+3Bdw4JKSzyDgYPWcpym0qSzSN+GTRnCXEBgwpMTtmXqp/gChkF09x78YdySHr15IzJ
cgSI35n42ipk8sRFng2bL9wbqUxd2O+hXtTpNWuTHhsII8qGO3OZk9CliXORbapQru4UbFvSZCiP
MIw/oQubA0tspHHG0xokynb1exMLqrxV+NSeOzBS6VkK4rrWIJ9KOstlMCozTuMBEFynDKLFidSH
ctHS+kT11tbp6aVxczazXHH+VDG/wcYzyatTr4+OOhzcXzvBhc4MmuVoccA43S4YxD8PWQh9CtV2
nF9dU5iBozbpUS93J/tcHaPIBTl8hO/Nq2aw8s7CvmYOqS+kWIIuanE2jd7rkWMv0vJusnr14Am3
txXAN62oeorRlMvengHal3Wa6vMSetSGVF9B+vLjkjrqR6Tnq0+rbmfuC2zx6gfdLa1nqGUAQW+f
hJ1443JtUfKggkSWsv7EX+KNWWDF11mpGlajo3X+jBGg9eR1GTbUamrVz2nUmXHgVm5+SgYOxkFg
3csRCagEVqRs+Q3bmlquVEkuwDCE8CDHO/jd/WtpUsfyPS2ZzoldIWtrpbMUkK4HkLajsuAY6AhH
9XuUfA7eAnsfhIYcSTLUER7za9z4ZTW486ZKK2I1pA2XBbL1zEdZz7Gv1XpxnlCt4KJBoUJxk/qT
MJro4BrdC0s/hacooq+RcZMwx6MTq6nQcM+eDefvol+cD3R44kdEqbQqIEeOKxD5XnHUad3b+iQL
7HzKCQTkzT50FT2G2jFooV0bI8LFVbnk/ceWu1ZeCuEqnRno2DmL/35/761yobB1GJtN+Ha1J0Mt
E13hVMVKZpw0CA9f3BkVPw0jshOwixRyO11CI5/yA5LFXqZGCw0tIS5zbNe3iHFLpZOQjnIJBwpQ
SdCrWZ9IXvat5nzNvaxPwRcBTfqjg627Gk9VToAhsq75hSG09uDe3TsEa0OPps1KC3a3YH2zNKOi
GOoljMs288esNAPIKLE/q/V4mse280d1aO/GEa2fPm2Lk6hM1ZdGHB9Eg/1fQomBC4p4QAPw7Sep
yjlKXSS+eQwPzY+5t+sfUzYpgZRRcp/Mk3FyFADivtu31MEXtPUfvY5CiDZG01Hc3zkNiLryVF4h
6dxV673wy2HEmBmHk1HnGxVzd29RWzuDG1vGk2IM9Uc9U6s7pSzj36QQr0k8TCcCkgqACGnZTW6Q
x3YFXaKaw9lTpBpoLTY+QUZtJjpXNmE4C0qpfZKumKA3mBp1v4P7bicN43lKl+YnQxEdhLfzNhQq
1P3Mez2eVfNSi6XxUTArX93C0X4/2wRGzNWzQhyZ9+Zzm9XUDrTVuIAcJQpnmU6hy4lEipqA96TL
CsKcnNOseKl7uDl3t8//7ilchdQpvKy+MvrmCytlZUpFxcx4QAQ6QCvR+qhpWVb5blQnj5NSNSdw
XvUnqzB5JE9Ux32rqcTRA3lvwUkroDKDOoSQvwm7uVo1miXXTW/Czi7LGRZ+Pet+iY/1wZTXGW3y
LooxlENoc7ukGZuhjD5eevQH1ZDnkv7S2Lk840Wrvdxe2J1L/c0om3Xt0koB4aGpeGMJ5XGp26b1
O1w6rt2Ui1fUWd1LHk/6g5fb3UFavz20cDbYnvwf4I5BRjc3m5cULrEmd5nDrBXek+vkzWvWTOlV
RScl5RbRvRISvmEe9FK2FzcMYpw3qbzzKACLt5U6KujYtFgSOqGBglUaRCl9fd9ImvkuQ3+oP0FZ
rCmT1s2XpnOxGcaA2TN/T2R0ZTHD8CKLQUacSqK7uc48bZTenGlOOLvp4J7Wjqd50toUpAYAXedI
gvP9SsNhoyRNUYXUkRbo2zCRe/qUNsJ1EAya829FkTZBgfNNaC/e+DIrjX52ErSObu+sbaawznGt
DLPWK+xuG5Mjt09rsyxdPK4xRfRqd7b8ruucL5WZtR8X5Cfk+faIO9METsqlSBsHjtfW66CpJZ8u
rt1wFnO2Qlr7l3hS29DqFZmcWkVWXzRvLJffTMWYKMVSyB205YFXbulQWW/h3IpESBiluvWgGUhG
BMmAhkUf9/qpgKGImIMzHYWibXxYh12lxn/GQ6qUm1dxZeS2CsWDPVTbfebjfOl5p8KGpPqbl8z/
BqK4D1IXJYetvI/Z9qKLotwNC4fySZl5/aURlv5QeMt8vf0Ft+H151B04AgKgLLe3WeyaszEG1M3
tJY+foK/oftp19TBqEfVwWbZG4q7jBctvT+II5voIyFaOWkTe2HdW82TpubjBSiTdR0H50izceck
UIZau7cruuFdBklv11uUpPDCXomGT+2C2RRdGBGOIoqfZT0dqTLu7QykiYCaro5DsLzfHvdJq8o0
dVotTJOse5Xdkv0tdOyMb3+rvdOGLo9BU2/1At5molg3AxIhowtdBxvbYC6kBCfidNZDjd6JuDOg
At/ht+QegSt2AjiISGpBoEUosm0Bg46QQ6T3mRHWeoc1Wcw2fDRhc95LS9FEAIhQvytsdf7Qz0Ws
BMIq4qOAur01131Kr437A5Yu4uKbzVOV7B0vsvVw7BuU6RbTqU4Ip+eXtpiGPnDtvCZDSJPcX/Sc
7tDvr/yKPoXUgkHOOy7ZSLe3Mc3ICJ1Yah+0qW7vsRGrzokSt1/mRHF9aUbT6fage5tqjazrpCHv
bPv0IGcUilGxFhpGV5wSWn1/JV3V/HF7lHd5HiuL7NBaGAYQimfm+jN+yeTVsnJjvOT1sMTj9rGk
xXK2OznemUqHfU0/OgDTlPojEniYDXXzUp1k4rnfb/+Kna2NcQM0SyByqz/45gDpVunqS+Fp4WSZ
gxmdCwg1ZtBmTaEFBYJAWXce6D5FeoCZJ2fk4Obc2V3Q9qjq0rqGSrNFXyTG0A+2VM2wH6PoKSlc
7WtUdc4lrvq8C+ZlKv41nFI5uW5/VFPeCVXUE9bS/Kq4yQPn7fJzn1RyzhozTBJDVvdJX/VWIDPd
ezXkZNXxuemAIkcHoWQnFq9OZUjlmzbDOpu2o4gaTx31zgwnLDHPAsr7Z5Q0XN8VxpHg+k7wWNUl
KVsDxOXTrD/ll/3lLHlUj3Wth4qRltWla6Gan4Y2qrGtUgGylkHMY8L6NJpKmXxpoqF8KMfaOxKR
2zlNQPP5uCw1H3o748ItWrIjTw95ZOSe3yVmfnad2lwOttLO90Qnly/JA30lZ20yP3cedVeaiRF2
iRf9V1GMav3FauQ5ki7uiPHwm2ICa2bLG5xK5coPZ8jNp1zchTiol0Y4jOryIx8zmnhyeUmG2r0D
ITx+WFKvOCjF7U2S84LjCQUiroXNmKY+9IiVx0aYS9SHKP6ZoIVAtGpWb555FB8BuXfHoz3LDuLx
zSTf7qHURP2UIosRJqmZnBxhTkGitmguGkUOtdfrH26Ho514QGHDWvO9tQS87WVl3ARpv9T4F+PO
XlV+p6Gz/Eccz25/dtxUQ5BVSI9WrajzWJkuY64WRxDNncBMuR4qGaq4lLyp9b+ddJehbRx3uR26
jenWdaAVWlx/G4veIcVok0b9YKXpMOjnzkvL9CsQjLmv8f6q5t7PxZQdpb/vF4W6JzKb7DjKweRQ
b3/P5NVONleNHZaUxvNzVMn+McNUN4gMM3vJnKx7cVGC/u4a5f/j+mdswNne2meAN7jZAFO/QNpg
c4VjvgxTsDqiZX7UV5kTKGpVDx9QSEgGJBFMLfIlePV/b2+I9/GSzY7MKLorP22xNunHoneVlijC
DJHHr0x/KYsRdarFTv1GNfKDi/99xFwHwyMcfBPPuG2bsUt1bkJULUOnTOazm8blJWti594Y5RcS
EPHds1LjU2nE5R262rD3b891d3iyLRSTwCO4Wzw8La/ainpphow3fwBPpvhNYYnPY6zNp3oW9ce4
pwlwQga0nnxT8gI+SLd2Vxvs2roKpCZbZKnXmonjLA7XsVUUX2c1/yz1sXpIpunooO+NZDEIYD1a
ljzZ3+7pdqnSxo5dM1Sa+D6PbPF3lJjqxRym+DereaA7VrwDOkbULddCyNuRuG6bUjFaC6CJJ+tn
6OelM17o+RfTcxH3UMdO7Xrrg8ZUo3CZsMa9/Vl3p7q+Ggy6xysB8+0PSIwsza3GtsJsGY2wzeX0
WY2b3o8b50hO7f1du3bqwGPTL1kpmMbbobI5M/pq8KxQifCuCCoS+uQc2UZ5vT2l99cCeuxUdKiJ
c6u/u9PR3Otqs26ckPdyfNHc6WWQYoj9TKiGX4nlqJC1t4TUryicURAlFm6iQFRzFzY94wlzmCdf
ytWouRvL8t4eyvpgw7xPiZncqvqy0nVBaW0GU5raaXjmOCHtPfs7QltjG3qL3Rf/YLhqtj/00cgH
vxVdZR7cfnvLSoBZZa5ogyOH/fbzoTUzIu4i7LBV6XX7rqW4QV1ZVqAUeZr5WpX99fvfcdVxRD1t
5d1tp9oaje5WkWuHZuPW3T16t3nrm0jNfhrawhvPUJ6OamV7qwsshu1D2s1jel2DX7LSoRlcY5gV
m4y/bp6boRzuY6exP1no99wvSaTKIHeT8vefsQC9bLgKLhzNtdD8dljiZlZ2BTvIaU3MR8A08mCF
a/0hTer0pFndPJ9HoSxfpl79Tc8VjgcVkdVAatWcAGW3GVuv0FBO4sQNS6TMA9wMlHNSxHRtG1UE
4ODLg220c1ogPxBUPVSS1kXezFVXK8rcjEdR13oAXud+GJDq/HNEceyguruzY9k9wAbpClEX3Log
OxOPWLOZqczRJD2juaCegcuYCPlrA9wg54gWtDselUfSM0Spgaq8nVo65MJ2BAXIssN6ZBoV7+Ni
F/VfizrLj0WGTvPtA7K3lKueAAUQ+DQ0Y96Oh0iII9DFt4FHluVJTh23MaYE35AzwJH+9ljv2oyk
d6vM1Jrbr4Yn26ORlkUtcy/yQjE01gXXD+Vr4abLWZbNfEmttg1MxciIss6Mt25OTYqWv6VdKcoa
B83XdR1/7cj8/Clrt4+Yu16amy1kJ+TYRkMdr8VfJoA6FF/L2dKG85J0+YOtzcZ302yi6tKKrPxx
sA7rLbUdnBMKZg5dJtAPmxCht26kw/z1wnzRVWiyZSn90fHkD6kmQ+5PZjE8mF7RnxVRKb1vYVxG
C8zrzPw0m4N7Ldu4/OQo7tE5Bge0fu9ffhrimSTDPE3Ws2VSSd3sh6ip66xqleFcaTrInsrKMiOg
PNZ1QZwhg+XbhVDz0zDPzktr8dD3u3ae6Bz2lSLvBlydypOleP03hDMt49zHYAACz+h5Vxl5ZbUn
W2vNR5EZwjovVpIawYTU+TVWOqpcsEbm5TtXl3qv1bmiBKMlUDEOUhLXqQvS1LN7MyhMPdf6YBL9
EPU+2htaugSDRFT9Y4+g3xzGg2HCPrbLqdSeSsUbPdVvI8dT7vFjNZQ5iKnAREsAs2tOXgzsqBLN
H7phIlMTk2IiM0Iu2sTfNK0b6id9THMeZIvwjOgrVRy9/dcaY8e9F+pMw9CXhHxt8L1mEBIVuiVu
4V4ukVc81m0+9L6TRnb0YKu1GQVycIX2bLkN+NSsBuITxEk02QtgFzKO1wYgiAF3I8P5JVFnLCk0
c0nrh7nVYVp5s9sm6H2MTfFhduvB/BRHqHGEyF6YyZ1uytwNvEwvnMWHnlzcN7Wn5g8l/NDpG6XH
qQhwU24FFPfZNl9l1s7ZPZYgojwj+mjNfhfxPLsorRTuuSsMrQho90TNqbUjXb6MPbLH/wgKSMaT
Mlra9AR1N8eQyLPmov2oTBDhfCjudv7c23a8/GMpbZZcXGxv46euTwrlMmWK2r04UZkvd5ntsL/0
yl25T1oB0SAEhjZE0wNg1cULWvTh3deuiqrpX/RYJg1WPhbU3SPNy0L+vQjayPVp7MY5sc4jHGkz
qBpECaSvGQuynb4bl1Fc+I7RGL0eTPTU+K5JBcPqm953gh4O12FXPSHXXYtTFPPM6/zcqCIl9T0l
Nt0Pi13STlOqqRvvdSg+/GdLjv9QEtABsuPkSSyd0z4lCoSxPKjt2UC5H0knDRFj+le5xiQ45x8j
Y22uB14HIz0OSA6S5grvqykesewwEeS13b7Jz16uDOadM6MYAiXZSOMpCdCKRvPIR5h4jEcYvQsQ
uFPRcigLv5Sith9Lz4H6uwC0qR6yPpPes1YnRmoHuMnlycdBRJH8JxJLliDol6YSwWO76KUMxkUC
8DG9xs5ebUUoBCJvHFnigD5EnOAnUsX05069tWjlGYWCaTmXChLN/tQrnvNDKaDoASTUqqd2mNPK
FyjieP5KDiq+Y10y9eeurmX95PGupaBdtHX2nRqMqzxgPNTVl6WhmacHhh7b+keHluZyEoM09Q+9
ZTfWw+w6PJ1OeQVY5E6fRdH8KQqaAo9lYbvLlzEfkPgNlFn22MyPSxb9g2M4AjjUi5ARIn9NG3VR
A11RbXkHZb4E4YS4Ngbxy7KogtiEfEh9n6qN0z9A5Erzp0nFgPpZWjMKJ2BTI+GF/8fRdS3HrSvB
L2IVc3hl2F1Fy5KtY/uF5QgCIIhAgADx9bd1X1yuctAuA2amp0MwpIq9kKwp/3CZw62hT5k/WA8P
tuSDPHo06fxnLkVy/iyUVOYd/klB3RtuF/5KKNHph4iFJD8aoEwlcHYBtBtGo2X3MhsE9dwvsHCI
Dyyp9zy/W+TZzKrfJZYFY05sA1YobGTAjdCrEvWPpdAJ+U3dYSqwgbCqnJbcMXflSqX6krsDaUO4
uUb9VrCHME+w5UpApatLnuJdUPOy+F+ObDxeIORq2dpnrjqOG/FAqlBW4Hj1G3h+SmDSB2ur8zWZ
Df5S0dKZ30x+1s2FA50jn9Su3fGcLTo57lK1i/COB6Sph8IH7YbalLu6HnUW9G3Jj3S5nVZl6z1C
tMLx65RNw+KDsQSrphqOSuzOWrjnPNCTwlBv2FSCBVBODM1+Hg0kyncIl9ncJdh0Dj83hQIytCAe
2bWv5YdX1lQQw0J89Krd9/fYybKySNgpobNIyVKmPyDiVNX9tpznaS9rEAR2PYWBZYNvBVYGF5QZ
4a6dqju190CaoY9eII+wzaAiY3Jgs/fqhpqn9RdaBrl/AysuPeVUu3nXP8KJx8ddlrBvDYYacJXU
pxxRB+cdb0E3e27qBVgmZOzzfMOeN2zdsFhSyzuROprc4Wc39Vv0p6dfF4K3+g6ekU24KUQHgBBe
VfKk/Vp29BFE0NliEt3b9WdVJ7V/cNh7CDaWFumG70D8+frtXJWv8xGF4JxvogI1QaJI8j27cl2d
zvcnMOz66kDvsa/AlEs5okOXwCKNqlSNKORDYTrpNEiBLydw7G3aGELoWI8kNIk8KS9p88IUuuYn
zUQUEz/apLA9qMWEjgIC6WTYkrbeXW9hmAbGJsxA5G05nUGx0ODZDri3OWwzBAzCbwQZg7F3HGzR
hw4ZgsvEk1Mu36tadud9UQdT+ikUovH3oKm33Xe3Hwl9JUeXu6mGxtoUN2OauevDbmGi06+6hl/a
mOI93Z6b0i9fXQpq76OL5ZxcD4QG0mUCtZc2qo+upvEn371a/+1Gp/iEEsh29wLbJB3fJVtKDosh
TMgRjlaw8sUpWlrc08LtXfgUbVecl3V32Cb9KsBR1eWAOhnmt7nMiksUibagku1huW5QEebPhJ6L
fADvAHLUEQqNmQ5d9nFFVrAl/+BU2sJkpVhHuBBAQnnmEdkOW4yrfmE6wa06/QoXL9BpkMidqK76
ty6cvjXGLAcqNyxl7p07dvRjJLgHHs75t6Y7tu6JQtswnUuTqCHHvu57xdqWPiu1tRwOa63Zrm7j
aLhTOFZAlUxyfYEMsxIXmMDlwD+1Wjp8Vpdtz97MVYOfZtL2ekqExfWgKB9/KHxaEXbfEvrDFDN5
N8WZgsJImiO7UOHWtwKZJ9WnsEbPJpA+nMx7blPZXSFNKfnFnY12j4ELQ25Z4sDS1BRl9F6sm38L
RTGHF63bpPs+bzyjPRS+9SsMkFTymiBRwf/WQtRvmcyOYqireX45Y4XbGYqjyh7SVLg/HHI1jpRF
Vb7tVhYvJoux7Lst7/TD6SUfzw/Zzl0qU/hoqCZYNorM1uh8dVmhtcsJAOKTnJm84rQl1U3leyh7
aBj2NwXUn6Io4DL9hY+2NkMD3+VzbOvZkVGWanmbDzyQA3JmxRuVWv3hbWvna945ef6IoinWP2eE
4dxwNrzG07yoLIUTdwW2z7R4bCp/oMF03eeEa+nfbb5XFixdEsQNkeZ0G1KRMPGIPkkBud45mhmD
Yq7Rn8+6+YzyRtN7j2VkOXbtiehsYxB0eUHebBZFXxDW/JvB1cIw1mEcvBJwVdQVifBol/0pZyS4
VUfpXnKDleEjTN28/1YmWFP1CnaZ21STlnQ3LrEkQBMVCbkyV5MCtk0ir/H4VEVoJnDKm3vED9Xo
ljMcg4/HgVi4a1Yi/Iyivetq2cONOH1d+Rr+snQTBwwHq/ILvLY6i0RjtP593R7H+SnOZ9ZhairR
Jmw43xARNUZYEaihWjXs9zgyWJZ7rJMRe8B0ttMhaUmjbhJq8O47yqeoJoYqlVyxPAtx7mOammT0
EvIt7KZbsV150e7z82J4Qf7jjWm2yat0L67Ml6kc4BZcmQs8Zqh/2k/jsEGC+5b8CZTErVPScJQ4
UuA4+65ZlDlcTLOMQk3gQ3cjhS/kfwUi3K56VgZUH1GcTvSCB75Mna+pf8Fk0fixsLxloGXqLN7l
CjJPTIfHzPn8kMqWEbzWBWvucYKA1tpXpjX1wLh2F8LODhk0vhMKVzS32HXnQcxjua6+GSCMW/Q1
QlZl+7IlXPwnTVocF5EWKo6NC+4cEVk9H/3ZIcj9DsFyaT3lq1HryJA0H4eCV+T8Er1p0m8OBmHn
sMlq3VK8QmixyE129gz2SwRqCuIE2NidB413z6xA7BCryUofqjk0mX5pZ5De0W3W5cLKOySPp8+y
pHhWQ7rKbizqE2dmv89QgQ1lCbvixwDSX414Sh2Xwc3mIDh++HYg5O/I/ROFWmF+NmAEkN8m03Ib
wQ0En9W5pbGfMA1i8AuF7SAh6wj5wpsapD18pSYZOTheP1sw4vHymaT4Bls3Gu4yPa/YziCBtbjL
iLPmXuUFqYelPfnW03Tv3hCuWH3l+Kg/KjSzaR/0sSJOwJ2qhYokO9cJr3FhBo4v0/5ctyZlQ+Kw
ZIGAFDlT6654cYcQv/KzwMAFZGTPOn13bomWV51tRd3D5+NsR2XkbnsaEtKNc9sFMSbhDO0gkd31
yfEMvKBsCaAyrGzO7QOX5YkDAYoumHYnNRvPrDBLL+skrW6BclJgElblN0AcHb1I2tpiIIh31YOG
E46aWFQgbRXt0pR96PiyIf1BwP4zTwTqXBSQte77ltZ9mdv2X3fs5Dsi5NO0b8ql/peajvzCdYU3
pmfwjyo6ozL80Xw+VckHFSFdq6NB04GI5kl1JVn7XJHqG/Qe1b8lHOIYlsLpc6i7Q/zgzQpBiqI4
B0YwxCXGH8W2+S6y1GkIVUAXzouVVqB4AkIZbUnR7jcdKREWDGuEX1VIvO45tsqh1zCk+FIbTCc9
zUPNpsDXJgElrln54CH2hETWO67GJLF7gsO0cZ83L0w3zIAtHpMjAJRBRlm2T7o8yXYX0WUmfbGf
CLJsynN2g8yNoL2IbssGiulkGbw0XdOvSVg+4Rk/TV9rF+L1wBDyqebLB798rgIse/Gl4eQyU/uY
NQxi2YA062/Q7WLw87OOgAd0MEjmhavHF5czKQfflPw35jMJUW9iTnMLHy/f46ENQ+ilphSR2wf8
o+HMuWcvbRE53AzS7nhJypK7kSID1g0b+FGPHuYxT9BIrJhWcUIiGIPs6l++szqdZgRsKTghJfJq
BQ7pEfQotg8NX1NUyzAvpF8J5mKk6nRYlcZu22y/1yb/l1AEbQ4ZImC2AU/ZaoaDS/ta4pNlE8hd
ZJlseoY4LvQs3MiBWjQ9p058UVsefN8GhfKw7OjoR1LT7Lco0nCMTmYZGxmQRnwWwmrUZjCnXlwR
GB22Oll+ytxuHCpcniY9JlpQ2yu3+hEtpSUXuPnqJ3CrAHu2nlWY6ALkDRMcreoDZwaHPqRtbP2f
l5iybQuFFAbf2r5jMb5VfVHFIsfxHIsAg7sUhErPwAWcww5nsW63uMFsb9HhtHHBUJAVzM24xh8t
XB5IuYzS1n+a5ENRKvKTDjlv9F+FhLh/IGy982VvP0bb6peiLPsReOvHzkClNaTzxp7dAbQFp8nc
ftFwy6UXU9SouAsoPrrXINoABJGx+GZxaq7QTVQKcznAgxtes62AEFpnot/9jvhwVuiyGbc8ngT/
txcTvJQURPkF7OV6MJUWP2aRyBVXB3Wi30OWIQrGiBLn53bWaEKbRlYf7Pna97PmB2SjJDt03yiW
E7j+SSHGbGvT55ruFu7ha5rrHhzpLh9Izbo/ZYHghn7BwfeN5jBV7+u5sVvfmEN+RgNkORAckW09
YuyhyczRDvjPYCvOYASc+Fgab64eClus2yjsmaDrUUr7oaFrKD/VMyi8uCJZfoEYHxBXJtJqHiu6
0V9oGXLIbLRL/ni582qCo3P9hsxcjKDSLUg+mdN2+ZcyK+0E/On8IXLp5CgcxrbeLpChDRGZLvsb
mMpEfEJ5CfuzTAt93xw1faPMtK6XS8aeHKr0dokteL33q9X4kJtrMol1ApzqJ4KIkH+x8ZYNLKi1
QndfYNVYopG/caCJzcBXGnkP/XY993i2ohwQzsWWC/hrq7yUAJ7OCwBETC2yXtNe6R3h4SXyHBeU
zITbgVSQ3E7oLgyDOEA4OqVYoXRf0iPOnxSt/YpJUbBvp09oO+ngcWULZQWfcpcyuLomZXqX441B
1izbN/d7TVJQoeVqSveYaWD6d7ODyuA208jWuw7NgBpntEVvqogMuAtMlcCq2HINGBhjsh30uTcY
0lVePp2wKM56eBl7dFVzXeVXEvb6HE8EjuOv2KYkd2hGQjq0IomhTwsYWgzYkGK5lG0nW24qAMge
WlpBlGOXEn+6On+oy1r4UzwlSdzseKB5IOgRBEtvKQPrjxpV86tMLWPYe4BkNHyoDrsBI/lBYUaI
0Pmr0G7D/NUZX32DSScc1ZsdgNCwWuRp9cBDrf2taKiwQUgwfA6MtIjP3NoKxpd9bDfa4gFIZfaB
B/+/a3LxS8RQwz+3MffvOTo9NShV40dt1i7708IAp1834pAEAYg377URhmLldEgkch4xyaC8knP9
r8wVCtwG4xTRa9phBoYXtMR7Dy5PMnmMRWGI+Z7fqc5qfd3As3gnIFmK4SBQX+u8kvEyV868G95x
KEDxpLFxxcAnYBWCDc6ESg/MEA6/SzOVjWg+iaQBYFMt3qYXjrA4PeC4V1PT0YQP0L6cr7lO2m8p
SVp235Lospdca4TyrrlcyAQd8Y5ELlHp4ukDttVjTs8Y7xD5Wr5SiDT20e8LOKJc4KW8ZBGpcwNe
aeeHbsHwewc6wPyiU0v05FSVvaLmdmScRbp9272rdB8PuKw80NRV5QR4FbNP54vidQVcSnuVbckv
Dk/ZrQcZt5ohdXYKeAQl+EOilrwYkHal70oGQfxASuH+4d4nf53rNtVz9AP/pGow3WySxbVPTYkE
Ta8J/bB5wmbm0rGVsMlymINPbPOyhQ/4vv6WRVTI54JBCepvPI9naaviV/kx+fR7xPxwxTQgCDbD
q7zfWgzbI3Lu83n06nDfKYIdftZYAP6bMyp/EiRNLv2MRKGsT2OZhwnFBV0V2wXQsF3AP+WRI69+
EurY5cgBCOA7Y6zrVcXPT+sB5/bBsrP6jHvbnHiZy+291I3kMChZYKIHq5DqHUEkJhtaFR0yaeu6
cQM+m5AXgi4bwOHeonzN8NTYellGmIw7nNBPH2/lV9jszMjshbRMTDN2GfFSA+l506H5MDWo/FfT
BhpGykXUtzMP7g3ElW0ZS2Pji95R4aZ2ky4+QPi9nBPmLNwuCr+FbhBHgt1PTvlGcNmPkg01jAvM
YGdd+EEBI9kmg6gC23eIWoJnaVjhHQ/JfcR1XraaDhGhLs/CffC7BHrfgJvKOg2sYKfN2Bjdjmw9
4JFTwy/xAjAhJ5cy3cPvDDW9nsgpyN3hfcfHLWA7gk3cDgsbPy+AP1gpl4tDfI0B8uUBpUlNlzcn
a4DqeHY3RK+EgF7J154PAp6MqrdObi9RU61HnSfsK3brKR2w1o5/5wOT0YisL1MNitP2LUitm6uO
ev7RyQRx24mx7pFgZLqj1bLD4P3M/FdWeZsPDFSKgN2S3c4RrCTmr5Yu7I5H3XSXduZNHCqsjhKM
dna5B9jibY8M1+5elyCF97mJxg9Hui8PoB1xM6x1PquRo9DcYxzW8AZoTGFHsSuhB3OCYTJoo5YP
2K2T2LM1ADaBoR4Su1tOHAS0MD//usNXSU8VFk/ox9CJsZGTxL6hn5YIoy8OCoxy4TmSWgsX/xVz
Cz0wz2V8whePy1NVJYu/p+eBWT8XFfnZwjYp6c0BFHoo8Ug9tRJk1MF1ufyuzhYQekvDjLgAvbpv
0ZzJ3J+i1fOAkNh4Xohp/HsaIOhMsZb7Pi918rUk6fwT1uN7i76HA6xG/jVUucBfeQ85sEzvTUGk
H/JsqR4K9KRIkS/P7Ws0ZP4XcAKfPaZo/qmEaLToAfxL1wcG0uNAkKL9nYWEbxPvMAIO4E1HNiVd
sWHBV0i4p4v5I65duOSDkcdz4E9cdbAkOmo8iKM/IBmcShspWr1TIQmldgpmOvIjmwI5Po3bx7Zo
sU3UEeoB/FjjsRpJqk30ULzrY/SmwiyQmuUs7iunk2w43A6ISJXH9tIU/kNeG6xuezhwiT8sdBtI
SLMI35pDeXI5qy45RgBGx3yXELPlzwnYouuF1EB7Ua5p86gy4nNgOAKxOA6Wg2h8c6SnMoU5sZdB
n8clK9cMWq46RaVUR4Z3o4FhPvrOM9D/CoXH79IsCNjrZdyWv61ukTaVZ5bivyXNUo4J9qX49yL3
7Q258F17cdUCCC1ktLh25bIu12TFduFqFBz5ny2ko02fbx4oIBYfB+Zkg052glRItwO6WYY8zhJn
9AVEr9nf5swi7xouudkXFpolXgFeo5HdxeL52MBqJnyiUP/izVkFcNuPB/0V0iaDbOPVG8QccLKs
K154vSSAArvofU/q2qsrtXs+Ic9L24tUrtTD6VrFeyAIXXqrS6Sm4UzFw9kCCMDTtyIYvC9qVyUo
8GhKoEE354PixgKi9Ik9+wSQFe0t1nwA6gkLDKZ/tu0Gn9ZUDzlb0D92GJbhI7HBmH+SgKb/y/G2
zmMwef1xQ1zHejx6+FUjyuJesL17izLB6wyOG+DHY4sfiq0ysJ8ndjjoajbwFKaFnHl2Y5k5I7q6
av5ZiA4eskVYXRzTJlnuG5jl/GeXBbTlrDWYE0An6daJ1d4qtPXgWIDYlsI1mx8HTQasFqp3KHHZ
McCrgMfRuRypHhrRKv2ui/YJfopo3NPMm0csMBCbg61hJu7bppr5UyLOnXyBrEwnN7BLUPKzWB57
r1R2fu+o01iKCfgrPFSaMvsfnog9701l1/WZoXMAOD9jvT9sbX1g41eIgk10UQ2O+4Ye7YX4GVuu
pCpeOzMv+RQCTKohm6tpCidnItGgp5CfPn0w6s5nDwBGvOM1XATv587n59O6ZUy8edT895nk4nyD
2x8uORysWjFhxSt/labYxQUfKyxQ4cEk/dNuoRX8jkBIq58Qb5O7q8+XfWoPdPc35AmiJCpEw1R9
acr6R5CFheszIC52k7BJL26pVwgHKX2LO3KeAumge1sbHMpweDlxDNr4OaVCnDeQf7A4QnaVWarr
BuAq6/WGjc7jqYA89CVaVvtZioBfOaDviKEcLk3VXY6VevNtbcBAgUSpO8KLChY3NOg2twBMWSXf
EMmdiCEehWYPB8NEc1FF0nQv8aiP5GJreagJnudCPixtGk1f5Nih3qq4pcgyYQW1g9xKLx8XukLm
+nGR/MPWxar+4uEvH54zPGEEvQy2edVbrHafVRO4jkYzmIljMEYzGYV44kGdv7dToG4dKDs30+bz
uwfuBK3REbAMK1bXNr12xhzjzIn55RCv2kxYjvEfEYwgBAJUdO3Goz43CIztsj4fVX2KO5IgWxdw
0DHodPmMgdrgTOOfUG/e57qdh6425tfqnbnDiVZ9o0hnw0SpPP0RIbJLnjNfYtjdQfnHG9P+5PC1
fW88NIuKQA206/knOVra4xHRfSEcDq6x5HK7UkPW98yGsr6karWACpbwowEw2qFWrbP7sxYZf65T
AzCPowNxfal1TO5XZvcwtK6oX5kxSMG0R9X9jc5iVUG0oTeiq+4ZbAvgVvNMmt+6KEl5QfHvylfZ
nCq/LGjWwigY4TBKTHndVwet8xup8njF0rx4ANwFWK+U4hWxadUF8EaLkGW6HL/LHF7kO6gROG5K
ZifTKnZc/CZtuBS0y+MnJmDws1SwA5mw8d+mtFpgoAa5WDW2GEqwyGlY9ZNtC1CA1n2cLoSc8y+s
sdXPlp2fQCzvtpE3ZQfE23QbamcOOV2/JxsYZdBFN5MhFtjoTufTjdHb47qDD2SG2qbCXvMVJapf
XEPTEU9OJ3scrmZFH4nJwoZ4wJCmLTEreKHc5wNxu3c7haIXM1PHf6A/EM9gtqaYwGpT3QweyQLD
mCvAxVSEQ3m/0uUfvLVqPywY5r4jAbLLMJ21529JwOwc/Kzo32bBTakQSG0/Q1/a9KDL8QXLN7c9
syo06+U4pCm+6bPd/noVOLDm1AKYbuxy/gefW4LpIH7gP1WWJo/IATPdtxMMoOKZFdvxbYnGbQAa
RUhucBhaGYg5pvM4VcBe6WOV+GYUOsHL39oc+0IDacS1mGMzX3TaUPOkk9XXwNuX6u/SyvQPKLBk
74Gwp+nriaYIcp2CevZ2rimkkqI92r9JnPHizIHxadvCvlwr32DzatCDPVK58fuYdhm8TQjYHCXu
VYI9RtgnW3GpXvEIYv5TIvDsktp09wgGZtpMHr2vHiFCkvavVYs7wMXJUWsSHP/ZLYNuCYimBsY2
IgeVH4+nCTrDj9Md6OKoz+RKWVsswIa9XdCib9V+WbKK+AEEoa3bhhUUED7OTYYchLUL6OBNrPGp
6hnD39qkcPFz3Vli1MbIoT5E1Ps+RiRnJUPGMvVfvYJE03taOniJ6Mja/nBkBrmhKwCOFjC16NDb
lKgFbbI0e2/A7QcZzNec3hOTdaEPSlV/E3ts+/OZHOjtyghPR1BR0q7nMBH9XSTOymEvTbBjEgno
M74FSXU8N7sm/YzYZHe/xnjml4/BANhXiqeo9gDcexTdcp7sieLVd6GhwGZU1BO2DmB+dJZ1oByV
jqJvTICjDJurwXhhYBdhjj41Nhlq3RdzX8sl1rcGGj872sqQ824lHBkqFF+muhyhbA8sfaptAReP
VU9LYOtntQTzH+aZGfN2km6vZM6qO5Qam45ddBqDaNw+kHq3JndGRCJ6KKslm2ZqttcTa9xfLJzd
c6kK5dHGGPrPoqME3owNrBwQeA6ouEPibX5rzgKtF+htn1h6Hn/ThCJ6PYA8V/RCd+KBSWbvNHBG
uK1g1/XRmGamT8Wa/8XMLkA0LHLxRTaCs9FohNv2fCdr1vOapM2QtTZ8XxcR7lDu40MDgB67zXIh
64jT6TOJKX6HzYmHhDrJ2nFt1xOmyX7BhW/mFHS2OpO+6rH9OLvJtqW5z9nq30t4uleDnGcJHyx/
rtiDFYe8hz/oWsI/O3EVRIyaveTE8+PhcBiX6AbaZA8VPpxk81oURX+WmXk/c1lfdqh6wCbI4YN5
2dBQf5haUYbJJNF7A8SEz2tvY4dePA9Ufa1aJv7iPAQBhJN1eUnbdJk+Kn1ECmvRzn+RjKcvbTtj
0Yo0hhVsET2b9xmuF1jGoi9ur1U3V+vIxYazAIUcloIIcUMlW7HBQT0LJ2pEKI13CFmAGhZkDOIv
Bzj6j10MqC8Aq9d9gHgo0gkUD6yNE3nY9ZWzbPteCgAUgy8zUdwhJcSuj0h0Flhq5U6pc6RLvmCH
Bn7lhNWPXa87vicopraqRA+waduwv8djPFVmoWpca11ivVAwzAwhwrP6qjFFbM8WkdD+DibP9lrn
1lwXcyLgKbQpn+xC2Pq2zhz6JYaPi9ZB4CuqBO0IKhLkVzdLZ8txI+BNeY/8GGmHKvIS8GIClsLj
TjApjah/JLtG+MNh2K58AsqC2HLAfTUS224cIhiM/ifcaQabwxqnt2zd3Lg21v4JnJMZH7pd1wko
P+i5DrPPr7qRSz5iRVwtA5iERTqs6dz8rKoA8wWkhu5jIAiZLSXvlksj6uZxLb35jaua/E3VqdSk
MYOmt2JrGmzOQKHEcmom6EEblhsHhiGT+y/oHTCwgzCeP8kmxi87Xic50Dk5Hk604mFC8GP6Cy7k
/vGEt9Zy9UnavnqIS8o+X1dnbrWLaGYrYXk+4EVBXt0SYCs4FOKACZYFixRAlp4lGgUJSybMB3Pz
HqsTqI3Nj6K7lWpW8wvCggm9O0HoqIemPLyAQ1VTuCHhtMovNFEpCoDLnBt1hAsutuZrl17PusaK
z2Tr/hxhDaQHns27xBMKNn7Vz2njsS0wXQdTxjkEpE/lBownGOtggFAtGhLOWlbcYQaCdM3hba8G
nJU+gXAd6N8lrqx4hssnCCJZrmg2pnsEtgos1jU9qUKq0IpvYflvobRNfkTMT+QqgYmtA55QeWQ9
li+bv0OBrI4RHFXAeQHUo2b0oCzboYQPVXNxDSDPwfuq9jefGbDAa55HlGyw5AieaYVyImuR/uxA
av3LKpuv+AjzXl0zzCDNx79EbWYnXsc3rFKZG0wyt/iXmuCkBtEmfaWk9iAoQ/LE+jLBaiU0u/iG
0OBVPcHkliyXwm/hP86toYOnrC4uJUYzbGkQDeauzpmAI6BreHa3J6jXV45cOP9YAvpKLhi/Gtvn
2GY1V/RYADEZMLz0Bs1KkozaH+ahsA4RDNuMc6BtOS5vkug/x1rX7tpSO5foQCiPOHCS0jzWATdv
EJoen60AmxOwUGWKvjMftPoEW93tUs2RkU9xxd5/rF1RukuNGtH8yxvVvEMCO4dLwAqzuWddu/8q
8F4D/hA5ADlVI9CqT4HXwhNPELBVotnEgObJPGUqZQ8s28sLTw7/1Kklg5kASsKzRO7AV1Ak93qK
KyQMIAW2e/HkQH3wGJuL4rNqykgGo+E0ej9rX36pjO4+iVKffMSqX/gpO6rtDaK/QjwQ0D8OQMtL
ivVYOyc312mgKnWQeTo12DhipCnZ++mIjV8FkzW/RXzjZ0hAOUzbahBirgnP1SP0P6C66AOKiA+e
CNMo21CjoajXpB7B8vSkL70t0evGCnNxU+yQlyclrDjATCwFFkndbAGiwbN00Gwm/1zk3XltoDE6
R9ZF8xusWHCBF0DbFpuNMl48tNdTRpf5Hua1Vk1HEejXc6/xrH0sM1/Pk2Bsx071gz5OFpsO9qD0
e0iA+vY16jCIrvOPVezNI/bU4TOoKOcfaKAa6AqAcgOgAckVbiULF/LxoCV4L5s/ysnRir07lQGF
8aiE4/84Oq/luHUgiH4RqpjD6+ZdSatgyQovLDkxgwAJguHr79n7bFuWViQwM326xwG6XTYKYecF
Tmb8PVvISRqDKn7yo8JmG1kQR3Yb6au7MZ+Ty1B06WuHYnxlj0vzd0hHmqmhCMyl0nX4VHrWPna9
O344yk8pOlI7PWq+Oeb8KmzeK01Rv5pwnDdG9cHfduVNBdsi163Ow/au1atD3YXtbhekzvygWwcl
kbukDWM5k5XeRutvd2TuruwNzjdh+2FY7LhZqoa6pkHx8vLI2eokmPe3ufG+HCN9qGepjqsby79q
bvyzycLoPIyOfBvcwb3LA7ZwbqiUi00oVbFLO5S+cPAeACjHPW309Ax6+qeQUDVklKcbWZFEJBqX
yoIkJkCWNltPTZF+47cj0qO6yU9KH51YmUc4uOjt9kIfaw9FT8x82+yCLE/Sz80xkcl9rph/e8ES
bAjeRV8OdfMJyJtekX4Pado8yybxUDe5a7ddGhwquwx3OdkO0hm/ABT+tuMEiSCXuw5EccOfzkyx
ovl+UEP3mvWEZG5LBYgzvZVK0F6R7DluTaJst4OUi96S2y6pfRgP/lbSaz6EBRsXyScz/Z8oWj2W
hrtN/LAOjT5PQzTkTH57DQmfdLAjpb3iU+fpZmQA7Z3IcTisne3GfVHVC+E1yo23UVKHH8ZbxfOK
4fNnn2AKKbq8f+yEzP9M8OKUVqQ2fEdt4LyPNBRfohfBqxSt+4iY3T05Q9NedC6mYecUtX/IuSvu
3c62+5Q59B2iPlXyuHjtvw7MEs6mm4tNEqhoPwIOIb976XUx4Q00smbPmLX5cmtvWTZN6lYXls4v
xwRGGr2MbPSfkVySb8Otf/FQS/+lLcBRfHWRSTQs/8jImjqHlcP5PD+QUCnfctdQxSda3zEpw6be
5qv64WXG+Q5xnuwpA9BurWZcl67ep+gDUNG19vbj0AdvCe/KqZ5siZpBoCsl+Y+ce/uJhFi+lOhj
71eZ3kwXc5jD+4XLhTO3QTz05ADqnpbuAW0t/gnF1d5TIne80VDpT24dNO9czjHKXeZdHEHAJwzE
knVbrInOcZ6S5s6RkNlwQ0Kirrjt/MsPRPE8R/hymrIS11jW88ta9d688QftHSzGoC9hM/+znHo9
Y7jolzPFmrBYR4LsB1kB7edMfA/QsBuUf/si8/n6eVYyGtHW+2IgYF4i4E9glSXimZu7hq9ToY8/
QYAT+U+Nnadntw0Eo8jU07djhJCaJcmxDdiJ9y3v8Mco2Zb7qdP+AzClujPgkXce/MbGxHJ9nMkJ
K7bgea7YhZMEhEwKjrqGPnLPpLB7SlW9IOgzQHzL8qF8rtG8QUsdMTNtzrv8a1wyOeKvgiAyq+j+
FOOQ74YIr/cmMmFK0xCW7JBwq2LREIMBWcGUkdcVx4VhymvXv9plboK2AoboB8n6xuaSbty52utt
uYsaogYusKGD/XbWGTF8M65eoU+UI27w7LNf2bvQhzEjWlMhxr9dqydnw3DN+ekXeogAxuH5PjML
Bn+qdT61v/tCyeoxZuDe37WV63m0eknW7+lY1pA5l6hfYSDDBiqllm67BzCZqp0eGrXSRkn2vm+a
VfV5sZ1XWYcdP9ZUexeMHvVypsswEHy3HZq4feYumbgTgg6Ynj5TtMlLr5fGvImoALTbIt2X66GM
dRY/mSRLvIe8BYveh2GenHHDrH9IsC7bbbG0Y3Eq6AK6J9lSLhwAgubZORS92ybrtRORjtVhoMOo
8uMQM6UrN4m2ymK7S/Gq/dAaItdy45k1+ZRoDhHNEfo7rgZfLQtOhRBWeTj6PSBHiVNuZeNntyA3
7IFjE8gFs2YaZ7CAnnDuG/ZIh+yGu60thuZgt+6g4LrRk/R2hq6b850/RYV7lYhLyclrB5PxSaLf
6N8cbB7z02nVrjVnL2Opxns7rFYcoc9KM24SC7/rU7RnI4utnGRIloFlYfTJziFOyil/HUXMZZyM
REteIWH6kTnG4Ds1SzyxDbxFbjPKs8VdF6ODUGtfAiiBlDZ2nqZtkHsZ4eQNLOa+BPSr74sgNtmO
n7scHIQzL5k/+F0UoPfRNH+PmGqd16XndPwaYqed6QmWinHfJh/y1vkkvsojXWalWq2fo9G4/VUh
4npn7NKddyQlo4eOD3r0GJ6BWmGGmpu2vEYKGQ8OcnD8fYBaEx+bLpPmXxTJekCcgTr+gZMhk++d
P7pIz5PnMRXxZ02Nakvllte5xenKrJwtMN62xHyUHdc5mhHWaMy4LnxHGIrdFuB0lydEGt05wBrZ
iscj8cuD8PzS/yhMGYsHRM6FX28/iGG5ZqhayStuFkwFjiw68mzXLq2eGnDhGPRR+tmpWp042xD9
vqzndsGU9zik5cBC6Sz26SlWwX9abPi0kvwkknGZgZ6cwRhvZ30Ficy4sQurRxZucAqviQNGISMV
MvhhyVjfP4rCMv/Y5ELXeUrgvanC8MhPmMYn14lr8GTsx2Nzxq8+ohjHPfL5Jpq6PCe9ibY5/HCa
ZHS/gyrKcIZMBqMKa9a1ypA5cUDd8oGyPh2PXU7ls1d8i567a8wQmKO/sAbTP3OgJ5TWY9kzIJKe
8v0v5QiekXiohSe2N0yeildg2NKWgKyMohVzTTjfZ5Zx7QY7q+h2Gb/PeIT4u01Atr6QCgaDMXzm
/qycztdPIZRQ9Zi5CVq4ZjLR/xvjMJQXis24x6JUwGvDBAVVfnFN6tojAoUR34AmWf+v1104nKXH
lHYP2VtkPLT5oo9jPE7tPXEKImXEXqXqZPQs7Z2QWZbt3BgIdJtOgR98YTUNqj0h99P0VMEwicPA
GLB84G/rcLPECXMxLMeo1oWkE2cEmOt1L3JPRTylHtE6O6cuJm/nVg0P/yFhzJ2/UygaLdG8xew7
lzDV5TgduFM8VIO+jEtxx0Zam3AMsK0BMbsmRp07I5JA7VQ689TQ0MmxvwsCmyqE1sFUwU7HgVgM
IxKzuGyxR3NAWaIT/xGtmEMAbl3fPvDAmuLEfRBNb9PcslQNNwN/fpOEYQnmHrPX3QQaZG8o8lJt
edml/IcHkD3Veef6IcccVtaO+Lmwio6LJuN9l2dKxeEpCwmr/dHp7n9NYS7UBb018NeNnzuM/fcJ
o2D9aOKqqr5ui715V91MOjifY8fr54A4xnkVzpHoFbugjeItavtjw0eyqJ+RYUj/6WBY8RYms7z3
T10SDk305mU+JuZNweqEaOeWY1LSRuW6SS5S5fKf5ShJt6KxVXoIc2MN9LVanfWYzX493ZNBjv91
pY2yT/HScXmXhM88x5N16YL8up23U0N2D2/G4HvDr45odReLYoiyEB3KjjUfj2Pa9XW7ZQwqqnv2
pYvgM1471nWyh2iUB6lC1i1sFB9i4eBJx3d31lGQZvdtHLkMIhq23gUXkfS22fscmJy0sIzp3cLU
vzuDK4yI1tqT3YP2VF1fYq5YFJwJhaPbgA5MKQ/TOrmHSDKOZXf8zDJETDF+n7/7os67E4PJVHgn
6y7Kd996y4H7u4j9rniXNXFdPgxqNUdmg9a4DhBMrJeSGzvUEURQZeCCZpc5xj60DBU8esdpMJfB
T5lO7ScWLql7aVxcNgQh1fGwHQhCLZ9lgjgtN00yd4DGyIDNZhF9mX73JAMOORN5UZQFCYGEYh+C
vgomb08if+TbxyQc5XrGVq3kL0wRqBz8FL54VopR572bAFAXOyVymrR2msfsBbe2YaPAxKgi22AQ
BmruPJZY3zWYuWt0ojUPcxyimZiPPWXrn3CNtLkEJiNxQthoRCaJdap+rE6R9h+FACUIONfqVF1Q
gYxgDokq1vVYPoKM5qbmcyp2RTIhcVLr6Gg750ldH+nQVQTzFLbN74a0sOIpItmi/QcpqYt//nRb
u7kZDPnjUO0AbAslWulo3Fo6xLiJcdDfCS9vQ2awpc1/4mtoqvMImto9RjAIxXPjYrY6rFUQy/O0
VIYaaCXmqTn7JbXUvImxEuLrTNbQQTYGr/u20nApkadnqHnsNKjWHhplRIVh3KSLPRah4+bdrrII
BCe8mwjx2W2x2p0z1pHc67Z3/y6yaepn0PxwsHCpvHuXFobrUnlMR6nP8QB/dGOaZL8h08dJbJoR
inqnIcHiZBdlKla/nLnO1uW05Hk8/gwloRVyU3ikN21yokkIckHIYXqf2LwOyesNE5qs2ZujeKfb
3NqDSstEf7Y9E3YskY47v4NZWInBgvvHffXBariZRFB2/U4GIGdX5S0JUtfiOvnRIQEMAiZQk2CA
5NbZgdufg9UyMUeiSrRAV7QGyfPQeNUNFkMX9RHRHeK9XW/uq2NGwTSeupgav6IErGrxuTLfgGbF
XJO+B2NHSsOWmWRm5s0YB1Xzh7o+B9YlY5ZWJUSEze4X38SaKA4mrC/oPqO/reC1qbgQTuVTDnS1
/MzhvgimEFzXuy4RUfCb+0VzNmIsI081K5li24IUgHLj6zDThzItPX3FaynKfWIWFfzJYie2wzZw
2mA6VER0VdQkMMsz32Ae9d9MrNjrGxBvVW1dETAG2mC3w4C7hI0H252XghCBMUHGEI41pMcN0iq2
UWdyCG/lcq7eRGxnQPtwLKuWrEgTF/9MxnEGJZrPzfSK5zpZjrlHEgGAuplzUsUpEN2bcQw3I4Ag
LYnnKl/+WlaZTc5ONZZaYuwtL0jEPRC/Emw/VfcANli5K3tjAvp4LNtT2Y0O3AnLNIhoMEPtL6+B
YTXdTZ+I1B1eYuIdRFwt1UwRiXnrK/SDvj/qEPPZyaRz0xmeZCXmH+RKINsd1DIwjVlCi7PoKKl6
ih2LTz13OYgJqvhYJzldLr/qKTy24RhBUAIveT5msmHOgOK7JcddN2VeE97zua/LdZwLXx0CY236
CyMqJ9bOSYxh+UleesurYkHtJwRY8KkCd+YWUwBF5X01hkwA96ClxDGE3ugWd64nBa4vnvOqhxkx
DJ52rBVq1ntT9N7wTvk56HdvwoPNWl+uqum+cQSuTwqxuN8tI47x5szzLodkt1BVYaW1MReooIWy
Jnl1avwVyVGLeswhRrNqZXdUIwkGT1Q6DwddD4v54fmtmSaA0qmQAYqDgtg84/EaveE0YParDNlE
69g9ujFvtmS2P6w8wqoneeEH3L0onlZ65uWrhkoR3yHb5eZfdc5OxXPHwVqu0KWOm37zsXbLcekj
GCgck3OV75xWmRnETif00Y4NlvU3IWXYmyjWbODxpsYpXDgKWFEKfxMaQ9fPc6it0BuCLwKRIjlC
ZnN7c+FG+n4lp3jo98wY404CNQw28ndBOCNXnwJK8eqN5QkdNDmIQzj/Sde8X34zB3DMb9S6yHsZ
sa3G/4qxnry/zqwHW29QQoPGe2igp6dhnznSyqN2yoH3e5hSGydcUvlkwp07d8RIbGNATxwtjWPK
5tgw5CeLwcPIfuqEZadUrJrFe+9y69o7cky1eamlSsJrr0UmX3p01epDd+Bch2JaU3V1kOCijS+C
iiU7tPbld8jEPzuHINPcI9yi7s6y57rcOkXA9kQX3Sd4Wxn6Ry/OQs1K5Ikvb18BYft+tkvi9zds
cmGdVs8VgsrZ+TZo77LcWZv3MGzC9AUfG6Z9+uTakztXcSKf0qyK3JNmrBXs444T6M7wXOgjCU8+
dI9ySApOChZQ7JYZo/mF+A5nuiULrPQgYTnamUNp0YH/BIuzBqfIjVKGnmTcjKM59kkKLIPWPa24
d8IlLi+WByyKdhgH4vaMFqW9lbDpgHHOmK+l2LcoNqHhzoUg0zvWcxQgX12YiP4XITFtM26nHGmY
ql4LSlE1uXIWuxXx6v9WbcaDDONbYb7csOiRNUobCE1f/J18yhHF+scom4+gk1N5DTV2GzZRr35x
yJshD08muJmVyZ6gt7gM84qxC3N6N96Q1Aj39QO/NWehK3ZbBQcw5do7Y7+WwUGuojUUH+2K87/D
tZY8UINJ98nilFv6PR58B48AJ+v4YCodyUOh5zFU4COpE31TqheEh2H9pSUb2khu0bXZbUkPOo7i
kwYinHmiIZbmbRCAsw87cMuciO4S84at7tO5KCVWUV+a5V+flWX9oGsOrHMxo2vcSfhfjIHcWZZ4
ktp1d4OMkoIBYpXL6jIij1YEE60cZuxJ0wy2yYjRxWHlH6bPtoiW/jiQazW89lAjt/Ot8+PoZ7vQ
vv8lLSFRb2MkGwxcmTfHWO4kuulPTDQO8SUR/OxP26V+f9ClTLtPOIGF7pni3il/T8qx6hnYUVDI
YUvkNQa58OyzWIgrRjxzi3UHYtm0z0k73rgVV7uU/30y4pK0UTOJeJN2OtPRfdE1APV9DstxWE1l
x+NCtku5D0i6CAlm6IEu7us8ZnCXBvPc/uiCQKWPql6RHCcz8rNOCdWbu2Pl2jh9TAUfr6L2CTl7
j23FnOnSMBCv9yGffZpu6zlPg2MeJ/3ncEsAwNeZLvAj1nen72Q0RDZeGPOhMoXMm5wj9TR7/u5j
hfvvK0uCkoE8rJ+i5vcQG6qfK5EEExUbwGxNYR9BcQKrZZgHASSU+GwIMDWv6FFGviEUI4puunEo
pgfwg2m9/cfMTbspxW3iScMYu3RTufSPbtHndbxf0s5l8pwZn30gIKz4WKx0fIzs2jPLlXuzQ4kS
Bk8HiGVXDxabcVoE9ARVHQ4tzLAPO1Ax2CqvWRposcUEavrveRlWdYLV7sptXkakHiSUO+BFZT6R
+slymTEMk83MQB51RafJ3D8Ehd+kb7PqUkjeQCVOsOH4KjT9h0dAz4bZ2Bzif0k033KCs3RX4ntL
3laJvR57ZZlxrO1Lt2JVUh92Bg95p2OBqSzMXbnuOidrkuCaux6Vx7kONEudI915i3oCvBmL8IXG
yme9NItT4+C1Sh1/Os99Q8r0xOc74Ade0phBU1X6B5LwHO+5aWVpnsOFsfebITDB/XASlM9DRjpJ
c4d/mNBW69guyTZREWYReQqxSq7TaOr2UpdDhy00L4NkKI/FEkysOux94vUrsNylgK7tbktFEcS9
qqW1DyXg4leXjooPo3Ddy5SkonzEBadoBfuOUmYnMYLIo7AKVXgDkYixbxflBeo/cl1BOEELelFg
7Kj7mLYVK0HWr3tkX8anCdw+fZgoo6DfE+Rk00eGum154rRBhmLgJ7zks1NUvR9Lrz3Ghnx6sP6Y
DxmJ4fx1g7dRLJTLmzlCTd+QuchcGR0odviWab2qs8VwGuwq7ildbctcMtCM2bLkvTQZeJLZxrLK
109D/gXpbyyB6oAUAL0zHi0/kKPdpxquFBqwYNC9JyEIVK51bDI8rUhRDP1xNaVwZ2Ik3DJecgBz
4iia8uSVxrTFwy3rpt83/bqALw20YfKxZijglOfxVpeVFBIYAeVutKYDTALYjMYkv0STpfe7qinF
ogBlH5rxH50wDsktUs8Nt5JR1cw/+sklB+zA0nRX3tH1L87fddCp9jdj2heeOHjBXI9sBRo7PtF1
RXjY4dHNludGFU77QqpLEk3nePUD1VxwmpjqiimnOnQ03/VfBuhMmNCqIO8M1lMSRDx3fHWnaKR9
VWb6PWMK477M1+mFuUQSH52uK/8UORDqZp3D0Y8ZuzqDaDcrx5d/EGO6vge8FH8yS04Ta4LIFNvQ
Uvp3dTD30z/Ke/cpD2SJijkWqbsLRyxKmJ609zgPzKgOjciK+iwYOR3aZil83Jnz8GzdG8sBrGzj
L5eZake8yESODLgQNOWESbn60RMrKK8Ft3D9y+LldFy68rSwDJ28wZ/eOGfjxN84URctP3u7UGFs
aJXc5tAxmruxqN64XgeFJxGX4trbrdu7A41PYG8dASoFC5bxAIHQFhpiyZvxlcNag8ofBq548jDi
fIifuXicX01TQH1j9PEvUxgX3RHCmcbckgfm8Yx2dLTbsfZwvRf4vjKGPSV6ut8uq7dDqJN/rScJ
uo9ho16hdXzoBrJOvY+hTdil0XTAZqdwVLq+VIn0XSLO09bby2GoxvsSfFE/h+w889+hbk3wnrfB
6D1mCcOMO8EG0v6uhDQgGqaJWq9/Z4QZhGdCsZqLGvTMvD2SaQpwQ5brMc0K0nL5YUV9rposM5Co
eRf5v8DzZO9s+4o0uDMgTlwdCn/FrxW5TiquQ9lYpt3tQsezQedN1p9FHbbTA/QQQRDT/5HwJEkX
TwF8qN4kjUnXS9qKyHwKbsvEUC4y1GSqIgv+D5bcuCOcGyFbFu4EfQ5NweqcJ5B35bl2mLUyZuxM
WUqGsGkbz3t+cXPaYosAlUDT65o2rbdhsNYwX2SwMSGFzc2kffcZmAYgZwnze7ceRHBHGRU5dzkA
3ngnsEAFwKF1V4/vQRhqcXFSyHzG7+Hsgb6lg+1PHkP88Fukmgw4tiSE09nUNU5TlXb1I6TpLKm4
/Ljeu2FPwUBdM3GqJDBcBLuQHFPDuUcp51Tp8pXpaqCSq3YO1D5p5BwdGqbUwQ+P5EOMgxWmVrUD
DjHfNM3ztEvowjGRVtPyYxZVZQ6jN/kkLOXwkVdPT2t3M2ZET2wLt3bftHk+ATdURfU0ZVPq7xxu
9OK6NMvNgDBVXyUenWsOj4gLz4V53kdNuLzoCrD63hekcN3NHJGIWnXvXRr8S5TIFB2MytcYm9Qz
QzocnMQ0Of5Re7iloc2ZmD/1fp2dG4487EgjaPwjd085bBIOsuR0Y16CDRETyuVJSDCLBWMUYWoi
yMQ8QszW/u+JTIkct2jAxj8Bzrr0GLmsHiCNyUcrNGnEQQNR0pMLaGTITExR9bKFZKj6ZdqzW5ct
BLlDu8/JOAUkz26r3jGW9AohUurrzv3HedpAJGmMc6285CUEa3DEPFagvDINW/fDvOQBY02v/ZXM
i6eG7Zzo7pPgTszDZTy2yW2ZoREpDykTDBximFsVNKMq7IUtiw2/9MwbUuLgQxlHxLV3hehOK9ks
yzPBHTio6K2H5W0p4IqJo5FVsDx2Xe3/077f/cUH6oTHNEzyKzGb9bqvypGqypH0KLTKtIQw4QP7
j3GCleYjhF21h5xi6xznJTHRJhMNoRNr6fO9kaRwm1m3kakPGeDKCyx8hWEL5/A9uYEdjnFAbffA
z+G/YO+S367r1eWp4pfTHpq+D5kpEMvIHlmKFHHhi8+HSsRr+UOF8/82LsqxS+aw8XVHzAGSL00r
Ly5zpQixYip++01kX2NOuN/CC5LlvtQm7q+mc/QbP9EQfOZtPYy/woIREENtU8uTW9q+OxdNjzKq
O5Vne/RjMlHydMCM4C4Y4FFFunqvSJiAOy/Kdnz24NiXk2A0TXyJ29T5PY+W/MWy4iY6rH2ZvYyM
Av2dCqiu90R1QixquNCRcUFYJDty0eGpc9ZdgLD0g+PI76U2Yb7l4aYqKmkN9d5j50L9q5YNSVIM
trKhwRQtQ6/ydg6qMmR6CkyJy0w3NjqRP5wTupFUlIVYCBQv0rJnnVintigxut3Nlhn5lygDNZ89
TUzIk+Pk2XKLhmKDKvy2amKCGrRLgblqKNZN5QwocJsUr121H+tSgJ2RBRdecxTGv8zrRPhnJM70
ox/csvqBDgz+ESM3X9EHSYdN1ollhkXGLZ9rZxEnppzJH0ZPzSUVxHRhxQgKhXk9jp9zevHqEA0T
gSx4Pl0ClskAbgkNYNXztunJriOcBQM18CwmjUcfZytjwEyXBA7UKwo796rythaVX7/hF+2PGUPv
hRKrJlKDZELlXDOycqpzl4ZQxZmfr+FFp7z+6PBu8pg7VnZbM6OvXJgY2oaKSpHNZzsXtlFx0eyw
dhpFAMEyXT2QTLvtyP1yYaWS+MdEO6YOPQ/MP0GC6i19oCPkNgNIdQ5pnbXZsRgS59yqRgf3jCzx
VA71LeqF1qp4rRn5EPRHt+BtSV5NjgsCI+P9sHFxfQv2FD5oGetHhw3IzZadX/LPxIODJmtZ8R0x
xWM7BAK7YDNJi3C7cUvpRkxEjDK7WsY1i4ptOsQnKgGEUTvVDpwZ8hELrKa1f+E0gOBdy2KYd+QX
rQCWKM9+elyMXq8yZue0yaagOUY3RTxCtImP0awGYlpTDAHlXcdersA/SH5R9QkZJKdJptdy91oM
YdxfEsXYxf3pKhEavcdQWMACYC9pv6Yxcqv7esCye6Rqaw0bVqPsz4LCdpeNbqKOZqqIuPNxG3wU
wOAIpfTMPyOyPGj9KJ9YhBFxT4jT7PXGfNsG/8yRSnOVu7wKOQoZy2MDz+vI4xWjdg7ucsILnf3K
oGv5Jv4EUf8XAqTEPu1kbdGQMqgyh72nWHGTHEhCJ3cO/zJuX1HeFDdNrDkyQEM4wctnd1xa5Ey3
KN0cgKgrsnlZgJfzvP3ZDOl66gZ3zD8aZ83IUvQIRbKHsl9kj70CPHc3ThEhFIPnuv7G8216JVZ3
RE3SYCIH2Fs0IyEEUUKJy/sGet2zMgmXaY1BmutrhamfzfhRzm4zkwzUzfXOJyUs3aP7E9XbTx6R
OTwhFwcLZn+yLKi8JksZz7u4XSxbYwo7lu4L+0Zs/WfWWqMgZIkiuIeAGdd/h5xiz8HeozXqzl4f
Ey9lZJd+apSXdM9Ijil42ShvPKnWYA1Psny84D4Lk9/JQtTDB2f8UtwTNNHviAhbEtSUcT6XfJQM
RtpE1u/wGeUfr47YLM0tGi7oD3p6pIef5WtD0Ny/YcTzhxdZNUQOeCwt3JSDHOp2p8sJkBhb0JLf
B/CfjHOqiZgPr4XPOXskx5N1UrZLc5zqdA4PS9c3y4/SYysoQmqaqIsmzLQAEPIyfUz6NsRdqxjr
bqoVjpZZMKGvNSNJFI2TmooZCCshUCKHn68OADt0m/E0N8+RqBe1K41Xq8NceCMhKE3N3Zkn6TQ+
zKpSF8WzjsEsXsWxVbeNeaPUznOmK5HsKz8c71e9usDfK2/2XQNOiku60+O58rHf73JvrKH+lxIW
NMtcJNANW1wUdKGJh/sZ4zkd1Cr6e5lrjHPSUrC99gj0xdGzNDKbeAmr8Ks12Kw2NQP/P1yx+VMy
4Lo/4hernsUkArIPbmIRc+d+7oGZ0ODFhuwOtKnJncOvOLrZVHhW6NyxFpKwonGX7hZXF089oQT8
e2vz94GNcdMOM4XbfDFnH/0NNOB6JcnI5FumRzGQKZM7sriaEG48jb0AktfgKzq4mLDVNlms+IoG
YWbQCpcWbqyIccNqb37Ni8WldYtogEiKWNTGmjgM5W1Jr+yyCvBt7mJD8Ifrw1oRXTx9RUxWy8em
cvIRmzIZ4tR8pu3NU9f3HkZ3zEbVsXAi6thRWDwIbO+S6Agr+0T6ecA7MKekR+Oxa8tj3/lqfNBU
uuNJ11P+y1YcwkxWnfk1X+zk78dlJcKpRL3TmEUphzdEaDt627D25URauGVaX1Tja5qXYXRo/Wka
D1M16d9FSqF9a4rNi6xEqLb+KHDY0T/4pOnAzk74h9fgvYHsb/Z1vfj1Zi4qHuKg4eLf0MlPH2mu
YrlrpPSrHUEPFq1LeclRrl2JC1CV922+NG+GmAnISCnrL+jCvLlTBOD+dD2yc+6ILPKf0fmbn8Tq
rKh5Xj5cksSOuMoBceDe1mXCQZnNq99c4dOSvyiqeXwOiHqbLvB1nb6mUSjP46AASQmJSN8wW5Ok
bhus1JBXlVquQZtjqy9rJLjC2srfIyqMe5DCBVOYHhtGOmx6Ureorgyil/Ci9G9kbbtMh4B+3h4q
FaI8ZB4h3AfFVoJsS/BEeqkzQJYd5sR6OtXWj86kIpqjbKzBcTAVKbj2RHFyxVDZOvuyWwRObsXC
ChxwkOgejO2xxDjOmAvWjs5vXWrOnjp2ogNhZOubm1WeeCg6xKpb7nmPEZF0AF7gjIzsyZSf6K8O
j+yibBpfm6jKxAvSFOpRMoe9uTiR9ofzrPOmP5TQ32JTiTT9mnVG/ERDxUfi7uzhwYqGOXdOWCLp
flOJIPKq6yREdBdzHH5gMK8Sbo8BYML5j6PzWnJVyYLoFxEBhSl4FfJSe39fiO7T5+BdQVHA18/S
vE1MjLktIap27syVJajm7aClk7T4xhd8TIG7SPaGq2yaetsl4LQhjaej/nJExLixSYZsfJso/kL7
dUa11aMl8+fq5hDejE1k9Q+loijqMFY0Ep5WxvHlMBa2BA029Rh31r5knh0GtIt4xWjH4Eh5rrrq
KWyaPwOUgwczMnVfEwUntm0YHFBuMw82+GYciqC5ovADE4NtN/W4Jmxe/mYh9rht17V4Kj1Z/Un4
G1+GgmGHXD8fJKLlNL3CBB0VgmO1sv+VC6R9QOesBzofE7jbNRIpPO3KZpvLNeyOwYJni9daGTln
JSN5nofFfffDvL6noxiYjoOl7T2zBRQuTwrwpIiY88vC9QnmC6Hy4Q7XJDvzdMbBSRBdO+3WyaxG
fq+GSowzFYNhdsgHZnKmTLThbQezjuSwBQkRFAqvm2IkjxELD6DrRoLAeWN3yxdcLE3CeyGb5nEf
NjZufoyAgY3Hss4/Jgi72Y43oH9nyNmXcW8qFtgmZwdxwIvKxROIocetdpP5yNiHuUF53kXc+5c7
MLHk3zw+UH0epeWkzwGbKHGaJSuWIwmC4quiKMd/d5DXThotPqHpg0r7Ox4td71YnZ5+8p6N46bO
uOPFq1vn2Rn4tKrxO5jyp/Ot8rEe7BITXiAgxvHdMe+Ucpndq/BtQkJMLagj5MLM8gU3efxXiIU3
o+xTHXzrArEsxs849buigHUYW3XZlFvKNkezBeZe+zuNFPNak13yj7npyoG1cZ5WT8jVRn70EtXx
vbIzET6ZkZ/NtmRSHM9doayvwRJVcJDcLtyzs6Ijx6yNwiym8SAhM5F76/NkmCVjmIlEZhuD5WzT
h/08odstA3bpDnS73GB+rpYPnEeOuOK9FfMJfon9ty3zyDsLPxT2J/lV/dyOVWLOQ15PkgiE4wzw
XfHlPjKWVMlrRx4hiSd86vNOgYN9nnECtmwb9HCKCuT2lxYgL10arvYPZTPA/+ZqD2CJOEKBKeIL
h1rg34WQdvPNFOL1pDWMkoVjGWG6JGlXROV+sEP8YBGbmdiDC70DMk7lps49y31UhhbBa7IIvKGA
APUcswBDUaxNND9lS0ppF7f2cYoXN/fBWyinTeM2dWqzqbukxpXtg7nDntJnJHu4D0BAVIn712tR
C+5sTFcfAPYK+5Cwk5B85WJ89g3n0zbIWrFSHtIV468PC40tX4QoA4uWD3tXA3nGVzPkDqrKOrT+
Ni/YMF+zHk1P+LX2PuXYa/cn5OJ5GihEQAGkhab8A97HHWLuOC2xAunBWJ6TMTqjMjhM9GvdXfOR
kugtMbgErGrLQBVnFDuw0SwG9dV4TsaqvlW+T3JY9j9R2cCEUKuncpZRI2Z/8L3rr5W4DA9goL3f
tSadcZcavbDfCssE+b9lmukHLZjSmILbDQ0e3NQg72IYmFRlMbA2EzA6qJuSYb3yquGBLhW0Gna2
qYz90iyASwd6HBWWcwUYqaRXhAmrvTEG8UEdcUIk6GEas4STg9tj69QFQ0w3bdMj3jjijct6AHnf
bQCJlSUgFjfz9UZwIv1zFgzlwHBV+4eCgJSSCqYJ3sIJEt3GnpLxkZSn5uDmbMzgRIbm1eAw+QPi
HTpDlE9mYWqwwYHZ7oTL2V/8+ehwL55xXMIajnswTU8DzlVsghXIlE2PWcjdgoDUX1m5ghAtEa2o
VvHqoLjLVwkpQ3YWKEDLn9rPdWDXfnMWSVhSpn6u1kUfeGLg78A4sJ567DIJd7WiP7tRZBOj9C3R
oK5q758b2SgalutW+3wprR+s9Ri8fBUVD3ruWMonkLs6hN9KvWOygAcrC7rGkEHFEJfdTS52iDjc
4iHgQreRO4v3TmT2y1BPbbNjF433utS14JuYpvkXjaR+8wn++RC42NJsRO1qGnYQTWBQAdqrob4F
PrHUev1qy776WQORAQ9lP0MZXu2RYkvGMUG0K4MA8RxZdeO4Yf2cGXyrm8rgteVPm4I/CwjVI19a
QBsO1I6e3FueW3s7Czr6v5ebz7Yus+6xrzuREujM0RpwuY30lywR3F0aYdcqdpjMXnUT9I+cmhU8
Qj+Fj1YvDcX1AYbr99qGqM0Fsl0/dB3g/+OXWWexnILwIXcm7ggM2ZogpLCWaqMdgT8UsGYLXich
VLdPSLqEMZ3NtcNwUCB+4/vv3qdBrN8wAwpJQBPjdMquEJi8P2X/bqMxiPrVnl+kLH3obfisuMHx
eXNdS5E9l4ZaD6/VFrm2hVyyTYPGQy/kDFoXPG+4uTktD9TMNBGZWkWYvUAIyeOC3/MJnF3Ynzkq
/WGTwbEgH5uFWFsNEZcvI0qD/x3i69NUClZKVZOEfyrCszBLAoK+e9kF4buz1GjmFdfXZ+RN/iUm
1lthTT7ww7RG3cnd2krYHgOQvXUnwqR6ylMn++70DTQYlKzUmt6Fh6y6gacL+E1yHzg1+WEuDpwo
fBCc0ksScY+WaTS38ZzfppC6abggVSJo0107uQN6X5H3+CjoBnvDWMqinfjLLXq9ROo0ObhCtiMe
g7/WaqV/af5RgiV+KE5JUK8fE+9BHUdDJT/n2VIZ+6Y8fyMMbD6r2hchsS9PP4Swkey4dQ2ovcnm
1NrkTLEv0eAkaLeBBhXE9pp53y1wq6NB4EAkR1X650IO7Ue0IGidEz68PzgI4YbAjmO6X8tMniUO
1nxftdAQ2P+PetfoRD4E/mLp3eDX2VXUM69kd06KDDaH3z1M3D/+LDk/lz1hjMja0Jkk6h2sSHaL
ExsKJGgWv9QPBIygazezb9L+bNyt7yuYquyhnF8nkw5mPm/2h2Ouh+SprF0wGJOL5XI7gypu47Yd
DRAqldtetTGuEDwstvHOJMys7wjlKeL6PZf3fJasrAcqH09svfgLyP6ket/Q3sR4NczdpeUu0W7D
yMVlfqu0fnET9mj9hu2Ow3URMD/hdoLTZFPQfmrn6mZWAjihA7H1UWCMkvtwAM5PDAi5RD1WClfs
hgYlfr3N2gOZYMGchpfUz8MfrO34vd1W9f/MhOmASpDWjBR7jnA8/6wOJBRvUzudCu9vNACMaDxW
LX431GkXEz9mjkYcDChv/Vlh/1eEj2lUmAERYVqiTybJj9iqO2QE/AvTSNOrzS33U/oL8vx+YYD0
j9BR2WayTAM3zBKbI6fPwvnIqpmoVTup5VhQhFBA1yyzV4/obHHxM7f/zlWgwl2YORVM5T7Ifjpe
TN/cRanoasc2yhiuuWZu52YkoaqQJn+jqAvWJK6zXo7tmSucG57QgDvytRGOWj5+5SvtXScOovov
dTwLA+04iOZWAaVuUwzUtpppoot09J908Ipt0WNTn2gZ25iD6Jrs6tY4juPbZQ5CfzUTQlvw/5Pg
rNRQxGuO3KCrzCHj7ybmm3W0x6Xa6Zr5usAzjyDFC7rj+XDb2uAYAtE69c8+AYs+INUj6fbI8VoQ
XE6RZ056VeqttAv+e9RPLN1DPqOFbGRlhd9RAsSKWxnxgk2D3bp8NGk50MBSJuWPRG2NjlqO4Zul
QrNgNQxI0rh1q//1i0c+rAYWyRdjQeKlBZqBfgeWL1SHaOjbVxyLyt9obSIwFY2s6cZJ1SzfRhoM
Xw2obnwEbjQsR2d2wVinlOgsh4ggdbfz28aut6Mc3XvWPXrkVYDkSgcbdp3+YhyVjz8pG1b7r4VV
XXBKDBV8HYLeB+POwWNqEFs/utywcS5cuzOntgxrAuCQ0toqRsfKq2/NqnMctk1Gvpg7xZISv904
ZP2sK20y/LgwSMvfSY8Q//hTrOqaN6sbAWIZfDbJSdH7lyHEfUmJUp4Um9HzO6qkoDgN4oFue66B
Hbz/Ff5mFmCCc8uywP1hzBKzcctgceEKqeddZ1eJAtItStc88GrJ6r8+O2519NBsKfrQCPobqEFp
80KevV2enSJYnhfcq6hU8xTyA28DYIU8q7kBAr8W4mVFeM84xqMpewPlHM0f2VBM7dV2RiHuMqq+
ed0x/wBPICqQXDQ2PuqMaqJwOxmQTCJtXP5/91SoB0SEAsJRV5Rq24VuwFXVZ7myQWZPhodQq2U5
9lWrLhzvHDVk7cz0ixpGnZGP9Qi/wZLgLdONUG/pUjTyzpQ0hm5tzT/xR6WL1vskRerIJwnKlU8b
NzKKK2QsfEM0YekHXuItV2vinfhCqbqw90br9MBtPJdxZQQ7dh4/3W5qTLzDN3ZwNFC4Rtgdk8Wg
2wHpgRmZVvPUvxGUAnyRhirR92wDWn/XauT1L73yG6n4zsD27rEzVPkTfDGWI16gq3f8kn2wGfvF
PGSDgWjUrNOKOxR8qzy6ld/NF/a5vXhvh26dtpavAppJWHmT4TaJ7RT/2BPM7kkRtxgfBwrvuvfW
DXhMkFFQPHzM2Dz0v4aVLlYiWePEWJ1BAg/V2OypwTQ4dRhKiBxtYM97pGbYHHWXQbmMXTUmH++J
MgoVvrnAuci74sJIvkIRZPYzKMMJ3Jeb2GcgNErea8wnw7ViU3tA9mgaDPj4Fk6kSoD2rA6C5A/s
TZ9FDp5nYZ3yyQqKVy6MeOTh8FfKnuK6IMPyGkrVeK/kv1zogUhwpPfwQFrxALCCsCARZBu0OcyA
1xwbRHDgum8fcUVU4St7Pzq4HCyV+bYLFvFoGPaXow/s4GpM6rwmUSkfBougwK7UTX72GxvZjXVF
Ck4lr7ksRSOPPuUdU3Wd+1uYJNCszZ5qizX6eSR6Q5aXpAgxg2mBxoOjcLROK3bIjASjDYrwwR1S
NX2762CWezZIuDRp8M7d/0qHhe0Xv6nC3+HxxO3BpOJzhOsK++Z/NMPjuZQoDXS3VVJNNaX0C4FQ
LrmSQMRGepzNZ4G+1d81LYv7tuuS8a6PrAgzoO1lkySMFhFNVWzuCR9Akc4iVsEjPqk71436V/xN
zTczrEy+I/7Mby0HxMxSiJIlSr42/4i44XmHXClYH83znGWnuU2zJwzYa7odwR0MsYbqCq2EzcEd
Qq9iJ8e3lFdxL4rb68gnyBX3Vi22fuH19XOydIOz99aaOXWcsa2CSzHrQt+XLR/8sPbDfRk1CAV+
mLGEaKYZfEdS99HWY5/EU5fnpt1OnMfWu4+aG3yOo/WWErYhR9FaB09yVHgNn/CGHggR3lUMdhOK
jttyrCuyRYIra9RZBZ0v80rAeCxzNpOqZ5kWLnK+joIaaq5pkMvp3Ihq3a0kF8L2rq1s9bb0qrvh
21bHfiwQiq07BRHdewSUX3oHza9dHcKFX9x7K7hebUYHvhyQuWgqD8XoR19ZFsq/Ie5hLgRrNP2W
dVDT7TDoTtzMgM2LGoOask26dhqcOM38zlyLnWPJJ+fqNbikaPQyGZeRnpTWMUG8JHVNO0l2cjof
mBDmCBKka07ZwiEnffEt8SwsLzemwfIQ4TeFbNqzz93VS57mcYCpsDhUdp9T7Vn3f6qoslvmbKvD
M0mRqXtMuay1Ox9//7WP2OhvEdVtg57YCQNRlaQ3FueyepiW3md5BBnFfoeAA4UOODUj4CRrsV7n
tYDN67hRp491MHT9frHR2/Hl9KKKaXV1rGNJbpsB3S1gckEdGIOYKkZb7W1JwGmbsAF78rlHAhAF
dTwM+FZ1znO4WM3y4f2/XKbo55yUraDm7Q53/XziJuRld0K03SeTaT0chBP4QBAGDY89FdmwJaHV
EciBmLZ3g8bsLUknyIau3GXe10Ok8lOdIzJCPnEixE5+NO1mDIycDwmrpfre4YawXnw/mPzdmEhx
q/XIp6I9Cj/zHhM9ed2Xn1MTTVfIMugDi1z5nlAaBn2tYtVJIjsEwgZHnnaCXFijYVwS4q1tJDcq
L+gDrttRlgbdk7c41ckLqtyCausO695BHOseg2kd/kZYXtleLEvo1JehTZetFjf0NerSup0sdPoL
Qi2bDasl2/A4QeOn54asxWMlwi7fO1w4bsUlbeF99vjlCZ7PufXtuDbRNpY8Xr3DiKfdPJ6ATVRH
Ng/r8yrSPpoPgiSSxwWbeL7g6zAuS3l3tawLbiasIXWdcNVMA4sVLAw9Ep+qLPa8TqxHzIudE7cj
KeuINr8yqHdh4MkpbjK2CRirlctkqhv93zKE5cWf8WjFEbJ7dAi0G/TQkmD5BFwlJTfceKkDxQlO
EkCeGKadGVt/wEFgGujEbENWkAMrq8wgi7C9NsFcWh8Z9sOL0pWc4wA+zrIP0YkMlw8sA9wouQkD
MlrHj5U8UL3HhQcRedQgibAOt0+84OwXGkGS9Un1kgsea8224a40Ezeruhty2fdrCwhCNX5SVIef
w8FChBm2Sd4STHD/sUcUBd/hjICBL0q4x7YO6wen99rvtrnRQtYeRHIfRYt7LayBw39cxQxHqWjt
S905i/6p7Tzqnmyyi3suzB0z/eIHzavT1X56luy4q7ONUHbwclfhppgbYT91bA6xeziB+Pac25OS
h8LQ89f6LdwTNyThuQA7NLuAJpKEm4l20MQdJ+22a5cC9aYYkq4g1gdu9rLMU+Jta5wQcjvzLZS7
GzvV4xVPdeeeCWppOOlHVTyrxZ7sg6cp3NxAv0BkYaUGPmMSNhkdyre1lRzYIwfsDIc0kf4hmRCt
2YMM7vrsZWr+pdgi+NtzJbpCgczwJgjaqQ+DktP6ho+c24bvzMmv0l063inHSh554UDEwrM8ghFz
QbVu3JFb/un/lSCftlk4ILG/q0T8oaaZbme7J0uyA0zOm7Pussb6tgZCvUKoMnwos9x/J+fR2l/s
VZvw2TS8J3FRchTaFCevnR87vr2OX+482RYLo5vrYZtlfZhgBCG1vDFMAJjj66xTpxwOr3zFnuOB
wmIfisy/esS9YUcpgIGFQ1IqKjXQce274NJt/g3wqT45HahVzdk4MjVbQv7VFZffkN7xFVVfpDlL
OjaGTk60O7TDnR5AeMK07abpMjoZJXKbzK1TftB85c13ii4UfHrdMAgGh6akkQvJFZs6MxFfi+b7
5YYHQsvj3VPTsx2CEriS+wMTM5Jh+Q/MQRTyDrCT6aRUODfHSmLV3XuAOdU544bnH23XT+4qJsn1
0etW/B6DXOeUfpBMpCemYIzYG5sdZXLub13bj9gJ1vVg535nP2gX5ngNHI29Bp06JUHmXnNLbfhr
iT6WkfCfGrdU51s+dt21twUBoAz3MQBc9VcsaGnbCYMURmF6w7eE/5wzieCA/VsbpunwWk5mmP6M
Vj00I54vJZfnNswqa6fMfHvQhQgYHbhJvaaipAl6Y3iQvlnGWeLrZm5wd9APE/fRMbmOTlHHsHZH
OXhwXmmy8K8YK1EFQ37i4wcipq4OUeVac5wN0QgDZlHDFmxKNe4GRAtO0/CWgI2rwAvm7yVJBnjE
PL7zuMaRXM2bBbfbffDBeLF5pk8auX/bLRb599vMdoehXfX3aInBsG8ZKjBgZBWDO17Gcv4el0Yj
LKrO/ClMlyyPPk3k5LbHKaInh/ctqTbf+NMTSorjYL27Was4crJ7mJeyRoFDUGOPT4dWLPzFNE8U
dA7VIZvYJcaGypCzXY8B9RZm5C1a5kXX4vhv5cMtjcu4RB+jtwlmp7YeGyrIlo3vDjSrjL2Y3L1t
SIJD/KLwfWt8K32h8kM4Z8y9kj9Dp1O9VxAEXucenn4MMF1SlzJPGVu5eZKp3Ne5Y50pTsKuIgpY
PDu2oNymujF0+rigypMAToGriT6OonDqBWpwaqvtCjwn2Luobj92VCwJ64houEcOuvkyoc9uU4LY
K5/GDJ+PzAc3EJNpcGAIFnWzR4Bhuw5U/EY6E/RGxnIELe723awonnE7s0XUbR/Tgih23CcDkwLm
dkUNwq0ReHEAzMXhaE322YHe/kd2tW7fRkLf4oFtry3iPkgdXJ8ACu+wHJYXBV1xjdeCTBmlaHVh
zvTqFX8dgEDpPgV1dnGlylOQB24/vzVFb+FsHiPrUlCiFFxz212jc577bQUgy5v/RqLT+Qevsump
jnLZnunfISa7kSzInorImW9kYtugJIYT9lGXEkuKy+eO4cLgPUOIcrjmOHokPMuqc9wlbdZ+kj9c
qwe+zaY5E5+jl23JwZ+d2CGSJ+Axd5ffgisPZ4YOhpqFKTmnOBRI2FsOGlbzVpcYarkbGoi4UCeV
T9lIiaW9I3ofbhxNrCoElGvjr83bcwU8GnwPathR9jROwA5EzNpqbFDlbnVAha+YAuWRLWEwv1Wj
JH8yAG04Kk+VaYyL/dY5Se9N+zymWHeCyNTWSziTquT1xrLvEfnAe7JadIHHlE+IevQsQeLxyK4e
pFXgT+3YeH23NRXDm84oja1AevPBWur8jn2y8A4Fb5CzsWeT4QoBvnkfeb6mKIUXcOESe/XD5oHM
rH0IKLEBUdk2atgvGV7+F9aV6SvFqU13bMrQOph6pHzE7kN1LkP0xqeZdWfxTUJew7ULgzX/VYVF
ASocUB58FqRu/zHh1jhLq7fpyJwJrE+9ldZXsxLI3cyqdOEaSzL1cUjguTsvGho2W7DIr/ZSWzOQ
nYW2Bv4dA1TH4e/cWlQ6oEpMbNOoUfHThwnk3XyG4gOAPYPu+Q/YocbGxF7vme8/4+8LZS53pQuF
ACvBWOmPqkpaotSSnaGgkxgFkn1Ls+M4VN5h5NQhlDMabLZqqQCPkrLQ17phV/VoKwJQaBdEh2lA
zdud6Qs4gyxAVq6/YHspsTRDsu4SY0Dl+kgy8upBL33MJirr4i7Lyo+xDgt3H1Izn9OmvvoPS+Pg
ICCi1PsEFW/Q7ZVVzhP+GRYcaLouTojCif4jfwTrBobI2N+3iOJyg6Wm+w8GXYbylNzIhgVXORZj
E+EZK6gK+vkKRryNv0BIeIqMjY1Q2EX31HIrs48MCuLDH7TDergIzTHH170+zjbGLOxn2LAJUq/2
BcMRPWOz6sLoOcMWoHarKBSy8Cj+oYgaxjuevF+u1OaMRxTzsc27GCrKpOx/N98zhZO0KLrnPuj0
UwjKyI8ty+D8wZgWtV8LPV83GnZPJZEuq19nyDGvx9zswj20Fi951eGQnR2QltVfoksuvDmSrwIT
HxXQAAgNyjwF3e5sTwcNemJ+9xhm7d/Ecfv8GGJ1QhQkuwwi32lep8THOrN6eUr0N+2p/tyyLpvG
CyyMEJI8SaLdCn2flELjLS8DDBBuWlG2RF9U/0ngOgIQIFCTJrunU2HhJ724+I4yS4ocTOWcU7yY
YyO9JGFe/BtkgL0sAHoGUY7eIod8wq1ak9w6lyI5qfRlVut0NQvL4rilsTWJ7bFeaEgkY/YgOGuG
V78Jk3Yz9GOTH5rJ8qBBRHN6z0qNP1woTZde47TiEo0wADcqWYkLGMyrvKemTP1ww9Yp/8ceuvtG
aSoPj7IC9HHUg9UfWo+A/oFagtvN0GLRfurrvjzOCnN/vFRyJc+XOuoCSHb+wdhTV/RFcNO6X3Lt
JdtsaENYxRrr+xb4oU8SNYBzgL+exoajrcIlpX7AS6jic+oy+YdcxCsDTIiOtkzM1jeWaKbHrLVB
Nyaep+v3cklW1kw+qfUX5npQqZZkZIxxSGAbAwwijjTm6WUfrG3QnU2V+e2Vq97Mf1BY/j/IeiOw
qkHIQxKFIWivoMZ6m5Kk70/UBxKYW+CMJUjpfGDv4Zi7r2DWQzbEAZEqkDSpALVR4BFcCWCoI+pG
N36mYSdlcHG5Ji9fzTor6zTTvHk3BDUpJJRG7z3AxBLE+eDRrAW+YAUeaKx2wP0XZB1+QKovYQDY
kcJgQ9WHdzBRCbGvgGf/OijayI4gzzNYdKrQ4lZl4EGAtQcEPRZ1DO1iKhkNnUiXFjmHWd8SQ3a4
81S/PEAREh7G2Gi4zV0kqXeicJNpD96AWhjM93C428kO1YYuWRikHLj6SnvljWWFMZfZZJkt+Exu
sW5ZI2i1jcyiPiZDhRN3GLxoOxQsggehFPoNdi5eo4Ux4EurlmVyh4+Y1zquJBsPPy1Vm4RxJqJS
eRifoVnRRcFMapFYs0V3VoMJ1NVmGL6BFUdpDo7d9Pf8TLP1spST919hlUzttHIM67UsFvt7oIeo
i5O1k2+DKRumcmL8FJHyJs1iotP1woKfcWAHrjF4YzhO6U0oXKunUMSO7ufSHsO7oTIc0BAznLfM
9NE9SnWZc+ZlFTp5Y8y1ES1dUCBTpr1aoaLdlSbPH2bHhGnct4pqPavQTXbm4CkfasZWmh8dGYV3
MzIrKW13dP8VgDcOjlxKrPrRwKSIUTI4Q8CceVmIJHvkMLPNhkV24OzMmmO/zFo4cwInDI9T31uf
JPnFn7DqadMkpNwfaP+p/nbCan+aka40TEjwbVwm2aJooMymzqNPXSVwIU9YuDBh6zEMiwWVIh6c
EQt64gysdRN3pKi1Rb29TnS3iZgfNQCosVtx8m0kD++yTdfF13HnAezZOsYq9y1CnhvXXe56T2zR
S72b7ZLyKZlOKtmtK2hvjKpW3d1xaaDkj5hllL7wwDQUHaJeMkW5yfgelC1XMbugRYq0d4Rh1Jn4
UeyaED/6FvABIfGBgO9fT0zhW8m1ljJmEGY/MCVxi4jZLPquM63oP1w2fjupKu0jGVosTmC2jx9U
eMBmCrAxPthdhmGdamYcO1C1Pmqqn6KY1AXQiJy3vc+mahrPfh3O9rakYfk2j/rT4+Ihdh8H/HXj
yQx5+AzNAN3AQ7WI+EfXFAznfObUK0HS2VBIwZTfRAmViYRBs/AY9r7EyiMIXJ6oBseHDH9M0OxH
Y+S7ywxh/WAvTkByGaXuZt+k6ZM7SezU6HafGH0w/Pg+icodylPGkj2tvGb48NskWk9Ma3qCKtpG
oNTDZLWPhK+4L2rK/+wbMMmvnmneWB4WLRlTMrJmJ+Jtab3vKMhs71l1hRfIuz4PXUBeB9pCC2d6
paemutRQ2ZxDov7PY5/DEChpO12WkUqsXbQmnjrkHkSP/zDoiwczcyncOlRg6FgooF3cvhY4GzEG
kIxyktl0slKbbhy98kBEcCID6VuO4PDynOrQ9+76NAlXov6WZniqQbehGI8+8a1336YH4LuGThFc
IriycMQimWqnewwzDzv1lv+3ZrE4rksH6QLN02UZyoFowB+FFU3HK4gBHux8Qtt3MNe8QFMw7d4A
y33iYum1u3Gdm0s3VPa09R2P2Hq7ciH5ZCzK0gNbgwkpvBTDOXIB5m25bLjRrhqD4a1ZNONBl9kG
4NCS+8dWojnvhBLBL/lgzctRc3xsuqYRH8UkwssQ5cVn2FJqsaGSRVOPp4L+u1U2E3XfUq9A8y2O
mY3PgowJxxn9x4kMOeV4sh3C3aiGpiXv2JYnF5ONPi5tO3sH5BmagrhCsridS0zWBxoa2q+Vyk7r
07YXqtUtgHgV80wyHSkrnR8j8r0YLKy+bL8tC4duHEE84A4btFgJ6dyzkD4yVbv/QbBdy9NIgcDd
AFtl3ohkGf8BtCiC7eq5JGXXgDD3kd4JE+xQz9r6PJn1llqAvYSbldK3iPUeGXa8bv7wRzqp/5N1
PSnv0BqrlWQdbc/Z1BCTIKBaZaescawngu2KPFqI5eJKH0NiX7ifJ7igF9Eb/9DSmZWe6OSttrAl
sWvEQI+S+hhFsEguxl0g0IAiwMjmIWjHTDR1dmFzuzwlOQ/pkSTnwtkcZBR8Kp8jFEsfCJ09N3vs
cas0vf9CIo6WzjrVmbsjeUSCAKOqMVsAfDQvAVVjcskH9HMI6K7O8p0cq5tbGETRMt9GCKIlEErU
+hlN2vgny66G/E9ZlqQTrVoJylbA7+Pl23B/xBe84b8HYm/PhrVUzrYgy+HuqIWibi9oPQbamnFu
hQFBMpCmKP6Ht2SqcOvDhhh33Pajvxob6Xi8mQJGdnCMCxufsR8dR1XpR+o2SJoPAWuY5IV6OCKW
8BkjMpv8SDDCXJZq6Ny/3ELWYj9xQP1t6b756kY6s09R2AOyMixoVowNgq0JT2ATnUlWqDMtBGly
7vrBeRmjoOZnybbC2VdEqcyZroj5HyXM9h+YNU11+8FU4Y7cTcASdAy7datsiNx4Ca3hHlKbsd7E
RAoqWXJUBvTG0mVQTnMsW6hjpX6tYcvYd0mKlv3bldQDHBYsiXymEKy8Tx5AchfxgOU6OWZ8+eJH
BaPtnJYcNx/6Vjdb1VFK1y7JrQrvH0N0j3d/5is6J3NAcezWcrwRf6SHCvdr+QUX8JDfHuUIyaDs
E/ArssQWVt7k6Cw8lOeEoCtpDoF5lDeSgD6f+LbXSYpbqfqIgwQpV2/FDCgWagqIEzZxruVzjGmX
Q8hOMiu468AxWxfOvGzdpRGw9R3EjSB4dpyevTNJlynf2xP/xPe4ozFnmcFXp8CyAve0Sr9Ck/MC
UloTkC6XWcby+33ay+qe5zSh0WxCpQd4XMKekWMd7HLAWB4fKcvk+WxnmPDQiP1QvtXEG2DEVUq6
LIhb/Wnnnfju8c5ErwPBRED4LAjPkRk05bpBIZ95z1s0mi0GqRUsQXOdOo/ezX6tsekDr4mOA0sq
auyd0b1okMHzgSsmw3ZnhSHqIpGWeuuHs+fvsRjI6sMtWH2cMsOV/DXKcJ1v9JhmwR3VEpigoUkH
Oe6Cog6yFyRZn+G9RCgIDmMPtRtpt74xKSIfNCuodMnuZrumFjPr/zg6s+VIcS2KfhERAoSA15yd
6bRdtstDvRC2q5oZxCAEfP1ded86uru67UyQzrD32kjmCTF9QWAl64cVRFV+YJKWfDctfFLsisjR
DvVIJOa2di0LKVokYvvmUM8fzjrNH1lolXPSgQ7llZkaNj6klOWuh0/ytzFaImdUhS9/28F1nU2N
rduiLVQMmla0CuVmmQR2+cKY2e5rgm5icqykbk6yXeNoD56TgBawXBpT+EQW0jk1ZfRKWq1+YKDG
wiS+ifR3ENSHijAglNbcO9r/DAtS2zcU0QuQ0CRAwEjiF70f8H1CdyKRBH8oKThnhob67OgtjDE2
CTIHBLcVoUbHOpZkzeP4hH3qjYF9QpEdVb9Dhnm3HGHjXfi1Fp/zEhHJrkxikJu+D7Q3rvRSfcY4
1xeQAzqfnGc1NIhfcgN1BdsvKo43CL4KtiBWHnT4FtGA2vemGPJLQrAz0lxHZuVl0VY2n6vyjfzi
h+qTLx14Xeh+NQMb1RP29DQ+tP7gP4wRXQ0e8Cx1tlMJ5eLMLbSCo6Qw5P/pqsZ5LoBXMbRZdbeO
L7YVbYkm3IAgOBuAZepgAgZjZ/YVZvnKvHL6uKFNYc/YdWIamSRiB7chkwxy3DrN7rBVhw5IYB2i
DR3TSVycXqhoOxNBqO9VNWEhiRnMMVbOZdpYItA4UeFagKLLtm7ZRw+3XQxapiKvQU0aCF8b5L7h
pfCSlCBxEDeI4YkQp1NGIgXx9dbTtNMaFsc5qgu5JwOHV0oNUF9AKbZqemH6HAEbWmJOfHgmjt3O
KUo2FLCx5G5rxzT5Sb1qin/pnvv4vpxXxeej+LPxY6HMMrySiNcXvxSqnZtmx7gJtQRpOdiZWXHe
NYCwYPOB6sNsXyy5AnGFS/kQzrFHEwG1WCP2y5Pk2KoMZP/GnfmcbuLBdTTBjnNw5ZEJp1F+0v7O
v4TyGxcybY47gbGZOgvWSw6tvSORy4el90IE90pil60geezxMtY87By2G6K1dHs0quvC3zLO6TVZ
Ua4HfNl4HzogQCNicPY37KQsu/089MLfHLpoxLESK96yPjSEIoLe+jNMofc3gy+H2ogDFDBpzBAJ
8YUQ7xnj2P4QoCMkn1zo4M+cl0RXU6AQD0/vSdpkoonjAXbCJfqENog8L99t/MduUQG5auCcqSLb
IeR023TJOkX40HsAEF4Z52K/IHa6RZ+oQBxXiK2vrJ/ZrjQorcujYtCBOCz9fy4yFD+8Iqb3xFnO
XlzAo1dENPc19Q1rw5GY0rGf5R+0KeBL2KNhOlwipvWgV7ugusR1Hxx8RheEu3SVmncUlB7nLYl0
6M1VMbOKMwb5F6eShtSOZ4KRNJd2sgWzkf7LR9ERu9hO3ScZv/5fk5PFl1ZJ/k1nBOcCZeLfdOlJ
eHAxjd/hacJnTwp54XxzOiPwTwYewj2lI/mfleOGCM0qcIT3bSsB1EnfdM0pn9HKIo2DXP6Q0YT/
qZlgFbuwD4tXoeXjbOa4euyL2bsPQ1PO26UPfJJilhCuY7w4wj91apawP1gSMimHA5FzRKDgfKF7
H9WBjeuaQ1g3FD9VtRTUp/VA1QX2b7UNfsyarhJsEbJAmPZN+SvU3pRfjbeWP+7aSndf1xgeDL+Z
QzO0patfv8sFZeGxXn09b9Gskr+dGjrFs8tAcNg2oVvojVOqFiFEU4v3firte+d2YXeoI+vG+75w
Hf/SpnHywTMxdUfApkH6PlU+7XnoDIzNw3BR13qh09hFqADJip51SthTl3gL927ivcaRJaJOx+M6
vfX42YjPjQNx35JzUu8gl5APyjjMn3etK7O3ZhH4sfwSbgYGJLaO8W6Ob04xMQ9DfcVx0lLnNg1a
nsVdxEUsAYnVGisqtIwoNQINXFFTEb4KrIDiecKYlV+ISdPNH4bpI6DoPsNAtfAkzkn1TD+cfsDj
Y+SGQYtJlwmTVG6DVDiYE9MaDXC9GwgeQHrXKsBy2z5rnfF+bUKjtwvdUP4yBV3PITaHQbyLEZ7h
LJwY/sE5w6kyIz7uu6SSHOpGYKQbHMPPeFOeYFVh7Aobigd8cof02LQDdlhdkaoARB1Yk2a50aUF
E7VC4+rptGVk2eTKIP+1TuQiGtes+Ir7avDdVhwzYk3sesWGnLGm7Rz89/2Tp/POPdCP6fZtacRK
fpfv6zE+lHkyYCxXGablQWF6fq61NHywoOagUCA9NtgvWXHHy7lfETceZkJz6msXNUrdF/nI+Xhx
U9mSr4J+m9iRXcs5JwEh6MAcWdYb8812ag4+EvamxVuf1SicCUIBnrB1B6Jtd0Wv1+ZeMMJHY1Yz
14UbFiUj/KguxC4/MVivjm7DH3/JKlxQMNdYYCDf1SZwzoVhen1cRZ3lT12FgnPDGKDjX6qtzaDa
pQQIoISf+vvRnav5s0hbjxg2Z5EEN4iq2cZaDhcSaeT6IgDP+Wc9VdCiHHeZQiySPRK8nMKUEFES
Kpg8NGqhCJYdXKajZanwQ1dkcQyUoYv0jNISfRWXdAMWKIUjRH8FTvTcs2g128T43krXDGN754L8
BI2ghG12Y4uyeBd7xC48i2LRut90igjda79wcSECGyE4XVlKKPNceP7QXBEcLMNbYOmJmXiWaboL
nBkvoY88F5iJasefBGpx+jBkyXjfuKZ/Rfwt6pPfeRYnEBYRwRihJdRm8akPq8ZjQtS6jWA/lHfj
fTEbwMiVTWYUKN10Q4S1kKM+mwLNLOagMvoueb/sHtKoqohnoRDdjBlkMQSqIgaJzhcjw6PfxWi9
c9i86rTE68ASjlqx2qLjIhIVdjMepTiPCV3kHqRoYytj9XVuPZr3poMuTeDujKKwJIAlvitHaaIP
l2Hue4seGCUM0pxrVhX5+uBMk6j/wBzp8yciEDgJ2PvbFZF4X8Xhi6F763bAF+xXOzgU8m1AZXJC
JZ98oBjWd+DL0OKjlhO89DRZ91PdoW0cb4Ua4Y7MoV5ZQ3ThBcIubgOBJNPd2m5255NBbeDtu9od
1VPGw4tNrAL58eAYQh52M9fed9Qjsoc6GpgMXyQjx03vRqrYuY2u4jNPdPcUgPy7BTZY/cm+pOp3
gaJDAC0yLOeZ71tsbcC4+b5DbYCWAxjteOm1TldzCszq1n/XIFqcM/+HsH7J3W5+Iv91FveOJ4J3
KkNZV2Q4zwX8TXANKE62uhgi932u5byUR76LMmU9jakwYN5I0OkfnfkmIcgmLN5yFqyErZW8fJj5
bkT1F9aYccZSPG7G30mRpj2ee6/HWgkbr3IPARVadWUpnSR/eHlXHzoua34UDV2Wih19583IP9aW
0GRcT31YwwXwiuJrLCF43s5K+qIi8Lwb/KQMQm/nRRXjPlMlA8pKk+eye7H8ZXVXBpzCnKHMo+Vr
u47zOYsLmAwddwt5N0XbwzMjhRHCRBbcHrWyUF80Z3J4r7GbnnnCLNr6KcKvRfoG7SGx6hLsbwqV
+Bt3ViBPYVQQVJ+ButfvFfsUTe4U3zru/sVFftbBHDx4aMffAzLjHxA4EBgI/GqwB/LGvBHpRaJn
BiRhPTK4iuQbzEhFcFs1Of5vlPuyPVrkSO5deUMCUU6RZ/SsAlw+xo5TdaqgoWf7InA1blAkcxeb
6TQmVgnvxd538QNSujjJndAzzqNhLcpvXvL+j8X3Dl5WCf+DrRLpdAuYxPiYKY/oZnZr+qMJE5cg
22lI39auNk9wp5hnt3ggEL0RL43vo5VT801VFtt/peNzv+iAcMxdavp8PmM5qZ+b2ET/ZfBILMHs
no2QyEagsopsbMotgvF5fQtn6d0NpKT5W8en89uOzGk1ix2uoiNr1gSBcGPApuRNIF/aqF9KPFgg
qnq3ulVM2q191hm3XHWU6MXMEJGw0btonBDb1Hqq60M+zqrfEdiOFD0B0U6uMPJjUn9nzTI5i9MW
4UyfM9GEV4nEkdrM7YksMd7BEFbu7MsgCK5e6RiUIKtfPHK9sJ+fYs8DLt+HAev8dlZduM0dTqcD
sSpzdEzm8AYLn/HXj+9JecMPVX2U9qh5BPbMIbXDV+nmcNgiiELYgIlHmHAlDExTPb9+bZDr8J5T
yMmNxb4CRhbTtDc8WxMjEtigwF+964TB+L81hx2+7a10ym29MOEBkUA4Tg3mLX1xwbejyhPx8sa+
jwoaKKADIRJQO8DS3G0R9obW+TcUXX6RdRuX53ZNdXZyVNpcm5L4bKyA3TR5mzlffRK8JbOe3YTN
7HPGN5eecwWi743KobgY0TfFzVgbt1dLlIT4WQKPLCrcuwkMHsfrP3hsAHWnWBe6LVPlAN6RKtI3
38Vyc+xqyP31HaTvev6ccAwgap2DuDoa5mnPIAMj4kUL2pR2ql35aZPRzFdyfwj0RDULwRk4f0sg
2Ig1fxNlnmb/6DY/eC+iK4G5yBp8vB8vofVIIUZJIcVj5DAK6+7cVaxsPSGymIfGDUYf7Flfu0/B
Ouf+MeA2ihGIO7Ls9cFMZWU7pOnEKBhoYsgKqeCbIBLLhVhoFuKbyg3ltAHPUDo0Kyz2WSJ2IvqL
VyqS/BCkQJ9Q6UwhoccIdjd1PjB+wOVo4eOIYcFEnbsDZPtmUWClJN0SPrwaDwyV53wfa/K5D9KK
6AxqIvmeQhibO1O5vv6gjpwKku05K748qBlvcE0MOSFp8y/sJ3ts5Oy/YdQI/2XcyGRfuHQEOMfJ
6iLu/CFGcQB0oQOOh11lbv+jv56W0ywK+H2aRJA3lNoc+tjsuI27RLAfCTuPKU1mVZBc4Aavf9Cq
rF+YNf0/cI75ZbyIZQ9zPYx2hxBh0S1bByteTrrLeloNJcMWlwmGpphS8IOgaHflk4/j+UQ0h7n5
B2nOH5kmF+oJTVUjEL9QcXXXIPfUeg++0Fl2eAhDXOZkqgADdG8grr6hS+LdDiEF9qit6u9OKzvc
aYhNEA9Cv6guCYArB0IzOSnPgeBPFZsErSYjYhT4HJ8aue0VomuJ2XDqw+dVj8RuIN7PybE2uN14
G8hFzrlCf/taOH+xx7v+KQRYJn7N2Zhwe6MxIEUFt1q76/26Lh5umvffvCUEzAxFtWzh4hQeC9ql
PHluV8KwLhPyun5wuCAJHRNPngw5KaxNCznfq7gY5F1BNCeQNmp+8PYYkYhbyWOW+e2bUxU1jVhO
10yiLTb5vT/VpO9IM3kjILbM6j9z7/Xhzu/ccT2yzi2Xc8Rci408CObmL+rimA+i4P1uP2sFWfCI
28C3h1ta0PIWlM40bovyBgMFeUG8CMuuLomf/YL3nMpVKpxkmP6hLhGstu1LTWbtpkDBshGt08WP
aUo5dVZxPXSQeVGiJ4fbdQ4dpiJay5PjTfPqu95rwxItYze6DM3WJ27d267EdE4vFZV8dgCsJZ7b
FBbnRty+Zcad9ZgfMf2UMSOOlhO1SkeLvsjW4l6IqD4RPkl4BS3S2p0g+SAfKCjtP4slxOIQc9Ke
JrSv/L6I0p4g1KjkGxhZjqMmVR0lT9KTDcjSabmy1SDKIskCBxjmFIDuijhyf1tvQYpnpMsWdVZ+
D7pxdJa98PzOf8qWaeW2wd+PRAhV9euYeQv+xDXvrpPgeo49beNDJl0mU6xpmxX9byVJvUUJ0j/T
T/RYe3EX/Yvqzu8uhA5Ywgvm3Nzz3tchal2hX5FrEP+NyoP+pXdKm0AoXEy2N20QPBZsD1eAmthI
875bv1ve95TuygA6ZlgfuHg5Wf+5MUzzTQJLAT8s2QXhCScOm/HGn4DwdbR/CLH82CuOPqdOczfQ
hU37HvRyYw6sVHJvz/fqYoHPbMTGqTL+uu+Y78TDrm/Zv6gjWo+R81HkMCrdZ68s6PK6PnCc49j6
S38MvIFPwcvZMPAopqhGCmcRv40MbEWz5aBP0IKZ007keRL+m9dKJ8RCEeOB/KyDpNcAxkZ5ZeeB
V4zJavWMnHFZHgqN6YpnGa5taybNZUp0wpUVqWEgajjdjmATgi9WHwylZ/rq8dg1MOjvEFKiu8pL
OAvbAP/G680elnE/Ox3miWYaroVDgftqGDWfemf2RmbD6UjVOFYeEsDN2qT4h1A5jGfrcGHssMZw
dBLA1qRnRQou9PohSh+ZtQMFsrh37D6M5Dr/noqREBXKhgxeXUpC5UdUiuoap9ANyGXGT4ONG4H4
6Mstw1KO88Tpom+JzAREXoeydzcwL2fE0GTm15oORJ4weYjORHGQx6jLJL24pRPFb50w5lQRClJu
VDQhmCAabEFjFpMbRT9o+1WK5gjE07P37GSz8BkaEkhfpvTRQ+0KkqtaHGv/1pyue4es0sqtuJkX
TqrOZiBHQUwX7iBotaitfHnS2QLW1QTED1AANVF0oH4x9lETk7SvaNDDfQqew78forjv9j3JJnIz
GSAFh7LwqLim3A2LuxlO2r8undHdYVKEvElQ4H/9mmKizVQI5xuOCxErJ1ZS+XrXTRZCYV5QsPMm
S+LV4Wb16XFkn8OiN+y4oh80KpPQ59sY9HQqy2H4MxTzGKBzIvX5lvUN5IF7uzdDru9x1HbRdFLE
8w3nUniVi7qH6/TD7TSehNoCKEKo1dV8Ndab2Xd2OBm3yN8hOva0MV+gnMoJHcLSLRNyTaAvn4mo
2iN8sVq8SSTi5TNUj6R/mCFjEc8Ktx/kIBBGdQtNzRPMdx4LaWaLK/wFVGw4iTcdg7biRdUhmoSQ
dO2IdX5GRVxQu+NeKtNBPeCkIBiIDcCN3LKSNrRsW29gy1CW03Bzs9QlIXd5yUCxWz3IGkPSOHdd
zsvKLKhidk603Uj2Ddpdjn/25dXCwjbZyypqaKN4KmVSHLyM2EuoLQb+8HNZCze+YVmcYX6OEe4j
vugCXY+bklDLJT3QYFSy261LG/8JnKrMdp3rrMNvTZRbuavQKT9gRJtfcicp7AYXLIOemS4+2g6g
jK8NA8nnuqdQZmM52LMf+Wg3A+z8z6mT5nQzlqj2AzGaxV2IlHo5atC18tOhWy8IbUETVGwnp0jh
/a15BahymIb1c5UWee6Wl7uCrCs8i2hD+ir+s+a1MT9rOfvz3eKS3PMSRaCqQUFYOEUAa8oqYZOK
2nQZN3WikbqIMIfSJjPmxA8mRHlyiWDLsSysE6STOy68QB6I63YiMi5IKm8fOAUTid4zDVhN4rEX
CDvBjhp5lEzaouAEswpG6I4mrjXexmMXCc8diVte/UQ+AjWOTA5nJPokcIFVKwl0RK1IMZA59043
e8vVNGmg/zIRnBnhJK5Q+NpbL3ePDWQkBHwVXne88/Cg12jco8wv06/WjWJvL+dsTi8eFBZD3qU7
Z8n6MXNn/c0Qys3UUoOofjlxiVVhpxGPzFS8Q+U+FHl8s1XRAb/1NRa+Z1aSvvzQ/ujA9/Dk5Ob3
rVj7YD/PkF72KIlL80/SSMiEfWsGNqOfuIGDB1a6QY3MsU2g2+b0edEDYgUlEDvlRY8Pr1qm/gGj
51TuOQyr5hF2lERmCPguvc8DVB1PvUuX/Z3MA0iovTvIOWGvjOIzw0bPpkb9BNQU3k0VnFQfPtcb
9g/DKOscC0jMHwuuPdTx9aBFzvKtZWFkLfs9vfPwc8d7Kn2wOPwXwbV9xbNZVfoqcT6wWWTPkofH
lq3z9D3IyO0x7WbaOdi2V+4x6kYK5xVYYAakKCR5YzcgFouJxIoSC57Nr6mztp5Dsgor8Cxs7xGI
xymRa/kq2bogeJnSu8HtAwHSq1N2+W5JEw6Pk1TsSeH0Ylr+LAuKZzSZXpbuJtnqhRS5YSk/B8kW
eGcBwNqtX/L0I6/tgeQdLQOpEVEEV0Hy2Ktk6s8Inv2IXNyOtF13dfL4gCcBuCqHwzT5R12oPPqV
gd6nF8c0qg4K2af/axGBTk/JOlKbJIGXertSBDXWsklkrvPqNraMDh7BlAtHLgLz68hOBbxJGAo9
HBedSSqFoQCFd3TrPKBy6UFQOiEx4jMtGk6L1csBDKIUQrAfU+ZAyQXWcACO1zXlqYYAIVvcGZyJ
pKpNoct7S6RQITYLi3P9WY7jqF5Vh4qWHKZeEVdkQ9Iwt21hM3/AZ05jyxqZgVisd2GB74S/ydLi
uzFL2Wyx4g12M6eJkJ9llPVFduHNCX080yWifQwEDQfrD09bTaO9kkBzTUWfQDRTbNY3UdEpuHq9
JMaBpdgM/AmWEb4D+mbN79JzfX/MTED8e7YWpfinGlT3tB5l5XXthgRb5c/Yj1HNImLGkS6Q1ENz
DOXJ16nxkR8uLBbOtWLeerIyym9OSOFztpMgQhQWxhr0eSOT/22AzONPRTU3/UX7wPCPZCMvMoSk
dBBUJPSWgYvPWud5JBuD3kpannrpdkqBqfaRLTOvHoV6inzoOuRQJ33SXwTOEKUfmGZD/Vu2eEFz
oDwNJuAqfwjhCNniAXp3a6NDC3qt6/a4gb0a5mIjQhFt4ejjnl4IQ7Bo2qNinQ5lU4TVJ4PveLpE
a7GOR9v0hFXUaZzbA+1qSFISIMzsoIVLJJ8zSCBGjC2wv1p3WYhbumFH7xj3jxPi4Ax1Zz/UHtAw
G0UjfmAYYPvaqPmuordCI8rHU+9qVGwQ+lArMDArqvwZ/WzHnD+YSqKOOtoGMIkjhUHTUPPvHBuP
lEbML+jWsoa4OvTU3mbwF9J1GdgEyylk8yd2rLQEgooii0+ClOVvDniGjHWh5H3rj6TaIrZ47yrh
mb2Aomgxiw94uiQWEmZKQYKKAA8Cc1E9Z9MdmVHJv6H1yVfWQRIN/xCNBMEXrY2rseyii9sqxC0k
8cq1s7/Q1JGDY2Yf5kJbDHV4YK4HFLnsBmfbkrXGus+fnIllHofRsNM4/Sz2E/KUv8vIthcUIwWY
vXKli3Kp2imIqmDG+pF6WNwiGKXYyLsyvwxD38YXUAxTi8e5Qt2WEmXv7VlNUaqFaUqGSVjkPFKh
0xZoOts5WDkPbUwAixNlH87Y5uupBuQ48FS7TXLh9Uc8NU7R+JOxdXwVlZhZ+eJDQz/vttTDjUT+
wWyKOoGhOA3bJiqjNtjMmOhATSyKp9+BgUreUsyF74IOCJ4Wn0JkT3WjEKDQoGRn4mbC6REBeZHf
DXEwiks4V0uwJyoi+z1MMorQBNMDXgGad29FhOTySzUpU7kmALK1Q//ipwddus6fNAqqfyM+84Zv
wx1+G2ddMFoRAlhvLfqvbxAyGP8J5mWFoJNbIOekRPeMUbn27lai3H6qVOkWwBPIcVR+es2JEEyt
x5qvsBcOdvFvnFCGgSeN4/UXQVrZYwsHajkmdR10Wza8tzSbVoTtPiTemdSZPmxOaI8zuXN1G3fM
QJE+/ho9dk2HsSen6nEdmey/sK0iloPPJ2u3jIZhR6JxIbw9aPPihLQa0j0GrvxVdibtzoXyQWAQ
tQMaXUWOeFjSCQcw6aL18yTk1B5qtbgRIUuxJE3PWLS+UuXDS9fMJeNoDp5Dgci5OUZ5mz5GkmX2
afKZb5G8U8XYUyfSIvfO0CkgUjJLxMYPGTk/Zk1tFbRxIzE5DGPECCYtnK1yc6wIgrFqeMdUZb4L
HRcBk7GhpDFoUkw+xEB3D6B5SdxxVIjz1EUuRE4tFhmSKGLlHJs+IRijRBtQMm+W6JowF7J5JlvU
eWqjGTghfJvC3yBOS1Fn4ni6ncyY2w6d4sX9SlIMbbswcYJnlEZw601j019dLYq/0inEfcNgnNHb
/2FdThwg3y/X9XYE4sFHnFgvIxj2sWB4BpG3uQ/AVaATGwfB1hLDd0wMEliz8gYvHC8wB0JkZ8PK
zaLK2v64LlVvSJgBtI2wze8m0ghukyVcgEgCJ0k8l7PW404o3S0XNO6pvkekhjViLrJPSrxFkeOl
01eD5yM42yAj9AqHQ/neOKP+LsiP/1tA23TPtzDnV6dHerllr9icO36lfJdhKWdA4xK58dq6Q/yW
cnI+B3OpKxRfHLcCLX4vXmuouvqOQJ7pwKaPTzlKQrIIfR3YbYgIfaCSWcLDDP85+WZQ5SPggFZW
HUVQ+N5JdFH+swqx/o1YJxG6aNbiGAO4xZ3nVCI6UdctLCZjfntCqkWKZZWXJaatFTbc1cg9SPdK
g+F+BCgo2YfzpDApaQMInrJkSkYI03q2ZgrhcCG4vyKuGtM7vkEfbrOLBnrXiKBktaFjerjZKRM4
3ZBs3cuIlzHfGH/GX8Ut2zwsfW4nbArWhU7kuc3OX6Hs3K9r372ZqDQf+B3B6sROVJb7MKVo3JrR
vfWEear/dIx/YJ/kjNU+G2ca/varwIAfj5Y8JOQhhYouldeo6RsHHgPZpXXUd2oXXkrjyY79CorM
I4MAoLUKKN+BZWICRYwoGh7iNUGiuVFNkv64CHhK2HXr4J+inODvTQuEh7MUhbx38IyOmqvpoqA5
DDR1/tYPu6B/kXXCGlwNJKv7fWaI/CDZ9fYC9+OrTSGz7Fmi3vCCSCjIS6JgJ1ANJgy9bkN+xXHt
Eb1s7SgxUaRZ5n0qlsHB/UA42Pza4KgGdONnNSm+SJYwQDsTqB8/cdy7yMQV6S5lTz2sxiRoLojK
iAwFQtH+FM7KLDqnon+JWll+4C5LvxPYeHbfLNzcaDli+tJxCnG757J/TDTF4TbNJiDq7dinnxQY
WJJAOSkWc23SMQpKWeFtQqZqCTqb1eyC0Ccai9yqqt6WEud/K9Gi0btKRz4j/WHdqHJymWfSuqOn
2lX+XyACE9xz2ftfVYaa5DQHln7Yb5H6IBAZwn2eAbd69LGSlNzeuSgfXIF578HmfXAjo8JEwFgV
4TjfVUG03gFhn8EW1jMYRVHH2t/ls4sHRttykDtv6Ay4TNSF46mb2hnYGYQN9+jG6AP5qWqyjEbw
JLsMq7HY4PiIzC/b0+tsoh776rkdguLUmNYdL0uXdfDCe/r/zUrnE+wzxxThgXN8uaOVkAiEJ39S
zoOVWDPCk0jodvaYTv3pnaFoJh5rzRbhP6w2eLf3JtQASA8TAus8vVYpGongmE9rNYz7IsRnSq0R
jMuNh+Ct7wk/FZqTOU4MOQkm8H877YSCNTdFH1Of5TgZJkKCByDhyh/dLdBsjknfk3791WWVupgR
NwFuEzQENXFQSI535SJNd0WBtwwHY5cWJSFaGIcpvesQuSXggGc9LnZmds8sdzFIBKBzu025UICC
bAi9/l2VCDWOmHJ1+7BgFHVwUSbgn7cQuZrsiQyw3GPkvTKtQW6zoCVmY8ovlfNDkYUQparalo5c
7cVyPuanlXMagRcBgimWZNRFdwhHRhpIGU63yAEVc3bggKu2ayDm39ka9xLz71D3B/REbr13kSI+
Bymes11YQxQ/+5FT/S7ICvCuiVZUrQwh0Jky0u/lb8Zx5l/Mu0uRHAUT4YCz4nbGCqQEa0AibLc8
MLdbIGy7+qh0MIUn7TJTZp0F0ebEVsdL/xL0hQoSeqFUh1Zn6L5D/L7ZiSydhRYmkL1oLkFmRvOX
e97LrzAi+LwK/Hs3pk4rX7xbof6MBCJNXoBO3VaJC4h0gs8WnuhDgYE8O9gV8hdXXRp5JxmkqC0p
X817uGRLfkxTJMubbpjxmNGFo2CnfxcMUzKXfkVRKwKqUVVUb4uIYnfbIE1ynwMaeZYKNaHqxWMW
4VflIoAoVa6AnqmGgEDCcoiiINpKpZcnih+PozMCEnWF9Rj8G+B1LPeT50fD6+QK4t8Yhncoh0In
vKtLmEm/bE7N+6ExUKiTnzIQQjvVWJzo2TptljRwzHuWBVF7bi1K2i0jVS0YE3V9/Oi38yD2TCgF
VwRBle1/nssu8IBuLQB5mjUZs08frOcLcvepupsyy6yMGUyM5ilF0yl/+ShPPw32MP/ak188HtyE
OgOkgsc7s5R8XYeJDPcbPKKfbbfF65eRpd33qE1+2Lx37fZ2o1/ZiVObjYoFIXpUJ9HZq66j5Yvy
Ypl+dTFRzls9eXhLFbgzHESOllG9QXre6GtKp1xcyG0IiwfdsvXZxfAM2VVj/WgY6KAs9/Fv4goE
xe/5wFaZfEdgmRBi6S4mNADz2nDfInkZ+1/wGFbKD/b+aBcDK+ClLGiqam6YOHGecuWGff9Ki2EJ
IU3dtGb15KwjkRSdTEb1rvGrzDAtDBZ2/knkx+9jFC/D3yKmcz7hizLBiemcm79z27nOE6NymzzL
tOiGE9UMGYN2Dn0s5L7LbVIHg2yeZkTZ2f627HFPIsACtydjt3+ljWaPzZJJkEaSSNznSR1Qo1Lt
DATOAr5wetRG8sBQ2lJoe8QaRWed4r/ZqyAf6h/4BGAu5izMPzr4OXe9ox3GIsr1PGI9kul3ddPU
8XsO43wH+xpSukyt+klIXh+2PRNpcohKh/szjCfvQWE4TIhl51nd3S4vdRu3qvfYgzTEpBtsFJu/
FkoN+iBYnM3g9qd1EuYGr+rwV4kYnSe7mqXUMAYiyKR9E63nJMTZxJxrBiHZTZHo4AVaknkGVB7p
thxRptRLFvc7hnJknLIRCZBpor8G4szz8j5rrkXckX36W2TgXxjJW+fq4HfAtDTwMm1R4VHQo1ST
0y2IN39DZD3+R7wAEiQH3T1rZJ0H/BFgGUzRnRx6OTXgXzzYuJEDJMQJi2Nsf7sgMbgi0XyjR6YO
id5LVRbtrkNj/4GYn41ermZL2iyWw0+ENB6xQSSq3KmA4IH9xDT8bVxvi53Bq5eHngf0Ct6QQWZV
tpF5hzBafa2rN9zoajZxtllo/F9Qg+yz9ZLxk+TK5j9vkOV3soTJ2fOsgeeoUeNvZu5wHG/oib48
P0Nu1S9dr/eETsXOPq6r4iM2DTQ8F9HzZ45l7cVBEJ+haUZzsrO4Fx/qjNisTdy3iK7gufU/Q0mR
wnLdK3/hqvXf/kfamezGjbRr+lYO/vUhOoJj8KBPL3JOybIly3amvSEkl8V5nnn1/bAa6LZYiUz8
7lrUomxUZDCmb3gHVxj6WxyGf3s2ta2znlRaAclu7VIggiljDAKBHNOy8zO5YZtxJw7gTeMNreP0
XgHHRAQJs+NyBWwReeUe5dKMC6+EyjiaJR5GMCXpXkQedxreKHSLUmXDF9LNiLt2ika4E2UAYm2l
akFSQMKnJZD7zPytMovaXuOpWf0ivMrDrd5nTkjckiHgGWW6c9+ANBSQqkza3yovmGuJxU1IZuG4
yZ1tJA0cI1QXWyyjQKsqATAFkGLkdXsugvRX35Xmq9Zz187a4Kl21xZ2+dOhr+cC3Esz/F9dCvBb
X0MEa9tOZvmxMaR65r3x7QN+fDg5jIBl0cXI+E6rljuVBE4LnepYNTP7qu/85Lkqa6wpdd5qfH1z
OrVbSZ/lzaxb7UsPDPgwlYX+CXnlWWgHhaaaRlkcgDLhWV/3bqSn+9Dz4aONQaLuq2Ryv2YIYrTr
FkkHII15Dlck1FFtAPoB09elDfiogZQpj32q9M9d1wRPpSd5B0ENjqgmjP7wkT5HhkYH+HFjFaBT
dg+/b3oVHUH5OjBwvF7ZA4k4bVUJudbshuFbL0YkM8lHaXbSqK6AZBuZuaaVmh4tEE7duq2s5ole
Wvkl8sf8IcowyVoBlKFaZtVO/ZQgAEltxneGNxlHAEZof9l7I26SfNcIXMp3moYP/RqwOTaWqhym
HzCpymdVdT7IETHThJtOZumOmAlfc8593q2FRii1zaxw6td9qFC6AkEnVhT24scoFsErDCiHwlCf
W+EGOmP02SW3ddYcufSlNTTnpxs1XbRhJ+CUVZCVfXYR/uFnSMg7W5oG5b07cxPWk59qlNemIv5a
uSPglFTrrQ9+ITN95xI1lSunjrg8/YrqEeZB3KkrF52yczUMDjxkm/UnYvDYGjxmoIK4G5Bpb4tQ
PuKIyD2FNpd88elZs6lymkP12CRnq9WTMxou2femMUBTSjGaH2gwRF+8zEYWuskKKz12aZTukwHh
v81AM/s72BsSIw+rFmPVTyCfiBsiQl5HzxHh1IGYBwcEH+iI1zBdu6OZkUErD5Q3Sk8jfa2Kw4hS
U1EQCmBvA7JKUq8/dF1H5M9z7fzE0b3q151vVeeUhPPZsDWsl2F9KDhAJX0BKELDVoN+9SMJgu5T
r+DrEVrrFgFbl5rTjL6i9IW6XPJVE8C7VrBIBUBI33f7DQWfOtoKkD+gN2uKv6u6dWcldrorFHRy
R35TnF+66HYWo0Lek++u/MpvmzX1oa6gGU77fwtaAuln3I3jk4X9l1hNcY+5eVzVCoW5LsAkoqw9
Mi8fBTFzl3JVflTO5N+DhimGDVL4kf89qgPjLQTfZK8AbtVU05MG5kUa5C+kHMm9CPvZB6CXCBWT
cfgKj5UxOyEBLMdPVGgrhECAaT0Ew6CnRxkNiJqg35HyAOolIp/RNBb5IauiGW2JHAUSUGUl/K2G
CnN3j2olzUOzAtZJvUJaH7sy1X61ILD31vzTkW71e/hy+Jr+tMdUAnmHowfxorNmnGtcIU/oRkX5
HA+p8+pWdc8ryh0IZRVZkO0odBOBJeqfH8zWRHGTvAzVHoV+WkJjnXbGRuLpilG2rqcDLghoya2Q
ROgFCtK6g+0wSFhyqgls9rqlnYbQUk/oTlYWpPkKRYWmpg9KGryVJEL4vem1ji1RIvy7jIuIUjHG
MW9ax6O31pB6ob1howcE+yUbTbBNET5zeoxs6EqQHWprVHSLrw0Sg6iP0TD/QCtYkveKjsxOyD47
JZjkRkjt59438PlwPD2/p3/V0KpkeSCXS/wJZ+/MQc1k64zMTS/S71WSZsE9IYT5iR1QAgYvouAV
PnL+FZ1Kqs6FZ/rpnY/cBvV4TVAaCGkd1buqU/mzh10OwXPsWw8m5Ca0eAa7/+77De80rQ2z2gRS
951tZ+NnvxJ6WgDnoVC96elsKdJWiJHg8+vqk2HrHUR9SytfOeuYY9i2l78NkH3wlQVZAT7VbKMX
5UKnNlryyF0mAkShIOQ1Ty7eQ9Qbozw7glsvOopQDvZjc8hJlcMZ9FOC4jxtELrDSJr5rgNOuY7B
BrbQhHEsoM3KI1QGIGsNY2BzsorZxwHJ7Z8+SkXY3UxlWK6DJva/1UBHB85r1nxUeTpoNCw4oys9
bmGqJEbV4HHger/Y1xRv0BrOKKRH4pkLMX32p6zKNlZTjz8kNIsnmguNtaaUXiL2jSLWRzqKM0wB
w7qT44z9EZtaU6yn2hWzIpWHfIb0u9hHmmSYzhJY80M6wPTciBYpDb6ZoODmWF0BJh+n6X5dugEq
j3wBEvxxkKh3CfqnxCqxZuWbxNWMB8kWxK0lTNU91t/QklhDPd8YlUF/EF8sYrAGd0mx1vpKxzuW
oATaj5zcflvFml1tAWTzybl9nG+JGVKtDQDyUOUoC+NQa/PUilSWJ1tXZGzp0EU1prVJ/kQyBS2K
mFZtMgT2o7msAwW2JJKFI5SYZGItBIFDBcMGy5aw677iaJg9k2t3r0MQxVCIaoxyNKoLxTqjWpmu
AvzExdqfUrlHrQubr1r3jYIAKYu/AU+vvtVo70W8iTNrIdSosRBeBQGKDBF5hNGFzht3iXI28Ewi
WMJJ078E6GKdpoIm68o2qN9u8YoL7UOpIJHtfULVT7VqybZAgkfgvPok/GaYMBUQ48SV/i6otewz
GMIAXE6AzDUa+9nwPSgIsdZBVoDMRq1RHrmwyOFrACfJRgMV0B+gDfgfKe/QwTIodqDLGPLarMc4
taI1vELbhYUf+lz9NLSRSffz/jVN6O7sYEHVW4l5AB3BEmANxc2q0jY067vgM5VlnyiryLXNAOtR
fGwGktyNmyVgykZFM/bYYC/6Be5ufUAyUNAKnIA2om5FI5U+tR6126idPMQX2BLGBi0e43urNShH
VthPNsdAQWffzdvF4vNyira0rFHdIOdErxKMYIUrl+bY5U6D4kzOhBf4iJogluNDXhJVJcpEHUKZ
2BsASML0lS5qLRBBdPN+r2Rf4rsGOS7YQEkuPzu4lfm7UtrDjzocZs2XSoccTHvVBKgAqgPjrqbN
X6ismggX6FBOVhrQ4q8RkjboxEgM9FZlBtByY8YxajxChGBAKjS1EaoLc/nSFMhMr+Hj658mFIdA
w1g97lEd+CxcWBuTG1u5s7BsHcT9dJRDFNa7LLWTkxrHwFoV6GyBsyBMSA5NXbhYSMPa8/a4dZF9
UCtErLQio3mL2gi+o96A3DqmmlOjV0gEQ6XR7E3v4FMdgdw+YH6N4lDyMI2dqcFv87vsi+1ggLKB
IuG5HyMu5R9t0Ad0ifJSyU2ZeT0ZK2a+r9QCUBtph7qgjkTfznhCHaaoNnAro8cwrox+TU5f4NiN
wxTnAtoIhtuK2GZjWFpwnswUhLcfGv5j0mVGs8Xfydx3jsBVabDi9oEwbwj3OplkuDJ5fQSnv0VP
p6Zm8ROJp+hF4lc6Ow1pWfUFpXb1lIqWLmI/wT/ZWy0oUDDKFTkd3YMQBW80qCjr6GX0AsU0+wWR
XObrRHjwMzDQk9NWM+1Ag70FkwOGT6hRRiE9QWuPmC7A8rLb8EpWBDBoe527WCHVByjDfjHtSVXw
YAwJ6NIPZmtqu+0OXmuZgB4xsct2ikD3F8ZiItoYBAQomcaq/OI7TXqqM5u7G8lP7Set87IksqPt
AABrCOxjk0X59wrhawUY0QMH1AY5NTjs48nc8O/4Uqh87oaJxi3v8I7KEbrE+9Ne9Xqot5vB8jEI
9ylcUQtMZ3jExCt8aGIp9kmSw/BVNpJVRHH1oL1EFJojPGg9x6CNbyPnTFWw+oVZUic3FDz7xxhE
5y80iZtpZVhGJIGydc4XrdTVj77UvRc76qJ+Wgmu9bemG9ksbjU03wPP68KNorq27VVjgG62AuNs
aNn0FMsIsJw06hgX4Uz6x2zSMaHvbZv9jmhLRxUv7YJkNwBY/KhHhUIvgaZqXyDsjndz+xdxFaVR
Dl4RJU+gXwIbzKnKO50qA1fwRgZjy0UhdKtzn124ZdmuCTrbWely7GPaO5VwPGpgnqi7FiIrgjNP
JjCCapMXRmd8R+0/YzliesbUretQGEcfNf6WZkw+loCIqBbTN+d3U8haSy2lvxuyB2ezjMYI9w2m
gAMzGgWnoZS+G5u8bGBbj7MYh4Gte4lISBO7xvCo44gKN8LiliofPd3RacegFWDjshbZSet/0234
l2rd1vkAo7OMLOT9UcJCrPI5wvUZKfy+cNp7DOpcc4f1dGTtbWwLs59wVHVc7g29qHuUFovc3iLU
gBQi5nLorxLa+7JFWj5IpA0rl1rm0DwEqnXq7KBcnJXse/j3tBTor6iQDzIYBbo62zqei5lbBAcH
xFIC3OlWgrK9mBMDknc4egMxmKtNjwlq/OkeCDeNOYQ6uQhTs+FR5xWi5RDhEqitB5nleEuAWsJR
FeLUrPjVI8ceYS8+IYuD9e86CKCgI6Ggc8XA5glOEcaK7SqqwJkSPYSZhBNrWwapN0HcxsST9KMF
VB4zzgroB82RkhSGRvuPKguTN9s0q2/gbqt6HSEdQNCUYseybkLPOtGyxqenzXUpuapxNd+EOYSY
jfBVYqy7zq7eZggwSv+9Gc3iJpUFrx5oOmbmAH5wqwkzk0xrGN+UDXEap+t0oMcDTJ/oBopCvIVX
JQ6gA3WL6kJRPRSQKMfVNFbuq5P04w49d4ruGGc0Nu3EhgKZYxoA3Pq2Cb8PQO5/+NjhhdshMzJK
SuRh+IrR6bIO/A4660ozxXSAAEX4jgwwgVcxlJxsf7Jak39r6sFMIblQFLQcQD1TA4NwsIlI16Qt
XrVF1wgH+NzCOyTsMvdMwRw4CtTW1L6zadCDjqxjsIxuk2qfhW1SeuFmKN8CPcN4NJ0sq71XUaU/
E9eBwfJdgt/VJPAH3fYmGJaVZSGfZAphREccTuCHFBl9kjVkRtBEoa4waTdMzSnvmnmLbCJoMNpe
9MMUolhUApNBXwVFCmVh+4WI5qS+2iSrtEdBSeg45HU6xC5gnDiGlDF26T3X0mFoU1ofhk49pygg
dHM94HJGfgtgG3WBDHuQNqiUfairrLmLvNq3N2Gn991aWR51BuRU+Nuo53BJZbn3CjKoPrkAPAlE
IU38smRp/IUMWMc2sUd2dqE3SMIPqNOuwgaJ0g1UNfPkCoq6u8xOqicAYJSOmFt8aMHMPyGkNLxa
mVE86PYIZSSkNeNtMaQx3S2IOYNXEdsqIJAVjN+NqUMkXlsglSUuDHaVrPHOoGAGtMwVK8s00SBQ
nTfS/oyiv7Iko5md1Zn2EemmBIU3R1R3WZyhouzYqtynITaNR9fup3vRVPHZCWoMZtwWucAN+gWA
CUErg0eSjW06Kw8c8AkEh4S3h+TWaxDGI4g+ZyJ1BktSr6zRD8MVNV/yG9+jBbPic/C615Q7v9qB
3n/XpyZ/9CwWitJhRo0h01CnxyjMQBR37MVLlFrZL1K38HMs5+JpmBpjh5S6Yr+ZOMtBpxsoyJDG
QQogQAXg7/h99CJypFllHHZwEDSEGeAxTeHJHaVjbwJQge6uoOVcrHj0UdNAOtmCdCfp0iBj3gcI
P2CjBZMXOhz+bE7/kwRvxAe5HJp71pF0O5JeOGdWFNpWLVcRkpUoAqlZI8H5brnmTDOeUtRlyK8y
4G252X4ijRryDfwAqz1QdKzKdWtL6xFZnuEFPmLFSxzFP90U1TySumk4J3CFP9PWbM6Ic1fPA0rk
xYqaCnI50rCZMVKPfIj/hMkG5p1ofluiQlocSuEECGVULtqAu7agv3MXgtPHhMqGF6Bv//Uf/+N/
/c+fw3/5v/LHPBn9PPuPrE0f8zBr6v/+l/Wv/6BhMP/X41///S/HsIQwLdMFH+lQy3SFzZ//fPkc
Zj5/Wf5n4AWwJevE3GIn+loFZX5s6R4QLvnD7t8eCVVAIYRlwmOwpXo/Um/xwlg4L201FZrtGnOL
CV0W0eOc1tI4Wf3BaCb8NQvBJkMX+vvR2A8wCJUDnE0QOG4hUqHvPupue2fQTni7Ppj5j48oLboH
yrFdAHeOcN4PFqN5T4scTy8QZRXkIzw7uag043x9mH+ulYW/qi5MQAWmo6R4P0wBcAqFJ9dEUgyq
2AOqG3Zw6kHX24fRVJ73fH24eel/2xoWqZsEQC0owwvpqOXWqCFVdEh6Zme0ZMUn6SRIbZmOkMCM
0Yl8rRuSnusjzt9pOSJLhWoDsEXUaNz3E0TJJMJSrM7OUQu2yxNh8NBUQ/ok0LlExyunoE3+EN8Y
dfFZ/56nrgOFEoZtM+XFVglLcyr6OsvOKOy7QC3FVLwiPlWcHWS8f16f4aVv+vtYxvsZukAahdFF
2TlVScVYmh1mW6tTxbOsdfN7mcEsunESbg05b97fTjgdhXyAS5Gd7dBovrlaMwu4lHhjDpDVnjq4
jZ//YI6G7RgQ+CQRyOI0BFiK6QXOR+e8T8w95VOreVARPkfrKVEWsjlOZJf318e8uHOUNOHi6NLC
W/n9JK0sKmWkkgT5uOCFKvkI7jQwnkIVW+oLTn19eMRp0YlufNuLW+f/DkvA837YBvJ10Dl1cu4Q
D5GEv6lHv7ikHLvHOtgMd9dnubhn/s9O/W04+X44cJCwuzA0OtP2qMs1hubUmAfaNDdW8NK0DIHZ
BMVQneM4//lvWyZo4FJPYZgC3hDeLgYaf+ym2EdvNA2/XJ/SpYWDIWvQBFE2Um6LoQxBSQZ+U3pG
hXP4OUNQ7zKD9tMqUf6esOZAQNbemN6lE2Ho6DRZ/KNbuv5+enZKNccKrOTcUxrE1Jwi6BF4u3OP
dYtPppmV1Yfrs/z7al7ebPND5NDH1F3dXjx+IzpVja2ZyXnA9frFofcEFeiodZjBw7NJ5zwCshKJ
w0AJWVNFs7P62Wft+s+4uK42jXvE0lwImYvbZ3KbykoNFZ01Hz70Ct50e4+sAhw8hSpIfeNwXFxa
XinTktR3+djvP7MVoc3vj0F09oCmHSGCFeAqIZZ9xu9ZrIukVKfBFeaNG/bSGTGQkrPYwCbTXFx3
Jlo5c9oenS2kFsCUjl29qUk5h82//y1NrnJia6DwpruYXQK9j15jF59NvCHu28Er2t0QT6WkO1V6
N663Swtn6hanUelsHmuxY7u8R/3cHaMzMnbmC6qg2h0wPRuNPtFur8/r0uGACCgICIkzXGPx/Rpj
pM+uGayaFApLYaqA6yEox0fk30FSwgwpb6zYpX1C3mNahIV43biLXVmmuUgdHJrPbVOh3RnkQ/86
1jbxeGtAIMPPqRqqPYG77A7X53rps3IcoFTCCsMHYnEqVe2VvMAyPmMwSi19DAu5nTLLoMVHmHdj
MHlxNEvHkVW4livl/B1+u1V5Eb1spPt/Bt5UIfVuBl906UDudkpjr4Gp33AJtLD87LF/NlHPRP4r
sNVjDTvkniKyhdQFjjvUOSkKfIu10j5e/xxyfj+WtxTRnm4Id6aV/f3nv/1CjPjyBP+75AxnEqAe
tN1DqlXTrxhSIhgGGQPasoynzsW+DNk32aBYHxiBvgsQR7/+Wy4dY9txXYfDZQO2WXyspu+FRNA2
Oic5rl4oSQkY6Xkv6uDGm3pxVX4baLEHwkgf6rjI43OTivrHBMIOCmQnpTy2OcjDG6dr/r8tvzCu
aMqhg8XLs9xxorbA6agyJjvssHYHLKXRf65sh/ogQj9kcbi8AdILP6JAUa+vf9MLR5vo2hFiJvRK
9tb7DZgNGqiQJFEn/FE1yjTj2O/oW8kZNF/13x2aOcH++pAX5ku+IhxLl5xwWy3iMjMbWrdqCnVC
s7XwN36Ptx9izWYw0izzDcpWCRXfb30tIbjDZ/SSr9d/wDzA4oPDruZskzhZlpTzN/ltS9PqCgAb
pe4JFET/HWAPxR87U9FxrKvhlJeknyaAGXxus2Aqd000gPe88RBe+g1z5suqgwyikPD+N1SOAsWJ
/vjJB1sWIOiq+x8yRzVvVhTmzSfXxr7mJxBzGa9t4iT5yYbbEv77tyxLbyjCHhIrSNTvf4Q+wGqJ
S9M9STCfahN62MXkVJzC8gfAUbfYFS7UkC0iCdTfr6/BpZtPdxRxD5ef0qVavCkGlWMIRbp3chHU
wH85wgZ4LZCmeISpLWCv0+fAEZQVhAU0TO1RA4iFjowGkpRShGNoe7/kUcK51I2dPY+I2stERDei
tAtXga4AivPG6pzRf6xT3ML2wn3gRK8guYstn/qzOXXmWxvZxafr32Q+a8t9yQgk9PNNqzuLgxEj
eOYL7FNPRscSbCxzooRclL2817rMLxGOq/vAXBetdMMbQ1/ajsr+eyEMGpzmIphAoXvQ+QbuCeQi
dNm2QWS8TyR5vZnR9vxUV1b+Bpkz+VEXMvk8ICsbHa7P/tK1QIxmKheNRVZr8eTjQ2zB//PcE4AG
SvaoAcyIuEDDN1VPINEHyd6jqYI7In7vx+tjX7oFCWukoDLkUEtZ3IJYprbwOKR3AgXd02Lkdc1m
lSDkTf0Jx2j0IMPsT+Zrculy6SuL/PT94ZvMGC5/4XmnGOXM8K7oKLtGKOq7WD3Bf4K6wkZvgEX7
iOwE3ffrM760rwn3oRi7ED6t5V5D/iaTsAG0U5Rq+riBS5EAn9JVaUSHzmyq8cYjdynbYShU0bjw
OUr6/IN+u3Q9E/7yaPTuCaNd99Fokgjd/zorH3CNnq1w6gQlQRfTo3a2OJjoQGtaKzZdyyty4wGS
81ZaHDQEI8gwbYNf46rFA9B37GYcf70TzHdZ0+hSzjEoEKc7l0iw33VlPj5HzTirQ4clwI5Bjw5K
y1DbSnG0ZJmyXFCy9MTD9UW5FGwRZ+mS4pphWHyv9x8JuXycTwpDO1lQvL/51dQ9xKwTlX/UwqJN
V3cpilCNjf5VlsBqoivjPiYBciH7MJmX7vrvuXAs5rCPMibPJUWoxZGkf2zbiNxrp8Tru4ZUFFf3
X1MSAtegFlZtSBcG/cZRvBDkzcPxGkFIctUy3gwhm8Xt6DmnLgXPsLY1D1VWH92X6cYLfGly89FD
lYS+ibHM+CXojRJUrHtKQnxb6U5I8UG1wotxMsinr2mABMTz9e954dDRmXX1OdBTOlXZ98vreQ1q
LV5A4KHhvKFNWjHuMjeo9GMQJwhV/MFoBhE7tg00KOzFicN3MMQyUzEaPKY3H6fT/tF3dRqAJS48
f1BHMAyq3ZahSJ1IZt7PjcqCRxV3ck8B/KcfAHzCnVUUJXLJfnh3fWIXV47ckMWjNOvYi+Pb0ToZ
YUt7J3Q03TsN063vMLNmDJHAumXMhs7cXR/x0sKZwlS8Dha5tlgU2YYKe3ZLcHklTtyfdIDjoCzD
tDokhG/W+vpg85da3k4m8bhNB4YEbtkUmXx/MPyW2wnKVO1uYpn5dPaA1pv7Cj+2x9A0y2aDNTJu
iJiC01iMCnFrxpfuax5ES5rSdkw0cBaxoT3INgRBCh2oKx1/KzEaR6lTpy+4xSYxAgSMmU8J6oIa
3iGu++QEMLQLtr0XNOpPPj+JEc8kbxXQz/d7S2UdKFU23akdR6RY8PfuvsQwlzJ0D7D8uvH9Ly42
/SGTcpFDsWmx2Nps995bvTpRrNIgSo+j2iQ9yuECB6k/GcySRJeUVtEWdhZTQ6VOUHLw3ZOiBbvO
DJTKVg4CeZ8nZ8So9PrOunRwfh/MeP8dOzOUdpN56qQyuruFM1orLxzLvamHLlWdXJU3BrzwKen+
UIC3mJ20zDnm++3RRxEJzjcVntNoFijOeqP3DRDW17zzuxvVsEv7FVwelTe6DDANlh2bOMSgMBoq
sspK1/dpU4kHfEh8B4XJKttD2seO0HJhfiE4GQJjRj4Cc9yo+Hn9E1+I4U3Oy3zlOhalssWMR9vT
bb8a3BMlUCQfk8SB5x1zcXobBbkseRqDsCy/DiXYsxsp1YXVZWiCdJfyNcH84gZuQBPgeDJQQW0I
pYzIll97nM7W6MSlHyXegE/Xp3phcTkh0iRoJ3Amanm/uHmAIkfrudoJXWnylEn5T7EXSCQeaKne
2EgXogJC8zk34hZmeRfHxI1LLwVO5520CZjdChOcETfJcC4fX5/UhY9IL9rmxqMnjfrSYiBUrLDg
iaR2MhVYurWOES6g/9TS6gOWU1n9FZzbpN/IvuZNsbjx6Tq43LKkP8R9i7gA7LvnV83k0x3DpuU5
yHy1lfqAYr/Vo9u8QbxfDx6KwA/xbh3K5Nf1OV8KO7lZabVIpD2ots4r/dsxxY3OrsrB889AwWW3
09lILqjZbhbkBiHzJC1fP1JFCgHpZFhixEOSfYcViLgqHEmEzq//nktrAP6NpNvlqwhnsbHsDMvN
zNH8M4BsKDQSFUU6zBn3fgyqNLIm+eX6gH8nH8sFoNpLs5eMiNM7/6LfPgCgkQKFFYcFULMeJsJv
1jnlb5eHsZcBlaDBzlz/EeCT4W1aGKzN2UIgCpGTqFX5hyrMLQefvz6VdzAw2nyn2i5FRaDrx2CP
UYnmbWfde5jc/WS3zSltAa80QSOTh77stK9aXcQf0RKlTgzBIh/8D+jhNNXr9Wle2mY0sxEs5IZ0
KT69n6WPFkzdI2d5wqvXc2IATKU7fErlmH0Zusx5whMpPQ6J7Xzo8AnZXh/80m1hG0AUBDmnYy/7
TGUNODN0I/+MCnL9zQtRr8DRKKtXMbXeG2NdiKCsORLlADuKqoHxfqJhK+GzWqN3gkpN+gzfGFq0
h69dsfLT/sFpfAif1LRkjTZuL/oVashmdGMXX5owBS6aAiCEqPItdrHvpODGncY7eWgNbe0aRheW
g7AkRGBNf5DRWiBpGIUiLm/P/GN+28AZxnkSjxbSeVuFH9rBNB/1wrX3apR4Unla9uwgzY2Yug21
H2f1b3aCRV1daRNALjRWVlhR5+6Nu/TCW2iBzHcpJnCpUFd5/6NalzpC2ynvVOgp0qg20DhxyLHx
FSsEtQu5EihgIargODc+/cWBucapaJJHSnv5Eg62CZ/OcU8Iek27qcxhariesfF1LXlEyTPYAtIL
/7q+wS+dLmWbdEmId9DJWiwB3Vz04ZE0OGWda23g3Qn6IfD1PwAyRrIdYHv+OHlEynhFtFF5uD76
pTtTUc8hCiZoZ/O//9aVXtPfjBr3NGEXi5ATkv/2CrqYdUjsPujXASIMxfb6mJeOGUErZ5qOLq/W
4tas+7qOzaL1Tg56k8UKT4xmzeNti/u6t+STi+jdDxgRFtwHRKawG9Lb8fn6T5intby4qeAAWXMs
UFBiMe0cqD41e9s9hQh/HzqChAZsvfNXGwVdvrk+1sVnEuoeZWBCTNRMFyc6LLBeinTuz3JQwYd8
tEBaQZ45EGEq52Rh/O4+VIg2wlQ3MzSLc2fvontr6IOT3jhal8rnPI3/77cs4hQDPSUPMzyqh4jV
Hw00Z75OqvY/GHYn77M8LUM0F4El6gHgzM2YRonDbnS8F2HULZ2XQm7SATTM1PTxJ0TiLPfGGby0
IV04SrptGFQDlod/9N0E4nngndDljr+gtGShJ1kC7lunEm/GDZqRWBBcX6ELR9BmDyibcocDYNJ4
fwhMAJoderH+2TVrBH1MDLnMrR33XDDN6J1HQ8GhAFO6Q4eyFjdO4IVLxxbgR4B0CBBv5nIrsuXT
GAznyclmEHrvS+Oj6DE3wHYSQH9pzHVWatuAOq/P+sKXZmBjLuMqoZj6+1nbvkOJOk2CczcD1gtE
3nbshBxMQAkHe4KC4Zz//0ZcTBXhfxTLw9Q/g+4tsp30ico3AjKb3ErMqfpVIRv36/Ux51ksTjql
LLRjJAsrQFW+n2UlnRrCI58XcbHmK/L/3uyThVTzH3xNCbVOgJMQNtqt78cJjRazTm/0z3xs9w58
XPXalqYTblHiyfSNmlzvRovpUuqKDAu1Bko+5FLLGkCHO4YyUnIO14u8zUgwjna+yCwUo9B5DTW3
+qHDFXjOXMTFCF36bO2YQerc+B3zqv3jC//2MxYz12gVJjHeqSeBmW/EJTYQCSsLSXEczcPj9eW8
tGlpqVEORTtYkWq9/8xtJwasRMLw3JUqeprRn6vRS5OHLsO2VdfyWxCWC28VQGgCEZN3yqL8+n68
QhURvLgyPLdGbEA4jcIBdeKqqZIPtj/+rWE22q8CAd47kNpBcD+IFhPR65O+9IVp1tr8DINK7xLA
oEgEYnwPgOxoM6qFUD3/0jelfzZrYdxYTXnpwPw+2GLGTQd9ox308IyWmfszVO0g9mkk2301WpAV
0duDRkDQhn5D4eby2ODQhiH3AAEHNDzcCdpBhmW/KC2f9DVUyfFWD/zi56D6blPnJ6tfvqdGbBoY
Z/MLR2EOqNxUgTL3qdGE6FKlGiI217/+xS3nOBT1FN1gUqn3WwBPMgtQrctwFaiGXaJj+bMbEABG
qw+MXfDBtNvX60NeXgRUPee00qUotDhTXhD4PgAwbkrdBdS4gtFjf8aIZITfjSRwfugEKirHBpWX
D1nq2tiRuE5MrNQin3kU0GqnNaZ44ADxCir+Uq3ZyxvV9EurANRJYYpNpddYQq0y5o/dpROdAwjw
EWpIJgr6iLwftAptlBtrcHGwGVpFHjqDABffA5ldJ61tLTxLPBH9T/WkNc1uwmKy2U9lkL1d//yX
jgCAGnpphGs0XhZHoOys0UHXPTrjyR4kKLAQuX9GqAuV7esD/V1dXN6dczcCFBfRN5iG93sr7isL
VYs0PlulhvJhbOiYJ9s9HB8ds9lyDdgQ9r0OXn3fhNFw9Iyo2AIlzzHBs8oD6t3d7sZPmrP5f/wk
F2DgnO8D2F9Eq7VZ+wYE/vCM07jsjmM0tumuNQbosMIO7kvSZu8RfX8fplODSQp5MBRd2l55cOPa
u3TwrN9+ySJWTZqiDYxeRGf1Iwqr7s7KtPKj9ILQA2dj1uUf7DEb2LdhkPrRcF6s+vyWkK+gD6Vn
afm3wXu0mbLO+MsC1bC+/pUvTY232+RKJ1wg/Xq/7kTP7gSZLzpnyLiIVU2kjzcfhnb0h+ibmGsA
iuLGZpt//3JhbeqEVHDIcWFhvB9zwPhIl3kanlMKKtmD6w1xswc/1n20XHKSXVj2eMi3BXqD8HqH
jC7N9UlfOlYzXk0I17EpOizW05jqwSrtIjjrVgNlVFeaOuI219SH6+NcuizoHklFW9GeQa7vJ6pp
dusJTvDZyLXuW1+MmN8mLm9R2qXn60NdjMF4GqgWwVAgCFospGgcop4k8M963frf1YD+57qokp2B
pfqm9MsBR9lAmnfoHsffinYsjvwd172xtPMTtFxaymP0ggh1Z6zt+xnTfKaDCcr9PCnVGtuhCyIm
LQdZr3U0XGYVNvxylQmdfnv9A1zaVL+PvFhTrC+9FkFu/wzK0dbX8ZAh9o6qsqE/eomv7bUpHe9w
KPOCNerjGB1fH/7SOVKCbgKeAZQHlzArCXqV+msTgNCWzc5FOu9hitv4Cf4ffl1oi5S3SG6XPrWi
t2lBRgGOoi+KoUhdWu3gU2TOUfx+9jCteK5x1rrzvHDAFUulRrj120SLbxyeizuNUoV052uD8zvv
+t9Kda5Gnbkg8Dm5DlqpnzBiBbTmZ6X4MOBUfux09Ec2XOt+gJhIZv30O4SVdkE8Yi75Bx8dpfCZ
ece+X2I/x6IPKJSafILR7JFhSm0T7FODBobTyXZDr0nc2GUXPzodzbla45og5N/PncIj5DGRhOfZ
euLzMGH+qMJieNNTGturiWrORmjoUP3BPE2Hoo3FXP/B7RgoiSIcGwTnaAqnM32kVjz27v/m7Mx6
48aZcP2LBGhfbtWb7faSOE7c9o1gZybaJYra9evPI5+D86XlRjc8wGDmIsiwSZHFYtW7VMb0GIA6
k2uz1hDePj/mqdhFt0rT2LBAaJYzRQIEFU+riw8IAtQvMqln2bfJZWmNHBmp84OdXFbLZCjWlJLz
/Od/balSz4tYulp8wAUFmmuOecF38kc018vBIIiBWoCsT5cCcZnzI5+qifFoJYNHPxbkh6sfDy2s
sMQ2BU1Xnb7G4BcGhr+oaU3tpssk8m2WJtBgDnulCW9KEH4rDbWOe7A9GBqZgal8P/97TsWRGR9O
PZKfRRv2+OeQe5VNN3nEkSpIvndp5N4KBQfbbQOn8T1tp/LCxXHqO9Nw5dKY0dN0KI8HDJRMh4pt
UHyxhKuvkLCLmit6w0q+K1Je7hcQYifCNNcuetpUKAzbtJZRy8WwblYUOhhRVbs3LQAtlDydcEQQ
KZ/q8b5tU72+wjseNZQYc0SxPb/Ap8IXj0LbmwmglJy0xRH2epRMdJz3yKmVYJ0aDr4TsN3RWwlS
74/XS2VjTJq9t0z8uye3xDUBqF13YcefWHYuaROIBp8aGPfiOzsmeigYxHvPelHH7sbRRzNc45im
V1tXj5z/AJxwZnAoVC3ecdRqjr+yGen4FowZKI2wL29teBrbLhENQtWmvm40ZbwwvRPVCgcxCorr
jm2QwS/Ga6FQFq3oXMSQPfW+7mcluLFr+nyXah2OUF70TW1HzUCRI8AHQpsaVKjPf+jTP2GulHBB
zCjJ4ykbrYXNTgqeAohk+9hXbiZ2FW5z4ZXuNH37BKw1UNDf8LzvkQIJcJdUcSmvzv+IE8cZgKpJ
iYCjxft5sQ5O11noOoHLLbNBXklQHTfIzuARH8Dm1NEFuRDOTgTSOQnUYKRDQKR3dTxpbHMjA6+a
4LkmpL/Xsk8xbLIcFZeDTBEWtoJoAfb7AW2b+ELkOpFUw7zne1PanFOsRQwPkCElxOZgLY0sQRfB
cLNZ8QjC5fklPXVyeA6zpsYMplimmAFuGDlSc95zTaTYoE+H1DTlEMsH9UrX/+uD0Tql5MLje04z
jtezRC1SKy0FEFmN5iGCLPkeYC62h20Z//wvQ1FmMZDTsegHHQ/lZComNRVDjVYa7hCKxj+oLpWf
rW10X6+YfIAE5lQCTOMyg4ObVnlJF9LZDWBpIVzgrqXo1NsxwSjw67Oa23mUkPhggEaPZ6XTQyX5
bd1nTxqPrkr9cI3KBbq1ahCK1/Njndr83GTgYXl80FGYD+NfWURR4/rtdonyrLWIoCKLYwoDeTTs
ZlYKxYPrqXL14YYaF43N8yOfijVg0HkvqXRQ2ejHI6P5nakiBBuAPEf/7mmdeMgc9T3H2fDnNDU/
igbZNcwb6scmQpvp/OAnYoyrqmCuqX4x9WVsVwJ4tnTSeHNptbxOJg9gc4GGVUpVMGl+5EmZ6P9h
SCrRM+JPpea/5FOqDa5wXZRGh0afxD95i0eCOtJY8F3krx+bvLYupA0nPi13JCnOjKZBsXlxDoU1
9K0Fp/ogelPeBnVXPiDtn69LDDquggghXL80zOvzC/s5osHepAQzg9kZdgmFq2b5xhJplufRLZLH
QDOR5ymGwXg7P8ynuSFmzafTSUHBhYH2ON48RqLmhYL94aFGLueHV2hu43eDIyLfGY0GySPDjf06
ty7BdC+Nu1hTHSLioCFUfoA4rsR+4FjfEdLCnFspemw7YhUV4TG4sKafNus8WYoDiHBQz6S5ejzZ
bBg7L0Iv/9Aha7xuMsVaN4Du1kXdjA+eaMuvhjrG48lENxUiLhiOxXga5EqYsqE42JDjO6gQwlBx
XLKF8hCD4cm2X/+W3ICUAeCG8TxchDuU2EvEdNMKVV63Qne4L9dYSBRXqbTkrhSmvcIN0vn+1UE5
/zMdkSDLPlriJsehFLlpDeXBtWK8eHVvnwYx+pZ2Ty0vrxLFx6paXoD8fbqGDQblZWjzdCDaLuFQ
fVDKKNed8qDhDuKsI8oej8QbdVxXzVj+OD/DTydxHgwkOZ+SyhbkiuNd08Wu7PWxEIdsRLd/g2ot
AoyA6VCwOz/QyVn9b6AlaBx94hHxkEwcKrKrX21Ziu+OoPuOii0KmufH+nwUmNTc6SdbAyevLiZF
5EwouvdIsgjhfu9T9ADjCVeEwAl1ZOjc9gLC+PN5B/dPHKNaBP3YW4LQB93qJPC/4kCpkI4Nm+Ma
juhIsztLrL1T1sr3Km425yf56b3Hl/t7UOP4y2kIJFGoSMpDLsvplp2hYCFIgSrduHgJ/GqrLHyP
ZsP7LreCC4H11MfkCU2OCE2Kh+TiMOI54A4IQZS0TIsanFjmduuhQ6d1TeNueD4/0VNblN43nZMP
CY4lwyJwM8dAhL48oPhcfU8HrD3XVVkU4fr8OCcXdO4/qYAggV0vd41iOMpUt8VhGmm+eDmeJaE3
/SvV4H0oHXVEJdCCiKyKIrsQuuf/81Ftd/6U/xvZXdxT1dTpIZZNxQENY/eXcCkI2VOubqFUoNPe
dt7TZIgBbyS8XoIZeKw8nZ/6qQPD7kVTgdojaOP5E/yV35ktIr8Ch60DLd+9rgvzXpdujZo2xljd
oBdfTSd5mht0iHmmk+OAEjseTngEbeIMEkql2fhCHXI45S6FNuJH+oRQnXvbo/d94QY5MUnafbwA
GPuDsXs8aopMSuG1bnEA+u7sY7UMdvDnihs4lthopWiNfJnjMM/TpI7MHLktl3GoRJRlQPKvOCBP
GuDFYLRy17WdjnZ7Q3Xg/Decv9FiE/092Ed15q9vWIle1ngpF4dCNOlmgDpWXUmkHpsL9/6JzcqL
m8IlH4Mez7LO1OYwRail5YfaEJW26lqvvdZaWf+ewcmHKk2UvEOcmseYL2cbgcdEGdRL3ZCT39Jy
QNtR7yDbWewg2VZaTEGTb4l8L/SJdNqFTeBekZBMu6kBg35+cU8EPLBFsL2hw1MsXopUtZoCwboz
ioNIUZlXGqIcNt+efjVNXlF89Q0wbxtYcWBUARmx2McbVbcqrPqCsCQQxcjVRuX0SMdQvZa0me6x
VQsvHMeTk+OBNaNtOCFLtSHNCfEvnJhcmXbydmhNpfaxIo2KtRIPnnHhGJ64LLk5dHrPlKOh/C5m
ZwvdkVkdlzw48F1NEsT9p8BRv2su1ixc6tMmMGrnz9e/H0Lq9PrR7iApmDf1X4cjtNUixfeXkwi9
484TsNeNPrFeCye/JEVyamsS1oAa0i9UP7UmtRJpVLD9+aFpkmK4zY0kVm5KFArGO3LkIXhVWwWP
zAt75uSqwnKa0SsfcI3jCVql7L0CJswhEar6BE7GNXaNOqTvGk3YpypI76DJw1k7v6wnrkzQjAh2
zCxZBl8sq9OYUy6NOj+oQR3/9LC585tWF+7a7WMNq7uC5qEfja5eXkUYpEYX8ryTk0bsRIMRDFl3
Sf2hf1EGmoIaGELXmR8EOF50XhW4vtJIbdNGE3KrWYe+6vlZnzovsMhYaCpX9G/mHfDXZnJUq4lw
bCQY9DK/bpso24ytGv4MAQL8hxnONIWZXvqBWDgeClKaUeB5hRqfpmcv6KJXa6n06beJQsG1RbEA
a1w9FF8FyxKA2L6z1gTSX2Arj0fFuyMwgOAhP6YHiKqOaA2RAYXPmopZF/UCZdMaZvM7baL0x/ml
PfVFyaDByOtg4WBoHI+M+QD+YzXCZ1XXOHdA8fELQgE794UQ41qHabr2LHFJb+3ElUZgmbvLjDrL
zxyPKjsVuZA4ZL7keVewTPvHHufHdTEauLvEtUDpPy1abrTIC6zHSHbO+/l5n7i8yaI1hySBvUzD
6PgXTGmnqUHFLyj0yU1u4i6PHqAHul9UVQVPx3fVublJpXnxLas9ehKZsnKQL6pCx8VkJxvb9lpO
Mi1xAkIU++r8tE6cFIYDdE0nRoVnvsgrKb/og23ZyYHuGDupLLF/v7UDM5igbJUZIoFfD0hHAy6+
5ASHiqeyjTgYQRZHCUfBPk/x6mchef9hEYSNEObS72nVT9/Oz/VE3OfIANCgCzfLrS7eRI4s9TR1
0GoywsY1fbvFt3iLZHz7q/J6758UeeMLm+bEYWFENAmpvoCFWaJ9etceGhODvIOsZPSgGpGD1uuA
qx5GIPIPRsgeTjE2BgrnJ3rqtPw97CLotx2+UZqppAcvlG+lKJ19YTYpDZCyq95EIPcAVB4wrmlv
8OArq8350U8vM/Q//uHBsqyO1MWoB3rDF55QiDoAqtpXeTi+NZCxd2bj9Bey3ZM7mLrTB/NzlrY9
Ppg6/gFK0qfZgR42XZ8S8xEj1A5Kp1nZhVh/4jIFywSFfRYw4zpdrKvWtkHhoWVz8DL1JqhEfmNI
KOx+rYTtLm7iBrPJKJhdL78O9JzDwv+GXj5AvcpN476usoMmE7ToncpzNp5iWs8NGeCFFT21a2kT
o3QBKmF+HR2vKEBbRGBSMzmUeduhyD/pTXejV1mHUZTiIGqg6DjkdBWmIv8hGlF1pswF0Fv9hDAt
2tCjLAqclbM07gcLhpsL4vm32dbt11OEufBM//kDR7QskASRHrRapCQHAI3y2q2m+rpDKOJ7Vg/d
4/kDcWqHUqGkfED1DnrJYtsokI3SEc+3A2aLyc7FfQo78ta8jx0ukv8yFHRu8FhMb9ndcjAM4c84
e3KqsODqsIbe2hHeIVgOOuVwIc6cOg+ok/z/0RZpVjOmA5KSyC3qOCBhCSRAKt1pQW+u4iz1/ArL
jcBHB9nZCdSCLqRAn8EMHAmaa7QNCDU8VBbblJaLooYdo+ctuSAGuz1N11rXe5xYETVwaLMN+i0V
OOtHjjMs+vDAl28yHGQvgdNPfWBk0MhvLeSRIckdHxi9op2fVEl+yPsaBb4odfbc7xLfW9xGL8Sg
k2NZFJ4BFoD6WoKVMSoVTqUpGVdKmKDA32IAI+IatGjVVJcEBk98YLDXsECp1PLqXBb2bJDPadO6
8cEtandlp9K7c4c4u82sZJO2nfkPYoDmrwZ95kuYwhMxiJcgXVPH5u4k7zpeUksveZthuXXoY7u6
x3FXpusA82gr+I2gH7BjdKEvvZVOjckdTRPVBfT/SdavcWJEkhs1OgR4wtwllhkNO2wrS8yQjFQq
d5gy69Wq6CMsA88f2xNXJq09dPTAu8/p3/wd/nqvTGjvQKwb40MgUvdK7TTcBFB/GK6SRop7zAG1
SzDgUyPOT9H5EcwTf9nFzHJdtJhxpweols4mTEzvoUa5GQY8UqRZUQzX52d4YtvyFfmaPLtnreLF
LY1eMp6RHUrF+D+jqKsOYi2AGqWbEba9cWE5Tw6G6ClgcRI9brLj5XSRRRmcedtC1e3V67RFDmJ2
1nDF81gnxvh+fm6f9g0HhB4U+D2betAnraY4BhahazAVit7jBd1ZQPRXZWhgH5+5aYiIB4awcmV5
hfPPV0dmw3CJ8SDT6fQtmeNhP6qIFXvtAXPwEXiiliB4YSs2eltxbA/GSiumZjtiLHAh8n9aYXbq
XB4CwwWejVzzeIWTwnXjcsh7JPUbeVeW3U3YomSMoXDef7X2xVkk1HFPIwaPscUiEmAogmGpFzmH
1KxHxBfM4THGv2TldaPz1dg6D0Xvl4ADOo1dejyrSvbW0GmJc2jpcfabUkFwY2NE1rDPCxyHzn+7
TydwnhYHgRwZgA3U7+PBRAI2ZUrM7MV1o2gT1uH0x+zt8Tmq1fIn++xi9vp5mzI5neoZtWEYW0um
4iSMrMbFrHjpIyvfmLJGjWnKvXyfeWJ67Y1+uEbG0/sP0+TVDhINEAFIsMVZRDbNLgZP5i+w6e11
Ucw+2QDTMx+Fg/yKCN9o/2lEywHcQwmIVV4sLCcxoeudveRi6v0BquJd7rThXYSf1laU7qXg/emS
ZAiyZAj8PN4pmy52zWjYolcGN38ZoDxQZ4qVTaNaw09Pt9otToARWPx0SHgmeMElorbJXP5qKaA/
T2Wdm4pqNP0wUI7Hc82LJMKJc0x+CA1D8mJaNe3V+W26BAmT0KBwSxOIWxF+FBoJx0MgxaG0dm1o
b9pQjdtSiuaFmt6rPk4qPEsjehFDrWxTN4XYa2n1bdLW36fcbp7O/w59/mx/T5U4g67a3ECZMY30
349/R1E2QELUqXq19MxWBHYs2dDtsexsUWtvvRIYRznZZrxBTEPFsytNQqP2HcyO+4cpMyfzKkTu
pf3dNAB31nnjub8wX5HvTgqAK51RJwMC/nEJYoF19rp72dv1v51iWc+t0qg1nn55d2+g6H1JyfcD
8Ho8NcuD5jZzguZQt9QtauymF3Ggxa9D7w7JPZCG5hWfRFxHSXIBho8OVsopOtPWVWxUprGp7EHN
jE0RF9m0H1Whad+cWIkyH6OaPkJFDwNzCGvxJHbKWKbBvTaZWnmNyFZu4Y2GPs21yPVc+56m/KFj
d4Z1ASKxiG7c8nwhDjxMJ659csjjrzXVtRo4TjW+oZtVPgKFi1vf0zBnaHQv3NpFd4ExSxlnuT9m
YsLcHJ03LNt0cQxF3BdKBtno1UI60dop9cizywdFXdk3Goby5q0D8kW7k2QDaw9JoHFjBaVW4Mfq
mPlWJqH7qkaRoq0DD8kF3yvGzl1VMVwpfI4jWTzmeKylfl9O4QO+bY59a+Gj6ICoAVe9i9xKK55r
MwjCvQwwaqwepqERVXOH92C+Mw3aKI9T4kEbTcsWBzIkPxT85aUph25Hw0XeqDjO177MBi3+Nmlh
f4c9uu76Dooj73Yd4axVmnJ6Mgukr9a10nEaMyertsk4Dt0V1m9psCuTbra9z8LyFmXwKkm2rfCG
9mZwJ0mlrTfGwL4vuzz7nVL+6nwHWn61QZC5iN9Gc0SMvk4zJ1ll6Bdi06xlipls7awP4h/QF7IX
b2TJ9gW9cGdVWTgv3YlKoA1CUcCk++43VmUpe6MKnFeHxCjaGJWXPVRyanGUD/Cz3VkojoWb2hsz
83rAXlCsG73Ox83UyV5ssDXMGr/JBu8RkVRd+GqPjuIOTk6KE6YF13Y1hLUh16kwxmYLFaWNr6VC
PQZq9qQ81lxjwVUJdTr3IYwM0ZNX9cLdFJodueu6BcB6W6iqyAo/QEW824Rair81mNvB2XdmqTmr
UEeMbVXBQYDVMg7uLwQ6AnvvYDZVPfFMMtt7q7QKkzb/lN7oLUToHyLitN7KQg73qiXb1s+sKPZQ
nJ1keF11+uBx9cnK2phGqeU7pfWc5E5N9dS+F3FjZ9hUymm6Ag6feH7jRghI51MBwxhh933c0nNb
dWrSF68hQmLtauCCf3ft2hlXuMyLbwTOedUSM8T/ukQkZ29Ajs/unbKf/gmnJmqvg6Z0BA6WqK7A
Xs9UGWCUK6AnuStuK3vchRjc5PdTrypa5hspYVWslRwO9J1JShI8YcejtddVFXranalKpbgO8lLi
Gm+0VZE/YYqshNuhq4boTevsqnioVSdDHLhuskBHWZIHh0AdMVaTX4EStdFsNI/Mir7KwUlbP1TQ
hfY+L0FRXTtVGQIZ7VSnW3H02uZJdRW9CLf6ZBgCw+MY9Xm/h/IU3PS9PQhOTQzeHTZsl7kJmgeV
G3vPMtDTaI1zX0AFHYekgxijUP0ZIVr8ONH/C33ZAQS8jgnK2ha7AP3fwPXk3tSgOq9h12Jup3dS
NZ54a479m2YIA8RJp7bJz1501r2pwOS4tXBVrnyQTkiEuG6IiV8V9N6wCi29kevOQ/zd7/UyVx8x
x0z+ban5W/eqGiSHkQqe7Q9Kkk8rLAERSEc4WvNV6djv9lQYzxV8ftyklUiTa3ucsLcMhNFnvoed
cO2XmYsHk16FOOBVTl3WPn8fbjxekgOYoinWVjXqCL9d3FfzVZ0q+bcabKLrR3bpDlcFTZXR7+oQ
82eLZ25+U+EtVW/VqImuJyMztLVsmlHxvbEZG4TjlKRVN6RTPPbDvncfOkRwK7827UKDDmSV0c4w
E3yaN1jxKPZWTmqVXncQXGrgBlnmWS8oK+S/g87kXGdtVkOVwxXPfIBG1rQ3mdQD81bU+Nfm20Sd
TPsmlkH0bGXJWK+zyYAea0ndRECjCq0neLRJjw7v6OBEiExiV4Z+5U5sSB0l7ofQTIPmkHmAk1a0
g7CKDyt1nl0pOmVN+14XW+5/fdqIlhD1vez07krtC53nmgw0nJOHKJ8QQ8qC9mGqIxjfGQzPg8Rt
4w8Xm0k3sRjHLfTOQv3dOHaog1mfQHOhy5/VO0tMxTfVSz1rVdoysTbGYLZiO3J1dSthV+awVehf
xr6TFjZerykmP1cZ3RDwoIHpPGMBGI/7vnG7bO1mltnSxvTGb2ANQFP3U9MUt1iKZ+5G2PFgXxda
z37W8lK3fWDSpXw04yIWO+BKnb0J1ALYeS0cRbvtOgrc2hqVp1B7H/M2w5pCqSZ08qwhyfTbcC6Y
0vAPWU+PO6NdBbxjxHOb9KKMd6hXYQS6zkSEQ/D5FG/OJI/SIKwMZpiqRm2LstOyRkB/PGi9MZ3e
EowLuqsybLKnCrPe9iEwAs64yzWCdSpTHLZl0xjCz4vW/aLOB21GemG2iqwFGob0rOfM5q9ajNF0
KHxHtvYWGBmGmQT9A4I4iGv09iXtxk9JEkNREqXSjY47AKRF9g49IYnCRuhvRMXiUI9NuHdwt3ht
BOrZO6E56SVzlMVbhcnR6UOHB8Gh+QW/hHWnKGulpLTRu5eZkeUjJdXfa12u3TYKtOBQ4FPg4LjM
zd9o4sLn/ShNHn3fWd6UfhhdXDRDPsFmaxm6Fr2h5C2MGuUxgY/U3BHPyxLr6Sx311ZIEXVXWJ3l
PeQ5fN5NpTZVt5HhRKKUGkn2altdUF0HVSeeTEC4HSXWxuv+BH3kluYa+nUb/+qVSFW3UPly9Tr2
ZP1PVdh2Rixz83I/gS3srsi/CuMCxPTTx8R8Et0CHkockPllf7xvumSwa3RqrLcJ/Qg537Ba+C3V
I7nvlU6ykaq2lJvzJ2beIMcr6mCzhnQanD5nJp4fjynbwh11GKNv803S+il9zPimVShk+KUXtpeE
XD8N581a5BSayLDxPllCkQurp4cnleS9aTAwXmGTGb/kKk5c9pBlF957H9CQv+fGh4A6BnAdnSFm
t2y4h/1U5FMUq29DgovaVgitaL8NSo0drsUTpt9YUpvUW4Q7Mmtd6Jn7Cgqj01c0YZxsNSpZPGR+
kidW9iOqDF7pu2IkHbvXRdFqVziq2t7jhIWswBRXIeMrfGEYkfg3HkVgkZ53EBAG7J5xrfwpuMnC
TZBOdX7vuVmer3TQielGb3XtBUnIXvNts6qARwq6ZTxvRFLflHk0RU+mFJb8FhZ62WLYawxtuQZf
rYYrBbkxxV1Jow+S69wEN+qXcaC3ZLmBrmwcPbWSbtUgCedsEc/F5nY1mLVD6ZtgkdXJJu+sbnaw
LRuUmvdBIrr60Zy4wpCiCvPi3YmkVX+xakWsouFC3OC/gInQrDzecYj2JnEv+/FFKFh4xlOB21EU
u/fOZLxjD6lc6GctrwSUZE2exjOIEZr/J/hSI6NB66NGfVFK3gpbe0zD7aik+jc1s7Jwp7pTt9bx
AU/8NDKq0K/tMjUvHLLlweY3IIFHiKa5M7fVFoesD1UlzLxCfwnt0Fg5bpo+4dwc+XqpmqQcs1bs
+VP9qeTyMeIcRCiuzjWXRcklFVprVUmtv0CV1VdxA+c8i2S87csgQALbnnZIxGmrIm5+KbGS7LXW
DFdulWnb8z/kxMxZeQIMageUmJaas7kV5QSTzHgJmji+Vuuc10Unx+9gq9R927T9pVrTXAw8OvNY
0FHd4YKa0asoRh/vLjk6LeLttvkyJl79j9Nk9r3Hu8few5hxVD9uE9dbNw2qiTuswxSeuFLBHV3v
cGQIeiBoiFVCqT2/Cou6Kf0RfhRcS6gKVGrJC45/FFYmRFL4Jy/AfaKVjljMxi2rVvWnruhf83KY
nO0kjUB9Pj/ussH5MTCdShg1xFzu68U2qNMRCBsh+SWK3OAXWBKZr6VZ4ygdNYa3icponNZpkEQv
qVfKZ7qkycYTgap98WabFwBqH1EYkD/IpEUtx/TiMrH6wXpp6879lkjdWQVeZDckgbgL+Jpbpu3u
/NxPrDk+QtT8EfHG4mq55rVQVGVC8PZFxPGfpDfLvWqWU7rKoVWtKdQ1v/A30r+GD5rXG10LmMMm
PpDzRI8/dKdRklDz1sZVrFevTDXSqfZM0/BIadvE2z4NL9FgToQ30InzoqIJwPjzAfwr1/TIsbNO
FNZLIetJbopRTntcW5zJR8U6uAeH1aQrI7G6fgUTp1yp0hgvtNGXGeE8abQnZtwZ6OJPLd7WqBo1
q5m0ijbjrgHkcUOOXq4GHllrNU01P4+NYj0O1iUPpY/1XJx2YFFA6hDtJq9YFs5bzONRKA/dl3gI
0v4uKdgRj1FmWqA+UkvHq6IYUnkPpdtYjXbrGpuOF3y/SpD1vi/R7Iqu86RXrjo7aKc/kju2jX2V
fkO8rWtHG34PZt9g/VA0kfY4waBwV1o0hd/Vvp8uWaJ9DpUwfWhSoVtMWxUT9uMvWcmyVZwyYxkF
VzjirU3iRwgRgYrw0vReAzl0IZ3+vHcY0aEaTtF4RrMtTqUdmoHWUJ1+6Xp4RZOpNIdBafDdivL8
Bv1W7ao21HEnuNp2GRfphaCwzAXBnNL1RPCHJI3z8nGH/bV1cTNsTN7G9ovXRe1Od8tmHUbegEbr
MF24hk7chwzGkUQ6FEIVRPvjxY2opo7BIOwXu5dZ7LeI/1w3ntZCfK1ss1l3bptRxWq1O8crC++q
4bhtdDpawOtiUYZfDk78HK4pdAbQnELh4fjnpNgddtmo2S/VqHffIzuoNpEYs60TIYs9QR7dOZn5
Rb1FgsP/XXBOKMLoQKqPBx0gxceUSewXUkRnZ5dq/544DuCPGorO11qu/28s9DIo3c/2SouLhxKx
UcsktV+0Uk9+9ajP+YU+Jtd1WRYXvu3n8DPPC7WM+cbnXbg8Nx7wK4Uv/5LZHSZV3MB+F+pyNabl
dWyFyiqcUL7TrTC+sH9PD4x2ImhiqGvGIvRGBjUhs7PsF6XHp2eIu+IKKwespApv8OHibrpevgXI
Al+Itx/n8jjqwVJlUC50ckp4CMcf0uraGGRJlb2ag+WIJ3DEnuYbbqjR9G3VzC8t+jzbMTd6c1vl
ZuWs2VuptsaysM/3ZqQ1bPheUEWu8frcGJijGBdCy4kDRzeRDB+OC4BnminHvxEdnjIt88F4jUTz
GgRZurW6JFoZWaav0xBjQzCX5sqsJ+FX4ZCt6iH0dgmlu/X5NOBzkDHpBc+gTjQN+Pdi0zexWrdR
1LkvaExFN1rTDZjndsrb2FvKperT55QDAjGqg7ziIQzQlj+eM0Bykdu8wF5SOhD7QDPkdRBZCeB6
Vfk1aU2KQKC8dKrnj328GegTgWmYYbIWooeLCSZT6GST3cWvUjdoXtB+f2lxd6h5VJntWsh2+Of8
ip4aEA2c2dVgLjstTX0ogfRRaKrJa1db4zNA3XrjSV3dQVwY8WtW388P9wHCW0yQiAVSjWtmhh4s
zjf0Wke0jhO+VrEr7B9lnqJQRj2tVvdZpMa+IiiNosP0Tz1EwV4amDX6o9NoO0HOu+nsOgUx2cdt
hn86LvYHAZv1wpKc+PBoGIPao88L1H3ZWB69YTTioHZfAmmKdWmReCVDk1ENS/vfZt66vowSLpjz
K3Nia+O1BoVsLqTMrK7j7abUWTVhzc2oxhRf52Wq307eYB1UJakT//xYn2Mde+tDlpBsE3zLcizg
ellkTMmr6sTJqqrLbpfLOvML0ve9Hant46i1YhWmkEfOj/x5ltAYIEzAPMIBCIbM8SxFEwUIIEXZ
6zSVjuGDTypWfV1Eqp/m5iWp0hObjdEA0MEgQ0SG43w8mlIkTjv2dfqKEaeqr4qmGsRKmCiJflMS
7BlRzMlRqG4GUw1WStm14R/Y2MODoAcb+JYeqH/UVrrOfhRdNW6iDK/0p7Sp2adfXBbeUmCondnI
BQ6PurgDYg/wbhM00Xs8cumsSgxM12TJY7BBWfcScuLT158zFcTlecLyguXQH6/KlOYSVyQvQpIl
SG87O812bp7TIWd5fPwmjJ/Sjm+NupMXrthPsWYuE1FAID/VZuO3+eD9lSJGxUCljJ79W8L98EaJ
btp3nRi+i6wa3qCAXHIOOT0e8C3ycKpTSxUhymAGRtip/hbUeXGlZ7hbdUORbQp01So/RFb2QnXq
1IC8YDyscT4IHovo7QRZH8fBYL4BwXDfpm6wvxUZ3TEVg8O10eEjcX7bfDBUjqIp9G9cjkAOfbza
lkngpKmRbC1d+e3msrXXZV81vHj0iBZ44MXF3pBR1r1n2uhYynUEzbh8BPncIMJjjFW4jY2pq+RV
rg1jfeFbk4/zNY9+20zzRX6VS9TRPuc1gEkT2Qx59xtUQKTYa92rIzKpGiaps+qHwrWCW5fazS5U
3Gx6MCXdINqCNY87JbEi716Eer42pVs460Gz8v6+EWA4/cIx1fpKFk5fXA9KGFFah7Ot3vBC1qyr
qY7N+Eri/9lte7XLlUMTtAAfKVQa2caF+vfbIFeIfHJnsvO+0+LiMc3QsY5WkDyLMdnYwpBV5Rd0
jn/Sv1XGgxc1zoth8TC+08zYfCE3T7Lfk9nhn5h4KM2uACxk71EDZNgXOH8/K8KL6p0XVsiE990w
Rt8qXVKqaITBX11ZKo8RTOTogvbXZWhb8aOTJO1j0MAfuVKKIP9hgmQaQTWDYFqPiUMbUEkHscet
Sn+avLrRXsd88qRfpmmePHS0G/Y20oGxP9FRzGajDDv/WZuDqiJuW4Ny86faUfp1bRvJrQer1b1B
IcpofSdUJD4rmUwzX4+F11zTlYmqf+ucytGqrjRJPX/Sy8cEyrFJkz5Os1usiAwcVhsv+Gk5bV1s
a60csZG0UxOFoD5S1nEJBWCH94JyG+T54K3iHmeZJ7saI7XftGYl0mKD7aXjRNgIhZG7HYCuHyYl
Uc3fadQl/TbOqfJuvUox/phxMJU5hCXXo2Bu94Ch+gsX8KewOJezZqQ3LTHafB/Vt7+ik+aFmIAK
dfxNiGh2ESaR29hswu38qvYlXay1UmHkrcZ9euEJ8GlkBzIY8Fn6qJRcuAaO42JpozKQj6Dn7V7N
5VZv4Q+twc5p3+lllT8l6Bz086l+lt6uweSdxsH5OPKpdEDiAcUaRSkcWOGtLuLWmA+xlefF/yHt
vHbjxtJ2fUUEmMMpK5eybQX7hLBkeTHnfPX/Qzc2oGIJRWgPetBoYLq9iit+4Q3ibz30pnjQ7Np+
kTplJBBLyjto5WF4NRZeuQn9JnnkdRoWLrKzkAv0KbUDWpEgNM2zsj6tPSUlcYleCe+VXYDTi1jn
6ZBqLhIlt1I65jbNdCdfgkvOL2yqiVQyCbgJuf9dVKczH9tF3eclYqID+tTbYhyKQ67a+S7W0/6b
YxRI+F+e6Sni+Hgp0samrwtJhc4rbI15x6yJBTK5Vu+8ihwtRDBEbexKEwFhAf42j7MoAtEoo7+K
/AHB/VwgQJbwJOaVdV6pFAWu3uOxamQieQd0Y3xRTxOFJ6LVKZ4kelH55+m3fDg4qHV6Q6B23quc
ZeM+rMb6WAUFhpzofa8K9GQXDupZHfzfgMCSqHpwWHRtFkTGdhDHgZM5NK0N/8FqnfbOsyEbt3JX
HwZ82oTr5dQMkjLXD1qR/1brXNpfXsizlPjfj4B9TBzFziWwOf3qslVy2qKx85oUjVquPXNE55EI
79Gv2+HYDba+8c0weut64b2r/tjdxUYqJ66RyEuOuvP747+fQu5GKQwZ2XndNE4buR/r1nnNHbsx
D07bpqXbNnh4uk6HUM1aU4qR9mMWPijNIB4uz8T5lmb5IdX/v9FnlwdaW7rRIOv5WnRpsDYrexAr
zUctbmHZz88q4wBT54acahBzUfdBU/vOqSsmPFaj77pTKltzrI0dT2N3ZQbOuNDm+Ww8sCvwnP+5
Xp05jLS2OTjOYL/2naH9UJPeXjvD0K2w+NB/1UUZLHzfZ0cW2gaRMYcWzMs0zx+OUTthePtEOK+x
KI17tS/Fz9S3+8Ooh/ESaeyzb6OTTqlh4hdB7DwdKyqJCEt8gl+xm7f6XdaY8VWmBfboSrHk4LAb
G9rjl7cJIbhCdjPd75CbTofUlbTDNi/zXiVPacSqonsltnLEU75wxX5yGhhoWjQ6lXCOZwPlCC4O
ej56r5WcZ6ss9RwQGLm0MfG33avlEOOY7pU/wrCsdpc/8ZMVVGXFhqaP3dRkHHj6iWrdjYFelM6r
onW+g6HVGGK7o+vjRu6B3y1EDfM3k1OP7CQJPIRHRL3m3UAzUGspxq3rNUb3sZoKskPsVqrpv3m5
FBNF1IkrNMd7ufyRn2wdLnmH0z5pCZ2RgXuMwagwG0yvVwoEJbJ2T6rYH6QenoMRNV8kpk2vC43+
iRJDCqedObGho1vGijxIrxM+4ijBx1m3GfypjWQH4bXOLCy12z9bxknqahL0mSpUs4NI2yl0PFRK
XkUx+mINe5bigGqG6Sr1Q29ht35yezIWmRJHf+qrzp6R2Oj8Kvdb7zXV80alkawDL1P6UV64XT7b
LcQd5Pt07zEqmJ0Kpy0LLRot79VKBOqvajdsojgKjvStvWurwHawHEZvf3mvfDboZBbOEw3tDmmS
0wPRZ17mRFhwvElkCis9LrsNtsvm3veVYt/kjX6Tq0G4cArPB0USjWImJXziWTbP6aCd18qBJ5vi
rQl8aLCJUbR0iKCjbe1eFNepWjp4eQItXV/+2POVZNwpAqKu9Y8AdDouFeuyF77FmYhqrXQLFoKQ
hJLR38vjnG9PLlBkmIDAOOwcY7Y9sXUykypr/Le+s5xrbUgGN+ws85uuSs7m60MB7pnotuQGMBpP
PykRQRTinBYwVJdcD5Ia/sBxEWwzkhVfvlbA80zFKI03d0K5nA4lisqvbFnnqxwtvUmkSjr0g8JR
aP1r26+y7eUv+2SToMEBS5M7lLtsLomme7mVNAHMnUqujHVg9fWLI2nxIXHCAHweujFVkrULZ3Ce
ZjGJdFDQA59aFzRUppfrwwtvGE6Z6mkWvMl0nHeaij+gpmMuFAyRdkuFuYZh2KtPgDz6jRPJ5sJV
89nGIbSYSmH/eOmz1fSCYrAwrgzeqM61B57JcKVbafzNGtsvGgJyafM/KtlIoHMWAO7NvjSzW2M0
i+St6mOt2MhJkEX3dp1K6iMVqvpB5OhyLmlLnb9MdEHpGFJzUkl65q3DJI8iIOxZ9qZ0JVAwLJAf
qAtp10Of+nvENPqF2+2T8agTkDhPrmRk7rOPTB1zLIE/ZW9aaRkuUOYA+dCuqtfd0Ol/Q8rECy/+
+QJOryANKWT0uGnmgroAg8JUNH38Jg/quLUzYT22gWasKqUdv2h5wvJBryOooBsBxpOg+3QFCSMy
v8MQ903y6BT8GKKS9N9zvEQ6ZNAFflw+jmdfNuVxxISTgBWP4PzLEJIUeacF9dsk5/SrRuPIVQhQ
eXwlrf3/GIvMzCKNmK62f/bxH04h6LHclMegedPkzAAlgHzVhjcRgkclBUstiLN7hiSc2uyUG/Fl
Z2iaVoetXHhq/+b0VXWteQHesXln3PVteGidcBOoaXS4PJdn7xAAKYDH4NPAR07qVKcrl+WTArsI
1Tc5kglfags3oo1KrfDh8jjnazbR+WyFYhniGWQSp+M4UVu15GnqW02PAl6taoqj308OT7HsLEWB
0x92UjdhvSBhAz8gWaHkPQuTlMqA89I48Z/YwBY39lPjkXp/uBr72AIAGqQriGzORkRq+ufyZ55V
G2iQEV1PQtZIzMpnOG6tN7WkKdvyLyVT83eAoNkVmdXwrQhhG8Wl6P7k6AP+CHWlP+LOZz+pydAt
zPW/7t/H7+fetjQkradCOoyyuQ1ekEq9l41G/Y7XLUJ5oxl6Jab3jSioiw0NMiaBjMaRo436o6Qn
PqC4QVP2SWeUETXjRP1dRyDtD7GsZPLCW3qGYJgoGsThaNHSZ5t6O6c7QQuQ4axjQ31HlEj71uqe
9lsCafVCxbtMVrECna2nerQpTNW4KsK0tVaOISkTpzGbggm9fSrHqH+GhdH0m4Xlm8K905lDG4hn
F34BO5XH/vTHKaUd160yqu9yWTs3AZ2nF8WQ4sJVK1u76+AIdq5TF47ldpTrE5fuBJZdbZl3+1r3
Ic/6euEbC+s5fzqmGSMRJhIgqwFZMf3/H+4gqyVObCNTeR+HuH83CiX7a8RUVXVW7RuiZObSLExv
0eksoMpAjXqKF4Fpzbn+PcSiBH8w6z3MSnmycEprYyWspHYLvxJ3WZWn8rXlD7KrxyEWGBlP9Tcv
1VusBJTkTzrQttz6ap2E68vrcz4TlH6nZJ0EiGbtvCBqxxmKEo3i/Yka47cUmR7t/rTtrj0rzfdJ
WL5fHm5+H1PpxVcAVj5bbYLRzraq5zQVtAtVvAseAXeUIxoiUiFdlXlVHzotbY96Z/sLsz+/vP4N
isUTFX5wu2Qmp6sNXc6HY8ag2QhkFc8bfUfLy4EQmCn3DdKmu96olEMlYPRe/txPZpc7GukKCt1w
QuZFl270C8NoJPGOHlH3M6/tbO2HgXalN320xvd+f3m4s9lFkAxZUW5pXjvavLMPJVKSgyAMw3cO
TpW4GgJab73WDBXiHEnnUtdChNfQ26U8c1q1k93NuJNS7MRE4J6cq1MrGNM0GENE72XM0YHek62F
U3oG3qi8e1/dsQxGa1MGnMZy0nk9Xc28tNTWTpvoHWhFMLgFnFYJIAHVD/D30gbJjnLJUuWT76OO
T/4FvwKl83l4BEkypFHeJu+GEOm+9Gz7CjawdxgDIKyXl/DzoQDg8tAgXzMHII2QuvNIzpN3P1aD
TeIo0rb3VTWFlkiBYCEjOdueAEEM5EqnDBPuyLzlRhUyVCSpTN9BL/qrIOq1fUMzajcMrXSfZONS
seXT8f7ZjCGFz2mYPv7DtSvXoJpCJcjeg9AQaEHkWVEfZLU3rkSZZhKSpbq2AJ08O/vTJ3IapuuG
FtucwRD59OSlyErezTDsH7ywyDcY7Jlu2UQAbuRKra8L3Yjwec27paDpk7VkryB7xN4hgJgHDQNe
V6GA6vnuN30GnQlTqH1VdGFApzsx7y9vnE/mlsHAWnCPE8ufGQ6lWpDEWpW9j2mkbTLstzc8fP2u
RX1x1UHzW7hrPh2PZJrWi46S3pwTk6hq4+dJn703ZWjuKUhE63Esk3sernRf8cwvtAPOJxNdJVBr
E3BtapVOC/1h7xR4i4suUaL30erkb4Vo8JCV8+Fe0fV8c3kqz0NOhL8Q0UP+YxI8Ay91OpaSg+8k
WIrfhV3k+OyMaozmgm0+O5UaPmB5DWcslAuQU612Z8Jv3FbtWCy0EM8nmB9BWM/rgQIJUfDpj6Aq
OcjhkHE4rTHcGVEWIjeRan+sPo/2lZN9Fa3DSNQlwRpTNIAy6czGQ7+4zWtpTN+rQf9dNUW9FxoP
Vz5a64BUaXt5js+Xk2iDTixlSRJp2iCnXwdFqIk0T2reMa73bgN5RLImdIKDrrXvXx8JJCFhB819
mHyzImjgDMpQS2X77nVqfj2qjr/pWhFsMecud5eHmhWYgHUhewo6FgiDAnh6rq00jBVSHVKi/hVp
psMXrtRNpdgdHssSAi+iMg8JVrRrvwvCR9kG9Xd5+Dkc6b/xJ3AZN55GA2Sa9A9npAOyiUpdrfyF
+qDrm9ou1Kdar5tdKjpjXQ25fC0L76fsqfYeBDcgHHMct7pVjXdynSxdf7Ord/o1VEvoAZHtE5fM
O7S0boFMK7X6V5Vaa42sARQMM/W0b5Gn2bvK0xE+SCpPccOobBeChGmzfohI/hsbCT+61NN1MYfV
mj1uMqpItb9+T8NJNNn4pIaWtFAQmqeF/w0zfSDxCEzEOfsyqSlipqmi/a3B/BwQZ9FcnN8QjVHL
0t/Kg6G6aYihN4Iw401YSbcaQqOHwKoPcdbl38FPl0ueLPPGOL+JM8Xh4qacLD21WVnM7pvekRJd
+2uq2e8qS7y9D8J9yxv5s7FCu3QVdP3HNV6XwbdiCKCJBA1ALEyyFyBosyP+3w/hhYAfQSWSkufp
bsyLFPVBNdb/AnMMNpUTmofAR/lUanVps7Dzp/rD6XqT0dG6pRfHX2dZZtM5waTp5gtX0mxUNKgW
XrVdLX6hvFMdxmoM1hgYeusEtft1L3kUtEH9vF7+FbPwe/pgtNxIxDUdyMiZbJQi7KwzQOwIVw8r
59jYzkNedoj6FEpTfA9LHZZxlTRLFOBPdiFSZ8wwQQbhBl7ypxM9eGEmRTrCIW6vBbeISnjxTQMV
BikSafhbxb29wVRN/O5xIYLPgAzRweilbtWgv1qsglbOj11Fs20huvzkOuL3TGqIKKFx0c8R/E5k
+KYTl8i7kqzIN6Jv/APqZbbbRFa/8lOvP/YInCAfEpvbVu0xebEq/WoYU3Wj0a5+urw85/vRBohK
PMZ5RRl2ThOqVac1azkLhRsZOkAZR/fuWBTo5nq2xGY5u3+IbkFL0NmgVkyeO9/7adZJUmW1gt4Q
Wi+gy1EcavNE5AsX3dmeYyA09dhz8PLBzs3W3uqKfihbuReo6yZjtHHwAlDXcY3U2EPK7Wy6oP+w
i25U1EIWrr9Pxp68muni0DslBJyPbauFFveaIlyTO++QVl5yo+lFsvL9PP1FYta/VLZdLiH1/91g
J4edN2WqB9LNQeoS0ODpfvcK0+/yUWO/ezC8hu1IoVW98uNc3AeJhkpbbFu1DHwePOZ6kArZOSo4
0b9A1BqzVREKM3WLNBtqV426hES5VwjnQhedikC/zxJE51YoX9S6C5jYzDaTEErw2wibTHowy9xP
j0YotTJaBAGATM2UB1IHpUdPKnc9CMtBv9I1Yb8i5pS++ImPVKU5WqXWbLyxtLVsTZ16hFJVImjy
cnmPn725RDowSSYQBFPjzI2GWwNRHL1KVOH60J2qQ1dkQ7lCnUpzro2itIMDvK7uCt25PNkUNGyW
Hv1p7k/WBroOGEZ76iLCo51LL5tQ0qAidXhg1qDjBheQbk3NHd6BvMqctHk1dWEs3P5nH82YkOHR
MiHKA7gziyVBtSP606L95OpG9ifDWe4uRTOdJnPnHNW+xzgdJsLW7Edz4QR88rVkCJhY076COjLv
KJLKRYYTofjoDmWwt2pRRHuhqqP4VgdapV9nROzJQl5wduro56P/OMmU0sOEIHO6+xWhN2FDUTME
Lazrbo1eYr1SSkNJ3KQT+UrKJeemBGzjLVw1/3B9J2tL9gVec2IhgnqBnnw6MsJOmZNoGnSYWm7r
9NiT+lblKm80JX6u0SUADa03Sr23MUMM6pVlAzW67s0gbW6stCMU2JL9o8dRok551zSj5LtKqQKZ
T6Skyde2U+s7n8AazmFe4XpPQoA4nQvtWFh//Cg2m7VOKC8fLI3EGmEo+ovelVNzrFRXSi0lwCZM
qsaNniRycGtGFITWsVGV+RrHaTC8lw/b/EEBugUQgF3H3wAsz3HDEbG+TI6mPndOszbURyf23WT4
fnmQ+XLPB5lNetR0NbrMvvqsfUfaQ3L7wQ3unIU9Nd/H80FmOVLtm6iBSUJ9Js10NWUlpGMZHOwl
leKFb5mTz0wL+ngu/fsWsbe+yd+Hw9KXzFOw2ZfMsamZMIxcjVkTRBH8a6V2pWFtvokf9aP67fLC
zG+d+Ujq6WkooLtbcslIyl10RDHM2Bg3/hGLmMvDLM3ZLJxX4SVkcATVZ+8mXYdr+Xt3UBZKR0tD
TMHMh7Qx6PTak7xAfeaiXulrz/U30vbyV/zTh/94d8xnazpLH8fAFknLCz6j+F3cFrttAEPCbR5b
OAV/AskNXpyDWEsHZO2MpertXNeANPDknM7jhSSQiqju+L5Q7Ep9X3mrIbmXq9otJeOoqC7aNbeG
vRHaQdEkVzIKwEMHSb4aqy2/ed2hL2L+QEiuggx9eVoWbpC5KZ8M0SCMe/aQb70m3UOV/mzKhfvj
0wPBc0GtnOCX8s7pxKs+kR96IeyfyP2RHJVfzi+xFttsf/lLPt1DH4aZnYZsCAPHjxgm+xvts7fh
RToMu/9tiNlJkMy81hJaq8/NRmymbTq4X42m/+2UD18xOwm1BvV9jKchjvm1OKqH4hAtnYRpws9O
wocxZieh9PXcKnXGUO5Sx22vwY9hAle+5qXbaKvoj/z6v03bLF6ohCNLdcLuz/6OV9KTdkx3S4s/
70D/d8I+fNO0Oz6cbitS/FxC+vrZ+5Vfq7vsl3nf8W4f23JbP/mP+ujWL/6CYczSjps9jHWU9aUf
MOYwrKRns1hL+cr5YT7+b7M3exnTXMSoUTJ73abf/7fptMPlIT59fKncEy9TnuSYnk4erj8jgMJI
fbbKYyZ9t/XvRje6WvfzfxtmtrflTHhxODJM7m8cYxdGxzxfBfrCIT0rP5HwQ40iLYRfSuVnjuyr
LTjyZSyPP53K9lNXCfrmwQOK2UJph0S/zdIMFUVUu4K91Fdxuo7QlfwbRKVO2IFhw++vfTXgEXoF
IEgmlUUEHma7f+j6UgtrT/lpRzGWdHKf3pVEyIRrheaSD/YLkdQ0ix9P9wRWwVQIrAj4JsraM6AM
qnD8nMjxfwkjcXTXC4MYk2nPWgoL5y8H0T8qQdBcwfb+E4U43TRN7yEerqvez7ZS7cJf2bkRykeL
IoCnrGisVV90EQP8A8aIGBdUPzkmShmnA8ZAawNRxvkvrUiMFeculVe2hMOWZYw4Eod1viSmOD/g
1BR4sqZKNgIdmjMH2tZUtcCJacHvSpWCq9GPgjsTn8UbxJftuzEbs+sYcsFC0fJs/aZChgJrgeIp
ylPznl2ixXIvIRKN2qgKYob0f4d9gbq6vCvPVg/t/gkVAOicih0drdPJlHIbWfhESX+XUuHkK+TC
s+/O5PC8Aw6TLLw4558Ea4cqFEgE9h6Z+elgdk710EZd/ndups11iZXkQ1oYSxM3rf/JxmeyJsib
gvgR9Is5CUrykFXSI9N8DPys3eaSady0VqDsQ5E8UQM19xLmGrkrSUq7Gpu2W8jE5z07QCyAs2zy
UmAP1EDmrHpDjqNC8oX9WPg8C9Bye7v8bfUyIPc08xtUeO0yCMCFjzCOf6DUmaqOawoRSe9RzL+2
MOnzS51O85QSmjbQLLpcc8BcETsYF3SR/ji0pnQL4xXx4JYu7HNpJ0q7RewmA+x0eVedHRgGm4yo
2L60gKgBnS50yeL7tpnYj7nShCsKhp6L5IV1REteO3jggW/0zCoWXq9/J+J04dGbQg8U6tuktDpH
EPHue6jl6wLbKQSp0WeJKivdGU3diocEPRXrqqxTXVmD2i+rlUCd2nFlnWP2vUQCI3/HO7kZvBWO
xjpqt1qPAziGRHFlVsdErYx8TV5ft8lqEJTT9oNehfqSb9r53uW1ongOLhzZEYqZpxOn9sieRXCj
HnO1Hc1NGepVjLtnpRn71BGavdUSXYl3QdLK6dZECE/sUD63lwDi84wSwAcVrKmKy+5Bxmr2drRT
GqZDB39EZCgdv3VS7WguHuWmdvBByBXrsaSet8lkNLY3WZEb3sPlDXR2LU0KKFSsATGi1sEjdjoP
cpjrRiCr2dMYDUFH+yDs+61ReIPvpo0pli6ms+F4J8EGwvwFraQgNHk6nC1KC08QK3qKxzim5lOl
sPWlEAq8G43NF2U3gG5DvqFBBLCatxlA4uloXUSvzfAb6RE7rOEhbrRmlcdaussj0bn2SG1piMN+
TcHOXjiX53fTvwKhQ8WMvwAdznIwqlQGWjZx+aT5pXRbJo5zrbehc5sNjbHio/UrLUrUB8XT/Vtd
8f+qSp0sxGVndwMv2sRtnMiNkwPILD9zjCTSJVEQjfPYUOrO43bjNZNQa9cZ6VEvxM8AkbXN5Q01
39HosSkTRwbCIaplAEFP5xwh9SJq7a5/MjPLvvZiKoGvVa468SrQwpIKOuCfZDfodbfLBjR0Fyb+
fHjgMPak3w+9f5IVOx0+S+tELe3GQII6iu4r2sAPXdLp7QMy6+PfTrVqcw3ouKpvbdXvlrSkzpad
+jdsCEAcUAZoSc4JEV4rqH2awfDUkR0pKz9UbVzP7CY6ai1eOW4G0P42rdT8e1hU5jFth+BVy7ze
WLii52/R9DvgEcAEmWCXFOVPp0EylM4ZmkJ+KqraG1yihLzcdWodl6j2CQEMqknyBbjO+ZjoqQG4
Ytip4za/Spo+wZICX4EnBx+Xda23zt1YOOikRNIaSNKSEvZ8ewNiwxgJERayDhmFvNlGi4x6VKsq
L5/CEXUTv627G5RIxq3kOEJ1i1wl9gds8Ofy9p5HVhqUCXDEaMGyz0AZzC5sERkafoSF8aQ1eF1P
mpzhs6EP2tLD/tk41NuROJzoGZzk0wVMms4OSkSKuChbKTiOnhRbK7Z2qS8cmPmNzAcBH+UyBsbC
RTnnJVfYuaAp1yhPIuorN1K8bNOhaO76shd99WqYhiKsh70A8vAMHeI08DzxglKeUH7PrrWxtK6a
TvfozbJFoU6E69rPxte4RY/p8qqdb03ogZNdHmgdjsP8KlQqx0JgVZWf8HiztmlcWvKxIGyy3YL4
9YfW4Pb05RHRKaAXzBaFWzcvQHZRKkdVK4sny4+qrWda9dZRUmdjo8XiWrA/v6aDBPAIpOPUJ5kY
ASqX3+l+ESnCO0PajE9hpsY7p6oq6MFtsReJbG7yrHm5/Hln2xNsM3gHEiaeckqts+Fkpx3BRaTj
Uxr5wW3fatqGCteS2NKnoxBV01ME/sfFcvpRnsB9ocHU8MlR+no9FLGONZK/5IsJXZQ/52M8S990
wv6BaSQUxB9vdqiNNh0bJD2CR08qJYQHy0HK16aWFdFrbxZBJbt+BIvDcAHMFQ4Raxj46ctYtkYy
KdeD9P4DIqMa9mYX29jB1LGP626Y4oqzigGHOa+0Qawhch1EI7wXzQm9tlhJvtmVjgswvJFCN+lN
c1xpY+cld5WWNdCe076qzR3d54YiVwhTRll1Q+kb2LBiNDv0CARbeXIlcg8vBZf2OFXfXVWxP/xV
WI+aSaXdxtrogAMNnAMXDnlsAxEpk5amuBbreWvsG0yJMRMZMrVQTNcHyR1ZVCXBD7ltB5nk2glx
0rmFa6KV3Rrho76INkZR2dEV+ml+9hKEapZ9R8fOD8IDFnQ6rO3OlD3cn4a0H4Tv5oqK3ZDrI7lT
SK6q5jEmOoqWta7pS7VJL7AziuJAVUMJn8dQLUHO+l5O1uqOXe6bDckDtYp9IhvDeFdXSDbtyOjs
6C9wMweTDF2gSHnnGUNDybNEN3VbYuAVvMH9StNNgKsNSSkOixZ/EuD49tjxeHhbEm8z/Jv1dSRv
C9SHupVRjK35pCHyVLiaEanJtg+yUb63he7X16qIjQC3HS1vIuHGmo+cHQYaCnIvlh418W2teDHQ
l77Ba3oP1duS9kJodftNBxGToLHMVb9xeic27qMSL5mfskyRpV8pYYJcyAp2lU5D1enTTBwUVcre
UffOJ4VdtQ82Xqx1YLoETjQ7x0kleT2oVV99x/mwSncDYa6/y6nJDwffJNRb573mhes29UW1tmxJ
6KvO6+LuqhFaqe+wk3G6VVlo2EPpXpuXR8wwTft7ZEuN/TJ4g1OOq7AF6rLppTgTq6BsfGOHyEzi
w6Iw7XZLCAa3wrArtV/Fo1227sCfHaxbBWxKtHICnFUQwgGObQ2uanZ2VLLZsfraILxRYB+IF2M9
3Eu+JI1HulGivuvaRg1+tmqlG7vOA9LxOLYIBl4VIu47N4mRw/otQlwAN3i2NElKNFlNFnMU3ir5
B7QhYN6WqfmmvdGtHL1QVFR1bWuavZXcAAjVJwKu2SIw44rKqOQU7s0Ard21G+SuXC32qvIHP8Hu
Dj1Zd7wPi9aRN42u9cm3DKhs/l6Q+UYYASHBcj/YSmHIqwD1LuB0aocUmcr2wxyoGPUhW+WRZQzp
So6VskJPP8/SZM3SaQGOdSMmL7e57lv1gEKy13q/Cn4SBkISFnCesY4rHbGQrgAy9Vtv+96DQqQJ
xKWTlIvgJoy8RBygoQa2ucryOqz7VTukzvguS5aSKW6QinA03LiuChMDO4wzO3yHAN3/SYFMBPU+
UkNmYq0W5EF/YHPYwSaFI+W8Xn4p5vEFgF80shEiQIGUiNie3eEA4vOc4xA/55iePTu+5v/Bsbx6
UPUCM7wvj/VPF2dixAGJnSNRtAobwKG2wucGzdN9lqNPvqZSWregTgu7WAgqpjfu46vBl1F2ofQE
DY/S3lzrUNUHCd+zJnpWugyvMWBYzjd8Xev7LkiSHXZ+6k/irkhd51acPV/+0rOABqmV/yxdyWyp
PM+CXzZHiLVfLP1Q4iq1XU0G/bmKy7K/MeOAC1xO8+CLEQYEA8paMEEnlRfCN/X0MQa6BOaplJKf
yhBBV7PVumi2miys8UUdROPdFkZYfjWb1KdAGwoOWQzIF9gAp4OmIbYYThmVP0O/c5xV4+Wl/w5p
JbWvorLlJlej0GpTjtNYVztfNXrl5+WZPutusMwUEQgaSCqBmc7NqALdoChDgPiM7r33IzdDShdb
6Iu+DvJXQqh7G4s4cla4fKpvWTmIHhoWPInGWqmj3isPreVJ/ULN+h+u+3TzTeLQbDyIPNPEzDZA
lQQwOUUpP6GN12rBzkfpCn371CYyuefO6vt4Ww+UF7atFzaUV9IW/5QnkVoJeLiqjasM2XIZh56V
U6S22IN1Sk2xxiqOO0bLu0WlzrOLgGItJvZIiE0qtBhJny6lI2WD0LxUfekRLjR3iVVE6r7LHSIh
IiR/Kdk4S8UnBwkiRwJiirGUQGYhalBw5oPBkF+ScNS1W0rvar/2bK3Kt0FfJGCnOsF23qmqVIeK
a3FkxL3IjU7bloaFS+blfXR2WwARJliWyQV4SPlJp5/fF7Iqat0KXqrKszZKHPXA5eADGKFSrdXR
b7feaBSrXorShf7U/K4gN57EJ0gMqITxz7Oa22gVUpDbif+C4g/xZh2iwrObymIeDoWS9rOFbJ58
sRbAmMTS/I3Vhgw1Vy9P6q4aE+LfF2u0ogPM+eBgVo70LfDr8GA2anx/eXan2Ts5DuT/UD24o7j1
KXvMZjeVlLL24r56UerMw5fJbJOnOki8cl0XmVq61WhAEdQST19oQpzvavIgcOjUMplczuPpsnb0
caebqX8xAFWHxyJ0pPTGD9IxXFsp2uIL8/rJruYbuQeRbYTpDwDydLyUDlnStV35Ik0CeT8CGAYQ
LQo7xZ5lEHp4pEKABmCGV0iyBgZc92sfSctgZWdBtFSkON9ZPHtT+YACDGXkefchiRLbj9rOf5nw
qevBML1Dpd2WlrYS1LT2l5f4fKZJMeAsUjoGdknX5/TLe09FjrwanBcbfYfHLO+U+zA3EQWXker8
dnmsM+wSK0mXFe8zRmIi5+m7Z6a1Yzal9JLUqSC5QszXqoIVWrkOrdAsj5PhISPAT67R35IlrGpR
SnjKC/p517kmCVHTFJkcOWgHo4isbHNyEfk6GnI/Pibg1VB6x8XMePR7u/t++cefTRSVR2IupKco
gNOanlbtAzKjFljeWqmsPNOBsvwj+6H4aZMN+ogoRKa0/upoaG0gjIqWNg0M6g+no2lJKSPkm5jP
uhQZzzjugiUzJWNTYHu5sPmnvX1yyCdZD4TXIK9Pkp7z4uqAyByeuaYxAU+VKQ0T66AYq32Cjvt6
FJXuhjRED7y34UaMerYQAJ3PK4W4SSmeqjLgX3N2jzYGUKEoKOxnj0Qk2I+Nk0a8/Zi9XAkhO9JC
eHl2uNCbmXScke2eipxz6G2DOCt9TxmhaaOpV3o7aquwEeLIFFTguNNwAVwzH49dA6qZBjWddxqF
cyOkKMBz2+lk9bVVzXvbbsWxjMzmR5clz6RCS2bhZ6NBYaDkAt0ZIhVZwWwy86qrI7iJ/RuwfRru
Yylj1GtlTrBTrTzINwPyyUtVwHk5CfCEOQWSE2dmimZnEWzc1mXXRKP85jheeg+3Ir1qQqtYOBCf
fBmlKhi5XFRQsazZDY0fbJDqdia/SY3XPhmt0W/wWojX2YCqpKtKxfvXDiDVfRl0NkV3FMoQ15kV
rxoMzfs896I3XNZlt3D8eNO2Q+K2YTF+MZJgKFxiIP5Pzw9NrdkEUoFibsu4fkt7s9zJ+djtyPtu
ciLHGySfWveLX6YCeQfEM5EbaOPNG+pEr2ExmOOAHGg3WX/Y9VboIl6ZmblkhDU/23ReWW9mcqrq
c+nPtmMfTkAGC9GgymoyjOST8RAgH3Ht4+P8dPmrzvYHC4U/AtprPJxM2SxUQSbXHLTRaN6G2olf
bIRkbGEFOcaUtb8vhbnwlM0jI7Y5DzNlTWASPJ7zDrMh02Uv4ae8CSu3XkAMGRTPernDebux+nSD
EAg4V5osjvjifUm6KNPZNvlviQHVedypd7k8jHaavDkZr5xL5Oa5I4naqm+xrV7YK+ezyn2CSgQx
LjsT79fTZ6g0ixZfVGPgPjGd/+PuapYbyZHzqzDmsrsRZo9ISS3JsTsRYon6aYlqDanuie0LAySr
WSCLhSKqihTpcIQvfgiffZqDbz761m/iJ/GXRaKbAEsstgBb496J2BiKnASQSCQS+fPl9VCMZ59P
UG7w22nYPf6QDUWZ/trKMEbNC4KMBH+BNBTkDxgDwrcVhCgxqvaAwHP61HuLvLblTfVkxJGMdRrK
boQit+ViHNebS/T5mN/ETxydMKIpF8HNonsMyMTGjEMY0ejoNJ1cpDM+ilJ0LZtHo/QWJjqSlGsH
/KCaoR3SYXdSa2RAOjrxwhFwmKtojSozBE2AkxOXgXWZnESNLqIJVL+LuPUpVLvOyYOkNpks3gKZ
fNGtLdoCrsvr8GwxbQJtavz349piXrJz5tFD2RD0P4xoxA6B2WA6+Q+yuNqtT+XhJ6AtjTwktDw1
qsAmuhoj4lX2ajZvAEKUwtVNyWWkUcz6ZMFxBo7wBu4Bi3L21o8PzkbAPRvCfVENLzI0AhKXw+UU
/uP66Bi3oTfjyHx8avApFZp6Zyn1svBQLDY6HF0kSOQ6QsOYI5k1oH7RUKGEMVueh7doeYk6E7zw
qcB3q5cKbs5gFnbjsJ8dnaVzvz5FJ9yLaDEbz9FIHE7cavMwSA7G/mxYPUzRLhrQ+b8OD9IpPI5j
mK3DqwjX/aTMLjEUCvxdiEpS7gxSPYEbZ+IaHXePqt1uXEvbolp9uqgfzs4uF2Ea3gDvIvPGwHKC
GyYog8U03z2rUUkuYQkh6mo295sM5aj7NjxO20Atiy5PR/PgOozOpu9EHV4PeTyf3cKAmF0eQWt7
KFs8fI8+rWXZ6MbJoDkgywqGJ/IFYYDmYaQNwzo7XUrRPTqbtuP5OB55AGGrnXqTbHF6dSKT0/sU
5fVlhY8FzIbjlGAaUPCJxArDiVGNgYuRZLVpe75A4xgpD6PL0enypFM9ro4vYzk9uBBU8bj7hioc
FKmQCLkhtQ+2oK4BqhxZQelkLtsT9Aq6CRCkuDqoTXkLmG9dD9Wds0ZVjObN3YMaaiBnLmLRcBID
lwwpoIbamR6fxnC7pElbjCPpHSPq7aGz8PICxaWlQPJkEm08JPKxyKEI5UZBb7NKORxVJcIbddkO
RPVtdNOtplF6OTpaDIW3jBKAOCf1mew2F6fTrIpIVF2OGken1XqK0rXacPp91ySyVKD24LEAZgG8
VVuJoUvUtT0hECLa82x0iDK30/A6PTtA/KT7NC55UhjqbzUUmQEYkfovkIBvCDAQf9L6/CBCR5qQ
D1vVs9qsmYmgzMw2nmn5KGgaDjWLm5/AGPVR0hqH2pnGUftJLIJWJpL+clJ96qQHwwAYUceyeQik
ETQXG02vkUj46fvEiLgJpzzwbKGZkaBoGHKj6vBkNBse8XZ1eTb6Ffdz1TsTy9k7APeJq91DFXAT
1zAMDrjFoQdNvE7EnJ7C6vFEtKszACQOk6f0PZoTjNnuUQq4STkg8EQAoAVGh7Fn4WTcRS+jatwe
11Cch4Zt0ht1u28vDs+Ck+YsO5pezxZHx4iqJknoBSezskpbU+kdUmwVViq5U/HINxMLkEM2CdHi
NW1Pasvuw0E3RmD64JAfhBdoDxB/6h7GByUPURNEAAKEg4mnBl4ThE5TN/YQORzxOJjWszbaqlZv
g/nwadicL6vJAEk+0fAiRLT0PuqmWR+Yf/MbNFGp9rOzYNKvAWqwF2IZ615hP/ef/hEIcA8r1ZD8
8ld87osYdbvDIDU+/vI+9qNOKn0/bbH4r/Sffv2p/h/+0uJ9KRLxOTV/pf1HoL8e/4KlTPvQjADI
u/g18+Wi7SdZmO7+djVTLIQIPQgepY9ii8ReP8oX8iyhip/P63ER+3/7qS+yKKX5DbmIflp/dTP4
20852s7PW5Ty1eyiEDIsOhuAdLV++gaF3Qi5kG0Rimi4/qJ+/AZ9P/IKiPwMbfDvuWVvzaOANbt/
s2vOK4bQqkmGLRd9/AaRHPKjIkyS/09bO3Do3lCLAyTqkvUDLfdHYwFcEJY8ODx7gxYAiAhTgfvG
viNj7w20OqE5rtZO4J3g9l77v8ePvp4NL+DhID863E82zl/pD5QIbRPYPBlwYdR+0n5KZ2lF/NvZ
+kU7WvkiN74kHbXxUfttsvXj9eLzaa3H2vyTtlRtYuob9cdr7ksm+8Ei/2KxXtU9m+C8eixiA9xq
q2nRaaDUz9WnQmXx9aDsonoFVRuFjLCDvxGmtpm2hFv+E+8LRSc/vBTTtSXbYVC8lQfwSfoVTLvS
4tPMhxQr0ivl6GCkDwC19AeVTspSP9Go0wm0XYcHApKFlfOJL3lf29Y63nvQc8+OgMnstbUek7zX
85nGGiRsIDOUfHwl9IsE+Ksu2D6A6gZd3fXf//16OrR7KIfDG10dic1DteNQvs6ZbLBAQiAVM3Mp
xzPvWdbuu3OLWGaazFHA05bqFVsyiLPksaKVz5fcy7akb6QhZWQ/WxNNJPNDRSefKwUQrclKNlVU
cqLkc7Ql+k7IgcECqnWyJYvEbMZTRSefLcVIbcne+T0W6SoTWJH2dN9PDB68daApf4W5LdXcchYQ
FJctCzosG/DKuWQ9ritfqhi1Jo63jU6VnDu2VNcXEs250pxwuXUvEZCp7SC/+UlaabBorEgRx+G/
UR9fbmn83Z/4mqZE9Y491XtRgdD9KamYNgz8PPbUrwTIVjpZb8ATKM6+dhRRheNCLT9mUa9yk9D8
NZWPXtlw4FCTN9s9Pe9llVaWaBK5pu6AR//Ubnaa7Y/Ni3+ukPD4Egwz5R9hKWRvIsJOgPgEh0uZ
SruX9Xr2B2KhZ9bmxw5T5ZXeD+efhwGLIMe6jj4s24iVRbfrDXG+9GWP8ZFO2IHKOJdQGbomdaD6
od2GIRv4SaCWnus4B4xoLVg00S8rgi7bLejl/EXJhrlpDjQ9As+Rz9XsiAVU22c7V49NemKg7xlV
79nS7UheucO1pCkxSo62JYz3RaQTdSC41/CmVW7p/zrnbTXH3Hahnou2U76JBgAnT3QmIzfSCWWT
qoNj8Y7FumrIKwNtuXC7kEPgfhsnA6jU9my4FzINsH/S1ySjRmXOttPuiKyYtgPBuMULbxxss8TB
ub5jQrdOKEZqy4sW6zOxdUSo74g1ZZw9ERqyTDg31oRZOOAz3SFUI+AXB4TZwjzTlL5uS/jej5n+
iiYwVVuqD0yyvh8WGq4UorOnP94yVYAF6oAwnM88jjkUqCKWX//k6beddAfVXiyG2lCkcspUVGJL
+TFg3HzhoLOgA8IMSLpbnEY42QVpPtf1PnIMHZDN5JjMQlPNIbhvT/zDsucXsIMKv2y38CP304hN
FKFcNFyouvd4mYpZ5SbNZBZXfq40UyFFmq1P5uZwVNHgYCHrAW+ziCUBlxhS/SsvGhT96RzYEJ0Y
/o5wUaRvkCbuwvZp8cEg9CtNlqSbTFt5o5/ffWiRvbzxa651Aj4WsFnAta//unr8bw4KcIETdEVU
f3q506XFQrZg2CDJw//+l39LxvTpSi4QScIMrllPTJjaNU0fIgbxFoX69jN45BMhq3fkGVDESPSp
3yvyVtWfXr7Cjo9HwViJe/LzBWcA90mxql+zaMC0CBTK0wCK5GDQCzEeCDDwkY3xjOQTzUxEOsQR
sn/sl3bLMoCPaJ44tJ5BXgZ1ELJVRw+sGvJqP+CsmiSZokdbsx7Dwd538NIuoOxAB92xOA0Ms2bF
mtJL4PUcSyilOTnYy7OEDJAIG7wV1NK9SqKP4F7Jb/4Ikevzz2aIM8e/0SV4veQ9tel5hKBAPzUi
pzXoTSVvSqN8J13DAs99gcZZ+z6KzUyKWFN9NbTn2jI2v4/o6oFaFDvOkx+sJnyewaBgxtuJYtKW
rF09fAvmjD4jBB5rIw7v6STorz1U5KGWGkUDqDAE7AKV6dmN8YA41FCYo5CqJ1xewPIiZwo5NVuj
ZN8SuPa1FSAzzBBEwKwhjxbQQ1QPAcBRIH+Zy3nBQA2GfjX9ghwHQBTiMAFSD6AAx+hJgaoWB8O1
/ETEsH4m+lYhOoBEZGAIA78PZg9QTbaOxwvW1mLDQPo9Ne3c6ECdGP2D5h4oTkNtx85H37679TXP
onLvpwE6sZqRHMplR/kuEBaohBfpnVSjo4v71vpe75bKlaht9oV+Uf0hLqHCGwNQsju2Ir+MXnEn
8oviB9yKEOkHugoo3YXyKMk5vOJSapZ4qS24B1W6DfW5Ekb/s6d3T/ul4Ydo/qc7A3YpvX3JigSM
zfPirn259FFwZ0Q3qM7MweSZkZ+EiKk92SwcImVN28FDB9O98Ckopz2jXGQe3Ejf9MhR1r4tc5tJ
ahoZeDRYk/WWPr31FKH8NnTA20u+lTx6sssC2lOOL5kUfpGvZ6dlsC9xyaK+v8kJQsuy3bcr3oPV
bKQquXBYX6FAIUr8hZoibR31SbeesC+ROaOTdcEHJBTr3CVIBdvJelKgcEETX9Tr2dO9zuCxlxoT
gAJhT/cGsRGYgYpQ7lahYktbPtykLNRnS6jxtlTf+dIQMJTKOSALN2eLLfSsL9Qe21O+YyjU1qXB
RZLBHU+DzDRNgHZkP+FOKGZsbE7ZAY/vOPR66qNc0jfykKllsq1g3GVPPvI5MjlUtHJJdhEOaYkQ
DSP1PaQKUdspt0TEjLoDwiSzJku6XZHJmeAiqvHMgxHoMGoo5cbKvnkR9rzm4COaM11XuLiaUcZn
KjYXOYoPSLnIhoZH10UdShsRDuOxgTp/e/bSiTaT0+AtdEA415qSR1roou7i1dGJjWIF+CMcTHjG
8KCT2mWX4+PYnrnO3B/olweKSh3Md85TZCyaYgygGHvaH8ZUD6IZl/DYOaC7Kka6RYLBQOjPRhdJ
cB9hXPUhdx4KYtVkScnlaDK22wiNjAvKH0pdoF28ajpIPNUvVbRGUwt4uepEQNaviM8wXrSEddRK
uyjqWDnvkfvkI41Pnz1a3rqw525RFz3TuH2GNiF5AyHbzfzyr3Ruip5m6EeB4tEzdGZDpxuCedoO
GJiX2Ou51lY1drautc35k7ShxnTzT00EdVJV4qqNpb5Rf9yVXQ1XEV8aGsVexD2B/JlK2wiguciQ
a4aVDgtnDN44NU1SJVRkbit8VxlqXiZIaVCkiPB2yM8Us3IvH/J1BxRz2aSLQLv6+HJNcg8GSzbM
tBnXdpZ37mnePaAcWM87AGxE2YSLpHOHzDos6qSIr5J2j+q/1+dlR6Dg/0NkOxyifFfbXAculHPK
XdWIOvBIAIM/QTqeRpba3dieyQaMYO2WdJE62EAuWzTganZ0zF1k93kB06xUF5ZZ24+zXoggKuwF
RP8qHmUeb06cMDdtmXzhT0QfCXAYpnw8BxKIKg5fCr1CtLxkq1zPegLJYHoiObWxtWXP12L6PNEk
+sojRZnkZ2cAe0+d67HYr3z05UC7jneG/PekfDHicLOkmsS/LVXn5QxvDhdxuskGFxnlzSnuYQG9
F1auMrx2NJ1CCI22+9mUHBBAGlkXZn0zDbiIdXXtIhvwEcf+CnVPOmUChLZlxBUSNDXlSojr1kRR
BqjxttxQLxe0bUEA0oT9XL0v/5n6lcGfbmaC62n1gMK2J3/rRwuNFVT6ac3gO94zrYK8j4ftxiGJ
VqA1m5ogaTW86tTHlxupmK/BhSMnHtMBG7IE9q+a4WrCDhiMoIJI9Xxi4EyrYV7OCMqWnnNFJ58u
YSTZ7hvIGkQdnOIWLtK+6eh2wlvkiqc8099CBOFqzwaibDpjay6uuZZYkv4FEpCaZr55LuLx9xwm
vkbVxZWRU9XvC3SGVMO8XIJXarja4EnCMkUu58V2imX23SGF9pffs8gAokNrcDXOy6fdxstEx7ZC
lw97sh1/0Q/8MPQ1Ya67CByvs1m3MptzXD7bk4KaBt+IhdRdRI87BJvFKnc+yocVd0k4AJCuPr58
DzsItJhZwy5ggDrZQHfDIoHSfraPQn+lASXenmjny7+LyqOYfPk9T8F6kF/+I+pzPfsbMKb2AwEz
hBsJwnC4OqDLoqWpoNHIwZ7wh+HWAXcRsIefYIwEt8olSzSzCB277OcM2D1u2PR1Jw5S+GFQ36GZ
BHUXF+ynrTdI3UWQ+hOf9FhvrmsMF8hOKx26fb5dRL8bKEx8hDGnVT6jCsBeLM57Cx02A81AEPNA
SwvASgPhBnlJpQfm9fywX/H/bJ2xm0ugS+N/JfZxLrOe/j5zsH+IysAhn2voBpM9XC+KaH4Xqg8v
vwnhv814qHtwXRSB02wRVtGMGRfhQvJfAMkQ4QSNtAvMMo8tkH5RFC50kUPkGdLh4rF2ISbQzToi
pwstqugWeyddIEgAytVEiHWRmYOg2wAAq5luxrh4TlwD21C7BQFFbn/63kGOjf1D3yZ7ui0m6dY2
35gu/NeUIZGQaa65atH2xn7WD8geTgUFenUDyQU63gqL95anaZJr03t/xnUN4gJuYDXKXdbXn8vo
mWHPnUekWfEBG+TTfxQ9FPgpovld4CJX9RE26oo/HuRSJEXKsO7C7bhi1EeO5HZAJFOWBsWjVlph
C+7EhYevQY6iJKh85HLIC5U8YP8UP19+nX7o7BzBwbutgZxRw72Mzkz2M/eQUwCEI0UoFykX3qMO
062iOnVzsnY6ELB2E+VOeJzo3r+6C8/USjphwqTBl99Df7JQMyauoAmF+vhyOQH6ToqULYygJw3C
NHcR9VotYHULVP58mReR/EXNmhZxiOLO0vfFptncXOcH/d9kYKxKuG3N/h35Gq+Fa1lUr+4iERd5
ep9FOF7r682dRmfGOkDU0eMMaXXo1IiGQurr58T39fZ9VV7/A+67HJLK00OZLoCAGgCOM6pLXKR9
NiRb6u4IFy5HyqXSPDMuAoKeCIUZznYBVdXs4y2hpwW66AlxiYdPP6BcBCOw7cKRdMnC8bMpr6WO
nn0C5wCN1TwQwN8p0yblZDuItSFBUBONmovqSQL+g/tEu75r1HzM1v548GWmqNB1ilbv6uNzSrWc
DR9kZk627uKEfESEZom+I9rGAeGhbMavdw0U4aH8gJfCqp0KIMjZRGib48LCbKBk1nQXujBcSd2K
wgeUCzRbT9Cr88+3PhLJo+Ffit6fLl6DeVkDob/DRCZFXDSOiwI/Twhlk2nOBhdVfpd8xNURJh3k
Ain1EkVM1KtBtRLKC0uod90WhPPOrjx7JhKu70JqtrdN38GTdk0/D93QZpOb4SsYFyF0D7RNcXEx
wAGpVTxtAzll353JcO2jYG0tofkaWv0LOAFC9TdtEQDsUkLx8pvoFlB+PTytFaX8inMRC/YCCSxU
+O4LHio1F/gZ9/684rGwoFrJRQnXPTeSdlxken5kEVJUdXPChY/kniExXdtBF2eWGPzJR+6ZARhw
eqiGernYPfC0D99W4eUCGDEHA7AYwTRaQkEKqBugytBMZXJwHHFJJQCQLAawdlFStHIXXfshgjL/
UDlP4JRNkDq18jTTiUVYDCCsXhYFmp0CdDf7TXkUY9immqTWXZgSjyhu0GfrAhL/MUMFsTFZB5L5
G7aXrzzvl1kKtGLFV1K9AJtTH19+uLaMzLoL2FeP8MkpaqMOrZoozfsYTsaTE8DJHaOk8wDogy5q
+j9stjpER8VIyMr7DHDLsBcLzTj0tD46PkBLH/QQR7dkgCuqOT7HzFd8+BRANNo+fDZXQyvenfyw
+Wvl891oe6pN5ru+X7+5SS6K8CE1wutp7vDfbtXbbc67fJWrx3he26cWoSawq7z1yheIHmln00X/
gHaWmAlyLoLLj1/+CxlnC1+Je65Kyo2sTU5+Y07RX13LRRGQp9qWl9Zhbs67XC42f63W7nyVBQii
P+AqC+BLf7xVFqGl/sFWWSLS69ugH+KR+cv/AAAA//8=</cx:binary>
              </cx:geoCache>
            </cx:geography>
          </cx:layoutPr>
        </cx:series>
      </cx:plotAreaRegion>
    </cx:plotArea>
  </cx:chart>
  <cx:spPr>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AADF037A-C26C-4F22-A648-01AC0B74AFBC}">
          <cx:dataId val="0"/>
          <cx:layoutPr>
            <cx:geography cultureLanguage="en-US" cultureRegion="US" attribution="Powered by Bing">
              <cx:geoCache provider="{E9337A44-BEBE-4D9F-B70C-5C5E7DAFC167}">
                <cx:binary>xHpZc9w40u1fcfj50o2FAIiJ6YkYkFWl3ZK8+4UhyzIJYiPBnb/+ZrVnui3Znz0T94u48oNDYrEA
JHI5eU7+/X752719uIvPFmd9/7f75ffn9TC0f/vtt/6+fnB3/Qun72Pow5fhxX1wv4UvX/T9w2+f
492sffUbQTj97b6+i8PD8vwff4dvqx7CRbi/G3TwN+NDXG8f+tEO/U+e/fDRs/sw+uH4egXf9Pvz
f479EO+svnv+7MEPelhfr+3D788ffer5s9+eftd36z6zsLVh/AzvJoS9ECRDaUax/Prz/JkNvvrX
c0zTF6lEWFCaouMP/vfaV3cO3v+PtvTHhu4+f44Pff/sX/8/evXRCR490X3IvxohD8f9/vPNHwf8
7bGR//H3J3+AIz/5yzf38NQ+v3r09BpehXGon/3zS9T3/6s3kb2QklOCBHl0BXBDKBM4JTJ9bPv/
dB8/Nv/jt+8fe9rjh08v4eM///9fwhuvh4fPz14Nd8ND/2+7/L/HA5UvGKJMIMYfXUIi5QuEMwph
8DUOEDz/GoRfA+E/3s+Pb+PJ60+u48nTp/fx5tX/xn38zwHzZwIp7oa73R+Z55uY+fnTfwfbk1d/
lsC+mvX08+/PBf0mnR2/4ZHJd0OtQ/tXNvz3Gw93/fD781S8kBmhQkoMt4aQyJ4/mx+OTyiBQMsg
3aWcZBJxwp4/8yEO9e/PcfoikzTj8njJJE0xhFx/DHd46wWVIk2lFPCAUY7pn7n+Oti1Cv5PQ/zr
92d+dNdB+6H//TnLxPNn7dfPfd0nZFzJhZCM4DSlsEd4fn93CwUFPo7/T2PXBQ18qVVlcBBnk4vs
mrSsS1JVkyqexWaoRpVZH7hTBtEaiWIyW/KhjzH2KjYpie+7OqYx95JXpM7FNJJ4roVtPtBZTvVZ
vdBaF2KJmhfIxszscN3y7HToGqvP4hjKStWuwemh2UT5QbC2vO7DZlxOjMFtkbC1m9RGsPs8tN58
NM5gkfemj9WhsXh7pTvSrYWOCMnceNNOBc9aMeR2mfUN7ehwXVa2ThTjFVsOiMUq5PAlrFZbN7em
aIY2nhM5VOysWTdhla1QZIfOsxa/6XUzt6ddk+hV2VXaDo7vq+o0hkGWxZTGqtovDlXmjKJOopc+
XZN4cEx01d6Uvl7UVpGsz7mIXjYKJ9FNRM0LpfJlE4aNOjVnSPO8L7t1bhVveDOreRhiv2v5huq2
8ELUzY6F2PJZCY/TpeiWhrVqXEdTba9EE6r+9WQQZtupDqzus08E6WUZz/2SDGi8mURf2zLvpqRu
5NU4I97PtyRxfuty19dhdKfLtLB+25QeU9dttxtviBnzCQ7VWmV6H6d8mqieZd6PocIK+SjF3gTX
jzuOgxHK8Y625y1r3HCuR2s+4qQLzagWUXfZ9bzW2KptqddRIRn99KqyEC+7tBFjUGwh2N+GrqPm
kvZDbw7CTvOcU9vEpOA+2+oCdyMZVBZlyRWutsAKqokgp9uQhYHnpZlbkYe5k/pkZWQ87f249MU4
lHJTjQ96KmLDyLxLq7iIPV+rFLyqmhA9I2uNwmVYZ813i9b+tfSux2rBZriupgnexBR8Tm1GpEWf
WNEfhmrLruu+X3DRzyklisNXXcANNS81M749kWM2YGWoXt4L0czIqJDNR7/l5aT3HC3Ncjr1oSS5
5iNuVJb13bybm2klh4UNrALLaFqrxWbMFzOLC/lIkqEzRaZ9n6lAp7E7lwuZGrVmjvBK4bJq4w2W
UdxK3M76ZJlQz1S3lWW5qimiiN8ksUHuQGo9s70GX2/3xiZhPK1sWZPTUtrJjqrpN9ZcslX0c6O0
LlP+HmFIPVVOed2QXTOkWf1+MpMYXq6WD/YwNINNPw5bhVqtmGVJsteDTITOh8WE8uW2TDO9ZBD8
01XduarMgx9YuMeN35a8q2p+jbrJy5zWW7kbJ5PWOeEuXmHTdVdJh+c0xxPObrqtG+2JXdopUWno
k/Naim3K50CTVmkztmneLRqHnDGDbkjFLN6hpF5ZkVVmSZRAxlU7sZXZqzFb2YlcZBzViPW87VbL
6ptqoeYAq7pF9XLDtRrTevIq7Vw/KD6mU71HbtSnIu1CqozJuC+aeQzjgXPefmJVs8qdLudlUxuS
jcmTJpFn2YhpVXjwkRu+luK2bnTNd5BNNVcT7uuYp8FMTFWCmXTnWBicEiGr3jRhWu96RJHZZc5V
m5p1j5d9l5YQC9FoC6BduqhMsmaflg13aRFQhz7yIUG46HCZnaY1k0s+U2zOyhJlOu9wklE1rYx6
NaxLN+ZlX2dkF2RJJmXNNG+K8BqdbVVswXEQdV9E4u15HGL6ZvK2q0/R5so6vDOym19xdswjK5bT
A2dEsDNNe2xU1ZTta12v6VWLUbfs+IQ4zemMx61YcLNe8SWDYkBG5AK4P++zQw2Jrld64vFmi86V
KqsHHlWksdd7qGT1dmEg5117Iwzb0c1DQFVkmnyRWok/8GRYIE+k43oTWVslu3WtyrTJq5aM2cs1
gUjulLVl1SmCUJWpjfdyCHkr0cKWQhgKVxBdz9sdsi6FSpfxWb5rm2ppVTlA8lKCJItXeMjqoJo1
VsuUd7N0VqV1rAe1Jpzf6Ebqge5Tbk0NNZNtmbJ9g97FxCbDGV8bHRQnA8nyWWZO5NKn+DNBMfE7
Juren7V2aWqFCIXqZ33s7C4dhLR5zSn+7Hu0xQOJchTKLO0wRrUaXQ57utjIc5f48rw1m+/U7LJR
F94YetkRX5tV9W0apl3S8ZKqTkc6vpllOr4qNya46q3triEE4KySo3VQMibTqdMlHFtSHN5tBHxD
VUsdINf0bjS7hlRyPOfjZohXTHfMfPG1Ftkp+Ea7KYcZNapd7HTc5BoNU1LW3udYcPtWmH7t1TTW
Y/U6qVnSXiE9pN2npkcNWJeE4EJhStagdDeXTUJi0a293vZbO5VlQfg0N3nnDeJ78ITkbY/7fspb
RPrbqZppvSdCZFehHvCab8iu1wYsZ5QLia5UUg64zNkka7MzibF38Ln1rZgGebs2yQYOYpf19Ywm
cTX3NkNKzl33nuGZbMovi6Bn20yyoLY4yy9J32xVYczorySa9Su5psM1kWWbKV/J7Z0cyvRju7jp
Q5PE7VKbKkxKRN3eWF7H13Rqt0pVdDHj3qVQG9WoZRyO/hWM8kRPsOs6SK6WTM9U1bKXWvUUccAx
NMxLzmQVemUXl9a72S3bRdnPy5Bj76oTKKfDnG98Mnuuu8odap4OZx6O0ufCmHibsGUe82rsmgsq
DQ+7OmPhbZ/N8WqqStKrcWub26xp+89z37NbY0qXFhi1uNqtWVN2ipcdAL+hTsqDTZkc8snP/rC5
eRanjDI2Kju3mCu9MOf3iNrwhiHdniWxirEg/dx+HraaUcXrJb4HeDYSQJM1vYfsukAdTlltVLeY
YVUoK+PLWrS+zuU2dUsOTmKdwrJM2hxcaT4ZfKldPuPeXKy0JYA2sxbd8642iZr0HKWKTCaVytYV
Ncp13L/eUEX9+eKqRqjGZQB4vA8DVSOPvD/IOlsTVceJf0DY9EGtNHB/UUN0tmqVsYFMn4yxVm7A
abvbkMG+GNPWu53AXQL3kvbTh5GkzfuG4g6+1tUrZLyNG5MjQC+9gihyYzEluBryUWzJ5zhmGqkm
ddoolkK0qKjXciic76tU8WHN3hzXn3f9UtZWK0u7AeVW+HIQqi1ZJqFcdCNVc5XUEhIc7fBJqObF
7U278ZdLSWtSsLKzrcKrpVHVwSWXowgRHxKAgvrA5QbAvE1T3hdVPaKTxZdbX4TeZbtgY5ntnUvm
27lM++qwMkCKCaTrFCymBrJRm/tmZA8BjoRezUs/Fq3tFv82pHizUpVpquVhcg00EUKSDd1iILjE
69inUhc8mP6iDHZKcgcU2U0yYOngeHN8JzvrLT1omVX9ft2SCOlYi5Awqfjc6uWym0lrg5p9Cehv
NRDyg4KCvbG9yTp5EzeZvayiBx/R9bjclrxvA6CpFi/KY46RQoAhcZGQ4CikdZTGEnK/A6jQpW4q
UtfLcV9N7fo2q6xuz71JcL1z9eyt4o73q2pCW91BQ7aCe6w2AC7JSnsgy2x4YTwem6J1sRrUt+30
o+buPrRr1FX9Ly7vz1//cflvgvAP3umvvx/ZwL9+e9k++FdDfHgYLu/ap5889t9/fvQvAuvY9v7J
Zj3por/yiv9Di/3Th/9Z/40R+lkDfhi1f/iTAju2tX+88LX/TsQLTrMUSY5TxonMMuhwvzbgCQZK
S3BEoXilRECn/VcDTl5wAR+Hfl2iFAFo+bMBFy+gZYe/wo/EDJ78Vw04hjW+6b+ZAFYTIY6A94S9
UY6ABHjUfw9LNVJXXyZxjndQKAFj6yybHppha6Fd1i69ZrgnUAgjKsdd78QUzrVvmk8sG916aoZ+
9sU35vsBKwCUxHd7wpSnBLonIgC2Pt6Tc75DZLGX27q2r5xN2Id2Xq0seFqaj1JW8xs5W/ke8jrG
+c+XPn71X3TEV3NgoErAFijFTDwxh51JUk6iufRtk+wr6dnF7EqtEqLR9bDi+tN/v9wxrQD7QhgX
FGjlb61P3UIzICous9RC6q/r6O6bTvuPZRagzxdOfP75esftPz3et+sdveEbtoU2CY8jrIfJVu8y
g9pT3vXokDXw689XAobo+5UIGBBIdcIohgj6dqVaxzasm7lMrB8um8S406Zep5c/X+RHjkI4l5kE
8p6Jp4sA7JEj7/VlyMZwWKcGf4mAKi/WprenpBy6T2PH5yJaTn5xOvmj02UQuwxWZVn2xI692ZD3
VX1ZEZrRvPUp3VMzV7fZxrJbv4zT+WLllDvDk9uyCZ1QPz/4D60r8dFFUwZx8iRCpIirYQjWNwHt
2qjnQzV38b+PBeDkIMVkAlbJ+NH63ziLYRl01aG+1Jlm9yNakwNGW3OzGFNfkjYO1z8/Ez46+xPn
xKmgCHNYjmT4yXpkyQwjrLpslhjO49Im74Mm+jogWt5k0PZ8kKvrDyunjUKjQf1eQNiIHM1+3f98
Kz8IEwjH4z8IS/rd9U5+gqxZVpfDaHE+tDYtyrEHVCzD9Asb/2Al4FkF8K8USQY557GNx5gY70px
MZGhek8X3ZxGufH93DXNyc/P9EcwPDEvlZIhAmIWTiV5Yl7XQSYTDb3QSOPXA5jyo2hN9qmVZhvP
ZlHxt6KsmyOIdeauTEbo2demnT/+fBvHVZ7sIoV6AyfNgO+V9EnkALBjvuX4AqJHQPdiW2hMNtPu
HNq2yxVX7u22WnfqALOe/3zlH6T2FEGmxVBSGFTV41V8485uqxsxUXoRKpOdkFUOwDzVomjMGvcl
9tXpz5f7kb1TEAy5xMCyI6iwj9cbZVpDzSUXKeZdphw0nw6wtTySNp0Y388TXS5inY3vdJLhk6T0
9B2Q3eMvMsWP7P3tLp44GOT4UowtuWC2FY0q17r70q+6O4wMmDnfrNNhDbI9DMBt/MLhfpCjUpyB
gkTB13hGnlQA7g2QfBu+GBa3nZmBsBM8VUT/4nw/CKAUKhoWUgioo+mTCjrMsURtiy+SEg27kk3k
MNQO5T32w9kvLvRHS1FGKCcAzBigsMcXKqptStiELxoL+XfX8rV/Jep62KeDptDUWV5drqifTzVZ
SeFT6P9Yk3RIece612IO4YqlHb1a7AzkCgEucv2FLX6UQaEdAlqGCtDoEHricpnv6yRlywVu43ox
Qyuzw17aa6JnfliregHaz8k9UBjlaTtCFxHi0p2WQbS/8v1jFD+Ocox4SjlFUB4FBpHoUazJekim
LuHnyarNy9Lqpqh0Cjz9BO0sYnbOa7GmSvNgixIv9iazaX0iaOpPWiiWa/GLmzu62tPtZBhujKaU
AqZ8kvroMs4hy9j5FIPdl6sZLyun5SvtWlJwUVe3UYjxROJ1KjY8470e2fT2F3v4vrphEE5JKgDQ
UhDknpikqbtNBi/OE6r7y4A3cUGqsrxiPegLkQl/K/WiT4BYlGdU+5g7T/01h1Yw/8VGvnfjPywh
eQbGYDx9EpfNuNAJj+l56frmc8lZW4AqdZq5tqBuilPRCdmfVkPsTmiH9BeJ4/Q+aztf4JpupzXi
XHmQna6yeU1/FWJHIzy5KAIF6tgpEYCNT0MMa+LAfvScEV0luRxrVozrmp6ScRkvO3dXos3uAGQB
37pM5c6NJSkAyY/nZRjq7qhJrHe/MNcPXJkgCoQgFE1gIcUTc1XpsCRmRed01GOpqHDt9ab7WLQD
YI+qbe3tKvuYj2N/V5PlSCQHeVpOYb2pY1XTXyCT74En0BCQhGACBQMJyo5y6jdFzNoGoYbR88zO
5hBFybGKC07VuMRht4Whfb2WGmQ+YH+utkVsv3CeHy7PWIaZPGbB9EkgjQNwQf1MzqupSvdrLaPK
8IhMMcsj1+Hn8SaOFToA+fUBpKr0FxXlj7TxnXvAwpkA7HvsVx+fXvt0RFbg88b33UmaDPowVUHs
BbPoxkaJP+Iliw/S1QIECaTL00XaU9FkqSJgn8I5OfzXHQgDJCG5ZKCFAxJ/YhDrk6WMW3OuQ9ju
QN8CV91AJFfcVGmf04GvQNkDxDvhZRx/kda+L7AMA1iGZAKmwFACH1sjqefUUNmc436NoKy0/Zm3
xHz6hf//cJWUwgIoA7s/hU1MDy3ptvp8E2u4Wnk/nUaXmBwyhYbziXRvwSdABy91UZolVY61NF9F
TZfCjnT7EIY0bZTPumr3850dTfvYGeD4HEkJwBmqv3ziDLZsLY+wMbAOOVkCdlfAXet9uZAqz7xY
1BpKn0PQ/iKTP55YOFIEXBLArwQW51BSnpjdDDSrvUvOMm4yWywhi0PezpP3u3qEOY3CziVQpGSu
ll91fX+0dY+PDL3uEeoAhofS+vTIQyazFESg8yhYuKBdgpSb9ZCzBr/tQb7LB467nduWm2rq+Pk8
R7ZnydrvE2gnVJtEcx07p3PLyuEV6IcvJfbbzYZZvHTdBELSVN1HNL4e54aerU3Z7HzbyRzmLJId
h19/gRK+B+QCQUWGcgg4AZDb0fO+yWWgP1jIqeKMdMf4sDFmxVaX9BBZJ8OOkq26+bnHfO/KxwUz
cBloQDLOn9wcuIsjW8rPFiGrXTVm3d6Yzv8iRf7gVBCViDCG2LHDebII0k27JQ07cwkuryeRgojY
+aoBeRLbVc1bnbz6+am+r+cCEJ+EURyUHZPy8fk3ZvRmjgA64tmwdrqQ/TLtbI35PmGe/OJogj/N
/8BRAfYFuhDuDQ74dFqn83ZcGst3ZDPpsO8qRkLeV8i/Q56vPs/0BFMhvHTbOwJ6C1UbOB3ZiZlO
/pT3Jb8kMwbwy5KenqDZbOSkX0ms823p6nE3gjT5EmQh7YrGZ/xghVzKU9ev4fMYNveQLKjvXq0p
MVuejm3Z5n1n6ds5WnMx0UHe912/1oWA8Z47vKRiACGADzBwkdUMRhvKzN7HdhQOBAoQalTKcXPV
wnWN0PMOvdyTkTiTx8WxnUy3pMoDSJL3Q0W2C4e7uS98RiNMqIQelVBxJcFqbq25FmjLjOItHe8h
+OOXzm7LuQlimuCzs4lqtKP90rd+GYqarvwhiKa5hTYVfen9Qm5gqsXCCFIbxQxqMsaf/IBtVSRm
21qQ6Sy/awIHZXxKUPkxdXhdVPDW0qKcUQP8f2puRmthJkOINHkNJACpD6W1oA41MKqxnG9NGuY8
pgSDakcWN6uqlDAXk5QNGC+AfDO0YzhtRulz0nTJQ4Qu6M0Q0rpU9cIleHC74mknvB3wAbSBhu9t
Hd+RcfRTIfEwd/umrrpuB2MBNWj3tJGTWocGxi8IjxqUqbFkX2DaIJ6hyfL30ZthLigUykwNzsMr
od9kmiO9rgzEbRgjUTAiMJ+HJN10MQLb2+cDstOW26nsCpHwdoQWytezqv0qa9V7KIVFT7P5pO8d
zDQNXV0nRaDawShGx8qXLk4wzcIz0CALk2hynZYuqQ+xmeazoYnTBjrU2lU5J5pnyrQR9tOh3la7
Esa2Qi6lxuX5JI0Nu7Gv/aFOTHbPGqLT3PsBvKqHWZtJSeuntxAGSVALYmujJIv9sKMxXU9pT90H
QFWkhcGNrvw0svp4Jb5KRuX0ak5HIuJbSIrLklfrQl87j+v3dd8tcWf6hX7mHuqsYnWX3kZLiSjK
IeixcNu6rGBDtB2ZKs8MeOfKXs0oTT5kNQiwu9HUXZO33M7nNussO0waGmcVh6kzJ9UUpT7TtQxa
1aYBniDpRxjFAi0vEQoJs963XPed6mBwnMDsU8AHPcPcjmrF5iplI8yAFFXYWpTjpPZM9eA84zkM
EAV9AFEToLkkofOHOSwU9MvIZpuX0QFQcrNsXN6KjNvcOjeOoLEPpYcLCBJk0MpMn3gzCVDFUlF/
FBujA1wUtWgv41RdpDPaDhPSoH0ladO8BUceuap8ZV+CoJbVuQ4OhN8KhMELakFDL2bPqu4UB0ZP
lrjyoEqQgrPdtibOKbT4eB5geqHLA1zytNMZKj+lvGraHTUoM0UVexj8mjuXDCcktMOHMsua4aUY
qvkWhsiIzbtST4OiYMhqn9CsfOtbo+e8M6FL1TCjNitsqiHRlPMI01SxowCd7JYtmdJthlwx6Gk0
gLJQgCGZnguQcaOW9+0KA/g7C5NDYidb4TIYRWkTqtYuzKD5Weyvkq2BnJOC7v+p6lIY/VuBFL/f
hCFnDnXZa9qkRoJWzSJSwZjEHXC5kbiLHZ/63JiKiByPbf+Kcy1iYSNQA2rAWUOBK/OQoW03egC0
7RFga03GN3o0zOR4Dr4BtrsBRDJiv15tLtne0KyHtFNNxJ1UTdgy6Ofm5IvQKVvzOeUaK86W5KYp
F2is+AoQO4fZpXRThvTT5bgmMNPRtSHccNpHrcQi53cIT/MHRiK5BEsxmHqrs+YNXMB0W5UCvSLa
JjTPnJ/W3FUehR3I82mzy3gjO1XSpZdqkbj2e1Jp8UpCNwtTdQFUhLynDbnglG0f5AjQSw3SlqOi
k8Qwd8rwhmDyr0VVEfTcwczUlG2uWFOoKfk8l/Qzy2Z9SRvfsHyFE7YnLNnqVySl7TvgW8inCYXl
fhFu5DteJ+6NgNb1Om2ifJvwdL6qaAkjUZXzCd/BgA2HGbi02jQQpDAPWCBclmY/6BndoJrBeMAA
FBRMyYiF8Ty2MLKhdNXjTQEgT65DRgYofYOdT7SkzTuSTvgBqNjy2oKMtiqY/eO3oWQlTK9smwBd
DTD2hW3g5oo0blocANbD6AiMYUGV5Bkrq2JDqPsyI0CHJ5B1J5C3CejIuzazfCw0zEs6NYFThqId
owlnPWPzezn3nO1g5knYUwQc0PuukWYqIK7G4XRlmMfzNauT12siGMwEjbQ+2NmBLm032UhFvLdv
DJ5kUHVX8pco6azNR9dWTjUwNIxz7kQ25i5zDTj9uOILAC1A2DfJ0sZ8XhPI2ozVkakhKaNR6TKH
hwUkG5+zABU3X7c0jrmAcYzptF2MP9saABIYEt5LPYOo8sD4NJ5gqDWj8gj58WwZKDF5rWno8hSH
7GVMg7YK0QpSOjUt/ZgmznQFgKEtwGwQXU1hGj59MJHr05n0flIdpTCBtEw4ufXWdZVaCTGfYcJ5
WPOlXoCWAzZMZCqmOJa5p268hZZ7awpY3CZ5OzJ33/NpmfepiFN/Oa9spTA/KfmJ7yyMjYKymlJI
aJbdwzBjdTVsvL2fdTSdmvxoblInkk+BymoCKsWn7v9yd2bLcSPJtv0iHMM8vALIgWRSEimRGl5g
lERhnmd8/V1Q9WllgrCElc7bte4uqxZNdESEh4eH+947QJQWVWU3rZUUjqQmauNQJi4JOFb0UdGb
4V1KlKebRb7OodA2QE0qz68F4MuJeCtyG5m4fxq98DnNtSE+iF5gtTdeX4ABy7LKq+1e8wT1XiL+
kBOOXCg+ADrvREcRkjz2weN6QQ8mr406p46AV+ziohFlIFi4JgjUKJfsoKV4vgusqX3Wc4+coivD
ghoa7ahdomvVl7qUIs/1DcOP9pWhB59DsdJ/6h7kJSfrSHvsYQjln2pr9A8abUITgHki+baqVfpD
5xkSETD148KuxlQ0bSVjBh3PJI+2tannODensRDtzvAlEiJT0b4EQhicRl83P06TP34cqb1+UqRA
1W6ErKAIw7XLApYsekW4M5uh0xw/6Iq7Rowq8OgKBX91jMdXreqbwm06Rfs01MHwCWSJEtpUMYl/
k+wZQLXEwnsPVlPq91YKoPixBEPeE5a0Zs6wgNEAr5zq0PZrs+iczIgsaT8n1vcCuULhDFE2nz15
1T0Y4KC/pULZuI01qfemrAHzlpImOJDLE1P6vjYpHymi/E6w+m7ae6UVi07Mn3wDEVcNbjCI5rAD
xavda23XfZo0MS1vAMnVxbHsx/Qh0XLjQJAJs0M0Fuq08z2dEoAnByo41lz1Xr1ATB+LxAh2hZqV
rd34Zty7Yj9xTiqEz96pQyHVHTUaS7DTglFY+ylthGCvJr0k7WQxjidS3Nb6JdVlYTqDV6exm+Yd
yzda4KDurViV/X1hqb7uZGajgmVopyy2x8nTPmagjJ+KgL+1jznyVacT6uZrF4COs9XaKNM70/PH
yamacJScFqTqz2jMI+hkQwo4yGBNXF0y6+8kupboWHXvZ/tmbCj5dIXCmiSjmbeu1ajGlxntp9qC
PqWfxDLVSNM6cvWd1lGH3om6538uwl66p3E8fRvMIX5Wm0y5NZMWTG4h9+Mj6Fqzc/KuBuE7xEZv
S8VUkv6M3XjQKZh6R6UDfZ9H1kEB3C85YUyydVAqWdhlpF7K/cDkPLRGFEbHItTME+ctmGLuaTWZ
h5YLnawcoy4FZkl/I38spqr7lKm+qM84TCBXZh8331OQm1/HJBsfU5wqcTOriTJbGNo8c60ya/Qj
4dUj9RslMXamKCnv6MR4gm1RZ547T0UlEbfV4WeVNLhDoNbD/eQzmF0BbvKrQk1RsCPJl38Oox/j
0YNS7Ity9JhgpfE+CqOWJ45fj/E7etHJL2OKxN4Ffa1+yWWtC3ZCKEWy40t5BgI4GobeFYpx6I+V
EZsSF6uyDuy8rKzKoZwNkFRIhpIyojU0uqsUQ6U6QqvBMgkCcTyBu2rxqM7T4r0H8MznKPZSVysj
/5ViltE5nL164yaNMHzRq6hVD0Yver8SqZPBHI4eNS/i0de5G/EOaOcY3rAK/Y74nvm7QJaHZ3Dy
HaDXOn0PkKv1nbRv1ENYTwEXOz3WaieA70GnaJL7R6UOJSqu1Jf2RmkCMlasTr+fYtEyHTLCune6
clSdIG7970FVi76jFrmsu1YAwMOuVZ9fZ0lJ65g9sDjQv6nwAUTg1Nilzy3H5dLT/5riSmj31SgJ
iQNApB+oXFjG14w/uR/7sn6su0T6kHhMGKjQOFVtgLzWl7oldOyLujEkuxtysMiFHqSCM/mt8AX8
0lhygNMA3/eKmP6KjUz4VEZmxIy2RpiQREFRskstCefUVDJjxwLEPjiKkkyJA7ckzXcgOdtuL6Ra
dqtVtG33ldaSR6d5CII3JVedM0GV5LvOAq27ryCB9Ds9HybLadrA+gZJKKt31GKKmMNGyAHg+Vbu
VCV4VjsSq+LdROQX7KENuWPmgzB+bSqYO07SDGa+7/PI/ARzqqr2Eqykp98FnP8QyT78U8D7hxV1
Dmw7x7n9/wqco5nyXx7uG+LaG9Lsb+gcf+Uf5Bw9hv+RwLhBMaMQBYSIn/wDnJMkqGsydVCTdj5V
trlM9R/mmsDfoY6hQWqTLEMT6Qr/FzknqMr/GOxb/ty0qJcrVOv/FzR4sUrwlv/z/8+5a5f1Z0yD
3VOB84mqAonNVBblSz/NjcYKevlkvM8ym2tRCMnhSw5dKt6odF9W3d5aWlT4JjgEsUFr+0Qcs0Nx
54e3AHLxU+ldVd6Rddhny7AysssS5lt788/PKoqDBI0mUbDXGO/JdG46urRD9BdGNIhJMBNlVsRa
9NXA9UaaUJK0c6t1o+SbnP6opOgQcOm9Ppp5dv4Uzf8ZjQYHUtM0Fh1Mz+VoUi7Pwwjy4ARr6Yac
0TEpC8SF+6+tgPVQ5/Yu/zHERdk36ejazXfNE4yMHngNxclEDA03Tih1Xjd1Wcb+PSBM0QKj4yTi
ygtTEBkj6huVegJpbDqGkUBnoVR3f93KihMYqiTT6wO8R5F+4d5dTgUX+oR6ynrqykqnfWr9PthN
hVncj12tbqzS7zL1YpkMjXK5JCsqlNMZ8XrudJ3pC6Upm+qJjjXweyE10qe8z2GmDeHgk1JR0k/s
UKPvZJt9J95Srqhe2iodYrfOrVrb+dwyespAU5U4nVEYLy3MSX8vaSSONuif6FM+NJMTKmL0Kyir
PnTDTO6+UgiQ2w/d2FvHqIih9cQDP9wY3gKa8c+i6RAg8URI7ES1y+G1NcU4f2qpQoVisGuk8p0a
h74bCKZ6FCeDDFZ4n6rttwKaz21Sg9ovK1M5XV/TBSbp91fQ9yee0j/WQUItIoleeKXedEyyrAiS
Kw+irVrAM82RKuQY7QWx3GlFY2eWeBPQ1vyLSZj7V/QQaMHI/ONyEtTcEL1GmbSTSnnPUfxifMik
x7qqJwhGTXIKI9UVTbF0LT26iYVKea8Zg74FMrhEYsyTYPJfS+YkkOljyIuvaEwZhigQj5MMze6L
3mbeUTTMr10XxcdQhqA5JmJM/WlqD9yTip3khdKxHhLh5vpqvNnHnGkq/UNRwekNQ5MvZ6NQrFrp
zVy40+MRfA7VnI+T1nsbgentmmNGE+m2s+ps5iUoCDBgrdRyK9xVvmt4E92v4qcVCxSLdNEJooA7
HxU+3C289zdaU2sjpEnLIUkYsQxlMdM0ZWlO+ZNwZ0q3FezbXt9AE74JUvPY/hhYYllGCIJiLPfC
nSw/pONtBw7DuhG1jVA4h56L0ARHSFFMcA9Amkg7Zoc6Ow9zIActlCfrjju65Eih9lEVqn1YyZEb
RR71czPZgk+vDOzC5MI3arOCBggW6M54n5RfJfnJjJ9q5em6A745GRfjUi7H1ceB33WUWO588Vuf
vWjSTZ9stFxXxkHyJoNX0SQmb4meERW9jgWVMokgTE7kUwOWW2fwHzql218fzIqvXVhaLFJP3WhG
tQenVvL2uWbC2hg+Xzex4gdzJkq/mrwPnNI82DM/KM25ilRGwakv2uDQTeWNGfv1LvP1u9grxvs6
CMWNkLk2Kg578JOSwbFoLEbVJWPblEWDSb86wM//WunGh+uj2jKxcLWu8ukglJioRgp7ilFButK2
Usp5py+2EM1HEJoANmZSwMKINHltVXhtcGKjen53awqHkeO8wQ0y684sPzam4l4f15rrGcA1IN9I
0AN+97LPVgvAeiknCiZ9+V705dnrhP4hrP2/WaI/dpYuLlHpMzqtD056XB3UXursYIS8fX0wby4b
mjJnlsQeAAymqC8ObjHxqlDrMCK917MdGOJ2TN530XgwU8qMW8nY6mqdWVs4ehrHxhTmY3BKoWvK
bXorVeJPSIN2blGbiMCc1YWj9cbu+iB/n7xvvOTM7iIHlEa9E2IwyuCiH8WyOcB0c/3ytqBaJMtf
qHC4sU9/WKLd0VL4j+8C6OfBMa09JxS+9cBYwh99p6Kq0Nz7fWf3+S7S431qxYda0Q5D3tDChzss
HP1q/ItId75C8wqeuVsjUpdJEzE4FX2wl8gpmEJ3oD+npS/Xp2ktDJ1bWpyqvdborTbiCwFwO7F4
Bzrrp1999sNAtoW23gB9yPPWfLMoxoyaMXURLshiUTqrFXpjUoJTp9GPMo/og1n1N2mqqOS3X5XO
/ORzIR3KL0LkpprtJQ9RkUFXHd18Mtw2u43QHIhGRzGg0xt7FBE29sbKMWbApP7vBy5m3otagAWm
ReTPE2svkmC+awcxcNRp3DqW12IlkHZkbLh6cadcbIyQzplUtFJwSmCgui2lCbtV1fTm+gKvRa5z
K4sZHzs98BptYBuEL3Vb3ffCtwasbSqnGzO3OpyZYkfyyYVgmY9HSa3FXI6DUyx+Corc7SCXXx/K
2tqY/7VA6n25K0IxmvqqYyiNgIrLjBetHv4mjzFYC4CxKopFAPQvjbR5M05VOAUnT3rwR+WIAIUj
KMXGtXt1KIDZISVqJsnZYih5WGRK0XiEYFxf6J6L6VtfbNxNVm1AmKAmAiWQRvzlSGQ9F/Uw0oNT
lN17k+LE9SHSyo2D8e1dlMPEPLOymC9FmRhhGYSnQc6AEDaq7Na6H9zQLCx2YSTf60rxha4E0C7t
q1Y36c5XaPxc94y1KHb+EQsnHzRa3ioqH6dpoJNYJqrljkOo2OE4aLYp+Dto0FtFmlWbxiwjR+UC
Ob9FNuWFo1jGLUt4k47AqfKBnp7qqPL78fH64FZ38Jkh+XIdtUFvq86YQ1LX2oLyolEX4pCaxn5j
FrcMLVL4aL61dOBcTrn1sekKBBpaR6N9VBS76yNa9UyDLt/vuypXw8sRcbZZSk8h5ZQJTyB6dtX4
JIRbCcDqaEAaQ2+ea0HSwidauVT6SojCUyT/gm5jx9E7C4yt2gQbh9pvbOnyUDNNisTAt7me/KZF
n53WQ5sJBpouIbhB3QZx5Jrpoezvs+8xIipZdhwctBkmyxWz/ax1IWws28pswglTNZhZZMXUQi5n
M+6TKDSGeaDWU6M8Bdy/tkLJ2r3/wsbCNeRKbLJBw4auCgeyYAPll3BX0KdMjmNZH4Tkp4DoznU3
UfnwxbxCDiAWz4w3qg6L0NIaMsAJzQ9Pptc/RKXmAuEO/v2ZQjUBz5YRqNMoZV1OHny2RqizNDx5
rbbnaiwo8a6iBf4XIzmzsogVrS5EzaBk4SnwErs1QLBRpfv3JqhCSeDI+R9n1+VA8rKjl2414Wky
79usQtRB37CwsqG4qFJd16kTm5a+8AHU7xK/yerwVInPoXzfD/ljIN8rYrJRWFzzZ0KDPPPmoTkt
A2uoIOCUlBr+rL+q6aPQPzXJVpq3cimh2fLHxmLP5DXdjwjk3EkNIKz6sVI6ba4WB0r6t2lhfI6s
On4QzfKhj+Kt69fW+Bbz2ExiKbQdtmvzg9U9R9rXxvp13RkW5BbKkjCNz8e38IbJDKVhqPXwJNzV
kn7QjvpoT53t+ZGtvKY0UQ3poALI4upl0GO9bn3NUc6NzxNwFg8bWenboFfCU9wm9pjtSu1zmCI6
FP/4CzukzxBJUDagrHppRy1aGKmBRhL1RR9e+m6nlp9E8fEvjMz0bQmUP2YWM5kPqh6p86GoGEc1
PoTIPd0lWy6xOmNnRhYzpmcgXZXJ4EAcrX6n1eGjXsmjXVex4oSDav7FToZLTO7C2Uvvc2HOiAGW
lYAWT0aQ2LVfuHpzm0DKC+UtV1hJkugQWIo1c/ApOi3C66CqZVsBFjlViM+RUctR7+iAjNWhAse9
QcpeO4gvrC3CrDR6XtlGWJsq1/icAsCpkgeQjDSYgvqujRTku576nPBr7HygYrABN2Z2Na7QRRPR
HIZLtSxNZUMRe5JBjBx86gUwN3WnHXvwd2KnuhXCTnZSKpOL4kJ/yGFZbTjramg5M78ILVYpS400
T7dgjehuGbYnPG2WYRcyL/8EF3j3c7vamJmVi0Wd0sAUxLaaA3RjC8L7EvYWWkVR+iXkeLOqz8aT
lN+QFbn00zYuNfOeXuYEqgSHEtI9nR9t4bqtqFMUC9rw9DwiEoaYrZ10gZPHd8aAbIbxF/c089zc
vHHPQlkeRX6aVJgTh8TWDIiBr1P0fD3CrC3auY1FouqrwmDIgEVORXeb5y9h+zBqG7O2tg3PTSwi
pSkEYDC72YSryveZvCuFozm+1luKN6t5IkIFrA5kNktWF/PleVKnmOjancDlgrsL7dx/9AvRjVrh
ZxsUJzGbgKF2N00cv7s+i+umZfwSUe85A1qYLvoEWb/5SAfUq9wAkQuRuWsHN5QK82DA94CoUiJm
W3tge6u6P+hIUG7M8+q5y72GTqBJU9AwFxMdCUlYQuhi/PJDro/5Pm5Ld+qUn2lY3cP6PSnCdDOX
DZVC3CXCoYPhn4kbLaZVhzr7iEVNT2wqOBTqEJ5KoIuAccX6YbNZtroP0QcwTIRR6GMtYoCp1XGX
wBc5qZUUO5ln6TcoEme7Npm0m7hoVZCv452oFerGob/qyipZoUrln4x9cR7rvQoyM8EwUirirdQh
tCxJEyRNvXMNXzPdsBzGjRra+rJqNNxFg6gu/i5rnoWBtoD6kLQlYV1DV658irujrOzyptlLgmtR
j2zNZw+t01BKYHuJu+7rdeeeB/Um6mkqRVNAShIS25dhqG9Mr9W7+ZYSefdGo7q0pzZOrlWnOTOx
cBozCnW96rmiiPnzVJSITN4rermRGa56zR8jy7JXBRpSNgKMCGnxhew0ij8OBnSlOnzowh/w465P
27zl30wb2Fn0hsiHIbtfThtSwWo1WgVjSm/R/0It9ZZqc5BunLqrLgmPHI1K8EX09C7NdNJkwinA
JQdUOIBxOYb2LUFWQAq3993qkKDs6jqdL+qG8qUtCQnpMRmwFQ2mA2vGafJfhTzutH4rlK06hMGV
WGbBCOmLjYYqWtEApg1PeVLbg/czGOE07hG+ALvq3FhmgarlXdiAwkaumgxLz7p9P/68voJbHzH/
/GzjQYXjMJHYeFH0ElQIMIe3U/j9uo1Vp6RKNBcBAOBJCxtIZAYiEI7wZJGeaeZxiCQnKD/4wd4o
9t60YW19RH+sLZzF9+JJK8GCn1BsLxEMnbW5i+Dh+pBW48XZkJYpRaYmqCmzdo1cOrr3zS/+aief
WVhEJEMB3pTXTFrWwhR/9FNvFwTTPukGx3quJn8jOv1ehDdb+czeIjy1gxFVA2Ljpy7yHHl4D+UR
Ze/3eXgzt4La8LYYkJfVxMdISw+a0rpB3tg+HhlvQX425nYZVGJd6qMQDc5TkEROZDzAprKvr96q
i5g06FXkAeg1L3beNAlWYCQjUTJsf9VIqN5MuvYlg+24kTOtBpMzQwvPL/tSGxKdSR3iFwkSIS/5
8HhBantdvTGkLUsLr5e8SgUjh6Vs0o6lnN/SugHm4Gb5y/W5W12dsyEtPN/MshbSRE/AmCC1hPpr
HFZbvr+1PgvfH9W0z6sWG5PxlAYKHLvvUpzurg9ky8jC4SnvGHCccTOEmOzY+wXiYDOJW18Vbdb+
I69AtOgyuoqRWqfqgKOlUnLos8kW0l+jOJyacMPR1gfzx9Bi+RU/CyDPMGMGUhKp8mqO5k6ANHV9
ylbP4VlNAOisyhsgyuVwiqY38pG3Irh8awYoLsWAKSwhbS5puyoJpTvTl6KNwLQ+sj82F3s1T0rg
o5B+ac68iNK4w+OKodgwsnpCgXIE4qyTYiwDAkzRgJv9xK0i/xUnKEt3RzV8hfJW6fshE2+uT+Pa
kJCC/Q19n/UwF16RNVEb8ZIAtf4gEw8ltHm38KL+UMd5smHqdxNmGdZpIKoaAHiKy0s0XN3GVauC
iQSSNB1rS7JNDq042fGMB9oAB3T15ktkH9e7uBtdY3rQjPZj06q3tdg4scBDFFMzHq6Pf21XzGob
AM1QjQIUfelGstkhrhXzTWGIjL72Tcp+Zc1M59hdt7MWqpCzAVZEixY842JT9PDZIIQk0SnxH0f/
F02w679/zWvOf/8iFEaBR+VJSKNTnoHs0W3eTLBjGGJj6yCWD7PAvW5v9QYOtht4Jvo+dAoWBoMY
SbqpmQcEN35flbG6n2KEO6IhN448WxBDULJ8p9ThjRf+kH6BE6pufMSa8874NqBhlB11cxk2jbjJ
4V1FJ8l/ln3RoRUm6M/XB7q2cDCV0cyCSUKYmX9+lpTG2dQ2k5xHJyi3TzW3fRt4WPEXwYyQjCIT
dQT0qRbBrAzLcczHLDqVNZzCVgw6RwQN5HZF8aMuOg5rSx/+Is7QkkXMjeYsZcSFR1IXrkYxH6PT
KN779VOnJU6cf5W81EnT+xHu9PV5nNdiufmhrIFP4DajikvWRphY9CiCNjqZkfFcKLbcfo1QX8qO
4eB9kIoP3D83vGPV4qwFrSpASLmqXa5crohw+hM9OnX1jpwnNzPuLWPj5KpPydSw/XL4Umrm/vo4
f4vNXg5URd6GPWFCJ6J2uahL11qRQhD1aVT8MGCdunBCJdjn371XKjSD5FjDqRwPMFVhInTxLQ95
OLMcmr9Zjn/ruXwIdzqolkCcwFJfjr8HTJgUfhmcrPHUiq60pVe0UhrGAPQY3WSwM8T50sAYiCWa
ieAkeb+otJvQnY5C5X3QxxIk9VM/vI5Z4fRVCVnbeze2+oZHvQ15mKcziZ4d7UNlSUkoCwONtKkO
Tpw1PAJW2T0d+U6qnGbXqF/pK27Ye5txQAEjjyB+S5SjtcVwE55uqHixLDiVRu2E3be6GJyu/5Ho
e94A2ziW1myhYwBoiG44rLRFMSMpBJ7N8IGB8MLGTk4/Tp8EYwIKbafqv64forUqgQwFlgYAagmB
QinRCOKcBEBQf6HgggrNrRSHG7Hm7VZU6bsDS5Ihrb5VXEulRginlFJQE9IeSZ94BMyxXkb9Rche
5c9Wv3EjXvEMzCEFOWOt577ypWMi1jVoSNtRzegTuiKCq3ifVW8vxzdILJJQ/dzY8jK/b7HlL+zN
Pz87IwQQKcglcc2X9GRfeBJcbu0GieCDKXXPCrhhf/g1Nd+EmyRs7K2Kxkq9cp7cP6Nd+CVKwENv
IuF1EgLhaJhIPE3e3jOK2zq8jWLv3mq1XV2YR69v9rKI0AZyAtwBNnbHSkLAZ8wNIrhKaDS/IZeJ
SM9rc2VFt4YbuZEdVfw2Rs9jEh6gKkPK/Tq2vt0pW2fn2ySATQnRl8r03BZe0r+8lAe+rDwhzOmx
bSIfRQuHPveWC68UJYDRA3acCQnUF5dnNOXaUBuROzhN40/xEIhuEYyoGwROoEr2mNpP2o1+mLpj
JqCntNHsXAkHhFmK7wYYbhx6EcrnAFGOfkjVyvghDbzLEn2qkKuMPkTRjw1fniPLwpcvTC1yKtNo
VVPoMVX2L9H4mmvvEMKydf/RmA4o4PF4Sp5/3rC5sn/ObS6rLOpkSAXNFPZrDOX8XaAdw/wu8g7D
96Z6DDSVh2Sgm1FB24iyaz4L4ojUbi56cslezKvvVUz3wNYJkpPavYrlS/zKk2WOzwOCZvNJNf19
Kmxd9ufEajnDSByTdM0MSS4Dl9HCy6WqRV2Am2u1mwu7nmlByJ0cOdsIgystcnCQZ5YWuasZ1xNS
wRRiUpTqYDEK9ecMVT2uXIoFZ9bJoesjUBsUwQdZ5nkl69Ebh38N8OEbZpzSrOQNMm9xkg21h9rC
PNpOECSnEnreIzMAiCDGn2+cMqtblDvJTOwmHEK3uZzZ0UMCAZG7ECpt7qhKc0yK92j+aMaxVFVk
fMxnSYVda3gu6oo8lNbxVlZ8CqJpV8nexoVs5chj3H++ZTH3qO5FSpvTl8soGRYZ7wZZLzHiV4hL
Il+AEFEQOpvV7bVYeG50kfJa0LLm6zwxWIqfLHQO+szYm/3r9f26OjQEQ+FlAaPj1nI5zXWha5BI
LLbrJB0r86C0ltsghWGq1WuEFKeqOBGvLl03upLNcjWivQPzi1Rz2fHNs67VRUTvTm0CTaIrVB5Y
UpQt0fu1vXluZQ7EZye5nAu+WaImc5IFnoYM5GNbPig9hYctHMCqIYnADTOZ7vn8GvK5oXTQutZr
BdyDQtoOOF9xyDXjl8oG3Eu1b25keauzR7KszncBnXrPpbkGkZieVx9hUY0gZKaHEZGZ6+uzOqCZ
eUh6jPz2spAUtzVISoEYniL8qmj3EhJqgn+7WV1cjdlzN+x/DS1mDnU3Ht6cDUmBdjLSYFcGshMN
3Q1dAleqOx5rm4Y9D1j+oOzw9f82yIV7DIrmV818DuvTMZr2ZfKhyHkZ19/S419dLu5VlKToA6Me
frlcqMxQ0NFgzpBPOZB1lHTaXR/JSoo8y4TKiF3MWb+xOOaVpOoTqCIwH+TMpUnqkSnr0pekCfcF
7WZj2Dhq1yITbBGJdeMfvNp8OSIlKWP+GOZA1OxG5IGmY/PvOylw/89MLBxjFJSO14gwMTaPUTe4
tZ/YMjKa1ydu1c/PrCyWRtEyURZymAD9r5whGMYDdI6peLluZf4tyxzhfCyLxKQg2UVxgLEMMoLk
Cfqo6MIO74aodYpowxW2RrRwhdTiLVJazUTWor43o/E2D16H8rMcVY/XB7VqCB0VqqxghsQldL6N
hU5qRHZPKY6uWj6jxnlfi+7gb70/tOpsZ4YWBxQwrkpDEZESulSQm0vzDdDSvnlZqW2cSqvrBD8V
GNT8VsmyWF+lhWTNz5Wc0AVwRuU2pkv4qYloq6l58Ov69K1u2TNbiy0kARwdpghciKHW03teCRQP
6Wi+RzzptaqN8JCl43dUt/KNnbu6aqjemMQjaq3LyjVPuPE2ZwsIwRCbfGfwfiAawt7HTNWg/gfR
sLG/VkOfRTmC1xpmzM9ilPUkjmqpYS4xqLVqecxhD4Vvw+fXPITKtcldFXkg/uUyHE2VVxi8wPAP
1I893CgP21F8y8hiY4WxmXaoZtHjkG4brYIDe8+zHH8xXzNxgkofJRwSo8uReEUJNt+i1lEbSvlR
6soSkewo37iArvRueKLgzMxiWSK/VZsxGzh1LSs/ZlGpgLVLviVVlO6TxIpAFUsjGrdTOwuV6TtP
jkW384TAzXimb9dN6Hz2ia4cpQC1riiY/FukYzapK3Mes4yb5585O/NZ/oZGp/4PCKiSnZw35yMU
jAcfoQpFO5rqbevd8VCsw22v2axxra82oC0FjU0oYosZkkovQemZjla9g2htjvvs6fr+X4s1VOr+
a2AxNoW3KpRwospEwnMHxNDcVWq2Q94ppbwTvEfvemPnr6Zac35qSgTtudJ7OZv9SMsONUPgK0Vh
7YpWyN20F3NbyHreHpZRRi1bH41Mk0td0eTF10rLt6rMq9NKJCDjU39HhctvSKJebwNP5nSSvsGd
tCIefI2/X5/ZtchKtR56JiBjw9QWewitaLmXvZgmoOGK8m2p1K7AzT/7BmLBrzfa47+rj2989Mza
YlYlK9fFTCH2hLK4NzxHHEcy5fGBJtCua4q9UH1LlZGkrN2Zcn1zfahr4ZW5pEMBFUCGyHY5nZYU
FkGmEpOy7lAhf/k34fv89y8G53Uje0Pg9w9oHkoyD7WFW8nxHDbfzN/ZEBb7QBgmYeRRLNCoZb+P
5XAvS3f12B4j8VOuPGuDvZm8ru68M4vzz8+iSqP1kcBD3SSv6o9kEEybt7ddFJ9cHg14jaT99SVa
9fgza4uzKRUF2ewnvDECvDyV1fv50Gj96i8KM5zpaOChjcitcLlSktmJ0W/2QvxSRt+j6PZvGCGc
GhSFdR6LRTRvqbLDwRC31UjImgKXFtynzHTL+hNvvVyfsdUtxU0JQPhcBiZxuFygFhhFEogUutCi
vmvy3InST5MOYBe9ycRQbVPpkVMIKFGE7WFMza3i8NqSUcije8sjlHQ3F0vGO30q7zVwm9fkXzwv
49JEaTF9fZQrUYrfzlKRtdBXW0ZjRUlDMUMU9lR1tNSU2i7aQxIpLkULN+fZ+T7biBUrGw2D3NVA
o3ACLJMkYCOjwfuG0QkInMMrLu9VkRNVRkZwtJ41LbxtxdvG2Grbztt3sb1BusLKB1AvI1W3iFAV
D82Wrc6T7pVF7U7XhU91GN83Qum5mWgkGzXDlZUjGAJpBxCKfoi2KIzkajwk6hD/xmUktCgL6b43
H64v3Er4uLAhX3qnFmWQALwoOjU0KFF+v42Nkecx7vv2uQpN97qxVS+Z+xSopdEMWXYpvZ5UEUXc
6KROv/v4KUKtmhrsZU9M9rnYvwiln3O/11+v212dyDO7i2VrVJOXCIQiOgmNo/r3ovlSbwmKrJlg
WDzBM0sovbmJ5NyxRIs3EE9Wb977XnNHxbwbNqDQ83cu3U9CRhBXmEuNy3dV0UdvRR6Kjk6GDEqH
B1e2GORr/g25AMKrNePHl3F3kGoNgqQRneYsEYmGcM8TCnbmPV5fjzWnOzezOCVrJfO4uIF+CBPk
a5K9bN7Ix7BKXTX6ct3SmsedW1qcjpTdSqUaGZAx7oWuyuxEFL8MGvr0ncTzXbtE+feURhX1tj9T
OH/R2XmcqXQReBcqOinWi2bc6+GuKwMbos3/bWBzfDwzYxljU5MtRidfulF7lJOE/DQXe+LnuKzs
pKg24u2qf/8Z1rJVEqHj3hiegn9PdGkNr3bqWeOxTX9dH9faccn80UiEuEQ5bgnEm2LNijPe8DnN
j7aXBi/LKPKN2Ffvorz5UXb7TnytXrWAkuCUi1vCLqvuArIBDCpyaIAOLme18jp0/RUBpJoJyI+3
jVxdyqDhR6g/G5DVJjScflwf8JbJRT0IoS1v6lNMIgH/Hn10d8gQZ+QJW7uub9Sk2AV+/hcxf8Zv
/O8oF+EQvc6s6OQ4PsU6r+cEur+vUh6wyXtJsKsgOaZ9F2+YXHUfsrn5oo6WzbKvWEwIxvLMBr2L
ZNfSZo8oT9b6RiNh1cj8mB/kKDi+S220QagLiCq0YdT2Bcxm0D5tti1XV4tr58x/QjBp+Xp4UgQR
orjc+MJeduIRcpn43Su4dQJrlI+yt5EBrO+GM3uLbR4LeZBlJfaKMHrwy96eiltzupfCfSfXO9GT
7VS5iZOvxdb9enUu/xhe0uosnvhFyEGhYC3dZCocRd3c0fz/cN35160ALZyPTPbbIliaTerV4aCD
vaEebuS3VcKzYurhupG1UxOpRp5wRc9u1s673NTI9xlhk2Ik0qRTXCV3neq9XDexNo4ZUEexFdkT
FLQvTehy0FN1wUQMRn7MXlTrCVW+v7CBgBKcAr74TbM609K81cKQjLe5FWD6pWPF+0jl7rqVtQwA
vPF/rUiXIzH9Dq0aXoY6WdVDpky7oUFZLr3VBG3jQPlNFVwmM+eWFrFWHxIPtfGGgzLwqxsh0XjK
BCDZEWn7YVeFReX6PPzzIAooKpZqqn+I5OSh7vuvRm/wpoM/DYf8/5H2Zctx68qyX8QIzsMrwKFn
qSVRkvXCkGSb8zzz609S+26vboi3GcvbfnFYESoCKACFqqxMwQ9JIeu5GUD9m/ATlFwGKIrQpNJf
dNVHm32Ozvpa8o1tGYWzHFkSONrQtIcG0H1Qd+Ih1Pn1GsvKojsgvp1h8qj3s5gRr4A6QI3882GK
IqolDbRIjqG2dll9oYe+zSDaa/F+RYszsH/XayV5E95jPmDOSmID7rwzpJHqcjr3gajWKEaumECr
aUY9A+VVnQM1ehaiknbqvZR9tFFgTn2+rfsTeJFT/QxQvc2Lrs+JVMmsJjlx4DkjcGr7toctpWul
OYgFSTFK5Ygprj87jcAwwQeIxtViH/XpOeyA7p3yrRJEJj9OhzEKjk0KjHhWBgbpAtAo561T1jXJ
tdCE9MJuDEXLK0d+5bRdXLaLD2N2cSypUVErgGyr7QB1mYKEu1r2NreHv2Zk/vll4DZEhpRIwGzX
SUi553KA8MZK9mTxwENnMtDaM10R2zBZlmMJf6kQGw4PkRFRnl857hYPiQsDzBiCGoqUXAgDfWKC
+hTuJYqPsf98e6aWXgmQDfwzjPkrLmYqj7o8qyM8tgd9m3W7ftiB0yE5Rc2KQy7d6Zd2mDdCJegG
nAkHkaicNM6EwK0PQtCKg4RY8xMeeHtUS4lr4IFBDADYETYAuzotVDU1pYSXIRSCHCztNfTPDikA
Tw91bUaVsMcjv+PWHgzzYfDtsLgwy6xZ7nFCPkEmBRGspYPGUkZAS4ppoEKgkVoyqDoIpBXKNWz9
4ipe2GVWMexDPYnnJIbk3fFAPmFgAhriFMOqEFHfnttFW+iwnpt4UKFmEyZjjU6TUcFKdtouaWKP
xAK68pNuM0sCgTd+ZSnnKfs2pRfmmBss0pQQkvFwUMN/R10JRANunq7c+osRIBohQG0IbCe0HphD
3qhSWckH9CaI3qBSoQh20BwUpncPHddQ4QUTllOk3DNIc7Mqcv9mPv/YZu+xbCpTKLLBdp/ce2O9
maWggAQihf7LCP8m23UxUJGJPIKOq/JCQ88Hh1cQniVJ7rSAzZ6zeEr/ApcLjQ5wKc0dT6i0MleQ
LAR5lfdIRO0LpaRiAcZhflippSw644UN5jaZWrALphAGPtQ8tMAanY7pOySVzB609Cj33V6pRVe8
MDb//OKsxHYYcxBpR4dUK14ELrQ8RfvJG6p528zy4YXuZ3CqgGUA0szXdtS29CEYhJa0QqrIqECP
1FP2Rbrr8nwLZd9Tke0Kg6YfK2bntf+20/SZ8G2mEAWc4drs0PKZlk4wW3q1mUcaTQsXHFtN9zRA
N1KCcqOEEqAzQXXttuXFqxRVAiSY8a5EO9m1YQ4BTDRBZQOqCqlGtXAYtr3H187/ZoUZniegz7kS
Zyvgq6UQhhuhOo/j67aVRR8BEmSmSYV2AVtJBOqzTYYKF48GztrWMmay6WmlFj+v/7eFurDB+KFc
orshHfBIkaJAnHPzCp0SHpfcGNABPUn/45AYd2yQZ1PVGkOSvJ3evwtmHK+1vC6PCERaqDQju8vK
q8ftoATSCBM85Eyk3wqIypqnKEv/wgXmRDzwdKhpazrjaKMqa2Hf4y5JmglQhe0YyNa/X/5LC4yT
iX4kxaJY47WgfeY1EA/eXVmuRjdLGwaIUaCogJEB9zJzXXHhwCVcj+u+qnfoRB58U49iqGmHpozX
GLRAk6OQbji+sjP/Ic1OmVet+MTSuYsWNxSHQEMKohzm3B3jqYPKCxZMhoODwR78Y61stapiZqFq
Tkrs/sW8XthjXT4xGqNJYY9L9S1616nUFkcuH1feDUutNGjdg9grhFUEhI0MWL30kzBJBzwc2q4w
K+1o9CMpyh2SamAC7ECkGOgkxftNykxuAD35U7umPTCPhN3cl1/A+GgY8UWXQTESTADPbaVAvNKg
OjSkb8/nogddjJPx0zwO40FrYEVV7FAjOr9yL6+Ngrn7JQhBAmYwz2N1Qvc/7siey1Z8cHkMwKSB
NkNBkoPxwU7sOCVu8MTVPekjgJYqDQphMm9P1PJA/jEy//zizo/AypB5c2MuEkJhKe505RMa4ytu
t2aEOWEh2JhJ/TTHuGGx8XzdLAZhs4o4X7TyhRIDPSP4EOYn2sVQ9K6Mcp1H7JerJVg/WlDoQZVx
IBPHpfbtWVs8HtBUPwt3AL6uM9uoEPJi9COYCgTV0l65MSZDvlF635L/au4AuIIzz/J8LKVvEuQK
0lrTXKPmaea/zbDzOl1Jei/dTzOq679GmE0pyY2CywuRnwG1SyJMPdTm+lGzJTnNwA0mrSFyF+dP
QRUS0AlAn1gGsFDTK8iB8XBtlYP0adJEFB00gc0JcQX5VBklk7BPVzIzS43LEjql/1hlrhU5SIsJ
2pXIqNXVTqwnqgq8M0LaG7qo1tQZW23sTPFd7gx7CI2f6A45aYp/UKP7KY52Enee0Uozo8xtZ1r0
W/TAot4A/KnA5q8BBSjFydARdiP7FmtOJftUR8X0f7PCDF5J6npUSgM3Go+3HiqlhquOa1nyRT8C
zuBLmxJtsIwRaP3yKSLd+JCLugn2R48H9Zox0qlbcdjlOfuvIYiWXe91L0eT0Mhx0VeuPO7kHa81
BCKDf3M6/hkPYCnXZvCI5KO6w3gKYzBF39iocmwmqxTDS8mjGZ7xn2lDs/m1GbmOuBn4AnYET7RR
kL1H27wRhbRtjnPDIHo+/uL6Aq0k+B7AVoBWVub6Sr044rkY+z3gT8ODkGJMf+FulxaYy6vo+6Cc
eBxbQf8YTL/G7tiGa7nrJSdA98gsmId2HJR7r6dNzItYB9k1gtEs2gS5vEGfdaQEKz6wtDjAZqL/
GIH7TO5wbYXjtNpv4yg+hPVIwENtxUAAoJohcBnlZg3uaGVxlg5HZVaxnHtxNUWeh31xj0no9pUm
r4nR/9OGJGtH76c/hRrVy06nhQFpAdET/uZEBq4LeiRzOw64yq+NekNi6F2fxgdZfi0yG5epwz0r
AQ2rwrl9EC3O54UlxjOUPquGzK/ig9f19tyDGng2ZLxBX4Ezzyh7f8NLa964bBPPL3SioUGfJcHp
yl7MpamPD20JzDQKs7lTNFKynYwYmlTxwFt4vFthHKkrWfTFXAdoa/5YZk7EMfeGIgO96GGsRrT4
Cj4QxeOxbQVIC1KgwyBiDSWnKvoAsnvlvlvaHghO5hwmiKHQuH69pFmC1lgxV2KoHMQvQzaOW3mM
X8NR9VcO48VBou/OANEKJImBhby2NJaBnichIlWpLywondthQLs4t5WPWlL3XfGc9oZZ6z9vO9LS
PrmwylJIiKOnd6mM0DUXjkGzzwoOSOPHwd8BqLkylUv32qUp5h5IexFkmHMVIQVkpAakrayOdeij
KOjeHtOX2Cn7PLq0xFwFHMbExzM6q8pJFiZWGQJgNKS/AHCLPWSotM6O+YTII+qQXv/apk407PL+
fcq7U7+2Veet+O1jgKMB7QH4VQB7uF7XVvNTLciRulWrwoS+1ZAW9u3xLvkolEb+WGAmNkRpDGQy
sADOUbONNQsTu/owWPZP9AGiTIhY81sTE+9piCnDATF0oDgJOtJzHs1EiDk9z+ynjuTSIJKmbfdc
stayveikF6aZTahXQph7E14KVWILOL/9gRhpBfL4hvbqKjXPvCDfF+yfgTJ3la6lCkJ5xNWB4QK/
SlU/tJs6hnahyDu17PQDCC0N/q6JuJX7ftFV0GyJyqkEuYZvAGEv0kRfmaFd/rvu/fb9lY2xuAMv
fj9zxBQhVGniCog46N8UVXWnZY4S5BbYoVcGsmxolrKc5csRIl37fDTGxpCMyLjLYm4NyQTBOsGZ
MpsDHv+27y+6BiIwMEbNbHEs3kORI0SWM/quSXk6F3Khvm2FtW6VkmJWay0gizvtwhrjiIFUxyhQ
YgI54+jpQH6AS199uz2irwPhwv90A20sMzwciX1wiXwjTEpKUGkMjTe5yt3UEs+z9N0ETvvH5NBt
pleudOpnfauawj7VqXqsj5HsDDMrHaQ8HL3eAc+lF9ZzYEMsLzq3m9tfxwQB//k4QKCBykP2GofO
9cr6+QB0ddjxLpSeK9p3ZQFWihiI6CLgiDh4BYmnlodWPbeGh2Ffnl+mwdI1Jycg7gzGrmvTxlTG
WS/0vBtERDxP+sNQi+R9/NB2VewYgh3KdPg9OH1BpYA2p/Ap+Jeclf/5AmgBzj1GIHZmWZBksazi
ONR4N1GSHhzu6UjEUtBo4XXB9vY8s6wcX7ZwAiB/i+LYTEJ8PVpeKYG+qXPeNXPyVpK319Z6q18L
slu7n1j4zzdLjFPXLS4WiU95NyWdqZCY5GT+F1r0TH+jOgaRKU9LIpl22JFdRu4VaN+S9mk0f6+M
ecm5LsfMnLxhomVqo+BLXoGBxEccBbJ17slEa/Owi2hGV2okXyVbdqtdGpxPl4tXQtH4ZZNJ/zHY
mBoxu46YJZ3H11k+pbQ31zoxWfqRb9PN7KCo9kXJb7Gw+6P98WGcnJ1vUp48btYGNx+ytwbHnPZh
r7XtUM6GOtuc9oUtb2lqdkfzvLJszLX1NSIwqcwFQRHkmCzThxKlhd4hfHdz4of0Lais6mV6iMEH
5BGKHobW/Bn9um1zyVPUmVISXUMz3opZuCTycrGqB961FY4KDxB/3p1XxSXXjDArhTIddmECI8nW
IMPBwK6gfEYM8/ZYWBjW1/xdDoZZqETj6kEUcKaWsp2/JD/krf4cGefgriSlZiX7PCcakHSR1egW
ICLy3zgKXsogeATlqAKg0vUu6NEYLKVjL7hmShpANWSg/MiY2PrryaWxtHKyLXkLyp5oTQICmAd1
xbU1JOp0vfdk6PvlwhYcWELK27cn9OtRxnr+pQlmQKWmpsrESaM7PYJW5zl+f7MFYm+rfUemh4YA
vHSUW5KRk7XZnHmf/FyxP99Et+wz51gecwDURxii7iqVlRLz7Sm0cgdCFE7c71RYxuGy4XC2eJby
819Wyr/c6XL0zN7ghaFPE10Z3SIZTnilb1quXuNxm0dwa4TM1qgLbMu+0kZX9O0A3dM8vwUdiV17
5dPtuVw0BKCtCgoStF+xr2KlChR5kqLJFQIXYk1G8zufbFle8UlpacUM1CLmljkQt7H5qTAB7ivX
vdF9lgjuAeF1pK/Vq/l6J5CngaQUKYeH/kdILasgNCDj/tGt7+nakT37JTurl1/BrFwZa2lURdzo
asU5UI6cuu/XyKmX5vPSBLNwoLxOyzTDwsno0EaHGZVQvKzawyRKK899Fi/15YfGDLoV0D6qqGwT
QBNKYj5k4eRGW+U13Qj7qiHRR7oFhiiRVwkOF8PmC3MsTl4pez2IY0xe15KW7o8DGjhMOzO3OXU0
erB603J/eHcvnwjYLOv98dwSY8VZ2TcyO2SWQKlPQz+Vp2ByxfFYasiKFWdeN/18Ij2SVUoNJSeL
W+UUWAopvghO5zsYyhysbHSk8mEbNNzktrvaeh1sMx+dhLNoROij2fUkt25vyq9Qm3HUK4OMo04j
yJV0xefdoVRIIfmk6WkO7I8em8NHG09ET2iVRaToPn3fKYoTJ9xxkqkiolSdXnaqEKAXIg8G9dca
52bT3z5tZhzjNQEiRGyTr5pnXMOlDT5NIG8ArKvvyBveHv6iibmOCFIzDYTPzPVSNV5kVGgARMDM
GWTaGO7wnLi3bSxF5SqOuz9GmDskTgL0BoswopDKBE0FDXepA1dWqWlPdnHItsrB7lXqiyYyvY3T
4NZ+DHb8PjuG9tqrjyXxnR0bgs5fAHf0DH1jBpMEtCn5WsG7viZ/Rm1ooYhXgd6BS0BG9qT2dsT9
akNbE3qSKebtqWDxFl/GkTpGfUIEhz/Qgljyiyhdy7MhkqaSB1nwzLn+CnLtlqe8CsqjXTtMBI8x
EmSCnQeQKyiek+h+5QOWFlwWvoDCIN5TWBZzCFilehZgLbzosVVfi+KsOu2z7tMgsOUn+VEakJau
eTrWDviEp8xs2jvp3+KGv6Zh5m5BvRxvT4UtcGGJCjVMVN4VQdzO35fPlWGG2zow5cqsxn8HY/x/
xr6K2egO+FZc1vR6kvvEF1xBjwmAw0RCZ+MaYenCZQSd+3+MMIHviJrtEHUwYtTOoD6DtAOEs2n3
urJ8TEKPHQubgY27shZljoP/jEAOGj+a7jmN9kFw1pVjMlhdnxNhJaCYXZI9hRTUyA0kwMDhKTIj
ywdN4JIpEFxJtIxT56/8+i8ewxu/nx1SE5cdoJi56Eq+Dx3XmpfDM6DYhWj7vJpkJPSnbCRZlE3v
Ql+ljxzyxzLEb/ysNCME5wPKKB3PERk0dQY0morEihTUr0hv4MUD1hZN3eNC5bDVEkNCJ1WE+inx
mhaR5ATKEIVACTcDjswD/5iV9lz8c0iT9i0AR0BPhmrCvYCn/OQTvU86iWZTY4hAXoxxRMK6FzJH
ULq+oQWiO7B/cHiB0KxIlTu+q9PGSqVEfs6FTJfNEc1eNUmVsEG5aZwCO1InBXzNSsm9Vn01DPbf
eMs/Sycx2fS6y1MjbbF0ZlPj3adtUge6gd1Ex4Bkzm1jSy8VZHf++MlXXHpxtPE9+pO4LhLc6iCY
dk07E/U0O9zov2ygyu+mB6TUT+NBt3kz2LdPEUlWyk5fyPFbnsSkalteHlWlnD2Vv9c5i+NJV98p
0qFMrGK693lrKDY6GDmSyubLV7R6mp2ambJ3HlFMaTorg2JxskbSN0ehtz5Kvj7xAdcRy1zFwZDU
Fs4fwFYT70Uk5eb29C+d65ezz1wsY91MxVjAjD+SSIL0rdUZjoQnfrpGqCPOX/x9RKAPQp5ag6oJ
M83GpHZZImChFaJ0FC1y0j587ratk+JcBUXagT/IG9QxN8kuOvcf4J8t51TfavZp9t5b38HMbDwD
7ngvFdy0M5v7pjCHvQ4FJmJRvXq5PbuLYSmI05DDxJvqu/44HyRDO+aZ4PKjpTp+shE6JItN4+y/
7rzP+q6YaPq4sqSLkcqlUWZNPXRKjKOaC26wRXAGygR1nuLKJ7Wp33VuVdhJbN0e6OI1BsZKwEEB
GIYGyLW3ij5YOPWmEJBuEHd5Zra1Ja7JCizuiAsbsytfHBS+X9RgEYQNTqL8GaQQfObmZq5DsHgl
ul28urQvWIsALA1bEcaaodQO9ltXTxwv+VDUPZ+vBBfz7ffNCcErAB4exJVofrgeTIP2J2lA05Cb
51aZEOTzI/9QqIS/V4ZtuNbfumaNmbox8Fu0+cFaBa5wjYh36NWRSdzQxzWE+uJ5cjGueREvFomf
mtgXO1jSE7NBJBzcl5HVdR/RmtzYkjeoCMMRFYPuHX0Y14bEavSDBtGTG/6GZrWtNiERoh85P6BL
9G/uw0tbzKBypCT6rK1Ed7rjEVMYIeGET6nXqJHT/K7aFf+SJukrXLs0yMROahsq2mjAYCx3JMo2
kvKa/Lq9Y5dc4sIEmyvQJ6HLJQ8mWgqK7+nw1u2zZ10wg5Va3uJpdGmICSaKfuhGsAGLrlJOW7BG
02B69sSeVO+g6COlfxrkx/axDFoyhOr29iCXshF4rvzxEo0pmOnoNoYsbia6gbGbwIuEOBGgK6Qf
zxkNV0kVF1JoV9aYG84zhrruRAy1ruwE+jnJ1i/uuXpXHML8YeIHmjR22G7qNZT64jWD9DXK5tAp
gvYKc+LLtVymYlKLEN6jE2cPkqlrpi9vquJueEpsJduidd7SCzNB7tWe+rXn6dLVDsUFkGlAZQpN
4MwGEeuc87BHebdraNU8Qs1mNAeqWFK+EyKHVw+1vB1k07g3wpXM/VLaEkSP/5hmtgonjlXT4N3q
Kp92vEEfwBbbszpwZDIT2+aol9GSohHH22pneZMHJNmJe+jgiPjLOZwjHybaBsge3Pa8pQvxn89C
R8b18RQpNcA+82chYUuQ9zprK3O+tH81KHnNeph4jrPsXz5XFoPXV4Lbo/fNKQKzL0A3QP0njwQr
AfJi9mGWtQdzHJ7+isws75grTeLLA2JRU/jwzFNDd0jdnz26RjGyNChcHiiLQKZk5o6+nrVhrBKA
lgTBRcm/h5y0Z+TmAG4RcMCYFRQrw+Y+KRR6e6mW6sxgykcvC0oS6K1jc4eFp/HdWOh4g29SMgUn
Y7Tqe+XZI+m9FT/u8/1abL+UF4aEKdiiETFBj43NtXeS1E0AiAhuTPbV4dg7iUZKm/qm/LAytqVQ
BpUQgODxpAVLDHMylEMVQ+XeE9xwfOu5X5y27f2far3NrMKpIioGJs9bVUXDH1G/L9da4hbX88I6
E+Vwcj0aXj5bV/dt7sjvpf8S69vKv0PLtceT24NdemFo4ClGu/WMHgHYjHGfsMaPwMfgjk4MmZCx
oNBCmV6lzBK8ltQx0kVWdcziTfpZl9ajnFg58mZ5sVG2UCwf/N9gecro9OP2Zy0cjsBKKOikg4w3
muqYC7CeIG6S68LozlmEqQxtI1mrdy3t0CsbzD3XjmmnihlscLVs9+hTkTn5oNZu326G6hj5x4Ez
A9CYFnlv5+UdhFVW5n71C5itm1Wj2E4xCo455D5rcKZOeKnXMgTl0GPP7RvP33elRHKvIXU/2LKR
bss1xtjFmQZ0DK1+aKhBYvp6/cHOWw/twI/uKHVvg6dRLopWFlOcx8EE7sDv/2ODiTt1DX3h5YSZ
Hp3RAUBuG2xr6+0OpCbEdxoyPCDHtJXvVPJj99iStUTwUtkB5sHigqrx176+HmLUKsKQDKhsvh7f
PnyCBl2aOs0mpg4qqi7uXdKTehM4538JXZ1D0kvDKrO3RjS8pEBEjm47ObV60tr3PntN1nDOC9fm
lRVmr+j5hE74Cl7UpKDSNMr2vk51tHgh58a3nH17Y/5/JtNQoceFUjwg3deTWQT/nUyodZvH411m
105oTeSBYDZ/6KTdlvbj+WexcnUvuSkefl9objRLsVXBaOCVsVNGFHTVXew/iOpqx99Cuhdvoj8W
2OBekIaoQlZrQnmmBw3PUXU6YKjunuCcCYmejaNxHGhDPlM6wG/RHGCK1rAN6BOqK79eCLdrHIUK
FEl2ykmkX6P/+Mr9spvo8vuYZeaSRvGzEN8HlBPyi8j6JXZkQ9z26N1725Q61smNrNiuHJCmW8ji
0p5wNvokVoE7s6VbX8K4QKr3IMpGV70LoJdMpZC8ZWZ+nE5j9DfOdjlm5oBUtUqoS2OY12ROymDS
MWR9C+1SAjTEDx+lykdEif0+c9bYLL6CwVujnD3y4lUe4zRJIYw62357mmC7BLQs2KYEYQfBog/k
/rO1C6sjzebX4aUgFXlEqpcmR9+s96vwjMXLAnUctA6j6Q9FNeZ7ZLmWJC+YRnxP9ZTHm/wMBabq
JEuPqSCA6DNrdRKPVNve3vBLz0FwEP1jl4mGMlVp9SaBXdFJgXCof3kGoam9Wdngq3aYi6gLe6n3
Y9iJSWPzO1OZCHV78nNlOEunpQbmHgEVQQHvLmY4nSeFIhpReJhRPu/unkpn6xM+MqfnPMM9sPFO
K6+tpcBVv7TIDGzyUe4Relgsi/tMAWOuTPsE6cStYnaH4GgoJ28NrrE4mYjogAMGUZeBB/a183K8
rJbyAAzasTOR+nsLY8ffGippY6pbKzO6dHBe2mJeOiHywroYj3i2teT42qP5kGrT0bSUbsXSVw2F
3ZKAa88clHMDPUtCqQejhyYlAeBWXqdgFNMOBnahsEu3DnnwyUTs2qa/syPIWhPnvJeenuXTs2Hm
NY7CtVWdt9v3b0EeEoTc6Nti7/aonqZMkDHqY/TqnzUq7GjjBPCg39j8K04rzct1yxhz9vda4vV+
NS/nfrI/3uy31ukdfWfDdR8eDApZyv390y/rxXov6UvlDG5CN4llmP7j+ntzCf2qIwEL2nO8/tDW
weygftDjxOBQC2g6OduPcWpWRqJjzSfVqgFp3imQ7TWNacjveM7HZeWN2j7O1Pw5VCExr6A050T8
pJ26HBxE2lT0jjTJ2l2NPyRsQfV320EXQxbQfQPZMZOm4LOZzTCFQTFx3pxXMD1H4wn0kT3ejDYm
7kZje84/fnPmZq9sW4L2lBWnXVo6HdTtaCmcQR8syrXMCj3oc2Tg68mahA9JeBo5OyCFMq48ydcM
zQ57cV/pUSoFaOgR3E5z3+S2gIrwucCEFsKKocVw/nJIzHxGqpRjSEijaBkxX/eIR1pUgK3qBwgs
FAs5FQVw8Ht9X1BoCv/cPN9ezqXUA2QeZqYp1E2+L2dadYafpDBfVD70Fo+K9EuOYtKGIcjJfntc
RXmOyl2JiiOpi53gW7E8Pd3+iEWfQn5AECWUrYFaZA71Jiu8RI8bwc18J95PxHh/qW0HXJv3jmX5
P0673Vn7gVNHWGO+EhYuMFCRGiiNAYKOi8Vg1jnlJG2q9Bm1FZMj0i69NY2Y7woJprN035LzylAX
Xm+gWdCQdpknHR2q1waHWE/kcJ7vvRSQfCAv1e8M4PqCnAhKIRk1zHKfUWn7vNnctjyPhDn1QFI1
PzR0wADRzXBtuBxw/kiVyLtZbxvZW+l/Nv0h4UkLYLMUmZ24Vh+ZR3LLILOFFDFT9AGJNjf6FPKj
JlSmqq81ay1sUzy0BbQc4Wmt4kC6HlQq8pyal7CRdsexsyYaTmbW3N2euSVs+JUVxj1lNYdqTwgr
U0393V14jje8JRHhUzR8IpvqBnciaKKf+cJacZel7TlnEpCi09Bvg2vieoChGsih0eG01bOQ+Pqj
IRzy1EpjC/iSckC/LVeS4ZcGsQKOJrWbf/zroeNwgJjU3FiAqJVlyQoLWUi7qRFd+Sietc8ZihFb
jqCd+FcvJBugEGrLs6b722YXABHXZpl1neSAy/QcZrPqrI6+KWbA1h0NCKRuqo7o4UxAbhsmPiEN
3pUHHnkOxZQPEB2K0dG6Ep18PyPwMSIIjTH+WRuX2Tmd39cx3rIiwr9tSIL9SiF24S1y/fuZjYIU
utQn7YTBcg1Rta2MpmOkFqky7bPqUVbRDVwfodtVjtt8Ojbdmo9936jX9pnJRhJiQPsxxieOJH8Z
7mvlyYtNL32IvffpPVbvtJ5qP3MyEsBYby/0Qmh9bZvZWgWISqRSwdiThKJm1dUF4fL74aWsNyAn
0Cy5XislfD8yYBFqDmAjQmcf2GCud1QrNmOslMi1S3EDsoiG71KNaG2CzjWtV+VHLpZAjFJ206TQ
PgsUCSrlsaoSueSBLoyDpAscwACi45TGRUHGoB8+4qkf33MwhvzMNb9cU6Fe+2LmSTCNYQJhbKCD
KjkgfK1upOkBYnt7ZahppCfW7SVZ8AYgxWfo7gz3BHXY9fwIQlPoOTpU3FB5kcutHj2lrX3bxPer
yJCRkwfSf+bd/9bF3CZ6L2VjN+NfUgAaoWxd1lsOQk1a8SwlZp+A/jVfS3/Mu+j6OkKlCvhVUBd+
SSkxs6gZLSj+oA7pTnEFUqA0eR+6gFuJ5hbiCVgBtYYKboaZSZPxrqyXU98LA9FV63BTJru6IqF8
bAMROFnP7sDsROpqMvXWDtPXKnHa9Jxm0AGMPtdwVQslWXwK2D5Ah4RsNFo3rhfSr+NWjTtwoHnH
4qmkpalY23BX7GvT0slkZTKRVuK4hUo7TM6gb7SK4MJg0wFcoI8tr6BMN55zUiMvnFLZFE4DPcWm
8hexGzLQ6IJF9RGszljY6wHiwQQq+z4BgCDBLQQIY/GTfxdpStGALBAvIO2riv986F8i57YDL7za
UInEzAJtJKJZi51bUE9wHofAww1yghrWSMKNt2322qlB4nbfWLtf5RbIexfPxu1t0/OgWDe+sMyS
0KIXLk18sZBcoYspVzh8T9IesE1rSkwvWDkL1sbJstByIjjROQ7j5H8XZnmSzK2/Syla8Ly7ypLR
k+Mhedg46Msv12ppi1vpcqRMYrTRJxn0PrBd3A8NaZ3M9PcSGp0oH1iUg87aHvNL05e/SPdcLS4b
KTeI3kHgAMNaYcbvMk3ulOGgUP4JwUUSrQQXSzcgckrQSkBaEB06rLxzBlFYHFkD0CnDfuhoZ5Cf
vmIXhgl4dB+8T/UaHGbpgL8wyFK+iZNgTEHX4coFsHgkIIwQEcMe0Fes7PrDu/eyS/D+WHu5r1ll
AlkkuYemHGB1SA98RuvWadea9hdPPDxiIQWFyx1kxsyBwPVi28SRBKyN+Nxw8lYCyWAjREQR3VIi
OrdNef1NyH7Xnp2IthhtOG/Tr0lfLVxuIJkHcd98iwrQZLs+lZIgzgs+zCS3p8M2+Wi3vo35XIub
ZudnjoFLK+wiFjm00FBvlRCXQ8D4bTBbR3grX/MtSvhryfuFpn/c93i0zr3FIKlin+dewAVpoMKY
Qgb7Fbrjar8bRrSf0DO3EVDhtmJSmHmDXi515QRaOO6uTDP36VCDoTRXYDpG441Bw/Be2oE9pv8I
1vhNli6vK1OM94Bqnk84Cab2gHucz9pjjviPyp+oaK7CLxZ2A3pH8LBS1Rk9+IUjuEgvtaLq54aU
Sy6IX59Eaqebh9CpTd628h9YP/P2nbHwgMUCXpibP+fC3CiNnjZ6GJppVuZRe/WtOqPegb9rHzeK
qTxtpscVi4v+CeVUDRlzCKexhc22LcIyLVoM0M9IJ1mifow+wjMILYh831UP/HSos9ysV2+NRYcx
kEXGIQDIg8w4TBshydXHveiar+JuwhMioqeADG7/iITOeW0hF8Bfc+4IJzRkd0GyKzNvt0aP2zFo
CgA+UqvgzdigXhuaCZ9YohRbfqKbmZe4XnooipD0kEYKpLOgITgKeqsbXSHZB9MuyUVa55sG4Izi
EIumFjyCU0uuqPomBXj2mXz3M0F9I1kLY5YmCyzeiJ1Qfkb2mZmsoACauVda0X02J5F0m21Muw2P
gwsvrxL8lQ/i3qxBOkvBMHLbQRZa6zBxF6bZ3daXSpz6uA/Gs3hGEc5sTO/cmQZRQiK98JVl/UBO
jMoh+fHDOXXHTbba6bu44xGkQ1QcEn8iwvbrbQGiMshairh6JRIhu5JTTyANRbvmeU2taOlqmt8D
f0wxM616IfC7E0w9m+arvIPiXvx/pH3Zbtw4tO0XEdA8vGqouWyX7bITvwhJnIgSNYsav/4uue85
XcUSSkifDhroRoDaIrm5uce1iCMfJThPm422gLv3BRArvg4Y1VZtNGNiUE2McZEVM4FLh2dP/1b/
kN7Mfe+1r+oD819Nd32QgalBHXqqzi8v6vlcOY7/nm0ODvKsL6dwtWB8ZrIn+uW3CAdt9gNsKrHQ
Jo05UGDUrHQNx60tZRLmVFlBXlND054lGeIwVquXJhusUT1zHSwvTpqtQ7+H25YBDO98X3fnvGL9
UpbgywykV4Ihl2DcPAyt2C+aO/6MzsQfVofsh+XsdpvC/eMuSJ3LiV1JFfzhFlWIOu4U9Tyl5gHg
eAh2xq59dQzvyT8cKkdZ/RhHl250t/68v+C512qCU8TmApsCra7X9yQKeDY2zEAUYLltGzrdS9x9
vy9iTktAg4REI2CkQC0gvFDVGMmRUmNxyYBmWbty1OYQpzu64G3PzHpNIQXQBZAvnrI/gjYqPAS0
GMFSOox5DW/hOyZ7n2pMqLcbx0kPv6CgCFd/tc5v4v9Ua4cOa3lhN4257bz8BsFDrMHxGsqRpZ5z
PScYN2J1oq/BLma/2yUtz5zlw2so6+ZvI7CNxsubAMPcGqHmsQ9HzOjZZctTn3dDJmNyoxzAl8zg
ZThGwaSfYBJFw0zewk92ypLUuquGhOK6x0GGsVg5TpBDCvXsV2JoabIygtT0K9L8HDEK8jDQpmid
rhqb7+iTb7aj3Dell9pEP5tKbbzmRZY8KXkFVuOSK0XpZgPAbVw1M1S4FOg0CvHfdPge52aFHKZc
FBuipTVG000bjeA0to5MV5NNkYDZjBZG+KnoqMW6DUhd3CTjmeyMact3VqaQbVJkZuQkcmG2bqEk
TYZp9kTqfBC76IHTtjJamjNa/ZCSrpIco+uawNVUjf1MsVW1g5yB1P4Xt/vfozPEpuouajFxCaj/
c/xaWmg+1l/sAfhTYDzc0n3g2+EqpAvJspkSwKXKwl+8vn2DZdRDhlLomR4Ml748xl54ktfA3HQS
P1nrCxdxphYHcajsYr4Zt/2mkx+jopkdZwG006cHr10dj2xTomEod77pj4CEApekq5Wekbguydfe
wmsxv1oDeUfUOoBZIQ7t6loUDEafamet9VpyGvMTe9MwwFM50hY6ZapAcKmPTf8wLPWsTddOfDTV
fyWLL0iYK0DV1iPtbH9TCpc5arVW8kPeruv2aSHlPmsB4FuoKPkjTBRbLzCrmVZhn2kIhr/ZAFFt
UcxfqCrMW7oLGdq12qTFoES6BBnV6rgHfBlAVKj3/DtYhYfWdfzd5uXPxty+WYux6ezi0Mo48TKi
TfTL/F0EG0QdySCHo3beRxBz/5mY3KSbM7r4bcFjawzM/qnTbw9nf3emaMy7//uzLuHUh/k/Hy/4
aabex4ZdQIAVb4I1RcPft7xFqU1Dmc0snFE95Y3h2Pmh4wtO25e3eW9twtMEcl8oYAnRuX88fjyu
0EXldCX6cAC/djiU24eHneJ4L2bshN7SszjnPV0uW3iS+jAu4pBK2jQOcBz+fCAecTQfgzvb52S/
Lv68f09fH3ZndHacNmrh/KdL/++ui92iRC4ktYux9PabfHicAoDAezbd4fGFoytxHS9o0ayRQcAG
vx/xKZrfha3ux7yW5QgmlU0Ad4CQ1D3uD6+7l9D7DJYA7ub29lKYsLd238XhOOjq+aj5bGe6yfNG
XjDaM11x8HzRO2GrOmACAf92fdmzloU8aBLtfETqcC+t3M3pc9MsxWzqzO1DTI8nSAczD5jdr6W0
uBeWbsJCRpUb/Fn9LMGFjnfhp71/3H5vffpsVd6DqzLn3J6Zt5BSmPMQ0YCHSSPJBhi0yGaXmE2q
lq2inWPjZzn8GPLXlPwYljjzZhpVsZMXYoQ1ElXNEqNWYb2+TVYT8M9PMTqZSufna+hQ3AfNcQ4g
UHC6g8tdgwHNL1oNDvFsD2BGDaoB9y3SrPagZ2NirkSng/geFlQpJWUwtbP0QR4TMA8321zxMNlg
LNTc5wWBfBgAM2CW0IWFm0op27lF9TP3LGOl/pSCTZb5LdsU9p/7S1Jn9Qg1Kd0AhRkmj4V4goQh
KdIUokAA4psOeRlXo+om24/jCgS2Lxim/R1OdZTEkU/JHz9z2CuwBdMnTAtHHrDOzve/Z67SgDow
YIpMAGqjQ2b63osXK0gJ4MwpVMs7du6xOuQOyu1u9Z7s04O+o4bbuEs3Vpl7yS5lCs+zpSOryhPI
hKOB7IcJQwSE0f5lBTVz1r+cg89L199MmJQn721hwXMHgGEgtJWgCwltrYK5qLk2IRDA3pKXIrFX
avLNos8qUHz6zAd8ddwXwOhfw/0i0O6lBPnsG3spXXhjtagdc80apqUfverJfjcljOQ6Vuz+ARzY
ZmGtkzKJzyq8AtBdTxAfSEdeH+5oBT0YAA3tnGJMhW/LdVi5GTU9FreY17a8Pvb4Eov97Ft+KXTy
kS40qomGrC7g3sJnf/sWHNFi5Rwfa2f7u3t6enrPDwfVfXA3G/dtyVzMqBVm+VG7h/8Oih1DuMWs
jIMYFHD6WfkD8JCuWzceoGR6sr6/qzM+3pUY4cbkWpgw3hcwFvpYrMfYwp6SKHaHQONLzsGMX46W
a3iyOgwT0BAmw3Wxl6HBCn1sS/2MXKQzQUg+r5/WbuVQ5wV9pgtXY9KGK23B4wZpuBfS1Pf09dBe
CGOjVHaJHnbnzEpCjzZYWNPRxr+/fbcVlUmMKaHRG5V5GHbhAna6lelVaLXn/pE9yJ66SY/IjP8G
mtY6cvXjO/c1r/bs9rSwPPvmNgiChbunR3qcAWmmO4fGQ1DtyQvfqukWhEXoNm35D1P5TAeXusYB
wzD5itHVT/tHovkpwnP7u1LXDvfS59KLjuV5aLYsegduRKK4yYGuq8CpW0xN1B6KC8QPX/PHPHHb
g32W43crdamXhk6VPPbFGiyjdQS0rk3xYpRPlcydCoNjxIk32Y8S2CS1vQoVxLnapsD47S5CcyYY
C2SvU7zUZagfOhk673TL71S0iijcYQ/9NFV/LPXUwcAOCuGcvANlBHkBzadH7WdcL46cT1fpRlUu
zlDQSzuIUCi2zPasY9D+DazpKgc+7EEG1h4+xjzpxK9BLvx8X3VunumvA9TAqIIita1agjmzGB1a
czpAeUUfTeSqgtBZQppbkiFYrzZH4R2scN15r60xlVbslaU7Pa+G/65C0P++LwarDHHNgN7tZY8c
bQRvDCrilPvgx/0Nu029CzsmqHw3lJnegmQZoz4Y4tPzjZr4+ukhcApHdstVt5fdFztdAHCZ3UK0
pyAGhvMGGoFro5UORllziUEor5tVEySJM8is9/NuW6XoBup5/5ZRaQlJ6rbSNy0WxQzMIMOMAfNT
kJvHqZm1OLo4/pBGzJEpmFJ5yCKQWaPoJDkqACH7tfEZKYfit/RYWR5w1h2tebq/6Tc2W/gMYc/R
zzhkUhZ3UyUejAMoUVdYcuBHqOeUj6mpru7L+yqY3lzGi3ULlzHW81HrOfZbK1ecgk8bNdso3laa
x3/lumOOQFTPgcjmGk9W5KdbZm7yX/LvtvMoQmxf+pTR4Ze/3/+qxdMQQr+aRk1uRsmkenmyYc2z
Lrv0Z1i8ghQ4d7Rt862LDgxbkjm14TGyj4YFc3FbZ8NJmEBNgKsHJgPUV68VIlPSukkLvTvXxj4y
kCN+yp5s1eU5TO53PcicfqNnTrItdYDNY5QjduxnOXoH5eBgwbL7PYZSwJ5kd44ar9XuaGhbfbEH
Zs6UTu/ghC8JJ1zM/g+ojmlKZuAjK8fYxT0O0Dhl2tbg67BfJ9GO6R+1/aSrLwsHNPfcA5pgQrBQ
TQmRz/XuqIgqa2LwHnQGBzl6rkEAP/bA4y2jp1j96A0JUDu7SlnJQeyTCB9nf1TNQkeqGApg+BCA
7SDMU2QEXwhvBd1lJDBrvcHw0zdt/Q0aYoER+zsCy3W+TtdR46KLbNiwFcYzjsEzup4845ihzQOF
e/y5vyGTebi4RjefIuwHQbsXuuxH6Syh3VxlncOkBzRZB0s0jWIMIAqSBfuoAhqhZQSCKiAPRvJn
HzxZZeEAc87XwaXKUzfdqw0HiM3H0GQL1kKwTjfChYx6GI2tlteSdOb5K6j90pdR2kXtJpI9ma8M
spBcE56CG2mT8l+4lLJELE4GHC9DMcd4Ba8xeEQaL60eU7Y0c7G4r8J1DxJb6nMd45HZVvLDelVK
m6xxewDhxC6H9d/ofr8Ie/F1WqLaoN8CgAeyAQyTr4D/colRNZijgtNEObS11uCrWMUWQPpPoBuO
5J9LyDOzq5yghmAqwESCFszrLW1iCZilaJE/x5qvJ67ON/HWVjfl8AQnkiZ/antd4cWVg1/3r4dY
+f06SzyvEtKGQIlBb+214JGVZhwMGAtTGxq8Gc3QrXsFFbU8CxVHTenwMURt+kYsNd6CEm/Y5Erc
uUVb5p5VJRVm4ccjk9NuXZtafkrQrfY45qDngYH4UQxxvrn/vXPXGeVwzBmpYEe0xW7kPpVongT4
3KheNXgTqbzOPdXK3PtixKTZ17ZM/gb6SAwJgyKCU9q2Qd2hqAG4zspDtciNn4Ch+ZSeDD/+7NYc
6N/E1/2DuYq2+rrz0q20KlEwA/ToCWzYW2C5w2uPVmTBmolp0ZvvEvUkl5VAVfFdpvLbSJNNCw6p
yO+R3AnDD7NDMKNm7l/aUGDcfLEtGYgeAYaFcragI4qd1W1vgncpfuGSp6ofcbSLz/e3XDBhghBE
q9dCoKEGLQioVsFSRaqjOlUhsdv9bzi6G6IiKOsX+62Fx/IfmagJYmYLWWAUoK9lTgXkqlMDUEX3
r53+RNTKs6vKQRC0UoG1gkbp3qGVWfh6rpou5S462/3CygA/hiLz/fULmv3PtyD4moIgDCaJneYB
iWXGa3xLBFxYPkZHQOSBBY27zFoClpld9oWo6VMujFsxdA1rGPhmYwmTH1LloHawvr+aaecu7Oc/
q8EYtoTxBBkI38ITMdgItowe7KxqfVSo5RnTBIoBwNUodojx9h+E2Rj5lmCoNfApXq/HtpqW8ALC
qpq+9caOa9WKhM2aMNBHNEt9OdMVu1kaAiEMfMBqgqHmWhq80pYzG9JIegpMhhr+LkGy9/6SZo8I
3j+auCwsyxYe9KoraobCBDuknHzosTk8SWZKF8YA51QOJ4UZOFOxTMyqX6+E0ggta2qB9APaCuP0
iEEI7rQhJgCyZkHU3KZhsgATolMMhymDa1G1PQZFHINZVNvJgZt9LAUmc/p2+fuCx9npaUHirmQH
U/akUV1nCfWsZNgVoOTukqXJm/nVoCXbMlBtQ+biejUAs2514GnEh14ynBQ8DGqMKftsiRpV9EK+
bhFeu/+VI6haJg0hYTKI4ZLkwHL07kjcNev3MgQwZ5CuZAsxaPG7ZkuGcVYxpgHJaWxqKmhcr69N
krTgFLYoa3c1+slp+U7Tz2SMvb/XcpT4/keO6DNXLcmBWgNDlKWPVfSI5NL93589JzR4oYsVTXT6
V5nkwtBZLDSDOgI/cCkfC1b5drKj9tKbPKt6F0IE1W5pzgAZgqvKMi9gn9ROXkBdVzsN2XVcWgqt
lpYkKHqQZmgLGiZbN6wykjlUrx0WoppT1GsjVw7DaD0m0ouRjG7YnSjX3Lout4Xtj1TxovAjrU5p
szUt9DKB2PAZdC3NxM8Nxo3n+3s/956baJPWwek3TRQJ2xJlcmDUGLw/ZIlrkw/FgMPEP0mH6hjZ
1uo5ZKf7Amd35kKgsDNWV2uR0TBYsyrwuF14MTgLsyUGg9nTvpAiXA2TAuU+kiCFN7+zMAPvykay
X/XYS4qlfOzcG4CKIqYJVWQ5gOpzfQtVOkSkH2CeWzP4ZbNNW/e//suW/StBeDhjFJK4VYLJBH3c
flGlsacGhRtzPVq4iLMGBXH2NEUIfmkRE4SmtRXVCniz7fgjAHs6+Kq6oHHjhdshpqf+MZgXcoQX
TcqjLtQJnpk02fUtpsjafR/tra5cF1XrD4kL6GmK8Tq03g393u6KoxmHJ17UG/T9OX1eL2zwrLZc
fI9wCapSV2RuYIPBpEnjTadjBoPUaGNs1iGPljDAZm8AijCogOqg0hSdLtZWgUHaHFfOxjh5uata
9NssIfJO10h0fxAWISZATQ5xmHABMrWwu7Ef2UE3u28l1U4qQrEcPMS5BwbvVWxGfMEXEoPjr1O1
JAx94o8kaSI76MiAOmG0EBlaqtuRTZvugvIbMRtXL/dGnnua1rgWQNkb1zC/378ic5oLN8xCwhGo
cjexT97ZQ0qSDLLJExnbrZ1zUM82biY1C1mV+5JuAiBDIzWpJJyePJY7mpGVVZ06W39C5OL8X9YE
vrxrwwK6bI7YF5LshO9Ve3hMQn4kaeNKEesXDm9OJ//dPxTnr2XZjKURJQk7RCNAYMhHZT312Y//
sJ4v8nikXCcYEkGGDCbsNMUt491a0+g+rI8sL91krBf8FTGx+Y8mXkhSryXpFSGhpLS4z4OFSY4e
TaSmbwceqVJPro3PsBvA/VKt7TR9GmJM7prZyUzyJxqPvjxKm/pH3SRnFOpXYSij490Ec9932o2b
Qapt4McDMJDw0QGgLkJAacmtm79ImKGYWo7QFiI2VXUZgHGaCJ+fdeBPAxBAE62r4ZdsUddCkz1h
+0bXHvTU2tOQO5KsLtjnWRVHVwry93DIbpEK8qboFM3EZcIc7Bq9CsYWvCjqmzrK5UNFiiUQ71nl
m2CVEBUCj09EdkJdvI9BbQblS+ra06TGWPEs5TCKpbK5r4OzvjqyUlOhykDUJsKit8agqjGBrDx4
ajHGPJoWkOyT4sU0zJ1kgbUxrHwjaFdqWi/UpuYchUvRglZyisaFoZTZIUHDk2vqreliLnWJ0Xd2
MzEyachTjA3SiGvdV0Yaw9fTYfiLcrrJDT9K4Ai7v41zGoKMAbKgIIFGFWP6+wuPfQwk+CN5APc2
49vRzLaUVSgzNbWDwuRCRXNu2zBjLwPXQAK+wVcO8EJWztS6NDOCQF5hLyao55W8jhfWM7dplzKm
v7+QoXCSGbSb1hPWbtQfOWi8Fn3S2U2bXCsLCBcY/BKEWACqT/XEhlXi/SoJP4qCuCjUreJ46eWY
3bILScLxDDaOQg8sSFL/WFnmSO2f++c/u18XAgQlK0otYDTEfkXSGuk4h0WSu+jCLO2XECk0FClv
oDDgvSBHFUCLVgWopZUiLVVlZheDjD7mDgD0i2GR68PXu5xzqcBi7OqUp4lTgTo2fru/YbMnciFD
cMeC0GJDQqHEGTm3deTCGCyo8OxuTX09uCNf4OrXq2hrnlRWypJDyXK/qsEJqJ5Kxv3QWIoSxMaG
6XlFrIO2bWRB0fMlxuuY/w7LzG5gYuqocxQKh44Q1nlg9bJR71dCtm/DAL11SUVAFsW/YQz42CRx
tddbFnm5RFLf1MGDYRHj7xXz6tMExTRJ38dDjShfakFQ3+94YjidtRDCzm/ANEU6Zf0k2L/rvSZh
mzZ9Q+KDJIcg+NQ2cXjuiFOqgKUO3qrBMfodMVsQrAG/z0B+YR93kkMXOapnNFdDOQoESxYYFeAq
XH9HZMqtZObIMpgVWXHi20xx1fx8X3WXhAhu25CFlha3EDIgtRWpwDgHKRc3pYWXeUZ/0TmIpg+Q
G07T28LJJbRHW5ORwszHptdkKKf1HoEqq+n49zcFNKnId0zoo4jDhNMLUr2uDAJJ+A6/JBTddsVK
Nvc6MA/vb930zUIQhuIXoBjAh4E+atGyhGg54IQjnkZGPPIUru3QIzMx3tXfkQzL3TYqQv++yLnT
uhQpGBq7MFKuy8hGDDlwYILhOdHQzxbL3n0xc6dlg3wdc8XoMcI0w7XmsUoOM0DB47Q6pcNMHG02
ZbuhzaOuJ9rfxyZTHwkMDSJmJCWmb7l4nIOhQ8tWDPsMCHa+SfTXpZrWjHGemtzRFA6cwmnO4FqA
nLVJo/MwOSQAmwCFqaK7vV0txcczJ3MlRVBwKSlKSc6iBD7TClj9DoPZ5H2+EJ7OSpmmvRXEDgB6
FNail1Upy2OcHAIZacXxuayOFi8XPNnpRRT0GrAO/woRloLCc5RaYYq3JjeBW9mxF6mrdI/G3ALq
VJ6gCbKxvHiMFyLI+cUh143KMmDxNMGDjmnTjK2NLDtoziNPKms/513nmUudMTPajfX9K0ewEAmx
w8hosYlZEW/s7I2iZGvnvWu2C0ZvxkBAEPgrYPp04JsIt7WrSm2Mqio5gHB5E6QcRkJ7UBJl0xJZ
dgZGt/ev7ewGgogDjEQKMiUiobpqNxU1Mc164KmyQmDskeZPnZgL6jGX39PBfDo1v0vIiYqsOUlB
R3AyYVldH8KIgz+dJ4lvMulIZeYMTfDQWT+7GHggPHD5iEmHdsXiBOMWtuyTugDo5NLKZ4/04pOE
ndZtqgfInySHvvJbhEQs20zvWNtEC+HK7JH+K0gXCuRy3lrD0NbJoQ3OfaBt5LpDuit3s36VNkt9
FnOpAqCcTLTfCNURWgjXnSo1x9YWySEfCH9r0iTeAlobw0OYQndJmmYnq7Ca50wNAVIas9hDN9gP
rdPiU9lm9rf/oF0YZDW0aX4Xn3RtR41UTvJ4hHYpuvJKJEDOFabkZSxceHzEuZnJAUUwaEpoW9O1
aXL/WpA1Kny0CfY4GMFig2RYA8OjZ5WjFadKCVZSXK8DrVm3mgqI6LXG/qQoArMXlpx6uqDsc1fq
4lvEhlt1bFnSK1CsuEZUh7YE2ud+ni64nHNadSlF8PSA+qTkQ4Zzltg7QQen5rTaWtWBTXz/CMUJ
RXFrRfycvE8pcvMlCplOU7m8Wv8uandAjxH6iF8wiNoE3p+lTum5u3m5OMGsa2qd1iralA5SoYJO
uFynce2W6RkFzqXlTX6J+HKh3WFqCoDZBeriteZwDNmGRMJpteXJxMCAOxmkUQdX21apPUpeiOkz
2Y3bl4V9na79PcGCw1So4ESTARp4YH2wIu2ua/wRcAk96Bu/CoKAMnLaMlm4KbPKebFcYWeLpkpC
ajUwD7HhkLZ2goAtx0OzUnRMYCJTh9Y4kTQ5rNOhbkfoTDLmXlhbjt2dyRKSzewNQKF7QllD2CnC
m7V1RSoDiBWHRv6gGJFniHQm3CKQwidL6M5i/9bXLZhmPeFigFALVb1rNUFPW0oAi58eLK3xuSJv
0SWzCccVN15saRt0rR+Wvl5+xEtDR3NbiYZGxHIK2vzQhXEtOIL/HppRnR6C4qELUXrr0Ay9JGRu
KycJqFrqU0OJIESv5NSoTYweVKbx2XTSa120qz5VXgv0b/XRkkt6Iw6G+gvRAf0xQDsXCV8zFlPD
iEMU8opHIsmrrsa0HTuGqrbmQ7Og8Te2BMKwLrww6AdEnk14gyzCmRUFXbcPFLP9LKUqcmVKweUC
IG3qMAt07397syeJQFyVAGOOZLmYC43CKutyCxIHwy7xIuWYOoijrt5yYr0ZQ/9ZdAQUnFLVPjRt
kH3PVPP9/ifMbTCMGcAzpvuBIPpaabqsHhpOaL9PG6ANyh9ZpjuJXa5tTGSjsn9f2MwGgytjmvrG
tDIqbcIGV63OipCZ/d7sH9QWVEWafkQHzCbKjIVQ5vaZxz2U0ZyAvjREmTeJuSQLKRtMiOJAruqO
xDXd6Bye2VF7ih/IrgLqeP1zaXBhZn0QihQtkipICd+852Ts08q0+v2ABr+hy13bYr5CMLBPl1pS
5kRBYbSJHm9q6p3+/iKwHcbaavKUD/uetY5d7hIMkBQyWPre7h/ZdCRXbw/2EUMO6kQOh6TV12ze
hRwzzQ15iJthr8TvYfktXmq2uC2qQAAaFZHjQBIV6C2CubRRS0tVZg37vIqmIThHyyLX7o1HK8k8
CrQgY3wntuR3hrW+v7QbeylIFlSfgizeHAxIDk7KS3RQP+///NzO2fgH3izSRcgQXJ+QiSZqtZGh
DEENiDY7KkevI9qSVzKjB6CuRTYRmVMkOES/mfdyVDGOTgdiJ0hEFd/pUK1LmoPNFXmw+yu6Cd1N
kNFOBSCoHdDnRP5NRRmzsazDYd9VRPLM0tC8SCfRqqG8fSNqE+/xv8FBqdQlFIeZo5oy7IhSJjQB
NBxd7yUdzWgYUoDNFkmLhnA+qXppLJQuZ4WYKElJaDHVYDOuhUgqyeVEocNeYpgKLXUXQhTlb9MQ
0x6CchihO1428JhfC8nGXK97NRr2BZoaZIQ5Nlrt+RJS4YxVR4INFTyMycPOilmpXAm1qimlYZ8Y
v0yy0lFhS5KdZgNkul1qSZn0WLAQuLVTyKaBWRddctcrogXeUx5H415VQGsz6O/tmO4G9Q/mHVxF
ceXq3NhLvcdzWg/kA3QawbrD+RV2sUJ9fqwUu9/TeqcHx8p6bgOkWdjCFZ4TA1NuYhYNQJPAJLxe
mo0GJtwkE4eFbhvZSNGhPhQPTWHuATjl379cM+ZiqlBK4FUChy8C1GtZuaRVFavGcW9oSbZFgZ2/
5GVsPt+XMrciIBwBYx3PBs5MiGHqPjHyWNOHfURrzSsMWzpVmBh5bBmekVzmygJw85wignjJxr+o
NaDYcL2qMO5BgEm1cY8ChteTx7hoPwGLVZls1UTl2/3Fzb0lSMlPyT1pGuyRptVfPFZ13Ngm06i0
7xj34sqnMiDjGZqx1DejXid0M8Qu6lzufbEzewqpaJgCujpIMb9wFS6k8iauSRpDqtKkfm0nPumd
rPytln+/lybIjw2UjYBkAxaC69UNo4l0mNFIeFDkwgmGWPvIc5OuCoNaa5JoyaM0BuXCIzlj86eC
ChqgNdVCkltQy8HQozozlXEf9ScLU8FBsmeyDkYvHQEoBWTl5u8381KeoDAFonkN0MnjHpCqqT8G
Pl/HS+/YjFJerUlwOYYhsaogh1K2+tZMTh3vfFtZG8mx4EtotTNvCvoppkoReryBLCYYqgzwtVk+
pMMeHVlrUqM/OW39qgsWcLhmVBDBGGzh1EA3NUJfqwbvS54NWjHshx7Q4VFQnXrJj5t2z4ulKumc
KOBQAq8JHb/w5AUtTBmroizNhj34xRhnZ2AlSo5eK56lhwvhwtzmXYoSrnNuDgo8KIhK9GeZTTCL
u2BcMIgzuoDOPxT0gLQytToKMnTEghKP+2FvYNZc1h61X02LzgrTKZYyjzMGHpYdpQcYCuDXaILW
pVgB1RlMb1CoDkGvqjL+vn935uwf4g7kUBGCfHVSXqsB4VSRe03GYsLilEdPQbix+GsBEMIu8tuS
OpG5Y9Lrfalzp4TxKtg+6B1srvBIQidH4CIpeFJ0AkypaNxgeg3IxGFz+g+CNBQ8cF4WyJyFuxSr
sRp2JlYHdQiDEgYeU5R27N+XMr+JgNP6ioohRxBjGV0FpgycU5HH3kD+gFCoW0WPmdtsW/IwLPXb
TD8nuE8o3sC5hWZMr7IgjodI7ZkkGffolfBCCW2vqUOYuY6VXTUMO6qShQXOXGAIRMhggQNERkfR
tZIEUj7SpC7GvdbraOvN83NE0XoRoFtjVYzKr4XtnKKom/Wh1QZcLvA7IPNanK2E1GwAib8vS63b
qWbHwN4A8CSTdd0GviNYwLS4dKKKWnsW9epGBRHBo2EmBlhoBpvvWTouzX7OXEUU8SeiGXitSDwK
V1GRgfaocA6qqoZK8FAxW9mWReXcX/rMxYAUaJCNmAIlaOHpRCI6C8OyGffdTjoNn8HCz8+dI1w4
EB4BMR6xxGTZLt0OyQo1Ke/GvRzbh8Rk2y4AdAww9dhW7fOFSz5jJgHTB8cDeAyIYMTiH2lgQQxz
wI4ZvRPUgB4entMML0A9es348/7G3aZQAZd3IU2sg3VVo2hp1kJFd+a38q2fWJ8tb/hmNW6+VZak
zQQwkAa3QsWrhidAeDyDHiByZo2NrEy+LxRpgxHETRkYr0PzKwGPSnDGWNRRrT1z9MpiX0q+0sWH
Ml1xOwQK4zMGlqVNBATB+7swe77gWEEzJp4LGL3r86WjMWIkF+qjqs+acoy72NHGhzhdWv60vOsL
CggLTGzgWQJIoSpi6IVWpaKDFgYIUBaa/WKi6F8mx7z6gxDkLQbDmGU/BsaOALPn/gJv9x2CUe/T
sD5M4EuCAocp8LlNvcQp1z9Lu3VCeLVW6xr67+qD6g6tlzpP5wSi6qfjcQRY4M2IyiAZfcLKCr6l
lD3ANKKC2+AEi0OjYF6j28aF3HnJIi3rrR1A88nU6wblAk2oiBzY2WOXmRwW0Ejeibrm9ssYLVjZ
20dk6m+BiZXMCQVZnL2smgQDahQi8swfhsgbOlBW2G/2MKJ/M18Ff90obEIe/AxMRyKxBYqya91s
zKQmugZzICWKssk1lI4RuNAPuYgWkjK3/QBfooAaheQ02DFuoqsBGDl4QcZ98Ssrs3VKGq/R6kPF
e4eX1OtatqrDDBNadN/XDx0vT+l4QAzt5k3Yol+gc7Vkif92TpGgsBbuC7r48M/18hkSSDIF8PJe
Tr9jaMUZVg2KqsqmDg/cjfO/doMR0eKKoo196psRU7BjWFpGbEjjPsgfOvIHE47NUlfi7YN4LUJY
EOo3VcA0GZvcIX3zU/37MAjTRBjrQfEUo4LKF/fD5VuVGkZWTiEyWthXuqri6tHmjZjRAkju3D1A
byWMJtKUmLFXrg+GN5jpZmEk7UGSR411g0aVbVE99OvQON03XrcPIlZ0IWlyey5WNIIRXAfiDoJ+
AGPFcrOybcB8Wup+CKkX2O59aUvrEt4CjTWRPLSQFpPdb4W7oerqg1/8JUIisk5YFJI0QMMAAhhq
iNeLqgY91bk1qUEWe0FSeAXqh/0QLKzmtvPkSw5SagYe3akiey0HGIwVXBckFQhMhgGOGRUYtBTg
6D0tvY5+Znb1IvfFY8fCtUqcOrIXnh6RvvT/r/TfLxAUHnc3A7sQsm06j1eE1ofJatqhvRvYCsFL
IvG3JCpWUeApic+420tLPatzr4KuyhO6J3q3gEFyvQdBU2tdy7EHUvFgoVkh1w9kiQR4VgaYBqfZ
0umNnezYhZLqpE0KMA5OT/uPbHzG0NRi0nzOcuAc0Q4BfUEVR7gHnZRxjncCXgrYKKrzfbW/dYGg
jxc/Lqh9qil1OFr4cU52LH8u6HE0MPDp35cye5XR04bMGnwg5AGud0kB1URfRMFEXLsJclcnexR6
4wlDc3Vf0NyzgbAVZ/7/SLuyHblxZPtFArSLepUylVttqsUu+0Uo22XtolZK1Nffw2pMdyZLSMG+
g0EDg8ZUJKlgMBhx4hwx8AtM76UhlTuR1tcwhF7OrZLM90WUv4Mc4Iuh76OIPYMLFqqudKVsuOQE
qG7gWCNeiR7RpdVMKVg+qrl6qnNIr7a3in5fAWD/F0s7MyLtoaVmAOJYmQo1QPdLHQ9bOrEA3AZ+
TXSf5Pq2dZygpPnuutmluIjnG/CPSCJBDiHF+5R3KNCPDeJ9+2w7D3YzeIZ5j53NQJLL26/XrS3t
JOa+0FNBOw9tbClo6EXN4ayw5vbTa6fEJ2XqbkolO1w3s+T152akRVVu0jdNUquntNpazIekYlah
jP3lupUlZwTo4GMMA3elHINjNwfFvNGqp3hfaHd649k8YNtI2UCEKFkJt4sbJ16p6IYCOC/3eHlj
2s2o4/qydJSMk3gLclUX18v1FS3uG4DlaFhjQA9tm0tHd4eq6TBboZ5IuucY82LGvYMGG8tXiq1L
qwHfjdDbNPGyl0vibWTEWdsxJDMIEiCl9sDDDVbmH3++mnMrkrO1lVE2QzKilxEO3bvmvCp8B9LY
vzAinr0oGloEz8zLLUuB/2QFVdUT14+c73oVSnBg71vZMLHx8gsTDoaODIb+0PgUG3p2DSn4+jXn
horR07sKazCHzp9i32V8u96OFD9ZMgbKHuCT8E8NfRkRMs6MVZOOutaksNM8I2Xupzzzsqqdnq5v
nKxUIhIIGIC34eoWMAxp5/Db1TbjETs15alxXscqiOipqm+I/k3RvrTNJsqO/N18GLNdWZ1ScIUU
/IY8pcox2VNMNuUehH9+GMOmK1ZumYUC5uVPk7Zb5V0H/AR+Gn1jh2LzOO948E29sb5d34KlHOpi
C8R5PNvpLHeriCSw04PqYL4d48wz6MZxt5VxSDrP/TbmoWnsk5fVePKRuHz+yP/tvnTUc3x6Y2Qw
3dJDqh6MaAc+0Dj2dO1odfsy+2oCuvUKSSWPR0EEceVnqjzUAbhuWqUAWehso8ga3+T72dzq7nuv
71r7pp1vY/yfKUTJkpfssY69qm/2nXKsCKa/Zy+qVgLWByfGtWVIvkqckbUGc9kJHL8jODuzFwKo
iD6+9BpYtdFgcRwvQ71pSIJ59BP+Tm+7kgax8phmuxwQ9IweyPRq1cnBPFnxq9Y8VNXGMiuvr6Fh
bW2KOfetwavIS6b87sbYS0FLsUbfLmuDfToL4qo5cwQ7mRy3meLxZFYP6AlO9WY2wNoa7wV7zQzh
ZfqS/IR+3sGJNjPi5QBxhHuIZ9n4Cs2pAOdask+dO8XP46+cbJh76FkCrvsvVPUb+9Tfp+EEDWd9
a6IB7w5bbJqHz9IetfKJBvRBmXyd35shccMye8mVu0nd1d74NH1pNC/N79mdDSZd8BdjblC/UaN7
t9yALsdNVpKghbolTh6QUkJhG8Ue+ZkLfmilm1ByOIFyC0TsvOy2dtvMh7KhsU+mSj9ltCi92LDv
C16Oz6C5BQHcxNcm1T94Yy4dS9fw/kTpGYpYKJxI50MrWDOwMR1PM9wFIE5fs9gzQ5kblVV/bvsT
eW8c02vtzKONti1ce2uoB5d/z0G4CNzSdrI8jhpL7ylF6hdjvgVJ2V4UeyEV7EE2uxkUv98Ndrsn
oqCPQVtSnvrO3qv2Svq6uhbpkOgD1ZvaTUbxCOAQ03q19gqOBb03TnG+nWICEC9UE/fusElLcHUl
qBajI0kPuXaf3RsOVOj26TZlO5r7kb5h9BcNkiMKjI7QRfJwXXjWH2dw2H6g2ZDsoMeCy+jyQCQ1
ZaNhl+Ppu3l4MB7+OO5e/nVpQ1IjwaOywF+P+hnfog1KfdcTAN8pJE9bT9HuXDZve15+G4ybro7x
aErWarcyeybOvPgRAElhPBGuJt9/JGsztRyyEUASDmSu8gBCMY+OyQPNrWOVzl6tt0A/I4xRNAy4
vlEbP4qKHdXdx4HMTwnjP1G/u01acK4WrLtlTbRHs+Yxikt8VD/VjE2M4UclcCdtX83jtjcCg5yc
4XGsgKd2bD9WVs7v5wQSawL6C3OXOtYmw0eg58TKglTjqc1KYCqzDS0Zmh3bCD2P699QFqz7Z/vO
TEkeUrea2bRxOyJ3sB+F3LA9AapC7RC0Ii+GBTXeSgFw3NmoBr9lY/HK8hrStn3yXnS9B7qaPSOq
NxhvY3s0StPXrWmnl/uVX/k5l8KGCGABkhz0Qy0pyYliRmiXzOMpLlIn4AoLqkrrIIlg25tK6bMb
qkR3AJ0j5ufmdlCsZtObLNsoHYfAdlFp/twpJg7eMAQNcCSBCR6LmySuwF4xQagnbQjEKkvQqEaz
jSdjbwedbvaP15chC1f8s9nIpQHHR3gG6cTlccTkBCg93G48UbBGOjpYIwcQjSrUOpgzlPKsAyG7
ib+Ziu8mt42bBcT1Km0MiMYPNTKZMX/Tgd68/quEUSlEA1SD3h2aIBhKdCQPAGhPE1s7nkYSPVbu
rqehFpvB0JV7IF0bBo3lfiUzXPicMIlBUtGRRMqqX+7DBGnNxM1VmMxbf86O4J/8m0UZIjIAxoYi
n3Fpoe6dEQJB03iqkAAkya7X7xy98Du2K9BqHo6Ur+C8xS592sUzg5KHYsaysiiFwXHaGinkeHDJ
77i1ZWsnduFu14HYdD94HtCVk7HdratMYzFh8zRnn1GIfnj9rXUXq3fdz/YLKyBRqK0ECRHHP6/t
P4vSCzAqSFTOMSym2b7z6U/g1w9D+jdGkLIAVIumK0bBLr/YEJs5sak2nkgdeSX/7kZKkJaPRsIO
Q/l9Vb170evPzEkOUpnlXNMEayoO461q++S+OyiZVx27FcdYiOXgnPxvXZJjcN3kTc5hiGUvOi2R
jf5ylBuwfK2cqYXXFvzizJD02hq6wi4dghhpvJa74T36VvrGbxMDol630txYdsEzU2LNZ3l2oc89
htBhKntoHwzVU7ZDUG7soD3iAnFWjvLaBkrxaUbdtXYmGIPS4CN4AMZ70FBcD4ELL8jLvZMymcxA
b8Fpxd7dJw+s9/of7OuwSY5qMByAYxu+rtgTJ+bTiTrbQOkiyBOr7ShyiVMfYNigeSl3xk69SSCE
a2VetMYV8blOdLE6uW9XNZNLTYeP6DHs2XDXTfDFNZDA0t127n4yeCFlQ++mKs7vUHhN6pd7CCZX
82Y+6ZAePuLlnZyUHQlUb+NA7PD7yilbXCJ8DmoxQH9jivjSI5UprSolQvjFBMKx6BDpJ82r1iYR
l/3kzIzki25Wlqmi4DDHp9nY0PceAkuoNLCAjYGbxD5vEPkhrNpo/koKtLZAyUMdRdeyTFyZZr4l
2S6xdmRe1W9dPGqoKKMbBqYqTFFf7mJdDnHWMx3Phepg7rIb40QhO+9n923v2YNHD8VWZZ4Smu1K
wrscUcT8GeQ8kFzL82cQFjdzEJDARVENYfq8H15di26d6kTyEbSxmGKqv4F0zR/NaCW+fEDN5cMo
GHAwIikmSuQ3ajH3Xd1HFq63JgnNYtfZX52C7czqZlbvLQOstfGP1vTMDHRa+q2WphszPg3dbmyf
ufhx7jcVilvm/s9ZZh2BtwGYEVBDAQmVokSUUgaO2QLDJuljPf5W5u98/LISiZb86j8bn7BhmZ4m
PXA30ym7sew9yPmC4pTc2RC2AV9VaD9548HYXbe5aFIkm6APA0xEJh5SlcqJaw3L4tNbp99NdGc6
4XUTSxkL4Pf/mhA/4eyCcgymNwMmuk7Ri+nP+95z76ZjspaKLeUQ51akoGOBlQqPj3xCyHty3Nyz
M2U3FwC82LtWPXT9fpVNTJbQEC8IHA8DTwfU/KEWIaViej2WFWgpphPYNrZ0D934zHPumlvr6Prt
nh2no/OQ/pgDexffG4frm7oUHc5tS9HBKStizXM1newdQ/cE035H++W6ic+T+2J96PoLBJEOZh7J
RokCkGZ2sNFuALPek0O66/f5zvHrnfmoBGVAVloCIv2SD/+5QSkPLNUcylc1DI7+BE2z68tZ3LGz
1Ui5X2eUo5P1JXasHDEj39xr049EYXf4gitn6gN9dG0dksdPbcSjiWEdylPQPNbP3TZ+A0nTgXnk
MO/TY7PJj/ahOUAQaq+/ZnfOt+iOn7qHldRw8WwDVgNeFvCjYkLv8uDpGSQs9RwrtkAPflcolqfV
a1Lzi7cwJmsA+CIwpcrtawI8Ym2Ib+YG6Uv/ZB7JFozV+/SmvesOAwuuf8QF4Bd88sycdPUamZ1T
WtXTqfvd7d2nHifPCNKtdqr348P4mtwVb0+o/65c+Iu+c2ZVCv55NRep7QrHBN//uAVc0i+b53xN
a27FzMer4ixSlupUDdSGGUb2SvvE5vvZvMN00vU9XCozne/hx/1/ZgZM8RjrcSjMNPuy3JBdfbAb
z6s2kOvYaMfuyfRmMDA+WFsoQYbsqB3J/28/5dyGxxTcbEOD/bRf1WmXJJqXtxN4cFfSicUT8MEB
ixEYAE7Ehp+tFBOiqku7fjo18w4gUvSxubq9vpuLMevMhJSFlg4YfCMU+E/Q4gE69U7DVl63sACM
Ej4vmGz/WYXk8zStWcYJVlGGI4TKv1m6V1S3FXsEau5dCLuNAMqvGNUF2upTDDszKrm87cS2VvRY
F6rnsWf8mG/4G9m1e9DoBc6t+hMJr/0z2x+Nb3hOKNA7W3lErKwaKPPLb2f2w5S7XYsfwKE3bB87
3/5l1l43opjjYZL+bVhjOL/uLaiIXVrkXcvUtMY+gwafKLs03Xb9yg0nvOHzrsIVoaaJQyYrAJex
YputhfBFMMhhfynjp+YBZMXeag9/MYnHKf7XkvT91KgZu6jDEcu/jEfQ6Qb6od5H+9oH0clfBWUk
Xw5mYgULsnTRRN2cqPYwIKDom3uDeTP1jNfxbv4KaVv7xjmOv+zBj37SDV66VbwSzpZvoDPr0iGP
o6QyFQeempU+VGDobxclv0P8nuseqozkqfnVVavNnMWHCth+/l2zdO7TttYbBsgPcOrobLrxjWps
jO6Q3U+G6hMIpBEeVu4hLr4m9g83STCHHETjIe1/5nH1Na5esond9dzY87XZIfFlP/nY2S+TwkUD
9i5q1uJrtF9NXQHR0nZ2PP1nlYZx4ed/91I93wrJ1WgKUu9ZY3C1aGs0Gw23cuMf0IbHdYlOj1ft
b2qorz+7h78JjP+tVK6laJGZzXOElWbNoXhoeYwJuq92G8TsudV+NcV3piHlImG/ijVYzo3PTEux
YlBczEdl+PxqGN3aYeeDDt6vt+OGeA10nltPX4kci/fMmUEpGe9dSwULjTqdYkK1TaNMGEaMFGMl
6i5mIGdWpAw81bWCg6ICy8r2re5peFu4+dFcfemK7bnio3Kj0OI0z+NBhNpmww46+1aq94Nmelnk
GbUt2vJUuTc4W7nVhOtfMysFKuQ8psoLLA/ES7nv3kUB2fPea75ed8yliwSj2NBXQVPFxmAJfsZZ
2gHJ6SQr+nk6UZ769rRjNbLGNVqZRSMYV8HMHiiyYOnSyKRotMo6Ay93/ejW0H/uQ91aG45ZMyJF
uYSCnsWKdDxxjS/xQDzVPvTV4/XdWvJs62whUrzKapPFnQ4bJHqKsh8KlOKuG1gKiOcGpM8xtiPm
JDQYAL6KcH+AeE+9tZsDBkUmimG1lQtpcT2oXWGuEU1wzCpefpis7rRBozBXHxR/jRBi8YOc/XHp
g0yJleV0wB/P92gJviprMIK1vy99DFGNnKYGf1+/Lb1wup+gb+Q1YfamhfFz7//G/wiuf53FUCrm
k/63X/LnIYSMvaPhBZm+gFcIwLzo2DuNP5TWhnRgnOrewZdW8ae6aQERVEHP2g4ej7+t/A6xdVJw
wBiK+BUo8rkY8b78bm0Um33mmDhQRVo6PrOM+o2QNDlmOi/irVlYNjRgRxWgMq1Qy6coqaEF3maa
Nh3y1nH3DOPJxUYxGzUHr1tJjpZVTTe95Q4xYGL1Go5/6feKUVJsHWLNpxkokpFC6Ufh1h2mg6uh
VH7Spil2euxyv4qs5OTMxtowyKJREW0gS4UhJ7nhOemTmoIyHi8q9qKPb253aGoT755ftfl0/Xss
eKIYH8cTBLRrgF2If38WRBnEXYqxgKV8MsyN2ST2PtNb6uNh4K54/cKiwAUG2nUw5uLtK3/52KiV
wVSBqoV4jNrkmOecb6DqFSm33C6fry9r4QoC2BVgEpRKxBiD5O3cbc2oMyMA75n6FZVXQK3cOzGS
Z9A7NZs34M8Ir1tcuNMxYgUtQUE2YbgyszZDpwhT7ZqKSQY3Dso5dzcE6niHYXb3HQRSdn9hTmwk
CsoYm5Xf9klFKjpWQA+74Nw00CRRenOXq+Q9dtq162nhw2EuScyyGJhc/0TbmpISomxjoZ1MGoF9
uPWTafZzDLDb5vzc9mstp6Vvp4GUD4ARIH0xnn/pkk2dOHYPQDsIlOYg5fu+a91NmilbEjvHzqle
G1t7//PdFLwu2EngysEwemmSObGqRiVRT/lvozR+l30DvYqf0JH+/Rd28MkAOtEwAi/Xevu0dSCJ
O2inEvoGOX/DfHqveV3XrFyOC6caoQMvXzALawINebkeTW+sKu+Zdopp8uq4dTDO1gb8qStOuNSA
x/QwxmtB1WDgVSp9KtrlnQ1AknbSlXoOLavsNyVeYYE2adOWuMzZ8qnv3ombKeDZZfGBWWTaXN/T
Be8UGsOCAcsSLC/SXTro+RSn6BWeCOCpfc6CgtQBiePb3tW3yRot1dKL/8KcFFk0M6Em9C+0k5Op
fo2mZO00G3P6gRAKReudjQvINmN/quwggZLpnydZsA6hAEAcgW00pQfRxLWoqUDoeqIa9ZwIV94c
7UaXAC59W9e7QjV/FUq9MgS7cCBxX4PiRszdQNFHMkpMo+uw+/DaKnmGJG/1tWLGQVGfqVUEhl2v
oE6XPqgFXCN4K2DQks8/0aokchkAuz2wwlUGcHlU36RNHpRdDEVWK1op4C8tD4krpnyFSpEq0+Dq
+ayr1C71U5z4s4pOKOCAcXPLYlBPtzcZACx/7rCYs8Xpx1gO2o+SB/WcDzZFz/lE58ETzMnujVWk
+xKo7FJPVyLBwrWEiZx/jcnFbnseJ9I4nX4aGGZ/mNZgoAmP2jJNk4ee/aEgIwGPD5rKLnCL4P9E
+JE8xSiaFPIqoxkmzyn7bmPrYuNX2bNtVgfXN1FK/4UlzGQLtlh0Q5AlSXmLbsbcJFNmh3E0tweg
wwBLLqBBe92K5IofVlDbw7WNnjSemPplHG1borUDWFPDuBp0ECRYIdNaH80DkO3gEWWl8et1g9Ln
+jCIvRMsY9Dt/YRit2Yzt/OsdMIacy8bBcJTvtNYJwwrYpiAr83BLlpDwwXlRLAW6R9toLPkr8/H
jtIO1nhvJaWPByIERyarmAZ/0mfyA4RnyZr0tnTa/lkhJLGRIWFGnFiS9w9DanBz1oxQaW4NzFLP
mAapDllF7mgE1EXcrjiKdBX+Yw/oU0yM47xBiPvyEzYlYPVlZxlhBIIJm76VyeTP09prdHEnz6yI
VZ/tZGX0c9NQ1wiB4zAYcDiIzCNFjXaNs3VtOdL2ZeqUWxlmjkPNnIFA0+ibPeLt6ETN6kTFkvM7
OMZ4fiBXQQ32ck2NMSZ0yGIzrPppZ86hwtOHJmbAlxbgtr5zDUx+UK+BIkNL2Ilb98a4UWI/SfZz
CXaopjFWAqdY29nT8Z9PCbpyEHoAGwKi0MsfVOllq0Z1ZISzi8s9+s0L3U/vwDUwR2HdlVAUGOP9
n59H3ES4jvD2A3xZ+q5TQ/XcLmsrLMCb4EDCjOVPJX9PUOu+bmjhu2LmU/DVumBGwtPlcm1dxR21
B1N6yJU7ArgROMPslWt8wUcvTIifcOaj2cxrVLJ6O0zmOd2Ryj7kas4wLFdYHqLNGsH2QoSGzgMB
tw+E7TEGL21dzMYk00lkhjpN45PL69Izqohu/3zfPnhIRWsc8UQ6D4RDUaZnuRXGfebFKGqxNgXn
5FretXAWIBENYgtRCUS4lMx0dj6nnFVWmJjbzMHUDqB+MwQdBvNFhSDp9TUt+DmMCVkZzI3rGOy/
/FBgXxrAKNlaIdKgHY17f2Sbvv1R8ZeuSAIVog75l7+wiJladJZAZoWm2aVFaA7HzKSwyGP9xUiS
/DiUxkvX9g5QhdAudYo0OTCuKJsZzICb68bFcqRjDR1z5F8G7lnbVCW/rHgeR2lGrdA2Ayt6MzaK
rw77cThmayD8pROAaQMUc/ApITYsLbMhmhGpSo/TrBheqX+fhsQros7P3fD6khbdBb1wDBig/ACC
sMv9tN1xwts4skIg8re9+t4bb0772IPVYFwr8i+ZQsxA+c4wHLBdS4HD7cDIghBlh2ju386xN/m2
u/KB5GeeCLxCNvBfG9IX6omTFVpe2SFhPMjG5iW2MWPavtOqBIFyAmnbadfF0UOWroX8pS+G0jtq
J6IWAD7Iy40cqmmMqTvbYWmDHH82nI0+Rr7Vu/dES39f/2hyifRjmefGJPfo47Sdq4zboa1HNN2h
BKeqW0h/1jcO09yf2jza4BpL7Qc3Z0cGNP2t0g35d84UEiQaQTYfwcdjv8t19+v137a4D6YFAjgX
/0R6fbkPWTJqSOQLO4wa+pP33/UYk6Vx+b2MVlUixZ+SjyOSa0g9o0YB8lTJd7Ooaf65JiBN5IF2
TdE2UeXs+17xZ81LqsYbaPfeT2Wga2/XV7l0ZUBAD6URlCPBcSWt0kwrboMNxA4x9LgrxpWrYmkP
z/+6lMxbkaVodoG/jmFlDNznULDeFS/XVyBOgrx5eCirGk4iaAdtqfDSk7njBKyLIaF3MSb/Jv1I
nJX38dIugZjOwZ8X0fITeNcq+qJSqRNG5YliLVAKvr6IpY0CzQZYawQFHi7VS2dL+RQ7WtM4YZsI
Egwe78HGvspMsLRVuGkI/Bna0agKX1rhdkTzjk922Nq7BBMBT+t6nyI6yF/j3ITkylyrSjIxmFCV
eOcQtK/ddBsRDDtnW72J/XZSD2k7+iCfW6kpLG0hiDfxlIPkDQ6RlC+MRTT3YOaxQxpt28yFernj
QUZSH9hKbF66PM8Mye97t2BKzgYdMQvDchXDsPGNohHPUFpPLSF9YKw0yBe/GvhSUVNAeAC//eVX
G4yWE6127bCuLQ+wryAmEVBlayyhK2bkBojWz8aYzTCTQNPjvuy0cT+N008oxK7kWkuHCXRhQG9C
PxJcLFLIUaCa1Rh94YS9E3tln/lju0YKseQLBMJ9eIG6IDtWpbjDZ4zatHOMmKDUvj52/qyHpZ55
/apIxIIluBuOLMiA8XFk3BOvpwRFXsUOHfXLiHx7bk/gNICy28pjZSHnuLAjOUHUT/NQZlhRAV4B
8oj5D29wyo2jh9z5Q/kJcSn/Zwv4NCkDcMchGivhcGpveDow+gQ88ub+jyOemBbHa0WQsGHu4NKr
Z54wV81wNSBQmBtqVDU40ebW11reea3urIENF7wOhDzgEwSVI1IbmSjF7TUSER2Fl6b/iea/X2lP
1xe0cH4uDEgLymIwsEQmDKTat7y46wxMJsWH6zYWvc1FuwTlKuTtMh4tL/u4q3nlhFZ/0Kzf6Oal
ddih73XdjPipUhDHUv4zI37G2bPVZIamtAOWUthptLVaEFlhUJt5FdVSv+v420AH69DY1H1Kinol
3Mnl/g/3w6sZjP9oJQKkL7kflDeTCAMAJLTQZ9MZ31eQh55f8OL0wOC0T5InvXwbrEdmDiuHTIZm
fjIthSa9UZo5dWDagE3N6I9tO++0JN84iFI/K9BsxtG0jQ1zX7nFfRcVK2nA8tohUK1qOpgGALO5
3Pkxh4xIw3Igu8BkMUzxEVLoRxRBwG9wg6Gkk24np6yuQfJD6CPNX69/96UzgktGkHwCig4WtUvr
TWHmjOK2CXUIr3tFoed+qqpr6e7C/QnQr4seKlwYlQoR6s68a55pQcumJSEyQ29qv4EkJBjNxwyE
DmMajMPv64taemOAfg7kRcgRBd5YOpgWkPXKFKkEA+ebaXrKyYZSMH/tazXaQ+Jw09vtZibPCpte
6sZr3QSULGuiGUvhW6jAWzbkEcTeXq657gZ4a1+64W3cB5G6h+Q6UTbFWh93yQx4UNDJQUkBjVUp
F86BOnBijhK9Mtrb0WV7NFm3Q7ytbfsQ6ytRYikYAbiNRz0s2gCEXa7JGRqIDI6mHRZTDfaAShsw
9m5Yh1Kv7UAn5doVuBRgUUNwMIQAaIgls/5yrsRKnhp4mLpAhatWbXio6YNuJ1uTcVlcmaC9Q/0a
eAaZkJuAJMxyGVbGWY9euIPZ0pFqXhPfJKm9cg/KePSPmGOdGZOOvNVDLrJDRhtC2wpzuSMv7H1t
UdAdKZDt2IDWi3msMbuNEad0q03l1tIz4JB7/ZlGVMX4K+XBaCS6P0aO9gBgUbOdisY44lVU7RWe
YcIyXRvOXooUYmvAQ4hpcFumlE9SaqktaG7DhvIXiM8esFsr98CyCSRWkJZDoiA3gvKkqTjBWzlM
C/u91prvXOVrwwBL5wW6y4agihQyC9J50eO8m/rewt5bo19E2o4Mw2kikR9rLdgckj8DoX58atS0
xSMFDTQ89y5PDC/yMgUjjB3O5ajdWoYgR+LuuDMhw/WjmCYWXg99S36MZytgS/BhdD2l5bkD72zm
IjlNwE9hcUA7Oup1YNVyq+C6paWPhfMChmgsDCmd5MSlAsTTSEUazJw04C6OpW03ayPmi+tBUm+A
jhBPB/nmqDvAa+1apFjVuMt1CuIs8DvVeIUVaxDsxQWdmRKX2NklRaw01SYbbUgg0dgmjdLeI6W9
BttdCmlIRsEka+k2Wh5SqqNnKYNgROqEblTrnmL3nZc4MwMjS7T2JFozJX2hcSwYuqoiqaf2bixt
4g0pxhmKaV7Jg5dKl9CWAT4UPSwg+GSFtAiDJrltZnh8VQ8Z+604/cYudsUUpE4Ooqp866YP8dp8
9aJroH4PHCfyVkN+vXINBEZuBqNWTY/lYD60hD6YCXji7O7xL3wd2YSYIRUQM8k1kiYaOStQq1HN
4s5I0BJU/3As7yNQ4HUsJlSFCqDcse2L2G7dcnJC1vSH0W2DLIq/1Il6A87xH9dXsxQCz0zJ2XYx
kryZCUzlJsTl7PfU+KoPTSCAe6viC0sfSbDI47+CL0cmYUWewFCkIU440m0MfswSpJjbYg3JuWZF
8vRZUzHMiMQz1HSvnh/raYP6dU2D6/u2ZAWIIOgN4q2MGqf492cBAmvUaq1ExIMM2k2aHvXY8PjU
+IpKvOuWFkIRmlKIeHgkC+YCaT3MAV6AGyjVTW31aA0pKDw4r1ZelgtugMQRZUEU7+B4cpEpcmOD
G23ihlOX7qrZReKBj+hzhfpTPryXRlSsJD5Ly8LgIpzcQOUbmlSXG1gB/dsME3VDyy7em7QEm8ek
rDHJL7xkAWdCGogVgQWKSHvXla1VjmPvhu3g6wU4GeEQoDibG6/+Tuvt9Q+1EGIt/EewXIHVAinL
5YpKDckESQc31LK59tRMj73OTp9r09pdN7T0sVA/M/GcEF1y+dqI3KSZE6N1w0x776qj2yqBDWMF
1X3H+Hrd1uKiPqjv8KYAAZ7k58jEa0B7uRvGw+NQPVbabb5GmLtwlMTzDH/8HxNiuWdHCaLXKTjE
GfbNNX30R4IYrJlqXG3SMVk5S0s7hzeQeLagnIrM+tKUPqVlMzZYDXN+sMw40pcWE22zwMOv9dGW
XA/wFLSVIf8MeLJ0TRQttV2GJlbIUgiR+UmzvcuOpAdRJxpJ17/RUtkALND/2ZKeYjwnbcxbFTtY
+OVx/gHJWPcxPaTM2ypgclmjpFj6YP+ZA5/y5S6OMadUgfJb6GAavjvpzc301VZ/XV/U8v4JtkVg
T9Cm1i+NAP6qdISbbjiO37v0i2a+lO5m7CCIHt/rZr6Z1oiuF30DfDT/MygFJGaNFon12QUQLPaI
DRYa7TWfH6h6w5puJfgtnSobCi8i/OH++Bj9PHN5ylSNozvmogEfduMzow9j0/vXN3DpKyEjF4cW
TG5oHFxu4GxPvCtB1RaCa8fXqtCi0yYyf/+pxq9IVgAQghUgy1ANkLtKFZD2vdbB0aOkzzfUHepH
t1XL20qvdn+xIoBU8cJAlwxtsssVQeurrWYzgt8ZXwD892j6iJJK8hcNFxEg0DrAsxt9RenSqM2e
jq7aRmEbbXLLH1yvdJ6vr0SmWPln09CuRCEXXdfPd0XZm5i1UaHFbVlZgN3tDkTrO781q8wHU2h1
oxXZV10n7RYltNkfQTV4rKhT7YZSg7As19jGnJN5VyaGujVYDkiWofJbPQHdQI8Zvu31HyyilVQS
/sBvoIYFcVuAFy+3vgGz19Q7bhT2s3obtfFDpdxU0VPB2M5CR4q7367bWzqMAi/yP3tSRIuyJKYM
fJshmA5dcJKiO93Fb/Eaif7SY+V8XXJKqirYL82KojCx9F9upEGRIis3LQomQLSATVnDiyUKsi73
WnOtHLAUBIA7Ez09FF0/HRwyFznPgfUP0/ENfDye0v8g9VqJYykKgAwUZvCUQDFFSkocsIEaaZ9F
Yckd0KgqY77TcuNb35ggoFPsNTKahe8GmLxAP4MAH3Tx4uecBTZt1N2oTxB0LOtRT3+Dl1mcUhtC
N9WadOXCBYFHmIBmwB0xjyjdQm49AwxcF0qYQyTLpKArK7mvsRsuFJcz38wjf6Zrt/rCN0OpE2xZ
rnj+4Wq/XF9UkYIXtSPOAQcozEuU2FtzyiUbmK4EAa0AdGN5lzaaVpkyhZtKmI36joE1PKr0wM23
10/YZysCIYhasRC3hZyItH2x1mAgsoZj6DhfcWJ6BkTpdPOPkROXVj7F0khzAeCJQrsa/cikm2RN
z+azgwsL6PZaGG2EOIHkcZEq0IhjFYUFqLCM12hMNkp/W7KHv9mu/8wIxz9z7GFUy8hIKc5RpbSn
1DXnoxZVe1q5a1SUn4/Q5YKkUJtOnZkOEGwKHbA7dJtkY+3c3fSHMzy4gNBgQvcVZRoDyvJyXl+m
HRIQprshGd/KiPiqGjgAUmWg+sqNlWxnIT8V83mwpQmEE2pCl5vXGlNfanUNL+iDcrhXOfMt84aP
pa8UgZ0/FPpzPCpB4dIVUMjCPSss24Jx2BLATumz4eVSd7WFzaTdDy17aQ2vcsDWXUJGfKcbj3MS
dM3/kfZly5XqyrZfRAR98wrMFre4yvaqF6JaEKIVCAFffwfe59zlqcmdRO37sKoqwiucSEqlpMyR
YwBYR9zH5Klie1XZgW3dGx/VjL6bifuFlWp425Guwxa+CJOhGoBFGqgGXc4FFCQsgyC1/8zybxWI
e4kdDPUZh8/4VedZ8Jc6zMs6o5aLnkw0SoLuTC4JIafIetywE1BkICiyQcnCvG7MjbvmSjBZrukL
+zse8xAauxyUUNQU5M4dpnlCuKI7XAn9dnz965lD9wnOFtztLNzLpJmrHUKFoiDgz+2497qgGF7R
+LZcBJspnKafpfPrtsGV28EiMw4+PBMoBdQspWFBdcPsq54pz8jBjGzXKhr6WhV0yKDffu7HH/bA
ct1Hm0f5RUE9igctULs9ugt77+/xC4sDew6OcKjgAnh9OcNWN7SKW1nKs1ZaqMm37ffRHLZal2TK
mcVb0LG+qJ27yEajB+fSChKbozfVBgbsFr6ulyfTgcIGbkLG5AZevy8qUAfduwZ9RKfCniu+N/w9
ZhCfsAB4odYElmb5aWRVjp2inqs8C/2cszco9LhdAL7320u75rCfrUjT2bCJWonnKM9K8965TwbU
+Jp5w8b1nRkjWTJBuKCgUCVvCq70TGMpTWOkTkhxODjia16H00ttb0S5lSMQlV0ASJdmYeTeJTed
0d4qZq1M4zw9ADMc0ubem/OA03/+ftI+25GOWqezedfbRRpnOfBuU3tuGdu5zcZpsXL+XYxGCtlk
brvUsjFteT6jJnKuh2Ni2X6Vgbpga4lWHd7RPWxuE1hnW5X8oB3bhmtul8Zz/U9h7EDUlmvu0VC0
J8s8ZU0B2fUnq2j98bnT2xMf2y3Y3QedyeXLCumoT18gLZ4NgbAm7fo0fiW2DwCC4dsiLJ95RBw/
o0FDkDoKWBLcgZlvw2/WZhqn8pIfABHvVZdpqxeLoNGQxos+07TLu/+RxBqnjZ2wttvAl4ynDtKi
yBdID/cZvcJo4DXSuGCPTbNz+SETG765tgc+m5CyN0Kx9DqZzTRekoiKwXzbeHCK7LApAblyfmNT
A1WIM3zpzF1+/uki6IGg1Mmg3x73TxM5d+T3yKK+aQOSfufsMVHJFiZoibmyg3wyKL9zqhnyoUzt
s7iybX+Yf7dKDs0pDDBZmmfvai3zdVD3Fnnn397ua/ELffMAYplIUuEBeTnSpdwKJWIYpqzZU9fC
NelNoHo8mSjl3bt8i85mbQk/25O8pO5LnJtOl8UeR4f+9DzTxF+YDbf6N2SuzY9TDlciZJFwquMf
0sBatCaPXSWyWKdHa3pruiizfwq39plzB6QZrsJ1eq9DxKyKtfnbWL10yr4thwNp/4t98flDpBE7
JFPRt6JnMRuiIv3W6a/ZuOE+a1tvkQa2kWvCgSqr0RVePs6ZbmRxAz/pEz1QQVzWD1tFqjVfQSnM
RXs12kbQJXzpKyPXjdyzUwLNllCrv41N+6qVxzzunf47db/cdsw1R/lsTNrrbmYyKno3w/UdrGSj
GVHtKWO+3vW7/z9D8ulQagAcdU4WE0LDZvqtFVVgdhoSJ/qGJXn+0Hi2iKWjuQAJH2iVyEdrj91s
JLl4bqudl6v7TgubFmwfRpjNOy/ZOGKvHmSyOemM5RoI5shEBZjITdzvAr0KtezH7PxM7RjC66E7
/ZrI3iIbABj5wAFUyFDBMYCeHGQtQS596SV6YxHLSgz1eWbtvlAgcGa6ImajUgYgtjj1RP1zewHX
DOK1hRzRUqRFR9WlwVJjbLBpqQEwC4meyj4W6qvT47SzSDCQLZmoNWt4bCHJhnoVOjmkRdRF7bTC
aLTnkZIqsDrnR1Kp+4S573yYnklqbj0K5LNokV9b+ld1vAeAsJFxAm7Z1F2DzofnWaWBM1h3lTG/
qkp9Rl47SAv+ZLTJrm/djVzIskyfTyTJrIwZmAg4VCcKs7hY/PFwSfHU7vX2wm2ZkEJ0bjA4kpUh
/0v1c1n0exQ8N7acHBkX1APw50iwYxtBTldaLdakWcMdksZeWu5nxzvguDgS9nZ7INdLdGll8ZlP
1wXT9siQFLibq2MBpbY6qAwvKLWXoqCQjUSlzrtHIfLlttGtoS3R5pNR0Hwl+tDDqMHRypoCAFrv
vFbb2M3LBF26AYYG6CdIswCVRCnj0spEzbkZLVgxq843WBs4nQjQRFrkW2isLUuSNyTeVCl0qtIY
onjILozqDnz+dKusvjprkKSwDXgEktfSeIRV8bFrYMWC7EblPbdDG26ex1c5BbgdEpULqAfbFpl/
yUqrNKprjrgLi9EBmj6F4LuDnuPiqdtXNPtodaZomgtBFfF82yuu9xQsw4lxbUU2DHROl+tVFRVI
77mH9cr0EpebHDSBuensb1tZmUVkKXBrxF0DpBNy9tquzLRLcJrFnl6dQJ3g91p6ovbjbSsrHnFh
Zfn5Jw+HiLlOwVmTxZrr7rLqa2Ofs77ZK+1GB//VA3FZLrzf8UBE6glpp2W4nwyNRpMbZomLjZF8
pxzSAJkbWtVzM/5p2UPZfeOq5k/WSYzoxoC6Wvm3fCgf9pEQBooFk4rutkv7wNAD/5pWBKekFmaQ
yqvGr9MLgPlbt++1dVuA/8vJDGYpS9pjelq6nZfhJZEn86EaQIU9KEfHfPr7dUP/4aKuB+wP3p6X
wxmRrXSLbCSxZhEQujiBnjx2KmDPW5zXaw6CqgAeLyARQDuzFAJ7u2IOdycSW+4BolUnxIxMhcTs
mGykPtd2FfjnkEUHURtq4PKI0jalFfi148TIvkHOkfqamtLw9rRdXdiQoleBmYMrYvbghdLqgJsA
6rJVQ+OSfy2nZ+6Am1nrT4W5d2m9B/wjmCH+jSfMVi/QVfvEYhnPT1QPIZi27OjLFdP5pLqpYeSx
4ky+Bemt2T2oNnrRH0dlPrYOOThNwElkOt1e7duQFe8s3+K7v55k4AYXXnGAdgDkkpWXGEmSRiEJ
jevnKt7iq7lKwWCI6HdHdgK1+A+3vBxiZYpGyZ20iNMSLQwnD2KqSTxyfkcGevTUHa0Cmzw4tDm4
2QFqCY8eVK0b/RkRZ8OZrjchGj1RDcarG4tsfuhffYo2zCTg1BmmMp6Kn0bzC/DIVmxEtDUT8CTA
/AAutVA/vRws0cFo7QF6HrP3lj9q93+NTsNsgvbnXwNSxMyywqrBZ1nGiWX5Shs1vjbhwn2fI1F/
e1esDgVMjGiEw0EKlcLLoUx50pdctGUs+HgSydGuq4fCVE63rVxHEneZKlzngTsBplk6Ntncs46b
Whlnk302Ud/Qix9goX8qp1+3Da1cDWAJe2zJTOARLSdcHNKo6ZToWJqiCwiY7Ph7X4FfhZ5raMhr
EMywTVwiky1U3NoGuDAsvd7n1HYnJYdhu4kz0fpD/ZWY52Y0D0XZBHRQwgZ/0QCKyAYOHj79wdXV
RrrQi29PgfwMXnwHchYofoORYGG/vFxRcFEBuw258rgduJ/mqZ+KL7U42Qg9prOQlm540Kq9j/s/
MMlA8koDBxOr6yApgv2mTV/NpgfvbdFUDKnW0T4JQ8uDWauKfV6bw/H2SJeweXl5Xro4EdBRXsIV
Q0aRF/WgjCDQqeLM5Ge7wEvACV01JK75NirjhrG1IK4vD24Q2yLlZcsSzW1hMQjwzhV2SonLCmAn
j2bekJA3SZgrognKnvR7qzT7EA1wyqF2neIOSgvspNWQK0/7iYZQ9C42enzWph/FWewrRAwwMEmh
QqDfsZraBiHdq+7MxPpa2sXJKJLT1CQPbfXIcsAXb8/7qq+D5xDQoqXAhYr0pYtZ0KEdObGr2NEe
xvdMHAYD4X1sDyj8tulhaDO/Hp5s56xrnb+AZOhrcW70/e3PWDnQUMZDz9FC3AdMleTodQtcTppU
NdSQ0cc2G6270yCGsnGcrIUu6ACDrx1FYJwp0q2h18xSx9upjt0DykGvBQSWN1ZwLQR/tiBtIMOa
mD6rsJDhCkL0X9n8bG6Y+HBOaasgcYR2H/R3AC1uLV706VDsRK8LpHeqeFY9H9UZU3lPdrr4aR5c
cNxXTWhCSztTfVHtmH0uiu+gRlvkwoOs/DPV79UDWBnmcSf6g8CLy9L3XEWV5fZ6rswDpljDBkOK
C0AraR56hYPkUUNTrp1Ph6lfaKM15kPue8POVYsyIiSq0WhjRdHIXYTSLidjLi2uVeZQ4Wlvlr7T
uODpVaHk3O64dVZ/NOS1QXW8sQKahMomeGHFoS6sLz//tBReNc+iypAXV0FT5T7M4kHRzpR8/y8m
c3nteMiJIlsvZe2gSEUnABwRFhIFDx3q9+CuzrOtF48sZ+Z+zOXyDscLYelHlraHWkH+V8kQCtL5
2DVQ+0kfB+T+O8+fAbcS+T1rDvks8IKtA8+NK7IHBhHsZwHEx3zinvOvhDym474fA63hPji9D5V7
pyXsrIiNUt1KvMDLCNlhsNzghuhIe4D0ApRTulPFRQ32J8tFKyRv6BYoaG15gQUDD5G36DvIIIPG
G+dxsM0qbsX3dFQPJDn19exn7p/bC3ydFENNfGH3RHMTKNDkdmhVK6hL+6KOW+fFA+CVdH/chAYT
gGjeD1E8i8Te2Dcrx+2FRSnq52Nf5BlKH7ELGrm2ClvobDb0j96W4aBsqUyvblKwOQHdDeA1gJCS
A2sZKK1nU9TxNAV5DfXO5rV2nryuCxnrg5TYr5Sf2GAiZ2E+t2QjN7L2WMSNYuFCwvkC8LwcIwog
7pCGwV2ubvxKjL5KsvvEHfatozyJZvpW1alv8uFLOXYQAu7mjWNnzVmxq5AFB4sZrjiSs2YTSYYM
MMm4UqGv3fVt9TZ1irqRSlixshDRAqSN9xIOU2n3enZW5EVLm3hsO2cn3Hk8lTnTjn/tqsiK4PKE
l/3SuybNZafYrecMZhNz871IH6DFeUhU7agRbQ/F6MARQEIM327bXBsZHrtLZyheaWBJuIyyrK1t
BqWNNi5p7wa2VhvBMJhbbKMrWwIG4B0gyEGyTpNGVsxZlSpK18bgRfmiFjuSDkcnFQGxf28iDZbf
JR3hF7akc6Mxc7etkR2IrQnlx9mMsm46W57Y8PzruAKnh3rpgiBCokAGNVpVqZKurVismnvOR+No
6q25Z2N+zvPmQSfsW9+r+t5xs62OzcWlLwcIy+C6Xa5aDjIU8mRiI0yQs2HxVJ7rHE8k7wGZICWn
oeHFarLV8bM6UDAooVi4YKSuYCttW9bAWbBYvIIuB1itGe0A0E7O/Jzusr8vM+GRvbAVIzWBupbc
d83wFZpXVH2siTYCFO7R7b5REoFBco9i37ea7IzNi871HvAW30fmDvh8XPukGCKY0EGinfeYvMba
TyLXA4UDqnl7p10feB7a8I2lDRH5lqsa0GCzqtAKm8fM+el5CjTFy6Cgr5W+lapYWTCIGYFM0FxY
mHGEX25pT9CWOI3F49zQQpUouLfS7DxAQ/wMgv0/tEmBPdpSrFhJXgOm7pkLpwvyCfjv0irkKuyO
0r6PrdJ4rHsP4EXj5A2pj1pQm1l3MyE+pfk7p1loJyQc8oe86Dbi9EpaY/mKRUNvqfzisXP5FSU0
RvOE133M7DK0xx3OTZ8Xu276xzQeNEX163oIWrQI3F7bjwAm7ckLu9IprFC3FWJs+5j/EW7omj5V
4gbUPXNoPWSvEErIdpBxzw3fqwJn69WycghfjFoWuCjT2cIZDOsqUb+z4ZcQhzQ1/VHrdgjqU3cE
pRaYcEITZ/DtgV8H9qWspIETEZjDRY/xcr5HZDudfGCwXP2yrJMuTrRBgZP7c9ftbpv6SEjKc/zZ
ln5pC5SglOJBAA9bmJkOTfLYm6+VAJkBlHvADz21it/8+McQj1WXIsFxV3o/UZNkYjduuNnWqKUX
tTmhzN+lQx/r2XCyPHBCQIXY+l7q7t1kkg1jK0+HZY6RGUdswnzKb9LeYA6oDss+buxC/+UaQj0j
feRNkIhU2R8+c8ECMiX9vKOgeOC+m+SqBjUlVtV7cxB8Nyd52Ty1PSpWaWmZP7oqbwqfjIXzUpeV
3oCegQprN9s6eTZzpnchiOqpctDUoikPWW1x9TR2dm5ErlJlj8QQ1RZvvCwFifcRBqkvxUoTTyW8
Cy4Xt+MeHXVrwuL66q4+jMf80Tg6x+Ss7iAB5hPdF/xgRy/1DzuFEGXobKSqV+PX5w+QPJkwY2RW
Nfdx/97ke9NPn/VdSaNx/Dmrx7zlvnNi0JzWNu6vK6cC0sk6UCpoVUDvgOzUjcgpzzBuTngRNHaS
+FyvyuPoJMObUyZpvLGLlom82kWfDMq+S6uaeSAbivOxhVBEe9QBy3H0E3XqsEcSshxfS3MOoEZ7
2/DKIYuKB3oQ8CcSrjKFE/YplFs0vY9JqRsBTanwrWFO97etXF/+8BYA3Q1oElFDAuP1pRspVs96
1Sl43JZRT/5J9N+6sXHxW8nqXdqQzhgnSR017WHDtt7VIW6L88B2Yle3dwIMBl0EXEz31fZ5pHf3
rP2eAo99e5Cr8f7zKKXTptLFnHJBOS7t5yzl96wzQsp+ZxQt0rs+co0+YoJ/6ekWXePaIiIdBHdd
WujBlnQ5vU3W6Z7CWh4rs6u+1LlV+2gUSL7eHt+qFWQYkJhHzQjp00srYKpJ20ZnPLasWj0VOmtP
FhqLN9CKKy9nJPlwnwUfBACaqLZcmknYkCcNNXiMVr69CWFmO6gDKPy+GkH/UJkb/q8vG0veeJ/N
SXOXGUPPG6LzWBB04FpkpOCOHfk3U9hZODc5v2uYMj+isxAd/IZWRYadIC2kuTwAbQ/ZzXPah0hx
qA/o5s5R0C7dUzFWw17NZrHvFLTlmnrSvrbUKx5qdQbJekq2OoquL1jA/S/wdRQTABS4YuSf8BIy
O+IOcak02S+jLbKgEkx7qkWq3c1dk6At2yhAdADFBtDwNHN/1sAp+/O2h1xtc3wFXl0fndPg25Mf
X9xwhm7KCwE0uXEiZemzLD31/RZn0pUjLmbghkjZQZMJf116iJJNwG3pXGCnW8V76vb2CHYXgdaH
28O5OgQ+7CDbDNbnJVclxWRDqWgqJibiFkXpsDDKP9UAXkCzmCw/IXV429rq5IHa7n+tLaP+lFjV
c9eqUlyYYturksCzC2U3F+B6Z8ib/G04/hgYqk5L0zE6aKUJrGjLxqTtRIwKhN/qybkoh9Ah88bh
vb5O/5qRDtEWGKDcAHtWnLnWF3S6J2d98LKNuL86beADAJ2wvtxWpKhEVC4akg2YtpwdKiig2S07
C1fb3V6dVV/414yM2eKeSd0BXaZxr//uh7OADuWQv7T6uGFnYziyLpZD58ZSLCyNi8ZlB8WNvOO+
3esbYW+JahdRD2kl7CFkJwH2QS+iFGQbj+qEJqOI1bzN/qmdBLymGUsGX6j2sDMBGQ8Tok+hWdAt
iOzKCEGahWIfmCmAZpKf9UUDLQOnLMaYKx3UxPEQtNlOQxP17QVbGyFoVBEpoHEBfrXlMz5tp0wj
mDWtHpHb2jVmrHcQOC1GLWAZhsZdoMbLrUaeFR9ZCPTR2An0Bi7N0qTqTQcmQX0eASIxSr9lHGpx
av6bZDVaNcZ+Ot4e4ZY56eRymWEMuS3GWAix95y583vQCfhNUo6hlbgb5/LKZka/OxwGuA608F6h
qXqdVUamjnFVlEdTHQ6odf0tmhRO+dmEtJVNrguwxuljbBdvZifCTrmn5vck2RLJWfXAf4fycZh+
co2KcYC0dWOMafEGaZKdRluokUx/H5gQX3GRgSobkByyFI/Hc9fpegcOCDEZo/+ldV+TOb7tAmsj
+WxDmrGGZ6OoamWMx25CkxgNOEOiOHm9bWXxWzlYgDX7AxiFmoIcLCqlAdKbZVOMx6z6kvVQpMEN
MD+2jVbuFEb0BzuZxEYGfG3/gvoAWWlUAAFIlPZv6/Wco0t1RFnZRDsc6nQl9mzWTtN+Jib7aTnE
fKvrETKbmZJ0p9tDXrtQAQwC7CBw8uidsZbN98lHWmWelVLBzAqkjd35qBjQC0SeajgNw+wLPY+5
dfREcNvs2kyjWoRaxkepQc6T2RbYbXKRT7HJY1MpdhxMBvybsM8i+3Lb0lrwQDXDRrcOwHRos70c
H6EoGmVeNsaOh7uim7A9lCFs36lLNTASc6s4vraa4D2GjCauqUsi8tKcU9JJVIoxxVNqdLHXiZH4
Vs7sYe9l01z4A3ONEcLXE5ROErtOt+pRaxOLEwccUugBwapKNx6zmKlWDfoczw27Ey0J3dI7gpLg
d6GM/yCOboUYKVoizwqnRf3GQFIZLT0yGCBDSog6ZqtHVePQPXTmwZCT9XN4exHXraB4CiL4BTsj
OalKu4Q7lOkRABLjQSf2H7si5eG2ETmJ+p+xIDe+WABTlXysjTSfeY/gHNWQnGt81ufzU6Wy6cns
mm6X1RrdJ6W1SxuX4fDp6J1SF8LPx3zeZSMI3LMUVMSNOts+5H7HjR0jP/v/5+sWoaRFpwdY70vP
csmITiJd6FGWzeje03098w7U9k5Cq8KyiBILVPGERx17Vt1D1Tp+Or+y8uDqSDo7G4ek5GYfHwPc
5sKDBflrZPovP0ZR1LxUgMKBREzAu+9emfusPiTT5Nt0w9Ta2tvADyGdDlaAq5R6huRyV+uKFnWK
xY8UvoayxdhsHGIf8n6fYv/HiMCZAczxoh6P29TliIqKNeXAU7hYWejHetbNo0iy4WiNmF7iVmo8
Q1o+rN30rU6wzlYm1IMw+MlM6BfbtPmJu3hxsgn6bVrftntoXEIDRgxGYOI3+zlLQL5RMSV0+0JH
lQeE112iFTvXrZXQM2b7OFhQPamqVgt7obxaBi1P2aAlmFb1veOjuQcoP9vddnopXn0MG3hPDdEf
EPUrnubWqekgZlOPWvBQHbmrJpHZNPSnmXX/iHJwj7bG3HAsmPHnvzCMNBz0XIF3ulLqzKhn1H3q
6dGs2HuWNA9VVu2bjj066nQ00ulcF1uyFWueBCpJMCoD9A8dE+mZqxDOxswsjChDLQVyfmdcJrYq
zXJu7GNCcXVAkxognagiym9BkEii1GdAErc6TN2+PWSv3T/e7JPEF7/sH3RLG1ROHF8ZlEaFKq/G
9QQGcxwsabnTfijUL77bL5T4xvf0KTVCnvhbnLDrZpFI1aA2juHKT2uzoY7GBkePRPI0ZGHxSO/t
u8Hcq9zXHkDj88qfWL9xDMjYzv+MFVgwRB0HbN8yy3dXmeOooiM36jgP0vk+J2Etdpb65uaob+V+
7flG/Zqril/kfzYRtKshGHS6ONzROgJ0qVQkGOsEcs4i0SNFcUFHl5vg7AA78hyYblqeyhraAINq
z7vZ1bqfLFXafZs69blOTTTSeO1LpWipb2s9AFekYncdG19ub6olSMlBbOmNBOERcvmIY5dBjHgK
6rEKCiVa485xXXZ8pxu9dagNsZUEXgsc/5pCtvvSFFBrFaD1qRHNxs4mGeDaJ09H8aCoT7gU3Olb
WSM5Xfqftf+/YwMV7KVBQSeb6RRj42ZzntrhfirVvVDaBxCn7XNWB40eaUaxV2y8EAR4JKrvtyd3
dcSoUC/JOCiWqtJGQ2VsABSDGJHZofmkb7v3RlVD3Zm/NTZF/mJODxWhG6/7NZ9DwR7jBtoDoBwZ
4GSryaikuatGxDjT0T0kVhqYk/7gzb/6txQSP0ZojPep00RA0oUzPqR1xGFC4Xt7+624F/Y7DmHc
QbwlgXe5BEnqJVU2F1CnL8s9sb4knRK1IHUiu2J4mAA11Rv1rDaPqX1kANhXyVPqflOTdOPoWLl8
4NYJlAbWAMSJVxkPJ+0KwxRalNQPWGmEn2Q3zQkwjb+pR7ZijvSAWPwO1lz0SALq4oG893LQ0Ihs
RZPoWuSmzLe0cV9W08Ft6JuwLR8FZyNpQgIhzkLn/mhFjpOGVZmCwbp7IlW/U6atrPDaEbMkAPGY
wWUYtUppGYbJzspacbSIqe3rrH/NTJBHFOWLN0AwYwL184hsp5eOp95406steMfa7C+pb4RBJIvh
CZfzwaltc2/EfWxQlH05nbWO7ipR+OCu0LZ6JJZrpBTPkCj+X1t4nV7aMlidueCk0iKtO0+vfeUL
0/fe7Du7P5NNBMnK9WChK0PHKP5YenoujeVYerdoqB6ZBhSRhinwQDSd/XrO2ZcaJX5hp/d2PwUT
QKkMzUrJ8wSRpNshZu0TQFi6tBqrSAjIUHnP5jk1uYcNhmR/qFQ28uNOsVWklEtBHy6NUjdqCsiM
45oixW7dHAka3QgebUNy0FL0Y1hfDNYFNqt3jpGda/C8DEk49PSktpWfjFHL533TNH+ySTt4iECF
IGCB+VVDE3Ccy5PWZOgmUE/Q897YftdBd7lEOWCoBTAKzwAp6hdmA+FY2ulRz7jAq2vXpl9Jv+uM
k5qEJHV+316AFXO4i4LUDUUddFTK3B6GnSsaG/HIatLBC8QEbjNmHZlVB2SAUnHPJhzgYgt9sHKZ
QjQFwTlqPBZWXb6Zal5WIdRpOphRvF1l/ygTtKl4oWfl9xwtM85rPv8s2l9mutOWjCvtt9DQ/48v
WCRg0ScHsWtpnkGO5ClCmfRoJCJH81N9ypvkjqvQQXd/lNqfTMlfUmGdHKX7jYQ5zvkqGMbhcHv6
r/f7Mg8uHiTI1oCmSYotY1ZU6cJeFdlfS8vZZSZE4Ms9ByCOe9axpc/AMd22uBJML01KIaZidVoO
JR5AlsJ5SKjR7p15NmK9z8XOnSA8aOZm9asz0RDNCqMI+pK4vsIb9Xj7SxZDl7Hu8kOkc6bOXZsg
qOuRp+TKfiyy9mny5mJvskF9vm1qJQDAFhhygFrG9seKX4Y6W8m7oUZnR8Qyc5+b6K6wTfIKJdFq
sAKleySQKjD8ehx3TVIHdv1QKP782tuBnTyW494dfzrcnzQAvlGzoT4UnLaW5frUvfxCaTbSNKOA
Uuh6lNbJLzMjPsTEwNq6m0Y/ScZzU7ygx3VP1LfEPZXlHa5/qfZA8M7iWwUxOUOKaHn5KdJxOzPQ
sc6YzIgDA/0CjWpNDQbjJIZj0QZlE7J8ozwgM3n+xyKaa9AAiysO2DMvlwdcbB4IqF09Uo1O+EI8
2sKfxR1rXD+3tJPu/mrz5qgBpgQARNXvmfZlAmFTn0EGtt1PacRp4KYbX/UhzCs7KD4HlZ8lCwNa
ncuvavWmrZUGz2covBVf9Il0uyodxlCd5nuWGMrjbOVkIeR24nzowPzhVeou7bVnLXHAsGja/zi8
XxLcthu0dVaExHOHY+Z13/E/RR6ezU9QoXnXeoeee6eonmuqlw8cSJdwBKo1MOdyOg280/6LoLPo
1S1XSfRoyFWS5ci3h0H5SIGIwUd+cHquNQ+ydWatBLVrPxleCoLaWtU8H8wz7t8fcbhXLiwci1rx
FQ7EdMteN8AbF9mDGbYM4AvbdxsCMWxfmWwf6jhbJUMZyrg4GLB8aJnAWgJM8xEfPiX9bUdxEhCv
G1Fpc0h9Dyp7GQe3Djkpsp+gpZzuDHOYcp90tDqiBAJuvtm4S6nGANciE1o7Uu+7aHoNDR5t8dur
ITZbFW12p7TJFnfNSiTA0Y+szSKTiQ5S6WSiY1rkrTYYEXhXD62pD37Wcj3k0GoJdJJswXKur2DA
lcC7IQkP+hDcsi+9vBoHLef9YEZK/66bxK+3iNBWzjgEDFTL0NGBPlxPCiegYmJmWggzSkAlk9dt
2KJGa9jP0B9deIyOBfW7t9vxfvmV0s4FjTcUGBx0fqHrXxpTXdaD0/S5Gc2oxxxLQ83vCxTQfCNz
tUDleb5ruN3sbxtdi5s4ylHnxFUKNTWZIkrJKjScFcSKzMl6T7zc87nAVk5enI6+GR0NPTXdcdP2
53yLCX7lGoeHKpD0eCQi4yHniUav8lprcM3IY7p36qEesMtrC/T6kOveE4pGFx+tUL9ZlbKNYLIE
QWmql3N10UTCxRRv5Uv3SRybuyBbtaJi8Hxal3DWVzZtnN8rPrr084F+DjdiUFVI1yTgGJGJQiEj
ogwEiSlIqnxPaf+ylLUECVT4wQAPDhMA6+V4P5YKujsmy4rUfoiEaQRO9n1MTlma7ZopQa52U05t
mRx58vCoRGINj0v0D0jjGhTN5n3jWtGYhmm8VFkQeFR/Tv1+AowhYN/+lFv505W9gSsQerJdAx2H
iDSXC4ZjoeNNXdqRR75W5V6lBwJymyktg4qOG0WGNVvIXYJRH21cnvFxwn4Ku/rYphxVJDtyuH4g
NgryrYZuS+VgVKXvZe9/vwE/LnjQiUM2GsIyl0PjWtcqPar2Ua/cg8Pd6ncVOdQ11Jp1+jxw984z
w7Le0n+93nsgVcaMoh1uaa38yOF+GiRrXZJZU+JEZSJ2aaUNwWDhweDZEDIdRWgbZR54bNyS2r3e
Ex/k/tgVcB10dEobD3w+c40HqxvpjE77RsuPjOZbotQrJcJLK1IOcFJAnVSblRvxNns3UurPGuiK
lDxM3HpvdEkIWeUn8WagxcXLoi5R/CH7NeRk12yxOl/7Er4EQR1XB1VDa9SyDJ+m2VHaXFF56kZN
q+5Kco+cdzNxX/cy1CE30hLXR/ClLanal3hdO9g4LKIqy5+goId3uL0zisemmLeCzsqpsdhCfhU3
IvR9y2iSYhRmazHmRtoypcpAvhMol4LKs6EhTxkNgB/Xz2lpA90EuNe93VLxdnvjrLnSB/sJ7KPU
KqdHRlpPySA6N1IykIeqfS98ozHNw20rqyMFggo4Abgr4MaSL3UiNdW54m6U5i9j0/hZafmF8ViC
d3lUy0OetIh8bpiTn7cNr60mIjuyaUg4WCjhXHqO7gwjb1LMcN2W7WkW4/hspeq9k43qvWEL9fT3
5sDj5OI0RNMZDpRLc1SBBOtAZ/fjRFSUR8G+kQyvF20ri7K2bJ8NSRHAG416atvJjQYQueDNjD5M
//ZQtixIKwah1ImLEhb+D2lXths5jmy/SID25VVK5SqvaZfLfhHKZVuURO27vv4euudOZTI1SdRM
PzQacCND3ILBiBPnyPpBdX5MRLAl2Myf33+grkBxAQlI3EQXegkjOml0qZXtA+im3PAjRFw4b0D1
ZoiyapcxKAwhzGVKFbjZ+VpKnqVGNnaSfXCK1zB3EUl30YpOvpeP7mD8XT8/4gjEYEDZIP4E0Oii
8yK2a8wZNe1DloKoQi/C2oPGsSHwUZeBF/A2KN6DZAbVXTQ5nm+zvjW7sa4b65BLz8Uoe5NdeHQS
DEVkhNvLZQqxWjlurUOiErfpZbdUbv5nI/w+1rrcDkHXechp5KnlLaBbK5BQX9/KCyNBpIUXIBNZ
QO81+/vJ9eEoeLqrE5EPUxxtQat6iAGqq/R6dd3MQjCAVxQ8DRK40PPkI9VaHQYjBjfHwYzjlRMV
d2UUpDqI0/SXmYL+vRkFUOwF5wbYEzRQoFoEj8M3J0/5nM1w2PKhtDam8WR5hVa7jihDszR70EQC
zAtBIxp+2FeczF4uR2M3ZbN8QOjcb+2YrlIpt9ZkFNV6lgwB9mKztwzocy5u+UiS5VbF/KHV5a02
Ky8nzn1fDwLHs2gGJVWgX+B3L/KuKHiaoJSHGQ0t68S6IcmxM57/fiuwB8W3Ggwe9My5nswZKVO5
1J1GPmRV6071Ou97vy8/+/wFSpGi6vSCJ4Vjgzo3CGqYyiEb8ImxHG8iG3VQ+RDdtuFNWxWryjSR
rNt3gqzYwpWA1jlUB5nbQT6F2wkQPp3lxGrlg2S+6+EXOOOvz5ro99lATwbSKGqqkwG/P0+3dvHr
v/t9hFksIYSo/TtIOfl9bVQSalY9FIrtqoHTBANN6tTb64NY2l7Ib0EmkwGE0e50PojKyEhdJop8
SItPqlUe+Aah0igIaxaX/MQI55tDQ5EA51Exkj4GjXh/h30cGeSXJr+hOUgQCSy5mdMRcT5abaIo
7VtZPrR9s9HUX/nYuamZrgyRwvOSA4WLhj4aA8qCUPx86rQJQPEeS3eAbkXhhs2PcX5E87xmrjNR
6mJxq8HL4FZAchd0LuemwjbCu7Vx4KsZQ9sMVQkRmGFp1gy0Q0DXiLXp8z0fujEoM1748gHtxL/U
Vn+UIayiJS6N0vX1HbdoCR4adw/ASfAB52MhkjFbBIXPg6mtM901KrxGgWkWtZ8vrQ7zzijHQ+kD
halzMzawcyRD5HMwOmS3blvFl5AjVnoLGmMExWpBKL10jlANB/YTT2vQeHNerYxTUmjIIBysELqY
qFTj//ELkfTNAtLmG9CL2wahIfAFnKfOEsCIgDpnFf7qJo/GQ5wak5vk9ro19qbTuW0cuQr6I9si
CkaZrsJZcLyW5hW81CCqglAAYkbOYYRq5MS1kiqHqW1dvftR2PdOClPTpjZXBX24vllE1rjNMpul
ib7BDAjTjLi1XvpNJA8QMnbtaD1Lk1+1WiGIVpecFTIykFVhiRlA2c43jpyntFYgVnYow40Omkl7
6Deq85nU1Ov18f3vx4dWFrynsR+AIeIOtlwlaY+uLvkAPiTAlZ1DhxSMHU2rpHKBwXSNmArWb3F4
kHwFlwr6nvDMPB+emUSaMhbYqCqAwSrYYXrA3bVsi6wzgkwRamLpWACyCw+JixjRLLd+tpnMKBU2
yqGENoy5V8MbIxEQ8y2UiRFOnNjgTno2x4VjpKhTQcLEBd4Lx0/3WvtpUJTVpEMYLd+iHtbHv1sR
/83SXLLYD/GMgZ5y/obGjdqpDVpcWRZvBnNIEf0eTMmDcBHCTYHbXJpJcNFA3xghO3sYnq+bQnqt
myLYMiGmEKbGj7wqvbbJBLt/2YyB3CCI0xkN6rkZXEHgRlI6FP2KB61Dq27qDlTEL7x0BWAzoFIJ
VDPygWxeTyIbpCErCXUY5TBElQcp2Eia3Nq+n0fBm3Dh2tSxLlBQRi5ew0v33E5ulo2ks7fASNPZ
HVGu26pFIxJNWRgNcxMsV4SEkc4nbWZdmcYiH+WD3WWjH2l642uz4vbRuIrsUhJ4xIUFwtsGuUUQ
4zGBW263F0NhaGRALKUnx8S6mZtHoWLcsgnGkwMniCoDd2hDPJi6sMMNDUoix5Uj8yafmh69XY1g
fUSGuLGMdpOWFQZ7MMsvcHeX5GEyBEH6ogkUYhhjMuvm5y5MNEMqaszGMs25a0973F9uLtJvW9xn
6EpjjMk4IPw+y6RYislAlIOmhBB9nRx9h6rpy/WrYnGb4ZmOggHcACjnzjfzgP4WI1VK5UD1oV2V
oZF6km6E23YmzUfsAFp73d6SX2XRJujrQSh22X8wN85gFF2uHOS56nbQvJxXulElHlI9MnJFEvGt
ODOg41xho/cJ2ioUtQSP4SBCQC2NnKWbZWTG0PnHb/nWiRHzSAlCjiJxI/WmccIffb4ype5RMGQW
vHBZPjwdbMA68OiyoXZwPscqOo8nUAErh3ldg7Jg32pbQt1N+oSQsRXszIXLA7oUDFHGsn3w6ee2
0Lrq9NYAW0B+uUa5DScEGFD6tspyrevP10e2EEcxRAHQi5DdQNc1N7ASHAKj3GAti+yQ5QfJBiTX
fJu7cmVrPzpb4KOWraG2Be+uAhvI/n7i3xWUrCtSY2g1buDMBxFs4+kfVb1SRISaS1sDl9S/LXEe
vm0TOP8MlnoIl1vvZfY2GINn5oK1WvIiJ2b4oJcOTgx+agRNjf0CtjZPJr8yRzBp7FP5vXdqg/O6
0Qge6qZn+8G1N0W56Sz/tp297mOggtEs7TyEnCDmBHEvDhW3PLNjV31ajAgltFJdzWjg8g0zA2yK
RZt5VkZ3kNsT3ZIXwwNGEtEmsLPA0qCKzG33BvzAVgIMxEGdZ1cNo90Q9T/bbj06zq7XSzeeP4aU
/Li+7S/WDWkm5pYRYwAyB5D++UaU61jv616VDlJW3EnVLpGzR8doRBHohdtgZoCFZcgR9uDknwzg
wpIcPZQONKtWivNkfkBjq0KfFFrvonUXV7sxFyRTF0aGqwB1XDQsoa2Gf6/n6YymBl0mQQoIEpPM
REewMwi2pMgId+VMcP59laokiOUdiX3oiWj2z79eobNxcFMXQvxbywyYIGYDLcmvASdYJMJycT2z
h/LJXHFbT6ocPOqGiQTmPl/Xf31n4NeBKcFpQsqZdeud77E+pvh5Cysx5LfI6bvGi2O90nEdjfu2
+IqyybP7v9/WLG/P9N1QZ0YC6txkZeolZCpnAu1yoJ+dGuzjljf2Ajdx4VvZwJBXYn0l+HCZ861D
RFAKak0SIMb2JDkF5KNxlWw/9V/X98CFPzo3xD+j5Nw2pQbikAFYl/D4fcniIDQ3aDz0ZBHC63JH
IxPEGMCQeMKYLi7dUNLAamtkQYxjU6GCRyM3/uvbAj98aoRbnr7RkSCZYUQiIKlzYEFq1ln214cT
VtANy8JadM/zgOxwMpK+T/QsmO1fYG/0crrPiWBlLkEVbCgnRrihtD1JkS7UssCKgJfKBr/PrFVd
pj8nu79xElDaD2Htqp3ukwkoRK1Gi2FZBcApemNdohlJlL5YWkCTvX91xsyFdr/zrU9IW4x9HseB
Q4LSsFCm2lSilnaBDV6hTJ8nPSEKiYPReatlx2NnuOpEeWqRFe6+11PiFE2NkdTms9GULtT4OlWE
thMZ4Tz4kDdTGTMj0FuLITylTO3KiCPBO+6bgvEsdmFyUEBKAOKDw4Xc4PmqNGocF3UmZ0HTUze1
yXYKIzfVQXHu2V16I3elX4CJBswAgVK8gNpZo/W6bzLgtVMvpZ/YPFu50XdqXLpzPayu+5dLR4b3
OcrO+ELkzzV+PR2ZDCVgXEVQ6g2gw5aUrjvFzLwYUr/+pHXx5rq9y/vm3B63slBoipTUIkUAjeSV
Pjfg+vkfLXDLmtKOzO2QFsGYRp5pfsai98JltHY+BO5a7uVwIoaBIaCe2Xe1WyewI30q5kNdmCuk
RX1zFFykolnjbmkwBONJWdIi0ApjpRg3vSULZm3hMJztA/b3k2eJMxR10YVJEXTKZpydw2zsjVRE
e79oxMLzEXQxyD1Z3NJMRkwiOpYF6F7xEkHh9mdfwoeEef3597uM3f94ouPAoap+Ppo0lgs0uFZF
kBFw/KJnPtZv0R0mwkItHB6UgxDcIBMEAUK+b1lpgOOW0DocZNAetDz759Cg11IkLLFkBUEGaA6Y
kicYd84H07TU6WJENUEq+VkpP4Cm/QtUiMCsi8AoC9sMK8P4kBCzgSqdBSMnmyAf0Ijcm3kROHNe
HEKTqGsnbn5cX5uFTcDKnSBcQgUB4BpubSC4ZJd6phdBIkfNblTq6F0ah8Rtkb4TufilqTu1xU3d
YKcqUsOwFc/PclXvDON1xJ2s5yI+2ktUHB6NyNiyNAyiwgsi3rafkDnpTZxQS1pTRATenHabsq49
TaOrXoZ8chXdUWLumvb++oQu+KMz09yEIqmUMWYInCpUxV3sfXVFEYqSwm/phwOQuiXRoIsnUbVr
cXLBzI5GdQSLkII53y1KGjZKWhdF0Lij/QDyJUK2Vr+7PrjF3fLHCP9KBUEEuER6nGQZBOFh+dwl
EBTPrV5U2Vra+kiVIK2P1mDk97lJBEwUukbdhF3ZEn2vgbhqNdFqdK+Phh0gLhZACg3kIaw1BJLQ
3AFT7dpI9TAqET2hLihlh9HqbpEJ+x2jrdV1dFXw+l6cPTSDYD9CHxIMQedLpBWdnkP+owjsuMj9
dJoLX6K1vS5kImIsXJpAkJuyIgwj9eN9YZN2hllraRk4Vbhp1AZtr6HRASNzfQaXRgRYEZwHEKho
keA3Xadk+IKiDBr7fjKh/ouXUJP1/nUrC4NB8oBBv4CTgn/n1qmNqQ3Br7YMdHkDEndY+C/iLiRG
EBJCHQKULvxVSNpEoqTuqyCNy3u7oIeCzJ+6Sj6NXNtcH8zllIFZA000eBmA9ATV2/NN0NEszRUn
zoIk+SUVL3gV6NbD/2aCi3GZxmPXF0kWoNg39rGLHgslf75u49LNYRhod0CiFjhTbIHzYcwEkjW1
CRu0r3ahCXWE52q4saNHjW5k8NPIgp3GpuX8rJ7b46YNlOIom6mw5yBfId9MXpo/D/ZOFsm3Li0P
oiEoZCKnjlQM+/vJpaum+AcZ/CwooWqVR+aBxjc6yBmuz96lFYRDYL1EPgxMMDB0bsVOisiU8jEL
xlH3x+mx1/OVMJl0uUQwYmsoZmuIihBFnBupKjjPysTjfqhmrxgtVx/QatB/xWT00GxZbJqCCsZ1
eQmdm+T8djuprdX1eOknhuQpww8LKD1siEGUtl+cP9AMI1WKdA/gCOdDA7AoNkdZhZ1B9zM0SDlg
GhBiaBdGA+QBozP+pqngNQumEpdQalpZoJbUs0IFr7IMSQP5KFyqSw8HL31iifOj05zJZWvAktO9
xOONM4h0Oy8NAJEFKREEB6jHAYp5PmGqLSlIKE3hocq2edqsp1gEz7ucLNaNxMCfiL0A/uQuN4ha
aErZFM5B6mo/lX5E2Yzm7nzPpBmuH55LNhuGxQJ4Cdwt6EfC8+98MNOslGBzrULAKD7yFh2AP1Dw
gGBH6KqTK83qtpf2aHaW7Om9RCahbIOo3mlt7Bui/pnLfYh8FrjdAdti0HS+Ua9MnG7W+hl0Z5M9
BKXVU38eUCaoHTnbXh/15WkGrxyjyUJ9GEhLh3MZpE4AfU3bEKWQdlPaSESksWeS/Jeao+MimzZo
dH6o1ZfrVhcGiIlmdQkHwNQLNsMB9GoNXjbSodT6laoFcfScR6L80qVvx6MQTeEIiXDPo/J3vp5j
AcLwoUVWtdLDtWOOLjxiNDnribx12q+/HhA2J4ofDDNg4pl4bss26kor+ygOwNP4Tq23XHlIc+PH
dSMLpw1OA9cj7kV0b/LEhnmb96gwp1HQ2y1o8UFw5kkkTgRl74VpA4E37mBULrEfeP+u0q6aJySk
gbC7ARPLrdbcJvqDkvUQXX6/PiAWMZzfvnjpoqoNSUWoMgE6cD5ragZxDxJKSM7Z/SojzQ4J6VBr
1lAI92j5VZmChP7ltoM9NNKzVcKp4pldO4IweSZODI3baauTOTBK6eCAPOP6sPgZZBlppCTQqc0I
ufCf58OK9XG24rRDYjPO+kPVSBXKRlm+lgsJ8TK4Qr0EsyHo3+THhm47JFvQVQCsD/7NSzZnSUR1
vDyToMn3kvLMykjt1/Vx8fsPJtD+ytSLGSvjRTGxCWMrV9M4DYiFlpxijI6RkYlasy8nD+SwjF8I
G11F0ZKN8yRSigc7gexomwYhYGs28BShpfpTP/wuwFKYQCL5+pgWpg3knThLyIoC7sjfYDFUh2UD
3G2B1SAtC+mIBP0sr9dt8D6WzZsG0VAHeSSmHsrtB6uz46R2xjTI89KbSsBwil/meA/+AnfsnrLa
7eu3v7eIZl7cHwg18WDjspdzpsZZaacUshnK77qL53tIZw93tpnLq6qpkx0JzWkzVkOzSatGxMLF
H2s2XlwlYHFCygIsIdx45RHEtLWc0EB3wFmRtPa27IyfrT2sumHcaPNeGOgszTBwgSabY/T2Wtwt
NtatHkMhiQb2DIUmNPlqXji0a12uLJdKaeIZVCv8rJZDNwP/h+C8X0QOGDDe3sAjw40hf8cjZqVO
6uzRoHkwdzYC1LiqN4ZCe0+HPtTKaoZyI7dl5adq2W2VErz+bjQmzi4fx05zczOffKjR949FG9JD
nNXFI4WAoiCBtHB40ZIPUUSEtQwHxvnaPjKgdKUpNIC0VepTSa/fqCHVglzEBVfT91QwQVmQlgA/
yXcfgTost5XKhmr5c1F+JXfAOBYb8wnki+FNqnolREI+NWl7fbsv+AwGpQfQETEMjhh30zsapDNn
BctfKl91/0luVWmfHZPn61YWtvWZFS4U1TvwcqPGQ4M0P0SN26elq1hP4MCqDOrKImofk7sb/5nI
P2PijrChtVZUJhoN2swYvUGtI/DVGLIfUm32o6aNVtdHt+AIgQ8B5QeOLohe+OCij9KUcf7QYCrA
0Ij7fp/pgut3aZkwLLA7Ma4U/Nq5azdo2jU4QTQouhLiyXLi3OAhRPa5Qq37QqWzW9aJ4FpcWjQA
U+AMEUozsYtzm8gaxW2aYT924f3kQ1HaVebfpPpKPq9P34IHgqAGcj14pejIWXF2JptUslXj6d30
EhpJITH4CAnP5qYM88qfBsnYIcVKbqdCegdSVlQOW7TO2F/ZOxmkItxmkVI0pIMKJwuqMV0TOkCA
onq1KmCya7+X6uPckLc8FeyYpR2K4Bo5RwfpMbR9nE/toA8VsKsmsg1h6rJ650gewvpo+9dndmlj
4oZG/QXBPKg12d9PAoI8NlprgGRlQNt9AwIaLbopRWX+pZ2Jdsnv4i26DHkowaAZ3TDJzEbsWlsA
FqBRYtXuIJKn/W5POY142amGbDzgX+xdAsT0+WCg3qUPTlbmwVTex1D9zCPZA+120jxosivn4Ngr
1lkHHMFbHbauVN4VziqUHL82I3eAni0JNQCrWwvN0PFdM/xUyBYaz/tyFr2Gl2b99EPZjJ3Melfi
8/ukyQMNxLkoUruztp7TTLC2l1sIjxlwPTFRW+T8+P57uaumYUqBDVP75/RRwzt7VugWdOSia+ly
OEjIM+JK4FpBcMK7gbbqgGAs5TwYs8JVwNMkKe9Vl7jyXHiMBsQYgCFqybOSHm1Zwts+BSJ1dvvO
WBPp4/qGXggXIJQEUCsuSWSFLx6L+YAGsMkMgcGp113uh7fU2bTzR5ztESCsSTtss1kFTzY0JceP
0ogfKq32JvNriNfXv+QCtoBje/YlnNeazaqUVKilBaa10icfKKe7zu/X/ZruyL2973faY9G7ae82
dF0Wt3Pqoufi+jdcFNX4b+Cu1VIDBgR81Egrr34OPvFS3+1+treio/cNjDk/eudj5XxkXEMyJWsd
+Ei/85V1H7Q73VeenHWxx123Tx/i/XzoD+3W8u/BGLuWNmAK3uBsbaK7r212rF20Qm37TbHKfTAM
ry2BO728qfB9eO/gLLD3m8n5uWqskwrkp3lQpWm9TrUZ59+2ak+hXbeRjUTzG2KGfp63oiVYOIWw
zHIkKt4MFv/k0maamGqS5EE6S25bbqrOq6nbtLvrK71kBoRNANKzXi8kOc9dSiYhLJDHKg9kg1K8
fKAUoRc3NZRPYlE6ZmkuTbw+oIOHByvUQ89NOfDltlPCe401WL0MAES7PtDCA9jTgMGpXo1U5GDY
x/O7i0VPjB8X/Ql8B8Rs0wmwKZIHFIKMcrWWhk8LA0veQjSuhwqayCmYYaPAULaDoM37ok+BnaAT
23zGBg2QYQskbB7U82+HbBoFSevolVYt5MPcqnjoxt9Fv446wYtCaJfzHiGEGdOkgF2I26ytwVll
zX1BdsrewT4qNG/uwPk4vRXQA7m+k5a8ORSwUIZk1Tukhs+XN1GLOe+nGkdFqhOPpHmC4jtyRkpT
iOpqSzsJJVnGfILQyrG5nUT0aUCTpJ4HsQFqX4cQadOBGMe1wmFeF06b+IlpdaAgzCvBcfkOGfkt
dWLa4XKKQ1bNFNj1PIhMw9NS/dkx39phrTjJutfbndJCR1X3Z3BrHp1phfflMO5j9WWs6U1o1pup
vUdyfqvemxVemdcX4KINl22502/jlt7SY80C1wiW3tmr1qpRthFBawqj71pH073jj3iz4PpyBLfF
d6HsclJYNxuoJyDiwhkezLZyqhyTkj0ikbK7A+95+MMsvM/aVTxkVtzWo77qlu7LKxROvHSF1hKv
9OJ1tGb/DWK/FboHBWEM2wQXH4XcEVLoDAhtcJ6trVvTkdIBDjTfdHHhFdPdnK0Lmm+IW4FbsJ5F
zHCXJwDdgWwRgE5Fyo+vkEO/ZVQ7ELYFCZ0N16qjQwjGQlci1fb6Sl867VNDSNlzR63WGlVPW0D5
evsQptZLBAavWre9WhZMon4xicwSgyYzUls0vZ1bgizRgCwKwBlOR96RXeq8nmZEcMkubNxzK9z+
aTqzI63ZA81lOQgCW08tP52q8vCi86ZidokBHcQOggaSDymFxi0NXZCbW1w6ZL0Znzu6ub6/8CSy
NvRhlkY2o5bzjERtrdzI6vP1Rbt0Whgk+o3hr5B3BFL4fCrjym7yUB6KYHiw2n3llYY7Ey/8mRKB
H7h8N50bYmt6MhZbrfLEAgY/aB20wq+kctOba+NJrgXHftHO93lnGW6M6NzOlGp6lXQy5qw1cJpe
lOToNJ0X13sb5LfXJ29xx5/YYut3MiYStpVdRrDVghFI8yeFeFHlC5Mhlz4DU3dihn3GiZmkqyU9
tEcAuiwvMl20SwPzFPnDKmr9UV1fH5No/rjXnB3ZdZZNShGY8ZdNEiQmHynyf5IpJLcRDYu7mqcu
zfKSqoBydQU6uPKbxBprV1VHVwXCuc/X4aTcTVok6AYSDZB91slsNgM0sqiJAdazfkNDfWsl/coY
tshRuJYmQHsvjxFO17JYjp2nrG2UMQJm2oCx8SuMPwy1dY3MxWZUstiz7kdlEGzJ5dH9McgtXz4D
6jFVmFTFeE9Ct7Err9mF+p35eH2bLHtHMKr+/8i41TN7hFYEXHVBEgfdD0Oyn6bWH5K3qe4387B1
ELc7abfDOx1tUYI9+t16cn6LshPxxzi3hiZ1qII3eBkArp67cdmkrmSkyOTXgFq6kTn9tJQJxQrg
Li0/SR3wV2pV/BKaZrIysyTf260EVk8J7N2CaWFXz8WXmSBbxCsJWQSdO6tZ5PRSOABhl93Gh8qT
LFd6Tu+7o5q58/1/Y4v1aTMZKYAQOFdnaFnjxBOuB2JvYv2nVrhaOHrmsRm8Vn5VbcQ45ea/sukg
jYfsFGuJPD89DsUt0hjwRe16kg0/dH721VGF6Lv2KA3P0fw5VoIbio2Cn1EwuwFQjdQhWsa4a7hU
lCbsMzjZuczviePctMrkXx/V0ilF/Qt4DpZzvuCLGGQKzsLcxl62ti3cwJAdSDd4g3yfhdQl7Vul
C3LN3DG1wQyqIAeLjmYwYeChy90ceIJUWV/13SOBu5sMsOOjBlT37xL5nYsEn9iWO5nAf2yh0IUI
wkCugH/hKtpc00ayu0czHtZ5qYLfDfCrPtqpquDu5RM036YYEyhWCX2kgHyd744iHXqr0eoeCe3O
N4cbyKNu9HBcd+EHtUo36kq3I/FTZ0oCt8etIDOsKsgOoniKKUVl7dywlUFdOR1sKKSXkTfG7zbZ
xwTIAGhGv/ahsRHKKSxMKhqpAfzCbgFE3uTiJopYfS7yWH6sAcqCfExIygd1TBDJ94JjvmwJOW0A
YFB65odmk7iu0yKRH9X4pVTRKrtJIrxaJBEGZmEKgb8HfT+0A9jrlZvCSInHkcyO/JjW1m2ptj4c
ZYBOtgrZ7TZJgnJM3otMUOdZGtypUfV83ZSIGHGHMuRj1MReQ3Zy9KE1j5P2fv2AL5oBQwv67wB5
vGjMSHBXdNWEsZEPGcp+avLDVCtv0nbXzXDBNHYh65hiDAWs1xhKyOejKduoGZS0UR5LQl7VSUcP
wyrTlVud9AEqmh0xBY6Lz6swi+jNZLkNeEjGUH9uMeqVSNZGXX/EaVzPkHVCQ9DGpo6Xq9RNIMYw
2iAd7spjJafQxPl9fbx8ehrm8SgB9AKzylAsKttTJ7FUX4dSYZiz/dg2HXQ7bvMi3eQ1SmeZX8hH
J/4qx9dkfsg3lbZN4tQ3zTcJ6GbBLDCvcu7gwPEF9U3Gd8FSedxZdKZcy0Nqho9UqgkrkkuHAdcJ
5kIRQWcu/TZAs4D+oLrEFLZ5yp/YnqhCTZUcM1l3tcCR7qoGMsilF6bPgrllX82NCtU53OyotaIr
hi8TDohOMmvq4qPWUGMfRdXPYYiV23TK1bWRS9mLQ1VQRsjQ8mmoPO8qxbxr0qHZp3l70ExJ/bvH
KMP+AeTFRCM1tEXgVX2+1kapxVap4Ht6+67pn4Z88FNLWwtGfXGEYAUyCyy1zarL/KhTwPkV8j3q
aJV9WXf96n3cJl+xN7wWEMcsPdulvrVyEne8F/K1Xd5f39bh1gHRAGKZR/WWqhJCZ76Pj6Odut38
ZGVH0j20dgxAxldR1r6KetAkkgbhIpzvmYVOB2rB4CfF3cntX1mFuiawdPExrSLfmEDIZeSiuJR5
77PdxEZ2YoOLFTEqpEEJW72fkPJWvWTl+HHh9l+lWz5bgifW8jyeWOP2ihTTXO3lNj52/jD4ieSZ
q24VeUq3spKVqOormj7O6+qGhG7IDsakMXFD7SMmjiC64Fu7/7VCYE5D7RGVuO/i2Imf00In66IB
+wJZnl16iB4cv9+jJtj78qq+GbbSE1qFRXXVC1/DlkxD0IbMLXRQv6WeT4zGRWuZqYpxJbiJPRDF
rIhFcR+39mMTp2+ZKnoZX9ySnEFu1SgleMJG2CNRHrmZE+0T9b02f5plL9gf7IcuNiNCGeQIcdBB
3n3uSpq4pqlqjPExVnTk403oC1BEjN5gyyJmJpEpbt9bhKrgM4GpiR4nCTT4TuhC3V60QRaPF6B7
QGKzK4gP0swsSsdZDXG85M+oUDYmaR+aTLuJxz2l5U77NajVTqLSbWqJyDt5HNU/m/PENhdD0VCr
0fTgxEfd8mbqxfaqXCuoy4XvlXRTqa6V7qIemp5uJRIVXdgwIMMFjyfybKxTjlvHqDZiU+lxLGSr
2KXV9Ojoo+NSIJq1rk0Ec7ywkkDnMCZPJEQBS+OM0aJF3jzGStbQ6/WGXHqUgKPb9LYm8JUL544V
5qAhaIHNC7fR+e7MB5viQ7CWyp3RHSvdjzVkbPzsL6kT2LqxBAEAsohZgDHmYjdqgNo1BxvaERH5
VnKeU3qb2IrgoXkR1TMjaKuFGwGXOJCy54NB4r8mXU2TI4h35ySI23olKY+JsoHYnTuW7UqTBEEw
n5z5Z1wnJjk3kmpEjSZIbByLL2BwSeH+zFf266f6oVie6UKy3Nw2ou4SPh31L6OIR4E5RlsG3weh
5DNCRJIlx1nzsq/iNnvT/WEz70yvTHdZ79mCSuryvP6xx+3GJjEqQChhr+/2zktJH4gMchRPr4DP
3IhgICJj3CLm9SS1iVaCxJA4kDLE6y+yPWtcWdIxc3bDaONpIRJLuXxafO+cPyPklrE36qSjCUYY
hQOqh0+V7I7pqtQGj2qjn4af0bCuG1BEDYLbQbiW3IVOTarJ44Q9q/wuumTXK/ZWeq6i6Zi0QQ9N
pR4qenZPPCe57RpRgzGbS+5uwoH5M2zmHU5uXR3dhHIGmu/jpEu5T8t+RpxU5b4gzuXyhP/sVwYy
NJgENQoV52bqrJyKPsmTYx7AR7iqtYHieKy6DfFryR3mgygxvLiHTgxyXi1DNRKk2FhO05u3CXGh
h+kCVT69fFwfGV+LvhgZdx1VIaTbVAWG4h/TV3m0DvZn9guMMINP75TM/U1dbf8KYXV3Hr38UfGU
5+sfsLx9TkbKH01ZH5OpxfYpJjd6hNKmdjOsobG+qp7ajbVbCcyxc3CxYU7M8YcTEK25H2FuXEHo
9U39vNfvSl8j3rgJnPtV8mkILIpWkjuYJWmNDLSjybEOb3od6NjjgFSDwsro5LF4ShIR9mvpmocC
HeNdBME+Utvne1VS+gIgcKzoUN6OQBXkX/StLtbX53F5Gv8Y4Q59pUXJFBVNcgwrFVq5s/lO1Frx
4mkUyd8sBUysemyxrCHwvnyWMk+TvIE4U3JsjQS47P20Dnda0DXPhrmPkt9VvZ2eoLoFjmnZuz7I
/3A4/pjmRmk1Kvq5oWF4tMe7kH425kFrvQb6q1XkTvKhUVd19dt86n4lnac3PyKduOFvCr7rpnow
nBfdXifAMlz/qOXl/fNNnMfLsqECbSimI0qkcGVUabfOoLWzAk3fUZoH/7o14RRwYQ9yxFlcWAUu
s4as6++OYNq71HmPjP6+bVEWG/cm9cpyP36RRNkN9nZU1km6nTsAC2NPnXHRPmjarqOikv/yyfoz
E+zvJ74fXGQgZGCrI2cHdW96Y7brXec5updFzeTMKVw6jX9b4mmWjNYaDbNgk2DUijtNdbxq9FxE
UP0fXOEfM5zTL3SH2OWAATnOs2r5adDXbqq52cp+Sfbk8/rK8nKs/3h+UFeyPDzKjDwBiEQ6qY3a
HldM5svOLUhaN0X/xJRrJnVdOc90l9TPQ+Mdyg+7OUzdmko7FOmU1+vfsbzD/nwHf7eaTjp2sg5X
kpvbYvYMIGc3+nxDzQmn/S4zb1EFbMvGVY3VCGL+sWhYOcTXrSBtHqRw20m/zMzVHwWftZDaAl78
39PDvyuSfi41irrpse/Jq2Sv82Y7EYgv3+Gx1tDiQe8qDyT++7rcps5vNXnNejdWHpHwn7TEzzsd
kO5tOa3zakWNeEfVmygrVnNtHbTBpfYE+TxRWWXZVZ58M3eZD2gUTHPUNY76c/FGj+lDdZNtRn94
0l/IQ3qURGixxVvgxB53d/8faV/aXCmOdP2LiGBfvrLc3Su2q1xfCLvsBgECsSN+/XvwzNN1r8x7
ie6Jju6Zjoq+iaRUSso8eU4+C4VA4TgNqyieNryBSJ9eQWkLuP5VEcSl3Y7oDyEPB+cAKM8vd3tO
wbavWNgchQbUZwmOMxrv5f5Rc3yoorfJhMT5kzZtzNab7N6N6BOHXgR3deo1uOxbrUvjFdddSpzN
J9Lf3yTEYobWNIm1FeYbcprN9KpL+KyU+KU0bbT2d5bbLut/oYaxue6ciwt9bliIyoOmTnrVYs8k
8bEsQg10rBq5syoQgN+VZIPqZIRePJ9ZJ+j7Xre99N4+Ny1EXTZUmpVOMM1kCZKT6KuMT5QpbvLT
VtcaUZbi7pmtr/k/i/Amq520xV9hXSquLhN3XNsyS6fpuQUh5Op6qjQoNqUhVfku5+qeVs1uKlVP
tpIVcMniEw14UzDbokcZuleCrZiYnKkyRtMUAU7FQHqzPLZl3njT3/CVW8Kya54ZE0LBNFltXfUD
jMkQzfSggdxb7MiCCESMWbeTpp/cXFNDXcwlnI9QiAeSieJ1oyFmqj11OfOMdlerXv3k3IGfvoyJ
i0yG3UGH/cGSXsCReN0zl6LRuXXxaj82uaU2iH5RZZfbGDkh3xl1nFsDrvfXTS0e1ee25m8588yE
FXVRgmMhjMujOXlUvlHkGjSiN3bnSuOpH4gX13flxl67iiyGwbN1FcKgMlrjlHEYTqzdqP1VIYXh
eKMLooctsT6sp+vjXDoEz4cpBLhMcoya4eUbkuK2losgBc4CLUxRj0xRPOE27F+3tzy6mRwKlfq5
2+5yWvsRTStxyxHk98asEgo8tMeGLW19O9Tq1VzsvOPEex0InP42J/hrrGWghrIxPAcdpiyIb5RH
y4PqEO4TUClGFnrtbbYY0JBBRIkQtIbIpV+Or66LjtaRDYOJ5LjaQCZ3MpBEuD6LSwUQZSa++j8z
wvGgkgKAIIJzOc3vEg2NkRurukM/Kzaoq89im58gzgAQ1izckieupnqWuZYWWoysZ98gnBMjcwBg
TvENA5SCt9pRUVz5syw81vyoP7R75pvZba482ezQSAVK72s5RrEj7+t++2cS0C5yOddx0hMp7xQc
zjKKrIf4uS9cw37uMt+m2wpKBNmuzR6z4WQ/lD8ytnWkA8nRCcRTr1fTLbVAhKXek+p1sB9T8KX8
T2sEOeXLzyvQ/IPkCz6PytscwP/uNmm3Xfs+ZZsC5Or2ZooepOzUyv1ehj5FOvWuDeHu61+xuL//
XqRvDHNTNOr9oJpIn22dxKeQaXgI1zj5F889aDNAbRgeOesrX440V9WukmOVhM4xS1HxUHmgkw9q
nYr2V1p3bscUv7YDo3+9PrjFIH1uWNgG05CB63HgJIyyly75iz7dAhd7kFs35h9S6nbvD9cNLrk8
GC5A04FyxMyedDlQ1vIEOsoN4oaRokvjTqbPTYwmhXTt3r0URs4NCQMj+dTKml2h1jgOLiODZ9gv
14ey5BjnFoTdG/WVYbUNhpIZzFMh1TsNpyy/G9L3qtgY/Zri6KI5ACPB04SMFSjGL2eOKkSXjHml
WqXyKlb4UZa7tOHgCDFSDzyIiq+l9eb6GL/jYZAzn1thYRjEFqhWXVpNFclikM6DVb/9LYUgjTQi
/54St99VfvahBZ7ae7t/CgT9CkxnZsV+iGxkkzxVMNshN+/Wd/Ev7VHeTL/kH9K/ud6emxKCjEJo
MZgDimNpHnlmf9Qsv40fTGflmrB424RUGTLFM9gEj77LmQTyRe+5Nqers07GC0QafaKS8hkNoCfV
LOqHmmfcpVXlnMBU0d7rmZHur6/m7CLiWX7+CfPmPLuROY2tSbRL09BSfL1u3aTb9wV3Cwiq6yuX
66XtBwTjF+wFTS1iRrKTWxChVEgHxXZlHyirDRepL8m/PqDFBI2F1wJcEw2PaI+4HJHV9CUOcrxN
LB728WGoXrDvtOmv6rMAZBPMTV3mko/J2KTvkewPzi5iAahg3q9/xtJgz79C2CQlVzqpafDei2PZ
3JolAypVhrbAdSuLsRo4VEC1ZuYwNMpeDnbqzD5qUlze8yQACS80H9QANGJSeY9eCpzbXmXfyKe+
/RhXs3tf+1x0nXPbguu00zhYtYNroDnegYD/ELXSoSvpno7Pqnzo5bkqmXpj86qy36TPPa5ssv7E
JdSZ933zzg2/T3eGsm/KDfzfj6M3iaX7TEl3OqHg2Jf26ZgFpN/+qznDYwDoXTSoiXNmmuiNaDlu
ywMFhch7Kd9Mk7GTXB3MdtNLku0J8qE121grh8O8Ft/nC32aOrrUFCDrLteqnRwoKuOOFDaJDohN
7qCfXUuqLZegEHt9jIveB+a1/zMlPAjMfJjyfphQrnHaLkhaNu0AMX+6bmR24WvjEZ4BvR0Bs9nK
eLYyZZcdkpp7Zpy5SRyFUfwWDXZgxWswqMVbEdiE/x7ZPPKzeNVXEYBLFItnK/E+Bhm4UaSepeG5
2hE/1ko/ATrSnE5j48op96+PeGkFwWYy45SAhwavyKVxNNQU/QBCrlAHU1GglkaxkbJE8rPULP5F
XJ4ZHmXciMDLJ1KXSlD5QTetM6eqqNui/k56H3Q1gdybQVys3MAWxwUSuLnVHqoIYshEhrUyeZpk
oRYlEN1JALElQ0P8rpjWHo9rpoS4qBccgBZKs7Bqc3Ob4TkcZFlMNjK115I5iwFqZiD877BM4SmT
1HquaZGeh0nGjHjT2nWbu7HTWN2mJv1U3USTMlB+kAzksjx50KA6NZAhApHIpBhBhmsQCZipEm2n
pVGm7CmzBrDJoY1B8VWSxt0x1gpoZHeDJdEHKy5J/ZciJxXyiKY6bnlkpKVrFLXJj/agguk2Nsem
2tUyg+xE38tN66JHvrS9KAYe3Vg7HBaiwMzPP0OXkBUAf/Cluzqc5qRStQw3pip4n9zK/2w84v5G
w6qbohX4+uZYOnhxK8STDOBzwLVFjvtqytCXZLd5WNsfilkfLJxJkR4lQFTIoVR+Ngx8LRJSz/l0
6nhxM5BAz56KIdoM2ucohZHxAeL9j+tftXBF1pCKQWcNkK4gPRKCbuEMeTuymIZ6UruqJLuFXGzM
HNRHbIOeapcNr9cNLkUoWPzql5iz3KIuKy6OrOESoWG7aRW3gP6h535qb9NzF0Ky+F8YA/XlLPgF
cjtcyy+XOO2oVYLJBWwc+z6k265y+5f84NG79FCtgIEWdi4wHH9Mzd52FnnLBLbUfh5XjuM5sa3P
hCVvhkLXQt+iI51bmr/kzJIxRBE0iGCJH4Zsh75JVCIi/gx+enD/7Erppgig9KyjMQtdhi+2/AON
jWhvTNnzyuwuOQ+ioQMyzpnoUTyxqQ0ZLUYrGo71zagG2ejl8hg44J15Vn/Wj1UVFA9xMUszU5m7
OXksVDcZt0b5eP1DFi7pM3zm7+8Qzp3aqqa0kkoaUtq64DZQKojmzdCSeI0VZilknFsS/MlkhTmg
sY+GxYY8lGtF+K8uLOHKcDEQwYesmHBeRJhQwj2r9NN6m2ZPKdhljsVn9V4mbv85AZLgyT/4rni2
bwcs/NqdealyOnccgB0UDFqzoNmle7W5nkC0ooV7Rff13rRvWeeNvty4UEuvX+veU4bf7QvU2ora
bTToFN1XvatsrRqPzWIVs764rQDog1LcTKrhCGtLi6nP1Qpf0x1G6CpP0WsvHamNQhRnu1Y6AhOQ
GK+6eTd27Yb2DfgbycFI/iFfy/y61uBh4OwFiBLcZUKcbKdslBStp+GLor9BCMW1bWho9EFugCHS
V/tdpIS69Jrpb4NmrUSxxRWB6DNuVdBRAHOLsCJjFVW1bY/w78fuUQ/2+n56r7ZkS/fWQx88gw3K
k98dXwYJUnPsVuLaksv/Mf4t4SknfV0wfaIhCEKBVGiOVF6F1s+LKPr9/BYFIScwzNACunQ5I+cN
GHBluNx0MJmX65sGxQ5IHHrGS/3sQEvWCuo1YZuvjMg1q0J6yECTInhH55H5vT8EhU9AorVp73Qv
4u7odn52Lx204HXf3hmn8WlbPPa3422yM/4qfVSAH8n79TD2lc+49kHC0zxBf29jl/ggw1UPzRvb
vCde46UfNxU6Dnq/C4zQ2UEj6bPaPZRHB99YH6XH341vBfHWebZ9YAX27S6+yd1XLWi3Cv67ybW2
3VPqrgnVi1xgXzvifM0Ep2zLqo3VHh8LDjz0mdEHYnp52HqSr/4IlEcj6HbRrfyj27fe7vo8fT92
gGTG5X9GZqPoKea41aayUl3ndZhL4PUH15yTbFAy7hCekGWLkPS9bm8eyeWyoOUJ3glE8QwWE8sr
TMuKvqpZG9rPGGi//w2IZv1C/bX860K+a2YUnOUswPUI/WYhyBiDblN0yMEQ2ScAGHSPjnoaBt21
RuZL2b7q0Ca8gg2ft5Y4OAvcPHO2Emy0snCiNU4fV2VZtqGeGkclRceuk3zUvbbpVfbX9Xn8Hkkg
4yRDdwaa7yAD+rrXnN1bopHqxAa0Kowb+YTOcryk1pTkvt8ELk0ITmmnQ8FMXrWhNYybvGGo8e2q
yie2AozMypmwMhyxH6jgmdkZBLbGVn+M82yjRWso6DUTgkPIzExLpZuHw6EhFhtuGv+4vibf9xIW
H091EGbin98UGZImKqveyLEmjEO4AM1ZTWL7Eyl9Iy+DtBr+cuR6pd93zaZwpANvo8tRRNuQRqmn
mdWe29CYp/eIJ27XA2ujrwSMpWl00EGFthF0+IOD4/J4SbXUKvQC02hM3Ay4lYIUxpR/Xp/JhVzj
PJV/rAjHyRDjPV0pcO/KbZ7BDORnpx9R504HzyD+eH/d2vIc/jE2//nZXiJtUU6GU7Qh9zh3yZvz
q+Vgrnq5buX75etySMJ2ok4NAu0IVsZN8pS8rJ3AS7v1z4yZYi1VGbAKcYvYYzR6IE2h4fS44IXo
1Oh07/pIlsLcuSlhJw0ZA+BsmmN485uBhwMElc/SP2VGxJk4z5cF3CMUERDmhGCq6FXSEAIr0yj5
lG2Jom1qLX1vO3vlTrg8nj+WZpc/W3/HSdKxVNs2LAuncCMVaqVKcQTu6EWqypUb4KIXoMkcl19A
v9H9e2nLaNsxSw0OX6tiv0iAxlPeJ1zKrq/Q8v7BzRq0yEBkf6MCH4ChZ8oEM0l9EzcAZat1IDnF
ntkg2U0C1YpvQWfrlbH2E1yrwRiPr9e/YHGc8/UazdZQGxGF2EhMQdJRyG2YZ6+lg2HmpzhZgxev
GRE2rtlBTpkmCkbpSJtkSI65NNxTiazE2IWnJDRacJ8GDwH8ELWey0WLYkfqLD2Cg9DPCJkl2QYp
YO6B9I3W0FXMqJtPn+oAulYNakJjkPY06ErUI8r0zshKT8UTtCJPbEp212d54eJ4+WXCDACtUpGu
tnDk4BHpS7UfPdYAuv8VTQG9tXaDAlSwbz1bt0a/MT/s0I4a19DDtXfN9+CDz0BNHW9cFVTYYkND
1+qFHY09mvsyx0vU+1FVIEd/4NQ1zNWi23ykXd6y5kw1XtMARc8FTWHMkiQZvNFZN6ORJ+Jyuq+z
t9IJjF9x9YY3rgukp0Q/JSqt7N3vRx9gSJAFAuUL7l2OyDNqsxEkIRZaGBPrl2Ee6+z9+moupPNg
YOYn0FHOQ5vyPPKzQFR3+lTmetqHbTP0plvXsf2D27VV7/oM5f4T7WyHbPH/nXdFsjvN16k9QYY6
q6ydKgGs5V//oO/7Cx3uKPjNDwO0iIplcDmb4syOkjFEplohPqg45F3KTZn50PBaI534HoVhTIVu
wfwymKlnLgffSVSJwWk3hlKe73XKG48pCBxjOuIBWazdnxeHpkEVREeNBQVNcUuPU9nZDRtDYF3k
AxihzdsRxJd71ZLTlevFoilA2GyEDoidiCj+iJhyVug9BsadwUODar5TjVIDNS06Dq8v2OIczvIP
ePHML5D5U84dyCZ9lUTqGKYladxY3c3VCHRDjEFn8Cm4bmwBS+rgdEGqEniQuSVCmEOU3wdcqRkP
5VFy7p3YbHq3NGKQCoNVyJm82OIsu8dmzr0sjuuNRVurPpDKyt9Z1+PhZ5VRPrply9rnjFA5er7+
gd9nA9+H2jwenLP8hohH15Q4n8YR32dyo3V7SXWA8x+qINGsyWOStAY5XbCHxLguw41tACNt4Wy3
ptiSKk3iYYX+riOa8vnBhJV9WzbkSdaHagXA9z0ezQx4oMgBJAdd1cKj6fpcfXfSy98S7nTIF6mR
GeuYqwftPdubP67//EJou/x9IbSB4SWG2BR+XwXL+K/smIR7p3HRE8aeKVTb13rbv47ky0Pi0p6w
FgZNtQ7MlRwwTogXHPNmq/xIzV9jvR0BHbX1x1EKlNaV9yxNPJlBb2B8qJOPSl9r6V9oBLj8EiGu
Tcw0YjZqaLaNA607mm8mu1GRnave0g0k6uXCABGk0929rcz4XHG8NgNCLHBUXZpQyuFh5/xklV9n
u2ba0GiD0vWP+He+vW5uyffRyDjDWZU5HyG8brQeQhW0KaaQZCqK8SXhgFpHdw6pIrdXyzVS0kV/
0rCzcRmbWX9FxgsC0W6QfpdT2Gmqb5LPDGzbT9H+dVJ2XW+Dh5jYm+sjXNptJihfQH4MRAXeJJex
lTtQI9cGecIrwWw2qZyyDbfatbzV/Cviqp1bEeaxyp0kGod+Cu269Gol2pZs292AAsCNjraTrtxs
5wj9zRpkRGQDL3mc9MKuzNu8SCGKNIWOHdNbGc8GN2+taq9IjbZt9DLs07Tc/4t5PLMp7MxeqYcB
4Ro25T4FZoiNW1qV9u7fWEFFHvkxAFu/tazh6t1aLUExWNXbG6gN/xwAXVoxsuT0M9egM4uYQTle
GMqYQYC6k1FxVtsxvokVa6NG2mNu2YXPiaGvTNxSiEa0B/wKDzoD7baXDohsplRGjMrhBIlCd7C7
9jemubg1iq4Krs/eQvYU/GZILM7shiBUtAXHiHt90pvInkKgILX9OBYQDcia0gMjPPeKTI5f+hZl
SGuAMkVVQ6bVGhxz5d60OLsopWu4x+B/xHvT3KeiWANSGRPSqIc0g9Q10TruZ0ikeMlkf1wf8+L+
hoY8nqvQLrAcYTGnTKWjFYFlzerHZjNRRXbtmkneP7eCtgLwrVhALoA/73IRDSqplTEkclhaw0OR
ZZXbOd3j/2ZDjCFOJ1kkh+9nVFJc0rex1ztrpc2FyjkgbbjlGIiISHibwkiszCpsjY6wgoT+Ac23
zdGyubOPRt4+djLydJndQD0nBtl3rteAm8bcdJUo5kEF3HdgEMnZDA3EX5SKT34nmeQpZnruJTkn
K41dS1sHlDAocaATEMqkwlmIynpVOFSVAQeNIj/D8RT2LfifujTPwuuTv2wKYmjANylAZgimpFQt
4iZz5LCROu6pedI/l42tuwYHMOS6qSWPRRETXIWzzCoI+S99aTQMQvJGgy/JXXw7pekU6Gor/xtv
OrMihIK2ppAbQMQGKW2nb5KOlXsz7/SV+8PitEEwFtLPeGEjcXQ5FlvNxz4zYyUE0QUIOXtACdmk
prfIUJkrW3Ch9wae+8eWSLnLdGByUsmWQ4oEAwpCdl30JwX098Mu1ia5O/WcaJAdbqa+9jWnonyn
EUduXIhUN6jg50aHjFmum65MjCZ229pAJ3Spp+hbuL7Cy7NigYlVtpDEE1+pYF3vpFaJZPTLZeyg
tJbxk8tD8xB1pbNSgZknWLwKQJ0QuD68XwCYFvwWCDmLtU6mAOyoPo+T8V5X6mNihLGCfhDcnmeo
SbtypVoaHrin5jMGwlCQprlc9DrRp2psYHOoWQLCaYjfMClJNsBSxCumlm46Nri1DFQswGopHtUc
14FeKZkSJin4rY+t6Y9RADXKeli5EyxtynND85+fPcGjKMrU1C5nRy7uaUK8PKYreaiFgxHHE3Ac
SH+BXVbkOh70+dE9e0XcxIeibbYpyD5cY6DAuTxfd8ClezYKtrOYM/aCBe+4HA7v68QZewxH7pLR
U+PeN9tE35CxHm9tvZa8lpTDqa11FPoN+8bsbP6DShpbmdWFRhAkTlASwF0VvqKI+WSWo5Uawp0K
UBOmG5f5zaijVV99qW3QoquKVx30Fnw/seoPLDlSbt42eRd0eX9Hy3IvFfG4sjUX9svFBwnHH6tL
RxrUeb8knqmTjZqXxwiz0PHBzSACWPGTvoYJXvAt2AQ/nIVwgDeWsF/skUFqiDSwGVNfT+/lYq11
fHlUfyxol8s94snltDUs6HUSbXIU+Jwx7AbyXPc1khnkgY3RqXKGlXfIUirpYmSCm03I8rK8bpWQ
Fx9m9kO6Be27W078KZX1bZkSJIl8xonnaFWABtvbrHSJs8LHulA0weRCyVYFBBqQLV24YBdTgTu1
hBgBkJYG2AqTBi+zDK8YFGA3C4o0ZHRIzXYTKaPpFql20sY16dHZbYQwfPENgltZDU4Uh+McrIes
e5MlGS+/ou+7H2OPm9IE7u/TkPWqP9FiTUp3MaycDV84gs3BLhQyD99Cc4Jk/8bt1dOt9ylfSysv
B5U/lsQDuKqrNAaCGTEyzCEsDeXnW6Sx05fqabjT39doVBZOGUwpSLJQjdJwWRJ2TR0RkvRprYRm
e9K1UGo2Ol/JxC2cLhcmhG3T92qe86FCdDJ/Y0QgHVTpWzzYOM721wPy8iL9GYywUVo6GINpYqPQ
yQNgaGfY1C3N8i4fVy5kS/f7izEJFwLcOTmkWBAKOmRqq2xf043Z6J6mf6ooW0rJ4CuKJ6XaPaQp
N6O9ZT0Wj/i1zje8N3/oVPs0iPxxffiL8elsLefpOTtdFbzNFGpgom3lNSG+HDFXh6Y1+dVId4Vy
pyUrV+ylhzDK0EixmqBpnrW1Lw0WXUpS5Chwb+jdGr6qgTThzfygqmsDuMQemzVU7HIUOrMoRCFa
TjIf53lvkihgFTRUJmfLIJHI460uvZXZaejULSvl0m36F6NdCcWLZ8yZeSEAdbTikDrsZgSmAwlG
W0ndJq7S4Po6Lt3BMa+AMIEcf4bHCn5slSP48wqYMW1Pfd7r2P0TGLtOqotsDbg2vLVnzOIWPTMo
uDPkSQhqZtg4ej+5PK/dzlYDSXmlLPHb6ef14S2GnDNjgtfEXcvI5GANWcl+NV1eeHaqKC7N82zl
MbO4Ic4sCd4yWNwa+AhLk9EG1HjI7KDWdo15crjH2OQhGbVicTECnVkUHMShA00HCxatvtja0Y73
PxuKHrp+c30O59/5dhKe2RGOI71Wldz4WrCaukk4pFu51d1Yj92MVL5Cu5UL3cqaiRlD9NmnWWtg
XKO5byDRoEeFO8krV/c1I8KTnSoliTiBF6qDEwCYkzmTG8nP12fu/xNC/t5cYvZOlRKeDvNtSn5o
3gq/2j5GH/Xud3pbZV70eN3Ygjug9q+pc94ML3fxMUIHR+siiDeEZV0bJwftFI9RacjvCTRV/Xhw
jH+eFZwhD2i0wtvHAZL9MiDrqWa30PtWwt7acuM4gnZIUosNl6zd9YEthf4LS8K9YXDkskb6UQGB
TGDm+8pBhw00tXy9em3yO+DekMde8cGF3YwMpGVAtHN+D4v0BLrpKGOpccSNYhr2cs3yRyDGi42D
V23QdvIETSA9VkBqmqj7eNTX9DaWbmYgaIYABeZ21myf/ffsfFWhJNki3YTrxUv6UTXu+GTcDj/p
vXxqb4u1J9TCZrgwJkRJqc9bs4S1sCEMSPg6yNsMCLw2WFnINTtCjKSOVTKthB2AKnwjie+6yvZj
ezpU2oG1ipeBCc6ghuSiW/eODc7ezrKDnGTbDM9Jhf/TpmAAg9FDfaaOJHyPNlW6mtIIkk/dTzSq
e0oNaKOlsKOKPHdJZeCFGl93Srcgj3bzmPCo9q9PiRBbv32BGMPjirTgcyhPyOhBpTDLjMTNTNRj
LXqETLo/SdvrBoUl+K9BgLGRfwU9r9h1ocstELMRhqznqM9FXkJ3kb2mliSEoi8jYJ0Drhzc/mgs
EW7h41QU9tin5Wk0PrTxGJUx6P/c2FgZi7hJ/mNnHghYFFBeEpGJch8nIHiCTJgT576t/nS8XCk9
xXAVz1G36ntfhm1CVkKDmAH5sgp76OpA9wyaxITzUOY6q1HRLU/xiyQd0hMov9Mn2dxQ9AlpW66M
bvURkU1VbSvujbrfrFLazX55diL/9wuAN0e6eU74CwFRnnQWaZIFacvDXeU67vy3tnHcn6W7UYGD
O7A38rP6cd1zllwVojiQAADPAtI/QpDQulEbFAvKdDlewm1+R7BZc1Z6lGxV7YbFa528S/bwvIJK
Nlp54UyCE9GhMXop1tjJHtvnsn7WS3JT5D8LJCgtydmNTftwfYBLWwP3bcjvocaFcqUwqwozWOmU
SXVSa7u/HVTe7fPBOuQ1V3bXLX2J6YgLiCrlrJaLVC9w6pfRXclQ9KstUp3mdYt37T7exbt6P0CS
PW7caAt86N4+xMd2n+2Qz9vVyU2cn2Qf/JSnZI2iQzxfv9zp/GuEmVbqKSvsPK1OWvlaSqkX2T/T
6CaNrG1jShtWGQfITLl99Xx9FhY30rld4enR6PYUgf6nOo3juNGp31PbA9VXND5jjZXMsyvJd+Kf
cb5RHnvwDJR3ddx63dp2WthNaPQEbkdB+Qy0GrNfnB21vZlGBRvwGZkz+Kl1k9ajq4ydqxmxp5cr
BbCvuqKw9ApgSUC6QUxbgx7QpTUntlpdMll1Olrzzn0B8bsP5P6m3Bn491/vijuj7OMg2fznr8z7
BH7cQ/9nELmxZ3iyr3hjwKHjLLvayp1OvLDOrqCh9uOgOIfHIC6ul1+X8R54vxFzoXeTC3VZCF6R
18kY7xtr2suphNarGwAe90PGA27ku7ayViZoYTU0lAVmpQO0a34rNmd6XlB7oM2pGyA2Bp1Lt+b7
RLlLkfa77n8LAQb7HPEFXVfAwYnEDkRP5GlAc+VpsG9bsPBo+U0jt14xHeoRJKn769YWzkRYM8GK
j2YN1AqETZZag8r6fmpOTe6q2wl5Q5eu6ep838nwYdzkbGh0WnAxS4jRRlMmWYOH9CmPf6l572c7
2/acvPNz1XLxWOsZu43WaOmFuzIkYWAU2HYA6Q0UyAzhPCRSVjhGOyQnADCyYOrV4iSB4CCw+jq7
Kahaeg34CLxOa6DiNZGVh9w3f4HSyKzCrsxo4Ll6demxSR6ZUzlOyYnnUPUbAGHwMp1GgQN1v0M8
QFU44x1dubbNkeliE4NaYBaXnuEmaB796nk8Cxkp8v92XmjJqVRlr4qU17EB//R1h/nmnrMNFagq
OAycVDxvI73pRtWCjSQJCiNAR6DlbKKNnv+K14o6C3N4YWr+87PhaJltTzYzkxNcJSRa5Zr83ugf
pUq/V4rH68NasyWsV6l2tNMMPTkVvRuzUP0Zf0Q9VGtXZm9pK8wiU2i9nVu+8YS7HFPfydw2CgV+
kf6oOxNqz7dWtc2PcebnR9pOu5F9Xh+ZCDCcN8KFSeE8Q+OopFFj9go2PgIpesxxXJHR8E3eenYM
qW7SQjB0fJDH2IXSx6R/0izbXv+Kxfk9G7dwvvRNC1IRCeMuLb9sNtmO3lgSWn6vW5l/5dsGmFP4
YDRCm6VYjeybdGJchcc0CTgQkAIn1sOUTWuLqK6YEQbDs7YogH2BYzZbYBe3ZCpdR5O2Cnkg/g36
+orysZ7cVYqNb8F6Xsmz4QlxtFTpIDkR7CbqZ2JPwTTq3kDQZNKuRK/vB+6XJUud+fxQ1RWr/c6E
XrFiIuSU2XocEKajj0IZUV+bylBJFeLRrHhFlfl32YKAA/RAzONJ8aSh42bl7F8aM/BdqGjqOJ2A
/7jcMFmdjAWvMOZMZQeDBLbdg/VicqUVO0uxE2qAaCpDGRvXLmFuO6ciZlPaycnIWLPtSvWHNejV
SoBeCp7nRoSIltJSSTVuYDB19mkOXvmb6ZkXK2CZIKBTZV3qXd8Qi7MHgrsZqAKlXvFG3zWZRkYV
o3Lk+4y/OhYDT6zXquF1M9+fvPAXVcXtDKRNuCXJwmFrG7FppyAjOZU9RPO2Smt6aQreNTRRAyII
OQJPugdhy8pGXJpOFU0TDnon8KwXvTTWSVEY9QgvlXfJuCGlZ73XkYfKx1CuiZgs+ce5LcE/hi6J
0IMAW0CJeAPF32wleK1ZEJwjjkaVjxwWQCkLTvbazbt/Vrv5OgnQOGNpOlppwDMh5EZtXPbUvJnI
CZ37/lrlcSn2nv/4HDTPTuu85yngfXABuaq90fxlgHa0aH6tONq83cUIf25FOD9txUgKs5+HgGr3
DxL0u9/2Jg9Md3fd0Npo5sU6G42s1oYkS1iMJH6GTsS2kivX1taq+ctL/mdBhIMkj5y84Donpykz
XNI9UP1/XHHBayPdLO20xHSha9UrkodGyVf24NoQBK/V6hYgcY4hdNAu4JCJbckK8mwphqF8gCun
hTMd1+rLpZAUJUHPAJaigp5dBerhIrUDp/lVseD6mi+Gkzl7hvIBemZEfEdv9A1U4gtscVvfGyl5
cbS7RnvE2YTXvXLTZ3zFyRaPWfXM4vxFZ142qXplsBgWk3sJWRU9d1mYH7lvWK7igdq7L1fOg0W3
PjMozOUgoyHfRMrqpFjPcUaDCmKq5poRkUPnK84ghwD0L4gnZpTr5bCyumjqqpHJSX0wAek9yrmr
P8eBue2C7Eh/GQ/6JneHp/TNOqSxu6/SjbniM2L9+D+foOrQ9ZjzGejKvPyEppLoqDYmOeV8MzxM
v6lvVkcnOkzswcj1E9deGmSx7qTfccJc6x8qWn6zLkxAk+TxwAGLPcnNm4Z2E9LKnlzd2MMn5f/m
YELaHG9NdFE76HW5HKmTlIlRRPq8xU3HndWefDA8rWFylrY5bl/Iscom3F/kLzSimdYOitQnYNl2
jpMeOKgQrm+/pX0OMD9aXAEvnbP0lwMBULEDvs9GaP9/pH1Xc+S40uwfOoygN68g2U4tN3KjeWGM
kWhAB3ry139J7T073RBuI2bOxsS+KKKLAApAoSorE/ywZrWJv9rz8zRJ0qmrh/MXiAUqPACwwTMD
wPe5ldE1Ur2LI1gB9UZJEF5uOrP3O3S2gPxlmQffSGT8PcJX36lRbmjUwDY3bRgt5m+o24yRSpqt
9WJrb3Y8b+w+2UfD8+XZFI0T8tYg4gaAwvzUK9yBI9KOMi89IupSkMyNw+Xo3rFi81eDW/OTKEkC
NI1Q83xGqRW5VdUm2dGZJjyFtkAzOHNKbOTjleQ+mQySpVAjlOVHeQDSxyZDGRIqDMiRItPD3TxV
2zIbks3p0cCtk5otBMQLyCBYoLmMfRbfzC+Kdgs6r4Me3UPjW/8BcTG2ad4y+9ExZASXfKf9P1/z
Ub8C3bNt8hwAiuvlLdpc0+McTg/mc3nv/lg2/Zf4fvxi71FF22FiwFIy3DfQFfmBAsXl5dbX8Ir3
a/TCoOz0j33uKkldwIAUA/bzikTXVmD9nO7QU0HG+w6A5m/adrnyQiUsRjJEN7EPlrt9vrOfLn+F
0OlOPoK7XvQWfPMqg5/r4xOz0UFpuKRZ/KbY6c4mQQ0hBynvZZOiS3sla8PRBEpNPALOva+OMwqZ
jCw75otxsHW/d/rrAZiGxNvEd8WPy8ZWl/o8yb+NceGUl45eElMYmw/pLnvodWwt2TEofEvZ6HMA
4HWdSj4MSbW+VyoowR6HFbVdgJfN7t7jaCCziXo0ZXdrWGp49DqOXlO0F1weonhboYAIyACq0Pjf
+YRWddxELdQYj7OP85HeV1lQPmRfl46M2/GuiTfprep7r9WD8qq8jl4gMb++QT5NMTjHgF4HCR+S
0ufmHb3XlhjtuUf7ftqnNIieKSXsa3QXEVZ+/SWxJtw12LtrcQE0Zxb3IkramioTCFCOTTft1PF+
vHZ/pj3RK5co41PX+FbwJCPDEG4SOCrkcVC3BAEKN0KknesSXOXH/ruz65+oD3Rm6qM7SjKVwp1x
YocbG1o6y3rIxuxoWc/egmqdG5Te0TS/K/uhmSTnj/CKW9/g/x3VOtMnoaytw2nTEta64B1pqcco
6I/LDQqW0hTq6gGfPMRZwfXwjtVLzi0VS+dFVMH8VVA7mZINAzrDZ8kudUN7PzxPxjanpHpunWsd
ZdJIlgAXhSloEfnXPHftlFDojGqKgW6mH8a2w2F+2SfF7vH797mDnDpetFgpfl+/NmfirUJG5bXj
POLFg1ZxwiTm/j8L99sed2ZnkwveDsAijmVrvGWZsy3rYt+5d1Flo2UD7Xo3sQHSQdljS7KKfElv
0CZVtwuYNTb0eLDDy5Movg5/rxJP71eVaRa1DLM4bOYw+t5tTPQR7ttn5asXuNv4kOQkV8n8M3p1
vpkaUa/nDehFdba9/B2yUXK7Qh+GehlafEaMBnRV+TYMtw2T5UTW6PHThkDYjJKThuwlP5VKluDI
XLfeEsSHV2c3+9ZV95L60VVznz6wMJMMSniwnNjjDhbVrFQX7LnZkVbbwrxfVlbI9osxXlvzbQUy
j8tTKL4PT8xxc2gpzYD6Gsyhn4dkA9gvze1SB+zoUN+q7xpps8n6BLg0n+vfT46yuvfQVRJjPke/
COd7BBKH9vgLfCVkCtv9H7bU/BM4ngxvXd0Ta5VhD7gjPqzVR903IQU3vFv+++VZFJ5aJ1ZWRz2x
YvRODKagKTsWO/duDswrKS5dZmH9+4kFkD6VZWLAQv99ukIsfj1dFWEdZgAf0Q10sQKQ0H+BAPrl
cX3gOS8tFncco88Fz2LgWY/mVhtAHWKC5rwNAFUDLoEevLCtQfwwB0nwomzVnfGa+Gxb7dQrpCJ2
VgDaBH/e/CFG/tOSckf4MjK7zF0saWQWsGMBLYzyogwoINr2iFmAiviIk/gCd1snQD4lSnZMwaiT
RDUyDJKNLpxcoKo84D1RtETH8vmaIsWD+kTq4Wm3GRTEf+ZhPLDt8Cvf5sfpIb4qjx4yOa3f7Npj
ve3eq6/ttngEHW7Y7/ugvol/1ltpamfd7/yKn34Ud2EZkZ7G+YSPUm6bjR7WQeuj8z8E/7tf++bm
sn8Jq6cn1niOq1lP6zbHSxoXiemnkCxg5GdJCr8EKwt6gCUxmyE6e07NcWfroqN8aRcYXA+O5HE3
ff2lbRI4dHI7fjdu1RDqci9NWBysrbaLbmtcW9k1wh2doDd52z25ZNop2wKwncvT8MGudWHS+UIS
6AJ6I1LxXYF6rdwqezT67I3eBzdPU5HlMYXoyvxs7MrvePQd7CvgY5z7JIQ66ptdkxbP0Mf4p+Gr
AApnJLpJJI7K9wd+7LjTaeOO7HYBPLeiWCUDaKVntv5z/NeFaP7hTSouIXFAnonMjeucmRmMqQeP
pMTYbr5C25Zk4XfZW1AUPpwOizu1LSsGDGPdf7n51ud3Rv1eyFKVn+FuSNyd2uDO7V5RMxMsbnBw
nJrJrUIGAm2MzbyJgwnCHMjebJ/fL3uT8I15apM7tKFQrlheC5uxO2/qvvbTElCzKN928byro+Wg
9O0uHbv7ifa3rpfcDFDmqHMwGC7z1tBYGGvu09LfKrJqhnQ2uBNvmvvMa2d8mfdAAYCbQ2PXQ/wy
J5Wv+EOoBPPX8lBLdr0wBj+dD+5I68eRJeOCdVa36ZdlB0jGvRkUGxZ0klhR9Lg4McRX00FdFNlq
j+GNoXVcrkzibbNwJMn95QUW+i1431BPX6lZ+XJwS1t1VoqYHmnaBI0GJc7Kz2QdiB+3z6cz6beV
j1k9iThMyI1ZlZLQo9bs0+xdm5Kd4+48vJqmebib0poktgcBwNrPyt4fjHGXaH4RzX4HiFu+FI+j
4pCy77ZGVG3AV4sin7mjTAnjrAk7x7hd6Zgjlj94FCRVrYxEZ91Y3OcDeQcyC+TTUXHi8wC1NgLV
W3TJ0UQfVt2howgix3r8VI6S1RC5F2QZkdNBdhDYer5EUHQTRKKoAyhcx3aVm9+2zSaloadudfoE
msh2iMFEIss/CJwAoYMDGWDbhSDcp/gETXR44bXpMQb4rRnAG28jeq5kYowSM3y+ao5N2vZFh8Rn
d0AfbzBrid+puWSLiqwAwrjSb4LuCJDJ80gICwkdWhOJtxb+E/bqm7RUK3AHICR/W1i/4MSbmeJV
ndmikJov5dVYWYfCnTZNMz8vvbq5vD3XQ4zzPBf7EiIuKHUCnbh+yompqFnYMuuoCut5SIc0cGfN
CPMJJDtZONltvh0SV4IoWk/0zyYtQ0dfFpCJDpf0Sschw+MV8zdOYalDTIGOkKK2Se6VO+Ad/MsD
FK4WpJb+a42LojSnnRytAhbBHIPO/k6jH5EsIpINiHuVAsvptr2ip8fOWaZtBBajQCnAqW0V01tv
JWhXN01Zkl9oEy3qa68DuD0szgm1pGkVJUepT4MISXK96Z0tWzalrKIouCRQF/tthvPEtjZrPa5Q
O2WN/qUcwbcSR77SKbtp0UJWK+mK7VEmmS66cAOYK3EJesvAKMItWq5DV9tqLYAhsvHnZC1bT0+C
keaVT9HGctlBhDsAGW6glXD6QmjmfAeAjEofWYchptqe+QbQsoYP+Q62iert/2aJG5Vi2rPRlqjL
oIVKi5+amOjGMQvn7qqUWBJ6x8mYOI9EW0JX9Rrqp2uzVhm26cEt/Yg+jdHfnIUnhrhgG4yUjenS
1VCmbrPqAMGesGASNJQIG+FCJe3fJeKcfWSDp9AFS5SY/TbVrU31PRm2tnvUjG95sS0dlNPshMTt
7LeNZCrX3/50WtnoPweT8wd/LeceZqbYFkMRwljelvh+kvWYyH6fcwrHiNpuQJ/0MU7fLfWb9C4R
/T5IWkC57UDgR7dXVzk54Ae3dby5K3Bb1aC8TozlMOmerAFbtF9PjXChcmcVeWXV2cceAt6LogMo
M+/c/v3yBhKd5WgJXMGFSEB8KoeZczemtkbTY+NdU/rW6DKFZdG+QQIRrHuol9uWyY1jttwWUu6Y
LOSu7GbeqrFCcDoQrTgo0AO7PBrRSxXR0G9rXKifUAft0BQInCwZRwq+OzDXzEmMNpq88wjt9SEs
VNo9Vll7vzhQAMO+Hm/6vrTAr120wViOTy5dcsmBKPSY35/FU664S1M5ybhin9JY8UdTNTe0UWV6
3cK1RMIKnFQAdCGpdO6XTcvmbrAZAJvG5OMolC+m6O5Ce96/FridNfTl1HU9LACz/FBBKEaZIpLq
I7EhJm2apNbNQ/eHSjhr9gEkmAaq/sYHNytnVOsSbS3N4+ayQXg10Ku2re/6XvW1bu0VSuLdZScS
TOOZPe6kd9xiYozBHvyIQDMM7UjXM/uL+/jMCnfMJ0mOB4oGK7V3bU7Xef+ep9e9LXmRCseCUxYt
leDOBVzs3CXAymNQFbTKRygE7HJoiqOB7A+pef9ZHxAuWo4O/k70p57ZuDz3ooSgBw7Cf3+Mm/we
wDebmriX2qzPNmWc7lslie/argrnLAWfJi2rTeVU73Sg9JjZDLgzI36ZG2PZt1Mva9Xmmaz/3+Cc
VU/IWTkszwf3Hzu2UrPIcRvHXn5V2uygxt9rGr2kKd14iU3sGgl4A62bC8mgaoiMC3HzTUX1rUPp
VW6Or2pm/7g8SYIjFe9yDchsMMyCY5dbVCP2uiI3MEeKEqRLaF2x4RGZq0SWipPZ4Q7TLGI1aGYR
XCV1dYB24U5dBsISa69V2lWTVdvLwxLceKfD4l/sam4X1tgDcQQ9c8DshiiIogNrJY8XmRVuQVsH
Op9zggUtiBrdfaXOc2RIDhCxCRPKsGiMW/GuZxviP1pmddHUYN50UKeN02EMcuOrMdz/zXT9trKu
3kkUwhInoUMOK6lDJqj9Hj0aSk8pwcWFNcGbciX+w1uWN9KaZtYvQJ8x1+1JNlmOP9NJBu9aHZYL
CM+scA4NnIxbmrqyBiEHxx19E/zX0XLXqhmxIPzdyQhpxY79e1ScYxtOmyEfkKIob3VXmV0/0fxb
nd+pdgsUt4ws/eLgQO7J3cqF1oDLeYVQZYZONIeSNM+J+rWvbinY+KXpKOGJb6F9fm2QRGsmN5dI
FjlIDWFsY+3jnmxfx+zpsuOZ6xb5tFzosUMEDB0yoDXOPW8w3akCiRyyuF2chlnhMPB5JJU/M6qQ
eSizx75ULWL2NA9ZxugmdtnXyWhH4kGEgGh1G/mIXjJiduwd9EkxgTiR4S/pUPjYO56/TON3K297
0mnlc5LMNHCKLALBseaCfMWIQUI0gyHQW9L52evryB+0OLldxlgLqgpdpzXLXVKyoQmRFAFt9mRP
Ry0BZYSplk6oxaNCSrOxQdVgGJvLkyOe/t9zw01/4jK61FmcHWtQtNXJECix5OkmPF3QOAZwEzrx
PnGC4tRxe6Rlkc227rX4aMy7XB2IJYu6RGlN3C+/7awjPTlf7D53skqFHftQeCF49RTLj0zEyof0
p7I3KsnECU+aE3PcoVktGSoRDpwquSO9hCBQNmWcw4J/v9MjDb9dATFq3jaH5fXyqssMcKtuD11j
VzPmKs4iMIA9NaPjxxBiyp7/NzvcwVVC5b7uGOxE+aFrti4Qwe21qks2uGQ0Hndi9VWvaoWB6Yqe
+hv3Ln2cJH0zwiPx91pzEeN/HAUKLQxIT5RhtZS0Kvpkd8mPsQs92YQJT/oTS1w4CeyCoS8FLGn5
Bm2kPfjZYoJ2S1XWTS3e9//uFp6/Xo+NGaVzGIK+mzOlZEiusXnI5eUXjgalDOuDtg8qWOdb0mzH
Hqu/Ln/zxQPASrF77EqXOG+2jLJCOJ71uY7/kOfgY5hWicuqnEoAP9Qtwl9iTAVhMhyZcDwOqLXX
nL+Fas35eHKwGSipxbKjOwYGGv/K1iGFkxA0/zFbEi4JfQ7JT2StQZqPB8a5LY9Bp7OqkBRqizBL
w2nYAIFXFWisDWsZxkl4lp3YWjfYydGJdPyYKT1sQVkbyLREcgPIfp47zvRlKCJzBIS575EVaqnp
BH0sk28SOsDJGLgjDVJKReOoGEM53XTWm1Ud6lQm2SRcfxCOrGRyrg54+fk8xSgx4NWKxBAy7smC
lsNcI02ekEo9jrlk/YX3mQ5xN9sEMBgyZ9yixHWv9AvClqOOYkk4D8uNMzJ1G7elFsRzn/poTrs2
3dkM5n6qyeRqteT0Fk3pWrJFwzDgPkjCnw8XiuMraUGFKV1+ZfHj9Bc9otDl+/373O1gu0ld0gZw
axZ3QUlt4pQ/mPF0+QwS9X5BUgmrZSCxj75kbtEMBq6WxEBFsB6vcpUxH9nqY9fdTT2ks3VGSicF
EzoQLFhQWtxnvbsZIQA2WXdOKhOaEs0oIkW0Xn3IbKrcjELl0Y6mBN+iQRMsQE6I+VWe3w6t7Cks
NLSSrACyD2JAnpeqrbxId6GMcRwW/W2JSi80UqUPUuy78PL8rovEB9dQYDB0kPJAaoav66ZVNyW1
06PhrKJPQ90f6/m2VPfJovtt+7VCK+NSSJ7EoqMRMwhGc0gN4oTkZtGaejo17YSXJI03xa6BDGuS
+XOsQz0+JpGM/kAUXpya49w0KbpKbzQN+bXU2Wte8ZjXBUAGGiONmu7/YjZ/D41HZED7CowAA4bm
Vs9o1yfJ2JASrJ/TF0O/N5IlUGX9ByJALchH8DhC9QvUNLxPlh1LsyVFe2Y5bSyNXlVgS8q/uBAm
dT1IlWZBcmWntywdJcGB6FZw0O5qgULdWlkCzk+XUtPtwTaR2EhYGr8jHw8B+7HS/uIMO7XChSBq
5i243TA6a8h2tYEnTrZZunpzedlELnJqhQvbityb1T6HFUefv+ktQRB3AC2Zn5oymItoY6MbB8RX
iD+Q5uPu0hbOkZgqnstgUVV3oNL9gUZl1U+T6S9qAOC3wrMN/Z0IbHj90om5xRCtbwR7cUEWvNAk
yFsmUzATesFvKzwSQJ+hgmiYSNgoxpuJNzloYSR+JkyJAnkC4hLgXVxwCJ07Wlei+dHoUJmyWOgB
7d9tqidVuWExgaym1731037+hW54a/6axaWfL35R7fX27rKLiGIHFz2R6DVFyyxQuudfYSxK3zms
RhMw3adjvEmqPUtvBnveGImsPVfkjqvCDxTvDOBT+KVTnKbp6gaIjiEqtkPrvxZ57KfQiL08JNE5
fGKGX7tEc4vaUVdcxVNPiT0S95f6GmW3VNbkI7pjTg1xm3gaDIsNPW4z+t68whSdyJdFCe0okLUX
iLYXysw4lWwVlYGPRpKTSNiFXAZCIZz1t80DCOT+HPbinf46V0NpgDHIIwu/XgDjsqhHCPTQBvUa
67WJdpfXRjQQkPdZSLsjWEXT77m7FUoBlrW1Q7ucmi82s74kVbezlLe/sIJKA1rmLMsE3+a5lTnB
r3YgADoWXQbqVGKOD848SNxMWGNBzRdoK/C/g8qUu+/7kartlANcMzUhQ9HCYH1geY8UZPBFCbmw
eecVWzvZguWElMZBUZ3N5WGK9hNIlm38M4BA4DknqNpk+jBjMp0m69Ek7m1qYLMCWpQNiZU4+eP0
D9Ku6Eb/6OFHVxs3q0uvREXt4SnTTcwfOhA9snG3Jk6sWhJufB4YLOHiglO6OjQCVy86cfel95yY
NWi7wgMwBcMMaGbUtAkh14PU2fbyJH72yHNbnEcurda3dQZbxbOdkwXLqEssiEeD8HptPwdHKnfQ
F65Sl62F5xkdgfbMNCPblVXRksFOPeI61P0f7XHbeYEChNUOPXAhCjpcvHejfMcOkzKeiCcOyXGQ
UeE56HDu3zUsrgZzxutcqb8Du3pXtvmNEucy/iQBxgb63ahaf+h7ok63XmEn3hCVbuGWMcaj5SUB
ubfvFCqx8TZhcYYwviO2l+3yFq0l7fe+3ne1E152EdECnn4AN1Kl0Ed7WfAgzLwnzbqmyrURjjKo
niDgxTDxKkL9Fz3F0Ho5H6ZatqbS4lF9zNOwa2qCEmgygn2eFThZ0AJkJv5glcRkoSXD3oqW8sQ0
H/NCns6N2rWXrEQvXr4FeEOTJVsE712UtXVEbStpL4SfuF0AKdBCracOk9grodXs3NcaffCodIAY
JEjmn9McMGvwwdttYEV7CrIx6BQV+svltRSg+s+/g9sddl6PrGnxHfT5rfXtQxNYxx/Ra7Kpn70D
2ygH+654cB7jQGJ3PR3PH6Tndrn3PmOzNlslnCh+jsuwNP0V51Gv2s36Qe1C9JyVsjynIFcDm8gH
gfRiJYVVOZuqV1RjBPWXY1x26MI3/RZS9BMNVyycHR36gRGjPyaL5CEs6E84t7v628mOtZsOqj4a
5rgiSkVuB3ubBOYdewIaE9Fe94W5xI5JQsn4Mv+QzPPqR5/mGVSSyIfZYGjh+17qlIKGQ8FpayoW
UZufXp+ESTJtdW/a9El1nXXlXQ6lM23AwPNvVjnLwsL1PPr0BRDrRXC/Ynt5qpGmHiKWJSryR/N4
ozZo//LaH4ixXlirXLeD+SoZsdCzkIwFDBHqxxB1Pp/tfinY4tEF9ABqFQDpfkiVESo0tfvFenIz
v1VfmmlvgdOVUFUy26KTEb5lrzwIuAd4NpzGYShq9zpKmLfw5fLWKMNcUuQQzuaJCc6XHMQxUeRo
OP2TwC0oKRvwT9lESXufycCCn1998NsTW1wsUNiLEc+OieR27/7sPJNAbefL5dVaF+OTc0DLzwDi
BOvF5+rnshmQ7IJzQP+YGJ0SovhUDeBV095S5dpVelLJbhbR6W5ghWxoU4Icic/YGvYyq8liI5qy
sP3tb+B40vRecr4Jl+nEyPr3ky2fNVUNZn0HD+bCq8LMs+Nw8FSytDQjtdMlpGFFIrEp9D50inzw
YiDpxt3LTebi/iis7Djpz6WaEJc+O9O3CiDEy2smGhsImvHEgoLWyuZwPrYUxHG13mCDTRhJANzk
cJwjawjMZUh9faS/wPagSWwKz+61MA0etDX2+BQDR8kwFx7u5NG+Yi/TfGdDsKxJY98oPX/KDy67
LxzJXhNNqAkMIEj14SbwzvOB0jIbBsPFdk5Ax6T4UYYUtHIHpU7JBSGc0BM7nLMs1J6s3IadYWp+
qNVDS5Ot9wLySijgRB65vHqmYMeBZBdoyzUdjADkfFBsqSuqdCk9Oi8a6BVkvOGrk/Eb+vTnOecw
al2fyrGgR7Z8G+OI1GDAr5WHXjnoXeLP09vl0Yg286k5bolqRE8Av5ZoJxstUo33LqjapCSfokPq
1Ai3Pq0HcaK8WYGBgweeqrtozANturemwHNDGgPyJQXSr2nVS9PI7eVS6aapgZT4Ma62ZbPL4meQ
6pIBOWaleYE6rGZ9zRbz/vJkCv39xDW4m7MGteVUdDlF4gN8XNoXdOQQTbtdkMu5bEgYESFx4zgm
NJvxVOeyyn2r06hbIHuXqtvGBu9YlxPoSkF8pE9uZyXdppYdTmPlN3Q/qNFGK5awerBAFbao1ZUa
9ZIdKHIjUEJCuW5tsEIt93xTTFreWYrV0OOsXjvmE56I0vYB0eR+pBRRSoNUMT9kKO+Z6ZRb9Iic
BNGG95XpOm5tomuy2RW5K0ppSIBBzQZvC26Hq3rpKWyx6bEChWOyjwftqivjq3zt+y4PxkIfh0YC
CBYdKqgPIDeBBC7orrlXxOAYs9oaJj02xkQyvEmlADQBBn+lv11DBYDQcBxzB0vTeNGYMhQF3fgW
3fZ+plyvXaJjMBbfliutRneVgdIEXqRq2I6b3v7j8jjsI274UAdYm/7OXYQlylQX66OQ9m65SWrl
qfSiP09snhvhdqCZQBAS/Hh4FUblxmgoaZzJl/O/itz9ZCwfl+1JdBK3zOtcAw+hvF0lx+6Rm9zJ
/VBoBSDLlZAcHS18bFfX3uiuiJ9jtqBRo9QAwGWl9l3xehm9k+jSQSoJzbIgSV4b7c7XpvZ6FD5d
RD61kvtj7m2hbw0RUdAOE5xC276NVQgEJLeXTzHhjgbTOmg84Y6WylmNUwslKnUND5o9pOquGJo/
eiwX+6vhreINoKOEdNpHRuhkuQwsV1OuwwPofpcZzg4cWlaGx01qbIpqhh6BLNwSLt2JRW4/q2ib
TSoLMTKj895g236GZIslCa+Eq+bggYFmc4hu8CwdVsOMqBvgH9T+it6ZdmNFe218ZjUun0ZS1xEe
UGtlyUCG2sWxeO4hXZI3Bco+SOk4Y3cXF7pyWxWsDy97hHBELqDzeHbCGfmUsGVXDlBaiK16ZBnX
+gd0w2/6Fhw6l+0Il+fEjn4+GrV1aDq7aKLXw1eVSO5CoVujiWSlIcU1xcPoBivuK5a4yGvr6LLU
F7+bTMhk3VWFJNwwRBcVuH4NlO3X9h+b9zLs2kXHo+XotqP72inUCuZo8nxgZ5JDtDarZkuMtEG8
HDOW6T6INRJimr19VQ9KiNy7Hah5Ye7YpD0ligYRpFLPN7WX5XttNtArH9VL0DZZ+5J2k7UBT4VK
3BQZ0mqBBmPRjMShPVIxiV7fDhm+I556DYIldbqb8jH1KxuQO7Wy5xDoH7odqiK5ivHLxMgAjoLi
kS2Z+vXE4KO+VTsKz25Q5CEuOl9XkDwzt7IWepwU+jB35gNSGfZ9To08YHWcvCZKY0lMCu9VIJwB
08DjCtJF3JXTxHZtp8aEuGQmTaCBFMX3XrRH54W+qT+LX5oTZI0PBN1lDxaP9F+rfFEyLTSqGhms
1kHltYfJeY2bN8WI96P1dNmSaOeD5N1DSyWKKCBUOJ9TaqHfu60wpyYD4LBR6WMTMdkkisJ1lI0/
qABADMHHj8hxNVqvzBQNUfpu6l6o19ypgCd505Z5u6IciZoz0qePl8cmqLnhXjuxyy1eil9VBg9x
V1IpNRlV+rRoKbutrUi9Kqa4vI/LOEPbyzgHo2sp+0jXvpaxZgTTXNR7QAYSyboK3+knX8Tz2rlA
wTEF7WHQUCL10fkRaxv95/BdJX0VuK3EmuioQv0NupuoAeONzg1faVut6xMYizO07DX7vEDzbxH2
mOvLEy02BMQPkgAoRfA1qzQxZ+rh1D1CakdF9UHrOuJ8l4naCzcFMIug+4D8FeQgz121nVuwfzY4
hxzyA4Ry/iHfXh6GeLOfWNDPLcx90w8lgFmo7hnQoLnvdmAx2Rnhr4TMgRK44A/6Hy1yZ3xuOTQb
xgEkys7PJkSSLzf7V6XsdlqyA3QaqcvZvbaGihjQB3ByMpQy5R/RpbwiQf87q9yhmse9NU/rrIK8
IgCd6p5u08dE5iEfaeVPZ/eJmfXOPgnSZoUVUdbCzIRTlFhQXoT21TYl8Tek+MmmPaJhKw1ekAcM
UQYI2D6+HcKntyWUQf1E40XSDQVpBDRo2+DGOxgDCEv0CLcqW/wMrDkN2MRr9jybYdHaeJlVks0h
ikYQAiNJBiZ4vDq52AppwtTUiixHGzIUMTw1/YUGy5uCytJkQjsW4gRgu9Eez9+OcwMYAQAmsNPe
T/XBdPegV73srgITK60wZs1e0wF8ltFplzxn1Qh9zNB6ya8SGeOuYIdriOAtKNqiKR630bmToOTV
12k15WvewwRqYMcGaET6evTnS3Jmh1uS1hyc0vaG/FjU78BYgw5BikYXHImAk6AnHgNBJzAvmBun
lLqKPefHOnc283C9tq226psUYS1cEttbwc0ewHR8k3sSe4qa93Z+HLWt1V6PWQggzl+s+okJ7tyN
3dyFsDlMALnSlgeYAAf+ZROiqv2K8QIsRl/po/gmC+R4OyXvgcGJttZVtMk2uK5J58+7X0+y/I8o
KjizxZ3ySKMPRtLCVpY9OePBGMEKDpCoZ1RETYLSDkBd3VThmH8x8p+yFIYhdIyTkXInfhr3pcLW
kSoJ8X66OZmv4pvhqD4tG6Ro/fzqh7brgumqC9NNH/QPmZ/vWFA99VtoHl/NG3PXhCgkpCtx6wOY
5qQntSBYO5se7oAs7aY2inV6nrVADSey7HVYc3ybNH4UvFR3Kmhenj2ShJd9QOjJJxPDbX6I7ixZ
jfjsmI/RtrHCUdW37rK5bER4wpwY4Xb+1EO/2q5hxKofEV4Xyhd1etH82ZM49AeairvvzmZx/ZCT
+25K3cq01tFoQU/YTX/QNu7e9g28Hyo/8bO9tqM39WYJnCs7YL528609NPsEjHxbIwB1eqAG5gYU
bn7/AO0vfZPfa9CmTXYzsTHzBqFBupFzYq5ry3/1WmpcU8+4H/ksYu1FM9NXICt0xJvdvASXZ1+E
WgGUD5cu0owWKIC5rZdEau/kCsQUajT0G2QpNhFF53H33OZhzEidE8cubgtHcm+J9typWW7P6bbS
5laKYTmZs+kmNLvQST9qdv/dHhKZYqkgwMAYoaa9Zu9XQvfzlbfhxrFhYYxUt/dZu0WWTSvjTb7z
rE3rSEJWkT/jbYqkHiIMiEVwZ7OZRpFVr32pbdP4mVpeIbcdttV9qk7gsf7zjNTar/CvMW71ihzK
DdEA2LaRzDeW017H/avtDEHaMKJqdDOaMjEx4cJBKRqUGSs2wuXOBDdGzq8u0XSVtYD2zTUD6bKN
fqWyMTWSoTdkd9lBxfaQkLUgVgFAP7drvQxUZN6AdqVY23/bZxnitamWvYZXb+M3GVIYKKagTotE
EncGqekU6+3akVRrz2pdbwakbfT0QWdfE3M/9vtYT0iO1l+HvjFzVzQvl8coOmdPzXNjnMt0XvKo
hoZCZAO2WyF7FS0PMWu+XLazvi4/DxMV8DXtjGwPt+lqcB/FQNai9ct4NVXrysi6XVM86O53pt3l
WREOnYxmQjy03ya5rRcDLQwACFBT6JdoA1CsvZkdMH6FzSRjE207lCL+HRvnl7FRKItWYAnnrNl2
thfU83DfuXXiGzYjCjQGLs+l6Fw+tce5zJIqEZrCVr8Ek1FqfundX5cNyGaOcwp17D0tWg3Uj1af
+HX1YFqSQ1jmD+u5eXIjsgwtGgOD35U95Mly0MH2uOXUOxDvGTSHrtK7AYzX5WEJ10lDiwm2sgq1
UG6dZmQ3Fd0ACLm+mxDFxD4dd9QgXf39sh3h9CFBiHQwXkafWAwjptJoWSFsWev8mKOB+pEWXU+T
jLJT6AcG3hMridvak3w+hxbLLbfsVrja9GT3O8V6+ItxgF5CNV1oLkB2+/z306SvkBID3mgE1VRh
AbkCXKk6yGgHRAVudEb9trP6yokvROpMFXtEbUPRYCraFBRMk2jef0cabjs6OmAzzPTzxn1Fd1VH
yvbOokB169OxwGLG6I69PG7Rua/jMEZWWV9R19y4DWViMx3XChlyhdYe6fyFElcmBCS2gugTAmag
4eN1gBRoCivWglEDGdzWPzo8Cc3xzqSS2FPojKCW+68Z7rAoYnvsQKuEwhEYEyFwTCf0A+Uy3CK3
nfH4x5mOWj3omTwbTQ3clKEbFfQfo6U9tPHyGJsHrVquU8r8WTOu0hzg0VINlf8j7bp2I8ey5BcR
oDevlza9qKRK5oUoVUn03vPrN6gZ7GbezE2iZ6BGo6sE9OH1x8SJiBvzHy3UjVVq40AYK4ekMawO
aWe1cmD5fmQkOW+1/bRiippG2hRdBR6ZItaUgePOLegSBnF+U5rjLCpr8RYdjt7YoVy4HnpGqNpi
SGz2nSlvfZ1uO04lM1eYUcGTKmWcsBUJK89WwYgEAF5dTtaka1ZW8yc+vziQUlP0RdCL3JlBRiwa
pC1C/qMYyzup7Q2p6jZpCv5oYW2O6bj/34NfeIjAN4TE27IIF3aDKhEZJWK4c/k+tsgbk57M+ra3
c7cE3pf074+3Dx2A3NijzkYVg6oPCQgsaqg6JfQey0gwi6zXxxIdASJiLGRdMxAujSBQbbTIWrF/
d1OhXxzK3z99zZQLrWmJ1Fa9yp3zDuW1KT4ME4Syhf44I/fYa4MtTQj5JnnXzEDCoMoVQ8AxcmRm
Jp2wUqC/u+YX30I5aPXItSNos7izkFoDC+gvWIIMZTJREZmRXkhWaszU7fevqQc9EmYX4FLEEddL
DQrKKkU7KXeexndQ0w6zxUHYZE0P+qcz4MLtvDFDjQqtb00+KAV/zlNQggNaAVKzsgakVGRjCH50
JTqk9HhoNNI0sa9nEqAQTVsOpqAWmtGoc7Llm9G3w44ZzZ6f3iNlrHYKqP230DsRzZlHhVRJitkA
RL4/BlkZbx5vEuqR/xkBmL8QOrJQKeHoss0QaHj0xIA/J351auviHHTqWj/pvX2Icg14VJf8JPQ0
rxcjUuOuB0wasyRPkxMJgbJRGw6dqz5k4h4P5+4Fh9deW/wWKKlL1EtRDJOIdFLJn5VE+Ehi2ZJT
e+CPvACiMUgSRLyRsr/DKtLTpDGlEamHvNDMxx9BOYLwZlBuBoMAvED8g+N3PV5lLGc/UprGQ/sZ
HJpUR+Rs+MJ3KQdGwD8/NrYM6GoLgokcDWmI7uDSQkOeMsZEzCRyTN94fVKemYp3oxHSr2XbkZKd
N8xcYt+zA2s/tkr3zCxjxKWyNMwumQe0jl2PMQCp6pwJY+M182SpbW+X6b5OXBw0ppmtdnqrkY1m
vaA1e663h2YzQ/1Gao3Hn0HLvfx8BqoEaMOHB8IB+HP9GUkDFthJ1Rpvjl7mUy7oQAmkva10xEdv
pTnZAWMqOTAgxdJ2sItkK+PMzi1LM5S27QTJQlLtQ86OBIJykV+AtNboxh1Uvjvm1JzXQgS6MvWv
7+UF0G4BrA1/hrqXQqUSmqTyG6/cKJ/ZF/TX9QoiWbPjG+2OfapNAe9R49RWaw1Ot4dSzXnYtcZ8
Yo+TE6/sU+7mUl5Y7C++hrq+mEJMGDXC7PFQlkYqR+/MgDB6bOAd0H3y52syYvIdGM7jVbtzPnjQ
WqJRHjwtEDxcfn/xDmfdXAVazrYeFxkj1LM7/nVRneUK3Ji4Ox8bu70RwMUOMVBEAGBrxKaltkjV
TIPfttipcV86Sl57efKu1aWdhC3kUoJ9kXDGzIHzWx6+W+arU1+HdA3Ddet6LB8hLhgLJJbwQ53S
2G/5ninlxktAcV/INYBcsRu4UmHEIq9PrVEwAam03vSrYWmG4d5WZuHOnCNkRC8/SmpgKFSpOfej
PGLVPGo9MX71oSnJjNlLIxw0uSFKeSqTcDP+aurNUB7KNHDqsNUbwZCCt4gD2R4vrngDdPF7OQcC
h8SQiNABzR80Vz0z8FJXZULrCQ0IgYR9UetMYI/wRMeYFJpkjN13NNpy/FSxI0HXvJkI/Epv+TLn
1M2JnpMlNQYOLPyLepbkIa9zH2+TFxQVEnwawETqwK+VGW+9QAwV+VIZ9ViBhaY7NfN9HU4g3+w7
D12STaBniZmovyLhqFRWOnh+YaA1quv+rqz3cpFcD27RKVngnmD4wsVIW9WAoWLjUDqrs4PM93Sc
Rl0cwSIo7bSJwBtAan8cnXk1krk9b6gPoj9aBYkOwk5AJ65PNwMKUV6pePVsMI61+YxMNPURTtfl
3co1cnv5U5aoQ5XyUitxNSxNdrmvN7kxkq+cQJYcdQ9RBy24bnFQYmqdHrWM3oxs1ZChycSZkRFu
M4vdBdb8tNaR89PFdzXz1Fct3tDF7VZIQidJuAPOnT7poxH/Vbf5Jof8GRjRibDjnNRKjUL/AhIB
JU4DoGmUX2SLsXlLsXkyQRctsUo7XcFM39z11GdRwcicCmyzNKKcBx0cmrpi5qQE9mFNtIZuYoVi
zfXyUxuPA5FSUcQ/dopfEDrGoHPDC8if19818Umz9wlLVnY7LR7+L6NIhiGfAkgQyuDXc66xzJBJ
uaSeZ2vAnAuO5MxOpHPb+DgZmYFqhb4IcxlbzKv9+KQt46GWe+Esh/+BsjjIxyjTOV+1/Bj12jks
PJU/VJDUiuv3qDykKCI8NnVnCZHLQQ8Uj3cTp2v5/cXOGoReDusYHTzRRIpKByYzQM9CCZ8FMtcG
u6aqtXw5NbJLczTZ/MyFM7ZyxZwV1Aiq+DNr/vHULQUeUM2Dm0dAkEZNnVSNAlcDEeMJbUkEqSFq
aaF5VofzoHPBWl/J7UItwEMwHS6CJZCmoA6AyECmGskPWAPSzhfAZfPOv4rNblrTlbxr6EcrCqcc
O2P5/cUypeLUF3krRB6vVqg6mplXquiVd6po5RW93Q+YMwApwd3AarhuqQesGwtAV5ko9pRzKqNS
K6Zm4bekYnRo2Ecsb4IM4/EOvA14AQ+WF+4LDjg/6WbJ1CQpyjgJYq+FLHB3+BS3k/7NkPiU6ega
shNIvL2zRmuX+AnNtZwmjWjEOYd5kJgBOg7GSlw011Orii3bjkIae/JLpc8GNO2cxtK715VR3gSs
lBnqCRu4Kq7jMIu9DNAxCQCyyaxIqH/OhN/UZmCLJDx2Rg0MWYoi+/tLqQfG2jvC36QwqI+gTkcK
h0VpInxE+RY4DIGmht6TDlf3DM1E0RjNpxkymqAgJqWtElyuaEQ4sSRfWfJ7u/lyyqnnTI4zLpBZ
TLlCJu4kKLoIdcNyl9Tnx5N+E8diuIu8AHoqFHhj9GXQiJMs50kbexKSgmoeQhVVZHmicO6wgUDn
Y2M/ceH13XZtjRpV1XUR+Aea2Gt+J2aq95ZGsJ101eR1Xlcs1AtJZ5UmR0ZjNj6fgc20ZaBAI7vY
Q4sNiImWNO8y6TYsqW3IwNmd/l2T2GGMWIeaszEarcFs1JW1oPE8P/tfWaiwWDS54K2jPjuM475O
eDH2eksw+t1mJoGjkM6doePKA8s46ey2NcpNZcdW4D531mDJpNiwlpDi7f2dGfl2HMk5MpinNQnR
u+uH1wm3A1TswYx3fTTHocVrES2f1mmoljttNxttxTky/IxYIBn7/HgJ7x2PRfePBTck2hVEyh6v
JlrG9FWCZhV5k8+pXvgbmVH2zFqS79aBx868tETdBnVXIaAbYYmdiGAFlVV1lq/s0soWDQZ5hTe2
2Px3Y6OOflhrpcDkJcbWQXQifOrGYx+NpF2BWNCVMWwnwLWXxxdMpSC/o2UmoyzJOXQgxx6vGHW3
y1IvgDM6bwDjJgKQqp0If3Te9Ywz2MmZQ7v8V7N2p9+uI74BsgMLKQX8KBoFxM5DKHFMlHjy5NTK
yY92fnXguc/HM3p3qNBp+MFyo6CpUb7TyI+Iutkk8UZLOwnvlZl9l0+xwW8SU7GBFTDB2F+QaiUN
vWL2JvkwoMsjAG144rX7zhbdwm2MztLMedtZrFVuFQM3z4lfGeztlQ0HEadwydEht0vDQdM0GNKE
HxMvZCz/IB6bxJl8pBe4lUImLSC67B94Hjh9sgxexZuuQjZC3FsGbOrN+8Z9U0hF4OhDL8AC/SZ5
tp/2+1f76+nry38bTsmJKUm/Rg97Z6jIK4MnG7lrcJr8tDVd+FoZlJ7BMVPlnv+RW8xvzoTorLGy
dW7dLNQd0auGCriADl7a7Z5KrvL7esy9aSv+6j7CU/ARnlE8cZjn6W9rDmf/FRfrIWFJURrx2hld
bpfrlwrWFwoT9FSA85NOnteD0GZVKOReaYx7VAR2gQ0MIcQP8NKnhzVM0k/e9pE56lrlJiiOJJIM
c5vMydwRgq86u9GO9U7eQDDOEYzqRTo2Fpjc7daOzvmL5vkm63SvSkzUI/OevqwuwNoUUBcwq0Ux
U2rLNwEjWloyFOhDC5hNgzcKyz+u6QDeXe+LGadu37LsozoqlNxjmJbMqiukB2k6iZ2u1S/CoIPf
9fEGu/U2r1eYetRLpldGUAXmHusf+T41hGoXif+QNXQ5qmiCRGOshMIiMqHUukZyMAlKzYZeA1oL
7rVcS3PdGQT6iuG2QfUPQbBADaLPNTCu8VzoScrfsX1icjvyO/J4ou4cdnj9YPlDCzP8RJrVcJQy
bRTlIvZOgiGazzxpVgKq26oGYotLC9QrgbRkzvglLHDBM1oDiBo/cemBnexC+qvyVuGJwQ40Lnr/
rEHJBBXcxwO8kzy5tH/zXKAelfH8BPviR1Dpw6/kS7LmXfo5GMGBCM4Um+ImKjfli0DkNc3XOw8x
5pUHZw22CfgvqTy5mOdCJ9QVgp6MDAh3nNqV13Acy9G5vF0WQZ6lYwSbEcoDkE66dhKbeYgauQgK
L5gYkkhHFTnRlSmkTy9tgjq9eecrbZDBRL4fvpk/GM6v6hf/O9uG5wjRkrSFFvX8nR6zp8FjVzKS
N2n+fxlHUwxmEmOkcwx9PdSFOsUw7gm78jXUw7O8T03mCcchJGtvA33maGvLebl4/JJirMpxsYYe
WmNs95k/kzRayZLTfv1iBN4vRO6XWvENjgg0K3PViWyBy1eVreolyfRxRh/BGtPrTWxPG1r258Vo
qqHNsrKaC08gkIgOdsVLuuO25VF11h65VVPUxMkzW6o82Es8Zucfyk16CuxgHz7HZI0h7N4KXU7e
MrmXY9ISXLwyDCkSYnb/bwWQdmKv7Pjl6qYPFQo7aCVZaN2gfHBthJMZIfE5rvCGrQg+OdJ/lq/a
C3gnX5QnKSbZyoa4iYewUEh3QhUKqUik7kRqoWq8NeXilHjCiU/J8Ny46gm+5k74jk5rl9Kd3Xdl
i1qpFhzQQciklZfsom1LfKeyutc1FrLlf0JN4JURapVCWR1Bhg0j4SZ9Ehz2xO/XttzdcYCOBXpx
iCZR9rpeowgoTT4pq8qb/wy/hWP4KdSEf/V/P94KP51L1EjwyKOkC9EoNM7R5XBeSlJgOYvKS99C
fdw925Y17gh8xaNPXnXXiUnnPDZ5Z+5gUeVY3HZLNZd690EDlnQB21Re9hxUhD+1NrbdCrvvnVO0
UMUjlsFmW5pFricvyJmkKhim9ljuEKcaYYHeDIKVh+OeERToQDsE7AYLEbVrI+jrz7i+DBsPitYx
sGHg/VIBI3g8W7fvHwKmJX+PciBiJhryKqVaXZVVDmSIUqLkmILwvujS1PzvrFBDYTsGjaUgbUXF
8czwBSnGaWUcN44SpgkD0XAHoPiBkIh6yKVCjeLGh4mO287ib5bRLJnXZRkJqadyIpPV6n2ha8GW
EUA0s8nzlS1xdyJFUHVj7yEwoqsuXCInkhBkjTf2UP2FPl2md/XErQ3zvhnwdYKsBNVUGuUihZ0/
TQHANTXa0yTw3urFrOe9DsECACT5Nzb56OcPQMshA8et0UHQDtkyx8DYLBc7+hQBW7zekTOTAdjn
A51RTrUjsa++DNlz/hdkU1eGebv1rw1RLhMHANsUD0rjgZpKz9Ds0peAQNuPN+VNXZQezvIVF28h
I3GFHBaAQEgEPfVWcxg/g68cPLeb3AFGCVXByChtRxnIaNWGy5NtSDoiGUv+PUCq/dzhj4+/6d7y
QoAFfAUL//VNqTqcCynLQFflNUoUPnMaqxnzHDYrV+RN0eRn5EC44xEBJZdG38rKPM2hqjItygnq
lttlz4bF6rnF7RTknoBATR15h6ovb+jaZuWx/oF/Xb8IWNsL29Td2VU9CzAsbKPR/fWAcrReGvVG
3vanxkJO2Co2vwsrM36xIBxIzfPfxxP8o7n1yDx/vehpXwpcFwSdBwCmpdrlSUKSiLXLjZ8SZNkt
yR4dRR8slDGe+f14zLdrde8blAA9+/QxGrJxYAXMQKDqRfupvI7N1lfe2tBSXmNR50KEeY2VVKTh
7JyZ7ayF9I/B5n8nAfyFxR6Me7JSQDmHMYomRrOuLjNGpuFv5+cusIvxSwKB/wDG6MLRWOvxBN5x
VZEcAPIdjxJoPlH5vJ5AaYjlMOqAHglKPSr3TWDKzI5xmtf8oO3XHvN75wEvHzhTkPBa7p5rY2XH
sXXFsJ3Hdr97EeLqQ2Q8Hs+9Ow1uCUoXQN6gf4XyHaM4EpUxTjoPjVPpdmyLfAM6rVpnO00jAMBX
K/buOKsAfgGBA+yXCG1nGnDXTAl6QNOsQ/gikUN8lg7OGYC278fD+qk20Pv80gy9yZRUyZkYZiYb
PWhb6Sz94XaWdeAM+al2/L0tfRCbkOeePG80M/5tMhvXZUn44XZAfJxLfSLfK0MXlrP16JuW1b64
cNm6mSWtwzfJE0nUXawAWPbMhpaGOgbqicglutkL6lqlN0tW9waOb3CAAI+tGJUzgYqpMdsXId5x
3y23afhPzeAlUu/9yQjXMmA3tc7ljF5OH/U21FnT5m2Tdh4P7ff+IJQ6eo+/AyvXNUMfyLDDn8A5
T2IzNmtb558NN+VWjtoPnuHRfFF7kx97luH9ovOGzJ4SG7D0gv0EYiuodc1hNLeRtlrmZsOpKmci
DLu03ETsZymneqoQVEyyTBeYt1nVk4NSG5psTNpzD7R7YooImMXtwFvZAFrE73JTD2jTJRxj18mp
SMxR1SHtzHXHsDyO/lPcgDe1gTQXuuAHkkKO4SvJ7G6vluYsW8Im+hMH0U4NgGgmwbjKV3GbQeEV
cG/iH5TVljL79b5ptKYHJ3PXeG8fp0/AZhjSbiD69sSQT0h5ovi8FKCR32fQrx+Ax2X5KXT8N/6S
AazoeNyaW5Zsf6fOi2CCOAxP+xlM54BdTUha/+tncHIdZ+DxMbyTf8Gn45SDnAJcTBAtuP70rq6z
bFQmuIXKJmXZP5HcHcTX+LfCOLJm5XXrMZ3DAtUa12u75/awoTbAL51/6DVHSHRtWSii1EfirvUG
qZ9JM1cfYqy9sXFw0KKZXTna914FkPWBfRn1I+R06TqwENdR3skLcFdId9nkNVJjlKxoKEhPy2+x
cMp60lRr6cl7zsSVWeqEVELF1vyCF9ZO4GQon8SKpOdkG7zIxgDwmmByOk+YDWtwyLQxmwbcDZUT
/tOKCC4L1HSWLPMCsrmh0R+UqBQZcMR5PLuNiKZafBwY7ct0BhnUKAClYCJGPInligO7XJfU9YCS
Gg+RCICIIIpIrXA2xZlYs3BlGOlQ8AFp+DXg0A108mdkFyao+WXCCmmp0W+9irNLLCW6+Xs+tPvA
SphtqRclPODhs7eD4dfjg3MncYA5vbBM5SfkMua1LMTgEMdY9Qa0rTjMXz358wcgBywnp9d4pwJD
w88aGOOmSEoPm3I7eDHI5y4MgZA9iNv+XOa4VoJtiGsFgHj+Dc1ZoG6zpjXeuxvUIG2XipMHxa8D
lcF0N2YNvEaoyzoH3GCylwCDFzLEJD4prNxNDA3oF36lenqDgabM02GBlvlBX4B2E1nIcs8claP2
PL4qR+Uw2t2n9hQe1jJ3/88qI4u7UBHzyKVcX1J1wPdyMOLk+CPJfiXP5Tm0ZkfTiz8hBh+SDNzq
74J3bkw2IJnhH1Xz8T67e0GjNv2/X0AtNSsAVpCJWOpSMJVU920I82ROAoa8mPg88U9sZbLD3xWr
9140dKmggLq024G96HrcKsP6udDAE+L+jBtZBq6diB+sKQpWFGzQPs0+cdNeRXx5FlOvawCL5fU2
WVnv5X64vT/+7yMod2xopJQNZUy+mnaDGXK4q4dIQC1JLl8fj/fuTbWomCJcUMHlSlnSglHji1JC
f8X8xRcHtm71xwaWVboZyoUB6irUhLIDuQnbeuOeeZMcCbHQbn6RVybs7iv3o8b673FQ1yE317ki
DFzrJd/CH+Yt+dJe1L14rk55sTKg+/vyYkTUyZinvJwjAabmjvAfkNrKDmmoV8AM79j9eNDAD/X+
eA655X9JTyIYOVAJg8oukrXU7aOwIHUAT13rlaDCfAd46T3bShKY6cZfEKZodoqXvQY51KRWkh53
X5kLw7SkktiwDNwKDa0giMPrvWxrb9oOwhuICr4zK3paU9a9d+0sWSw8mvCLsCmpdYxztKHmPIK+
tjogrg7l2pbil1p8qavZaUezQHEJdPMpkKsTGVlHFPU6Fwi0LbtiW2e+nie5U+RWsUbhcW8qrr6M
WvZuqAXOnxB3iLHDVzsJLSj9U8i/5wkUNI4+Y1Xv7WHepvHn48W/uZA4NM4BibzIDMJd/UmvXoRm
tRoObQd3ykVDmga0v6zjEXzupqfKr01u8HXoeqwt+839A2DlQsyJFVDBcEOzgUZBI6J6XjZuyJyC
yfU1xhjFU94CtlNvp9cQfFHyvugsAQSpmhFPNtt9PR71bSIMnwBsAFrfFpYdIL6u7+GiVMMw0trG
7RT0HRMGnGvsR8q3ZliwFicxuqwg3DpG0yatNkpoVNkTz3zP04TereqkQX3hb8CAnVLvmJUFubnR
li9DG9JClYBHiC5Mz1Lb1WgcbVyhCY1e3FfMd9t4w/QGvhVHwHP5eCburQVkysGBC6gkAPBUnNIW
GQMKx6Fx5SABZfhOA3OC3KyBz5Zn7eqGWQZ1YYWnpltSs3SSx8Ydsm+l7Unbgim5r4yGRRKJfU4S
K+ad3M/0qnPy+QVs2SvX6v0Fv/iC5Qsv9jnbhZIUoP/Z7So9DnNbYVozrnJIt0ybZi4MLtLFpCQz
qpTJ+/tY7cXko21fWqkx/dDwi62oNESLn9CAxgW58x8sAvKx2JAsGCZp/6vgczaS4xlM8UAhdIEz
+o2e9pt/bgT5LnR+ATEPgVQqmO5UNapbxW/cXmU+myaqnUSZUxtl9TVuh9tEJ5YbxPuI2JfDBRz1
9WQ3QheCgIhr3Z5tP+TIN4PxMEeAKos2HzQ66CSW9iPByTOjEZ777lkYt1LnRE/VLvbRQpW1+zk9
h7wFqpDwI9Jjc0BDbOaf+mpT9HahkIHTQbpRVWugjbv7ZHHNFhQoOMhpqplihDLprCmtmzDcDtwo
JjP0ZAqn5wgdLiKk5jP1iWm+F6HBsIFrqnwiDidN9DREgBdDTCNJLf6tQ3zSlkYqsgb0QFf28q2L
gOnVoMGloNMHxZifHNbFXhanKa4yaWjdajBA8p/gRdqjjdw3+5pUZ+UvcJyT8Xjz3HkmrkxS92XL
xYEk1zAJfcXs0AFyxEDWfHJ7BCr572G1aXDZjPSFsUCCUaJGtVWky10RLkgknYLO7b7bFt3xMtGe
M/95ehrGmsBPdSJppSvtzkUIlgaIDqCnZOnFpOKBUQBUNZeG0UVCZzayckDTSMAnUIZT1mQeFy+D
GtxyuyONjt5jtBpQXjFbaHXITfPoAnZllDyEX7RALyqnC1a4p+6O6cLQ8vuLjcL1fFCXLTu6fWsr
aUnaeNtN/MoLcuPjw4G4HA3lU6lNgze2wWiG5DWIP0v/1+Otd5s4pwxQe2/yOTmKAxiQOMIpTt/p
4WShNwKVT3BIzsf+V7/i798uEIgMlhuM5VEcx+Cu503kuzRR/HB0iyIq7FAqk107IFmnzlMBeDq/
xod9++ajwoEuGiTs0AAMFcpre7MvxUBl1KMbRIrTnlIxIL7fmNnUGXOCDR/Ea23gt4sGDAPgGTzM
In1HN2H3ojBxqMeNbqpqyJxG6PlOcmXNym1kASqEn8AC8sS4tOiHYErBqqZGEiayr5RNnWaqBSgD
rw9smRhdnZXOyDCJk9aILZop/+7VbjKjUelJAKJ6kw2TgKDPpLeA0gtMNRlTWwjqtTzzMr3X5xFf
CVk+YcnkqejOv57+qJcirQK5o6uVA9G0SGcBPOQG1VAHK9bWaADuTf2lNWqxG01rJH6C39tXhRE0
kiM2+Qp69N6AeB79p+huX9i3qf0LJT6xG8RkcgXgvfyXSMI2OsjCL5Z7fnw2+VvHDrczDoqIdn74
LrS6YJL6kSRm3eSGZWGF6QdbW1A6JnGrj6f6SQnQ46C+hupgQI0Dx/Yjip+zwI61HagOSjQg93+k
9zxSiLqQcoyfj7/u9voDEcdPQV1CJhyVhOt1HaCmq03VMLlVEuwjCWgQrZpIFeZr7Mb3lhSQeBWB
JVKyOMLXhuSiU/iBaSd3VttjINYOn4Uvj8dy1wSaKDHNKCnA0LUJhQFtoDhgLCEXImTJOXB0Vuyq
KO3iiNNHYYHD4lFaumFpdNhUyFxVy9LkFj4o933cC3agcK1RS0Wrh506vUpR0zs5E9Z6Nk2NCZHC
bNvWdaNDRp43Hg/63gIiPoPWMyJ2HMzlay/erzQdirKOucmVGuUkYeOkXXYCv5H92Myd634RruRk
0HGhuE2jutJUwd6Q2cmNhvA5By1GMudmXf+e1ujG7p1LGaojeFyWOjrt589SI/OVkMxu08dfdaIZ
Of5FUCoy+FnzqrZZK8/cum2I6S8MUiegbflAUIcABrvWHrhY58o/Yu6lLLDbhFf/CL35eCrv+Kaw
iOoTSFUAvcelf71kcyyoWQaskpvFW64TDJ7b+nIKSrOWBAirA/Hv1InWNAcnhY03TR6shFL3zgk6
EjX8IHMEP/na/hBzlVDU9ewCRjnrtRCUNqgw10i7bxP2eNgUQM5w8WkKIirqOE51yGRVpCB5oSQO
Vxr9ZNQR4VvDz2QSnwXFRucyaLjsktHssqsMYeZ3oPZpUJ2Nko9BduKs2tatcF6Z/1vHGR+G5hzo
7oE3GCf5evwZ37R1LuHDRuYkA8nCC3rImHx14l6E0oqkj2Etx3vvkGIigCkCOhvtT1RcyYuoliei
MOP0BCbjCxZgFZs8XYtA7h3SpS0XslACeKbpohcP/cIxZefZHcc+RYd5DAoLtaqJHIJBaQj/Pp7H
Ox4ZnG+QOSFDhY1Mi1C1YZloYxuwLle0rF1EyYuaMpLOBgLA7Xmc2VnNKWYvjmvdK3dOLAxDlhvS
osjG0r4IEM+qODUhDJ/5be0NNj/oc75tv7nu/fEQ76zblSXKD8nYTODKGEPUsnxTSeD9ALdkOClP
j83cGxCKHQsT2tJUSV8IYpbOWpsXk6seUh1npPr1XEi6EOoFSx5burdml5ao12LKwX7jF7BUJ5Ym
fwFJqNesm6CJm1W9Zk0G+964ABzCpgf2/JZaLQhLdoi1enIVNjWVMAAWizME1ZhUKL+yz3mJAqnv
/fMRIihZ0JjgxblpnYK8MuRQMx4jRFOC6E7o6wZ1XA6GSquPV/B692bz0haVMEsDVfVTDW8vq7PH
AlB+cFXwu2LFyr2LFN0CgFPzLPgUQBR0fV+JbaFkaiVO7qQBg9gVp2LIDWmMLT+WN0m6jxmzBghl
eJKiwc7n9heDjIP/V5OPrARKaL12J/VvN/95PNF3Lpurr6IigpHhBoaJ4AaNAdqe1X7Dx2DHAUFY
Am70x6buzvPFBFDH0FdxCNkOqZSAF1PS5Kj68AEE1hCJYOfGA5Z4TTnyjhuCkitEntEjj0uG9nem
PEjidI5wY7es6wd26bOmFm769BP6uo9Hd++SWZgWQfqOlwENstfL63Nz0tdCMbvA13XO4KuTxYgI
BWNhrjaPTd0iwRHOQsQBhtD/h+uT2rHFJOPenMvZTdJzzf/Kkq9U+dOe1NiI5mNb/0qZ17zctZkB
WCWo7GL7sf17Q4XjAbAimmSBy6DeQVZlmiFMJ8yqOCZ2ljd/oCoYmBB3T1e2zL2r50djB0+EiveQ
2p08uPu0icOLO4x69iyci+kk7GY+AsuBFYRrG/TuuBZFn39bozZoPc5lwBTy7EoVao89cMJqZFZd
sBKz3iLvlmwEHnZ0VSCiRBPH9VZpJzjogcjMrtgbUEFmkW4vXU17z+uSZA2wXqUZS07P1PoQ/60b
w0d2JHnyBRIn26rZVHxMwJGdljo/H6XRi0qVJINykPOVoOTegUX2FaA09K+iCYRaZ3+sxFGV/NkF
aJslQi08dXGCJoOk5nQtjHqjydhaL9T2P8gSoc0AGRvkRaEuQKd9q6kpGwXkea7yBlZwkW8MNQBK
fJNVo5G9/uPNDC8LJW/4koCj0+2DCZqdJgR/rBuCSdDkwowjZVtEZt2lpfPY1E82goo5UeaCii2C
IiTd5GXCL6K8ONaGQVYGzlWVwJNTNjMKH55zOnIQ9p5qiG4x6EUeawbd/LMMikpp5qyuZjMnwEX2
XEdjDrHYqCZzJyc7Fd6vpfT9YAlRFJA61bpDzIu5oaZcDaLzQjXzuoPkyiz73JvQj52JbLNgAguR
PaUTGz6PYaBCmbEvjBQtXyu31J2XBQQXS0CLlBNKYtQuL7u2isMuF9yi22dtfcimJ7VByUBVV7bp
vevw0hJ9H2VhVFRznwpupljALwBDOsMTqs0wLxwuOiop6MGgqJSEpBADK/6Y/F2XT0QZmffHCyxi
/aj1XWhoERNCAhxZqeX3F+vbofZXaxo+hOVyoxGRYF8DxN3itnAsLk0sd9iFiZbJ5lHLE8FNpJ1c
HJUaPQbwJYaOt5VxPzZHBUhAJFXTad/Kk86Doig2BaB+4uf/ZKwIh/Ci49Gj26q4pEmaVq4EV2KZ
vcD0OjR510K8JYS+nc//s0FtobjuWK5tS8Gd9FwwUtnO9CLVFbveJrVZ+Ub69l+Nid5IfI8OqzTD
mCKk3iUgs4DCfmzhFl8DbBC6UnAk/oe089yR22q69RURYA5/yQ4TeqRpZesPIdkSc868+vNw9Nlv
9x6iCenYgG1ARhd3ql27atVacPbQjSYMSRvrcrZzST834/1o/mz0z62rTz86JBL+rtS9dLht7/WV
hjm6xii/LF5HFi7QplXnOoSl78zOPET52zG7k9Nmw8jrbY/yoYwKjImLpPAqhD7IQDVmApXneQjp
Xp/yFlpuqkobx3yZmevNAP8AznOpJfEPU8i3SE1mBYVkGuf2YFbwyM8nyZOic218+ajEW/jIlXmj
s5I2EJqwyXZaQiiQJn3QJFFgnM0qO1VAx6RdrvW/japF1ckiebQIxnLLifutHi150KyGIfllfUDM
tX5nxC1UsMhnnPIxjPamPtuHKhmUu6G04HvrrPCNpbXFsVKD4m4wknhjLZeBibNM4x0JJS59rkTh
iqrnGHqivjTOzd62vkiyW+l/D8DNpOPtjblsvGs7tNixM0xyaPDpvaKSamcTTvJGOc/hzpA1t/jb
HA/GtNXl8HoddRDivLkWAQLaa4ThhAsH0pSZCi/IKj3CqYbUWq05e/Jp9d3tEb3imabAhK3lXGvU
AYHaMOQL1+xwhcpGYyhnZf5cDuisprs6HO+1Md7P36XukCTybmj2vRV5XfWhL9/ZyoEextaeAWEd
877cOdBXpvDp6G5R3EfSP5HyZqr2tb5Lwp0Ufqo2Qp8XghBxESCegCd+wUnQgHT9xZUJI3xEVes8
wLHV+m5WPw5ScZD4Ijv7u6y+6J5VR0elHu/6VvEqsps5wEOI1j1IaF11plflbTj8M0Y/moBRHeru
bV19VmMyAtE/SDIfzelNdaqAm5Ra9JiUT9QhvbBwvsFrdXv2X3sH4FU6845zpXAg+iClH4Ya8kT1
rEgPVla4w1SgKuPZdXgo5k+j5JbTxmXxus+O9SZwlMFQsMG4la9nbxyCXIn5k3P2rpT+WrShsnSX
G0Co5o/OLH8nJVP27/LhlPAqkwFeybHt9m+Ud/kno0Hqrxzvw2EvG7Hn99Z9MXlxvAu6LSTgS9rp
epFhUYKOeOkwgwpZPGl2VST9MIX6eah9Z69aSXaofIUVnarmXOil7JaF5INL03vXtwvzTgIbTtPr
0P+8vUQrGXO+BMeCCDlsksg1XU9YUjeZGUiRfraU0TXCvSX91dLu3dixq0BYnL5hih4rpEGt/W3L
rzfHtWEhLpPbxNIanSlInBIKy6mgvSbjzexlzoOUPDfhxgtvdaQkzEhKLyK6spg0921JAW5Vm+fw
VIQfummAa/wonWOSnRJnqM1dY3AbRzvI5Qa4YyXNBAM1jhVtiaV9WsRdJ1rmS0HfmWfNitwo01xH
/zr4wGXwPnKIrmgKq+WhLvda4wZ/W41b1PsS7UK/vJv0pyi+D4J079jjxne9vleWz+JagaYFCSYR
CaLaUZvH+mCeJUO905r7MoCBe1Z2eWEc/N+H2yqGhla5Tt+/zlYTaXT7UNEHzZisc0e/bXWqoWVd
8pbxdIjj9xNI47f18FTo92E8PVrKVtj6+m4zNAA9Mjka1v9VIrgbcooxTm+dW20/wKpp+u97NKG6
92n/T1q9sz6NsHPnY3ycl6azz2DEpnGjV3+514RDf/UJQkgm0/Rdj9Fgnc3SU6SDmnwC5Uqa9slu
H2MoyW+fr9e37PWAhYOt2cqcS9JsnXlom95Qog5llROoFbvYSg28hg+ztJSiiDiJZ0nbCmHgkLdz
2Ga6dR5DOjjLTyFFPvNRmUGN60V7Tx4kBuJh7VL/Kemeb49zdWEvbAuzioxQDBmuZp0d6xiVz4X/
LkCXecN5vJxQYe3AkGgcEzgaaSNfZvsijgAsYeRNqsXvdElmh1Spr0e7wPJ7SBfyJq4IExRK1m2l
gR6JWuiBn6pGGT9HZVBWbkzbtX83yk30rUIb57PkOAjYUM7J38TZCHVEX0zIIjn8z8Eul1M6QPoo
zP27Noll2yvndLbR5QA1vOuDwfpBH3RUepADF5kXjUr90TaG7IseTtK3Yl7yDpyC2TrGWkZ0YAyz
ZT7ATkK4o+slCUklAn3oSbm+/CgS0N6QtOm3dm6QQYJeBG5UzUeRKa2BPJlhMn4e5M4fdnlk9vSE
akrm5bFGX1DRVlbuJWZWfImtsePtZxTScwZ7GJRklGINb4r8yX4ea14JP2BE19gEw0iuBKz59L3O
hiZ3x8w38jczvu5z13QpnPU0iJwSBdFzr6z9bAfR2QCbYWenI3xcrXSaZS1Ap4pcXrMzmZtkNxjz
8N00wybzmqynzNOpauEcpdnQg2+ZU+Jx5M4oqkNU6NB5TlnRax+nRk9Pkw8WbqOqsHLybIIepIQW
fk1yStd7hRuoCdUsjt5BGPwck64Mkm+SNf5ze9+/fuAhO2/w+4jemCB3hTOXGVnlJIETv5MM4zPN
W2/sITI3fMjK2aJsBrDGpFGdo738+cWu9zWlD/RRIsuVxV4fPmbDg+2Mu7r/cHssq3awhE4V3BK0
Vl7bkWj+guU1Td61Mam2IDzY0aPuA32Pfm9pgIBRIibm+lelb7kRLwZkjfqUhwVigFpKzTySzHMX
5b1rdz9vD0gIbn7ZWVjwbeSP6PQQ7MA95M8zypqnIvOdx3hybE/LRmNXJVkE081QH2unse8LtdpJ
Sv2b7HL/Zx29Cx6yS1lc2BrJlCV+UFnxqT853yn53x6bcI29/DpiIeRJiLGXrOn1HMahmvhaNsen
NJ32tdXeR0brDVQ4s/KD2hwL8/dgpK/sCcfJGQO7siTsWbgPXUpo/yzczV4xIRZ6ZUUIR4uyUXJJ
USAtMEdWyHmaG+et2bYPvVPexcnGpSUc3l/WeI7qlFAgsBZxEgs31oTQSnyq9Vn2iiwYPW1U5t3t
lRITW7/MwJpD2gBsJ9ji66UqiyJraf+OT5VRHHT5TgI/qnq1PRxnChNTmu5gI9g18VaGSzjPr+wK
fqMsQ03STJbMzN44/bHNmoNTPnfl1gBXp/FifMIxM9JEUYtqUU4d3en9cHd7+gQ//moUoldyiGv6
ZfbUhmS19E0OZECgW9xKq1ZAwS7aYYgiycJxGkojrkZD4rA65XFQG9fMdCLQ3wv1f43lwop4iBwj
pNEuoKVX+WT6pdeq3KCpvC+mH4328fa8rR4lx6ZoRwYNIPPiHC+crCQ3uFk4pk9UIgxXMyCa1JJI
3ql1EB8RcEZGoEy2NDTWphEq1MXhQqFBvuHaaJD7CtssSk6K/qNFTJkCCi0159sjWzXCVUvult73
Vw2lPsPNSjtPTqOuvOkN+U3QGm9G6C1um1mbQBQbESMEPU+OQFisPsv6SU2q5GRNh6T+ZumnPIB0
RNslW41/6wP6nyXB6w09XUGSiv4u++4+XNRNDreHsmoAPCfgF/DN7G9hWQZt7MoWA5Wc7e3xKE+0
XgUbm3vN3VCT/M+IcITMFKoeuSuSU0m7VLIvggcrP85bmeHVoXClkoJGy4Q9cD0UDdT6nMgDi1/v
5YrAPfdCbvPb87U2FN5PS/cdD3Mir2sjyVz4cI0byakO9zr9tr7nkCFR97etiAmJF3dwaUY4ojKx
b2NpUXqSa1gG0n4evHpW/lKmgsL37Js+ytAkzkhGhvvR72g0bC14F3Spc+UWTc5iKj3NmvIj6QNp
39YmBCzRGOx6be49Y+xRHJy0+cPtr15bgIuPFhMItVKWwHWZm6E/KdVRm/eKuXEvr8U2S18CofWS
rXmFAujjOOhrJMUD87HrPlZ69FZtepe8AaKpPwat3liI1SEBVnV4VZKoFtt+Kjkoik4Z4lPmtPGu
bw35UashIHLq2Djenr21u3IRG/zXlLDkda3HYxx38anZW/stHsT1cYCNBEZlw+wmXPhzOnRKvcxb
CmECRSESqbPnDBvud/VwUKf714pw3dfaFMypjpVGpaCelA/GlHpO9w2Snve3J2t1PGwD2m+4VLjH
ro9hQ8dGOcGtcmqjb4Z1noPzkP7JYEDwLQU6ulREbJKZdtWUtoSAtIBPg+5aMz3uznkzfF57iiza
kv/aEdyW7jSJpM7EYlmn7Y2SRlOJ1kVp8hrYlpDk8xwFitRwYwJXQ09aBQC2W4CFLDG3OFGnQ3CS
4GkySi9M31IJOELdNvYDSiiRF/p/q4Hl2Q3tz7eXbnWf8y4BxApyhNz69dKVhRqP2kAgkMaxV/k/
nWKrhWZ1c1xYWP78Ir7h2a/XYcPjbvQ/DuMDeXt36D7dHsWqI1qq+HTkGqYm8oqGkWkOZswTzs6P
cuT5dHsre6c5xEjpbUHH1sKNF8TA/9kSZqwZ+gS0DbaSEtB4Ae+k/hZcnqXXB9XYQo+tLs+ScQaU
S3FLTFuE5hzRfUQIZQeyDINt/lwU6UaiVdRzfbne+OmllZJojVzM9QpZ49IsWsfJiWKxYzcuadYm
ejiM9jdJ3bfFJ/09hIdy+hmSgRgRyEZzYVobx105JG6i5ofba7k2vws7LPjDpSNKfDB3UjtPY5ol
p17O93l2VsH2TPAm2hkQOmcjgFjbnPAooAu2UByQx7seeuGTfY9kYsf0vpAzt3Kest+t6/2aXg72
oqcOh7P4ep0Up/RH1FxOXSs9xHEGR1C6L2vZTXqlZlhIN2StWxjSFl3A2uYByQOUB9wzrVVCoNea
SatUMukbecjf56zZMCb3f7BYFyYEd5l0utlJvokJGxYG/b1iPMVafcirzhstbWOxVnfGhTHh5GVL
jzXpuyUddUgGtDuhW6qjAzm3U6/bG8bWXMrl5AluS+pGBe11jCXl9NZI550Z6W46ZHvLf9Ok+T5V
N8PM1c2o0QxDKLVQhQkxR7a0Gqtlk5yyhjyHm5N47bwGPt/Sk0MVQKyZ15DN21kO7W2nQAUQKw0a
wFOhftez1qrcKKzAIROGdn9ntdU8Z1MSxXtjmKLDkhVH7KoefgRODS7Ianz5Qzhake+aXeI/d6li
+xxu8sFPUpKOG6Hi+tgcXjVU9KDVFEIexR6TpEMDENAn+SHFDdo7KHo2LrNVIzTcAevlL1plr0+z
H8yBPJHOO0l+Qmn/SCOrK+vfbm/51VNFbe5FKp7DLe5CKc15cSQ8AgdUpyJoevfFSEfGbSvLfFxU
UH45DVTKeNPQHIXu5PVQYnvuahuVrRNdM91ApxJIyodNLNfqWACXWxYIbNLjwljCsckby8L9wVrp
eN2H22NYXY6l4YrqGfywIjYottExaGx+3XA+JvEbK6zdNvx028bqCC5sCA5c1lEjzyNezA1Srvd+
kUtuFdnN7rYVkXTt13Lwll0Qb0AzxNTg3Eo+SNblzTwfptT9Yj9Nbh+AXr6jfEIm3riTyfnL3dH4
eNvyms8Dm0gFmAcP1IXCCo0TdBZmanJBRdm0b4IOshErn++lfi4epUE+qUbu7G/bXFu3S5vLn19E
bEon53HT6uy9fDggevEEH8y+qceNSV0fGpJ/BmlxKg2iS4iaph4GKzmFurZDUXtXxfpOlfNnp5MX
HM/tQYkgkpclBK5ocB2y2V/h4XJ56PUy6NnriAv3b0IkqR7qHEqbh848tl/unA+3Da7NIplkivhL
6yGS2tezaI05MISWpEFVPKemSkoUfpK42N+2sjaJ6MUCkKS3gHhJsFJGWm5kvcRaGdOOBvypgYDQ
eezl7FQW+R/416VtEEJpQCEUS66HRLGUp+SsJSc/hvCxOraIzndbXSirI7owIkQtkmn6ZFtUwqVi
9OIe9G90mLXR8317p3Xn29O3ukg6GEFQ+svBFvZgMeVxX4XswV6u3WI4L9XWfgs4smVkGfHFeYoL
JxnkHCMJldV49o+QGIAYjDbO05YZ4RXuaCkVZolj23buGB4T6WlL1HXLgnAp9dk8NUG9pJRAfJU9
ygaIO0fWBqZ0cWni1YdY179rIiaupsAYA61iumyj8Xp4Fev5D2pkS4BF0ooqAt7nekGMwTcK31oO
TWy6lvM9jpNdDnveH+wtE6WLpTV1ody9tqLkVetoEuMw5J95/RREHVwVf3QkL4wIS1JGaefbqZ2c
ogZqGoMWBdjnt8oha8EIvUv/jkQXqgVJGQ1VuHhqW3movqX+o5Lut1AxqzYsCK8WQYVFTux6tmIQ
InaT+QS/4Wet+5lrxyE8VfrGym9ZETyYMtlRSAMyTll5ynfQFRBOP/f9hldZt0KD5MLAv7RbX4+l
7nnBqnGcnhojv1PDh6R1kNI9OsW32ztsWdxXJwWx9X/tCPs4sCMkTEoaL4GfOKrjyWXDE2VybUQV
I+172sveZsC1NTYhxi46Kt1tkpEL/xo7H7s3FmQ0UODcHpiIPny5rEnoExSA/1jQ1dczCDqK65K5
OOXz82yrd6MGQ3Rzn7ae1vJekd1G/1HOH6oZVKCm729bX3NzdK9zbwPTX3gPr43rc84r3RmBIyCR
DYdw/WRFn26bWE34LY3jKikXmF/EVlozkZXGian6lbofeqqcHvVoemP1EAml77TpbQfZbJ7GPMh+
syVumVqV0hL5gOU/CGivR4fEj0arFM5vLv6SQBlXrpE+tLJHefvn7UGubBXETxXycpii907YnjPs
J9M4VvQFA78n9ad31SFN7vKtjNy6HUZiI0qsW6IWcDVLZVwpdXqydenjqDff+sG6z6fgoeA5urEz
V/YGY/qfreVbLu7yQC4q5I/b9GS1D0a0Z1Rhv+GjVgKgKxPCAqlVYkyFxXD6igswi6BgVLX4uU6T
M5xKdw6iRbfXaeXCpYsB2nt9qTuCVbkeU6ZpVVPo7EU5/DyDZra3yporfurKgDCi1E4bbWyJG2eJ
gHFfqdMxyO7t56AID2bdHH+XdP3XHl/4PoBjUS8QGavLujWUFFmz0xCYPyTVeEZAfiO8X910i/oE
XZfg1sQoZXRmSxonxtR2Xv5P2T4Gzl1QboR0qysDghL6L4TZwA9dr8zYyD7CKjj4nK6n3jYO4fj7
wRZX1P8sLF9wsZ9nOXD8Kko5O6HpUruhjedPTsyFheVEXVggN69l04wFUz1XwHfS+h+KqX9ghKoQ
rEM6JSi28bURI7aUIki5LzLrsfzeOff+xp2wthKXBoRRmEM56UmOAa1waWMeko0zuHZEqGvRqkXl
SYbM8noAci33OmViBiD3pasbAd20zl1Ki4oFp68+nJVJfm+o4d3to7+2iy/NCidznNp0yMs8PYX+
k9z8kHTy3/TmBltlprX7jnfj/8Yn3KkjKajYVBlfnNrRyc9VyWvbId1B5/acGm/TSXk7Rc7XfNBN
iun+Fof98vNCpHRlXgiTA6XvdLXEfO2/ndMPtNogR9LBGTUZhdf4G7mG9VmloEDGhrLNCxHbxZaP
+iZMSw1riCGF4J9VfSelD7mxxd26akfVFgsvSuPCruelrIS6w+qBsZi7B6N4yNMHJGFu75Fla7+a
OxjZgPC8JGqEpZMsPa6DmWscE/5wZiSbpeotE8LypKHVQD+HCV3vuH8S6zPg+7d2vtV7vD5h/w1F
ZCpNLIc2eZurNckX6Au6OnN1cP7IGdHpScTDO5Z0tHCWS0CEVd2np9b+aAf2Dnc0lNWGw1h1SEtG
ENwsffgvMk4Xe0yZpNqXWqZMk6R8l1UUQ6TY+E0StJeLlNuNKNjihJKqux7K1OZqoZRYaRRzx+Kj
eVApkKv3O1XZ2GZrA+IqooYDuTLcQ8IeAAefW1mrpCenLNBBslLZI/89bUzb2k5b+E2wgxDOK1iS
NKtGD8oePxQBkNf8vxYqjtSRt6reazuN1wvHcgGDw6pyPXFl39qFkWrsaPA+x2Rwbc2LrI135upg
SA2/VCOWMPvaSKoUdRuoKieTMKT/BCOd3Wy4srVgFALDf02IBBqTlpphq7IqGaLKdXw39U9mcFRk
C+mprVzm2g7QFuQFXZC0/sjicLQoqWajz05NFRx4eC1p59uubNUCeVLWXgUXZgvPylSVeDOHxCKa
lLgSHJP5H4DraAr+nwXh6Z+V/WhoL8/j5luTZA9591NOPwZWunFxr16ol4aEx1UYWBFEGQwFsKMf
PNB2rJ2Nj+SZp/6gQ3A3/EGEdWlP2NBxpzlDvYRxy9QtOI4aroqNl8/aoYGYlH4DePE4ocLy2Ek3
dYnJ40r1taNUm27SoDTTfvWLLValVUtws4D253zS+np9cqqsqK1OwUVr8qeienbIKkQaNbBsSy1o
7YjqQCt4XWlgyUTIWui0PhQ648t7sYm0ezZDsnmtrW3rSyPCwcELJGXc4tQC0yBr8ACrxR+sPkTb
ylJX5cVjLcO8uG1ivfP7rsfCkDW0bQEQMX7IxsZbZHWuLowI96YWKJKpZsyVHmU7p/u5HFDoZna3
fcCWFSHkHfQ+SJoIK2VOA2fa25Y32hW6eXDbbFw2y7yLkRN8hHhPh4ZRki7Xs1ZNeg4NK/65/2L+
TN/nc+LeSYi01J+3ik1rbhr+dXhqgD/xJhXWJ5XR5cjnODs5NTzbc14P/zQBpEphKEvnKc+/9Wa3
xSW+eobY0wgzgVunP+16dEowoGGfJhlXqU/pc/TqpHG1vN+Zw4/bS7ZmyTDJ1CugTImnhCWLpFCq
ijzNTopxasp8V4ZnGKJdqd7oW1zbGkC7Fu4I9FUMUQFpHOqyd4I8O3V7v/K+11s0P1u/L8xYmfeS
XWeMQ7Yeu+IE7Dron29P1dqWuxyCcIbo0xrzEnniJZczDo/Jt2J4BKPrddoPSgM0tj7ctrfmemCL
ADCJRBW9aMJ9p1ASyqH2zDizEyxNutv9AbaPaHBJlYKMIRIRLgW1qZsxQKDxlFQ+DZjVPje/RH/V
cFdbhZclW2qFqxcrwJ8FggPSH493va2zmcizzArs+c1zk4XnghJBINN0HJuSO6bfg/znEB0Uf95Y
urVdfmlYmMq691UlazDchDXNmMihR/3Bz87pFjB4bRtCSrkktxfaX5HjqY0MI58ctrnUHa3iwe+O
f1LyXHgv/zMh7PRMLuexoZ/q9DJZkTd1D33w8/bW2xqGsNUhboqDEfb3E/o7Q7xPoydrPP7/mRAc
j5mGvlPDkbzMFH0SzJRebByg9VEs6Bgy5Qux2vV204wY1ra6zU6qFswHnmFoJmrWT2NSgv3tway5
Bt6JpAu4KSh9ClFCHOSlkvdYsscW0o5K6XnIGSCKnXqU0dYJ2qfON6u7uWqVr3OvbhX2V0f6P/si
HKhMkc0xLFyFKX9lvfzk45+tlw2jJMcXpyGe3TaQ0qWOyRGyS88uUN2ePX2rNWD1nF4YEc6pZA9c
wZadnaJgOAbBuBv6c2Srz+XwB/EQ2Kz/RiOE+KnvyOZE5/KSrVg60Mi8WM1GyL0WOED2C/4bEhiC
YdFGAltVZfjZSQtlyM2fGrt2c1ly9xtR11oCjjtiKYfKPItfpcRydHoaSXsZi6S6SMCG7+0Pffi0
eSOtjejSkhB0Ga3Z5HavcwMi/RHmH/3qp572h7bx3bLfeoUtay1GeNaiD2kAPIfsVzi9A4hvpLow
lvwsYCmk1eJR2z3bnTf5bvrV3JR6XTtDl/aEwfVZ1EdKzJbQ5u5k9eaIClvh2bnpmm24n2gfAFE8
HgfnB+R2h3BQH9rO+OKoo1cl5obnWp1oMhwLDSiyyaL4mez3UPYhz3Xq5Ich1A5d43tW/tga7/1B
v7/tu1Zs8TBY+pVIqZGVEsaNKslk07kanaTSMd9Wk2y6WoDwhzTQkGU1WYHwXpFuOExREWXJfmkL
JH4JA2D8ERmZjMxqIyRMohPNLZ7/CZ4XCONHx63Ut1NZ7R0telbip1TqYaD8Og5klJXPStHt2/Cn
lneH21Ow4nb4mCXRK8OVoIrgK3NwpM7oy+ikOu0hPxgNrCzSMaqKjafeup0lm8QVwRUuxD+5YYRy
rnYR/RpxdaDrpnF1PRr39GMNd7S5VRueYVk64QihnCcvfxPg0610fQFKMPEuGl5Mcken+pz4+a4b
jd9Up/i1lBdWBKeNjHFkaTFWNDqf8/oQRofcTDd26crpJN9HZhH0El2PYhEHfrsm1OshOkHrf7TU
56yU7v3oT9bnwshyVC6e4mWW87y3e4oo9IbGH3ztB6Sg2sa1sLoJlknjtU86RswuJ3B0ltBaR6de
1R4Sef9jniAiSzaSiy+vg1drf2FGcJ/RZEzq7I/RKUhCL1EeEvNtpEvH0pi8odXfw2roqsFZyT9O
8r3TmJ7TjDu/ana6+qblMV3vnfFkxd8gg7Hsu1q74yyfpKS5Lwb4hZW3xj3o2X1XSnu/ebK3Irc1
nwSQlBY+DaCILXY/9upQFaGiRScY+WrpsbpP/up/lH+AIuPU/2dFTFlmaIb3rY4VQlBiOy+BWq9r
9Y1MxepYyFOA7qQVRhbTvGOmUGVerOSa51PgmWcvePZbiJ0+3PZiq4YgYSHWoFObAOZ69yqjJXVt
RwnQAE79nNrBP3UbqbvZz6SjEUxksEuukds2144lV9R/NoUTM4fSkDYdg+PK8Mzs26g8RN3GXbF2
YOimp4WKvKVBq8/1uIx2hMYnjeITxR+Y2Z4a63thHYPD7ZHoa86SfiVuAPJwC2vOtRklTks1yDBT
7fVjf5Lu4FrId/49TE4elPuxC2WQq7iFl7rZITwk+78+fq497eFjvzfugufaa1R3uLeO8BC5tZfc
J7tPuZt78TG9739sfCufIp7ty08VUqz91IWwLIbxKcqJhZrvoXa8bWANJKZdWhAeNNLYN6nqMxma
mRypxx3MEVJV+UOqVvsR2jg7fqiNhaHcsmBS3GpwF3mMX66UC/MvXeMXjtgfkiDXOwaoQvINU103
u81X4JfIj7ztv/lf2m/jmyp0wzMpv9sjX98FsFIDHVuhBEW0qpfjtIDjpULqOU3zchdairFxbJSV
mJ23B9kwrjIaURzhzjT9vOLCruF9kw5G/NUfor1lxndl5ybQTkUuojsuBcF82rVj+k4f7qhBmui/
0eEZwL01bRY91pzH5QcJh8zJ0FoNAjqarTB3a/oe0CkbVZg8fXJP48Zlvj78hbqCkwb3sCm4KiMM
Mxn2b7ZXM3mln+xmNXQT/0sIV333pD3l30e1cLX+oPbxYXxS3snTIVCeCzI2SG7eXvHVkV98i3Du
qxhJvQJqrxMy9Nb89yBBy1XcFaZbJlvV67VeF7oe4cqi4qstYeC1j0lRAHGMgS57Xz7n8H22Yesm
ypNUPfiTdfCDyPXbneUgQL4fF8ZFpEaGfiMTuxp6X36EuPfKiGqAQks5L/jhscdreXPzFLhR4QYf
2p/QailfY3ei4eFD82Gr92/twrg0LuyzEPyLnmk0/09BthvNr5SsvE0hs8U7vfKPZM8X/mQmWQwW
naieqnFmhPV9SuCrqg9N/jBk32Xt1PffgHb8wQ1FHwpYU0i0Yf9YnMqFuzLmMnfQTOXwtA9VRGUS
1GdUkPfZQiasZVBR4tSQtiJpy7NAu7YUxKUvAcGLT3nSe3n4rlIsb6nm+bDwOT1NHHhpHonvbh+R
tQYf9Aggm1no+klsCvs205LYykLaXcfSOVRz6s3pwa//GWpXOSWx8+TMHyEdfIg3QmWRzvHXPUAk
A/CZOI1qyPVwFTkstXRQ45Oj/h2rI4XEYm8YkTsUj3kYQKCsg+Wa3BZN4nSeXTNq7nhjbWQi1uIP
dtF/HyE4q9HPo7gxIBCQrc8g7rwBmgJaPu/j3ySifRktWwiYGkhRhTW+Hq02ZoaNqGrCaHd2e5i/
takb9F70t81Z3HgfrN1zlBRoBQEX55hi3UcZzUxCRYKnTmT8QF1wQB4ttjZc69otZ9FrTpMdSQz6
0K4H1CTDnHGnsG2MPRqrYbXXvhXhqYPtcasYvObFL00JfgUAHHXaElODV3xSTun7EtSo+wfH4NKI
cPr0IpyTZMCIpe6+dgM6127vxbOrQtIMHO1829zq7CF0JkO9pCIhLliz4sKO7QBrviXfT/pSfnaR
xh0VGDogY242tvmaZ7bgVly6tTjq4mvIQt1gwQjhNAct8vLKf3LS9Kdf+1uX/9pSIXCDoDVVVfyz
sCuQsw6cRIZvpNXqO0NB5SZ7nNsjgvRK+IgyRVDlbmS+UZ1PiEzVwyGVzbum98L5Q6BsYZbWjoEN
XSxgY/6FYtH1Dh2LQa5hv4LzTCuTe9tq430UNMrGYVu7jzhkIGgh2abrQvAgeTFrUznq8Wnu/WOY
Svs8Aq4fNjtnREUif2iq/hxb5cZFv7agNPuoMD4QV/CP67FBhUPzB0WQU9jbHmwPFlrDm1ft2gRe
GhGuPkUpdGUAQ3+a63M5f9LDeePQqWvb5dKCsET+TMLGKJi80HlbmN3Op1HfyIoHGVKJ3JrdLFie
1VknPYTZ2zh5kohYE8ONq+RYZu1Ai5vu8srfD2kEjNN6Ew/7IJ0PunZsFDdX6rtWPVjRVr/81lcL
S55MtUTz9LLkyWkq9sFoo7ryNUo92MY3Zmh9nS2FxluuDk7V9TpDEmEkhcMlCRMAeKXIlUgppsrh
tjdaXWjA8lRNiAJoaLi2glCI2ic+VsLaBmgeeVCj37awOo4LC8JCS40yj2PLlBUKQNXB9Gz40fMt
eNK6FQsMHHnYRRr0ehxdoKdZ13AqrNHa9ZR+lhzWOB1vj2XNd6MS8Z8VYSxZ5Fch5ANwHc1Pqm/s
nOEHRb++TglG4VUOfk+o/SVycFQaokHeaWTxhd1WDNOoZw5cIVH+hnxeNiZPHSybIPWCP9lswKpI
X6t0FBrCwKLaT/LGH39RUU5EDM7wUVW2mF2X7xUDeJoN/rMijIehzughzmy2rtynHaKZKAhJwcPc
bL3311zzkmJEZIQ+ZTC/19vBMpO6tXwWKjUj3EnhVYZnpF9o1Sj1ZK/0ezKkt7fGqme4sLhsnYvH
QpRbgRRGHKSm6He+qh4mpwpcuw/uijb8XPtbpZbVrWiALFsUVeh+ElesSLIqmRlhktcO3cu1cTea
zX2eo7tRpUG0G9hPqIzFW4+V5YdfLeKFYWERQ5gwxyjnnjeXFvPuSdV/0Gj1J/sRoWMdCN3CU6gK
swlozp992HJ9RzuCCE3IojTmRiS2umQwh1HDxfvBcX1tJPDh845afAYFULfT4vvxs9PDsa4XRyfp
NoJmUbBsOczorVCuWQgxlv7ma2t67vdNK+EH7TJyQ2W+g6/S4aXVUxFH8bfwwif5IXP3XZoeLXNv
Ve9ub9CVwwdSFAg3I+UFLSbfwkCTFCNNE3JTpN8RK/hShTCgF4Pl+UGxEaSsGlsoyhFkICViC5eX
1dVjmkhQvgzylCNul/Ze0WbaDg7xZE9AukXctGrPBp68kH5QLRdPQ2IbgzG0UCCMGg2uvfKQTY0n
I3SuRuHftydy5QCAtEbhASEn7k0xo5xVtlrKHD7K5XQPBOlIWonm+J1e+vHGptkyJTiVZiriUII6
56T4ZACizlXG2K3RTbk9orXELDsTX7JQ6sI8K5zpIYjKifICvbXmOwREvGKXfEjuZdd/W5xKrz8Y
D5JX3Ev3t82unL8rq4KTJiyIpUxeIikv9Cz3h3Xc0sFZzpTgq5APo2iy0NxRYRQsSOnUZ51Fn2Y9
9NDPyMhqhcNft0exctVwpdEdrDu8sxzxNRyiCGSVBp2TehWOaDFbj3KQ7OcCrRVlX0TZX4uknPTz
ttG1jQEyRIfygY556s7XzmQa0rgoNJs4lL6spP6akseXttZn5YqhuEUHGlkaGiZEMG5m/j/SvmtH
dlxZ9osEyJtX2VK5Ltf2RejVvVree339DfW5d08VS6eI2RczmAXMDCpFMpkkMyMjKiVq8IDaNn5t
xBpvs/5JWgeKwTLPVPbbJWcA4hfBAsxH0Pkgno/p2MpQvoCxPHtJNckOP4TI0/soNQDo+y8mD11A
QMzPPKx3LG9FUbGgF8G4olzQfY9hHYCwUqOoxtF8bGpxVFemiMcaM0GxQiywgUOAAtjmo+9Po/pU
IU9SFrSDecnZ0XiCYIusFooXRDav7Yo2SXsMS/NPHcSc01yknMpLeUocXTPbp4r0Dxrib90uivtA
6QWcIegi1n2txJ13BJ5mNGIIDIX15ITpt4Tkt8b+Fz2xM9cinvKiiuZe0uEFRo57P0LzcCHo9XtX
GnjSP16qpSMEokEI6HA+KLHMW+7qAofafRAhowZerDG5JO0AObZ8HUaaFdLK4Eub99oSEW27IBxb
aIiB2a2poNQTyhDC9gbeUKWEpfgfzRQRAIVJjYY8Bw9JGfwU6U9XfagiBdS0PG8I5Ni6SM7LxMat
5FRLcgWjYcXIyJnUAEA2y307bCnHxfJYABqbX8To+CX9uyySqSowln6wunw1y7dQEtPLQ/nHAjEU
VSj8WoSnbdXR+APMkLf5b7pbgEj6xwRxsfWmFtrSM32Sx78HhV51nxPt0KPNExFzQKWSBeAyBHdA
4Yq2BN3D1eOdshTUQFA3k5RDzfqubCAXY6CNIdg+oCpRtQXEtnax5/bq8fuxnaWAdm2HWI5KiCE9
ncFOByEB8KsyUer8ewsgxUaCRUN2FGHtds+rnqTlygDmrIozgYcZhZfHv/8L0iQvINcGiAucVvQM
78UzrUKi10Jt8VaeGyjQ+StlOvfhz5S5Ecrv6WT1XWEUrxCJkydoLn6MqaZH68h3CxP8wgyNAGTJ
R0A8jbZR3PcAJiMGPo5MU9UqvktRwUjL/B38IxWMu7R8qGahgAaSEZy1RJjrS2FQOkXD2Qfd5QJt
B6JE2a9LBWfcvP4xQQzD8/lUyxnocTVptPL53Rj1hjyYQOo/eRHQ54LH6hxAj0N5aSpVL89xbkIh
zsm52BSCkxRuqoKGa1m6Nc2YFrgVUAB4bN361CgUXdy1+CZfyXe8fA7Gby4qN3wm7CtBdCHYQoOp
z6O8czLAW+Z3z9xrRkx0wk58B0JH8EXkB44r7UL5bueMdLqR0+fHDr2EP4OG0twHCNwevIe4ARTQ
7coLHuxZ6k5eZ1t2pe4Es7GlTbfiTekYG6kln8Nd8zT9AU2hKerQazMZwHoaQzRTW3FYna6Pvehp
/3wUWX8fmJST/Rgf5fHYRGK0wrXb6DRxFbKqE4+12YCEUmx3wygaahges3o4qI36CqSv/Xh+lqAA
1/NDVkFQGWm8WsQRwjylK2YV79O1Z3Ov3gq8k9vIaV2aXva8uOTiY9XRkImudrAlE0FS9OKCH+Yz
q0U3a9Dr/PDaFaANp2QPlrz62gxxbqXwdJ4JMMVDd+ZLI8wtHMLxCvGpoVhaqkqLKG6AWhp5O9yT
5th1fRGrxE6IFNQw21I8a1L1rfnNRkykRp/Ciwpd3NjKAGvwKsXkKplyti0FRjzt8RDBi47DqXBr
vG6ZlC/B8buNBcebFKNsAnvIaaj0pR0LaDagDABCIkVJzKYvjIJUQrlti1Chy1HJAI0JCXsNLRJF
J34FNUMpVS0aRL0WxN2/+rVEUEJmqmkGGXMauKorhXZqVMeMlkZYnLsrI8TccXzvg6hZBGoQtZoO
NISl9sGrlB22tNfRavifkRDeMQUdANiyFG5tnbL0v9QM5Fa6/mkijrZFrcTF/NOjlZipHm8EJyqA
UBPNZsv+rY/ZYdpwb4IduaKB1+IBbAgONzw34VqlQU+EeUEefQtxsmlshceOhm/RAtPfBN+BIb1J
NlBTqIQnlrcWtpyNgy2z+23QbAYHmKL4IG7S98HKn7yv9KnZx3asD88awAbm4yC3eKu5nqg5WFzt
0C6YWC/w4U0IbxZYYREPLB+sdtYYGimS3uviXWt0FQ5tjG7oDsy+/26sEEq/K4XyKKA5NnEeKfzI
h9Ps2ClSVMlLaEZuQGkqWoqw/4wW5+ztaBm2aAKoUMGtzXYn29WOMp2PPRo1uNvfD6UkZyUGS81a
lm88XqrH04N+gdvfzkSvz6V5pXCr/MrNyWBNWj/r410P2fZbExoTe7jg4fNlecOm615ecSqlhEib
ofm/X/kbI09tn8xwZKZbY4/qNUdTjaDN011U8QJUcOZ5SvROAC8o1BO+Y7D3IL/xeEWWCt8gXP9/
AQyx6nYwHI49v1NhyvTyPW/8AGj7Hpnxnrcu/qZ/Dkv9LzgaeTs+8JsRr2knfuuekxWta5c2p0SA
iVhPFGNAQraTussH3NIC2uV89tv/PYTh8nA70Ilj/apscRyIwFsLemxyL42DCuYT1LCVp8x5PK80
NyQCQQ81NaFKcHBnW3t4bSn1jMXqzdWqkckHAdqvlT8Ppvke94wxnGMnQSZq1HmjOONxF66qYt/n
u5F2VVjMzV9bJsIDH1T5yJUYWK4XpoZ/bKNO91f8e+2Wbu9oe7Sy9RCMo/jpPF8PVu8XSn6158Qu
QGuoBzedwI2s6nlo15Lemdn4I6jnoKU4C80aEURKZWAYED6H28pE1+Zbt4pd3+CMwPr/chIS7TAE
jDiE/BxIGLMMCjsWEquUKefF4ligHoIeIBT60EZx6/eJ0moFEm8YC47uYA00mWAFg5G+jhsabdqy
W17ZIpyjCrJA9iPMG8sAiTLwujbx+jAoTqcBLlONEEl543I9SNJj2CoAQieOrEqOKqed3sQ0APhi
TLn6GuK0UQc+aEYVR4ESdpExDcpJLAQq2nr+lTvPvLJC+Ioijr3Hzp7p7RJzspUVawtbdYvrRmh3
Nq2hffFkuLJGnD3qKAwyssU4/UM9Rc+Hq/Rmofw3l9orI8Txk/cxpw3svMczzhrL5zFlKJ5PWxri
1GlFqSlTDRa07CPtNzlLQ1wsP9uuxkAcKOhCCqS+hQVGeIla0fIid4xaO40tYEnCfs0FnZlD8kFF
xvDxrqZtOOKgyRM5YuvZIdKfcJ06hcVtmGcRmR/3sZ3/Zbf9YhxneC0ZE6twqAbNb4FG5WPw/2at
JPNG2MZtaBRDmnGmyuajhAddPPY6xJ/7Y8SpEBSOi1JCcxPLHVqey0LHy1IZzbBNiNNQywQak9o8
3vsN8s9nEhsk6FDkRZICAcizxQHX8arQLZ8/DD1lQhZvxqAxmQVL0C1EVpxkboJy+NxOVMWegQYb
yK7bXl+aHfOXMvOLe/7KEhHn2C4UVH/0AdauEyOS0TWj7SLmMpwaNDI+i9CnkBHQoLUlcOfHphfH
CI1tScRLHVyphFtLtZYwmZBCsZFP9TASOL1TNUv2hDWWmXZdX1y5K2OEJwsTm3ftgKaVIJw+xt4X
XCUb5upawBplh06pEfJmtjpWtHzw4haCXC6kbVHFRgP+7ZkF8dNKClKghBvvj4bkaNg/jfzW7+3K
f4oAJgIm5fG0Lo70yuD8QVfXi0TiGC/oYHCsewdkx4Ar7QeQ4QQcikiSZAbT+rHBOYTebQoVXRbA
+qDNilzHqYTwB5A92Ls/kZCtR65+kTm0Az22snhaQFZVEEFxPHPy3Q4rD6Grpw51tLUVSOoNDiSv
IlH3aTSGi4VYYDXmBUOjPTS+b+30gAuOSo7RZCA0mNC4yH/loTMyic5VB/Sl6nkJJC0NkvpL8kZO
IpRn4B/oe0UFjhhe2AZ5B72UuYFv2I4reR04/c7/6E9Kr7fH9Ci7OIT/8Iw+bYpVdhztHNnf9ly2
evWMzLtDe0wtRuTrDyLmoekjNfbnDxoNxdas2FKM3Kk2kR0/i3b8JLxHx4l60s3x89EsEGdpkIxC
73kwymL80eGPZ1YW40wGt/1KD7R3zZJHXY+QiD8KiG6Uivmd8sz+i94yPbMe++yvPuCj8RCbf6pF
KQx7mECtaa9BpHmv1cYWidYNf6hO5aow2hWCkM2tvXffrdaty74+/oRlf75yLDIcpBCOlVt8QuJK
pujE60avdA+PXtoLYCmcX00n+Y7zKt5LYw2GwOJTNceiWIMGG3phL48HtBRtrs0Q5xVwhRPEzhDe
kCdndcGgoU0FiluQV5HOnypVzjAO4alctdaAGoxnFO/iWlf2+V50fWtaD45wlozeHs3QSTJdtLI/
kT3tR3PYB9v+FX+ueT3+E6wyQ6LcDJZavIAx/E+kILtcoikKkMLE943ZSwXc3040ikAPEyguGeE+
M1nlj6dtZLxSHk/84jX02jARoobal1PQaCFEGb3B6pGhbERdNVOX11XKxlk6w65NEcFnyroyTYvZ
lyzJrQ7IClhzwpMyIJorEdHGFxsBUkuwshu+D7E76LXeWR186i9UNlztKaWkOmijIgJOxzVjGQaw
15iypdmtOY+LJgpB24ZEyBHZQg21DkYmTmf20zqGjcfz9otnfRDVSKySBNofDAPNyOjeRFK6AFu6
ka95Szall+KJddvO6HbZfnjJEb7b708owDz+gsUxoqdzrsoCtSQQ7qFNIRspE85orTqiJVYbPmrh
WWkp2YbFQAD2FHQXoisWRCq3N4ERfU6+lzbAnUt6mbUG1NkizZx8gyoovXzYoj8AHfS4cQBReWsq
B5FklgpoEhDOCsjvVbtH44savgwcZ3cqb6ACq7dovVBaETRD6J3bSelnCgKSx/O6WGNFvx6aN9E/
B6XW+bFwdXeM2FQeIg9D5hqjL7592S4Lq4OoxFvIflRgUpKnQdei1Eql7SSsabDIJRYFEczes0ID
Wt2Q5Lm1j+CeqNIwg9ML0WjjL3EcdBFUkVm/6n/SyO6hRNq73LAetG/K0BdXG9Rjc98goKYk4TOr
BpJYBACR82qnI64O+XsIxgS0IjHiKm9Zu0kd1KDn3n5cG41GPLJNqU9joc/iKDQprflUvttiABxA
FgwE0WDYuJ2IDAJqUpHMrWhxpupJxZzbXDuHDeT0NHRUWlESBXoP8DcYtuJ3ylTMR+gj48QRGzdF
VTEFGi6gQ2YGFXcRhffO36L5xJ0icV+3IExLfSv/Cf4LEQERUF8UcAE3l8CxeTtsJDn8vGnRlgPl
l0bdheq2L54GGlnj0uTO/SvqTIWLHUd4eZaHldzIGk6Xqtv4YbbmixYjKy9lwOO11HxOFfcGfriv
x/O65GHXZonkgVdPaC+aYJZ3GvQl+EVqMV6me0q5a8aWspWXzjZg9uHJGthqAaa/nclRFpiimTCT
cfEDLcEc7bZU4ail8wy0R2BanfcsTz5tazEJAgb5LniGb+TCO259Yp6ZcWSNLciBco4S9hcT9uBj
R6kd6V80ChBhkuXL/H86cwoJhdH60y/B/V/WelYdtVWbMHYRoMiEpmlWQwEhXJU88rbNZKmF+lkE
LKV2tjjFaKQB7wpEDwAUuZ3ilmETkQmwnoJY6Qz3HAtoyFVo7XeL1y6Q+UhIBIEXEe/rWzP9GBV8
rDLYE6B1Edy2iXU2VtAW2ZldZIFzRSyMMDNQ+nnsrovDA93KTKYLmPpvqfrqLPCmSUqDJoIIXqfO
cgvSIJu9R3HTxdGBcEKCohD8CID729HxXMMnQtECnB6G+UbNWMGIhTqwNI+N3GbiGxvpT2EzFvhX
ufou9KW8aZFsp+Siljg+AL4C0HZG7gEmT9wFm6qLNAYJx203HvzYrMJeh2iiLkgrRbHyyZIYYQed
qHKqTT8L3nlx5Yk7BkmIfJaybvzVv5/8688hPB3S2FKFfhsgTZVo1YLzZRqeM4bmW0uBEDSY6GAH
WQNa5olADyXhrO9LnDJprViK9jEO1SZX0Bssg8Ox9vcKX+plTiNRnvfF1fECkDl6A0BkoyFTCo0N
gVjyYfAzzoP89olt/njZ81Q9P547yu+TCpEA7MnyNObxSVPiPxr4QzWZVlQjL0rkGERi5kAKlwPF
l8YnVLN3FXrt8Re3gYIYXkbuAPUqoxTx+Hs8MPItf2eVOLi8UkoYgcHI5I/BHv96B9EFOm3rvU7v
jy0Re//OEHFU+TLTyQjv8WlQa5tNVLTuha09aCytu4zwwP9rCGCtmfEV2HNiHpGCA6qvq+JTlBiA
6Ueg79GrVBe3mUPPLi2P6h9jxPR1gZTh9QxjhfqUfvZ7xtfrEoIrZqZDz9wYdhnSaGb777by3RDJ
uQzFke+ZMj61YrEdJyR9gIMDaxONJoI4jX/tcLKGEx/MDDNY9TaSemUhB4WnqMfE4w8THgteIeHA
kNdjc2zS95Dac7y0zyBujwMZPdToSCQGFkYgU4N6o3YU+jOnrkeoNz72wkUD8yVYhOY88q7EJZhn
u1oG46B2rLWtqD5NPu0duTRlOOGQuIZKATrbiUjUgikvqRTPO+YNb3jc00x0HtapDUAM8F1iyVJe
lOQp87tGeN/xgF/+Dzb+do24AorVfBkwR4gvp6MuJ6LZhi9V/1J0o5sCDlCabXvWchQiXthQz8VU
9zRbKgsjyilR8n4zADqO6gO63xGOwYB4+yl53sV5WQzMEb3ChlANVgptNy2i9NmT2SqMGDKYaA9E
Sh3NwLhw35pJmFIpvSzyT5s/4yl6k+T15EhA0rnhl+gZdUFNXN9HFBnqYBgQnk0YFZkeQw07EwMp
CU9ygzwrYkk5Odkh+QlCzvYzO6TlWxaCMhiecX7OKGGoIpIgM4VhhwEPpfCUC5JRB6kjaq/alxSY
Eme0XLKelGA3oYnr8d5YMgviLMCS8VhGmyIJTY8UIQe5Rxeearw5TFlFqSLVOsXyhKo/RWmZuYrW
47Fe9IEbhyX3rOElaT/+iHsfwsUfAvYKXmryLFBwu7hMl0Leqp7CUxGOqgF9aWyfJmfcQvJozLzE
4wl+BFmHmS6MB+5Du2NTV7qx7zg2yk7K2a91e1hHp3r7eDT3nnNrghiN0EpeknWzCU5XGatpQeYM
DiH1OE3JJvFXaAC3/r1FhE7wGeKFP5M+3c5f54epGrJJdqrAX+Xrk6ZnwtbXzLw1OlHUZVqVaWmE
1/aIeCdIGSfEEuyJSNuykx4UFi9ZU7yeQXnJhT89Hh6Z1vpdtCt7ZGO8lxRTGIewx3CG2nzKlS61
mwCt402xSnOjQ2k7dJsyR/wRjeDYAONKE437bRK+vW1CEFXicUaBhgBdFbMPXz1j0jphu1jxspNc
Nrq0rcZ9x3x6/o5rL2m+aYuvuvijpbr6M3DHJletokHN4j0uWUMYwk2c53rip+upYil7Z+EsmD8M
i48IiZYvEozfgtohRPcUPiw1GX8rq9v0nfsUjEDR2T/+uU71ypF2vVvbPLRqKeFjwRNgHCh5cNMg
Q0BqTkVNAuCbHOUnrtXwQjZbhH9nKHBpQENjslMoW4tI2M6OoMmgypqfeIA0/L4CrxYha1GDqgQm
OwVidolPvIqLUPrsF7FD8biFMDH3ioNGBoS0GNp8pbgyVNdVM0Z8kp/65lMUe13zNr2JnZVa7z/A
hfyEQDapl1rCYzoHqmFTUroB7t0NTbzg3IWaH1YV71niA8ZWYEO5ZsVTaRXbfJ+44lE+8uvI9deq
Ox21j+DUXyQH8BGzMjSXpmtBvqdVnAU39gl3l1SIXKfIr50yMG909TksQ1DimSDQxh8H6LQBQ/Ok
jWiG62iytL+sXDdbjbBNvKGrws8GxHDxxBuZCwggEEPNJls1K4DrN8MqdHxXttFNBi5s/igcYju3
+RXvJA5Nqvj+cJy/BGkvsDuBQ4wle4X6kgXRso9ZkLmdWHyK/BrPJl1gXYlxhPzUSHYPIjGK7/Hw
LXL4aBBHK/XMlIR+jFvfK+WiGMqwlE6Szv+ARRNKmDt/C9mZg6fnTzSYx/1K46qBmySuOLjniFAq
vDXHjqpctzwjn96SJ/9DzIw20uWnYofH2hSZLOUid7exAEXCTRHUoMBFzK01t9ZilCRjP4m1E69Z
becm4BgXjVFnBIk2jYuW0AQ/62JidOQOqruyrto80U7dqtt0r9m53PHvHrox1FX8FDm1FWyzv2JN
MUuzSuybeExQFfFgdQx+vCPT/0DnSW8cJahocX/+pRs3mWfyanzELknbyq+HGjNZVMCpv/oM2LBL
WW9PFQussaGNL3zwgWIE3HXVolcmo6VR7149eGxDvuK3gowGKfLN7RUongF76Z1aCeBqYRMbvu/s
5efH22FhmDdW5t1yFYm5xCvSfuq9U6rbr/86EUIMgXh6qm3OsCzAqqd2D1Sg8nTpD16rFzqyvc7j
Ydw/YGZTCkK5BD4oHNfEOMoENKpML3gn9sgizful2dnZe2ddOH4UGt6rdqBpb5FpblB/4iUB+liw
+4DdDYwdt1PnjawvthLnn5mVvwk7c9hooJdep/a5XbF/qp26z18lUzIpI523MOGYMvwBskxgPmGR
Br01KyETOAViEJxT0cZ7pTYgXCCApV2AtkFp08RcF7wQtMZILyNgzoquxIYrK1Ur+ywMztBscZRU
74H5f/JSnaXg3++uHlg5XLPw8gQ2DYGLuPPKeZyFE/iS8GxA09Z33p3Roa2PDQ0aeu8oYNtVYUKZ
k+UzV9Lt9FU59Kr8OkjOqO2ojvy3YvXgNXhlcBpsQzv4K30P/w5PAKjprUViwQbe84Gl9ZMz95UV
evcKXYwaNTu9o5UC7oIjYYhwSLEfSp/1MbTQ1wddOimQERdWj93vLl4QNsiLE98pCYcj5twdNAsX
0ce/Tl0dwt1Ak6iWkYCfDy75vjYiU9nH8qp9M1NTYnAT1FHxppicv/hmPxEjIgJ9hx55v55gsrf+
9M8JbwAfcbTUZu0Z30eIyj42d3ejJ6zNa3gVbzW2m5RqHmAJ90t07wCEOG570047iDRQ/ZItDZEC
zE886jYkRpLjW63kah5rlevAeDFIsnyNraGu5v4jWin8fhqBioARcBEAYqqR8i/BIMRT78f9WWWC
6KmN+ho1P4VG53JvBaEBZPKoduGtgtfD7fQxPUTfR2gooMaeGKz65NWXx+tz798wgHcejhFc1+70
PEVpTJKIacUz6EO4BqU8xgjV98c27u+EgFJfGyG8PE0nsSz7QTy/xZ/wg/AU2Mlr9iJ/dZ/x62Nb
9y+dX1ugI0ZnApaGDOAZICSgcpvEc2MP8Yf4kXU63tSa8JV6hzh2pWLQk3jTQ+UE6W7uODNrVi91
5WqA8bd6vU1ovI33UWoe/D8fRCxhL01cNCaceC5f0tHKoX4TiWAHAbmW4FLGPkfW260NU0CooGo5
ZxvJrKZQTG3NQq7uvOmNNw09Yx+iNUHpJDBDYzDe68vn58+on1ud1qJzd2rOk35leN6ZV7vcL+Us
bgIBckTPsQzwXfTpuzT6dhKFg3Pl2giohG+NsGI2KcrEw8iuOBfuH8+NHQ1gH80B2bP9eCrvc0SE
MeLYRPIfmVlcd89dtWKRE3pSToKvO3qzRsuo7h+6veyZDG0el3fKfybyjgYzySdtYiNMZPwiXHhD
RJ81d1R2zA65VOvxEGe/+9+dBcXu2+nUijLhIkSFs1ke3e6FoeRW7q+LxAzOoe3KJxRuaOPGg9/z
x7Q0It4MDmNqtqDC0RWrxq5MTbRUfE2jJVLfvPPqEGPDKaCB4RDtDUhiEf5YCEyPcm4gnastmBY2
3raxvCf4iVNvaAzBS0t2bYusWERanpay5Iln1hm2kal/HSSjsvLtcHi8XiT3zez/N4YIl6zRIiIy
oYJQfa4uttDozYZ9Fw/ZpjZbUwU+tHoGGqHQmUPt//t7yq1t4k7XlYMAvQ9NPFeB5W+8w0GfHOZD
cqYfwfADnWpwIaDcjJVwTpAu+3FcYVIlfbJZq1tpToWGYsqMLpyuN1YIF02LfEzLgRHPvRG52aHc
+aUObD8mVDC652DdvtaU6+TCYXBjkTgJAR2tMlBKS2fVyfXtYFH29N2AQCaAtyBUj0SkRThhntar
PSfGzQC4pggOIjTNc8UrSIkoU3Z3xMwWFA6ImBkJib9vLYRaks5PQ+VcvLE/ih1F2MxMrY92gju4
FZsB7Yp85wlQToeWBh5kSFBA2pEYUhXmUhoKnH8ByQ53QWs0ZI2wuSGaokS2WgHkIIFm+tRpAS0Y
3wXI2TIueUCeIkOskK09gRD63ZQO/kXJXRVP3BJ31r79pkzo3fP21wpywmC1wvuWvEd6nh9A7gLj
k8rAFkKrQltrUwNz4Ij15MpKbCYO1/jOY7NLs4pWIhQjkUQAlR+xjEKTFQ2Etv0LtHONSd6hYGYU
0EbLA4eLvoRk0h/bW5jLuSAPhn8MVACr4q3bVIIQVMLIBxfeYS1/DbwqrYa9MI+4ZLH8TDwGfmyy
6JcyQ6iFnRhcAldcD9thI7v1VrQB+ls9Hsr9wTZTs19ZIubOE8pRiUUpuFQ2A8Yn8Duvy121io3C
QgPLMXS5NVTVaKCA++sPYZYIiTGkXdt+gtl+HRzClWhkB+74Hu1LV7WpiGfabBKRMQvaiWFyObjE
+4sPKbMzRKLtaFeuctpszrN1c1QTwyIiYsmzvhd7GBazUh3FBofbt2RJa85iV8GOsR+v3V34JYwR
btinqhAkGYYV7p+41+wzt/+/xzN/wlUIlrtBw8YVggu6q7bNVl77q2EFaqkn5li6EaXH8f5OgAGh
TAZ0zfzsvfN6ZPxzOZar8JJbk80bk5mYYGbbyGbsToZgYEOboY1WvdXL44m8L2WgwQE4XiiFz0xk
kH+7HSZg37LiAYz9uwnAEowySvKjOOKGxohNtUSsmThwlZ90sNSYnTvpnl1Yr4JVb3LK2XkPniOG
RKxc0OehN81DEvB02n90hy9bNaXdaAcn/x1VMdpRer/HbqeQONmKMZoAhoa9EfGKMRSrRe8N0qnU
LvZFQ6AxAkxXRtcICYgOk1QswRMfXZDTRHXd5PbqE2eh7e8snh67BcmopQKtpEKl+D+miIt3Hk5K
AsRNdCmtapvYpZGYH52d6ukKSnirvtDHA/+kPpWu9EsNNZ6Gr290KdDkTGnfIc9TcrULoxQne9ng
O/p14nLYGc1WPaL4xRqjldm+5Tuh29vtW+wmL9FecwSjQb+j4lKdavbO2/B2MyEkWW6glipumfiQ
wmzMWp9qgzk1r1/vYHXfVU5oe5ZnRbSz8D7MzWyNSIFBkZKH0AGxZeKUzzsJcmuXzga4QdgGxrSZ
PEM12ady23yujehY7MpXjsbLQLNL7KA0ydA7AwWbi/8prrkNz6GYzFJcbPYgckKvx0bsmqEIQsCs
fncNuo71P7LpnVObdlDM4evOCnREkESEzhNutLf+w/BhM9bQsLlk0raODqP07Y20my3Jqva7WdBP
8h8jxCFbeFxRtSOMsI649hxIxP8W5Gs7BLqidTyndqoVt54sxZHt3MztfkVLGd0/GCBlNTP6zsyL
Ei8SnjJqjS+AqTy5yKBsHYROj2PjcUiY14OcyWsLhE8kbRSVEV8llw7NYmOxT9XM6EaLiSELehIa
mjT7wokIjWGQoc+eD/ZwslwU8UoEWSAxvtTCcWiNhgHSzvL7EyOAloqzJOAPvJR185Z3KvDrgdAJ
CrVmjo69YisHYFvK7ccTsORKeEVAhxbfhUod4UoVn7bYijym2CtaEznWyUyhymHFXfX52NJ9KgLR
dyatwOMM+qOIAbde20+qmst9kV7an3rPbVJj67vlF/cc7bgDxdSS4wD8Cnw+6oLgtyYuwUUcNUUT
lullSqaRN8bcL/6KfRsyRovmm79K0+QKFHebaYsunfpt5IdRNhLf63cy1+RozWW0CI+dmkm+aklu
S4fyffNQSbe7/j5iKkI5Gn2/bNJLnG+GbNxqYGcIJrRJs6HJJ985zgRRyqCOWprCczAAhdEfH3/C
4gzJ4AUGQhjcpiRMWGJDpk+nJL0UqrTWwKLK1OBs/Nc2QMk7a8JBNAcPSOKYK9K09ZELTi8qWwCz
GvG+oeWdRvHgpZsROF+UGT+EoCWRVQh0S0iiNKXZpTI7czI53GhVVzZFINS1NardK5kC67iviyEq
QmEPakCoOEO3gbheZlwqMmDOyS7gFJ25JtFnfbA+C2elHGgXzIV1gikFvUxAR+HAnP/71VVBUrqy
aLwcADDjQMuxLs/c1Y8T49C8QcnGqsguXt32TxpT8W/SGFVHpmhbI5hXVufYTlbB4qsU8Mmi5qAV
DFysYAwy8gJOo6ZcAkByMkPBA60OKGt7Xy+RwOwBgLCAohlCFAlEbDxl9AtV6S5sYagAlwToMTLK
6Vj6fxt0tgILpZ36zo348IyuMr1soVpdX/w2MEYIGXmmwFiaAJBDua1oTFy/7nu7ifFtyGShVA4g
Iopgt0vDTmyZyEzVX5hyVfqcXXh/WhYhOjr5AdqNp9WY1VYslXqq2CETul4H0BbEANNSZyCH8TZo
bw2zBWYlT2xZsoJ0lQQ/LWRn1ScVhFX4v9tqB7qWsAPGfCp0kLbJY6PnhcUgq8Wiole8MSJ48HZl
UZus95WxuRXsw79p51TxHzl603q9Bhr+8a6+PzIl8BD/wsWhNsmTsRVBtIk6TuovKaAIeiZ3ssW2
CWuLUfhTiyV4mHn1u2sZGp3v72lPzDfSvAL6DpASQm6POKu5EJxaDasCCTi8etLgDqyd+26encb8
xIYHQQEJ84s2vIQM7suBXmicVTwJf2SXZ9bplj1HihmpqhHtQWFU+IbEPQU1YJyuuBFVW5JNbjeG
4HAejspoFVZ44DUbgjN6UenDLpedLjRK4Vn7y2vm4wklqQHmoKUBEo49jq58pKCIS2Mm1b3iVUx/
YeMA+F6w04hPYAuvZUMRnWDatWUB0WFTOUqGvJH8s6zsymrQlchR9yn06WMa0FWYL1bkVF9/EeHa
QyUO8Rh4/aULM52z+9KOy0OsGbXfGIWWOqMMZW0TlZF8K7ty8Nm9eIFeMQeJNdLmjelMSNx56grO
uBsDa1JMPt1l4L1gTA64ZW8VJyU8xxibjW82Ae30v6uvAF0PGWAoQkDMGaAt4tyJ+7gYJn6IL5Ju
eqM1Dni5WudRlw40Lt672xNhiSh6xLwSikXWx5fIYyR3gKy1UU2DavYcuKMee8ndy2I2BVAVuk80
kAyQjbOlp3ZJOU0QwtJNZbQ7AxgZECrS3sh3581sRkI8E3CcyuA7vw1qtdpGCeDXMKMBUI8bUmvw
akM71X5fKP+HtO/qbRxpuv5DHwFmirfdJJXlINnjmRvCHtvMOfPXf4fGix2qzVXj2blaLLzLUldX
6gqnrgQMZGA6cE3T0iNAjF2TkeMwUTKpyi7ToszfmPaKQpKLgRutpULPNJoNBkZ54lot12PcNCWN
1ThY0S4aopK0hYjGJ2EMVjlNsYJooKk7YBOZi21A2PNbC4a/DvRUKBzVV2pEc67g+6TH3I5EFMWV
z0WumBBQ7LdpaaIPVUzyBmtKqOhHHWxt6ZpIS/l69xqbQug6zZj6Ch1Tof0VZEBHp7658nmIiN+d
MViioDEV2Sq0sGF++JololqmXWJK8aV36m1xUqxq7TsBinXh6VXdxD1pOBL1PYxhKDJ3rbdNO7Ye
Yv/ayQ/HQNklHQ22MHMj1iMIlvvIbTH+FvdODhN7kybQM+A+sH2BzVBGuYKeKLw2TrXTVQ4ajLEx
rHGq1q7TZ3VfvfuYZ0A0fFt5vqfpQNhAcknGCkfg6KsMc6V85Q5SkCSXyjaIujv6VN/W9nDhmPLJ
BTFifUWG4Whs+ENSY+3VpaHJ08/zJ6+njHsOxgdWJob1vRwE3LWxr8nhpNghof97VyPDLsYjiUY7
5nk1ncMuSAhjsyInH60ZlHMtS/IwvxbGz2jB6FZmgmtBO4yDIzmOR9TtinjU2IXkfwVjwvZtSAFe
PCgBogMFG8ivVawtxVUZKBM5q7PrrfxRWaR9Lon+4/32wb7FSAwhRtz8fgyHLg+SywvQTvYeCe3E
4Yja94rLRANPN5hqpNch1deHQaSEQs+QgYZzB7ZtD9Hh/MDNzi7e0IyKfE0lXBUFBstABckHiTjS
BkOeaDJ5esrpJ+dJusQ0dBFMGMUAlAFe6DWpXlpFsRR46UXwyUvWA2o89Mhmc/tmFtwocnyYchFR
OjURvF8TyUpTKVSlwXuKuL+Uu3TbErFe04pX+phiDNYSzOlMfJ292xoEwIKQgs7L6BLzSLxLHZPd
ecWbBV9i2pwOI9JZrPSKGYCO+yDTiup3KKvYHFH7Fg1C0uY0GGnGIsmmyfU6vexdjWC0673noQp+
zw0xJBi7JlQGEgNNBXbFWxRhqWALvxR65gwaLfnYq5NM3JzdijjWihZIOEm41XdOeZgmFbdG+aim
5Ow/8VKoS95gzjdGoCWplcyhwqEwkPAaBYR+ci5mYvwNIWMXDcVIGeqljvd7vVWtcMf5+lJ8MOcW
OxCUp9h9iCV06UXfYVO1ZuvkVNLN+0AVUvy4rZY8AWATo0ape23pF+lloAg7ybQ+o7CSg4RxGW52
kKObJqObgLZu26wtp3tBIODIIYmcwBEsjrRxVJNN3YSd3gvlCGGrrf6MzeLrkgYWb/nJ91bAa81h
MyRZ3A/dEIFxxWfoqNsPc7/FZKZmR+dhI+9lPLCeb18V71hMjNOFgublAwhaweNHcthteEfiqA0L
jZu5segqIgi8qFTaqL9jyqsr8CgwZqDLC6EZRSjm6rgfnZ7gyc3TfY6fYZ2Zr3pjHGm4/A4QHcW6
tHd4qBOOx1yMAf5YGAzRXduzAfBNslG1kyQPtD0AkPm9c3abFRW277dvnWMMgLZ7Tar0RjUpFSiN
5dPQfDjYT6JIOqL+qHySUt6gy2KgOz8Z46cbpfIkUZhMm2Np2PdA89fEinc55bFwKcCZE2KMgSd7
kuvlX8ZgWiixoqUzWtqm3APFu6Y0phw+Tnz6d5uNQZ5rPnrVSs1KZVKfiPxS9qGlW4en6I6nRLd9
NiZ7r8nUbhF29QD+IXmobissz95wDnLbiqrs4hisLO7loITs4aFan1f3/p7adMWbvucKwqTLM5ed
5lXdCcAAuYifhFTOSCnwBQnP1d22CIbKWIQ2VaR00BFGdRTFzhVFL/CdTwOqkvY1xfvU+GwOwjq1
eQ+6ZbpT1yLyVRgHYIxp5JW9Jwg+rLddWseKYDk3x1wvG6I/FBj+JVrQiWIWpxfpnD0KtN4pKNfy
8Np5x2DYJxVaV4oAgkBU/QsJeWej3N+WNh4BJpQS9T5A1gQEkpHEJCWr3+HTbQr/Imj/MIptyjAb
TMwMA0gcu5Wl0/FkK6m9owOvW3nixXcD8IcOY0gBM4+4Ko1S5AjE59Ba3T3FNkc3OXeuM8ZzWt+j
YlPgJM0mETDk1tu7/Mgh8i8h25+DMJYzzFttwEp2mBhntU7QCS2QaF1Z4Sne8NRz+sG3eMYYzbgr
EyWp8TQMD3ugGzsrhbT053hM6YaXFVs2nH9OxRhOqajbLtQC1PZ2LwHRz5yjfO/9+YrX/nyf0fjU
rAKpbHA3UrUziCRbkkakk3BCBYckTknsGD1Qj4/RR0CNnsiIrjgGYVnQFaSQJ0w59PQyFkHWWi33
m6mkiG1R/VYixgYtR4AQozxfN0nAt2ubUWLMAgY+mzjXUJmVPwqPlkjp+MS09v0xpxtOsL38tJvR
YiyEkaRxErQ41YABGMANH16pHW92n88KohSZI/uLD68/xFjUAuTGOqSDQczf+mdaOLdN0aKxm32d
sRCrwsxcGIj08vxr9Mlj8vt8+/uL5gGp0Al1YUrBM9dSoEMYIBAIf63espLN8BQmBJHVbSLTR77d
/YwIcx95XpS51CPOWa3hSNdPmP74OwoKE/yWAoaRfA8htv8yEqzqwBi7uOGEh4sX/ecU7DpbgGz+
X9T7uH7gSOziLc8+zRhpeQjQzVmBQfJzt9YAfa9uOPfMo6DgimahU17nZoT5VpgydNjV9tl9/Msj
MGbZRa8bOmVAIL5vaWfZ3Cf0sq2aMYmxxoBJ6wbfgKgCa+fxLaP3nSUeSso5B0dW2aJXbJbAm1JB
ZXh4eTNfEWG+/5UysCbXN4VaamQQ8C/jJlofMqdc36aw6LZmjGJ0ehjqJNNQQrrEW+9JxOoxjt9a
9vYzAow+r7JcKOLpnaSun0tL2a/8yWZgwSlHqzkHYU2roXZjGBVQi+KEFa6XlPJe5guXjaYjDctw
0Pokoq/wWiuSwsWDolYyhC14mWMjjENSjydRS+y6ojIdc657mCo38xJUKltx3iSyxaoElGoGXni/
oONXdKa/z+hIWZH24nQavP+3E8MGnuwuXIiGFic00gM7R5fYXvpIVbDUT9cyvMQdOUZTa19wrnwp
h3VFgmEW8OABuCKAhPursbvnu9ypnnJbtKRnGr37hKPtC+7vihrDMjPPpLHO9ezy4h4dsaAqQDSA
Xk/Lj9sqyaPDqGQpr7o6riY66DTHcuYTdU+8hxePBqOV8CGCprfg3ED1tfuATKOFDvqSFJfbZ1nw
g3OesZnmqDY6I5roWGVLspabTFjIimgSen2n9lA01bHLWc26kyRhBK+C586uyAprmomCeJGv/kuJ
rCtSDMtcoQOEmwxSGuZhDTxaHB/rsyEBvj0Q8Qcv4bN4Q39O9uXhZgpahUoThdPJNGI6Am0pFmF/
ctzLsrWZEWEiRln1+qbpQSQi4XY/2OMJeZInTizEpcJELINWm4Yvgkphq+tjtC+o9yR9Pg0/OIR4
LGPilj4fI7RJfLGseZU2+tlOf33elufvPVfAgUH/tYiRzdWERK9e282sk7qyM9Tpieweo1O+HXbJ
yV1fXCs4Bke0Qhx+9s/DIbPQB2Hfpv31bSY0vqLNeCAPTcsilsshmeHT+L20AqvCwhCr9NeJ7amb
BnjiBWb6y27XWmgIx8aSVqGiPVDAhvQ/s2SCCwn2GNZQP5OdYRc7xYkzsipJclwd5V2EDW8fRUTK
kCRvpYJdICR86Q6pZ3nupvESqhzjBCsKN+Kru1pjR5v6YxVRv39F72FQXupx3abYlbGtddJ6nLro
gvMFvoWGoXfMFaDzh4nZ2zQFCngp4fUrWfl+1MhTYHEiFR4JRhdaA09bxeymnLhMHf3weuaNXyxF
pVenYBRBEWR9kGsxvWQleSlsmSoeSTXw8YE35btkra5IMbrQYEfgSi9xmsoOt3lMXwCIWNIiplPd
xdgmHN+4YOevyDFqYfqy1HoJyO3FD7RCST9vi/6SCbn6PiP66kqN6xF9o5fxDlV+A31dPk3J5jnb
yI+3SS0ERleUmJiiQOeC4kmgNKxleqzWq9+bvyPAhBFqpJWhoo9TEUmkb/p9yTnAghW8OgATPvTo
jkvTEKqC1PBWtcuYvG4+OdfN05XpN8ycU9EFctdEEOQAk3fO0NiDsuHlm25fBHoHr2lgF2upY9ks
nnCfx2ytWvmzy+nHv80pIHRfU4iUsV65Im7CfcpIe+lMQjOLcnws7xiMzruFjj22BY6xb5Gof+r+
V1iyCT/jH8P4bQ4nlqpeKURUUzJyDEhoPWJ7JG8eg3cERrkBpZ96fTUg7yOiKBlb2IzLme1beCtc
nYJRb1dI9U6KJ/MR7NAt7Mi85nOOAdHZqlMfBZXsuqAg7MXdcaqaAE2rd548izcBe1s3dJHRbxE5
+rEycCNFQVaEeuhEKDZc+z5JPxMLXHGM0fI8MzQlqnEnL3hbyfDyBi0OxvOOE1Ldtus6CzmDQbRM
SVUc5rKtCe8RwuEUG+JCqlUzjPFxsbWckSQfwbEuuMlkDqe+JGNmq7IkUavOhz3sqOL8mqYrdRLc
h7znLseYfJXcZ2Rc1fA1N4OAacRxxDN9z2yO0V2kgBVTAP5Qsafh21tHXwEroVWgJAa6qbKRaA+k
e+dEQV/IHN8Ea0aFMe1VqoyBZ8pQlI1BrCreFMg+OFjXagEzOyMuitvtWkRTcYbAIjrp602Ngfzm
x6f9Kt7teHnURdPz59ewIoJYPFAEEWeOSParsH6iv5rD1UUhnFFgnEAmZ5lXuKBQ18Skwv2+g7re
9viL1m1GgnEBGInMUzkFiWdcmw4qmUtuU+Adgon2QhSHBLWGjMel5QRkdfB1klOOaHDk76uSMpPw
uPELuetARCN+Syq8PMw7B8Mx2eX2YXh0GGegNqsqKGqwa6C/ytExMRpBbe3pNhEex5gwr+xXQaXj
Vi778uCgN9Eqn0tOeoonu4wjCNquj7IOJIw7p92HG55l44nVdMTZfVS6kZlFhfvAuDEW5wJf+Hyb
RzwCjCkw0xF1bdj/y3h+0R4bh9tXvWia/yjG12N7dgI17P0omVDqAb+/NclLdOoJyprxznNun4Rz
FV/jgjNCTa9grFcAofR3Ru6g6cE7R8e/9rDesJtf26lnJCqhafRGwm0Xdm1Jjkg11JWwKQ6F5gCT
pW1JjQe7JOd3XjM8R5LZ1XGa6jfTJOTERMmqQvJj1xHt/Tb/OCrJwoRjkVI+5AVohNvOXj3/ltbG
evz4O/vyVQGfcbBfNWaeGiDSUS0DAJcl0Z/l6S+JMHqvuMUQA3wFel88w4Cdki1GryivPWepqowZ
x398NTtziD/VQzsJnNWbawzFtnRbX4qXyFHf9uqGR+475sL0CpiRY0xBWLlt11YQvpf2IOl2cDhe
MIt4H/WYMe53yjOlfW/hnFJkf2KG9D9mNmY/gDEVYePFGuAAJiE8ehtAYZ1X5GxYq//yYvtDhi3d
qm3fpf7krF/E9X74alLBPGH2dlval/M0MzJMTDD6RpoXLm6vh2tAH9z7q0vTNUenlqoX80tjMdJE
GIvB8MEz9JJ2NnYYuVj9CExTQPPIR4y1wXrwEGS4J2MChcANDIzIgYFWnZIsJK/IowXOBvtP/pKF
6rVz8ruwGNQALMSrNHkK1j9eU2rc8zJqHNvH1uRiUXCNRNK+Wn574m1bmwfMwuUYYzAwVNknWg8S
x2TjOOF7Wjk0frnNrcVjYJxx6qzB/mF2kBc7xIu+zFaIFIDr/DPbSra+Cf6L4ZvRYDQ0jwJdkGLQ
wPojrCmn0k59Gfa8JOqio/hD5ZtHLzQNBWt9it3Cn8oD+vCnZl+Dc5bl1/yMDKOg+goYFAbit4s1
UP/eJFgRTaRdfdrcvpevjpZvTn1Gh4ncsbxh5dUZ6ET5Gks7f7lkwh4j1Aaa5nZ3qi77cCs4q11F
DLyIckD2Yq6a8wRfTuXOfgSjsxlQQ/Ucc6kXS8723gN2COln+JAfPhHWicXzJcsCPyPHaO7ouxh4
HSAo+6OMmVlLaqcmGXnNO9Zi8Dejw4T5QZJ1SVYZ09MOlQny0lrebvz8vH2DHM362qIziynKpI0D
TwQRjKEVz3u5I3gZYRjlNpXJBtwSEzbS703fBYwzWnIAN0Q6bKP5T7H+jFnTOWfnGNLEH4p2EkSd
qBZGnN//7gSMdQjkGuNNHb7fYxbklHLbGiZFucEh1nFjFHwYIg0c+irTOm+eHWzpa2jzMBGWJhsA
9vCPKWUbr/xORlZMwEGmvgaZ3o0EXb/Y+cbt/+dIFuu92153M9fDiRICCGjaEP/hucGQsHDn3+fb
Uly3qApjbMe43L4pjoVlJ+CFVZdOZejpFW6ehbv2AtQAR/ctjkgvHg+QY1OvH5rMWT5i/qyEfTVh
dJrneh9tnyKLa8UXLcCMBmNdhy6IhK4Djb2+Tg/iTrJ6Mij09b+9M1eY3zUnTJ9vGAgAz4oCDyuv
cVfP8QXQy88eCYCcAtd0+3IW35kzQoxN09ukqQoxnAgZWOmC6UBem/GygM9IMPEI1jmPUjxGUxuS
hOh0sCv60VP4cssnvCzzoqzNaDF2ra/7AWu2wLc2oidg++EFEVgmL2ZY9jgzMoxxM8fVmBshyLyM
1ni41++aw0PGSfMt8w2rOzHFD2nG4oJrC1q144CVEOnU6tA62Wv3iriUVtaQEdWRLa7ITRHIN4P3
h5wxyf7MYFchNoYJYp7hMTs6wzOwCsn9SN0XyeZ4uGXuzSgxsVBhpmYbaqAkYi32nW+pJCcJDsQT
hkXZntFhtBV7VxtBwf7Ii4UlDAL8nMCp8S+exECHBvaPTCPqbJG/6dQ26pIS4gZMSZ1OcceUbuZ3
si/56zkhhmWp6/Z64taTmkanAEuz2tKqD289KSz5NySiOhSXmv6Xi5pTZRgoCrWrjgMYqJDxJcG7
sgbcfIucEI/Q9CFW9uaEmICxl1qhH5ImuxjIC8Y/VVqRx5SMdnnKd5wU4aJazWkx0WIcil5aF7iz
2kEEN9jSpFVOZeWwFrz1FUvmaE6Lsa7a0EAIdVxbO2HmbjDJkVkA7rdu23CJJx3T32eqa1SKie3e
IJOj3jlhDwPd9A47KyDyLa1tLCLzYAa54HA8soyxRY+sZNRmNRmo0Sm3gDq01FfVRu9ybcen/pf0
rPOX3C8p9ZyljOmNYrQvR0A1hCaMGWmeB9twDMd86V596qFQZqyoqNnJPXfUiCs4jD0OWqVfaSWO
W4LLGGCj+R4QMkCQzddcMIpJCP9dIb7tWFGSWJdjdRIcR55Q1A+OdNBpotlkOPOkZymo+cNRQC5d
Sw+e2aFQY0wGQhq/y7ZHfndWs3X3Dxwpnb5z60yMNem6vKv1GHSAQvSW2L7zUdvpScY6CW5MzTsS
Y0/MMcq9LgOp0VFR/seqIRS2U3Q9/qfgZs48xppogiqLfoGLMlYh0brWUZSPQX0wUXxMRatEXF1a
nnw2m9cib/9n5GokUbEwVf2CUgO+MSORsREEpV8NU8elgYKQAk9q53jup/T21S3r3D90vtzgzL4g
3NYEr/miU/3qHMlO1/+heRTImQDJAob6CjiQzFGElSrUsdFPQojBx+nChKP2yt9iuCSE2PlqoFAv
ypgJY8yH15lC5QHuFlAFInVSiMa9tn6KnPfbHFs0FnM6zHk0qRr81gAdAOr/xqpdEmwHx1xLqDx7
Fq/R/+sCWNWaUWMvqA9UNXFlUMNSYfLW73+PzzseVNJXyeQWEcZOjG5XFv5kkzqsqEuI8htvOUsf
CICMrLvH0XLwdL33tqpq95/hZmdueUtbFmsU82MyFiQORDlpRfyCsd1p2f5p/+CdGiKSU7dFzLXi
SP2Se5tTY4yIOzaRIYygpgFyAFmM5qV+vS0lS3o1p8AYj14deggpPIr3isa61qfG9jaB7zuXYSHm
FJgAxJAHsdYqnKG05AnRZrRSNIEbRNsm5OXoPQQ0Jp1zr3pW/2Rbr7uUfvJM5NK7fP4TmOCkEQxz
9LQp3gLYQIQsrkw+efDuPBpMJGIECVa6THFW87zN7dp+9SzeMRaTmvNzMJajqNJ6WGlf4mBg++kF
LcS2a7VoNXkS9+b97YvjHYgxH34sSlkymQ/lzpnI9HRA1eM2jekbN/SZzXzXXuZWQw0niSyQ/KqS
BBvcsF6BE15wZJwtZMvDKAd9ACodxA74zqNPT59/dxDGLKRqX60EAcyyAkS6JKIjjdAuxWsqXLQH
gIxc6cAtxBId5k7MMJeyrBWzyy/FGbfRvbq5fQxpkVV/CLAv8FzAMuegGHGO1LcdfafTHggQIZEz
UsKrn9KScremTSbmmxDMaDJGPVRiLzQK+F2AwtOM6JjUnkJb3Wqp6NDi7m/PyNyVXGR5GSVgIoJ3
lQrYjSg/xU5E9UtLX31b2IrTdGu75kjhsocEvr4sQ4cVhRX2tssV4G1KyDmsWyv8WVFfJNllF/bc
4sdS7Al0238oMRwVVBijQQElTYbE145Gjn1mjetG5s4S8UgxzOwMPeslX548lBNa0fGwA4o+vwQ7
fea7jPw5EeMIgegbrBIFd1ZFG+SKsftZJepvyabd6PDkg0eLcYkIaNM8jHGk0WkBOh76wJNTaHX3
EGA+hZcgWixoz++KcY9Vp6UJYDQx5wP4JcVODmaJLEC9np4k6BfcZxvUyqi/vq3oi4Z3JiGMRwQk
a5+JLagqq3VVPefN/apea09i/CQ2TiKS29QWS4/IVaoo1GL5q/4V182i9yg3REGMFDxR7rYOeu26
46FH69h/KdfOyTC8xCa8HLiG6vQwN0mjEmmf/9LfeHo8ac93WfxzGIZ3UQ30eMnDYdDQVxD/ZZoE
PbjEeAa04W2+Ld/SH0pMTNGItTBWJh49op3YHzE5TO9HXozJvZwpEJhdTmnmjVdMl2PFh2NqAWQf
nl6xeWq17Lv+HIbxXb5rqILug0x6bzm91djVU7EVz/1rR0JaWg0ndz396hu3xBbPhBhbJzIXWvwy
piQ/5WjtTLkAU182+xsVFTvMAXU6rZmezOOMd5IA5FG/gMRNOHqS8xJY9LkJaLRRNr4jX9CWv20f
Y9vlCeGiZMzoMhYevQ+qnsegW6Kc8at4ui/uH27L3iL/ZhQYw56jhTHUKlDYu0dMHlLYdc4N8c7A
2PQBS+9RKwMFLF5JNt6pd4ENd9dVG6/7L6O7yI//uSfGpmtp6Q2FCFqY3rOkR5Gk6wfeqOFkXa5l
ATjeKgbEJay9Mr6N26mqV8eZqTYXa8tzs9PPu/Xp6+u+fbHfQ7zrn8lcrDY2g++NSgM4lcpJjp1D
edVWHiOYi+2A/9x5Khjx9njPa0rlfZu5SL2vE70x8O2EcleFLbyvrlnD+g/PFBogaTcXxXqsLGD1
2AcPzvf8fn6+fQcLAwPXlBgfksMSCu3EoohsAVnckT0Mxlm3iEPPj+l6/8uCvtmWjblDm9MO+FWF
viVMjFdxMU4ZlS0E4Oj86p6Cp5Wd0A8gTx+t9u7Rt7D1fUs3wdmmjXXenBLLpZ5jbt9vc4B3j4zT
wfLYUGxL/AjnEYlRjt/87mquucu4mqZdDeKwwsd78sHT8oW02vzj30bsVo2mVZ6nNZfnyBZOyTp/
iwkA3MMnS+AtUbut9uys3d8wHDtLrz2VLLljqckTw+85V8n7lYy6F0LlukEBWf7rL0+UZ961HRvF
dCdTBeBoXlfnbQHUWczGQRCToBvwqzVCCCcrvpCnvJYRRr3TKKkDc5IRQN8/VqYtZ08P8WPtIKVs
Hd4PDUBDh/1Bea41ahz9N78n4SHk4fB/dc//u6J/G6rrJHcwVpOOYac1VUiExYvOYcprVyTdFM7L
00DWG/vzL8WB0ezBMNJWEMHYnlDOpxWeqDGK3efo+ox0fBuPsqgg0UO23tl3h4E8UuuhIYfNK30/
N3u6tiZgt50SWgUvjuX8BCbPfVsnv29cWl3JyVdoPhPwwJcwyzHiPPtfDUF5O7Sco7stiUzsD6wA
uE0Nq/ZuhhH6l2mbketkczS6GGJZkK1lkm1vCW8ReY9QL602AtmWDmYKE5IVRFWt6HREd4y2Feyt
7+y3A9LbskeUtzvt9FKntJH3lx6I/libm9hHjYgeKWwvtzfjplm/VOu7lWgrv/UHCStB1ip2+a7N
g4KVesRfkQD7J/tdAVgLsjpKj4AEIZ6PntR428Skvtc/JbRQboG9gP9gtIJ9j2Wd2P61jg8/PpUQ
9fnVqbSkc5Va4X3rYn/HY3rIazt7NpyM1vi5wu/VqxZ+tUOEKenWioP1ohXNDi6SS8lawrKP4302
gaV9HMVt7axz58MkGsZbtyiXUXFX2McORINo01thg4I2Uhram2iP+/6uIO35bmX7FIlsLCPTqW/l
TrgiL9uCYNM0vFlG+zs08DpCTbaOtoakmgnFc5QCM1ghr4f1BkAQj8Y6sG3DRkb6aD54+zxFGeNh
tUts4Hp2To66efymYYneSAarl6j5YezlrVoTLUG593TvW1lPtnowNU3peyToHmps2Oxc613DaMaK
FB09vIpvyXr3o9ifCkt7vpNbuyVnbFBLrQRgT8pWsB7cXf5kXLScAG4VeMbYG2QLCI3XQBuWUNfQ
T21nDRvR3ja7p+wtqai29i26agAaEzjGCb7PrqmRA8YLQ23oz4CMYJNANCJ7527tfHPuiAJA3PTz
vbPku837U/dDUwjxd5a+G7arR0xbYAe4vyHlh96R9U6H8I8CqY+UpIg8qArT9Rtbmi6GQpwSeyvC
D4Oa2/CEPpc7Yp9LEtuFFVmA+Wqx5vhHS1usctpF1mcjAQNqU5LtTjnS8eEUOCKRHssnHxbwgsAX
99GeTlv8z05H8h5MQ+aqxW+xPArub/T3k4a2ILrCR8EJgb74Vvo2rh1As6f4V8neJ8TBuqUfAir9
766dvXXAt47RmauSzgpy24zt0+YHjT/U9V22PzUUJwWahIF68DrAcpRLvjbvJWkfk8aKnj7g5QZI
/sE9ADk2P75jSpSoOXkXNzKpNqPh7NbxLiOP5ruXEv8zsIYX13ky7rG7On9qUHPdZZg3tqBoIult
5Os3RFnvtkJquR6k0rcbmh5R7V5T7f01ooCOVR4nzJ9dY1UVJZuYgLW/kQkVtqe4JsNdtY/tMiJk
s7ULIMSbFgamPVu+FxDvRHc52QzUBW8+YasARkrq/dP7S3L3nDj9g38MX620d8aNCGVo4uNOx/lv
GzSeKb4OPP7uWxOtmWnslUwO2xyW2Hrc3P7y92futY1nHhW+V0klNldNgYZJIls7aUAn7whv27jM
o8PEHMBZyoQqBp0XB6hRhBzvBPrrePFsqDTZYKPM894Wyfl5wwOR40RSXzWFGeu8qCqkZIrSkLTn
RWk8j89OeRirPu+EKUx73reO41uXEPXylPy4wNA6j2Rjb7X17tknFHjY7wPdeRavLeBr2deNMIrt
C3BVOS7qHud7sazj4/vd3aYgP+FCnX1GEhudYo4DmPaMYtm6a2GfDkCuPGKNKALRz/VDT+2zvVP3
Z6gAuQ+sx08Ype3uY/NxEqGJPxRyPPpwNZuVfVvuvsblbvxutt4gmG2FqXR4e8m5c63j9mh1+Km/
HG1TITzCRE7iKOSAZW3ZHa9SydHMr7hnJhLhKGHv7vS8TajNEzf1e8nhSqHYoVG989O+mIIm6+KR
43bi9JrabxeU/n0Cd5RajWW9B4h5B7xdJ6+kWRQuRCcIETk5rC+s8ltMvrZB/0/J9ViIZPwYgMtb
25fHH96Dun1ZH61tQVf3NbE3a0rO+CfGA1A+1W0bP5CuN2fsEwQWwIYnrRxlZDPtgm+s9Ha6dMDG
Pd8WqMXw0USaU8FeSPSFq8xZZX/wkjrBflAEZqUEc9+9rDaYhROsas+75SVrNqfF2GPNR/8McLta
WM3Abje/XXKe7pJzou+pfA1bef+ciLHNgxskUa9rgLGhx+jxLaHxK1q2uTDXC3PO13QY22zGqyoz
NdAxENh29i/lrcTeA0B6pkBnFtB3jIWOxH76LJ3bB+RxkUn1NFWISlb8xUXR9n4Z8D1noyO85h8e
GebJ54fmMAY5jmfFLlES4v5OIBQxNPD2cRZftJhGwLpE2fxaZXbtpTXfiDK3X7WXl6OECRX4g3Ij
ILL20QRRIlpKLA+b0Y1t/DGNkRccZV/KnM6pM/Iv5Uo+BMVEvXl8rLap/X77eIuppTkBRuiHuCql
SgEBKXGSwcoMW3bpT28rVrb5PLgWro63neVfaAIEz5CxKt1gHaw4upEwmFDqowkMFn0XIgFY26NN
06f/dLo/lCYpmjkFAYspGyXE6Sz3ORytykKQHlnNRsSFCZwMzL/Yqn+Isc4POMlp2QY4Vm5ppMNi
PYm4WxHjGMApNwC9wqtwLjmlaYDq/9jIerxI7UcvkXC4+Oe40U5rKqPg5O+8820mLmaW5nSYNJ7k
+pWrBmZ7wYMx26iW0jqCne9RMpb3CbYQxUcXcQXeL7sQtUL9VBiEZ1QWGhkma/bnrIwe+FhxUfnT
RQ54GEd2vVkdJPtcvP01Uxl9cENBwAguLnHAohA0yWNfiPO0Ov2HceXrAzFuIJTlwmyHrwNNUF0J
psk7ByuE1twTTZaQDRfmrGMcQaCv1CHucaJpKaIJfKAWM7gYETpNI0IuYqUQ77EAU2NcyjwBZVxB
KgqlaUqTnjvA57vXLWHtgaJ0f1tAl13BH9lgXEGo+qngex4WVqMxPlrHAJZ9DbhdE/IkYrf4yNiS
RlmZ2CuDG1MfOmSOsNiUAiUVhZQcga1JXScAnuK6hfXcxUdh691VG17fEucq2QJzLFSJ7KrwrQOt
npoGwBi6l1u6b7fu5//MU4B4Yg24jMALSJ7M1SXdkJeZgMO2zksFJKQSHdZnnm9dmODAmPmMCnNz
emOOo4fFx5dnk/g06kkPWEqPYPM5mgFiO3C88/DGpbpwkVdUmYtUk1hRExVi2TpfMSXeqpKNnIuz
464XWLiwGalvAw2VKwdeMeleQkQMAGq2bJ15rYYKj8h1pfb/SbpeeB6Q7NBEbu7Tn6kT7OqNahcP
5uP4EK+mOU309dAcgUq2+Swf5M0B1jsluyfkgiwLc3YWIDoscWNym4mXotArBrC+I0uGNJ1uGLwW
V7SgJnoW3tzD/Ue+/5Gj04nom4EI28FFteC2CC/5DE1C05upYkgAm64Z2qkmelEYwi4MFANP7uHw
mnPDw4VF1xDhGRHGMSVd2KHvDUQKOzmZJ/WuefJ2+rZYa3bwEGFwcfKJp9Te7Huk/D4bNJ58pg8C
UoVkQEM5L3mx0Flz/XsY/2VGWl9UBn5P6RxlW1TJurfbU41GFN4MLZe/jAtLBCNv9AqkLHfKN0cA
en06/3/Srmw3bl3ZfpEASpQo6VVDj2pPsR3bL4KT2JrnWV9/l7zP2elmdJrY+8ZAXgy4RLJYrGHV
KvNVFDGtmPeLHebeLwJcYaqFEHP6ERzuDKjMYDH3uq6sXqGzU+TMndJVpFInyCjvfK921c09YniB
Ky9aB2fsEibHAWl9vIbxXeT+lLY1QrB/8+Ze7BZn3NCuoMQ1wUoqt3ELt3MBNsXznomnxq658eei
eOBuGsijhod3eEQjpqUf6TFAaeGm2LRP5Um0rrWkx4UwzsiZMzCfqoTdk2/lFwJDctrrqPLIzgYd
VW/qYToFh9RhsCfOa7e383dtV9iS7blUtWDafMuu9ofwRJFvR7Lf9Tc3h13/el2L1tJfFx/JW5yw
V8p02RFjBCj7e0SR5EdDpz5sin4Xsm1HrYI6EWbea1Ys30aTNWt2ONs1sdPM9WMkyQEQnko3Dp14
PtTlfVNtSflN8JnLZ3CezMVncjYrxk6ytpV6dCL7B+17cBy/KjxblxzBgrrDwHFs0I9fFVgfos2z
QPj6VWM6BZgcw+IN7iBHxiatCHGQkz28v6AmM1gtCoO5Ex2GU2qgjjHb5Wy50aN6i5erw28Tazia
jmhY/Vd89Mc2YNAlg5tjKH/MBCSKRAMJ4/PgGMc9EuUyyn2oUn1U+7txF6Fl4xU1hm+xpR7R7eOI
mjfWLTUg9bpKVXCFEs5S57T2zbBHWEU7O/nAdMVsj0v6zbm+36tW50wKZ6SDpGRyHmC7iV3/kuzk
FVl5Efnn+ktwJoQz0Sl4bxQjhhB4Es8MzQgRosHhkVj31xezkg3RMELi7y3jzHRHKlKrJeSAWPVB
+UYRAe6uS1g3amciOCs915mRtYt64lHrbz9e013hCHxr4XZxNppqaGGsc8iYMB5A3pXH/tD8suOt
iOx99ar9XsvXd5xlP4Kwh6/wpWHQ7nEvPbBNjxzV9R1bSw+cH8qXnp9JYWGsS1KE1YwbukExfLTe
opsJ/cmp02aWccs2y1Rkc4/i5SHCbf/1/5TPGV15bmidqrhHz29yZsvH6PERHjCK2BvY+btiXwJL
Ru9MAAvyk8CYie7wV0rofO1ZGJPcgOxqst4eTZB6R7ZvAbcvUsvlBv1hq86OkjMWhAQ62JFhsl+c
yD1hCAS9qV7g0mkO+CrFkftihK+J462G0aYzq3GmZWl9f5WfY+sob1ASFi1r+Tt/yqGmTJDeZ3+m
98s+VHofD6Zpof81JxtgBsAsXdyB+inGeJjqTjhQ6X/cvt8yua1MqrjLAgMyUUHLQ5iqJ4y52nwO
grWtOwOaTlWGxLGK2gXWfqYbkUqivCuTAeUEEIv4z2Zi0yOwIgg3jU26s1+XPIUCdJaK7Jn2XG9/
OddvxnrwdfYF3CmqYRq0Mw2Hx5cxt8AjGBz6ownkwtJWF1vkmJ+MG5BQYuxyvhVG2atOxplw7k2Y
TKpKYwLhY4cm7X1u+Z5r9a4rcGbWYK3AP+tMUzH11DRVbpFRHHY01OoBb48KpEIfwdaBScMecwxi
O0U79VBZ2uy037vYah4xQvBYVnjOSQymSPY9+Yb/d6UINbb66p59FLd4lED1maU94gkMbEoTW318
Att/811wwCsJNpAQyhQNLrJK5a9BNGcqhkEzeZRiesjjdJhRYX21n4QFuNUbasA9IoSh24Cfc+5j
IsIY+uOykvyFvR3V+/SW7ceHMbNyDOp9uxcBadfybBpa4imOEwlfVecOtED/uib56fAYfSbPy9DZ
peIS2d7m+88bVDcDSz/J9zNwN9/CbRlbgi1dfF/eIoFRFPU5Q2EapZyLMRWkGGOSDXAxJvRX1I+J
C8JKj2By67j9JupUlhcjcE3c8oSfnWBUyGVkJNUArhkMhqhuNiP4+32gr2xpq4m40FY9XkXBUAVN
13FdeOKeIK+HKjegL7UzbuLHNrMD3WaQlu5c23t9nREkFa8EHdG/BNu6pkbnkjmvv/Vnv4j6ZviL
Ex+IKm/J+GH+7S9lo1gVMt8CV3HtBp4L5LyCYKJ+IXVYauhbJ+qllpZaZNOKnJ81KwdVNamuL1rD
OHXpk3lOa7CHA81mWBSzAKvcbtT7rMQAY/I+GhsmmTZa7WwZONzp1k9fM2k36e9xqFh9eShkwBvz
vrdYsZNDNPMTwQeu9PppgFj//kBOwRqliGi53CZcJX2THAIrOH34oMx4DWyySysx5+ey5D9U+kwi
592yOO+pEWDnKWjvqkPawCo3dEEhSv4LY/ub+WSiUBraPWJf8FEIKW3XnBcFNpGYjJka07kPCCOJ
6lOMD9BAVuk9mGgqGO0bSeglrVuq34KMxTyfXV5jqKe5XXTsGbTuaIp6SSzVNTf5NxnE5QcVmuDc
vCvH0u5yKz6Yd+1JlPtdq07jeP9eKx9N017pE1LhE44LmXm/Hz6qU/k9P87bbP+OLlLMtt+5sbuL
t/6NKMG6qM4fB60yhu5KWVf+YMOdU19J03JCqqlassnA+glxXivN4VDfMxncWapGaipyARmn9i5P
7CXHeIDjsn1Cvt4CtExyRKnA9RvzWyRfxvXlqhymYR4A0NCOGbITC1jWvQNbe3iSHHlf/RAWxFcf
nTORnHX0/aSc/BiPrLPMNGvuMa4bhGNoNYbWiMlgVqVpFBNSNaaaqsHtKZnTHiNKVDzp+01E7NwB
9xG7Hbz2LT5MgqTnaoSEGtJ/hfFPjt9l4E9pIOxZRw4SmAkZs5sUsBKlIk9wtZp0LorbRRalCYhq
leHR37a/wB4V3ij6vik2+KncEGXq8UnbzkjHD52gAvkV5/1xFc5Wyb02ZpdObMggut3o1m2suG1r
AT+U3rfAKgEVLnKSVoOY87UuZ3xmerK8yhIMK1lyr7GM1DsMHDjWLAmB2r95uTW2TPOjhq4wzpVN
kKuYMlNbHEBQmQBmuMQQo/1TcXahK8bbrCZg4KKoylIa1DSN006aMEkCAw2sykgBBDY6qZ8tUifz
LcswANnqu8JsnTLTwUDa+1VUWW1ayzWmIBodc/1OaT+ppMs/r28DXcT+ccJouTWWEcmm8gWFPdtw
MidSIQ/J+JgiZFNtuXuZlENKrbEbLDMsNgY4ZdI3AvZVGZ01xkM8/+wSq6L3KUqn6Yv2bqbAtGvV
j1S+V3JLmb4jpe029amgn5lS2SmCUOVHUloJATDcSnKb1dup2YOqQWcCpMqq4QZBDrxscEKZ/FoK
LSb6QOPxEfMGY/bRf8sLcJK+J9/o0/VdWz/M35L4gnWly0GtKJAU701wf6MTI/gxjYcEg7Bwem9R
uI2R7R32ArFrcRGq1v9d4Fc74tlhLd5aAGayEa2OMrCnqF9T+9AKK2Brns4yMxkQJhPDWXXOt4pH
OhMJ2IrHCFNM55vmTpQj/oo2eK07l8BdBoNKRYL2mfFRL4DjlnyLTe7k1jnaQaLD7I2m1e/z21K1
tRcl3Kfh1i/R14LJLJHVjTtwszW2Qh1CMVd0OBHkmWNo62xP5d4IttIBEyB7dpMaTlfuTGEoteYb
wyZSQlUZSEONN4p0IElW4iGtnezz1Es225cYtuLa5Ud/Ert9a1p9Lo4ziXOuDrWkDosNXiK302MO
SjDd/b7UCw338xuKCcIkx5oGnMvkcjyTr40N8nIDhqYjv34LNrACw13YPgN5h5c4hQPfb6eJKHlW
Hc9zsVyInJddFs0zxBYgsgYfxC0oFGCKLHWAd686i2dEdgOAvtWxONZOfCpcVP8F6aU1i7gkXYCN
ZDpmh3O6WWidnxkNWWA3P1JHd2f7Pd2K+i1Wc1hnUvgcdh4jiAsqOuAqV9aPW8lCadHGnL7War8l
XnzUK1FCedUBPBfJ+RFFq6SgiMLCJlf9mB+dzZvTe6oT3PVbdZf8DF2BtVrzx87lcfdklHIChDPk
nUoMV4pK+2O+STDlG4XKJT77JSoLrMXiGpicZBkXk2Aq96Xv0EpJmU09XDK191Mn1BGhjlGb2tIM
7sbra1vXkd+iuPB4mHyiyJ2BUtCWvjSaVemOjiYtCUy+ymZWBdJWnxsNFIeqDuZoA9Cyy5UFLYv8
UMXKHLi2zUNx8B08Lw/sGAtxs+ub+FsUZ/u7fpLkIYZbNGHU5rifKst3gLpBySF3neabtAeYRqQo
a4Ht+fK4G0eqeYwA/F8CW2J3N4H7s3NmQIpyIaxFXXSAf3jORPFBUF0NDZUoRKUZ9KK1ZTV0UmbL
wCfOh6Rzyjx1019jdiqKyO46p3WH+SU2ZmsAB1l+oOrJHJzBR4bwEDV7LQigynbdbfzONt868zEt
jj5z+/RnG7405ckMf80gMMl3U7IJwTEWuAUir9rXvEG9Jc1NPO78VDDLdNVpX6JLgyqGoUNlLrVF
azqjMGMfsTPwBIHV3YToYlI2AbrW6vtx+3n9Kqy1FS2P4N/iuGvekpnkrIK4YWEcG60TQ9secJgu
teVn4rnK602NuYa1ZXu67T4tJQkr2yQOUELXv+QLX/3H4Z59CfdSFkWRa8MEF/tk6M6b8ZHcmxsw
oTzo5dF++mzfJw+tlSIEh1Aq91aaadf2WQmpTvCAjt9mtxBMKm4IZ+bTorGt9GBICU+6wNldfyzP
Vrvc5DNnsE+1uiKgB3mcnihY1qQ9O0iRlRj2iLQbeSnuRtAPvbbP7Wc1BTaaW6ON+Tir3+MblgI2
Vcc/rm//qk08+x7O/KJcGiZNg30AmWhubcnGQP2hFE3yUJftvHbInC1sTMKavoaY3klmO9+Tg95Z
wQ1Kee+9u8w70G4H4BoeFus1W7qtv0Xb7KS83JDN9tV8ByPYFqAZu/8km8G5eSUbat+LyFVXw9gl
xgPXP1M0xjhN9NMsSXISLI56j3IcuKzdHjnoQEgJKpTEaV/kY4hNOUHSvHEQjqAbLblr7WQjCpdX
bfTZijht01UMrPTjaHzsauut35dH1WoiC20HO1EHjHBJnCLRqelKLcWS2Cm56W6603xjboGphBdm
XVfZL3P/pzL9PidOmWrGMjOusarSkTTX14nVB701KntZR5v1tzHc5ZVVHrLMHmurQiM424N+vT4E
8UYvNoKPWd9itIQh88kAIOI+xszh2ShLhqD0TsYMNsXmQQZS53SnT1ax+TR2gC8hcD7Wp2En8jBW
fTXtt2zu2WdzR3S1wkaMtWO8j92xvqtVuwJ7nssei3tt04YbVen/lVim6KasyEQhfFVqTBjtmwR+
VJLsmuBeb7/Fv7KAbmnm5j2wxZ4W/qSprWrlfri/vt2rYdWZaG7FRplHtTotz5Z5I2HsGbgQJsfU
jlPpyLFgneuymIK2IEMlyGpfmmotQL5i7HGy7aY7gNG/tap95vz6Nwv6LYR79lXTx7iUGgtSFoII
NMID35AJFrJ+N9lvIdxjn3RFwebF+iJFh7dtTOz2Vp22bXaYJk8vnoxAcEWXy/7HDT0TyFnS2azB
c9dhVZVb/qIH2aYi73MtqQIT/ffhqJeH086mUqctJGiWUz0Aug0bipb/bSK435wSYPCLogIOB1oz
wpim6NzWoXcwnZJBi71SR2ast420t+dnfaRWls22Mpv2dX3gdu4/8kDUJmOGEoXUy3VNzWi0AUYP
eWbyBMr5TRwfDFSnOkNwkRbLf3ZCf8mhwKIbGAhvaCpntoKo8QNjMmNPUj9DCTkX9IS1iiQ4plUp
mMpiMgOQE6JxpxSoydD2bZ54RZOetO4DPLebYP64vmXLp/6xlDMhy0ecuVRTlVVVN5eJp4IIZKo+
Cchc1Ls5c/KhFtyk5XuviVpO70yUJGXV2IxYDyYOYLJ5RwqBAM4d++tYztbCHUveJFGHSVCJxwb6
XQY/Lsje3LFW9zpSsiFR94Y/ulGs1//swv4hl7Or/liYY5BjYUHj/2r1xNKi8dfMpONMaCVQcb40
8pcwDUpHdB1JfF7Ha3AH6oEBYX3rquE9GW3C7vJsY/S3efBuyKhQzCddD62SnQLyEmSgc5AGe0zj
7XXNWVXPsw/hjK9WmsqgDviQMoptWXlSWGKVs0DIqs4AraIzHdl6/Q8HISmLIeihnnIQODomPYYp
E2jNqtE4E8Gd3jT3E5N6aE3QhDc10xy9bjahrv7KGiY4vNUtOxPFRf1+VahDv6wmaj5JCVLR8KPU
3X9xLIBQwW9CO5bM5+m1UpUHMrSJV5PcNqSP2gCvjggpur6Q30K4s0/NNis73DfPmO8lP7FIf+on
XbBbq6bpbCXc6zFkE8bZmhCiZKZdlNtSegR/uT33hV0Er/9m14BRMoCOUoA2ubRNCumnoK2hBEv9
qaqfSl216kSgaau7ZigaUE9IomMK36WQPsqGPiy7xNMbf7AQuPc7Yyz8TVsmIjSBSNTy+zNbOxSp
LPsF9s7Pn/MOI0urewyDFNi91ctpgAzQQFERPb2ckKkGKtKnQ+I1tf40zMYHuPwEOsBncP8yd6hr
EaLJOjH52YuZHjI1a6bEy/Sgs5Kwv5HV7JhnqRO03SbK2rsW11Tp4xOafe2qd1keRG4ThU5CA29g
viDVtLqxZ9/DnaEiJ70fsnFZM0KU4b7RPsrk+boyrlgkjQBGSww0VYAPlnvH6rzHOjvoSd51u5EY
8ZYpJWrCKaKigYhyyHzybNniC3GcASwVs+iDEceYlcMmr2Euhh/yTJ4MMnzPa4whSPcJeuwB/KEZ
gpQS/R2y4JhXHEUNU+iIQbBgYGzppbpKI1ph86mHqxPXFmkyS0N8UpPZDRUkIcEHNf7zd+VCIHeM
CQvJZNZz4rUKxVSHSkeBwM8NgZQVC3YhhbsgDaZgqTkm7HlT8WnE4HmTte3AAqtM3Osaw6fL/zrD
sw3k7Bf8jC5uC5zh1D2E7L6MMAGLnuZdot0luCtqYfn1qcW0oK4XGIH/IZoCuUtBZ2oa3NmpJDVI
0lA8auxbgtc5KDd6ZJFkm8iRa2iTrRX+yQCDHlNu4AEKxK/cR2wxwGEKpRRIT87lz4HwnPJESby5
z5ykRUIbUxLTh+vbu+JYaojUNeCjdAbt5N5to0wNKhtd7EWfGWYZ3/vqEX2MVjp7Cry9jH1cF8f3
Yfx1mr/lfXEYnVnvqimCmvR97IXZZsj3oZfswvsudbrhFvAJKwVb3vjWKI8TcLty4QbqR938kjVg
Eu1cc4KFj86Vb6UtyOH+n1/GPfyKqcltomEnkPGeFYu++ls8ZdEu9Mxv5WOAWvXWuJcxBsO0yIKE
sLTQJeQu9zN7B9T6q7m//kErTxBaKaD4KpqJdEi/NByjHrdmD4igV6qfI3srDMFRrN5gFf8IQllM
HljU7+wkpLiD8oUk9tRRPobDc4SyAhj+tE9MAbu9vhQ+q/7XqQOWojPcIhUv6qWsUgnkVokQLcuA
AUnfh8yR1WelBYFj3cD0PmLGqpOqumcUAVgKN/l4G2qbqu4cCe4/Y2/j3b/5IES36LlWmaxq3AdF
+NBwNPFBHTmY/ZaVYPXE9JNNoLx1+UOaHisdqAXDycttpD4pTtm9zeouTGMQVqaCe7560JqxJJNk
0zS15aDODkInYTKD8z32RlbYmvZqRoJHd/WOnwngXsG5pnJujtAkv3nujGk7VOOeGget+lmrxutI
n1OM1ri+wau260wkZ1bkGHpQ9hCZp09qhAwrhqyl1LkuhM9f/aVWgLUsKUcwQHx5WGc7B5tZyHFm
QEoZF27azsxNMLR5g7F/eGvNtt34UT5bARkTJ0Jf7raXo17wEK5u7oIuoEiZoEuTu6YZG6ohDCUY
0PKdfocWuYhbc5IATTzbhn5/fcmr3gTukQkozwK5US51pSfUDzIfK55U7RbWyhmnyWqGndbnh+Ru
JK0oqb6qnGcCuYvikyKs6Yh8UN+eghkBBCDi15e0uoFAQVHNoMygPBA6iUpZS4wo8aiUWHH6nnW2
3Nj5D5a4fg4SME3k268LBOR6Saah/YV7V8H8hUCJ4u7rWgg7rnrxOLtqnLpBJtmx5qjEDdXAvr5K
HmL6l64iPFLx+CHnpXO3vGrRAhQHYeKF7ZA6VSZHtj6WzOmA49hmHUBS6IKaHSnVt7VmxjtFn+qH
yQwigb6u3UxgKmTNBG06npflwM/uDM3NNko6fAfIcvFs2cr36wvlx9p9LfRcAPeuBFQa5LHAebIt
dbL3wB228ku20zfhzxbEjo+FHQPe6oEt90GzKQU5cnIT74EpbG7TfzgD+o9v4XxHnaRNGof4Frg0
bCsXxJXpZ68Nm6y+r7s32ffCVGBsV53G8/VzBz3OvZT7oK/2TlNqlS+nuXYm4C3QVIp4DmYBHVYi
qNXaJZWB8EPojVwSMIWXZzr4ZquOJEXOItGtsPpU2Ov1Q+U7gP6zkb8lLHfqTGuKWqIsWTays0N0
/wBKgWmBHo3QwxrtTJfuGt+KpkhgGgRiKeGuajuRrjaaBIm43orV/F0ZXJDvdP1rXvT7sb1VUisY
n4P8KUgbayZgr2ECg7t+nAozkXQ3YTJ4/gi1avDEII3hsbb8SPq8tPRJ3qQxeBva8TbV0y3IjbQw
sqUARS/loOTKTrD5yxPCZZc1GX6aQSlOQOHbd6Y4HUtQ5yAnL4fPeZxZLIZtnCU7Y8pOAS0DUUYL
k1zsLpY2o/pv7OW5eE670p5gAww8AZqJLiG/tCutQkuUHKoLPpbUDtVFJbZVI3W2Yk7d5DjWqrFc
HtXuPY/AcoJEXEAmgXqtPQSYWoImW8XQVZl3H6K8Lcgk+7EXzGBXJ+hlAKZmeKHBGym8TKs2VK0F
OZZVl4US3FPkLxncWs78Jgm4b8KGwCLpDVyEl3Y0nSR+iTKAwPLZRijrD/N91g+C92fNRFA4+iqD
GmGONCdXB+lHhQkESAUnzDJGeLWicHWxpbyWqjom/BCQnKFGxd3VfpCnJpFghErzRAHxz6Lnbqys
Mfi8fh0W+3lNDu9whUobSgGS85gtieKrH9k0pXCclQ7PCl5YxBOJiEVoze06XxvndrVzWROjRA51
TjZG9Tz+Moq3zlHqwUr75l+cFNwDqoPuw0DaiNvHoMY4vyGuYWqLT8kHc772dn0D1y4X4h78GAg4
wMt4acvNcawlfUYaff4WNydpDJyobQRXi8difD0YGIBtGgaMJsFKLoWAcCAIzBTJizZqlV3kG5Mz
RUXr5CYg1o1E5d00BJI75hFg733agcKzle1aqzRLMeryLe2T+8Q0nCLwfTvUh8Vbmmp3LGrD9hsp
s800oIKdX9sYOEXwCfHVAINzG5OgRTuOiATXqB3tpNkbhsV6JtiZVSHoQ0PhB3dE+4ISn72kkqmp
fZRUqTdHVpkh1H1T27vrB7x21/Fg4Q4qBD4BDxmMOh+w0zBKvRQZf7n/zAsRqmftPiCKhyWRccSE
T+OOTVOqIcEikCuyJcQeWRPYDTvBXHcKamWDwGyubtqZPE6b1Bzxq4GUkBco93WmbvpisIW56bVF
wfOH6qLApCL5f6myodZruaI3qRcr6DZOYFLk2dXI6Jqk3nRFvFMbETf92kmdi+RsmdZLTRH3deqV
wTvy1A4xCoFOr/ov5yI4pTZJqrXAkaReV/X6Fm34ih2REFRFVRVsc0R2dl2087YkegHEYYnkC4W6
ZCE6gKrWBAHBP9fN88+hl5uczqnU6RpWHCLaSwyQJokQDGuvuo6kmQq7szzsiy6dXTDNGNRKL9rU
a4t7PD8+AEAn5hWepNm+YGLYmlrCJTRMYqKLF62Rl6JaZgAb2Jepp/VHRbmXu9BSpKfrG7b2rOpo
gELtAERUssk93AlYI2pfXs6vMO0+x0xIuu9kEE2J7tjqvuHRAZxFR7GCt35dDRLnPldTD1fEnsd5
q5K3WHsLc+3gh4VTT7obJqLgf1U98UyQpU6zTP/llgdOT1DZynrqKQ1a3wftvsgHO0pBkkEfh352
6fQ90xNbj1EnDQfHNytR8LTmT2BAJfAuCJ9MsHNcHiKeod6XZ39ZdzgDMTiCuG/OY7sdjcOk566E
aTrXj3TF0DCMmJWXtgYgSg3Oms3qUBTKmKEiK4HLID3qpdOrt9OMScvpWyR67lfWx7AwXAlMxwYy
iotH/byrwiHFuYaKpyTf8/Fn/V4WN7OotLcmR18AUeBlA8nHFzfe2b1L8kRHGZil3pAfVd9LmHY7
Nc2ThjE9TJHfr2/hWjoFjoUKQh5A8Ci4Ii5PLTEjQ+8XaY2egSqvl0unbMBJl9SxifI2sPtm1h+G
VG9tjJ5kNgnVYZuktbS9/iEr1xN9RSqjoNdc3BzuLKtSroncZZkn1ZXdlz/nzjHgjXYivoCV2wk2
OlQCqILuTlSFLtfbykWSj2OZebWKJOfQWo2xr/bUtOXZUtWPHLS01xe2epy/BfJx71A0eRXKi8DK
iQoXFfb5O2kPcupel7NWG2DQGpg4WV9KpNwbiLvu97WPHWziXY4xSZ9gt1SdNrQNdBY9BEg1fJ+3
4ycg75q9SzHlROAtrZ7gmXzugSzjKBsjDfJjhtiBfJPKyJHN3mrjWbCla/ceU5hx61WsGGW1yzOk
gTxgBJyWeoXvSiTeJDF6bDUWbobC3OVxBYisqYguyvKgcuESwyNoINcHuB3msF4KVRbWacNvM09H
J9DN2JBX2WcAT5h+aFpDWpS2USbZxk8N7aYL5nKrGGP+NCZ56JjxMLuYzY7g+/qZr7ybDFUk8CAR
AA3p1+U+MxXq4OeK4SeZlwd9tpmztLOjEAZJ7xURnGdNjeGkfhk/QDl4lFWdlHWMMQypp88frJ4O
PTkMDoK5bS+JgClr+DW8ISrG6YK5BpOPOU0uZRrJfZRnnlzXw00f6r7rEyIDexgGLtiEol2RF4Yb
ARFgT/IAzAdeCXccutJNh7px5SFHf0FKhuM4Y0IUaapCsPGru8FgoU2QOVLUTS6VoaV5RqapzlB9
LYptUpR0q+WhuUkKlrqzpkZ3qu/n++unvXbBAPRc8HQ67DWfemjaiM4t0JjerKMdTKd30/RSM1JY
xBetb1FmXtnxloNni6qKipLt5frkNIqCIYeyl/VBY/dpIbrCK2vRCUoVyyhjFE35rsScBkY7Bzji
Unvoowf0Og8yptepu+tbtnJOmOQBl5Ig86hDCy7X0UYBEinyhHMK8Z4aaH6eLW2UrElp99X487qw
lU3TAaYjcDFVqumEU1s5z8yAhTJuY34bt6csF025XxMA1jwE1rDusLTLpp5d97HJk1SOsZqmKA03
oTKm2DWtvr2+jLWjAY0delSXmBdVlkspCSh9tN6HlDcg6Uw0mMdWKurdXDuXcxncSlheLkzpy0qA
FkKKK3Ez8OcAByBq+1uxkAsn39+L4S7qBDWe0g6COpQM6Djb8viEBOY/NwcXUrgHiTT9lPkFpEjd
diwPdWCpxn4u7KgQFGJE+8Z5L77CKmlQIWiYtjOx6Wf5NkwOE93OVUUDlEVDXoUhLbH8/kzR+qmi
VMuNzDNVVOprBIkuqmiKYNfWFE2DBaAM1XqKssCllCYbuwLl+sIjjf9u+nd+qG+GxNgFaSlQ6RUt
ACwH2VSECVQ3KKfSLa0jioFeOJ+y0o+12oDBOlSzXaQGosaJlUUBgQARC+ofeSkuLq9qY8SACjPz
DAkUINVTmX3SJrb6WpB8XAv4UOxdRuqYaIwCsOpy97QsL/WkVDJvyTs+SOpzxzDzyQMPvjVIR8Oe
qT20d1LrXLcOa4l3A0AqGG8DIQpc6Eu54egv3gXNPFK0uylMXLV/MPPhOIDcjI3ByS9l2yAnnUkC
yWs7C3w3wOswf2CMUS4FB53po4QFpVwi3FalVlC8jhjcqjxdX+GqHBDmoVMRiX6Fj79KqWZjJeME
gwpkEqNVNIeuPuUiPN6aTirYQvCgou3lj6cpaADNLrso91LlsxpO5vgmhwJrsS4CGAdTBbshGgEu
d6yb4a8SPcu9UXrL9bcQuLAhvb++WyumwlBMBJDoNlhQVpwahtlohDErvpahoYzYZP/mOM4EcBa8
KMlYs7jKvdo8AeE9z6CGqE/CasjaqS8VLNwpgFBM3pUuA7nMY1rmXiWfgNmluoMIzRcZojUpyCGo
KFoBNwAw2uWJ5GTqa0wGyD25P2LUtKUmP/rgJSperh/KqhikeZGDR1YZWLFLMdKkkLrqutwDenib
uQ1mAlRKa5uVwIJ/ef2cn2igP/K/gr6MxdlDMelJUktFDw3rTIsarQuBmzSJ7uE0Nv1xiXuiobJS
7TFOwS4/B8wzGvMwg4K+/yDm4z9eNuA8X+4xcExwxC6Xrc1yObUhKmd5/qb2rz57kNhdpP3zx+RC
CvfYB2U3FHKOQnZqDgfT1RLw+pciKo01M2si3ASXDjCrYO3g3hF0limRrqJ6BcRFMekYMY29rAg4
/NODBmKzCGOMaS7onl8xGBBqGIvlAyqKp4qKs1KuYnAMehHZhiDOjaU7uRU8XCu6uRDLIksha5gY
z8+PRLkW89u7CS1e6uT0A0YQFMUmQcOVDxaU6/qwqDmnnReiuNtm1oCnVwZETeTE4v4YocW0Jnvk
vGwp/wibfBfI7nWRi4pdE7ms/uxC+DQnzdgC+2+MT5WTF0ddZ1YDRmJ5KgWXT7Q6TtvDesZMAx2i
SvRoP09VcRezY9691eyuSl59sxTs5lqq0ESCGZVOaMbSxH+5NlwKv55kAOLn5j4milVLIaZXVO6s
UmcKQ0uNrKGwFR0BQ1YZ/7xEcCGcuw+IUTNZKXGWSv45KLIl03vW/bp+eGs+1YUQ9XKFehtqoWEs
K0T+LHbYuyTbOjhbiWWElkmsSQIN8rbSdMFRLn+X15rzneUUFUFyMA05Fif3hdOXnROwSrB/i1W6
JoJTzKmd/YD4wEs0oT1sAUBk4Ctt9qICv2glnFLqMgNOLJATbzhsRoE7s/63F954EMgjxcm9auig
bArfxC4hR6t4osdj7S3D4f/953nuyqJhvewvlfZ0Pz2p2+wjO5h2+g0IltvaPRT/R9p17TiOLMsv
IkBvXotGXu3U0+aF6DFN7z2//kb17rkjlQgVZha7wC7QgJLlsrIyIyIFe3KtDW2tdHvTcUZlMfF0
nHVNOajIJApt3RybwG9cXxK40tM003G9/r9HxxzezGrSOs0wOuDE0WSFdpEvbBWt7Xn9gZfcEsXv
apAuQC6OJT5D3qqVgkRDZvSAgo+wC9GGpHFQ/kf2hTN1PFPMTYwyjZLXHUwNckEUa7CD0HSkGmln
+bVpN0n3mE+8zBjPJrMJBXGq66aCzQK17HrwAGojdew1U7fOrV0n/rKEzV9skN8TyuawAjkU4JRV
jFJaJe0KRN3bv7+UbgUMGoEGHiJUWp6ZxrAsGj/3wc4xFNvaP5a7ZCu4xvdi1ZAfCgQ3H8W1iq4e
t60uhRrnRpl5NPNB6HoDRmsncB95St1L1zC67CB1qQJtCB70pSOXI7ycBdUC2FB+k4qDKIprPXvG
4yeN/7zqgffVb0vM5PlGKElhDKyLUTlFNJLvFXyrmnm3Z2tx151ZYWYLD6weV4NPL6bRHobSHrXd
3OyC5FnO0Xe2pjgLXlLr2jEhl4nCv4b3Hd6iGjOyXA4iEw2TUBkE4MGTpOFhqEXeNlgIKqgV5GZF
+Qtnw7g/fUqh/JqmKcpjo05SwYshCaRoK7mXSBP8mCC4mo/Rrv/ma5xzdR2IwjLS6F/JVEDYmTlF
fK13Zg7sTS+hMbGMiokSOyEHcMMx8gXvOosH9aaMEE8D2aDKhyFN6dO1UZ59lWNmgQN7MRi2+JeO
kZjOMoA9aSWui+A17ko8LhM3Aay0bl/k6llC1sQa99MpzlZ9bgD/IJXrSSg59K/FXYOMHmryIrhW
Vzw4oVb0OsOA9eyooPiozc+3jwLHAEt8UzKrLqu0AI4DYpB+/h7zeJ8LTy/MJRUHoRBPWha/dB6J
qXRZbWAu5RAKkI3mlc19Lh76/D6eOlLn23QUSTDxFFTpebq8oWGW4s6RdsfNybrhSbNoBDLCbOri
CVb/lIX7LMrcVjQdLnZxcRZ1JDwAGaHHjzl2YyzlST9SY6FBDOEej2lOTHvt4DEcWnwBUQ1Pyi+h
trOdH/uaHM4hLCShjgh6Ih14kEXBS0HwzNCBnplBAg0wT2omA8SKCiY0+WHSur8aDEWumpBARQry
0kpcgx/d+TNqSFlDKd2gUwoBJ7xdIFlDPBdbTqPZTUA/mCdOnKLsqYoJhnJUMwLSg9Xg2XiMu5Uq
v2uNYgd+a4dTAn0SdHPgpT0XXci5eWYmEwCPIz/DwTLRb9gwjpn+JEcRzeUKKVpj945QQi6lezdj
zW3lam1ARjqDuijRuZIe19c3ZkJCxh6JJR0YS+b6NpvC9DMVJ1BdVfWPIKpBJ/8Vg1nOn/TruPjS
FHPLjUGqCXGFUcd1vvLRmiQ4TlHiFcNkZ5FTmBmRBjv/8ec+7Hx8jIcpfb3tpylLaWLWUJ+Lnnd3
0x9gfQlwEWA5IPrBHc6MqqrFQhRnoANFEStouFX0GATPgbrWV+OzIHBOx5LnUmQZ/h5a29BhYYaT
zmKZqxOsRUEfelIJ9Q1/EiYYbpKN3hkpZNxB0DeM1Lk9jxzDLLbGqJVcQ/MRnBha71gHg5NKP0Zt
pSVPIVCgt43R/X81p79HybpMs5bLWE9gbIh+mtnBnzi/vxQqnM0iCyePUwBJm4zGI4VJNPU50AKC
dspEyjnB5LKjkQHUo6k+HUCoS29mQL3GEMc+3U/IIg7tZxa0xzI8ND8KYSsrPwRlJSu+K0KbuFe2
6FVzex4XF02h0R5SxyqyRpfWKWov6zp4bAVc1mCDZIr02DitXQ2/bhta9CJnhphh9rGglokGxGc9
/upVW9/HudugPRko6P/NEB3x2R0UZ9PYzS1GFL+FXjihw1IEEgrnmbZ00QGMgbQpCpmWYdLteWZE
roy4VEqMZszeQWOPmkMeft4ex+IORNGSQupxAbEyDWYRjqWVyYj40UcYzRVtXoizuCJnBpgx9ADL
JKMMA+VGQnOQwI5skRN/ftFjro7pmQ3mqhZEIx0LBTaKrU6eVZJsAdTe3ltuuf5VkxQNGzvSuLX9
M8fr1rZN+1XxKvdTXQucL1lcsLMPYfa5OMdprEz4EEXbxO1RHDyxerq9YKxeOjYDbq8zG8wWh/RV
HTcFbNR7GfzlXbVLPqAN+dmMEOtDKwqvt7WalI/Ck7munI4jR8C2Q78yz2z8LjHDTJphvkMDUOx7
eybZFqIEWWnPkEIVIDRbeEDMBST+Vro1iXAwagetkD1plX/M3+Tv2XfJlTYy/nJ7ZhadDCA4VAYA
EAZWC6DLEiXuBAXO+kNxNEAe99Ja3xjR+r+ZYSZAj8VAhl49gtx0m6Hf9PBZQyomXyvVT6Bq/8YD
nI2JuWbnsTZnnwLLtTEgrY/mh0jlKpzyzOKuNcDC1yAaDz0lZteqvpUKZgcjRvgM2h7RhW9N3Xu3
p20h0Y59e2aF2bdSBtp2LAOtbmBtos7p/LWi7gftrTfeUXqtWtOGLF4C2GrIKwotOjlLNEFYBMAa
UgOXflQp/DwSfCxZJHXjKpgVlUxmLTlSVlc51GwVHgB4gXyLwaIEj9fw133LeD3VDNohyk28zdXZ
6SowidAiE6rqmnIYyo4g+rRrBPvaQxKgeJMARaFyds7iaTj7AsYnShBJC4QOXyDag/ZSJziP+Srd
ArxhxLxgcHl+f4+W2UCWHg54SfhwSTM0SsJfY/Ik+NAAib/d3kNLIS6EPtA6EmxevJjY02BowPa1
cbbXXkP0MTScxnjJo+leC+7ktnXlSvBuG1wg5KOLOW5FQMeB6wGz7XLnjLIGnaQ0BADFqtVtMygZ
aZU2dqO+HyAnlmTQh9JnD0/8aNNNReiCvCesrbbp7oakhO57gR6AQ+sLp8LyP3Ij61AuR8Zaqybo
NIBXSnIIO7h91oFflHfmNglrFRil0TqYUmTtAGMNNrfHtLRYtKkHSszoDHSlFJkGhdAAQpruBbPx
kI0lZRvZrZi4tfnnSiaYPVVDvgFvErxy5cvZ69F6PdGh9rrXcDnJtRtAQ1oQOWu0mLuhyEjK8lGg
CMnsCkoK9JsQjmX80b2DW1+sUKAcEWFCU7bhuMrFyftti9WVKtpYRYMGnCok5vNqqxVbTdqIGi+1
t/RCBUQWMRnecyCtM0MS1Vk3AoqrnwPZt+dhCpzS7N/UfI5sqxg+4qRLPamGHrSaQZCyn9zbe2Qx
RXv2AVfjLPsWvBCgzEsHaRzwX06ybb3036EJLgxO/zcZHUgbmSqKEVhFNtcim5VaBCLGm6Ebe2FP
nmbxRrQ4pcBQQ48FtFoU/S73YqTqZVMNAnxU7UDRbd61mZeqh1B5MF8SdCh4uz2DS2EvhWz/zxxz
28VjGgHPDZeIIv3POn2W/H4VyKWrZ7HTtpygjG4HNv4Fyw2cHiiy6FciB2PblrVlYLUUwZ5zT/iR
NuMxNjeaGd8BpfoyFhrn0C0ODzRZ1NuAbUI0ejmbk29UfRP22T7JWieodnoHehkoIKj+hQnnJlsK
T1QAjkA1gjyH+JXEOnsF1V0iT1ICDHxR1V4llK5YWNsCLdT+YsXOzDAbBO2cVTND53CYAUOoCFc9
dE6ALHJkf95Gs9ly7C2eMYpYoqRBg5asLudQDH1ofRpgCcnFt7FdxxCwrPN6rQbAq6PXVF6sULwK
q9e2UTmml2KDc8tMbCCnIUqoepHt+8BptBQdWh0tGFdtI2yx7WyLpzC/tILQY5NRHUZAJH8lJ85W
UEqFWK5UUCek5iHXIzuPDlHBk0Be2pLnRpjp1EcRXax8bJPUWIeFROK4cAY0o0lWXcbD9C0OCNen
Cq4emAYsW0XS60LtQg2IXz1T7V6acnsWIH9paCJvWIumdP1LGwIjYOXfjLmRjK4fsC2VHm2OpHly
CtHcyADsc8403eCsFwGNgTIQ8RJAofZyPxbKpM9T6QPla5ZE6EanC7+JkCBLSvf2SVsaEjY9xoK9
AK+lXBpCZ6GwA7Mp20/JtoCgrriJ/mYoZxaYvdB2eWtOCoDSYXMoErev7czf5Lzs/dIxOh8HHefZ
to4TEW1WJYwj0jxhTpyhfxRVUj2bfu6aXX+6PWuLy3M2Jvr3M2shFOE7gwLa8RQc3TlSQJTsDHss
DTSkMPCgum1uYXDYB5KM9zRoNADRX5rT40HLYxV3ShOOZJq3g/4dIpdyu82rY5Y83Da2MDYk/YHf
BHYPqWtWhMkquqIcOuqQqvXU7MEHD3Xf7nn9tRY2Hio5uP2Br/zyRpdjSkB/CHKgyvYi2NCaaVfd
VhN4B3bBD10YYSYOxYVRUygbIMndrran/gCp7byC5ArHiy8ZQp0N7ZmpfB80SS5Ho0zaPFkJzisq
h2GgusL4rgsp6fR3oI05u2FpgQCyBeAbxT0AppmtLstTJsTo6kbjXj9x42ILgce558S9PCvM1Bml
lkjNDCuZtNVyyAoRuXqIecHmAviF1klA6kT7UEweWynphApaKXWS7zMZRV3lZJrIWHUqbn2j2FuN
uleaTwGAMxG17EA1PxNRXaHxJkoaobRTcl4RYCkzAi0Z4C0gLkRFF+TLhWzzqc1VEBhRj3LDMSSm
CRipUB+kIkA71Xs1tRXL6frXwMqJn0q/bp+9LzkZxu/DPHC5wAGDj60xzlIV2mkMGgC68yRalf52
GDaVsKtDASW//gG3jhc0E/IzjV2PnWhr+fMgVugecBh1iCrsNOGXb3hdshq6Yw5M7yBte+VXjqSG
IO8ieZW1G5On87MgkQM5Bwo2ADNSBKaYmbI6E4UunBtA9w0njVA70YN1iga0IPiENhoqaqQMJleQ
ZtsQeoKv6kVSRMdkOEgjeqbOxgrP1buh4b146VxdzaWsoJ4PWjakoqhXPXPS4qj3ePMCpC3IReCO
CJJXpVq1nLLxwsk3ReTrQWVXKNGD/v3MSjCqdWiVEQBp6VaEsLHygfeSZdzzSuAL/HLg/JE4o+8Y
qr/NGOokv1G1GmoL1lM4bPvwh5G/5RDGKdDxJhWdeph3YxPcWR9x/avNfoVR/9TJNcHdZ4jJGtR0
zlNgwUHQQggoyQAPgdbFfM+ArWAASk71+NFvJ+0+u1lezbHxOJQ8N75kCgqP4MOiZIbep4x37f1o
9ivayyCLEscMNzKafBdjbFs5DzWxbAkPGxB2sKRXolXqHJlqCdj/a2uthupY6q8TD/i0VDWAYudv
I0xwhxKukA9dBZi/bDqpb9lC+l0wc1sLtKMx/mxWsYZswtR7ptI+hX7jhP66VXovQD4YywkkmLBv
/xxIpwBbQblQ4H3j7meWMxZMvS5nAALn+lXyvWjY6uXbyKOvLZzJCyvMmczFUmvBEQQlYFWuORuS
fiFz3k3QwRHD6pS+zlLkNalv5tYHxLZttiCCZlvN2tXm7vO2i16IW+DmwP7GIxHsXDZ/PUFeCbV9
CNChDmjOJQGWi/iPf2ED1yE6nykmkNZMUK7XQPqjXw1y5PJJm/dZABYwj06wtNMpu/R/NpibZhLT
zK9q2EByF4BJ1Y4TD2cd6peWc3s0S2tOO0tBrA+XA9p3XHpIOIq+1EOAQaPiqEbQHw946jsL8TE6
xf+2wOwq3wJ+P8tgYZrX4ghAlYVGeFvQBkCM0HhtFBcnDrRsyLWA1AoezeVwlLHGxPWACUWPWuRO
KpKpW16X4qWtDJUB/D7NdkPg99IGUD21PPmwIb0a5vfq0eieqwCMT07UujhvZ2aY1KaR4+lpdBRp
946+fuCP+lCDF0+i8djwooSFtBhiBDQ+orgbYD6Z7VbIeWDOOXDbedrcGWrzZAXiMdVRfzFj/SQJ
4grcfRBYspFzXheW68IwEy0LUAZJoxIeRw5Gp1Fl5PcbAg1aooo1xwEtjRFhrEx7EADKzWaKA3U2
AqGHvumMmHGWNtbws7xDUwnpWREbO9Vl7/bBWqBMQPvit0H21VHHCQqICgh3cqvs626c110igSjh
o91ToqHk0VgV+AZzmG2D2pzQ7bpAdzf0RVtHvajZZmsMiSNYeRZ7+NOPOYiUNQTKxw3nO+mRYDzz
xXeyRwaqq4oZQHnVzJR9aD2HVXQf+5Db9XeRRRoUbeIscLpxIqb2cNv20vJTn4OdDDTWVV+IBJTE
RA4RNWl4ArbSRHrpuymirqoLHKctU698NUoEmlRBHX7BYk6Tn+eVUcqIUpQG2sKVa8YtGTXTgUrq
Wml2SrYL0IQOxUC7MfNVHBLJ8PLqRx6tW99yxHJl6XYxIm8MdfKpJbFVviod78gvPXBoc6N/v/JK
lrOdmiD1iw5ElMztmzekysg03fVK5wlQxwUC/CVEc+m83jT9UemS+9vLseBxaPNZXNN49Cl4m186
NnkuhSpMEF+lVDLsQfdzWyhtqUdvXF9xgGf9j/aYnZeWQyLMA9akjfYgFxFlUDeBtSlb9ERH1U/4
K3O0YylgpNTPXQ4vEkJzTAxMLrRJiWA+C0pDdGMgArp9CPKpCxrO3foFLL/adF+KJ5SXjwv90mIJ
L5ZrE7rKaAPKvX0CLmIckVBpt7Wgo3H4gDrAesqf67hep4PoRb5hm9X8nE3+xpces3lfKgrUkOO7
tvAKywsU89vtJV86gQrySbifUZ1AU63LLzT1KjDqCPwZue8BzBDA6JeN1ivlydVnZeLw7JZ8MKae
Tj9ibIBPLq2FpdHJBfok7JOicNVUQQ8vHHaQyZTgvmo00jTyrznX17fHuBAU0jUHMpkqNWIdLq22
bQ4ZJkCDoZh0EoyczOPamF9v21icR/B1KbELoHg2U1KIFYj4FQJPI/5oW51SGahGacRrzbBkBy8A
aMFRgAhQgpdj8bOg/kc9Vo63pTURUQnsvPP0gJfHoj/Ebt1zQ4y/FORGyQMdEWgTdl5WBafRfEDr
kl5tV2Ptu0oTrG7P4EJUBTEroKZAUqfIe2ZvANVS9O0X7Nd/HgP1kKsHsbdL09hmMk/nbtEW5FdR
CofCElTLLmexEIc+aCXwMMxIhbj70LkFdEpL69gm0Rotu3hCxUsVLJp9+H+DzBas/TadMh1A6ij7
OQteGqrPkvgdrRqcorPH4GGOVcfHMYcM8V/Mqo7aI9WhQPcS5rGSp1bfjB24UWqOHrWqYk+hk/He
EEuYWQvPLmRxQLaDUCmzdtBg1ppYBcazNqxg3QsUD99Us2PMnYq6kimsct1Pd3lSBTtdr0Y3NvuH
UAqsp6iStYMEUQSO610682iaS/OwwFKBMXK5wo3Rh1aVDgDJNyBXWJ9m/TAGvJBycVlRp6NZLPwH
TLdLK1Vr6H2nSIAOqcNxQCfCYjQcrc+2UqDjv+1KjiynEdSt1j0k7ezdXtvlaYeMDiVewJuybNJ8
VnJjHAy8EIIULd98NNuupih1xTLEq3Goehuur7XVJPeduBtNkJ3G3G51vFj7rhT24oyewre/aXHe
AV5DcklH8pt9TorZWKSRRgFkHdrKxwaZp/ek48lbL51frKwpQWmQdvljzq9p5U1XDFRttKmcGagP
V4xLi/hRF6+qLjs22cPtYS0ZRHYL+4jqt+Imv1xoS4dKcd+DiNfE+iEb3iQRnOeDOtdbPUo4ATn9
eNbznttiNtVs6f44U4ZVE9KOsLIvuMGkGpxLcXHvoiEk3iB4+OO5TG+as9RooZrpEFg4s7FVlR6U
amI3DE3fgxgcWrhOw7jWxG5ylVHKXT2dLYnkuV/vJzPTV7cnd+mqoVwoNA5AuQnrefklSlFPeg8C
9l6dSwjw9kAaBlDE9vogGe1UCVv0LrBOQ9TyeskvXaYIA6F8BRKsgVfIpeE8qEI19jHTvfJZI1Nv
qYemix3zL8DOSHxZMIOkhH7VAqKUk2ZUfQwQWCEEOaaarFEgqJx2Cngv+cUhIcWmA2MoQh6S8fdT
j0ugKXGzaQpwvXV7SBT0/E0+8e7neJ+lk44sKTBItC8VvP7l5Kml6g8NZSpk9SPY+SRCey85m/7C
n6BjkwLJX+wMJJkvrYBLDoXYHsXVAlH6Ac+F51YJjfVsBT65vQuXZg4xIpLY8hcWjznichFagWai
shpTd14RoziO6Q8t/HPgO9K3v80wp3ua8z5KTWg7onQrR5/BoBGLV25fHApN/6Pqgw4DLOUICP+k
/QIuWvVD6JcO9PYMNJQLs4/bU7a4BX7bYd+LqNLltZnj+ouamnawDtH1o0w43mHJHeLJjvotxUZq
rDwdHFOZ4CKBO5QUaCRljo/Ndnscy/P12wT9+5krHCYhF9oc6MvSX+W+6ajyPRiE4l+gx/Ew+G2G
2csm4r9arjGSFBAL6bmzNrX/6/ZIeJPFuNKxrrsiAJVsL4UmEarKDkTDuW1iedF/j4I59z4gKYJa
UU1syYCIYx06JlhmEIz/GwdjIbjBlauD68g29wDs3AoMH4Y6NfEU+UNJQIwxP2+PZmnpEZlD2AxS
jkh70Ak9W/pCD/MgGYCFwnG0jPdGEwh4Ps4Yt5xtTKeFvdWp3BgevxYg0qy7jPRy8mcLyoA6IsP0
Ieo/QKwv0GIkFF7qMXCl8Y9DFgDAIXcPxBz+vQIiVAngHcaAw5mM4HZM97PZEDEAiF9ONkP99qfT
CMYayDZfWpVIHjH7LhkrKI3kAAo0OTpcfk7FvhzeA4hk3TZzHSlAyxmpCiosLGG1GOcppPI8yzUS
VPIqcrG53dKV7JRzhq5XCkYQzoP/gOY1KispIhZGZlk1oCIDhD100THFzKv7EhfcBL0j3cYNgvbK
0/r20BbiMapTDQlH6LEaSBsz50pThmnIQuTgoVkbRytN+VQGPyZAtdkCtG8SNSFjVNjJPO1F/4/P
NGwj8YhTjakFXfvyFESpiCxQihINLtdNqUAfehjBGeWdgevDdmmG8bNqEbWqWdLHKBLfcea1SPbr
0qNuerfnkjrSy7N2aYdxtLpWSfkM9vXeHDI3qYC7HQ6D0trjdBpEXn/Qa39IjdE2h9gwiB2YiEuq
5jgWhhARV36XpndS00L+gCM9x9LPTao6R5U9abWJppeYBfJLpUG6zB9O5koDH8wFjLLL7TeZbGPw
g14GYromJ/JimTn/2kTLEejzA8BpMoctA5gTD0fYHGyjs/1PkJHCt8S9Tz/ycpc5qfv0R6t2ZY+Z
yCkUE78PYa/VfiIt+1y+o1VZ/2y1FccQ+26+ssQ4/RDsiCTvw/H0+j1AwtO+V523dD2smzVP9p/Z
iVeWmHWz8igOzdgaTo72EqGH+KNvNxyIC8vquLLBnCoEs4XaisF4Ej+T57AlORGdbhc4ws/b68N6
qCtDzLHK4hrNlCdMW/T5CmVqbwPl+MmRyY7jjZZHhBINeuvQjcfS7CZRBA/NL8YTbZgcrO8M+yU7
xYTjcdns/D/jOTPDjKdXArWNTZjpNEjY2VrqCaRY6aeX5GfrZq+NQPQ9+OykXwnbT2D2qx2vtQ9z
1Vx9AXNt9nMtB7WGL4gLSM6NpAH10yQfAW9C6dvlzCFe2WHuljgOytasSjqhoR17/j1i3M1b+jCs
eSUdzojYoqdkJrHiN7CErurH0H7018kG6pUc38SzwrzV5iKN466GFeUpPOl27FSO6M2fn5wNT/3A
jWljPSB4B3E5JzDj/1LuCrRmz35Zrun4nvCQuuVhy9MHXHZMv3ckCy0psrIJ9AwGe88gd8WhXQcr
ZXuciLXZSZvbo+PNIR38WeQrJuIgdQFsWWvQorH5NHevvvJU+XlWGAeoRdBYMOhRlg9CRywSEPHJ
OJik4Gxx5hb+2uHARUNdHPQ5ehNfjmaQ2kZRp2Q6tWKvQNjJr50+iopVXw4WJwhlsX7/2oIMEUg9
QDCykVquzX0qQtv5ZJBg19+Xd1ATjR2VGCvJLXziE90Lyc5ER8F3Xk+TRdeIrPb/bLN0InTtUVU1
hW0vvQvv/PC+d7sX0XJM1y/c2xtkMQA4t8WcMk2fosYqYasrdur8nvokjZyp26Su6TuJeK8DNpFs
GkfG6VNX/9E4E320PjKgkGWEI/n0DztHhy5nAMZ8Cuo+KlCuxXktsVBndlHZMG4S47RXM9irHbzG
XiNXsMWN9pDvUt+u3bfA/ix8m6f2sRjXUSwjAI0QhEKV8nLbViZNWaf0Cno8eBGaLNmPOol6W3ae
nj55GvHLm+fMGhMpROhZivAU1iC+fywTu1kFK59s54kXktBQjXWc58Nibta6COJE1/Px5KDZeO3K
RCbr9afv6kcu8Jbug1ummINfipCfihqM6TXfGyQ5qh9K5pikd3kbhDcm6unO/GWiRyG8DAztvNDu
X4xdtGnf145vAyT1F9fb2fSxKm5oagpB5Ammgm9BRZq94DjceVtyzOc2mMM9NWEapQNsfBvs111y
fFccL3SiZ83NSmI/PXXk2+0T/dUQ9MZKqcyJBrJJT7se7mR319iJ+/17RTYH710J3ZPqxJPb7aF3
8hQ4a3s82OvcftA2P3mNIXkHTqWrfLaKPsBGii/RVTyUXhLYwQa4Jnu9Dryf656nSrMYMZ9PMnPH
1lWt1N2MIU/2q0HSO93RCRWOMRxeCZa3nIwj0fy0FasKlhLiREfVCTYm+alwbj6WAPGPkzR0iOzQ
7IjKUoPNoUzTqpZwrtWP9i6V3e6t/w6u0x4P0EeF6O7aeWrunuxhF5IEmicDwbxyEujLS3j2EYxz
acdaKiAsip3rHOp9eC95XvdRkX7z+JJldsCrJC8GZfqZPcbDJEUPRagY9krn2ysqrHb142jbD7xx
0Z+5Oh7AzyPhaUFchJ3bbJoapcw0zC0CC3fYhMTmpW6Xp+7MBjN1ZRJHUwHa1cnJPjLD7deWqzt7
6Xnbkd2hiG3e8/erEHtrUMzcWa1Vj2IEg+L7u0HkbRJ4AXl8fJwJsnfbbHW3OYVOBc7+tnr6XD8U
3x/WoWs/2+742buB/by2nx7g+3gbmY7z1mcxvjxNTCSwKxWXBiTfdtPmtqdjUXz/HJPf0/x1D585
mTQsNCMr8fNgeAQr9Wm7XT88PHAi3sUTf2aEceBZb0jopwMjTlbZqgORFBu78vZIqH9i5wl9dFEQ
A8MRhTFmnsRaAsZRn7H1w0clkZwykTlXHQ05riwAqI1MtYJGZ+yuD4qkVOMxm075EHtoHmFrFZSq
dYBwuDfe0qIbsoEGkOAfgBvA7MUYVFoz7QUs+u5dBJgT4DvXfrCczxIpZGc9rW7P3eJ9d26PmTxf
VIqmV3ws0OvkoriMl8G34ZA6m8fNo2Hfuy9vBq4ezU7X23Y1kSwn6+Bubbo/Od9BUZtXU4xOqZSb
is5rrBZMkfiVnpvDdHp9Lcjr7ChOY5/mdYK2xdAxI3vifsQETZhWT6Vdrj4DJ3AGsuPspK+HyY2v
YLPqEHDpGl3DVxy+K/oqIkZLsl+PKH94lqver1a2+yS+fNbvyQ+7XsXuJ3omoeGq+5Nzar4YX7e+
gzk2XRv2XdUjE/zqHApSkbtkC5ElleBTBNEmK7smT+jcgH8+08NAxt7lTcXCU0MHNwWddEB9Q+TP
xiADWoD2qt8OJ7SIAHZn2+8hjhOTchftW9fC4wa4oTXQ1pyjdu0wLs3Sw37mlXy97udBg1mN+FgA
c7MHoNjlBSJfLUouJxhm4JdwZaINsMYiISVQBRW/m4aTvkK3LX8b5K5F8ifsu9S2iPU9RgMOR7XL
fW45OqS6PoIfeUDqhqjVof8W8/oiLDjjy+9hjqHQzi3Un2M8JBNL653CqKyN1GnDZymWKhRxJWMs
SC1V1cmaehNKdIoREXHo5Ij4agG46KBmOe8CYskBuCLoV+kAzcGx0k4vl4uRGbHsg7g4nBRSEMGC
EF8NQsxRvmuc42duP/eHp/hQvNx2BdchxqVRJvgVFVBUfUMaTvKqem48/+4Jgej6to2lXfbVFROK
+fQiZDDklmwOAoCwdJdNbuKGjrZCFxvC22YLobX+T/fNf+0w5zjN2qipStjp7NaLvs1e/SIds01J
WpuXllOvk0uXtpjFkpIJncEL2Bq2+f6Ero93lV0giIdEmLJ5hfvY7gKiQT6xQ2u51tG3cuZMbvG4
WQWhE3/MrurNthvtLTf2HeNh2E8EECsHPvfgcDNE13f25ccyi9yNiZpO2N/YWemmcg8n0zFceaOT
bbnybY47XdpR56vN+JRanLUU6CC62vRmOXzkNndAdHZZh3Jug3na+HE3W4KK2afrDC0xlH3btWEL
B2Fb2n+eWb6cPSZFUhloozsMX7NXkLt253sulF84T5jroOfSCI1Uzj1xpRcAJMBIdZBWtrHhkeCW
z6CBvnnIThr4pcvfT4OhHSBDMJywU4Nf7sdns+M85nkWmGnqmlGYkhEWDJzy2CnXJskQN3DdJN2s
12v/eyTMTE2dbtSCiZqg5t29pjYCGM98679lHvdpRP3FLUtMdBj4oVaP6deI7qJV7GQ24rHcHtbc
FMTyAf09JuZCakQxVix0Kj01bnyqCJ5CA1GfdGKXdrwKnGrHI5Mu5P3ofvt/i2zSGF2RSy22MIvf
mofK/jXbx+wucDjhxeJFe26F8chxqCa9paMOiSbu3vfQEd/8vWQ/R1irhHORcUfEeORIz0PRp6uV
kc71UA//eRScbv13M0d7HSBco7JMjDPVRSFoNDmib//34AH3c0mAq0Lymxh/XuLHIp2ZYlzpkI9G
lUhfppAr8go7fAFq2xOOwcbOV1ljV5ybevkKPbPIuIlGhzxrmaOeG29G53tyGLezHSJj88B7ei16
izNDjLcw/CZv1AS59cp9BQGYJA6EOja34w7qCa7O75kN1lMIfR3FVjICrfCa4jSlW8508QbBOAit
AHTPL5HT3qWbed2TZIO6HE9354u/c2sYjHOQlFnrhA5Tlb/W3mS/h0+Hxu4RJRhORsStaEsbtFRy
ClJuZiL/VN8MWyeqZ3rum97hfxpnuk82W20zBOT2BNPx3fgyNqnRSXpYVBV2y0HdzkhrUB1vXs+q
r4TCLSOMD7HGtmszFUa+9Tk5vPt2iphFgyzywbz3VWe0RRK6x+0jsdxoJZ6c/Fe64h56zkp/Obqz
67k2Ij9NrC9HZhHxcEDVEjj89Vu2OT7bBSS49EdeZL5gkgoKgzxDhWWuZZ3SsYFacjecXmcP5YV2
3TjFEyfqWMj+oZqHwAIBAWR9oKKBFT4blwHNgsinICK0bfCQzPH6He4CW1ilbkg+ffvn7Q3DKmnQ
Nw6kXWAMcDrawZpZzCrJVWHKsZd3jW5neHIevIL0DgLSALRWT7IzJ1+Zj1lLxMfbpr9k5Zh9dGGa
Gaog55GWq3Cm1SeoSEg2jntQvekXvIYH+PLKjohwrAj+J3QMe/Dke/VptD+Sp/Go7my72G+tDd15
gZeujHtO9LRQQb6cGeZakbW+hmYpZka0K1vC0wESQEfNHWLSeU/m0f0/0r6rt3Fl6fYXCRCTSL42
o6KtMLbsF2KcKOZMivz1d7W+fbbpHo764hwMBpj9sFmq7urKtWrn7ZQlr+A/0e9CqWLUGsMBGHtg
p95SpQKIcwANJoEiQMlRLbNjLBgDRI1qoHy9OmKd1GpmAhIIERtPGibcnh/UGWujJAi0Sw8Virkj
OlvRElx48dZ1lRP1NXWy54wn7vSOWRnAdl80EcELph16P8U98vK28WSwq5ASiPqNg7iBKKvZito4
XtwgUhv2BzUMTVPoTRhyhVHcZdxc20hFYQkhl7q2bckWVyoJH8p1YIS7mZNblrtPnQuxjJeeAD6c
3Bf5yddNp7b/+QEsu3Aqs0tNK1s1Yk8BnkPiYFkd1jWTHZDoMFtNUH39L3w+9OUrmCLC0DoAR5kn
fh0WySWXNOQ4xRVmhWwbib3dI2rK/vt99iZKT4sflJgXXaFxNgxoNjVyr+jEiWECB7tAAlPySWD4
p5REj4PxGFjW7DU0fFP0SUJCw1VPwiO3M2JKtMZsM+9X6ed9Krdlf1KES2Jf5fR30SrqkxwVMlGq
/uoIqrqJ5wLwy/XKs9t5Ujpynsuu10UD5w7EP/O7P0+GcRwxrxa0foE7kI6hvowx4NcSbPRo7UYx
Y8X2kGY2NNLERv6UmDqm8mzAHsyh3Nrl/TuaVPjjY2GeeCNKatw0KupXhTnbyFcjkxw1c+XIWJjz
62obXoy+36n+MqjXsSE6c6N/UyWT8ysmPMEfksJ4m2UtYuBQ0OGoQCLNhdlaZONhoUZrLNbwJPa8
IteU7R5zzXieaVLKoYZBTDy8DJ7R80uLbD6PqQnv6wdTjPeZIm+L6ABMSSLB3Lwo5KRrrWBZqQZ2
YSVJROThUdCfG/0jbO1FcAjq03xuFvU+UXibLSZy6D8ljtF1EQbPlDilr37IyDYhQ2O8BrtwuU2X
4bL88C3VylUzWKpOY6bkBfsKTUtLDJOX55gWfdRyMIILjDflj3kAr557SuD3p6fr+VXbvqKDQf8d
OzuTwCumnnGAUsZ/I14jmszbz71QbechaM73ChSMcNwGrmwB7v7xYtZuh+vZlUhL8dIGU66xrI7o
Ms981vX/iLUKfDW1cme6qx7V9BVQaDIQaEsb/astWlXtJDKKeK2ltqSRUvwlCatZSKTkeYH+7crW
OzIf1mpekaLe1tEyLw3/eP+IJh8gHUrGnj6douH9NLzVfIEKSxH0J8mWjZmhr3a8bA2PAvMahrxC
Ha+79KfEDU3sId4Z+sd9HqbMOVCk/uWBEXEBo6/6vKQ8EOnNuDo8MZpUGv9+H71fP8/IC+eZWPfg
wBxwSPlDTV4M7+0+DzeHjvFJMARKC7gY8gW0E6OP4wI1GgQE/alaiY5sKaB0AEKh8blAk2K757og
E9fygx6jeQe5VmRxBnr6kWblkSWv0Ju7WPpOZ+sOkCTtOZpSTve5nNCMAN3AggY02iDkuFVaRlFN
JADetexR0GvEfTqrSKzv5FIgTe2mPvLsOWevwcTF/SDHiF5R+ZlehyAn4RnONJXI6R6FZSMUMqIn
z57eGHnwdJ/FqdTaD6KMNPpCsbig8aZHGip7apxmmyBEfK820q8AnZ/3iVE9wgrN6DxvOnd0nv2s
TvQ4QqH24penKLuYZX9x/zcSjNcoN72I1U8gkTSAOC/fwnj5XxDA+qcFhqCR92RxGXQ1q/yGyoQW
wSFVM6DUm/cp0KfzxymNKDBWQJsFahB4fX/yMTJwMTvO0+V9nl7S6BJiSWukqwQGAoC/iZGpw9AG
Ku/BTr1XYcQEox+qWZP7Kr0HJcbUe5MS0QNYaKobOgafK87qBWlSsEbUGO0QC7EaDInQn9br7a30
jtz3KX4/ZQZZkvdNa22iDXnpzJ2RWqtjuU2NdPuB3DHHgPOOlrFO3ky8ZmGAnzEfWlJJ7x32S9YF
Lx7kMcuoiSpW0kURz/sTetZRGfQ7+7oQOUJy2wpzTwgZtRDqATbpIBZBM+PW7g4BNif5RN9dSXg8
HKQKcdEmJStyDFKSPBy/tMPXWj99rHmdLlPZeOVbjv5ALVNnNdblJpDW+f7yeF0mh/ZBcJMPH8ly
HkLa5LkC0Zh2IAI/6nYko4chB0kzF0XcnlemRJM+Lg3X0Zo0KCMSzNNWQi1YJD1IwKVCcX77MCxP
qX26rpEDdBxr05k5+plrhPJHffn1wdH1k+I5os68/AuGkZVQxZ3q5VkpntPUSirnvu6aZBCnh0Qg
+q6wNemncrn2oXIN2mA4Aaz8XQwDs9Gvhn+tPppiXltCBNhnDxte7xOd5AsrLRfIUdCd88yzkwu0
2w1BNJzKYutFu7J+FACl97/RYBhrsloIsioeTqH2ljUt0cXVzOetaeQxwjw6WY+9eK6HUF1la0jS
ss0Fq4D7f5+VSd8NqNUY3QayD3A8xJ+XNKj50AhDNtyqaWvNmRGBzAzPTsnMyUxgGnEITiWw6Ea7
GxoMIikWJQ2JiV7VrvkAj3fbIp2DrWSb8iQ+vT1ke5sU5kYtyUt5SB5L0i+PqeHu73M8leH58QMY
+yAr17pI4mo4rc/XgPjw5B57a/uW23ZiHAKjMK3GzAsj/W2tRLNEpSp4QHGWl9u5Fcf/UKqjc2AE
tZIHfyEBvOr09LTNN68VeeszwyfOzHAwWuk/7kS0ykXmBc3NIcICzvOffJsj6owIa8NsBuj4cji1
+V72jx3WIczzX56SW2ILp9YTLM6p01O9xy4jzte57vXzGuyu0cLRW68Puv1Wba9k+RkYjhUiF10a
2fG4n5l7niWWJp/SN7MsfojSRE0i6pT2+qw5r+HHq/xrgD+1JI7VWp35svp9XHXu12pOjJfWsn6F
hFcUmbQnNzhI7Gaii+V/PrNa7vxL0qc4b/Ezmx1K+XT/fHnfp0cwsld+0MkzrHyGSkpeI+3Xggct
NPV9ESvXqabAABFbYylDsRKu9WI4qYvsLF3Ks55d/wvNDcQKiiODpj5gNP1koYvaYSgu8+HkFQHR
+2WjPGW9ef+YpvrhcP7fRCifo3MaZL0KQ2XAq1PshTGPMQ5bHk/PiWj6j7XV2ejKbBKinjhk6W9n
pZ/CX6K8L+tAXWAe+1wNEzFrYOu78DoLjU5HF77h+3qdAT9NLjyiznPgZsiZFskk6eI+dBa9rm+D
UMDi7vqKPk7SBHlsF3GGjY73f51IdTzz6wBOhdWYdAMHxu2ZXxcsujJFQ4UAGzATjQsauuxim2xP
A+oKs18owIZkpa9KUq5ct3Gf3Pvkp6JONGRjsw3w8/APFrJE0oIk8cNBQAPzVsaaYOAmW6uvPUfj
TbUhjMmw+wMKLSo1ZQCXhZUQdPgkr9h/+MLvu6Ga7I/T/GaHfSqeEl/6pAOdmQuvbvvwdiXowx4c
CyqOHPcuz5JMmXA0jqCpg5o1oBszD0fy/aJvC0U4oYk0I5eHpQOVupnb1orzQv80GiqkAzOh6NHH
YpQ583g0gFcXQYPhV9OuSP+yMQae0zPh4v8kwegxT+vTa1fGcPFXw5pYm9Xu2HPEfUIQftJgHAC/
CIYZIFQxw4s6cWEsyaY3Lc5RTQj1TyLMmxIDOBkXoHGe1jMiv+zQUGCYaHjh2TbugTGGfDZHyyJ8
UaSmtxJmhtIDDyWBd+mM4fb6Osubkl56te/Px8WBo5I5378xONLIOha0DEOG71cIKFNi1M6Ro1+o
/P98kD+u4iYPIwqB1KI/oAUFhVBUgsC4uK77wbsJHh9UyY6o+PmQoDiHi4h+678D+4s3hzNReP3J
BmVzROASApp7QI8wonDFzRwc1QpS1ZO9y7mRidb6n5SYd66EGbLSMigND9tzY5zPrxfDfciMt4et
nWOw6orJ1wf4ahzPnPdm2DzyPPfLSqGPXzi/PraEbCwrJL84L/NP9UyZw0wEQN7oBh3mwaThog68
MsOACFozoJgRZpDh5b7IsSjwyA//JMI8mkEvxFklpDdN+evwcArNq3s4+NumNg+bfTSYek7oAAxy
uxzKHPZkJuF/aSkmgQjKl01zQAfMpirIxQ6c2tVwpMJhQ56tbIlR6V/oOlVfvnxsw8YIiMR9DxNF
sx9ncOudGclrPhNVvZzjoJ+0X09bWAx7SR5VY1Naz9bO4AntXxThv/fKjv1WWqX7lxTkigI1DhTk
1nuT8zCmn/g3CeYFXuUFpgxpetwsSJQZz0ZqhLwdchPF7Z/Hxjw+vcbmvw4byE5b07btT/HRedxY
dOQuNJ4STu8K944Yc3tVL6ra5zg0ZPYG+8EWcElO6abuBpWbHP2gfLynP4Oxn/wx1redx2WXo5Jy
GtaNbein+/L/Fy35fUeM3VXaFPvgkgocnaPdFhPgJxRoycXNdya3K+XPmPYnK4wqidBpF4oZTs/c
XoHMEdoYgTCIdQzQb6abPAMwUQ7/SY5RKlkoV95chmSs1wkxt7iu5fKxNZzP2j3Au1xh2FvHuAfP
sP3FX/r3SNlRm35eYTJpBjYT31BeVxBFDW1jlcsRRs7rYnt8MixYUzAyj3xoRubLxYPpdrz2BpFW
fP50Bb5ZYYx0n/RBqV+ovJtnuzLQ24qMy8IklmUccwfTs7ygg8cUozKU/tJFfVH0p8UvBbGmvUyM
T9l0MBL3gvFj3hFyr4pRHtJCqNVMgYikGQlNf1udV0A62O85VzXRWPhDFFlEY+Ei5b5P6UAMoTNQ
DUCfrGMZlqsvsRmRl63i2VOFURqhWgz6PM5hSxK0695syemTvCNLjpjKcH3T/ODokT+7nX5yyOgR
/SLLwcIHxYhszW5b2bApDyaHCMdYs1sxQg8J2SaHdJxNdLSdyBKZf4xXY457rVm8dzyRef3JEqM/
qqgSO0EDS2uQewW9i30gn57tWCm6BfGuv/YfH3POKo5JdS+KGpaSzIGTfwteR14ARqoq+PeQFLUh
2dkjHG9u+kWPvs9YsLzrUw/L2GgDxRPmGV5fH5ZI68kELUEajtJ1eS+avtg/VMiIICOKVyA4CEj/
44mhCAbEOBrYG7Zm8fbV06d6jw4jgLECKP62wcEprmx2zxzJo//3va8zpitflImKrVj02EztNwaj
N8JKMlau/tgRris4qQRHR8YIXqP21QLLGlDEjpE2QKmQl5iY1kffFNhmAr/xZ5kagp0cOaQHqPVP
qo6QPAC8C0/3TWqGES2mq6CVerRCergY3Q4fchc1zwvZf/CcC867ueXsRu+mjv9z/dIRIK3O/euf
qIFAFYx4YMySX83bJqbO8tP6//pbXyPXPhXO0kE6fjMYnWntdomZ2C6iPB5rE/nGn9QZK6VqfV2L
Ok5wjRbmYRkLmEkvMQpv14ZRvQG60v1wj7/ma+6AEEfq2YHFJC6xopQGR2FjxN5LTUosvRLti8RR
ehyBv2ni0eXp6SyN/AyaVn3QlgqyphwZnPbbR/dHGR0RKIVhFtUZPUETFQ14uQ+IrWqUMzrTWPUu
r3oxkTb/eWOMuijbdO5HEejVAAzc2vb/KVnTUoyV+V9lAUa8MdpC0VNZTTUK1YGZAdUQnBdjtd/X
L/efwHS8+E2GHVYsgY6cR/QIA+yVhih0QI/ERLyociLyCVyfH2d3w+8Y3VWnF/8I3dqcW4rrrR6K
86/2FUNNXAs/6d6OeGLc22sgZEJSULFIyFNB6o2tbOBVqEgHA2zLis4rbthNP3nHkLDJ5z6uPeCq
47aQlSJmRa7r8qhjoxLdJMm5MXrx90gxaqMqxCZRQrwqRD80+PkEshycF8twv9Z7Hr7AdBJsdJaM
YzHXwkFUPDBmolawtRMLDUTLQ2U6Lytr1ZOji/Bk/XGfxWk/F1kpAKjIGhbYMrZFbK+LOhcQvUrA
sHzIj6cl4hNxSSxcn4sh4a+v7pbx45CdNjbfZBm5yS/SLNfEG9nz+QGYNYYIWCSiG8qOOvXGF7p5
c3Sbz12UZXilxYn6BX0g39QZYxSglT8WyxrFMaPehKfX7ZJcDdA/7XY8pLS/uIvftBgZCrGxwlcG
0Fo/rWuT9ocFxD44NUoN0J0WHO/7Rzudzhkxx4hR4cvFvKTBM404oTYBibswHeS/9osdhxZXehjX
VEr0CqDx1KrPnTMm/LbUGfbsZ8fa/bbgDVumy+GOfvHPJ/l9nIwdarU2DK/U+4YlJwlEBg0czu/S
cbmqbVrPfFNiLFCRzLFuZgbV9lS/q0TC61g6qTvA03/eoLpmyDYgvDjs/cXMfhNlTJF6qf5JplZW
ba4v6FPRNsTB5GtjGB/Kcu+bH0+8vjDOc0C1/adtr+uL3OrUly1N8zw3tqr7gG7qyrw6DYe/v5j1
//CnsvvUxIuaJAmNZV71B89cEhk5d+MWUfPazaRp5f1NilExddAB+OBCg0/TNh+oi35IHDtYvyLJ
iQwM+NtsLFcwjKNrAvPODcx9/IuXQpvODv77GlV2zh4qXU1KlRpIvH37FBDkY8iwQv6Ae7bTtvib
YUbTtDN1JqklFVjgFGDsMnURYGs7jsVY8Mgw+kWTfKkrO5DRIqJfMIt27g3pPSG1GQf4LzoIi/G1
iixTDT9j+e44m5fVCnHR0bLI8mJ75vv7M8ZYzuiK1ffZxvjwEDSvVhbCZ+yd5YTr0wmq0QUwKmq2
8KrQo9ltExCH+RIzzzO4DXuOWpoO0b7PnlFLAWYyrx5NOmQYwDVmr3Pb2Ls8iC+qcf6u+1R2nZgq
pJnm0xB6WBamRyju7H02phM2o8Ni1E/ri7VYXcFGRJA83J/RsUJxDA+YNSM1nurOMoJHwHwe92su
YvB0muPfI2TLsmGuYKE6jRC3oFoZujV/N1Z+zfHp/hIKfpNhHJ5Iq6IQm5fwSpBJhI8Fb9VpKVac
VRpHQETwSjgclY51cD+1a9ZfEfmGSLmtXws6mA0H6/C4AJ6TSL5W2HNxDJ37t8gT+Vt8MPL/m/yK
pqZbLXCx8joi7KEHlA7xhvk/EmI0Tn2Z531Nw+rM8V5g7rFpwj1yBeO+r6iyRdoQa3U16QrBeFrn
QETRd/OX4Bgb+5tveJ+jWzx+54ndEO5GR9fORD9QZlQ6nrZbASY/AX68Exmpi9rw0XClF5UnIBw7
xfZCRYrWCXqKQ1xf0NhrVKZ/2vPU032vCatWfsqgj60CdZSAra0ZuEh9PCTnr+IZi04QUnChiCWq
7O4dIqNFLrXUpUIKib/a5usa05Pbh9PyEGw/T/HDAb1JvUQ+PwkxKjSaA1dM36yP0bF3Xd7Jclxh
lU3ShRWi05Q+vdJcn18f7NNjm+AekWJSl7HBcYZ5z+4WCYxkp5eCIS4o2zPXzi/Ec4HCSXGCOZfJ
sQJsnk4JQuyQpFVuwBK3przVcjLE5pz3tnlkmBgpbLx/Ci62rbgopOvGgRi/V6jh4+3xXFDOG7iF
xqOjG/z/KJL1FpVu7xHwcfcfNs/xZBNxbY0sT7XAK+sdEwmlh2Vo1+t3aH067sDr+OZoLDYbd41z
ZdCukIRg9YmB8Q8OL7yrYZwNJcdW8YLW0E00cVNzgiZyx6I3g8rbE4cY5zHfErujq7lc4w7WErwA
l+D1hLypt9ncyhzr5I0Xc/0lc/WvcWZheftcD6ScynaTmHOFYGF6qLjxdRPrR6mArBeyk9aHHmNv
vPWinDNlk3NpGwnzVgCb6+5LfCl3X5xXOzHlPM45qGxSrmmCOEyp25z83qIHPTKcpb2VHRuiePAd
lJ/JzsI4U0e+0GDFkX4uccYHyWfogC4rcJdZZ5QrTq+2uZa3QmF2xpBbXrPXHoz+2dy7X8d4G2ZQ
W+v/UTuyabu6CReDhk4JWv8BQDa8ZLR7xPjD4fUvadZ/Zeg2rTcS2DKVhGsl05sMfqONTDXEM7rW
OFR44sIEQYjqwgxL69D7kxm5uyDZqed1jnN0osQELv1F1YJ5hLYVROXBSnVcnpbixf03Oz46KSHV
Q8WvQOG8TXZz45XkyEkBnN2ZLTlKhKMQ2Ra4RpLrZkFhRToDW0g2Pomcg/O4Kw+o3HNIUf/9jvNx
SwuMmPKjJuo6mJOTaXYLMqCHnPxGJvPCcbI5AiAzOZN4VjR1MIAjBJMZQG4RrMicmg4nuwZI5Z9e
mzRDi37cI0naGYC5MR8umNIhn4inCWZJd+GtDaHCijweYP90yCJhO56uYJROuwnO6AxFX/BUn6ph
3X2yI+u0MD+RqLFQtafZEn5P8aR7OqLHvCbvOrtUYYo7U8j66uq/orf7QjEd9I0IMG+pxoBEjDlz
SDpmgezXNwR9qDrGhLzsUCvbr/87KRwRZEx0KqmR1nj0BMly6Xg2uqaIZ/WH+3xNPqsRFSqko3vS
8iS9ZgF16wcTqHE8lT2Z1Bh9nvXj/Ti+YIU6ntJiHzgxuZUEOIqUJ2usj47tHv8EC+c1MLtoc/wn
wvGNURruEZkhHk+TWYZvnlgnvRsk7dLR7Phl84arUUujXC+A6KKbwkvFq8RNqvARMcbsKnM9FcX/
I2ZuY3v+7po8fibV3YgE46bHi0jXg1uWUzaEwzOy/AhQee75Lez9Q6mOqMg/Ba2J2yoJJJxabL5i
tdLnFWBYBCA9aOHxc+u+UHOJMdqg8Lu+lzQQM8/ncpOQdWfI6Ay15Ze59lAs3aqxORTpz7/HHqse
ilQEqB4oRsDNzxyC7DBBwcRVljxp510Xoxew/wyuNG3oRREdgzpoiXIUlJw3KJYgLNWXHcZfn+5z
xxNCRknM0DySZjV9xXJJZhFmT7glJ975MYpCCvS81akQpstge13rxhX9w1/UuQvxlyPy0zmab2Fk
XfVmuC4KXQe1py3y+jhCIMqaB8Bg4Q8qTxRnAUsGGjJHSfr+UU6XaEekGYscidEs7HUISgnQUgpb
ioXJpDP0Y/7gk/7xvbPb1bCStn4EF9p171OfnlYYUWfVSVRkbUL7VdevyWdlK5DQvWY98cAzphMZ
IzqMTpGH3hezAQcsEQ8A97ukwyKklXsMeMnY6QTNiBKjVwKx1rtQprK5pe2BwJWP8BZWqKthXQjn
9CY9thEtRq3IiZQo8wt8gNI8NxbKXDDMNcFiCozJoQTEocZ5dX9475mPZbxU9ZtofXzz4bgtDyiE
oHUgN9Zc/cyx1KwnrywUb1b3oNYY24L4luBg2RDn3U2XskYHyCgSFQw1Bc2cNyvshCb9l7RWEuJj
eeIO+4y+uD4UjylGq1wbbz4PVNC7zVDHpv46e7x/Szy/kPXih0iiTIGE/ZBYSHK15B0tvhrZIdW7
d6XTfXIcmWD9eaDKpprkUYawLEfYpWRx4GZQqBTfMWXsUEoTdL1Y00NDlx05fNJRBAvdyta+5BhN
HiFGSWQLvVLVHIS22Ca8DDiYOryvM4ohDyVR0mjCer0Aumm1vH8RPE1624sxcpxjUc/TSsTnG6Nb
mVczrsn7sCqWxprnok9rnQUiKVmny8YZnR0o6JAqQsRw2mdjGpmJzQ687ZeTGTrpmwRzE95sIWZa
ChK2sBYfYyJy1QuPCeY2qgHzvokHrwUtz9tt8xqaEmAbnnuSOtiKh24o5Is4NzTtKH0zxWhrTYu6
UupBUnyNsdJ582i9rAz3PpHp2EPGgi5gywJGl50zEQbtIrR5Q/2+hPTGFv4Y+mVqgvknzAHCDHH8
h0kFMKLHuA9CJyU1HXU8De8xBnekFfTmfZamLeqIBCNvUtkGRau39KqAKoA2sgfMSiyRbUS+DYY1
4lUjpr0xbPuRdEkH9DKLSAZQWDkbKEhoYyQkqMjgUlAR6pW9XkwtWHvvqyNmNAI73Urhes9rYJsU
zRF5Rvj7hZe2zQXkH/w9XBQs+bp/oNNJmBEBRvZnl4XWCh7FJyWXzfZiPNih2fxaksP8A52AV+eI
4av4Fy8FM53FHJFl5B+Hrfr9sLieruZAkl+Bgz7bqoZXy+FvUiRHdBY/I7tUv87miYY9hk9PKm5N
M/uH4vn+EXJ5YYIe2mJYqwV4WZsecIvQ/oKyt/LywSFDb+IP0zdihYrKSKljV255kekOyOIQYHXL
4dbDiJLVsecxRB/RPUr0UEeUUK7qYjUBQ2ELZLK6MogdffqOryx5odWtVPR3UiLbmyUq2qVYDBC/
NZpCF5+RCPRrOXBKH9nz7EKwx4Vifl/s+e7D3KshZrPXCkdEph2/fw9WZJu20qCuql7AwZpmnBOC
Br+UpIfjkbt8hyMp4pzRXjkQWSLdw+rHdd6uUTlLoDtcdbnnSMqkdzFiiFEaXRh3swjYYKcwtv3U
J1UbkxBgvu1SnhNBWAWmtFh79fnXbHisJbvTeP7HfVH9E9dCqi9DGtJb3c6N/KUKdjHwR3oVOULP
UnNe3Dpd/RwxzGiTAQXDUtBxrnKw1OYpESKjccT38qmRjLlMAmxMdFbix3U9WMrlvODFeZMeyog8
o2T0TvUWnQxY5eQriEjwuPJ5pnza7o1IMDrGx3JwtQoho5grBthTtIYpJ1hpo65+S9bR5A5l8Vhi
lE2kpP5cjekNmt1v7Hum6fHOvFolcQ2OYhN5tBh10/pYoaMFoPVk0q0PmYVNMGa22742g6EdSbbc
bHKrsRcPSgnwgsjkJR449G+vdqTugnIBqO0K0pOa9dvOghm6/x55DN4SEiMCTVLknR5RI3Q+e6tl
YEF/2+IShTua4jAzd+2uFrZrmNxUB5W8O+qVbc66AvI6yOjDMLf5x/JKTs2nT+zc9WQDANuucrrP
6XTg8S2mbGuWFoXoMLre6GWksy7YkhFtFnaKNBmH0n3DLrI1nDxQsEOX6jjql/UG1gFvcvc9JrTj
dvc7wzJyk+PdTueNRswxWibLFlkuB3jmmfUkf9WrPCYr7izXfYdPvGWPR7IS60HVyAMcPkzAz95l
47pKWuzovn96HANx06cjItdWG/KQvm778HX/y9MtDqNDYhRH3nRxkdOlBqXZqGYfGNFBlZ3Ss9qC
5E/6Fk1RjZvx0PC4gsfoEK2YZWlb49guFzh5xIG6Qu8XEnu8oRnOi2LrOY1UXq8RvZ/od3gcfrv3
j4+jitjyjZQuAmne42K2nmOrdsJRtRzhYnurNDUqApmeEvr+IhT2XwDNdp8BjmTdwo2RZCn9TPDz
DAx4S0x/VKv7X+dEY4BB/emZCm3T9mpHX8d5261oN3a9SQO7ig3ASqLVdH80DOtld3ByhadwJiP2
b8FmO6ywlEjUlZoqnNVZ2yNSyjvzgzcLOx2yj6hQ8Rudn5y3GP9KwCCwlgX7lQIcOIBWRvkE228M
bgchPa879uFmuUbkAB0SdEFEzzM2y5oYIsE5IluMwiTXzeYdIKMZhJmPOawZNENTEmy0To65Gz4N
3vHCi/l4ippts4pmi7psqHor7WrrIdlROnwgisn07fdNsWUaUcg8X6I7U3qsXXoutkVLjD2fDOfJ
sn1V6bUStUZELNattgtDe4yMFvU7zHP1Jk5uLT1y+1t58RCLYDuPpHmcyCCpusgYWwTTDK7h2x+8
ti2erWB7pnRlHgoVfVKdYmZYqrs7figfKKjROuH/GBOxbVNKJ82Hoob0RShoBU8tdvS1ZovFYj0w
3kqi1Strbt/XVjcf5M7rusGojl5XFESZ78WgKWGfkHmIyXsNqCZAD3GsBkfpssWYrJFEeRZixZJe
k8AjFU+p/yW+QhcJ9rVousxO+RRB26aijtUpQAsxU3t2iLYvBrbArY6BbXLxF6fLFoD2/A85Rss3
aqY12PdOCwl0onAfrU/aUn4PsLhQN91VSNyju+eYxr9c1jdRxrtr8rmgJ3Q1yfCwtpf2zBgOWG3/
xdXwNPj+Uyi+6TAavuqTVmpn9CzXAOd8WHomWsYpIlWJ3W3A0eMSpEmFewSpzzGSwhpQlvnFA8ES
7ZB0/g0DmhRAk3rKsCswKxinNzmiP+3IfHPJKPs5ZpIaSYNIPq1B0t52HTZvPnpH0ZwDVN/YF2ve
HtG/aP1vkowLWMyL+tLNcYEAmKmI9rihUHcA+eJwNm0y/yXDRosXIOoNJQ08nuLNtjcGG/mibNsH
dOkwdxyUIyw3nkd3p1czSRHDGV0RZtuv6Un+HUXEs39njcXhi/fo2FDRj+Z1KtNFVZgb8teKbWP0
3F2SFXoNjr92zVKCZ8Br75l2pr/PkrI/Ym+WC56sZZCSRDU9LKO+BByueJqLDRNVD4uo1ZaqEmxe
FclZdlDZfeo0Z2EjnW5yrAxPNhgdkumR36H4BkW8xqhf8Hxf9G62/s5LZmPD1pP8NFJuKso8iyvs
1MbK0TcKuXXFxElg1Bgv3yRL9PbEgN8yYwdzn/d/Avc8GWWS13IeRFdwmG+S3VtqQodUm83zBubA
5bXVTob4qqph56WGtaess19g6aqY5yH6Qyvgl2Gfgg1IE2SA77M06WCNqDB3Fl87OelEYGTOaiNW
rCKzFKwCC5dhvk5qjjhONqorC0mlO4+wa43F6gcSQXFZ9HRa3oSOat8yA/Bl0P/67nNhPqI92beb
tW8vdh8+AE81i3N9U+9tTJ6xPalSaKhzgTw2qmbozLp83j/LyWrSmAAjHoIX9IAcRwVwvbXf7M/F
snZpQy9KmymE8eNpZt8nOJlRHxNk7IygJumiS1APBE7RWrZyN3h010/3iUxJyJgGY1iu11rW5wFo
nM+2eQU+VVhwoubJ9MWIBAuoH9VlF0r0Ytbb/Bg+F+/oz/Ar44O7InnKLo8J0SBtpHHbRmi1gMI1
YEzBW3nmIxqEYrKhPqm7sDgHR8WJ1VdjYtQzGRHTrs1VCq4gVlkY17Z41mMyUFElRQH8v4D6Npst
EfxGAOz0nLY5qJjIFmqiAXitBC/7WU4wesHhZ0oQxvQYfloRbdxdAHpSQMLnmFz2KXBR7wvb5BMa
E2Fsoi+U3bUVQaS0z2t4a431mr4ElvhS6SRY1gqS/h14+3K9uRE6BRcY4mZF2Fsb/wBq5Ea31vl1
sFBmA5REhPzK9q1wCMJAwSGD5boCp0WJe4eM+q26mYLCBtgFMWtrAtt9caLJux5ccrTfpIuvyiJq
y8JClUSNhvQjziRRmA1FR+8PjJ2Ff5RguCP9M09n3ML/P05xRIt5aD0GDBKvAq2ntUrs1/xRdcOH
K2pxZgm4NvPoWWgCPBoLGziBMGrcPPL0wY5+ACOsUYQJuk7ADzDPrx5wEBFhuPCGVZ7PM/XIx4fK
yOvCTzIpyUFnDeyX/Nk/3n8Pk29uxAYjjVk0u3rXEp+PESfNl41puSUX43kqlzPmgRHC5pJlANMQ
cFbo9npdksBpDdncPKeYpjUaIiw7jqM4mfoYU6SnOhLFwc+ywstAkaYjzrY9syqbHI/cGSgeZ4xB
vgZyJ2JPDIV4wry3DirGSj7cv6JJ6zVmhjHCstpfhRh5a+rVYGQT6+llIj5zFOOk6zmmwpjhLhcG
Hw0EoJKjO3mAOCRGunasXyvXt3mqgr6OP54vfDQ0TWkaxoQYYossxZyVIoFYTZdoWAIKny4UIufk
qGDdIcMmEXVPD+W5IIMM7Wc6X011JxN0l6M2918d3zdHbCKxusaKpw0q5cjepiZq4aXxaJALXOqP
6/9HX/60th0RZBSQfxEjUfFFOt6FEbLzm2TKZozO0y8ea5Nt6+qIEqOCknge6lGEU8RTQrbh8lgB
1WBAC8n6cY7KNfRrcJyvQfdjYfEeMkdQ2LxipuWV5hULQOyb3uPgbI4r90tZagbv+qi9uCcpjIoC
Ar0eDS3orLuVbmMk4HnYC8ZeQcvifZmcdkBGp8mopiAQo6rQcZpPEfL0aLCzr5hn1A3HcXZ4a197
VzPuk+SKCqOl8kWdXYsIomKWpnJr7Lvakiku0yfRXPFOclIljvhjtJV0EX3tUuMhmC3FMZB22Xmm
QMtzG7x5j5vRIfKwKNJQg46fI+nQLme7eF2977465C4L7pYc3rXJjHPTzoQ8TK44w+JVesbclyyR
2iK/LCeHg18DCsPV5P/H2nctN44s234RIuDNa8HRiKJoJFF6QbRaLVjCEQABfP1ZxXNmhK7GZt3o
fedlHjpCySxkrspKs9LfIdEOqKm4GeLZa/r7UNne77JP1FiqIf3l4mKxePjobVpfORNsnhp3b+Lr
7oXXeTx/60xEMvgSgBI0F7FEmLaOATT3b0DNL6yBeOF+SI6Pqwy+ZGfMilYXDUfrUnrXsiGCq74u
Pu97wdzTbIJiqvp7SICWSKEIrvC7SvHjxhcwT7kUX61mc1/MbLyGfm2sHcM+R01k3BuBsWmOsonO
Y398XPBHQ+cP6/vvM76cNqKsdzr+fuU64I+myzJab3Awh3pfj/kAd6II48cxSCi6wIIgNLnbTroP
V+FmFG29JfVmh8r/o3bsOW37/wGovpVjXNro6iyRFMjUQL5NRBfrnFGE/mmSVVSRz08uq8CsTegK
zFiUcG4mc5gq1jl3AbW8GpHpR749P2uYq2iQim2eSzsEjTV/5JLq8MdNo1umiY5+5N5uBGmT0FTG
WEJjBdgyCjIF8H8LRFtEki0v+xoLcgaSeotdZsviX90BE7GMO0f12FmxnIyIVOFjUmK/PtuLdr1Q
uMCsUX+9pyHjz0qDXTxyAlGO/l4QxcsdLB/x9hiSeP2FAuuT+/o2eJIdkOfVaoWO0xN92iCEQfXr
8xNcbvbjG95SOwAN5+6dt6/JITAYECLhn5oFftlGWWhAtEesUQRdhrTk+A79O/dOgIkmWhE0ayL9
xlBtU2xkhYRLu7S/lKdirbscYbP34EQpBnGuaqdXcgalEHmesPUIyYRHCQeY2bz09CwpIla2/Wu7
jL8EY9SZ+kBFgQXH9E8KdlKEqRs8LCizz2Jhg9y2IfoVg/4Y9adxIRZLYbyjXeM9zs1PzULt5New
CGVEoZaJWJ17ct7HtdJ6ln27/qNnNSTciaVbqHnvozLg1AhGI8kKxNEq7ehE3nK/jLZmbiMrFifO
AqAY2Ka8KMFKATM+rOjGqd0LLyKeDQW+tWZzmeJViaQ0hm3hE1zd9ws2hAUPio/petQ36R6vz797
Rk1E0uB5AlnjJTGHbIDmQUq8aiUmREAM4rsxtnUstLeW203A+bIGA1ZhEGHcRoDAteoj+JDOqLms
xHWMDVTgq/jkZZPm0wUTBRnEUhPsCx07Kg9t8slh2C4WIPPkoA8H+A0GfNIy7gvNgBAUUM+gEEWZ
lpt/5kCvwQAPUvVy0jYhXVa89ixPE20XFxl4X3mcGDwoNRjUaQXcncIF2rwgHsVOlZ6E4OGnQ++c
Y7ulme/4Hbsh+3w1OnT3BrRz4GonDwbmkoA6yNhKjyKouy/Lrx1KOYGtu9zIlIPjBoMwWtBeRKHG
caZY1uHEO2VP5y4xfmLnAvnvYNxg4CVR9RCOTWXVZH3ayLktfpYosWOFKdGcv3sTfps8m6wt87wx
8pRe0u8XP30ONyBgPIC+6UqEB162Zz7M+vfaMBn8iPPoXF4LQNYGmOV95Hjx5mtwnMaHxfovI+SJ
Zgx4YCZ3SAWw69Amxmg74kmNE+QNjvHs32Qgo+8t2SxCCsNOuusN1EXQIOkgX8DbPsGVxOBGe5VN
ua1h/xixuqUZwX/0gGLBmovz9GTueJrJoIeRhqmSqNGIghJ6Z0BNRUm4EbfwemZ4eGsy4CHnZSYk
Cmx9fbpsOpIvSgI+Ipk7zzzbdTEJWNgAP1CLPD93OLvBjwqCYCx2Bdew7OAhb0g5OGVNdHJ5QLT0
uY7iR6uz73v1rZnv3pEyCCIYVhEkA8wEyR6MiOq2ssY+5cyJXdCoLYPKDkB27F3RGCrHbmibC9yo
IWIJ+t7hMyVxbYkBmVaSz6leweuHledVtjVgYTy4lYUlKiTYqnhf+fmU8rcnshuM01EaC0WEPSFB
ucHCqCUYnjf7V5Ngd5m1/ORIo0bDHrWpYg2GrpjYxn170E6ilKqVtW40MoSDilNsFAwK+ot4m9uf
yeYTzxyOtDlfmUpjTHhEEq/oLEjDVA3Jndh+HRCdcF+oc3nJqRgm4h6zokNXyvkWNAgkBR/kYvjg
1ZhmzWIqhbHSPMrj/Krd4h80+MfgcAM5PapZ3AL5bAP2VBJjgEOVSGkXQJ8a5cFmxMo3zLXbtNER
74cvvFksrBvlfau5F9JE6O1HTSwj0/JgiDT6rU5OJ0K/h4jyJOKB9MkzQp4o5qrTzDEHxQpE0eTu
ybGQvriSy0k9Q9rLZ3b676yQnTgwJGQvavrhAj86KCPRz6jr0mpDwuPvmO2Omh4ic+HVYEEPzQs0
G/wKI2RrD5PFJjZfoNcxJJrlVOiit8U1FW8sDbQYB7ekL5dfZjYenP4Q5j5MI7mLGup5zsZpGgLp
WFOO/76QM0AC9vOFE4DONsGYqmnhdafp6KZjvCM6C1oslBcE1ZighrX+w7TE+Zb0d/+JX99iGNcI
raYVzC4HfmG2CwP3oMt7puUcXjTGkcN6gyqNUmNSF8Q7JNyFWFcUg+yQ4ODuKzR7+U7O7fYhJ25n
RGgICBUohHvXo0xL/aIHDzyyefTOQVpgzcvxzs5xTkVS1J6ILDXssTIziERjM6hs3jeKd15pm3Yp
ohIX41517us42xU7Fch4hdJ1gnm9Uh2zbQUa5cVu8DkieN+L/vtEp+ugjlnbltDpND6kFbF2CaIl
2jfqfPK2CEnzl+i/RsiO4WSqnopiB1t/OQGyHB0dAaA3WoB5gaMVteY71n6bXJ9opZliqMtxRd+P
jmhvI7uoSL1Qj8bq62C80b2w/w+bYXnaMbepoMk6eJwgdNy+YJ8DTTEnTrlOH9IjeFV4rY+zW/6m
xsEAR9gUcZ5J1BpPXndIAgdhHlZ2oSb8+vn1xSXunw9Jvr8dAyDiJUQFWoU4ykdychBrLgz7euQC
yGxMYioyGNEtxFsiY5DD5dzrtWoilQz2sutOc7WVnche5nPf37MaTSQxD5JWTtXQhFI4QO01wQAV
hqeEJXgKOFA1V+zS0AErqQba3Eysqvzdx+TonDdBo8KNVf9Yflj761tdoW1oHX7ct/u5OuJvkpgA
oa91QchNDZLWp633cWxe95b76yfBSx8k9pl9JRo3Mp7xNUxSSaJkWjotrjAfLBCjoipCazzqyNW8
CKSwq6ttgkzXrZznQ7kp/f+b5fzkgddcvIcaGMgBZENRRTQS/n6w8TCcpVQtRACyF6yOdL01eRuc
xx/YAsLl9rtNNDGg8ps0Bv7DMq+zoW/FW4q2wEoyePgPy7uQj5Ak3h48Ntlt5+Dbj/rR9DDyV9rg
X1ms8dS6/5nnnj66DMVlsFBIhn4zgwm8xZ1Wtvk1ElE9W29kt1JRCEdULULi4sta0kVMHIkUTBjd
f5PIfORGHOK+x+qOY/aEwrBhgG8V6WD0PA2vO8TVL/xEy0ys+5tExjuHTkjCMUhEWorcKE5wpMxn
SLdwlxvPRRK/SaK4PjnNPDuPIPlNYUUd8rPbcXTkz9eF3S6s4yfuQZkSDNroFuXdUurMhaHLkmyh
OgyKJ5jw74LrQlbwzMtgUBrpvQ5GPD6ATsfFqnuD4IZMbFodRVYGkwKVb76Z6Ar4yF4t3056+7pe
YNkNKLHt6KXc2+ftwel4acO5lvfffiHzEbrofK2xEgu/sF2hMIFVFRvY21j7jQuuQByNTWzz4awS
je7aND/AyNjx+t7n4PO3H8F8nypV03Mk4phAZ60RDO+iJuGZJOGGW/S8/zDyyfdgLvAkCa2itnJo
i1d3d5Dfzkf3+av64D3v5ypdv2nEXN3XcURoF0GjduU4C6sB8TiqtcFus9aIQiIMNpZeurEwVYCI
1scK5w32lMAghBcjXdjcqvHco+e338Pc7XKKm1jv6Gd2nA/1bfzQHfCwgO2yIR1GHmnOaB1YnATO
3JtvKpVtehEugXzJJCp1vRke451cgRYwcp7UpR8+9EgTYDNX5A4EiyPQvndZf4bOsG4/eNA2CzTf
X53tfkmMMOotEz9jQBERWRC/XgRejy2rFlavcWCUBux3LIxl3LuGRWbpWSXifoa7B4nT7RdITHAH
3eYxbaIU83KQ20ithfYmyENaPFOIFCIt3tsCxjkw0GFDuTDn7hq7HdY9BRlIS0HGJBZdCQULMrjp
qrDHRUg+tl5UEg2tN49ZRgoHQWrpH1a9bz+Cs8luY9BhUYSlj3qU7E07ff2b4tVv1sZAWXkpRivS
4XPA0xOqV5jxwm49/r3FAZEb6E9uEyNJQ7BM4OSD3SCV5ByExAy+zk6YeFHx4xqQcHSEhGCdhrUa
1HeOgc3EtL9pyUBYUVpqJwY4fySjRFuIPfVTjdElOhYez284t5fKgBgGDrNcMuindujiUDfEtP4D
fc61i8jnQSb93X/YlaLoomVKsmawjU9CK7SXq4FTzQbPItn1UQ9+iGvDcP/m/CZymPMzeinA6UHO
i+cECUGWRETvMLVLjqBZJJgIYk7vqvRXK7rU9PToBZ+uWu8twm1wX8xcdy3Cw+9zY5AdGcNGCwKI
ae3G8YZHZR2A3PGB/FziZsnJotncMhfZhpssmbXEb8nsqG2immHXtZDcYy3a66/ACz8TMvZ2BgDi
rmGbdbqJMOYh0OrgwpAsCneye7Fj3FsBYAbLkw7cav7M+3R6ordoZeLfWdlFWK8CvRSyWUtoZNfc
t9rnJTB4p8fgt2YEmqaWkCJsEV29YRoa/S5ov7Dv28dcSus3bVi8tmowwFJ71w3bkX8FDvi01RJT
yu1ScBaftNUl3u52HKmzV+7kczFYbMp5lV1jeoadnW3Nh9aTT82jUz5/Cc5n5HPXV8+VIH5Tkwkh
z+ZZqksDAkFKIDmXTduSw1f7Aazirh2XZnFxohwDIZdLLppnjcrCUqr3injLkGTgejtw84NzBIy/
qcWAiDgmGEI4Q1TpNB7dchpXNgaLLaLbqSvsz/F6tOvd1/i8OOT+l0Fbhzi3AJVwB5dv9jXxBmwZ
iiyL2g99hxa2/vOF14E298ifKnn794kIEywc56qBiNa+bQDGa1sYMdr+tQB/pv3Jo7qZD52QdzLx
shYlyWRc4pxqwuWKWZWjvqpLct0Uv9LN+flntFg1qXNot3jzrmlBk3OScy2xujyRyzhFb7SJVDaQ
Gz2sT/URCSllhUSGfUATIccBZ1I2v4li3EEM+zq+CBCVkuwoPaLcf/jkuPgsIk+0YbwgDcK6NE2I
KJ3Ntns1XIzKHRaZz8sXzj9RJ4IYHzArMdNadUBkUC+QmDyT9AtVIczt0R5C2a1NIu1rt3XSo+uW
mEH3hN0Vz3zyzOtpnnMFRdJFrE9DAQmpGbjKxE5jIxIDTR9pMqpMbaUiDi8Ims37KLKM15iE/6ks
lf4lTcOL2JjU27x90LkBmnpr3/7aXdGEghFgzjecC7qm4pijVbQiGYYC4lLivL+PZOuDfTojj88L
bsfQ7BN0KosJVIRBwCV+oarhDbw5bY8e6K79YKGC4QTJc278Nfu1vo+SfXxmSPyaWva/R6nb/RnB
EF7ax9DvXVCsfu4iXi7l9rZjoXKiIfvOzJRgxNvAgH/HRPlIx5UguTF2ta/M9cr1Md73izwE5HFF
KMuQrq92DlJ5n/oetGg/QrCTOJyvOwcC099DQ5CJvcpmLVQSPXHx7NaXte/vI/D3/nyzB7RCftmN
7P3VEK8+lcmENcKgJFp2wRmsT6cISWLy+riSF8EjJ3ziqcZAuKkI57rKIAbe30pYbRX3u0b+EQq2
WPuW8XD/JHm2yzL2G4oehuiwg+cfQ0IXoblWYi99n6AFHE+93E5+AcMrLk/PXKShyGhIkSSaDNaZ
0+xQi8TekACPFQHMyuQE0jlMOxY96SsbpRmewczFpFNxzKmeO9xOlwvEIYjqHvrEThb2LsAY2/L+
ec675rdazEUYGEXRXahhGvsDGhQxMXr/78/etFNFmOtPDrIYhFsCFHF62Y4Okq+fVuoH9t4vwi13
uGs2xp6KY67CsJH1xKRQg6W4meOU6mLwQtsdvLdquWreF9zx8TmmRbjZ9wkywH1OriZGJKAgCtW5
g/U/2EFEKSP9J7o7wKbV8Ssx3ZboLu9s555HU9EMjg9yGspmFknHl8HHdYzljemV6DzT55gI26Ze
F+ZFKUocaXO4OiCnQIMBB0JmX84TRQyq6AQeq8u1HEaseUEAQ6kqQXBu02HKvfkA8gjs5vtxwKrm
T+63m6v5T78d252udPHQF2aIA3RaV8CXQ9bO54Xtc8Xj36Qw0JGPslZ3OSzkxXnPEoI9zeGTSJ5F
gt6J0KHbsXjhLf2Lf15//9okWybszb5Uagvn2dZEIsFyPNNeDVQQUHP94ny82ZKBgr0ZqKuo6Kxh
qXqSsdarXjtLx3awHfFZovWqx+LJNj0efd9ct6k+FcWASdc0cqdbmUSvNEcMlzGGJt12uxokl9tq
NovAE7UYJDHlrMH+jBy2cXJSt14otgPeMs7jYDbqmwhhwEO/9lf50kKIY1ZE/KkvDudXDgDTm+IP
W5iIYECiU8sxS2t8nitsYRG6xwupbHNpvEv2qtG51C/z1v4tj4WLqhTl+mriG6GepqylRflUnu2y
Kl3BcqLzuh/d7kpqz0odEOvLJSY3lcQt2qf7at/C8ztqs5CS59iZoSBpelxfXIy6lx1QhU5MtyF5
CXzMOJD8Y79HMdlJPA30UvoxPmGGbLlyq6VekHaJKJ/bkzML2JOzYcJA/ZyXrTYk0rE0SXpdjKON
VNNAvvQz51rneYrBYI5VaXAVAV8hl53IwljpItotVs+rqiRc7j1qQfeOmolVtKw1zvGAo6Z5kc1m
mYDsrCP+w8PbasVlaZzr4ZtiADsYEwvjGalcSNv0McGuy8RWT8Erj0JuNjOhaIaC3AS4LXR23bne
ho3SJgXcxg4fFafyg6Wyzxf9XqVLd2s8alEvQ/1E+UyJ/nzfeOfvw4lwxmfjpNMDNa8kRDGgN95s
dXuLaHffILdVu71Nq/MLR93/1bXxLZYl2SgzqWqwDUs6auUiXzzafWira7RV0OUif1UAnhzwrWI5
ufP7QGqUQMIBo5Fl03kFwfotq3OQ/19zyc9mLVRXkWQCPx6adpjz1BSQTwRDTe8NT3Z1Gw/e/U+C
dWKrwxeIUu9/vfkL8Vsae4yxHJTtebhISC7Roly46j/oiGpaOugj4MiavUAmspjIyTpb5agp0Gyz
SUJHv7qqjCbayntu3g8p1sL4vBtrPi8ykchgWFIHuTbW0E4hnZfL9sMK9LZu78oWijfO53i4ryHn
0ykMkCV1GRSjcpWO3tXPF6p3EDnbtbmfi4Gv+JyOQnaFhFpwhqcG/LIpNugs17ypwXlMnpwc89bK
o0RV2hwn5yBNF7soEmMMEt3yfHL02ZB9IomJk5oLuAu0Sy8hmXRy6Ev1KJFj9VzYS/PB/2Hb6XZx
yNwDok9en808bk5Es2FTq11T+dpAyfX75t07DhXBJkViZ4uIiLRXf7fgwRbPB5ggakzPZaA20Bbn
qkm2WJH4OV/T6f/D0JBDsmo/io/7VjlbeAArxD+Iwm6XjyQjUkoLMkUfL3S0p13deGPVtuDbl3KV
2fwk2mw8+i2RTaK1yjU3Ig1m+gLynshGv/zoV8vLh8l7Vt5c6o/7fCKJwZSk/uc8tQKsFKhweBSd
X7o3dCVtcs/aa/tf+yO2SrbP/UKI0CBULPUrqle89y0103s/hIEauWjUupeoLYHVod5mXg5Kv9Pt
o1KKU/RycL4qx29Y/hIjrOsiS+ChDTr3vfdmaZEL0vbrKyINb6V/oErHkTj7UpucNQM+Wd3GltK3
1FOlLRZcD7cWNPU41txXtsI7TgZ/5EtkieYIWZVbe3QpxCl/GGwT3MwFwRCd5IPE7a133VdfBaUQ
ZmuwEBelH8tx1ryD5hkzA1CarOp6FMJ98gdqYx8XW9/WcFjui5HqdM+EGDiS0AJ/DizoDCJ71Qdt
IljXktcSd2Tu2v+tvTJA1ASSlCsGhCWZvVl7H5Vml6VvPjroSk3s+G8YtvUJCKlMWFNQ7kZdhLmu
ER3iXRcTy8YNuQiQbbpvp7dw9845shsyy8ugakVMb5QXp1hF20uCqa/lcps7lS1opPFtBInrzI42
YNzMNp/crtjbho17v4BBpfAcJLreDrimvc0aW18224v9EZN0taSk8G62WJVE9t6eD9ypM04IojEw
FJ57M+9CwNDGQT/u5ZV3gc3RrEy/4+3fJ6Fw0ElY3Sp1+I6dt0GvmuKVXvF8tVzLRecUXm2H60du
252/Qguo/7Ozn/ZPZ79FR+pzBA4fMHT4oy9uHzsXG88ze/HSX/2e86CezaxiDatOX0No5Ge7guJL
YwjVIFKkEhYYYM6WvXNJHS32hIxcl9bLqsa69fWOl1+arUlPBTMu3HeR1UjhTbC400geEwx8nDbi
APKFVfsmVhuM1vNSkrNR4VQq48tVmFlSBbKhIzKDp+3mvE9DWzqjm07luNZsWDiVxHjxOW50MCVR
SRb63FU7b+wOZ7lSXGljvN3349k+0IkwtlMIvNqtWqQQtsYIUlh56Xu01Y/nyGmXdmHgzqncBVaC
nZ1H91GxV7m7gGPrBuHde7RAy3rz9Hcw3ixGeHgXNVW6jhxhnw3ELleUxei+vrMv6akcxnelMK/6
szVCX4yRbbeVvcfWK9+wXbLC3UbnsxObVzqew4upTObJ0jZFF1UjdOtb+8NLUAxAw/aKy5HOM9Fb
I84ENio1/T8TXTcHxX8D5eDOtHk3NQ1A7n0oJmg4J2Oo42PhAK3tZpNiFhsdu5FF21o/+TVL+jnu
SWPigqQrKj0KIC2oCabrV6vO/1Gudhzrmwvzph+IQRQr7pq8CSXpKKdLYY969BjZgcCb+J4bENKn
YhgI0VpL7nKT2t4LWpO2aE1a7snTqwtqJTAKrfmE1LxvxSDJ2EvJJcnot1o3jqOB+OEZ/dXbyos0
9N9ysypzsetEP7YJo79mGSbAIQ4sSpaXrzEigX0zaI6478OzJURdx9STrqmypLGxhzRqkaSAwfBY
jAuDpnETe/y4Rs7zCiX8BLEHN4MzFylPJTLo1EiFEBWSgqhxXaOJWEDDAh6TyITtdgKnoD1rixPl
WIAqo7Ftr9RIcIpqbms4xJf7BziLRxMRDB7Veidg24AsHYWWVBvtFYw7rR1j4e1f3WQTQdQ+J4CU
j2KWxB10udpO9lTYdU3oHO2ay8o2F9VPvw8DSk0YGV0Q4/usu4Agyl49Yrtzut0dKHsQtxI0a+cT
tRhQEhShSXpBxV1l/CzfJCyEOEtOKjpInnB5E3mWx0BTFHWNatzMYe29b0dSwRxQQQa9Aff1wFOL
gadKLCwQHOAQSwcsRaNT+MazsAJM8AqE1Fv+APXJ+TGwJIIgujAbjWYMN91R2q9k55nevPetfDbz
NDEKnekJK8q4NuMcYpBQVv3T5v19u8QYBladPrioSD7b68i/L5KHTCwDZJcKeSemsAwwQG5qPGVl
N6q95HFdJgSPof/yIHUGK65m3SqWCHEvJ4GoS3QXoGPjvkocOGLbXCKj6hspgYgoIddfIrom7E7m
WcT8zYiKsUFnqg3NYhApHLBIJgXjL15UgY+7cektfz3Fto+LEeRLNhaS8vNnsxHnRCYDTtjgqDZR
qMOLMf713j0MjwIo/nmx3y3o+tPYv1VjoKlvejmqLlQMRjdB6zeS0sNybeSqApvXXEPB4J4sBpjO
9bUzz3g9HEHGL+0DsuI++ubN4VsbBo5iudakqDIo9OFtctpU7qaPQOqrbNTTeVv6Xwt+FDMP7t8y
GVzCjqMa/PXQCunGUy2TJiKGm/0IS3JAvppzN87j7bcwBptGudGjJoOCVNgmXt73ptk0sf6v0eki
g0l9e02SVIEuhveBVur9fpkvaDYcfX8F9rvZHHGz4fNEHBO3lKZ6DUYN4gREE6erWx6ydf0CLheH
I2gO0g0URyk5sormTcYuxGuUZwO6MTDG6wRvT2cHiX3MLXKkzN1QUymMJfSYIkjPLaSglGAhqa8S
V3GxD4+jzWxP4VQOYwRJVl2VoYKc2x4ZkI0cl+iHxbzvjx9YpM5rBp1tTp2IYy+qVB5Bw3+GOHDv
OF6IeOLobQ3SoodlM+zQrGCQLR1lIPvL2/BUauTJHR5qLE3FSPAi3+yqV/Ad3T/q2STL9DcxlnPG
SugqutAP2jubIybsCdbBomkIiAwy0k/rgeN36hx2TQUyd5nWG6mCGruM6EP204Go74gOzl+oMFzd
zZbEm31hZ95xud+DTr+3kxfk+DQbDO1nC42sruS6OXm0UTvjsfTNIcL0hzF3U6n1glwX+GEvNdpA
LD7f4By+TQUwF9GQt0Xbl/Sovc3FzkSi+P/LbCi98W6j2fTHVBZzG3VWn19E6qdoWsXgIDIgubM8
gvBWfPuZvOqkWJYYt3+pAl4LGu8U6b9PngJqc+21jtq4gp3z1mPm3rfX2WzkVDEGgORzFl2G21da
n94jLH/eG+4DrDXBpnluWmLuFjQMy5ItbKMDewBzikYjiUOPkOVYtyvwOcleQz+amT6YBieInY0o
p6KYc+vEthlyjMQc1+AYfH/PHbDauJZ/djC5zIFXnlbMEYJ6OOq1HKJE/2XzoR5Tj4Ors606U2UY
/B61BmPnGSSUh87FZAEllODYwfwV8f1pGOi2KEG/EUKEQ3EDC1uXaNDh98DOPi4mqrBdbf1Yqkpi
ddSePW/YHKPtL/KTdjhhZvVrWCwSn/d5/gMk/6sa28E2ggOoF8cWt9Jp44FzEVjoPyFEpoN7vIzH
bH1nqh8Dx4FsdnovQT8QYxyLXUjCVRahuZ6gFuhj3aJ9KCvyBeJz4Yl2M39ybHE2lzmVz6AunfJJ
RhnyBx8dCwBFNKviFcC7e6k5sBHzVAyDvYbWGMHYwFww93Ih4aah9RKOTf4H0P3+cAxcZCbYJpIK
uiANgq3ZJG1BKpmQs+eUfmOvvjBGt/uKsR2A4wtz0d9UOQY7SsTqdVtALswFGG++dQvx4/LBE8M7
QwY3hv4f6F075u5kkU37o1moDbrSEnw1MA/7tHuGo9vc622qGwMlZ6mPMjmGblh6sMGyv4JEP3iK
8c6PwRJdD9KypJdlQbInFRWQ2+AazzrmA59/rYOla9bqOm1NBSYIO9e85Ue6wtTA+IBwz7Lh3tH+
cWW3a3UtrzEjwTlFjoYsfbOeawIQH5Cy9qR1uLLsyou9NagWOXLmb/9vHRk0QalYbqURJ7lGJbNv
yFWgTRQOclmg0Pw4N6iG8/cxzk5iTGyEJXIerV4UrRbaUdY09B7diAqx+wzjGD+f/Ic3N3JvwxgX
7kOF4xLsGKtYagNK0/Rc+9HxlmgtBOvGQXii/f1grOZW43nfkUGY9DoORqHgfNGagf2xygJ72C82
uvzf6K6G0ENnF3ZQ3/+ovPuIpXrOZKNEdgNKYjYYNJC4a4+/fFDmPLgYyecd6aw0UxJNTVElvGh1
lQkgreQsBClVcTN6SBGh24BUzqvmr6Ah2m4JR7u5I53K++NIG1PN6AMITHgrJA8v5IjWcGdQiGY/
it7KxqCihUYYXg5nLgrD9LMhawoNLjXpdz3lrIy6ATudYbRe+26gQb3kuf2cdU5FMN6oJVUsKRcJ
1uk424+rd+CA82xwNBXAXt6jFcpaBgHIedFHBtoy8H7G/JOLmRPsM+LIm0PQqTjGNISiqxohxpGZ
NelC9Jr/4giY7XGdSmCModWiHuMfkICqMSp3H+RMIyCQCN43Oq4c5sYGHVkXtB3k4GV/AnNmZB99
Y4fQB/wFHFH0J7ORz1Ql5taO4iFDmuumkgNgzDzJB2seXImXUZt9mk0lMVd1W1cR9sqOFJzQLShd
QNGuNhT5I7ICs6/DZ7ufCw6mEpmL2zS6okZSBZ+rIuoRAR3/RuO4KZuzKZoySrUrRLS0QQ+xI6Jx
ZKxf0SOx+3q5/6049s1WFfKyUhIj7nGAgxvFninxF0LPo92/qMNWEgrhfCnOAb6R1rhi/ZImvtGT
SLDr2K4ksEkamSM7ZX+8rxgHiNjiQlEPVn6lhwi2jgS0VKuFzdvmMJvLm9gCe29kOaaR4Vc043E6
6bYKmkpA0YMbHx+xlZlr7bOljKk8BirUNk3NjoKRc5JO4ldB6uUWnapnX73aI8aLFqtCIs9VRHaH
T66r8T4jgx/aZVTH60CFO1fsbqKMjTzcmAvlpvqxuNFXQyaLsBSMTlz2F5uuVTs/PS6wShZdzhzL
5wGizmBHNwSDnEXUQk6bHtSM3tF09j7p/edPTjgzm5yYKsaAxqXMsbVWgZeB3V1ZXH5qb5/3rX02
Hp1IYHMGY4eVCdgtDWU2uHeVRUwwHHzY08kTtC2gc88/XLFsdc2r7HKgnk0c5Fo/jlKCQ4z9HbcZ
kgfv7MyspHRpJbb46y+O9nMdLZGvRjWyO6qanWWgu0Oah1tV+w/R4L94xY6zRVlgakJ4u1OQF8NK
ExDBfoTuGzhbfrj2Zcm7mTkQzA7QKqAe742ERjT1U/x04PFJ81CKHWJLJaPO0KhD7bxAfJG658WF
bEgcEiUkage++DZFEMDzZu45MoBRpmmvgBKCmiS2XI+LyKGLu39g2fBih86d/9Kd2YVPYtef9bGE
ByC+2XiSc6ywb1jDpvAloOqTB1WcO5rd8RRoV61K5Ju/ad7mPfoMd+lTeiyWwKr/D47AAEipy+G5
6qk4B0HiafMi+ifLSyQ7LEiwR0EsxtbJ+5DCcz42eWDUwQiK2BsaI/Pibfe+evTd1eo2oMdleuNc
L2y6oDJjZcgNaHhFU81pswlQZi7chZW4O97+C05oYDJvlOrcNKOq3L5d8FQ8ID3Aq+vMVuYncMym
BzqzQMsBfQaBLR6PZTCqv6G2dUC5gHe3zGZTp6KYF0p6rspBzeFm6OkCMRne5kjfhliC+mQ+EPLw
hj0p2NaDXT10MRCPSogHLuzyJ3QTR6EsQVEQQniZUy9833bRIYUXDO2s4DxibszJd14WbF6g05JO
SweIa20kqpEax4bonmDE8sknrw/5D8Rdh+H1kO1KyszPnTibJXGYHjYToWRnQ+8NA/JTkqMDR3WC
mHzhEcDRkxcwmExsAtaZWBAUip2orZ/dCL32vPQ010YZTBl0wcCWJWqjeGKMC8V/RueIw73EeaEJ
u89JQqozlirIqb0Tmkfw7jxmqEQHzn7ZENUhKK7arr1IBZuXjOCZi8UkPDpwjo6pAtEn2ofjfSyx
BA23Qr+gm2X9fhd4vk567Ex5sB8x+EAua+HhM7sSbsZnrnQ0sRuLgRxw0qV11t3sBvmsbokxpOWR
JpnAX/H2qGEWiZorB8A5T1W280lQpNKSCwiNlo3jxKv6awXS+vtCOCG7xaBPb+pqolCHcN5fF/f/
9GydZnpozHNHaow4DWiqx9v0y22IHjS0awUuRwwPwiwmTukEObhYGsS8bDSklLY9HnE/nx5A8oQO
Y4dzXrz8lcUgSBOMdW3Qj7LGI85731z32+UeU6uC/9jYvQ/mJY4ZcP2PwZLBTPW0umXMMJ1bL0cH
NWz0nJBy4aLXuHMV+xkEA5STjPP9qHfdAWuLAZhRFYdUrKltdE73OsLIr3yqzPtCDLbrKdD/0W6d
PeAG9I7wbrBC7J9+vg6ebQtv3At3NlLBNC5w3kS6mM1nmJe+BQ2NAFBpUMC8kO0eLEw+Hloloeup
we/2wmt/n7fRiUwm69kO1zwIkkA+5ktx9B+HhzfwMriFc9nScOxwAL8Pr5N7/n08kcm4dpxde8Vq
IdOJlpuys0eifkqrAmy/dNkgZcrk2MssXk0EMv4eXFsc+mjREDBUiYzCc4A1fPZ9KbMP1okQxtuT
UAGHlgwhqi0+Bfu/eoVM/jzj3kah54mp489TdiknBQHNsf8YkgfKkPls1890p8Z9hWZJcMyJSMa/
letZiBsFIjFbm5F2PP207XxjLMHBYtelt+NaI9XhD7+eCGT8OrXaOpLjUMGm9s/F18tfddxPFGJz
GcY41KoYw/DWCBcu2Cha2P6b7CCFvHB45jAfPn8rwyYw6jQUsQAS3pySq41FN2hb2iLfqqNJ+Alx
yY8fELuie854rf48n2aTG5EQXRRBguT1CX1wtK9o+UQeTPIWYsiSRwz2P6R9W5OcuNLtLyJCgJDE
K9S9advtdnvGfiHsGRsQIO7XX/8tvM+xq9TsIuwdE/PUM5WklJnK68r1aPyKT82CYBavGR2CSwMK
LUA/sQsZS/jesQ/HFuNwWGQafd082lXTfEVSMyB1bQPwjzAw+ICh/rf9c7ZrjvHOkp6JiBX4JOlS
QNyhneWPnrwrypolqUVhZ6jzWUAJ+vj4GL97TE8HuJzo19kdA34MfNO3sMP0tJUW2NAMrhmXKE1Z
keZQxa8flgRc+3hf1TcvUbMuNGnrTC1PzyNaJw8HwCIc33lL6QtrDLc8lXX36+oQNbvCRZ5EaoDE
PHxunly/eIdNpVuYBP9FCeAlAs3NpeRHj9pV796cSFPaZmqDo8+IH2cI5fkd3tKLxM6jJ+xm3HLF
18Me+ouidkdmA/SOaaH4kJ0/92eMQcHx6h+X6tRWGmDd2buipd1XnXTAHWhBC2Miu8/ISR3ew7L8
AwDRbI/h8ad/N1yuVSQyzDn8PE7tzkJqqqhiEqZ597V7j5mevNtFwGCrRqxgOXvW2Qu8cf8l+fty
ekbZ/nvsZU9L6HGa36Ue3qiNOHYh9/ql+PU52kvhDiU10wb879LTNHj5OX/ebWVz/ouc/iTyQ2mu
RKitVIiWYvBcpKfyL6c+eCeMp35EL8R97dtg5ocoX9HBOm3ezgWYcb5i8d+yOsLZsFur49lX1/dD
nq5IlLSO8iiPbeS73zK5TPJedoN3AojdhqCsJzJ+CcqPUtMVpTxT8VwqHBp6DvAP+vcRY5nDbrfl
nax7y79uh0JErgj12Bgv4xKEHozn+DnsgG19ip6fEuJtbXBYhOlK2LhpAi3cBYY2odRyXEeT/TzM
RiKjOAto8caafSzRNb5IY1/k/vSB8g1nVXMjXxHTJHsi9VwKM8qCUpL3duV6oq0eraHZkIgNnvRS
cI6XTNACPIUITWdvJh7UKMz8SHp14QMH576Ib3ClV4Or3ghzQsAV6zIvax5L84nxDdFb7Kt+TYBF
ExAJk1GiZ847gD4M8ZxnAZEn8qX57HaYSpi+3Wdki4h2PW0z0D6zQSS3e48N78089RlN/cn9gwti
lJsu0OE5VndoblUFdso+K7JgyBuPpedReE7/bTCdCzecQ5lbfpbnGzTXmGMOd7AYESN4aOS5VSmz
Znyc+zILuMRcT3guRXRIerlr2Ia/sSYO14S058tmgzVYeZMF2ODsp+RSJP8SZm9ws0qEAfMe4TT2
JOvZeNeZCXcWIlYc47C+tdbRjS73xWGFhgn8fgv7YbmNSSItD9jYopOkIXnAqTyo6jK5aNubnQ3t
WbkX0zKpCQoEuN0/spFXpq4ekmxyXJoHajCe2FjsRCN87nyS4/E+O/S1CoEQBzaKyymlemIv7EWn
DO7mQduNCzsVLzcoLDerKSmWUAKxiLpUYJGhpj8ibGs5lGYemM1TOpS+iGo/Sx4rNzo0zsZuq7XL
+UlrObpbcR4nlvaS4HJU5u4HuW8p3ZXD74syGMJhERe0THv5iKu7iYBc3YelnQcN422g7CI7GHVP
Atr00eH+7azyg1cIW7/RYkd11HipiDKsPlNBQo5tm+8695xgOv33iTgoACwvne24+qElwhF2q6QK
ouSprYC2u+w0N+3fS5Ysr5zpUE5xcszi4gd629Wp0ShnMR42FeyM5vTVTM9/wARwFlxKTQKoWu3m
e3eou7IoVFDHe9N55OpIiz/QfJjlnyQ0zW+5pFMqwcEw7+n8t8ouovv+B1ww08Q8uCNMm2hWMgUe
OyltkEjK2TcILAtlPnE2BHjNuDgMywaw9ct0mV4RksqEg9ODSmOy3ZDYnmE9Oc4nLpM/uXMXS5rR
EmAxLOG91RRs3Cp5E5kqmIq9S5dL6dWX+ye2Zl2cXyR0j533TUWz1FKBG7136EtjO8c5YR4BzJJh
lPv7xNYObjk1V8AvNF3dKmdc1OiAcFUwJuosqfShj2ahdvHcbyj+mlm+pqTZmM40yjnqmApM79Ow
oe9bXCx/v9LEhOUzjUuuAifZG/SxifdN/jjWG2e1cjFYZA0Rxu5hoLn9QPW7oiJNJdy4NLJgzj5j
I/LZVKeZJKc8czxpboRTKxzd0NLUhkxMGLEBWsOFTsmuJX4TZOaWNK9RwTvmAM4Fq3VcRzu32mqM
wuhVHpBWIRA2osRrq38AUGLtOMnDjfPTEzSLwVyesp/kNKbmScYpZwXIfW7ixmvQxZbXBxqFXlsf
afXBGf91as+evFweRBTQIzN2zRC4duTDjOzIdDK2TmCROu0pv/kkPSyKCplLFycQ9w+dCubhbcxO
91VsRfBBgsOHw3g55h6sW+Gcs9p2Z1HmgTVhTVP03qxf7hNY5+EXAc3LLrLeGeKFAOeNJ+2zqt8N
7uF/o7EweSX7Fa/tqTHqPOjEcx+9DCL0oGL3aejJp/8nH78YWRi9ImJ2tMf2a7ghlsM63zKT9lk0
rtgxB/jXY1G1b+0yKg4pM+M9oPTRYmAQ85DQNj23o5uhk9Vy/E716fv7H7Z1g5qaIOsgeLocsBDP
avrX6L/+b7+v6UVC2olic1gesGzeu07z0MXpBrjRqowIi1tEYBmFo8/FzEaTso7AIxrbY/9smJen
P2BBMHNBJAQSgaNdXT+mPDJS/L4ZY2IwvozNlqauXsIVBe0SejtRPJwSwJR2tZ8nmM3fChxWzwje
PPlPGKR7wTaep4gB1D4w5JdkvBD1uVEbtmD5yFfm5oqExgS6XJmaapDogEuTl35nHcjzJJqN93Dt
rGxiYx0jdsa6po6JTEnTy6pDgJJ0X0j7ubHHDQJrR3VFgGq+6RR2g0kSBHMuLY/G0D3mjAD2PP1+
X6q2yGj+acPSSA4MZGjPvZY/mmiM57v7NDbOSl9OPQ3UNsbZAitR55nigyX+vU9g7c5tE+iwiBIE
UhKadqu+c0i/nBUmvE+ma31jxpuSR7PXzlsjTKu8WIjgkZdg0HTtWkxFeYyebcRx5cexB6iAs1WX
W95DXYABOfqTgnYjRum4I4/BTDhX3xVPURcczkXVfOD07zF9nHm8RXGLJ+v2Uajzfu64tfCUpR7J
XrJu69lZvvk1T7brWA51hdBbXLpcAl904HnQR1m/q834m2vVuzltbM/GSlE0PBGxk7Pzd0GmMwnF
4b58LPf/mjxw4AUyVhwx8S2DairnaaQih1tZIn0Zx5eqpxeuPs4DPdZkVBshzPqB/qKnmepoLhE/
MbyyvfMiy299v/EUrMq79ev3l79fveKN1c0FM/D7B+s7/fvTxq+vmgQcOLIVwKsSP9BMrn7d6Vpq
I2OVB6NxcASWfJOHrNiSudUrWbITxKYEyXJN5uwIAVfBIxXkk/xaZUgtR+OeNacMPY1bGV+9Q+GH
12M7WG4CYDbk5vWVGGbaRUObICMyZH18DOkUef0UzadZTL1vOkbok9Rhz8Btw6iCXciDbKqnUspP
vTBa9DDM1O+jKNqZrnRPadhmwq/KJPHdbtyK4VYPn8GXFRZgkIE5dHu1OSvrrmpTxFm94zXfJOlw
Mr+f9rAwgAmcAQupG9fVPPIxKyivcwVPIgp9c0ZpFbRG+fG+0q0K6RUVLY53287OLQoqZbRrgSRC
38z1i/jnPpH14/oPK0Cc0tNQ0nTNKUM0HfD20rqHZHhu5QaJe3wsJDR7TJgc0mg5rVTtx/Ki6GNZ
+pspiS1GdH1AHtSIYlCpuq9T+dLXb7r6+L+dlRbEONKw+TAsjFhPqOW45mWe939AQriQLpQFACKj
nRVVRSFFXKsgFOEbe3ISjxsk9pD/2t0ntHopLoI9bPolFD73rZpEoV3NhkI4OdD6YGI5kopND6AG
WFK54dYvYqq/HUvoLjjaphjy97eUiGwtYrawHbxVvhEdxLAT4b/G9M8g5CnOv0w83OBt7fW4pqip
ZyamYS6bXAWCGF7qfgyrYsO33OJJU03Rl0OdG6BgDOOp7t9hj5nXskslLK+pMcC6T+Wn+/e1Zu5/
WBuHuyZCGO0Us0gSlbrQ05EgfvEm4F2JnfpMww/36azJBZLsyLBjb5b5SgDtoZh5WUEAZ3Eq5dvs
oZsPabpBZO2CkJW2sEGCAidJf06mPJd5N1NYNv7NlpjLln+gRkiACTQCIqPh/ugZu3qBm85kkpd4
HMdY5Z94VtWAJc/jQPbdvCEKeqf/j7eROcRG5yqKYC7XZIHbbdgaM6yCM7uxVzxhy/whksmeWEFJ
zKc5a73a+ZaLrWBzzeCBOUBMIfeO9dbL3694rGTByyYeoFfVtC9l7LvJNzn/fvbdRkEelTfsVRdM
99Z5LAdAVI5pwJ2MPddlNB7s0R4vZduHWz7uit8OB5cRNBGhXIESzy1DQGTthkhMaVAk4aGKk7d2
PB56q93N1XHkl7AY4WqQwWvtF2tkPnf7J9Z3nnoUbuW1qZl7lpugFB12b39bJ24+bBHnq5NmQ9+S
1O3TwDTdT7Hbe0lZeSyRJ8k3bKXeP7II0w0p7VIB54W1PV2XBmk3HRTxqviSzC+dcD3bfmvap7AM
2JjtWLIfU4nnJ9n9CasuRWiG7jpozy2rhdOTLESmBG91403RdysliNDO1lbPz4rwgs9fdDQTjXrh
5DbMSYN8mMK37ZDnZyeZPjQ9Vsvc52iVErPQnUagoZxolIQzG85QzmlgR2rnOJ/juPaKkR3uUzFX
7KaNE/tJRrMCfcXCrLSsNGCzb3M38ZFt8GYVHmaz/5r2FDag2qdt/dhH9A0phkNT9od+iF0vJ/Ne
RJ1PBn6+/1GrrEN1YcZdPBn6xpeasbniAxQKEPboHAvD1JMbpd+VZwkmD8D12PXhoEVZ09k5MwoM
c5nQWSKSU63qXeaML6yunnLSfcRqWbIhoKsEhb04R0ul7tW4SjhUMSK3NIiMv+LC2ZHZKz4BM3qX
jt/vn96qObqipKmi7cA3ZhUoTdMHCyCpEkuXsDOcCST7p4MxfLhPbi2zbCOxh3+RFOGwureqJ1NX
xpU00mCQZMZeslzunRLA9ZlNIr8dsxDLw9N2Z8bhCJCwrD9jzUx1oqXCaG6cfg3LdtzFNXaF3v+u
VSFybRyEsKnj6llZMVhj7xB8VqMuqDN71Vx7Vvf8vxHRz3rquticQxDx4A3SYDD9+wRW1JPC0eUo
jMEneLUVQImsL6XJ00BOtbuj01O3ZNKi8ilGzXJ/n9ZyUZrDC1oUlhwNHnCwNRuqQpAfS9g2R9mf
67o9xV3z7j4JfbRjeSdAg8MZhBeFR1OLE2TR94QrHFg7V2clci/sEXQzz21SX1no9ak+FunHOce+
LJZ9sgbpR+O44yhADGbhqwllq3brm1Yk5eabrFsBriwHhToBoEs3tf+ek/mUoWmC5gAJsb1hfM4t
rOMxMUjUvqnrBsJMvkir+ExhK1OabDgTK2bi5ls0u9SGGO0mEfrg0E5Iz6zPuEfSqbzwrgy9bDby
w5jPw/H+raxevEUBUY6kALbwaJeikrgc2gGXUjmy8cu4QfRhkvn3rTpF28hPKtoxk2gsRRe5cMni
oyvfsuaswo/3GVnzaW9oaMc3JI2biRLHlw8vCXwqC74Xqb+L6HtIhF9PjR9z+2QACfY+4VU1tYTp
OstiWUsfHEk7q1YdurACSo4sv8T9l/aFNBtE1iwtuPtFRbunssDCHWChZIGROBbaMMZ2n2VJeqrL
1sx2SW/OD5y59V9ykPW57EbjDbJb6d4wKmx1MkLpC9l0XiHDcMP9WxegXx+mXW3WFLEaCpkFzb5/
Z2y8Z6vqecW1dqesa6YQRhBtm0R5jVPtpvFbsgVJu3WB2iM20NRuagHB6aJoH0XAqZ6+N1go44p4
413aoqQ9GUS1bqwMNNbO4yGyHudTP59q+/fDnxtJWT7iyvNvm3ToZAR5HLtLFZU7Fp5Flm7I46qt
QgBno1MLpUmhuY5pVyHXvfTstjL0ne4Acymbr252UcWX++q1Kl+/KOntWlbezrh8vOUmHy5z914m
7E+M0xUFTbVYhLz9ZME47RR5Y/bviq1t18thvHpcrwhoKhLlvZStxGGZgwPreskBlpTzd5J8WByT
iNYetrjeP7X1+3EI4w4W2Zl6pp0VZijjCf2tc583x7kJo6cmD4+RG2I4Y0iO1Orky32Sq7rqIApG
icKFw6IdYwEzCIFANFHRT6n70DDpOcZWB6KORvUfJ+KKinaWMxMAqh4ZXpIhDujoF3I3qMwbKfFK
a1TeTBvPmJvnDg4o1onE3pA2XqrG0uuRx3XzZm87AEB0sPi7Hnc2WrJaZ6e6ELmW7pmbwFe4fyor
HjlKHUv53sYGREdPjvZjv3QD4XuTMvZYM+2G+B/bvmTk7/aR8a1QePUOGHxFx0YuAhvmbnU/aSVY
6RZ/XNSPBM/Sse0sv6KDu9FHtUVo+fuVken5SNq8gN+E1gHf4U+8RaQRTRuHt6r7V+xopiy24Jxl
DOyk5IRW+m7D99HnUf4jTLgURMACpdcfQ+xXXBgNOs9kDS4qdTEr5ZvqnKrOb3OUYD6ohO2idv/M
1VY8uM6WS9E2giZa1NtuD6/I8rKB35kGlvVEefTIe3fjUV6VOiTZ/j8FLYGQcT5iFgFvQOcW3mhz
z0rI5yR6MMoq80QcjHTLkV60+5WNu6KoPQiTCpNyWkZTstg4lSzOvb7f807Bs4887OU9seEsTbKb
4+yvptrKAN8/UedVRYhaGUk5+K2ZOlttfiqqjVd19en+yZ+jF4Rq2cD1G8EfNmlg3Dl6JxL6tqXM
AxLF7r7J2GJGM3Fd3I1uuhxlgnrN41bYuvXrmkvVGS2ZsxFHVV0A/HD/y9cVCuMUzLZQPEGN5Fay
+8QohjnFpxdV59eyP/YF28XTfFaz+XdS2IBZCtvn2u2e4zoO4m6rq3+VORetORjHwiJXPa8tBoMb
5jIY00xZ41kYV3mvqnr8ep/NtYZL5K/RHWEB5xNcatbPteLczqTKAmQ+/RnV8hH70mYHUWNk+UX5
gBa6dpIevdDhQ9LO+7QnhzCLTxjK9NDQdZjM6lxL8zBWSTDE7Mv9z1s7hOuv06xm2apcJiO+jjSZ
FzXCK9OP9ymsOTSI5omLAVoBR08zYHbH7bSsMAuUZ+eobvYyqZAXnDxygneAeL4/KSp392mueTTX
NDWTljKhCoMvZx59kT31oxRApeWHEMeZNt/v01qVYxOzLmiIcC08E5qS9DSrJTfhPnH7Y44Gwrxy
z0U0fkp7x58Ve6T93qyj/Rg7n5O02HLedBC0H+/SNfnlhq/eJVHIOBfRlAWYI6NcpEeU7jGuVh37
ijy27fvIiHcjQ+Nu/VChQqSGuPdqJA92XbyLu/qAJs6DC99rDmefqq2Fjmtvv7kMZgixNB7rRRwz
boc4d3A45nQokjf5h7TZ8C5WY3lsn7Q4uBPoFNEqvZhot+vCRbRbVJmfhbHfN+9Np/DziLxvBPBb
w3AvgLtr9Bsex1oxA2XYX5Q1C2ZmWOjRWwTGd5i9pJm8eHij2m9j+a0av9n27BGFDrPqwYBbaYZ0
32wZl//CO6b7CMccBGrdt5dPrEgUPdATg46UPq+eCqGWhly/n2Z/ttCz7uaXqH2ok37Deq9qGDJA
FFvV0eem58Xb3Bn6Phpw6KEV5A7mYhrb74ra46I5VsnWEOOqGF2R04QcDRxZjQUt8Bii9+lQHY34
yd2cK9niSbPUc1Izs6Ad0iZ27VWV+1ibX8z8krvl2Uzz/X2zsUoMM1gYKUTemerov6IYKkzJQXas
2vWTYV9jj6skn0sk8uZk4w3aoqWdHhDChaqXfFCi9rJBPNd8nQyvQ/TDaFVuaMWa82NeMaadYpmO
eFMWYnHeHwx+AcLZAe2+fgZduH+E65b3ipT2eNlJTyJiWEgssK95XTyk1kPoGPtIFv7Ev8J17SV6
5augLPsND29VHinWsFB0eVqvBlxng9XMVTC6poj9dvheJ5U/lBtEVl9ORGcWytLURb3yVrlF5hZm
2+EkzVgcRXRpZL5Lexjz8ND2H5BK9FqTbORqVm/viuYiSlevCUd3GcNChSxw63NufVYUU9Z2fsTO
u/f3L2+VEI4OPQUctfAflu2KEIbehOrbCk90Nk7HYup7uEHlvGtI5HptV2zEHKsXJpAd/E/5WYe7
jNuortoB71AW5Z5pvfRJ7bGt5OAPX04PbEw0r8KnpfBpX02mEazsbktYxcHNdq1ounPIUY51StPP
O+E1LHupJSm8+R/ZZMcS7RS9eYjz9DRHu2ISW6Wt1TN28UBZGP3GGWuXWbck6zoXUlp3b6omnz1R
dB6l896WcALu3+faAVsm5muAOEYQHmvCGjlhASQuCi8IHacg1fcv/abGL4ZKP99rIhpD1CJtk4wO
pv/jclerS46ervtsrJnKawqa52gOcrDamOEGi8y3un/N/oiF716LOq+F4b/7xNbux6KCYPMr6o5o
pb1VtslFpB3BfUPzSeFXSl7KcTo38Ru7gzbcJ7V6PY7p2Lbg6HB+hduBFhI4ASILUib92tqpBt1V
WyOAW0Q0Tzjn7ZTHDIfnuC+qb7wk2Wd59j9yoj1mNDQHntgcuBb9RRimz9SjUW9pzqqgXR2XdjMq
xTBQWeO4yOCLU5Vv8LBI0Ss5RqM7w7XDb3M0HuZOSsedMVnYs+oD0qt+PacvXUcvo0WOTVH+E6Fv
4r4ArAo2erWJg1CboMPuVtZ6qzdSG7FokCRV4DC01tjnpETlEJ3OSHLeJ7Z6fAztwyZHZR3PyS2x
0qZh1bQphvNJi7eY8OEopF1uvFWr4oY1McA5RPhOdJnuc1vFxphjbjB1lS+tivqUdSbe40Ed7zO0
qqlMYD4djxWmtbWM1WhI16kJRhTdgR5K+rGOo8PYpR6Xb+4TWufpJyFHc+hbdKzysMCYW4llm3U/
7t3hJe3Yxv1ssKOjTVRtg5hprvLA4aE35OJrLd7FWbXPWbS/z8+aJNhkwbxBftF5NUCfTkXWUBbl
QdTO6Lhi2BDxDyYTtgRuTbopnna4ZEi1EP3Yst6mXcfw+gxT/zAZeGLLqPwWd+Z7WqMynofP99la
O0BYbNtdRt3RZawJuBjyKMLK+Dyo6tpX4pu0kD0xmoManu4TWq3lXlPSTEXOMYYwkCYPJIB2fGuK
0THtNs5TA+ikQ0RE6pdT3Z5plPaYw3C/dSyM/M4mBrB33EAaFfOb3I7+QB+uv0qzJkYik34coQ+l
/ZGLf03yBeW8ON+CJ1vTBuHAmYCHjdEMqjFvDSqP0ZwIO5KWe9ZeltdkaLcwhdasMSAq0KeLPq+l
h/vWWrFMCGy+wECgVTSRJ4BH1hWfeVtdGsvYyw456cTcUIs1+YFOYFrAEWiFsrXMQe1ErUIdMccg
5Wx7cf/OsoVvdtj0OHZbZnKLlnXLHhrKWuEs42LotvlbJfsuk7sICYEwnHf3hXVNC5Hmw1Q+GnYs
U2/agedUEGNy8sC2xkA6ZhAC3QpwdscsY4cySzd6YNbiI/SSCfTuchsd3ZpRpmZNy7xFE/SUA0qL
dexNM/5td+5D7DzYaAHC/3VxR7ZhoXU0tx8JN/SxWQzzTxywI5ru0zhjoxFjzNaJkVWK26cwad4q
JAlyYR9tBxnbWfl5IR9JNTywOfSSofkD8+O66MhGSs0krm7urEkmk8Uxh+tO1WWo+F+5tP0y7U+8
2qoOrUoPMtdoWsbVouXrVnogk2lhOphuUPMUjO7whqM5sJ+cR7Hpe6+QQjUGeEECzfkI67X7VK3C
6rsJjeZCfcTWe7/uxl2lOPoFXu7L6SohRIJwhADxhSm2W54ss3RUxXGDlfnoCOedyr+r6WIw/vtB
p0MwaQAgERNIzPoMitOIFGkxTFFQg5wjtDXmpMFqqQ1bvGIkb6hotqSiY9yIHpMTJdJWkj8lDhYt
FX/gst5Q0ayIPbdxGS9TAH1vvO3Rk8mMZ8tolwKhapNdyFv//iWt6RkoLrA+7o83QLulchoGJymX
CR7OOi9jme+mT8z5ODG86OW+wELyIuq9ivwVAWYOAzrn+x+wdq4QDqT0kbeGvmuSX7jK6IeCQM/p
6JX5dwQafwL+A9z2XzS0cLNhqIxYHWjktPRQGrcF9Zz8yx8wgho/RRYAb47e35FkGWqRJcBspPWd
K6Qi6ifpbjVbrOmURQBgIlAaR4lcO61urkhfFVkRzAktjt3ESi/M7W8lqd4CUaveeGlWqZnEBMoB
Koggd6vBnaSj46YCsyHRfK6t1ouq6rmz451SW6Dfy4drsZoD6BCYWnTHYEJUE3ziALQxoVERxO5L
HXpzfpbsgQ8nW2445WvyZuEdQ7YGKSRXH0WpiFWWLDRUwKpir8L2gvzwY9rb739fGq7JaOZilMxF
QTYtgmZGpHTEjk132JgnWTTz1ZFdcaIdmQUAeqwTk0Uw9Jln9t+7qvqjswJ6mUCnDCLART6usodd
E5OCd2CCVR9BgLkvpP9+/5xWvItlFvwnCU2g+diKOcEkbGBiANlLpr723HZGe8I+TcYHPtKdUZUP
Rs4+3qe75vEj54sZIROlFQepoVvesIktalvuAGSjqO2jW+blsUzszkvCFsvmiIDphaN1HEfL+TjY
HCPIJfdTIKXuheT0jNKn9Ek5AbTy/oet6RxGsTm6vjHpiGZz7bvqIR5cZG0Dq5qOjssRjMyHyX4s
5q282Fr3NxbAAgNvcevwRC+qcnW9o9k3CAigCqZ0zpOoDnN6tiux54Pri9YnKKUOiXsC0o8fvXNb
5xDyYTcVybtBjL5VPzO61Sy1JtIAJuCYAAE8ALKpt19UT0CPiJKiCFTlVJ6oaeTHNOw33rw1E3BN
RVOcehisorchc+PY1LCfteNbMZAgRTiVh/u3ufq84n3FEKFNBUbsNPkG8rmVmLMqkAz6zrHmckCb
WZksRcqBAMHooTRPo/UwKTR6u/zMqvEPTDh688QCeYZBkx8j+Vd3XEa5ZLmqC5QuL5N1yT83Zelt
6PDaeSKu4whFMLxE9TwHdlJglVZX4dYaY5dkx7kOd/G4EYZsEdEuzRlzQEdwMFKgvQ3+l8CSe2sL
XG+VCJINeIoA24kY5Fb+XBI2dsZHEImfkBPwq/pR9cMfXAn6YdAEimoTzkuzPO6QzwVcnhID+U3h
8Qw7NeQ3y8FEYvYn7gI6pBjFDKstUDC45aeRgKFr26oMZN0cpTK+TtY/Zp48QHnvy/nK840XgtpQ
K1TRuL4rcZIkAe5SWwAlpw09tzQORhtdBEdoIYedk/91n9zKPd2QW+zIlVTzNsyRB2uKQHSTFxZf
sFXJY0X1+3YCE7k/Ck0Cjp3ePhuOeUXikECu0ROs2uYYnRIn3XjF19obmMAM43I/FBOTC69XvIQk
hkSPZRk0hjgOLn0XRy9llzwyjK/OTbkrii9opfWVrL0mxIpXZfhptrVRYMXwopwGFNkfKKJo8Lj9
CAxSqCzpmjIQRXku6vqitqB3VyQEA37IiaO1c7FGmmqhatFlnczKoG4crwrfxPQYRcqz89gLx62n
bYUdJKvhVqBOZnOhD4BwFinBs6lEasS05x2kv/rsxDFCtvtyuMYUquoO7g5EXvV0D7QL53myYC/c
Fvt3K0ud2aDkoVfU9MISc35ijumGWK4wB18cFSZwB+Bsffddjrrf0AOkLXCycp/OHRaTSusPRt9x
dBRXtYxH2npY1prYfeqObokJDFcc29JIL0nsGhdajM2GBqwc4nJLzFqGabij4+SqmnRI6qJekuA/
OIxOb19o1SUem5l9UCpxPV609kbSYO0QQRBZNI7iEPBUbwV+bN3OyENVBVlYfzHipUXdDY/3pWPF
SqHpHgPvyNRh8lGHQ0xCh9RjTKsgbh4FoDdqF9sIMf7x+1SQIxM/GizRJaWpbuqEUhVc1oEN9Fw+
v6AkXBv7/42GprwyGq3GlmkdZIXtHyvM/5npRhvG2oWgcwBRLbwll+kZsLafrEYMSY1XUZ7EXH/L
5Z8McQN6CjNhaJPDnehBpt2aTt3ZZY1JZnaMuLEzq2jfdeHp/mktsnMbmIEJsmS5KUILABrfypYq
6mYGkieCdBYFNf3MzNqr89brky3AzS1Ki2pdvR2tLDO87nGB0YtnLj/lIWbs2NvU+HSfodd3A4Zg
B3A1CNZe3U0jOWsnu8fr/tWcvHYrJN/6eS3NUALXKergEQVGyncO36mUbejIFgXN5aIVS6K4AwPD
vsEi4Pun81rNEaoA7x7uFR4doOXeXgIaFqa2ZPj8OjxyV3lt+1HEGzZylQZytcga2BAsvYubVAqJ
4YjjBuonkXwEdDGxXu6zsXZGsCE/SegOtlU3UTUySK2YPNV/BADdfQKvhRUoVDC4i1rgwdTVArtp
4ymjZhGkzVh7MSNdUJslqvJlKf3RGOaNd/KHS3Grh7cENe0oxwFjSYCiCereF9OxLHfNS1/t6+hg
XBL1aPYbgrDFoCbHkVJ0JKhXBqwIbV/QKjyPufFJETSm2nVeb1jMRWhfswcUCMxwc7j4y4VeKX8e
GrHq7BnsGfawUy1GrSj8AHOo91b/b2W3u9EsDC+chg379vrBXs4VDS4E7pWD8fFbwn04J9wOESWh
bScvD7mKdtgJEDaxn6RP92VmjcelfrBgqmOASkc7x+iY7JQFB8vldZAD/Y4XlxC7G8T/kfalvY3j
zNa/SICsXV9JSZbXxImTOPkipDsd7fuuX3+P8ry4HTO65jvzTM8AAzTgEovFYrHq1KnUkbyI5IZO
NF5Q9/MgoLsQlEK4JXBpa+wc9jzOZQQ5Yr2X5T/NTLHNgVIvqO/q9xn1ZVKk97GM3++HEImHo0ci
/y4PSWxwlLdgj7jooDZEIMCKsVQQM0WnKU9SjaD+o0+OsAUVPXkpN5G0uKBZDMi1Eeews0/StFb1
afDqfaCpbqGDF+XcCjmdym6bqJy64KwcxuhxhUMQAgW8lVgYej7i9SyJYYO7NSQ5aG2UAK+J19tW
tygEc0jmvOfM9cKEVFUuTL6BIWt7H/rKo+eudZL6+baMBcs2jG8ymJBKWIFTqvWTBoQyIjWSaFsC
3DpgTMQYinZQ/JH7mAyNFHJeLIvGbegIeRFr4WQxxld1iqeNY9qAfeQhy059z8sZLxodXrMyfh6Z
PHb6UmLkaKbL62YvlvfJ4CFHM1jwSIMk2bcVuLAS1Id1lGXnTKH8YyVZKcpjP7T7EBQOttyX3aZu
QpN3icy3N2NwwNXgzYrKNxBQ7K3VCE3gma3S7sdsoomZPOeBcehWK6ePG6Kl/cPYpg/KlG3VcK3F
25XxrHVvt1f601QAuwK8Z2ajxbuPdfS4H1HZ1OQO3CleZgdAFjiRICErLPUeqaQ4sQMfpXmMNtmo
w5hubkv/uaGQjsShiqEWyCWxp7spEBY2pdHt0XBHO3MiibjG9U4KjfMk++lGrgUx99mqMzLP9/Ru
H0duljh94fRo7fEPgsbb0/n8Xu8pKu24uFBtBFcxgvTrC6wOvcqota7fN31UxiDxTsqtKGeGnYE4
l4YTGCxNM/Uo0OcVKQZ/5Qhina9v6/Wnk8FHoJsGD168RlA3vP6IcJVqUQML3qeTZw0+GCSigQiV
wjnwC9uHvCzQPTgoKBqyCejB87JR7UHHaPR2dF/7c6vkPigyjpifNjq/3UEAiqkRePyo82d8C0Zq
1E4SPa7AKqiW4q6Q2+kQCOh1krvkvdHByq2NYu0qyfgIILrMCUjY6ZFI1IKmFd05oJgDKFxnF1lM
3WQMub7aqyAuGhUMw5rORXJIPvrIinfm9DBi2KjYUa911HjbPOCH1qN37j4z5TH2NqIWUh4H20+9
G3MbM1gW0ZeIzP+ssG8KSaVMRUdxIO3DoS7ssRIr/WRmUVdSNVBzNOYVqOhwXOJCoxLI9UDkMzdM
YKvZ8nDXSknXJBPGGekdkdF6lpot2hsNAlJTopSmlSe6PU6RXWn/3B2jaIuZIWg9RCIMXXrX6/VX
UZLXyWq1l1MBU/BiTd3XYVOebx+aBa0CDAQkF54P4DZlc0VlUnXAv/vQahauNmKnVQLJ0Y5HWhkP
7R5UBByn9POU4g5DPAgQ2cw9yubBymgaDL0YpT26KyVQ9mng0vqVVGqVHqIhDw2OJS+8WVD9Mr/4
wlDh/1H+yyvUNaK8Xu1FzUpLquiY5kYK2QJ9Pga8mccUbTjDP/bw1zKZUESMPLXqjXz1RYZR9Pet
laslBQf57b1bcBFgiYVVAosHlhJDuraQuMSjApm+1V5Pla6ik9qsUprkVYZ3SxKXOQVeF3NDjKKZ
LD+Y0IKWCqBuvP0RPy8ZxN7/aR4BB8QPXmcMLjOEQejwEcJKWiPHZFgDOM+cVVTpG3UKnb5VQs6x
XJI5x+AgZUP+BNW464WDKH8aQK+32g+jsR+14DCiAkhy2aww6kPc+2bEWeSSpoHWQMFPB3wOFHfX
AhNBrpUGJIP7LOt/BwGaFcE2KaWAWIJ20s2imAp5Tcq44ljvwmHBLYDjj9sVMBgWr7vCOPAqHODz
gBIUbGPom/dcSk3aRHU3ci7xBU8AAg9c4uj/AUaWZUc30xSBJqYZgOPJf2g6tLHHpd1q4CJCbHLb
Zn5GmrjVUD9F2gV9BD9Ic+NeKKoOhHCYBKAE76VWdY4kVCJHectSkCgGqBPnnsXl+WqYTyt4oD1w
1SFJx6J146LnIcWXtgivd/wQzAKFwVmt366lvm/yPtEjeW8k6bQX5fZTCfyGlkBScrzKsqS5VRjQ
W5RG5lPxTVKBkxZHcSLvvUT9NfTq46g2R6Hz/tzenEUxuPURfCBEB2fatRiUo1E+TVIZQBsJBD6D
b67nbIlblOLEScLNV9h12Ig5i+ABBpcLxoj9MO8pEFWh9jUJnPDJFsAoKpcvZSXStLuXBWGNf//x
0lCRg9dYoWtJV9illbouBS2A+Pt2eM2mhJhobpN4tDE/zQ5VaFgcEJjIXeoGoz9RSUIVBOEaSJQV
tKgX42ukDTHHIS0KAeIKhZZ5lIHBOKQ8rGDPgw8hSt2KVlnmKPv1RmGE/0YQyMFxyFVUk9iWGLON
izxTS20m1yyplKWIe/wpaz7+6c5g+1EvxagTuHX0/V0bnThVSoQhnxoGotapaNem3pVuNyIEIm1W
rqKHfy4OdieiFofKCB7W1+LaxqvA6Rbo+0SvWtLp3aMSGK72z6k6gLv5T/Axd4vKjJipLXuQUIf6
PhDK/SwFJGz/OH1jAoeJzBqm9QCUwNL7mEmq5Yng6/uuCZ/waPFQ5dM/ysTgdeL9vB5mQWCt/UpS
wmlfq0yJUP71jFhHUfGtjoVzjhFHqeKEK16CYEmQino2bgYF06bYCalV34peEYDCWctN6vdg6PXR
1i6C2Zm3Pbcl/Rj12QOiKbYitge0WbbUvMlGYfUt2DAN3t36M2BBoPK/a8IAyGvlBU1p4kEKSbJ3
WOXVEVxMhVAfV36JRyonG7q8KjgFjNoDXTf7Fu9LHOOphP6kKAxo5kuBUxXhfZ7m2S4zas7BXXBE
AJcBZwGUKWA+7MpaELe3qdgjaghQmSfCyn/WgXT+ffu8LkqZK2XAjiACY7uuw1hSvUwqJTATRUVJ
Mlmq1isEf//46gNN/BdsG+pDbMnYeFmsGr9IQRDf6EliRSbadhJBlGmprQb7X6wILSCgXkEfCLD2
1xaRh9Iq6+sGkZ0SdhQcwR34P3SDU9FY1NvX8Ge4Bzjw+e+/hQyg3Z0MI+hAdRGl5gM6LCNHywLD
ur2WH9YN5l44bTSw6SISiCzCUuhBxOeD9Gjfpj6pPOUBA+OsWsZ1riuPcl5zVPeFkv4WNqCKABtA
nxiSiMjBo4R6vapiAANfGGHyvXW4YJYbGemlt3PyJtpv6VOy88+ngvaE0uT4Sh8jDmzuS2e3pDNG
0rdG6ol1COnWxXlzNueJDGSzJsQmW/o0kh5/OApmG/R/rJgJ/Trdryd9ltnSZ21bK9Zxu8Vhu999
uLxHJUv89EPWHLR9s5l8bMsoLgL5vNuN9OAIxHE2646sbVum20eXszQmBPwhjTkHfdmXY2RCmhV4
ZHVqnt1P3opYyCgrQ2aqD8ixoRlOnFcEVsTtYS5Zn4sdsIGZQjjOlyuL8fRqjqfpsIKs54OjgR6M
uo+ojp556H42QfdjTUxoMTaeVmhfu3QZqbY+vP0iZ3L/8vraW++U8naJu6w5qf/NKNDehA75eDb6
lZMT4yMiNLQSap1ue5KvN8yNw8XOFG7NIMnEOoacy6HYvP0SyAZdf2RDdHtNDPIekaeAFHQkJ/fE
2TrGi/1Ho4g3VDRnzOAzZokqgHOyrOTyOSa1PZ2sHef3mRzCj99nfLGG+RwpKNvkM3rke4oooyHi
x7jhnCc2Y/lDDOMcMcsY2ad5Gc+H2NUPR9v16MftXVp2R99UxbjAzgi9OjaxlJQ0DpzEwQlJtzNC
Kz5Hh2BdWAMnaciVyDjAIfY9P0uzeXOkdWNdTAJ4+UAJdd3dM2d180b8sMFvq2McYNhitnlspvK5
cipr3qlhXyXW06N7+tzxNDlr6pYsxv0Zk5/2igJNtpBjOYGl7W0c3xNvURzjYwMoSRGVSdGwpgiY
jfPjZ0/8Xxy1MTUg1vBYPKpaZHpfpBDxfFBo+dSRBHBvw+F6c872fLmqb65IiksMqPIhZ1zvLtr6
Ld0KA8mOrlvylMbmjn8siXEJplGluadidw6HCPU5G1FFT0pcuYJzW3nLl+5fm2NrV4knlGDagaTS
vlh3jjOQh2z3OyH209alu+fc5cibr6Ebdvd13r4pEWTJmH9SQIkyScnFOjibhwed3jfkfv/qJtSg
3G2bL6RbEhmfEZfT0HhIK53DZ01YD9R23ZN5Tl9QaSD/5eIYZ5Envh+h7WB2Fiq56ASr26wfFFJa
xKZbeAzOrcWOYfxhJ4zHKHMvHAUNAsGO/7Y73DmbhkzH+jd1P0+nf6FJ5GEQyyN1Nr/w2PbczjNR
XlAahDMzA5OjE+UUlFYnbYF1MF5u6/LrHXK9bdfCmHimB76hW8UlTvXuchksq15v1mvzRHHeoEiO
sJ9X8LUwJqgxha4EH9osbKRgm9qD2jqwNsQ+gtZ/S7nifjrfa3HM8S5rpeqmHuIwG66xRiptSwJC
I0s/7IEjwkh52yPUur1GnszZu307eL6SjXEUVvIZxYQ0s3PA2nvxEYXE22K+CrS39o0JA4IsTJMB
s2kRSOFlhP6z0K5HZ5vZj647Cdyw96fzv1Ylc7pXkWCu+hbL2l0Ookayd3GPg3Z7TT/vsGsZzLHO
qi70ewD0zmVvOZeAKvcieKwpvS3ly9Xe0hxzmMdqyDE6Fkvp6U5Eg6Kd+ySl453S0naFgINn9LOV
3ZLHhAC6ETWaUEOeJd8dqnMskOngnk5cL8WxPPYVNE6o3lXS1xalf6onnsHNarmxDDaDWyDEmLQS
uxOP5AIjwAFG5PT70lmKnQYPvNHbHFfBplYF05QwSxKrOTyH74HT32c8p87ZF5nxDp0f1wDTYkHj
6bKLzkpvaYKTPBdILOw4lr0Q3l6ZNvvsEdRQTycDsp4PlkAOxNt0FE+sx56cePvEOalselAPpEYz
PCgOoIKoIe19ADnW8+1D9NVccMsaGH8QpLnS5AakPB8u7fPbaJtkKratVWnzw/HRphp5TQg5Cq+7
w064O+wsWt5Rtyeu9d/el2wjhBbmYF4bZsMPNdKu/6AnF4GVa3FVy7MYxnPEYmK004iLuacpsfpo
o1O0G2casajF2UaOL5QZp9GuIr9u/E4+q2RnFR1BGfx3/MhzTZxDpsy29O2ymmpwM/T9bJYqOVjG
2iRvb3dnsl5jolVAODbDOwQKE2pklRfEoFyQz5fBt1VS7S2T+GjwsdVTFxxc6+O2jfIcvcJEG7WU
V1KAvuXzwboLyu2e0kyn1uretFpeAu+roHTjPLCYP7GUajGZNYlLxXtDyJ0T525DHtb+JtzsC/LK
vS25y1OuN09vvcYveyzPgju+O5D00G8oN/TlmQgTZ/h1aXjNBCkt7bfpSJD0alJChCd1DU+ZrLkC
Of6LrbfX42iCNg1WMt09G6fSt9yWmwpaePhd+WMWC1EFeeP1fT0H9BdrQsZrsLz1IQ7s2ybIUx7j
MCbMjWh6c/aSKZl2GefXF1JB16tgnERaBJXYdVhF+pxrxNiGBa2NjQKYt2O+mrw7jLMxLLlTVtcj
yAa/dNZZ4rPpSB+tRCS3diN6W20802b74yMjQYelDFHWAcHtynLEQ+2Ur7jJeEnBhWz/lQ5ZEpp2
rEIU+iFKO+DUaiDTwJ+72B1rsvG34mOF2enrEsf3k/sc4jkNtvZeZlotjwXuExlljoMj2QHdhHgR
pQfdNtdtR6hEnmhLCys7cJwx535hmT6lLG7jdL7KksZWJnoW5rHW6sR7DXF3knEfKw8haVtBzjgf
tMDC8ytxkLNEiMVZ0Vdr/g0XzBawV/U0pvJQyOfCej4A3d0+qMfpDck230KYxc0dcYIBdT773+5O
qQMorpwfYLudcyh+GeRxliJzch3cVTEuBI0JaSqqENPT54t+51iS3bc2ilGTbbuNyjt588/dUiLj
UiopH2NtfjI/qyvE97upIOK6p2iMsgF+oyQirqtbBk/sfPXfEMtyDPmJkqKddVYmCKALj1KRxNan
7/BCuGWHjJZ9QFNRB2ArmXE+RFUfjwiOWwpSQ+Gk1JQXVC2v5a8MJszpzFU7YrzE7Lx2w4uNFAf5
5NVR/o+0zV8hTGxTGmk1TB6EXKy3gNZ0k9LNPTn6lG6ztfsv3y9/xc2H4Zux63GP9qsRUcDucDmk
B1pb9BFpRI7qZmfw0wr+SmEiGk3LZExOxqKeC5GgM5fnIWal3Pp9xhl1jWTEqwq/H5Png2ytjke8
wdwPjpgvFMEtMdq1ssq8G7xh+DKA+t10pt3BwT+Xxmo+TJody5D0ezq6uM0Mh35GT5zLc/me/qtF
xjGNeuopmOgun507B3VrG+BkTijwVYC/tULGKYVZqQWKOq/wggt6svBoOG829/7aJq/Q6eP207Q+
OcbB0n4gCYubGk1Yc0vP1+yBa7UKsdKDf2rCkygg0T4+Jq/iH+Wu3WQ2RhV5j5G72vxzTQJfA37X
ubsePBzMMgc1NX2vm8Tz6NUTKMNl/9WPG8zAiwoRNb4plPa5YY5uaErgyQdK9YgY6R8CwOZlz1gp
NN8Dr4khfMxJr5JspQqCJJ6L+hQlPpEz28hfbq90PljMfs5wC3RrAd8xj065Vq0eeqOY16V0HuKz
ttJICIqM2xK+0g4/RcyYpf/g2JhlGOqAXpuykhDWx+SSbJC1f/Mrepegxugf7zar3YNA15m7f9FI
bxUEK5Wcdl/vj/ZTt37kGNPigkG/BJL7uSOX5emLwTGlZm0hnZUAKQO5tNSa10a0dHOrIjrp0GUD
gmn0LF0rNUkBxfYbH9FdQy+gVAmIqZO+IHFPkKjdur07RJZ25I3yXXCi6EmfaYVkWQdTG3OD+4bk
K20lQawik7xzuwEN/NwIfbYIZjvBcAAOK7SVYr7Pjzk7Q5f4ZW7CA9yVb92Ltxe2209QD6r31m3D
WTr2V5KYSyFWe38qAkiqnJ1OorNpxysrttxdSzAR2bktbek5AJZIjLjEtgG1xQ5fy5NSQYAAzxaT
mBzKzO4kMvlIjMhAyTx0VCGY4TsdhcOgkW79hBKXxTHNpcw+ECvi3EEztwazGzhiYHileAJC5q10
/DW4TUhCFwG6Lq7TDQ2djFrTHa9DfQEAgumRaOEGrx1oPtCXdm2tkSo20yimylmuNpHptr1GRfAO
0OihWJvavh1piwmMPPbWpYc4dA1gGmwVsEkWJif2aFnRvZV5RmLc7nbSptwERHo58Xy5tPDgmRHI
c+crmu0Asb9eXypEWjaUMgRZ40it8l2c8QXVc0LutI1PJiKQ9L3D/8mHVUBfMMSptOStSEbiomV+
dc+7Qxdqimg3+fZBjHuIVmbWJIJknmvbPx4SJ9zW9M13BaIfk4R0x8jOA3JSOcdp/lXm3F5JZbyD
1wee6gNAf05CYj5gKKnlPrq3z9BCjP1NBAisrjW9asHpkIA26zx2VhaA3m437JRNqHLCrCX/eiWH
sVijNet65UPOLtq09mjSrnfMo0LqM7WTzEKvAdli4tLtxd02I01krrGoUVK/RffBGTInG72CnWjl
3nszUIyQPt+WxTGRHzwpmR+rSllos81K2/5dtvqaRE5KVY0ctzK1tUtucdO0ty1EExl/G/SJEE0p
1GpVG8Ee6DGjPscIFw4jeIvRC4B2XhUkeCzPk1DXQpL3nnmWLZlka9AMD9a0nqj/JNw1m+5FXddP
EV6eKtHVg4+puZkTx9RHgW4zPRRvCakaEidnX13zmmN+rh58KyL4dNGUKWLxjFGJzeCnaBzwzlNp
aTVwwukmV0yQxXq0TRJH5/Hs/LQnyAPRJRqL5q5XjXkrDJkIztQy9s4X0T6fA4rKxYV3WWvzll0f
+mshjO/TAPk0iwpCni93fxxnZ9Adcl3Oylp1BGNm1wfH2h0sBwlr63Dw3eDu/nW7tYPj+/F4lLfp
PV7jJxCzke02dOh2+0jfecmbr3LerU+c9+XbA9MPJ1/zVHyilZLnX79MZM87KyeX/lCS8/q4BWhq
2m5XdLJdQAVAcko4Z20+uD8+AI02mPqNliidvXWn0FelCiMZUQ2cHIw5Ut3J7V+LkSRufie88jAs
i1vyVxyb8EjR/xxPlemdFaOgkXZRS07fyIJ7xKZ/k8BYsg86m7zvIKFysk1Yk7eSiHa5LalJg6P/
WpDhuaISx/cvvH3RHIWwE4GngscE27IaloUxZHmmnHczLqEkCr0LifNA1sAd7WFOT0DM8IxnAVyF
GAKx6NwrhbYsFuzk14kX1WGvnPGoWFkAlAKeU1re3fG9J7nd2jpiucf32wbzVbJlDOZKKHNyAbP3
VkoDoZWFU1MTB+M4/njWxjlcdh+m9fGRu1bfuWWOY7PNKD1pYLQuyOmfX4PXi2cON0ZNdUJT4jsU
JIKcfJtY4ck/efcbMl4yW3tRfgnn20tf8JFXK2fOqiQa6hiVrYLp4uStkIm2AUEULwpeOI9XQphA
xY+kOslVCLHMuzftzwO6+YY1imin22v5GaxcaY/FWgV1pg+V1ClnYx3cPdzLW+HjtgCecbKcqGNY
6J5oQsJ0J741SATJFjoK0E+gWPth218SQp96jjdb6KDAsjDAGh1OGPKAVshrdxqPKRh5khHaO6zm
HgbfPteHMxGoT4bdw1qna6rSR3E3kjAjnyd5w1n0olq/yWcybYIyYKSXOsyHIwUAca7iOCU9I3g5
bGJ6/0LsghyfHoNtYCNrztnTheTo9eqZo4kILQsjjEo7d5fwXdviZA4uAJdw6vb9yz7fHI8qDXgw
hCXXd6Vz5iDirY+/nnUeA/5tOXeqe95oAnpHHnTbBqhk+zn+mjXuWxa3irV4Wr7pmzmS8lhrSGdA
NuAYPkqBz8njhkwn207v35V9hBQ0Nf8NHuJaz8wZxVCWTp/AOI8njJNZZzi/tQII5qvOs+eFNzEk
IQWHGSzIqKCD99qeNTOMMh9DNM8djs+v1W6zTsh+otRGPSK0RsJDH33lL354928CmYxYHvp6s5og
cGcd3lAKhA09GNaDZq0BMZXmmJUiAcGt9iy61m9imXObA64AcD/EAl9yKJyVskmO0v5DP+9Oydvc
9MQriCwFXleaZU6qPqW5bg6Q2NKd5cQu5nO7w0tOzYc/QA+tG1Sa3p+eqkMMLZubk3qnbww7sZUj
x+EvH59vS2cOLaZbqqsgxYfEQLwcnG4DKiw0hqzD/X4vbwuyzS0gi8T/jzrsUqh0pQPm5JYgfF+p
MUSX9jPwbOiryNfViIBXdE/c/quFiP9KGHNUFU/uhq4W53VG9112bnOq6qQS7Vi702LOc3Uhe3Z9
cJgjKgmykBfFLG2iXQY/KD6+bmvAHE9zVdS67fZ5imRp4MDTI/gY34VTc8DzwiAdKmzo6Jn7eXpA
Hm9LW2iRulob2yNvVBjGJFdwesah3BJ6JGSNbiI0s/3GGc3s0NI519oC4OJaIuOG8iCOw7iBRBUF
pDdnHW/c22viOTqD8Tv11KRG0kNCYTmqi/FBR9s+bvHcQeTDS3Yu35N/j5zBeJtQVitZzbBdnWVs
ayJR6/wVH9wb1lpYJ27qCJZg8eiXl4OTb2IZlxOYaSStYohNye5wQDMJ4iFnY1iE/Cb73sJTb+v6
zofLa8bhuRiDcTEJmK2TMYfg58sOIYnjrOBh8ifBJuvfexuvyu2jYGU0oRHl2eq8bzfuE5ZnKmqS
uld6iM5JcK/RFUHHAi6TPWCS9rtNH5HqOxn/4gn43dWwXKDpaETIZUOoOLdUYW/PKX3YrD1nfZSA
quKYLm+JjKuJgjgxlRauZrfTelqhQDxXov9Ne8TVIWQJLRu1MuIAnH/n4DV4lD401FCF157sTjxD
/YI/3tg0lhVoMFeCJsYy7CXYq3fxsbcPh/a52q+sX5uZepI8POB+3B8lMthHjSCc39v6+hUUgyGl
9CP+9d9pmE2bRX6/mtr5vEr2imA7SUzXe3TtBrbycFvUAjTpWsmMH2oydaUNLZSMEyoQ8d3ZDISQ
kMJcn4Y1ejRPn7wj8rNufS2S8UYd8F6JmKl4sxROcgfqG3EDPINLBcu0+t1jsgaQx3wV9jWvCPE1
V+/WPjMOKYp8tUoaLBZDMSwMcaONYD04SE6269IjwPcCtzzXg4CSxTnaWbtH95G+vr4gNJno6xEQ
o9vaX0DKXquCcVRgwK+CQsQtoB1K+5eAl8tmte5siuxJSz5uC+NFgGxlxBCLOhhr6D3+BBmLjYSb
U5O7TbhepUT6/Tq3K+p7JDMsl74jHwxHefsDZu3e0j4TEGlB3GZjpOBS/fU75rEsLhSYrlXJeKVa
zuXe77G3EY4t+Y0u9+O7fXsBnMcCyByvXyfD1ISDOMHzqf7OKUkMxs/7gKKtREDZUCB9u8YjrHmI
iF2arkiyJ87RmTX0Q4MgZtBEkJeBPGN1LV/0Wj+MwMl63mEo4C/lN80OHAmL7/lvEpjApxrlBpgA
SIiDE6bDdq01ClQVyPNtTS4HkN/kMG4HZFd6IE+wRZGi/miv719eVnQGXyJW5T3Yl03jmzDG4aQN
Rk3Nz61zg5HWxZ3x2aVPmDxFhsyuz+OuBaCWR4w2H9xbO8V4GtMYu6zGQNNz+HmpwYwrbFseh/Vy
CPltWYzzqIKo9lapgUouuSD1cjfzVzw8PQHoxMs98uyOeTeJQ+Nr9QgF7sLMmnaKNRmWxY1SebbH
+IdMiiMQ9epzuHhBr9EgkuTXYIMeI7Q+e9e0fOuZi0dclqkjo4IpBYrxVcD6Vo4QIxNXkRKo6Nmy
kjs4QlxEn/0Ojxj3g1vwnw/PT6P4X2Fs41aldkLex5GKV4V1sBJwj1oGoeCu4EpavGJBcfj/lsX2
cJXGuJJ8P1TxukAjkknyi8tLKCy/OL/JYFzFWGG6lip5XymMty4gAE+sJbJ1BStZ89wFT3OMu8gn
TN0ZPcgy3YMlA5flSJvBTl+PLQ/uKy+f3L+qY5wFICGgz5YEeEBs0lyaers7tHaxsWrqnB8eHtYm
Lez9ev/a7o9gsdh+fp4Syu0zWX6BftMu40AG0wt8r4Jhmk42d5F7G6fdSDseiHAB4Ydr85scxonE
IebWR56PA7DrLJBY4YE2s3RkO+SDUDva0seMnk4Wb7D6cuTzTS7jUlaYzOnJI9b3fDlcdKc9TKfj
02w+lPs6WvJeM8wHY7zmedVsT17XdqXs9Yl6rrcoh+bgW0Z6RHgON8oFgRaCzY+ddft6m22EPegg
FwW7o4TcKCY8X9/TvlgWVZXK6lnRctC8h2TgwXjmaIaVgAkMQAmi/gbuO8Y81Mz3cl2c10SKFakI
fV/94d1hi+HOdyGMbXRtkAgY7KyiP51Yb/V7fBTpZZd+Hi6YPCUj1WONe5fyHMvik+S7WMY0FCXX
vGKaxR4aKwjnxv8aXc/euSG1tQYZlN3QLYzy4/amLWZJvstl7h8lbyehH9PZaepY7xdZ0p/7+739
RPnZwSWj/C6MCVfF3GiaKi3U89RSozym3nZ6D5K1afEYKRZP2l9JP4LWplY7D3NCoM4LsNDyS7zf
dk+f/PbMxTTdd0FMdNqlsRq0s6AYlSCrsxzk0x00Gd6ji0FyVD6X0fyD//chAI7v+phFitEo7bxh
MXGSGeVNPz/4LBRcBTKXD2aTdUmNByvEVNbFWOsod+uAcRW74MGPiGXxAtavps9bC2PuoAnDKTGh
FxKRq78cVKSqL4IrlmQyLe03tdznwkrJuMV/6xM6bZ+etvZEX7IEoGwKehve9yxe9d93lvE2slwO
3Sjje1B1clIbs38fOtuVe+6zYGlHMa4HvE2oAAFgwOxoBT64dkh7CBIycjAvkkBqx0d94JF32JcC
v++SmE1VOsEwoxaSpkeEz0JCdWI6HTwNYKBwp3Mim8CYOC5m6dR/l8psrCmNqT6Ug3qOTDLGVroW
G6TOpnvUe2Y2LAnZ3w9evWX+TdaYQMFpAJisYpQ8i3TqMMWtqUZVPV8uK9At5QA8khUJHNW0Cres
LI/YKjKxJ9q6qWe5H+Oas2jeBzCbirkqCBMlRT0Dj+m9YyySdO5cMaB++o7pncDX5ugkGMu1HHIk
L15g35fObHJUDYIwJFh6VlvlMyq04qtJ9/sWqWeEGkRfv1ARuMjgNPEGty0+cL+LZnYaCVlfSwKI
Ln5L9lCdFWmjAereesDB9Zb0aryaJhW9XQy0eLLN0VPG0fqSgeszqhibjnHRLNRfNDMsfAp0JKJB
6nV3eM4f/FOQkKen/iVAXfPjtrwFwjcTb7O/8pgFpyn6OVod8nZRgfg8WFHN6oiHRsDiBXBm5L9H
Z7/tiblX72OgdYL1iNYvV/4XnW0mIIeSokiYMjFHYde3gt+L8Uzep58T9C2JCgn0U++o22aurYxu
/+t0UiYC4A7vnC2c7Su5TPiQVnrgobtNx3O8p6g6qJcSLa3nXxPO2oOyUc6/M2Lb2+lt2xxcYfOp
c3vFeF/AxBQliO3HTMIX+K76gjbkX+hpPT1flO1lV28/fGd0OZu+ZOVzZ4COcQGglkbPzrWuxwK8
GilgYuc+vg/PkoWCzrhLnTmNc6p3wVp9vW1lX1wdjDO7EsgscUyy0E86AVYGbDeGJAT0brBCV+xs
4SndvG8fvePj1ibB81d9CaABQAYaK1pjhDnlfMp86TGfguHwIB/X0JsJ3lTmU2oM1xjMvhbOhu/E
Q0oU/Wz8qoR1Fd6r6FNaFdtefs0nnaj9Z5o7cXvCvOfQHEgoFqSQ3svioEYVieACEzCBunG078Fu
n911Bu2GjZC0VDLOlXAMJrsMSIKxn5wlLPQCYPP+LuGrLvIt+zEW+TyfsRLOq8f6U242khmQdNOa
B29lFydhU3q0a8+39bYUJl4JZcLEcdJWvZGWwlkQrQqxkxN9CCtb3U0IZxxKjDu6OojnJxFYlhMP
jbn0rL4SztxFSZDqQWJixVkLsPFjnIiWf6/JDyOmSZeYaCQ8SBkn7b2A7r7WMnMLlbJRKoNRCGdV
omXteAZdSWCs/9PtfmmRLf8pq0372yO/dZVMCnxiGa14lwHHVhXGOU+JgM43CTqXJRpJ9M/D3Vya
LOxBsNFG2pNHl7PJsx6vDgdOBfqSDMwywYC9H9RmRmuIAkb8emffoM4hPxaPih05uk4S1AuPNu1s
IHpoesex6C+LvSWXMa6qMCI1kCC3Xm2al2oHjnuyeaip7CKRYp0PIgpqiUPWtbM+Z5az9tcRwuco
2DwmtqkBvJmtEyrf39bGzwT0lzbQbQNFgJyJdZOqmP8PZ9+15LqRBPtFiIA3r90wBO1whhz3gpg5
ZwjvPb7+JmZv7JIgLnElrVYraSNYaFddXZWV2cmywzun/FXziVqGpPlG8ek7j6F8/MKwNZGzhdjn
fqdPbE7ck9pUTuKJAoDWyh9hox0luj4vUV7dl5RujdxlNFNwh6LzzjkhSRavcOkp5H2T6Y1nyE+h
hWYb9UlxDAmaTqAFMnEDo8h3AY0EP/zjHT5+CaD1ELuC3iL+4fYm0vK+ifhExnAFBwX/w/dhJJQO
Sj1x0GGz9rqFnXaffZ8YnMwvm0uFFzeSc+qKVVUBbN38rXfKbjCK/T4+wWWbPrKD/GrB7n2cdWt3
KmqdNFniYMad0ya8bN7DfUpiAzo24adjvoX+CJYDymB8vWhPx5fo+HJc2MuzJ/t/E61MTpgapREn
lKpzSiXClqRiSWUwx/gJUQ0c9mNj9/0j42DRrwqJGU2GPtIkA1W7tVaxosecNqLlHIOnZOsYPQkM
YJqouAZNOHCmHUE/8oB+oI+4Gevz6OV6uTz+jvs4Z/Idk5gSsj4Qb+QYB3QCVphDV8vgtzTUfd03
L4FR5eSykY3HNu8baSc2Jzta9RgOSkYuc9KhnaGb3daM/pxMPyQne0faT1EgX7K54jfr/u24WkWG
8vXV619nRLlLke24ladOFWJ8gBdDGADvicntobm5Wzo9Ih30jry6SAIOp+bgvcd7kYZr1Wp3LUfW
kVHiKSmutHX1GawLus45oi91tc16tetPmWQieqErGKfGp5TRSqreOpZKwqZ9cTkCicB2y9iPF4Eb
hzYZugZqTrxdxrGj0eHWrWRqWwmtilOOOKXew48a3RrHGlwPKBD9fWzs7sUGgenxtlSglQ2j04Ay
ZpU41WRsMqmiPfjpkg2johdqr50e27lPdP4aQocklN6hXT7tfa38oC5yJUBAQvT4uf5sQqRX5YN0
+eL1yGjOK6T8lUUygfss0q3ZKWiwCZUUKU8ojmRImWEuxYBsc1M2EbTT18dDnHMco6IYHmT4C48A
5Hbdwq7V0iCFrWbEdhyblSms2nP4eRr9BQGYJyOc8SK+pQfUqwCr+caxaTc1XcIXz139Nx8yCf5S
NVfqNMGH5DIR94G2lh2Dp516rJU/FY1rkrULugb32cNxnq/GPjmuYdaz3RDC5Otm1+nZX9P8/Nxt
NptVBja78pDgFMv00P+cypzUZyM+cWNWIP/A9ZwsJ2lnTxDKaaIkQK4JnUq3K8FxaYgCjMScIteo
M/BXbVj3kFXQWzNrzVIjKnd7/0PraNtYpWY+3gf3sfc4F7hCkC4FaAL9xxPrmSZ6dd3CiSrE2SXo
UfKpG+ityYPT92+KZj+yRHE+O2CYldH0y0O+dDL9ScCEYVorENbhDg2mlk2TpRjgrryLn4eCJsYE
eUKQDkznNHPcrq9r78yre4AMaBzYQnjMmHdZBPltYjI0NmTQATjuayJ8qBthoJjgPltL/EYKjEFz
FqLN2fOGfnJFQGc5KAl+Xc7VSxKKekXqA9NxHpijV9ldfhTbc9e9lcjuZVRNKZ+/8n1FhPK94fVg
UIxmIMNr0H4pCm3Qo6y4qS4MJIt+mJb6mk+H1GzlnSLoELAr/GopXhwjh6ljH/XKoF4nQu9kCqVx
lcyBvlfjngVTcaCFEL2LCgLGKiFDTUQoLgpGUli5S3s80eKnyF0IKX4D0ukHgFBBggwb1CzvlAiV
qo3LKJe8c5yghvekgoFfRxyX2O1XJert1wDmab18HbIdl39UGYgyZDDLK99pSgFdCfJAl8wYLAWm
WtFaGHObopEyX8NzfoauIOcSVn4WNeIbTW+wkhErJvRvOMvZairVzC605bdsoMPet2sHcuGEgwTq
2pNNBx3qfx0kIk7VzqEuau0xERhS+7r31bp64Px9fERn3ZUmaKIKSNO4qyexlVfWjsQ6sndmAuod
chK881RdezTSTTDCUxwg3QAeMSFPB1GPVqFuZM/r0PxSvlbQpdQrU1u17mJ6Z+aShHozCxaT8c0G
LpOJ4455T1TcXsQZG3ZcRvyBZk+1whKpcFd5vmt2fkyZiKQvaqonzEpyXoqONM+VTGtx6XTduxR8
C9wYZCs1ZPGnYXCPKlcy9IF/rtCZnNk9p0dfWOH8RwrMPuxIFp4Kl/KczkjrMQ5qSRk0pEdJwfUN
PjIZW5NoEhpc89YyS9HhvTNCghl/4CwhbkE1+tbFxhmEotM29s+ezbx7Zuo8lcGKvZR4eu+dnGRo
qk5JyPwZfuLwM2B3WoBmAXbF/2MQtIbvELGF0F496uxO4uW06+Siagv/HPVP2guOj7SNzygz1P2R
qX2w+JjFj4wM/KCzqpW/KM3CvTvzMgPRDCos3HjNiexv/HPlA30mHgrOY4JzDoBBQ8uBpgpNf0rn
LTWYftPmYBTZNqSo9whXmeK5S83cNVqVpN/uIZR2DoOwzyyDQ/BcFVRaSELcB/G3Xze5lorOKwdh
/LoK7boeDXxcTHDBw05Lnx2WNJX++FzPPJAV3AioCAgQeRqZXW73RV4MdV8NXnwO+G0GPYwv1jHq
QIcGdrpzHBMuxj+xxYoTiHdOAzrkxF1CMNwnOCECBjUzEPOwqIBx0zDQSYqAbYQwOddWArWbJ+cD
EC94V719q+3ozLoL18rMQb2xNz0LMvS/nAD2Evai4boDcvLxrI6b+PbWGAckInZHJCVD2+x2Urs4
4RRXS5Iz2CtdkiHR/v3/0Z02RkWPrEz2Cuegq1J2i+TcqHZ97DaCWW20NZLVbrFKdXHD1AtnZ9wL
U4OCBglXFG14dLNOkgrAe1SMIHjp2SkulWd21WuTbh/P3MzTEVyiVzbGQV8dz9QXtNrJYSOz3yue
sMFGPjEWuyl6VKUe25pbJRGPK7hrBcLr2mT+HC12+aqp0jNiibo3kO1KwDteGtwrs9hJOLdW17Ym
xyxr8iCShjI9K3/aAn6HsBvP24bBK1Md5PeypmVjRqnxeIAzeVYEnqO0PDr/cSv9MlFcTWZQ50Ki
+Up29iB3NyCAUN7DxG4YM2uoJ2ybUo9Dg30SLnk0EOSzq/Dk1ivm6GpbRvr0uYDwHMndlQo4Vkuk
QOcheJ2sFOW9Yl7r0h5KQy3txke2Zd0jMkGLXo84MaBp/eIs5Urvdx9ylLi8xmOFcHr6Hs4SofH8
ts3Pnq9L0mea7MR64SFy731hAjkEZBBkHi/uMRy9mq8oKR3G0Yb8DLZv0nUvBWAG/jPbSqveTo7y
8+PlmXn2qCB4g8oirkJeRebi1hzQcELPsmV+RjK0qYnC0cb2Csur97Jd6sUz9yyhMVsLQ8Sbf+Xc
YpYO2+iHbg80PgCnWUP2DvHKlPYiCOI25vwO4+0AtgMlmov0P5DDLWl2Tkm1p3qViQs3zj2nl3Zr
dOJFlK5lgd6E0V134s/f5nfwEg16tOHAOLOu0NhhGlSxQHLyItk0aFaPJ31uibXxNYFzD92x6aHP
ysYRuLbKz9KgZw5pO9UKO6CKNU1PvvyKSiVLH1v8ZWK+m2WZx0yDAIQDb+DtMkeaUDl53UOjSRc6
M0VdMUk4wvGGeslfa1AV5UQzEoY6rB4lBuebdUpakQ7PwNkQf9PLNEHl7SsPkMPlex2RWYRWowKi
QR4tIjq4tHzqfpKMdoCM1HYG9luf1sOu81ZFvJK/+ZI2zCrPjAxvk0XmrHvtATwkR9I5DEwBSdt0
E3Ed76tDIxVnTyBsFdGoeAti6uZmEfZUaD/91GKdV80zw49eeu5EXWxfhB8UmSQJpP000cDgZgqq
ocWrAOWdEoDrwm4Ao+J1Fk9RlMKUldbpnrKpOT3VTPxLCfnsx4v023w3WaSbUUx2JZdHGRQ95eKM
lnZf0xUAjpSdAFauYVtehm+gJVACcqzkJ42I+zGodhCYnGI5PVXUVRnQcFjzrNXrvawH1apNLG14
itityBhpZhYO9Z4l4ZA+KZ/+s5AZvvDmtlCURGG5N9yD+KdyDCXdQiPReeuYTWEJ8lrWjgoedT95
YBWxzvivoWaV4SHkzIFZOaHJS7TYp3hzZ/s+yIywyanokcFCo4SHX/HWjEQCmQowvy1zgy1MrqF9
++R9156eazxSOfjzqQX21ZMWpvO+t3OyKcb78MqT+lUpyIUqFmd+Hdg75v1QW3FOIuTSLFYHeadH
ZIS2ZPjJaGTg9WokVmH55lL5XxqXbbqsMpoGEF2CCIX7fQ1cfUfeMB6IydTiLBzai/In3ef7yvZM
DiQQ7inemgm0Zg49Hcxw7xJlJ1nBniUbpOfPEXmjYLuEJBELDTL0GrL0NQSKbyVZvOkfgoXX40wK
UuWuv3TyMOqLVAhLRinOrFLSpLyM7dryS/IsWVjV0PSW7N1HP7f2JjnzPOsEoXAxM9yhMEvUawSC
yjZoQVTdMx3bMbm9eIhWkVUveOCZMs2N5Wk5UkhYOYbPwN44hq/uppGehw9x16q0LIlcfwy9jbgj
1YNwnUrYGvzL46POz9x61zMtTI56G8oOtj9mWlvx1Hdph6Qz0EDvLk4C8U3U5HTBTjcJlT4cWq5T
I90I9ghOefwd/4+9KYNMFs1gIOabrICESmgbx+N3bPIv+VjSbpPoxWDyMl6fGxwXdtR7jOwsIfWF
fcueulzPkWjZV3/ZgGp/lFUcx0Ra51baGEFIHMKURMspA2aj2hx3TXhoTwxntcPWoZUe683e5Un9
HRwbOJF1qDvKwphmwnesrSIAUwA0xai1fHvuubaPtFjxy3Pf6l6H4PEyyoqrSbSq+S3L5jTImX2h
/ONXM6wihkJOAQLmyC3cWlXZJpZ8ycFeFg0nIvVr13lE+fQ2bvMiLzG6zlSbRmsK0tQqHs3Kr++7
9ikiD0gOE5RnD9md8sereFOudkX6BmCQmK2G4I/U+KQSLB+KBTVNIn4hopg9ulcfMMnFBV7ttWwa
lmcxtCOARBF221Voq+WmW/ASM2m/27FOvJI8JIUnqBgru94xh+A0mOzXAdRBMo1X1djKhoxfNbbt
07caVD6xjbcaiWhCK+MrI7l5iewVlBNwVVHXXHpVzbwIbhZicoDQMSj0sTh+XGhz2SoORCJ3z49P
6T1hFG4yBelFPAjQm3J3SuVERtqzcn93dFB+5NIpklbSIQ7Bv6qc5X6T1xaTmQqYhBggJnZ5hTyt
UXUfHXgRe4v1D48/aCZjM36QgjcdPgcVmzHTd739VDfqGxmrr+AKr719Z7aI+xA1VdAAZbYDJHwk
lqoaQDyEcZ4iKv2N1skSgHNuD+JpCVZGsG4ikp48noFWlrNcqrAHwdlf56bjvQ7pH6cEwMDpFt4p
c7bQR6soyigXLE5zl3kWhm0re9UZeOzqDwIZBhluJAtRf0Dme2F6Rw81jRjUEZkKkIqCoHbyBvSU
sunSIa/OQrtRuXf1woBzWFFA/kNC1xKkkqqukZfhmg8X0itz70Hu2vTkXHNyFmd+klXn4g/3HQoC
FXpdlGhaqSCP8mlJalFPX2TJ6val6NMEKIO02KhLD+2ZEjAQYVdTMDn0adKmEDUuqzOUhe1T8CLB
zX0o1ouKZPFB0fmFIzbrUK/tTc5xI2ZuxnKw57BriA2G/C6HxmwWoOJyrFpbrSkXEpajSrNSTlqz
4E1nIy+NE0bc/e8FMllxTRiclKnq6lzHKKhkm0w0xJw63S6rJKPQAlpyaAPIiSOfFvba+MvTvXZt
ebLgfVLLXIkWo3NQtqROEBQrMY0Hw2VRCfwJS32ovpL8T9y/lPWG12y3f4sr2n08/ox7BpixFIgI
WYBPYVnhN2C68igh53VSpGACegTBT2BBF3U+ofmuD4h2zj4v6v4ooYbjmxw9S3a8UY3AqEm5kmx+
6QiMI76bEZTZRGSCR9bK8XRefYoX+rWQp3DpTfjZ75rcQJpRHTMjfQsxzeGLSTehaCse9d+5g9rq
abZ6PBm/0d/dF4B1FAkCFbe7MlkTfpRd58u4PHPvqSE9tUgIVnxERNZg/Q3eKYA4lRbwwmVn9htw
i1hOhJJ88FPhtbUuCtTB/HcI7u48l0odVXwL8MGmPT7+yjmPiJzefz9yckIzJ+e1QMI0FSnpc+rj
do03eYYyrUsRNT42dt9aNe4PFOjRnMJiu07zvhIXQ9+0LHAFUhBkycQe0C+Ah6bev4en3vYMpP4W
6lWzJ+PK5GQf1EoSgr2qLM9ViGwiHq6es08CPVAWHgMzBcTbsY2PhasNV9RBCu3x37FpoBrJtjXa
4gQdWXsDfRE2mEu3AojOIiMBpfTjeZ1dxBHR+9vSDmLIW9NREjVKVjflWV1zh9aNaDHASlAfImXh
Ah0v47s9fWVpEh9zQ5tpkQdLVQIi+TZhJNMt87fHw5kp44xT+b/xTNbMFQKuEUGmdkZK7cx8y5cg
XyXAcAhbOSFsanu70llIJs5EgOCqFzlO5jSJhy7H7RTWre+KSiOBnrryjAC+Mcw+JGFhj/w+SCfT
d2Nl4hJqp1N9kGSV53bdU9Gof/KRCzvT61VuVHr05G6E7w5JOY6yZkN9/FWgrd0YrN2hD7bbhy9L
CPmZrYNdA0LfsVqmogfvdtxaISFzGzDlOWrffAVS282xQVuqbwp4Q7dN92+m+crcZP+0vhflA+OU
5zz5qVOIq6jfWegvHIfZtRTREDQupwydldsxIQIPhgrSvOdao6FziQV0U4RLgOA5I5yq4mZhOST4
pzJhGdfVTB8E9dl1DFeEYm4FsvOltrLZDQPYD9q5UH7h1ekdwhSyyCBSrM+FHtmdzunijwcO0gFt
qQXaJA3V9mlsq4fQxpPRewbLOOgNqXAAtMIQV7xekMvjszmD/AHEH3l+FqkGVHmneTCtdVQtT9P6
zCUkt/Iz983WumtotDQr5LgUiqQ0Go5FFjQeurTdoPFKMUW6adAY1pF8Ey1d9HM7+PqDJquthINW
J2JSnxXu2ZdpGm2Ydu2Hvq4GxBVdAjga0hlmrBJeaNfDO2/JENt4lfsF1zh3AUDASENbHAog8t1D
puO6Qm2aoj5vYhTawR1mN4dhpTz3hx7d0EiuR0ZMmq2erbldsXCNz/jlG9vjbr26fBwhV5uQxap0
KKoP3K7q0oW7eyae4iGZNALdoF6iKBOf3A9imcVDXZ+FGECzbldlG6deReWT6JgLW2x0AtdeUhtx
OOhhRI0DKD78ze1g/IZTlVp027Pb6tU74EyAZFkAViQgf9yhkbPfumCjUWmrr1BYfGz8Lu+E+oOI
vg0gk4AiVZUpanXoUnHIorw5pYH9PuCIVd/OAWTf7TZduA2mG/fXkowqIURZkAMSp4+VqHbSKODr
Ux0Rvo3XWcvuvABKYl51DHobyNmFiZ1ukv8YBEHjCJtB897k9pF9lg+qQq1PDI98MPoGG7Fc8O+z
JkbcOErvwORMQTmQEo+SUPObUxSj0st7aH75h879dxBoPgT8SNJQCJ/Mmqx5TBL7RXPiBtlktKdc
CInr5gvjuCs7jGYAIcHSjH2OrCbc7sFarrlmGM0UumwVW9VS1+q6fVXX7orTE50xFMOHpk1uc1Sz
Ujvb17a34kkLf7ewIacXzfglQMuJrIiyGFi/JwPmBrUcECw1JxRa/BVeVCroCEjMQC5p47Erdsun
dv2dbkpUP/65aVVDXgYiFkjM4Dsmk8BGgVpoYXeSUUnwjX6XQh0+2NfPofgilSextht+J/NPUmIE
ezDtLdifuhyMHFI6sMsLuMShXTQxr2VeHqR5d/J9j+YMcI/qGdWoUrRLZeHlKozreetzRlsCGjuA
4wA+dLLeaisyrevWsKWwBFerFhzFZieiWMegpxn+HNUvpYn1AC84WbFi0aNN9dcpDVkoSF+8eeU6
zF7bchOh113YhJyVJoYTkKyiMrcGDPeFq9ZyanAh0I65uHT33LvM28+frJRUOC1TKJiqSrF59MBy
BBU/9znULlFINIFEGo0+/83u4ACqFQGmwAadbEzfE53Q85ruFKp6Va5KQ6g32aZZ86KRvaXcSw+e
JM1uwr30UQMd+G+sQ2UGj2tEIto0cEWvf6WwQ9Wd6uJZ7GpaoP+4dwiOM3EAexQ4wmerRC2Qh7GZ
wOBSmravnNotfMc4sbf7RkMvNK5EeAlEm+Jkj8pAzOBh2bEnNgsZmvFijFizTxacwPj6uLECBAeA
1mD8Z9Engirk7Ulg3FDIFEZlT8FgikbsZbrflcRjnh9P6l2vLk7bjZ3JzYtt5IQ+SvSn7qC9pAUp
151dUpSDT85WZUjhkmYdb7cfrd1vvLXPLfj2uwP/a17BxQsg1ZgyvR1mozRQ1kthXtq63a4oAbDl
UEzkRjjuYDwe613x8HesImJYeFdJBH7z1lhfyx3eIjDGZaecWyn5qkyMWIAKU0D8UqHVkK08SCiX
cbYL6vrLz8svqF/RoLfyJSc/u75ATcoythGe8ZOjJAxhknLjt3QFqIu7yBqCXcE8hcLiqO+CDkwx
wJGCzKPLDs59MsWDlIsom/rcqb0gRBT7Y3ISE6oyz/EzP9b3Pbxhil536wMYFUTutXRB0pq2m+Gf
IhvH6Uc3EgA0PBIW4BS4nf4mCqN6CCPu1McbrWZA/98owLlXf4LiiW+X8Fh3mcnRHGZXRWMItAbk
u6ss7ZOwcxQWZIPgRCGvm/eR6e1gn+wG9NTbt1oH4Ju8eGikXB1fH2+1udW9tj2Z81goec31cHqj
bl+Xr8UmB/C/GqzHVu4wer9DVCVA2xDgjXWm2xmtg9hvKyXhTjuM7R24VwtvHUjcETOlFgj/LSsE
S7R94khoDASMdmfBwJ9fY+d9Ty6LNEJ3j9f/fBDiKDD7YKWnCKlGcYIolx32pDegVU7p6XP3+f6+
C+lAa7O1cj3aF9Zm9fKy3x/BuPX2eD7uig+jefhLKJNqKuQP7zpnWwCSu7DkTkpplOe4g2eWCyog
Bx8kOSQPBcIjijw2w0esJGvtacH8uKpTn60AlYeLEYRtdzxccd+4CC8L7iQgrRkB4l2sCi8CZumo
NZ9dG6NZ+dzxklFJECwMdaE95fGohvb4M0bPcfcVaIXi4eMEEeCA202hoDUp9MSOO/GymUZG3qKy
/ZW98qHZtGcfAc1jc79l+ak9wPHhytBGiYrexJMVtaSWWchxJzndhxyUUK2h03Aj76ERX7XoAhik
lRDpnWNqjl5m5+BVhOqdHFqdfBJiIrtbWaIdBIiCwWAbCo24uPgGviuy0243lAnpYyNbEv+7qxuN
WwUBJhYLDglveP52lvquArtHgaODeMF7HzY+CmPiigPL1ssFbIiP52hmYyioBgKbPCoA35GoAPsW
Rgx0aU/CO9Dp4KH+efz7M0t+8/uTJRhkN08EvwKP+l+kQCT069rNRpWs1WMzM5f1tZlpTKKhvBI0
PYbxiXeI3uv1wvldmKYpuCZWejfPGfw+pzu6tuM+Hn/+XbEOa37z/ZM1r6S+YeUGvz9yRCr4b7sX
141NPJ+mC7ZmLoAbU5PHhSa0mZJpMOXsvn1D2gXHx2NZmqoxSL3K/mS+Iwn9+Pv8xTNRr1/stVky
MP7/Vwb8PqxradxSIUFPGhm2KlqO9HqL3vvLyD2wzAy3sIl/aVuvLA6Ol7TAr4mQICqh9KaRA0fw
CgNA5A/wdEZvdvvVZQlINRMc3azTuOWvjKJNUSjiGMOEgIVMma+V+vz38UrNXUrwMUgxIUWIV9P0
nRkychl2o4DWjt0lLxxN1w2pnwIIyW3ahcrXzAG9MTXZFYHvd4qY9JBz+wg3iiH6hN8ska0u2Zhs
DK1BxsITYIPNaUmJt6+XJmy8oCYXiooXFh4F6H7Bu3xydrxIYSsm4satB1QdBXDAAk1tT5bs3L2g
xzayKzuT2YIaBC8yuEZPLkrX4pft2oIVPgFGu19iehh/6dGIJnPGhJlTJD5GBEZ+Z+E5OrseV6OY
xIB4JklpGOC345IAH9tuF3NCS/M0OSNiKhVZOWoqnaDt+gz4uGgK6C1InpcO44wHuFmQ8bBeHUYZ
0PZi8GBo4z6b3yEVjFZfCI5mzvuNifETrky4EjoWAgb8/vJ6524cvTFam124Jmd8/7WNKcgqAEOq
HIAO8eQ/11b0qulL0pyzBhBig24IMbYyDXOVwOUdgKsQThBOdwF+fuyxln5+8kyGblGWijF+vrwE
T6k19JBHf2xhLvoC/ux/I5jcxKrD8ZUDBzA27acEu+q5Iz9rzXpZRQsLvjSYiTNR+jRpOmQ7T7rU
m21N09PCUGZPB0RmUX1ET8hdoiYKY6+pOXDag8c1JT75KXV+Udtt5jYeE+D/NTJZkirp8yZqYcTT
M0P7x6nE0RFe/fpkNVgll/K+xq+neCnz1ATljgShqqUo+K7Ij/jrxs5kLdzAb8IyAce7DmXg42ti
Sya34tpFQuRZP3I1noljbwehhdPCeMbYJYYq/Cmz9IVln3W7VzYmLh3rwaZ+gLG8viI1D/QH4hXo
eVcu4bfH43EJrnqH75vO3bjPrxyXJvuV0+F2P/kre6c80/MLdJI273t9e748Htqsi7wa2cTdp0NW
tH6oIbQ8RqZobwfwuC0NZ2n2Jp5e9MI0UCuMJrBL4m/Xl+PjMcyF+jdbbeLne7QmQ0oXy7PbuPvE
Pp2eK3A+kAUz8xtNAwEa6CF5YPFvF2UI1aSoJGlUJ03QIfmD5phzusS0N2eEk5A5wyUPZrkpwq4B
00igph7Idalq9QaHlxGYAEixEEfMOcprM9NDk6HLrK+hiqBa/gpvdctdAB/P7atrA5MT45SuwlQD
DAAJc8nP/PufYN0vHcs5b3xtZHJMnLSt+o6FETaCJmNJhGNqywdu7erlKv0X9/y1rclBCXLwHckd
bPEWt3VWqb0Uzs8vCeqACuphQF9MvD64j8Ds3EHjY9DQS0pEOxgQEy2clLntBfILCRlEZHC03xa9
K8dSyU0QFo4g4AX0LujFW7JBNoZmFDlReLENpFFf/41F5FxU4M+RhJ/m/AfW7asU0gonn6Q74q7T
zurWzZ6ugD48Svpfxqxpd1harTsdjNGDgq3nv2YnW6NPncBhAlWAHoUusSR4SdD+BoY7/XIEx9vl
gu5D/KdcqcCnSuA1W4puf7Ox01fA9QdM9gsLXdRGSfEBmOnBxBX4+lrp4U4xyNPT8zO3f7l4hmdc
Vn8fzzc/Xt93dkeYCtp1x86TyclOGqeN2SwYr0NYRn9lfJbBm5uBnnm9pwaH5XZOAWp2wBGTxVHP
veZ+gSr/1/rk2EsN7wcVD+uvr7C+MbmQOrZsu9bHGq1yL+C99fXEWgK5zcYa12Ynqw1lC66SS5h1
QA2m/k3WEC0dVVwez+3s4bma2smSdn4msm4BK6ysH0Ym0o7gGcl5C0HsbA7hejST+1Ipq5qJGtgp
1+BFTMmufa53UqQDX3X8u+BDxbnL+drY5FYLq7BipAjGxN2YKGsjIqycJ+35Gyxjn60RvDk6wvWx
67vDiJtNLD+l3MjDnFE/g5BTRZin5Ac0oK7+clmfv84oNSxcvNIYKt7tadRgUQpGgUeSJ66xclpZ
CtX2PyHe+3tkK0hSKUS1Rk7QbjUuxcm2xaeeAwydpWFskD9/QhCWQwq4WGVGBchlqQeGiu2/Xv29
jAkt10zoJbMul7+LPm/e+SD5D1iDBFTHFIgj8G6U9jGSQKXBH7NtB0GcU2p5pvdW2GZplcS1nT+J
JdC1fwDHop7qaNu2H2/WOyz2rwe8+ojJLgq6OA2HCB8hHKKtgIbW6CXehWdtl8Oaa3qb/GmJXnH0
LXfrBKACKo/oeMMT6TZCylulELJ8QEo3azI6kkNRBFLZwjGcDfcETmARg0GSCpSAt2ayVk3RyJdD
PeodDbD2YLciIBo6AFbGws6bDcSvTU0cC98yghwrqXgCTG2wpbfE9iiXW9rnRQkAxOQJqHYuqunq
8gL90Vz8dG144msaFaSswpCJp2LrGzh9VEbTwJJDuwfDQSsKlxQPgJrGAg81eaMVZeADf6QMp6zM
idS/BdVLH1i5KFlvXQR4MlcQMVkqWc0MDS1DqIIDhIf/ncJ3k07sg6Zq2NNGk4zScv6AOig9LLF0
z9xEN1Ymfi0Sq6zh8W47BdLF/WJq2kDpZTCj7m//twJlheItVpnur16c9rEfBczFksQrkxMXxk2k
CHiOnjJIjjiRYGrDa+mh3o6WOzehWVO8AHBditSRzh5vLpz3+wHfWp8MOKvyussbrj2xjT6gAyKv
BNNJfZKJdlaJVFZWRchvQMu0YPf+AoFdVQKdmQBGRlacBBxt1Ndqr6aAJvVm1KwZpSRDOgC5mRli
uPf6S6GZgQsKsW4jSdDt0JRnwHmtKqVO87eqF+6zmVAAnwMiwLGrGFjW37vkKsIVXZdXQq3oTsqf
UjwOxTEfVinz2VzkBtQLL7hD69USReSMm7g1OpkDX0Tcy4mAZzFsZahcaRQ1abptrkCgMlj1/TtT
gSrIVtP2O9X74NByoCZkfDIkX724q5LzwpqMF+KtI779nomHZPOm9bH7u9OQ632yUUJcjKkhJ2j4
PLrcU0/4INUXsVK/seW9WRDVgEIBKaZp++UQtWnONW13Yte8SxXxWSk7y+Ulq8w+A/VDUMxcjvdB
BF7+Fw09iV26y0o7HGyh2QkRjfOnjmtJ5Z2E3pLFg+rnC6HVOO5HHzhZp8ZDW9v/Ie3KmiPFle4v
IoJNAl6hqCrbeG23e3kh2tNuQCCxiu3Xf0f9RdxbRRFFeO7M9Es7xom2VCrz5DmtDhQgG6zvlael
h0ymd5ow543TeNEMDHQstuF/p2KxAk4+pRooPcfXpHnL4y8OOJ+RBUUvfl7tNfrqoIFw2lkAP2EK
+G1TB2Z8r7UvzHhuii+GudeTHxt7Ys07OYDyoWkCxXA0rZ3fmiSbK9dKjPHVKzJ3DAWv8iCxc/uX
N7nzXpD6owM+/LEhdRzqxninMSAlUcb+NRQu30hCqnleroNjq545bBOA/BaeknnaKFg7j69FLrDa
RNg3LvR1NnzB5UVD7FMrC4+IxrAiswqMmHxnw6GP7wbD1y2AW39pw/eN2V3bWSe2lmUAyhqLay1s
5Vqk8R8u/5jjn/SnKaLMChI0XKf5kT2U4xdzegDWimwMdeXNgLEiYYSwCAom6NA8X900c2trFmR8
3YGKyph3vA99r/HJDbuffNvdv10f78oz89ze4iQJKpwMR2B8tQ9F9wUUST3c3B7xtDgAxn8YjtM7
/hwziNRMUMcpDrutMtsKFOX8ExYbusd80JaY46ur/yjcx06vfaT/w5IdIcgwsDsHwpCDkT3KvNs1
5Q/a/ZogUzSLG+RHQGELqaaPsg4p39vjXVehGX9+mcUhb8mDq8XH1h2CSntqu/qmA8J3sIdg2ijg
ruxPXJpIwwCgiOrI3/79k6uqkby2J60egCDSQlJwfyRiHz/ZdXyQWf7gCHtjl65s0jOD6oNODLqo
0jBG5fDKJuNhNNqbmkO+SW7FrupcnZxuNDJBGUP1TIEqEmKWfxfuxIydtmnblE0XFcWe1MefU37A
fKLTzQ6zT1Z8/tpCRzJQcUAZomlgsQkIpGTHKe5klOuaXxhe4AkvwJIm08bVsXBZyhCiGwC+QDGs
8rOLAxaPLdrODFNGnezfEnfie8/TrA0j3srUgdWawhhmThELnK+QVIQhiWznqCGl1gfUmgr0FYne
fi/ioup2hGnCehgh41ncMXSnvXhW6nqHvKeFc1/GJRrV3MZyZ9/2IN6IWHOkv62uIlUYEyf76RJm
vJaxboBIbPQ6sHK00n6whiGXu1oz6hfeCPSvd1XpvZVjav0pp7L+h3Tm/IhWgfxV5GbzXHSTFhZJ
DP0i27GqL7059pYvrbIod9Ushxc2Sf6IrkNwtjLH02TYW0P9jynK/J1PcfbK4rQQPhFV+Rzns10E
1UzovVXpdRpOPWhEgrrJ0u9pbuJIxz1wIiDKGKa9Obe9dwDqtQBVcl/m2atdirT0rcKb7hu70ex9
mpnaLVB31juNmQ5W8rKzdDAuZ8Vzz7VZPIhMg8zUrE9JF6YoGYCDhA/aa6Jn+ffZ6cufg9M6N0yv
p++IcvLC7ysOimZr0oAvzDBEvmt52YOaF809WVhAju9LUpu9ju5ztLXuODFqFnSdQORdpF3L/Vqa
9Cu4WkcZtoKVgLCjN/ZXmpUkP8pxQkNQLMGy3VQa1Nx6SbN2l5DGacK8Zl7sgzBt+JGJpJxvJCaP
+qQfIO00jQnfgmfbC4ek9jga2ZW0LvTowa+qQoiTg5uZLG3NYRwicKGLMTCmvmxRSKFDutdnbyh2
MWKCF9mUIADkhZd96crOycKWWxC97mWJtTBqr4c8z2TwX3FVABro5OCLNaGBBOC1Af5WzAqx6c6s
qNuHBQi186CiGQeONXe6ezd3kBfOJlx0QWw5iqkMseY9iCt52FRz/Y+M56beecbcfWhVIvKd6N0s
AUNcTEioNZ3xWqSyPdB2kB9NaUjtaMiCyz3IOprx0HmNRNhVFKPwgdR2XsZ20PWdNpEEQgnjPJX4
VW0yVz4IMR0QZzSNO2287NURXnhHNBCigqR64EAfuXAkbOqrVNBpiAZaBd1woFa67+sPrdhqKljG
BGo5QXWEpLsBmlTbWqahXA3FcKknY+SyxHiZNTr6ntfSPUjgdMR/NWD3cuyYXwsXiTTwn+1k7Gj7
0plqtC174DK2a7bV9LPiR8EZolSTEPnhgbYIykZrzGln8zGyUIEKLAdSnQWlf66HJ4s3KUaO7BOm
F63eaDMEG9/5Rh6lbEuZ2XNEHbKH5HGQOt2tbCkynNMHpLg33PaaOdU/hSuCeo657FWZZ9rb5Zzo
UYkegEcZ25DGqrCDeTP1TyWfncDKRj28PsbLfYSLSJUikW1Ak+Hyqijc1hnaUZujrGJeSKTkR9y6
8hYhe7kr0fi28dBfBA9/5xTE9hQMZAA4XAhQ9u1YYlFTPUpZ5gRJYlf3Xq/1QFr02kby5tIPqTsW
DCNw1OiI0xfBpTMgCd+YTI90Ek83hIpfZucOhzEDxYodz/ODoEYXFIZW76/P6cqRUXIH6PrGPa8q
ZCrJcuIBdQ16hKVpzdE41oFXm6Hu9sdBes9gfwgmG7y242vfAeFu3WQl+leyGRJ7VbwF+FxWj9Rk
K4ptVJOB7EEtZ/EdeFe2Xt8JI4IMhx70JYIs3xloD1kcAaoTKIRCfKOhAfwlhCDmDNlW1qMJOpM5
/pcx8fnQf9SZYwfS6MQdl7p2r+vz/LUbWhAtpLzZoeBY3Ihm9I6iTqsvAJ10/iSmeC84qx/cpOy+
XJ/cy5OPMSmqN8tDaIM248XcVplZtabUI2ucHiqz/tZVlv35TUqxdzxMG1IQKKae26imrIHE1DxG
c9J19yaU43bYz9m7Y0rveH04l+cB6E7k+wxgvJE5/dsufrJVuNVnZWpVZlTmte17pJuOLZ95YI/d
uHEe1kwh142EOXjycGMsZ07Qko0IISIkTOkQtPEB7QXXR3MZeGLKVMUUnf+qo2Lhlh3bS1U+w4oa
PavvzK5FW3ZP6ItAd8sdwgJg+CUF6e1Ik8Cbp34Td6hii/NrUX0AWmDVf2AsWyS8G69oiIXKdGSM
e5IPkx970HXJ3zXb3nlT2IK8yp7B86QP+z4pAzHdXJ+AZeIQRw4fADkGFC5QwPCcxZ3hctfyOFUz
YPOdHJMQ0tVBode3jj2/GfrX2qhvhGNFTHMf9aH1+6zd8Ogry4z4Cyka2HfgABZur5awP/UG3F7J
+6+NYZe3zClcG5Q2MTLx18e7suAqOkBLrDou1t+U5sn2HSyHdczu9IjrVlMiUJ+h7tfb9t7J2+Ft
0LI4bM0+3wsHNWRrRvrwuv3L6wvt95aFOEJJY6GT5PykuumoxdhNOrjFDe+OTFkfYpe3CGxp8VMI
7ZPd+Gp5zb/EXQZgCC5YWs7txYamz7VH9CgTjB4dQ4jbJHaLvZuY/VORx/xBiwfkHEun3ioiqaEs
tjZKOSAdsFFsUdzA56bNInYHt8dQCzMN4tJ7ntj0VipKXzmgG9F7Tsv0tWXgkLC3svOXNymWFiUW
PCrVhba8SUF6k44uWP6iWhcqKEDO/UfJIpvmPloWgqw9XF/VZUVJTfOZQbXHT7aVlcXoG5Iw6NWD
r9U/cjfftxZ/hF6qDwLG2yzNbkUN6YzBMTZsrxwfME4h94VxInTQlYc5MY1mQyulWm1GlLt8Z+aJ
gUpwz7GrSb5h6vIqs1VmESwLCkqD3MO5qQkN62iPEWa0h8TRRjC5TB2rKTz95cs7LKvQuYp3vxmN
ZYmnuC9GeesKej/HxW89ax86tB9reX1T1dnLMKeh+T4M/TfmtWCD08I4R7+fjlYK9sesQRk90Kfr
S7xycJFZg8YSlBCQErEWXsqdqFOxsTMjYqFHnpZBVv9kYghyUJpdt6Rc/uLcnFla7CU5JzwWAyw5
aVhpoPQC1CAt7r5et7I1nsXpBLCTQvxzMKM873d6f9/Rbh+Tm8rb0o5bNYS6ADw8yq4QkzjfNLSq
vXaMGzMSrfcwND9ZV+3dgaD/+XN5xb8bCBcoFHzAXoT84iJc6Gp7ZHJyzUjyD0I+uIfqz9jvsjS0
rCGcuw2igLXDgPclHnSAaKCBY+FZvdgBsZadWBFhnTgmDv+KYGKLjX/leoauFgYF7hHQD0IE8Hz2
DHTWGEmRG5HVxkkwuHK4aQsjmf2GmtIvMzKHFBppx8ZVikrQMQ8nxKIgi/a6r57t9BtzfDlo1K6V
OwcoBZfnMpjtUs3u0ybXo7Y1Z79v5/aAanO+u743L10adMihooInHnQfwKJ6Pug8d3CFjqMR8Z7d
zDS+7zp5k9CN8PLykkAUC39pQakFqYkl1VU3cS3X09mIchMUhtA2ryuChN58B+HBXyAQfLa22IIv
jwLq49DGhJ4F1FTgRM/HxW1v8HoUqiJbiPnZgNbCLhcxvXWpnCNtoFtkXiurBRiOhegOYAeMcnH0
dFwIVofEaGTnYFVpIHTyOBWo1mw4rEszwG4iigbaHOAGrNj5sAqtyfu0He0otTkghSMSLqXk7sYF
cbkpYEXR28KFKHahxUmYHS7isbPsyB3jOsLLDhRdiCmf67bdwoteemBsMFhDGo6io20ZNLXcmDNW
MBJpVccOpOK4UHShH3lhWgegOKa3VJNbl+va+FTzLK5BpMLBW3c+i+jij7koOxJljY0G5lQyBsFp
pIFt327LhPyLRUNWAz3sqgENb49zc6WYZDUPNYlmXqMu1M9yL9tui5tpbVBKrwgvRTzngUs9t+JV
eT/XaPGJnESg0vTo5SAaYuaGv1hbLzyuwXGDTW6aS84LboOI1uw4jTI3g5ZHbxc3tLCGoxuX6dHr
kLEHj1gSftZJATyEiADyxQgx0Yx/PrTSpmPvSZtEOa36nZumAHrkQ+VPhtdtmFoJL5UtsL5idIrJ
Z7FY1kTyxo49EtWuUxxKPml3IKSiR2o0MpJOk9wI5H+Pk0atwB5MdsfHydiETakTdh6YQNBXB2Of
jTwjSAIXJzAb+0TvY0EjTxcI2sfbzk5CW/ygBQgsDb80QHROUV7wLf7F2YzpV7aS4mgDdxm4RJAW
UD8/iXOrxtOTeNZJlOYO+ujbdNzZKcQBERpXG/O9agpPYRT0wPOMJ8S5qWTUHE1Kl0YuBb/FHbHa
cXhiU1aY4E3qR+tzsAAELlBVQr4aFWxo/DpLOBovirS2oQcSaSUE0ZvCaT+qMdY3gvfLQSkruLcJ
CnqIJhYBXztTDd5Vp5HZuM0vs/esfWGhJuVnebsFR7q8Ef5fJ8oEhRFc6FJvoHSArS000LR6XTqA
8tdqB+igQhba3rgUVg2BXQYVVxDqgQjlfKWM2iWi7bFSuEbFWxE7/KhrerVBxrgkEFIrpLiEsf/+
AqzcBRK3ZSjKlDSLI5J45Xev4p4Pzn/tsRma/lYORL9Lxtm4FaM2hQzyD/uc6fzQci5faqO4sRkr
Aj2PoW7OUOV2td7+qQOB/I1VU/XopAPd9U2X/3ZQ/9tw8yurDjFbdGZjKcA/uJQldYYGL/OsjSOH
J3FQJsh2Uk6+kGKzK+XyuY/D+VfWE4hlPPsX8bB0RpRJiRlHHa4vyDfpafqd4q4GM7DQsn/qktav
UDGuIfJE+xSCr/lQvvU5MbaGvIQAq9VC6IhAFTsCdetlraUsTNBYstSNYpexXcX08bXRUq/buUm+
r5kTH3sD9Gc5R8DVgGAs7Kb4IeNe8zikQ35f5O6b3TDrroDj33hFriwHwhdUutEmjw27FD7UDdl7
nUzcyJV0eqUJSoclT6rnGbmQjaNxeSnisQWxVYhoA2qEPtrzo9FJlYQSVX4/eDyg/B8LbXuNRLs5
pEw/qz2HKffQ/A+mMAcvZOgCqI85cc6TlbSSlA6/L90HCgCOMYNObuPBdTl3qiKA5B2S3PBTy1wt
hoLiVw5VAQB+wJ8yGr9tkBkGNEFK6frVfhGnoyMf5UN0I+HcgMpk4Sqt3BNWmpTFfYzL9LHIM5UZ
TZ2giAm7xdHp99ftqev77GJVaBEC1TfMIKIlZxH6pbrDS1l35b3guv1lQhZk19sShBTpADxVRwAh
6eadkVrei6mPYsO68pFL6wjckQaGf0DxYDFaWced1XR9ed/niX3PBDjJKnMcD23afeRamj2Wqd4E
qZcbX64P+2KHYtg2Al0FzkOG31l4DEtyK5m5V94DwOvNvmUlENPT4jiBnACIf8Y9n7vmg1Xj9NlT
CMNwULh28QpDWWZhOIM2TS+MtLqXswAYBBFliO2U+W4xdBu37mXopmyBTBlIYXhgYIPOTwYjAtyK
FsjWSD3EO9FUXtSNCNOM0jCe5lRP/7joebmNuxEAUSfJzCfDG8Xx+kwvkbqIKfAVShQFNT4leLk4
n4ObpIAbVNX9bDT0i60BW6KTUSEMHIhumxDDY8Mk9jq4dr9wIsngZ+D7e57KrvBnL6e36JZx9l3s
vZvJLPazB6YS2kCSL++qX9e/9eKY//1UFARQF1FYtkWsW2U98aqsqe7zmNlhAW14gSj7UAnXer9u
6SJ4gCX4YRQbAd1FSVzdaCdOC1WZ3KAaoKizZ2S7mvagmdZHHly3oo7P+fFCbAe8P+hR0PWB0tm5
lcxt4zqjNR7hJO7yXd0LE8nZhvLnrtXZEFDRkfHmus3LOQQJCyjhVACrEg4L34+3+FTgVNOotudk
/iLqHHpPAiCg+rEaS0jqfdacjaqtjp2F83zJvkekNcydLNwoHyTQUA6Kqu49yNl14md6mrSfBlMo
jBhOlBLKxC22zEJVdtPW2uQ6UWLmkCCMdZf1ewEO3WQjMr+cR/BmKaIzkCopWP3i8GLLzE0uMjca
gcML0PGUZj7wXPmXIU7JFr/75XY8N7a4BZBbS4kAu1okAb/x8aIC1fDI3E97ezzdgLQDlgngGODz
z7ej25bpzHvNibK6Nw/W3EBhHbuo9zMbPRvDAIEVSjq0kTcWzTcwQJcOH2EoclEozCigw98GspMD
18ZsagaSetHsjrsKyORszFC8b1/n3jjU2uv1Xbkyn0AFg6EQugfok19mEZNuKgeGCDGSdTE5/kT0
Qgs6l+beRrhwsUtAQIc3DtiMgZRUKaPzKbXd2sAbpCojnebHzMF9bUpDCz1zq6y1ZWhxU9PatWJB
Suhg0h4KNH/K4dmpso274mLaMBq8EHUC2ldk7f+2oZ0sUhxPbZrFYwlUT8f2rCxfhS75Ru511chf
NBRS2uAWUD8/MdKkWqHFLhQ9ZZ8BbUgSmT3oiRBiw/mu2gGNNNYGvXnmkheUeAVSRp5bRmOSxTcD
hyIWyr5b5N3LfY1bHXsaYQwwV2gFWpbg0o67iiGQ3NEpqND7KyXzYxY2znQYk0+6dtgCis4BXEFJ
J6C95nzmBjo5pALs767Qn9xuDOqd03W76ydnyfkPMAKMUFWP85AAAcrj3MhUTOrHHr1LrKTY6SlL
Qqv04nC2HfHW4110W09e8r3Dg/V2Bo7ukFhzFrhWa3/TJU2e6dgUBzG4UKhlgGWR0dGCkdv/lKVn
QcOS2QndiBqWQaz6YnQ/4YX+Vxpj+c7FIy9m7izwxW9OFe7JwQj7+/7H9XlZdriqeUGmG7GJg+Q9
gqnFvFTWPDUuL9w7APB4ENuiRB+0pwUoyTQHVO3GnZgaaJ6MtbtjLsDstEUrkNZRkSAvKOPb0nTr
MHbK9MFp2/je0bLytdPL7sXrx/4Iy/rNPKcx2zVtou+6zvCkTydJ2tB2gMT2UwPQ2w33tQxQMCgw
iTqAfwGXieTpwqsABs3ncabunV1MeB0eDLO90eTPHEmO69O3ZWgRhFb6BOxF67h3/XwH+AG0jy2f
Z495//Yv7OAuRZoQqW0UHs9372yKrsts2HHI5GszDT2R/azsOhxnZ3/d1MrJxxvxv6YWrn+istR5
6rp3nSefYk7fnHrfTfcd0X3THDac5paxxUJpDugKTTB63uUYVrK715qXY7fFWrO2SB5uRZB+4LmA
XNX55JmFzKwe8Gwwvs8iGCwubtqycY/uJB9sZzI21mrpoNXmA0TDAW+F6mxeChLovZXGRglzQ+ON
fk6FRCdPJjZ23uXBRQFCIbwNB/2poJhZbIkciS/mOXUaDWZWQQ+MJDH0q9Ku/9YmIGiGhPZg/mqH
VjnUqUjHYGzRxhboo9lNQV568lW6ukh3TQI6fR/JdSux/KnMbcu3kml+r8y0fB1Kk5nhjO4rPaD1
PMchL42iupM2tz46s8q4tjMn9I/vwaoE3e7rW/HCA1IDxTG03sMvKQjn4nRxyx5nwoh2B8B9/bV3
fHqEJKDGIMe2MZsXb1pEBYh1oVyg2jUcJC7O90jVUiZcVyYReGW7ff1Q++JddaLzx2rrJrrYH0Dd
ornWRNIMz/AL3LQxySx2jDGJPAbwTO8+A39/tBvoHutC8zvjZ19DbsliqJHxbzP+iuHM27IPJ20L
ZHlx/M4/xVmMmiNxY5TZkESddsshMGzK+lCAinqA/p4mDtdXc90Y2hUJ0NxQx1gYG7pyImk3JVFW
fMssLeynP336WkAGqB+/Xze1jCqxmo6uSlgOVlP14JyvptblFnDjcxIZrN6Z8e2IroQp3SBGunAr
aA9H/gN3DF7CKrg8N+KRsjf10smihrv3Mn6LjfwwpGDzlhtvjAscEYYDSxgL+uDhwNyFl+w9L45T
aFZFtqHdEaccQgsvjq62yi9DjQ7bfCzHsDBIsqeJkT+Nqdvup9RF71zq9ge0z5jP+gB8eWkgyK7t
pH2KEeA/SmG9lD26uIEkHjZlH1amx0OFHoVtFXIjJD6fHjtGp0c2ZCxK0Shj3xhJNJIbVH75k3dr
5Dvyq/0dx7t9/Cw+8M3X11/97tMEBQzCNt7ScMJYnGVelYo4bQ2UKICbQfYtaMtofgbXiccO4wBl
q+vGLgAt59Yu+MOnDFjz2oK1mv1Ok/omq6adOdsHuJm946FvaLrrobwhvvHiuXDmjbGumkeZWLWM
YtjIzJxPdI1mnWbSCYsM3vt2XQI9FqOQSXofjUV+rY+4G8gTIT+S5pts7V3KAKW7PgUrR9s7/YTF
USiNPCc5oZjv6VfC3pyp82Nt13d6YH0WEqUmG0sKbAYqfurBfz7adHRsEN1htPF0HOo/Ywym4f4n
R1OimXwludy4gi53MSi8MLOqFoDw4S/pzsmrbhBWVzSmTCMji3qXBo0L2iOAtwl/vz6FKzcQLJl4
CAF+BUz98oHixlliMoTRUb8nYHOs7wu/DlIKzcF2Y8Neekfkz5Q4CcAtuFuX+dtBq3S3tK0UuS1T
tUZAougr3zKy5HZBmhNW4IVVVgbpumVxlhntjFpikkVDOEbxLQ1eqB0mO23X7NjGzbK2SKem1PY8
WSRWiE72BUzV5YemBcmz8O66ZuM5dtFRogYE5C843UwEXtay+kTZ1GalaLPIPNQv1nc9RO+c3zj7
5/q9GBV30tfrO2JtmU7tLcLWvJ6IySTslUYbFNWuSFGEmrYSnZeu8nxUi/OUk6mFqCSsZHOYhXug
nYywefY+NoWPLsMeAOHx1oRHdpDKXUbhmpNYTkxJhqaRb47Fn/SkPJRO+uI2+b6avSATbdDY370E
xB5u1zzOk/anRtuoJjeyQSsOE88ovA7xvgZAAcM/3y41YunK4ZxFzqPxSN/c33T3T7nTj1DUxb/X
F3Fta57aUot8sjXncao8BbyKWnFbmeg8ct6bWvrDuEXYtrZbcJ4RIeDVgReviqVPDBVZndaFO7CI
aiwQ0JiUBDRfbCPmuShEq0OAngak/kH5oJ4f52YUMCAR7cwilJ6f2RO9BW6TQ5IG+hwRBLR3ZQ7h
h6Pc8Fhrs6hkhoD7RwEAyc9zq6ldauls2yxKdOlD/stHd7KPRE1vb4Raq15LIf+UDAkIqZZBqoPH
vIFtmkXfyR6sA/Pd8IS2xrC9scKteHh1H57aWtya1cxGo9BgawALref/bP1viBLAENoFw8YFvXb4
Tk0tAuK2AYsh8sRZ1IYk/Fe/HBAq1JaBxcHtdb46utGbaRKjGaFlHSjl+OCrwGz3+YME3Ox/jCxG
gNehQeexQTgJaXpadY+VVfq595w0W0z5q3OFfL7j4ZmG9Ntis5lg//G8XLKIORyUTxp71DWQ410f
zup1DxgWggqo2CGhv7Ay1mXVNAXO62T246FJDVyT3kx2DUC8KFS4/0yapaN6SoqwE6MXxoO3paB5
GbUhRgbYD8wOOMp4w5yvm23GI0UlEX4wI+lO89y7Bk3jYapbf6a2IrvRxtvi+rDXvJQH74FWXpBa
AlNzbjKe7WaMc3WQmXdAxmY+4vGbBwwU0xsTvOIyEN0A8ABkH5qmlwVxWumyHkSSRwb5U2L+EBJY
eROojtdPD+nM0GIhk1TKymYai4hZhMCR38YDicBfEV43s3JPq7cm+lRA+aN6Fc9nLkFPfc+zPI+y
wavDKhbJ4E+z904ZVF5RloQePejZ/U64Q7Izq2ETDLWydGcfsFi6WcsaPG7KPGoN/bup6Qepk8di
0o6xTgd/dO0HRq1vdVIfJyUiiGInkJSsBhkUA7/yWHDoDAOjvLs+LWtfhUQb3A4K3miyXXyVKIHK
AxdDHqUN9E5GFhbzi1ORjTTl2mZC4Q31Z+T2kCRavGVrZqUSaDY19va+rn+l1qNhZkcPiZrPDwcC
hUhFAaMJh704khnyUJnuFRiO1YSGjT5e572tP13cgTrGqZWlw5aWM8QtzyMZUqAhUvHVaD9KNEN/
vT4atSfPn+FKWQoinR5QtkBSLUYzWL3HhmYuIs30RND0VYkn6RBeN7K2A06NLAYzka6yk1IvorQA
y7Ip/H9xvh2k65AKQ7M2wp/zg8eTBgLrpMJ10H43izdmHhv25/oQ1rYXalJ4Y4KwCHwHi/eLUfMY
zA81TCQPPH4Z8xsZ7yi/uW5lbTUAh8VlA3gBJLQWE1XLmDQjgUe0wBX/gS6zNiAEDckbjnftnQSI
7H/tLG7qpq1KbTDSPKq+gxTM11I/hgJ53Me+nnRBU+uHmBe3RVX78xQVTvogDHvjvK7drmffsFi0
si1k5ej4BiTBxG+UruiH+6O6a9xdCuao5+sTu3KPKjkP1W8M5Dzyc+c7BK/CrCUDy6NSi6aMP44F
pGTb45CDF7raap9a2e5IoCJVQJEXR8V0YUw2mZ04zMihYT/7Hf2TQGmtcMjGoVrZkWizAY4W1X9k
0JaEVr1Wp0PcTFhD912HXLCW7MEag0XcQrauDgfJYHRwAbt2oULHElfW7WjimpaNb5ZJMM+3k9hC
P65sfVVJVR1KquHRWhywoRZZyxwHbtWl2I1JoLfNv5gxLD2q10Dx2MDZn2+CYmhZ0rU0j+rmn2x+
7nvQAoKiM2++XN9sayuD5jn0N2OrIXBbXEVQqIGKI/EwFMTB1pCC1ScJrOIAZq2Ng7y2NHAUCsWJ
Bx94LM5HRBILyr0yKSIChXBpf/NAqeOwz7/slKtQiF7FSLJEu+d93ce8b2GEZn7ihl7yaKT3dbGF
M1kJn1BKUpguVUwC1nYxGPSXjC2HnTaP/SzLw6bJbnJaQw856svkNpXuLVoiNsLdtSce7KHHBdsC
N/pFHxmXzTQPBi6nyHxG74D09YN4dEGDspO/+xzgvI1FU8d/ceWeGVxsj0pnaLXKlcFXMyx22tc5
FKG1cZOsGVE4NeDi8EhC69/5ZOZk1jnvpyKajad89J3ArID82/+2q2/XN/uaHye4FZE/BOIf+d7F
qWJQ0ACI0SrQtuLz0IV21R4y2c7b/AG9yWmrZrF2tk6tLXa80KtaQ94Um7FPgC9/txOQv+ptsJ0c
Vb9puUynlpTDOsnWzGVipESzMYPybnaK4/gTV6MYwo4GZR70+V3G9m21k/Vtvr8+pSuX1dmMqlN/
YrmilsVHz0R/032VRmPY/m6l777/b0YWp61P5jlLHCzb2B5+sl/5jxkcwS/Xbay5JzQr4+mM4B+4
laUNvUmlNxU8ajv2u0QbTjujr4m2u//NzOLq0Fp9TCeN86hqyVGI9GYupp+OzbbCprXhIARUwFow
QSE7eb4uAL3FlphzHg3oVPYlGm32+ZCoQgPZyqat3Ya4PwB3UjSICM3PTQE6AiiUIXjkWYwGRgyi
FOpslYRWzhLA93iRAVGKxNAyghiTxvOGGT4CueUgJej4b80ApVGg4/zrK/T36bs4TBSoSCAuULxH
kWZxbB23dgvpjkXE5K1sU590D2bxrS4PsgL84h+9v52yd578Qum5NkgwdVvhxepYFdsOkjmK8GYR
WbO4Ka1xwHYv9aODR1uV7Yc4C5KtYOnvnr4YKWoqCP8AYUP35PnKpS2oGPGHR6BK3NvBvHvnt1Bg
80FMG4iQBDnKK/9mck9MLjbLnCdTbg8ZR9Wj3+u3Q6iHmZ92/pNxW9+MoIjdIsBdOQhUd9Dh7eEx
BMzHwjUaRkm8XodrjAt+KEHcheqUlj5dH9aKFwSRiq1Y3tR6LSmCJK3QAdLFRQQ1STTxHubCCBrr
uYvftHYjZb5yWSKsBcWGjU4UEDItHG4HmvSa5DhtAiw1fs8TBu4+xg98ssebSuI9ydGNeZ+hF3Nj
7dZmUkmpq+4DlVBYuBQka0yT45/IsaO+/5AR6z8PIEHjGZDrqPHDlYDh7HxDWn1cVmmSppHs3isA
8nWCpkh5y9HE6qEQfX3RVsaDjCyAIwDBqUazxTkH2VhLtXnKojmtAlHftontN9PGY27lLCM6RAgN
KC+e48u8LCg5uZkTG/Uw+5nPcqeTP9RDTePz6BHV8fVfO4ttkTkpAkMb5TCHvNDY2UntFytfAO/e
8I4rOx0+HnU35RqxBxcBoWuQsQHLbBaBoDR08WDYZcRAad5A8Mnzn3NfGRvLtDqD/7EI9PD5nrBb
w6rQgZBFlVMENp7/JnsRNRTDoe31LzbEiaWlOywqJgwRo6TYxoBSDToGSH+N0tl4pKxuvBM7Cx/o
yXpU3H5ZxGtU8Cy2IxzPyC3yjrXaGiIZ5GdsAAiRoVscJrSyxTlxBYtmpE262n0wgF6VebaHtnaQ
pzzsxQRYH1hV0SHS0j9eBfxnPP4ek/FrM20FPisbB18DICMafABiXC5jPrREHxjyXqjXttMzeC+/
T+0zeiAeu029gRUfeWZrsZB9kuSyMGAr19uwsH9Zogka3Tlqxv+Rdl27kSNL9osI0JvXpC2nKkks
mX4hpFY3vff8+j1U352pyuItondnMN0DCFAwXWRkxIlzDmA9MPAc1O/vnCWDeD2jkv+dFqDpFVot
QgOxDIMVM+nQgzQzcCsAGYX3ekkCLTG0cvrrzSrMNzbAUDPMA9N6fSxA8OMNXIp7gClUPQ9i0jSf
w1p95XZcsxHwwM38v0C6U0a6WomnFrn2fV54VqJJD5FwDmVxFwzDMUgb0LIozv2ZvD3taBTAJYN6
MBwa/PL1sCqPETWAwdM9Wr5Jh8tsOPmq20V/7VSuzVBHUGy1pGHaPN2jH4FrTKV9mIoHeQ1ptzYY
6oYJC68JqqzAXS2bSSKFJKyRpUzLhFTar/vzdnu8MKC5OIUKoIJSMzUgXmMSNWL7FKiioxcWL01e
kWKoMSyAcQN5JRRY2hcgLkASftYjRJvD9Sp5bMug2IBoPIiADgiRYGOGl1Js9LJqfqN7aj2xc+Mz
Z8+Bshsi4rnlkabKY3ylGdipaPdiElVGDZinAVqu3BHaYY0TaMEU4g/wQAD7gEcA/dRQgM/Kx4Dr
9nHoQftsSN4GSC1bkyK19v1Fmz3wVfyNsADQipkwZG6MYqnLtPJkninLrtujLGswSmEEyUpqZf4N
dyzQ+IrUS+S6KjAWnFaGtC3bmrBYWVMWNw4AgJHOsBVviVKtGUM8cOf7A7xNWM0jRJiA2ivAs5Df
ud4ogZpzGQLZbt/9FPlHUd9wCjTOMuBEQZOpV3q9Mt6bjfltD6kQvNtQIKK7ptQ0l+NSxXiHWs9/
BUBUgXq+NSCscX9gN8eNskONqyu9AA2kPOwMli+VROFd36iEB361sL+4G5V/R0QdNaEVI97TMCLs
+PIFLLKb8JcG4brKDPXzb9aIrZU1Wxva/POLjI7vhwHUsWDwMP08BQZEU1cuyxuvOM8dqL6RPUXl
GVfYtQFE/X7dl5i76Wce6pOe84Z5f3XWLFDOMC+QtUznXVDLuwQcpl4tgccUdMg/79u5TRVQQ6Ec
PHrBW76UBByv8CmqjbA6iSJpnL3XkQKc/S/+6yDYsQQt0/+nYSq2K6TSnxIfhqUjrxXQne6toNRf
e0tgHWn7Xn0UZGVOF/fhxarNP7/YFlNTxlzAYdUa9iUWDqL/kggrJDJrJqitnnshO4aRiNkUTt3w
2auHXPixMnHza+HGIV4Mg9rdwD5OaTpvPgTABkjEtEAX34qaxAY6zDLb41ccxZKLB/Mh2tsRguNd
S40JlOiRAKLVbs+GA2E9XMbCmuzh0rRdmqCGVAdozo78sN/zA+k38i5cuezXhjD73IuVh/xCBhsY
QhP94Jtj1D2trMmaAeoaDASOqUsx6PceMhjFBs0HZfAgfPRud1Af2N05PEZ68njf6Mqk0XzuSeMD
fqv4/T7JSiPnSj0HxjFbE7xZtAL2DhAazhkbdf75xdQVIZgMkgxL4w06TwAmqFZ86dJ9B8qqfwxQ
2wuUPH1SN3G/z76A/9Ajya1Tu+vMKrTx+rg/ZYveDo83KIGoKBiCauZ6NEGWeDx4ifr9yP1gZ85x
C1kuEhBoJqu6+AOLtDK6pejlH4NzxzVlsIuHplJmg3oh6GyoK58NOF96qMkgy7ayzZen8j+jg7Gb
a6mNezXKeyRDx98aIcPvjxU06MJuAK0SXr/o6UB4TMfoaqv06IrDniuqxyyCHslhjNz7a7QwiCsT
1IWU50WhxCA13fPce5584biW+bEGm8CJy1eO7by1KE96ZWo+1Rd7m2+LllEh6rJPkxrJkg9BfR8g
F8KtvUGX7aBgjHLut6DFtZ3ZufWdgDOELaD1qp6pSAZCC0bU1nbAQuSDEf1riXJ0M58GNyo4TE0e
6TEUesSMMWNBZ7yByCuzt+DzwBCtIisDVVwNeKDrUfnsyI9qkfTAybckEyfSI4N2fy8sThzUer6f
0WBHpJyPxAlTExfY0D27TUvfAgEjEWVHHFLnvqGleUPSG1VpdNKgtk/tBLUcpF5M2gEUAi0Jh01S
vKrZ+5yj49q/j++RYkeJfxaLmLEk19OW5FEfhkI+AGvfuTVDMs4sSh2Ylfiv4U2g5bu0RA0KOph+
z4r1sIe8AXithCjQ2ypbe0jfVqRnM4Ar4D9UHxEYXw8I5FG+IoWQBG0EvdizppfbLOMMMpkSu9zk
a22+S/7h0hy17XoVmsXMgKUKhHgnfzG8b4TjK++bHGcDqfyX5DB4710NjlqtEblNbYgxOKmLjDRn
SQoZ9ta4v/tWp5BaqWoYem0UmgG0jQ9oUJN1RdO7BzY9BDVhOpNZyd5+v/9px3c5h9S56j1O7nsJ
c5ibnVXr0TE/Kw+l4ZGGcADDB+QL3LQHbeWQ0elcAPrm4icOM1LDKFLTx9lrZLltA2VwoRXA6p49
/1ttIOWLvwN9qKyBt4PtyuRSR/uPUeC2vklNkfentmcxamjE45nBHYCFEo0iL5H190cxJD2Ifw1P
GSdQhKGz+f6afsObLub4xi61T4fSb2Qxlge35vF8A0V51lsSLgDRO6EKEIux1TOvXGH73aHVNr0P
viiNhDyRe8kI5Lc0BjRU6vUQ2qnZLl/5Orqr48/XKSj3gURRRlRPxSWJCimlqcNSVGJE5PArKR6Q
wElUlCY2oLRReoZUW281y0yTbP6xOxO1zLki4DqpSD9hRHQq+lgNKeisSAZPCDgpZG8khZoZnjYS
H1wkQmIy3q7Co5A7FIWLZykHtoCpDUk6CTsF8vbyacy3BYh47y/a0rQgzAUyCXkzcErQd1on95ns
FWrrVsND2qeoWz9hrw5iqMddBuk31y9IP+7XBO0X9ij6eATQx6H3ASwz9KwoZQbNK6ZzJ/al5nJ7
ku06L60hS02h/7uIdF4B2ALPFRgt0OpFV5M1LQUeXlQ7VxyOhRiQrn+JGUvmkXbdoaFCfFqZUuq5
+sfeDDIE5gE0ZTQbZicymTRxQueOcZs/D4PPmwXsog9Y1Fn0kphCAlmSEIv5zPu9sk2ybE29nLoy
/nwCUv/ovkSu90bGuxCThK9CrXOf1IBHClEkLDrtmK9kqvRkrfXyuyhFHXzgRAFcgY9jwTxIOfNk
0lomS+XejeUxe5hEiXlKlIaBFl3syyDbaPLt0GLHC0U1Gn4Dct4MxeFs1FozHCd+z0wqJPNkYdRH
D5xMiH8Kq1UiVW+bst21oXqO+UAwFH6U9UkBQXTnFZleanBmEC5tTKFSPyquLmymDTiL6SHlKI6N
SFqwJ1kiOyLXV7cC/I0klNPKzbK0keFrwReBJDdQn9RGHgK29MM0xrs3yV5B1/0oMp9K/9iVD7Vw
XtlYswO9mWeAMfEPlGZvNlaiNj1YPPLeFT1TEzeQn9xoHNSTgoIU/e8OHHWADL2Oda+nCgPo6Vqt
lcaefG8rdCdjS2HAM9bmOvAputaflFnjthQtb1DttgysWdazyA1w5e2qaZOF2xTlXln8ybbPeQs+
3FIGschbFvmn+7OxtMWhtitCeZADU8331XvxlJGySepEqehdxvtRtj9H7RgXpJKJkj+sRmDUm/bP
uFFZQBkU6F7Abq/HDW6qtA8ySO3yTfQJrB6JFRlksOFR/tkxhQ5V15ZfgYzQWfgbm9Rc+9XAFznf
QU/YY34Kqh15dl7gCvW3eVLbwEAYYztYIWQPvGwy+GYVUkW9fP/zAf8KGlNpiqloQH7INb2bijsx
2pTtXkoOcXuEAmtjhoOeo5WjKnZcBBc6GdlhWuPsWbybLiWVqdwF00M4SovwBSNTO1xcGiyeJ4W8
CZmBQLwLz9ZZ5SqwIomkkn1/e/2X+f9n+HSyyRt4pR9FrHmTWAdZ1gsTaUf1zZzOz7WzEpws7mV4
zz/0rWgwud5fjFch21jDlpK+l6zTxM8ZwHLjk+C9aCumlid15nMTZmto+ru2FQb+wIds1bt99qsP
DzIIgD08YzIDvUBICuSe9Ttvfv9fJhNtLaABnjnHb6KMvMnYpsNmbuHjVXCXWBKkxgvIzOqMRjrJ
Udtm0zZO8Ou+4W8G2BuXeWGYes1ApUdNcqnHJp7AafYEBsDzxKLuXsBXwF8Es2prHhE2hISXD/WB
Td8fikZ1NARBfRPpEGPcRKIblKeSfea9FqyyNh79gFyQlu9ILDrqX/J8/Tl3F59M3aZ12TdDm2Ou
QNSSbFSkGvzeaZi1BrClqUF+AeSBM1UhwiLqfAdDn7cTNADcSDtIVmBmrS7UBUlfPMmWfSj7Ggma
rEHomnzWZ61ymQwo8skjYMw78cwhH57l/MBywrZCEf40THYvOEOz1sO5cDQAZGDRUQHqakTt1Fei
rTPgCmaeDTudtoP3KAkbCEAbo3gspTXOuGVj4HsHiytuFRrU7oXTEDOphHOYgVfW8YUehO9Ejn+y
aGjOumglMJ2/ndqcGNu/5ij/BvwtB4ZssXc1Uu0921JGcn/7r4yHriRHgyRBZpnt3SKp9ZKVzTH7
8Le+LU1oGOrX+L7njXlnON+e5+JGLpmiF+sRw9lJpFuZKvoBP5+Ky7miQw+xEJoYyum4gqNnDwgh
XqntpBE3mV8aldgYdXNkGqI0GxUnxRtYJBVEQBqqY+VVWz5sDvG4lqujkxj/+SY0LQEihcYOurcR
tLa8j2Yg7E02P2mKVzwEYzKLZze8oqv9GL93nPQLQbCylaK6gkp6m/0livXPN6DpDB8AKCEkdq7d
eScWrRYI2LJF+RjwTygqQhBZ9n1d5FfSeEs34syU8Y8pKtSNyiHXKkHG6SiVY5k5zVuJxNAY1nuW
2YY/K8mIDh5ILbw17evFjYUI+/sVjSw/5RGF2POqimNguM1Vwmg9FFqHqFnbYgsBz/w8/MfM/POL
/VsPWRGNqte77Oio4Wh19S7Xh6Ii7bvf2lV7bHfqRMDzkoyg88s+uJUJ/u4EujlAFx9ArWVTcFGV
SMHgJpvB6lyoGoQkNlu71pvTUbIE6wdDJuMQsWQ0HrrEaXSIoOuItnPn8b7jWD5uoojWXRDMAr9D
RQm+N6Yt0upIXCUPA9SZUYxnQc9YGUn1FkW2jKCvFp/Kt6ZuiDDp3vSgtU+N3nrv9z/kG2t7MycX
H0KF3mWc51Ma5kifHLucvGH+uac6dRoFnO92Cj3FBCvypER6h/cd3wM3+cRVVjPpddwaTWmBTiE+
Bmj3y/6Sm+fPyUN6Dw8hYGWQxqC2SxQhFx2Ggyt0+VuolV9jswvSj/vjX3heItEMzDiYukHES5ei
VaEZJS7COmQDx5A8Ax2tx4aGXGVm7jWgD1wDUi2etbmiAgwqLlz6rGVI/fZpGw0umBOirVBP8ccY
RNlKc+7iUbuwQs3doAleonAl5i5uxT2kWv1dIQSBlUuN9nx/Br8VWm52EHgmEOxoEHam+SbUls2q
sMEUIp7qrMYat7zN2+hAPjNWYBdv2C3W8NOINuy2NsfxmNv+/jXejJb2o7X8TWG2Fmf3VvY7+JAU
vW43+LMzn0Mr0dcCgqXgXMOD9p9vpTwAyC5RWi3gASI+gLo9GTi8nr0DpFRinidq6Xj+U3P4v2Ss
rsxSnt0DuUEoN9jKTHEI2R+599wJGzU7SsDDpKeCg5e5vyiL638xzjlwuXC1eaxycaAmg6t04bjN
h6Ey87arNrIarrWwLiUtMDikembRO5xTanAVeHNTP6wGNzf7bWPxdnbiDOan/DyvLtjG97KV2bVz
f4CL5/bCKDXAjhlmiHcG/8n03g5CS6FeVLm4r+pAIkEuAGUcg8z0vtHlG/rCKhVQpqAmU7MAQ+X7
3BwcqZmA8TxWDmSqquwAGhneQ/bTZNI1r7G8nv/MMf2o5FpEmh5KfC4rNUce74YxN1WmX3GG/+V4
/GuGvgwSCHC1TTG4qoZ0+CnWVL1jt6FHeOXLf++ygCjcM7MWey6l8JEe52diPvShSjRyNvX4mGvB
SeaGrOOnmq4gt9iEkAgNDTjjjTRMeuNZwGnaVeYbgGIYIneqs3et/iiVDfPhM7/5YQcCK10W154s
SyWmq4+jtjdXMV0WCzhKqWf6kV23j03kqqIx9psUGGkdks2gKo93UauSBnwx2t8nQK/sUzudCTWo
+jJY+iLz9RDcwPtYMZui0pVirRC6+F7CvQt6DJRTkL249hqMkHWdWOHW8MQ3fnTk9l1mQF1i3z9F
/2W5/zVDhZue7GfTXEV2I8YS0fOOkoGoPjfpEd0QZonOD4Q8PGrmqpFgr0nYECpwOznij1Rx2Pw4
MAVJwh0XdzofcitnfG0OqJszZMRS5btmcEG4pYtxoGeeJTH5Y4vA+/48LDvOi+mmLqPByxXo17e4
FeLcisJ9rD2UZfReaCctcjK/2E3suzA9pew2ahyvbQ2QCG4ZdV9qa8jdpUGj9xsXxqzwdyOSGqpB
M0j5CPeilMOHGHazHXEwhkLm9l2aSmuzPG9aOma4NEjttLrRxCgopcH1H2r5JLANAatoG1phvk35
tbT60l2BEhwLhtyZco6mc1DHRuCH3MMJ/vDzzzrYsOBebkvF7j/vr+iSIdSikezhNfRX0u0nHiNB
u6DoR3coS2Mq4MSY9lxUvTPl4VEV17z1Qh0McA8kNaFqNsv2UJ5hjPE+9zqUEKdcseP23A8ptK86
XW23grbTCm4rhL+17C9bBL/j8kuz1CXoc40QS4EyuiHoFqBRX77Faw30S9vjwgRdS56kYcwzBlJ3
Xf3Wd8eqGiBjZoWJSNTYreK123Vp3ZA15VCtRz8sGqopvxd6pcDkzOg2AdI4MZ59yiPfOmrfOgEq
an+7SdDFDB4t+D8UhSFgdm3MV6shCgKIC4qjM1ZWx38IP3KeKPHKvXF7pq/t0EdMjaMk9GGH0baN
8mNS3go01j3dH8zta+baCOXKmy6Brl3EI/YX+VLnRY/dMvnIWvetLDzcYQaaVCykGZFNpdPb0JAb
2Q6YYVcaOH1QPxH9DDwIPs2JMXwAWqZuk7/x4RczvqTSThm/RmQQioAxJFTXSzFyguZnEP4SAQEY
t5laOLy44XPDx03Ttz24+1em5Xb/Xn8vNfeAzYaS0k/wOPlpnB4bpzY6mQDTL/sr8Mk1S9QCpAB0
oG8AliplE6ibWCrN2H9Fg5LORixQDSvgpQUMCkaGCwLpMDTaoeX1evdiUEwQDxpGFicHoQucujCr
7nkQBlL27XMG6hXV6muW9PFEAL6IRFZH5yEJPbthN22nc9lHlIHcrUdJacOvdfzexsky3DzqHyBU
UlFGpT6v78A5OdT8iDoI55lqVY4kLkDW2sXRr5U9uXC+5itFASUBiHZvSIKEnFNrwGF4V6xwRQ86
h6aX3FTGZ016gnhIUR47OSAx81z5EtrBiJQ/FsxjAzhO+DuSdlEQ/UzVLwUNQJBCbt+g7ce0vpU3
Kxtk5TNp0QWfK+DCPJF3OzHmLfB7mo1ShlskXONTMDZruPjvBvHrmx33H4AgMy8kLiVa6wZ8Vkka
A9Tn7nKCdFpJjrL++fkp6p+n/evr6/v7+8PDx/aMFBv53ZNE//rrZYF95HHQ6DTndeieuCKQ5R6c
l5Ib7IFHILI9WBIAaenBt0O72Qm2ZwlPqT058oYz86NssrYSkWQbnVc5kG/v51ncSZnJrKFhcNPd
G2q+KieQknIlFPCJ1UDCxwdTEPNeO7J5f9gLqXK0XeM+AZ3DjJlk5yvu4sHPBZESVq0iu+w2eNes
yQFDxkNmyiBcXrE0X+/0As/cJeDqA3j/Ji03skIkjK0muzk5jjpolvW3o09+iaQ0Tvv3bUB68nLf
5DfG48Yk+kVAyDHHbzTDkwKMeAFiZ9k1dofq5B6tH9bBSPRR10LyaW2O6CElrkXgVp7qk+M4urM1
TZtEGLzxuFu5VxcehJjqi6+h4p9gQtmczQvZVUho5p1RnwF4C93I0fVyP2wTZJO2axCgNaMClS/G
joa+54ApwIPzRf8xfpaJKbwK++kBGlHdSwOB3mf/eWXe52vqzrzTQEc2jPAED0rMu3EwfhyO1vGY
GdYx0BnyoySf86RbKfS7SL6pHgzM+3NE9A+e5EfnUTq1xFnZCLRIB0LPeerBsoFXijYTjV3v8ipL
ZH8catn1Du3Twar2SWjtX3lLM200QOjcr0fgIH+PW2UNxre46S8Mz1724nhBUgXpYR6GJ87g9fyg
PVedXcZ4/1uN8HZ/2heyTBgl2Ha+G0RF9EZcGxvAhZCHbIMTlpJp32nnfgITwmnwD96rEurRUwAp
p5WpvQ2BAaGFXg7odYC3hqjLtU2wujJ9OKCrvMCKSua5sHNnZVi3d/O1iTmUuZjDLIRAbe95isva
4hbAVDOyQpPRO/L6imqaIzqrUIw1i9RJBRChFRKfUdzB6Ixe9x3modrFZ+6JN3ILG9TJDt6Ke/yu
SlBnBqyYAERqUG5F8zm1RWWuHHk/qTFKEI53u0DXzFL/DAyQP+sJQfnfyq2MPJV2uS3t+gA0hDXP
QWr7hLWeEiN0ImMgJ8muSGRGj6AcJjGZv77F/xV2aCSE0V8B89P7nbRJDsym0X3L04NNCZz1M2Op
KyNa3BkXA6J2o5xWacgoleIaheU/nvPjWkPTd4GAmjIgt1Vw3YFtcRb6vN4YCsr0TdopitsYoi7s
vBPzVFiRhRkzJyf+ERiT429rm3utrYqou9wKdgFp7MaOsYjeE495AFOy4z306/fqggtErQavF2AQ
F/reI7ULMzUJVRe6XWZr/qg2ijXteZP4bhLq3uv9M7KQGgM24sIcdUZgLk2mLFLd1kSjLiDslmIi
D0Q08yM3QiuyAxMxNVGM+3bpLrbZsV7ZpU6K79WBWAkYpmyr22aTP4RkIB36qV/LTWd3D5553+CC
P/1GJWtQAAA9A93ENlXQN46SQXU9OzIEp9lhYS3WKVd8zpoZKp8tQIEJWVOYQRjoDBv/UbMjp9CV
9/ujWajmQugCIOv/HQ717EignKuUfa+6b9mmI4EVPwI5+uQf5P1kt5AbUHBFIqn5zq0Znn8xfXRA
4wU5avSUgPySGqCMUD5PpFF1m325lT/kbWJUpmgo9vgc/5RO94c5bz7aGHjskb0QgY1VaBoSNvJK
ru8CzRVKMxQJPBSKaD5g9GtiB0vRLLLP/1qi5tNvhADKYpHmaoHZ61IA/Oe+Foy4fZbNntP5lZBu
dmG3A5MhFQCaFbjteRtd3Ew1WjyaKc00N9tHz/Izb6zpRy3P3D8G6Go/VNm40ZsNyAfGAYL6yd+z
lriy2ZdnDQ8NCA9JoFyj0/cApWhKJ5eaKx7Yj3LLf1W/wQpl8k/8ypty0RKiBACG0NgGvTTKY7ep
J7ZK02sueATKp+inAi0qC8VMUOVOH8rKtlt0TpfWqBxHE8tdKHmthvTcDBdDM0n+6D9yh2qnPLCx
Xv2Ajh/E0dde+AsX3xwK/TNI6iaP0Mnp8RzMakc0eD+LX9yvdo1KdslBXdqgLlctLxQujDsNAW3Q
kf5DelCP1e/calZYBBZqDdCln3tk8BpFgw4NO+BCD5I2aea5RlyT5NSfN/xpNHRJr/ecuQ2Pyfm+
r1hIFMEgQGUccjHotqQp+RK2yxi1gUF2q5DSDvAklXYt7s8AVWGQdhPeSoEBEHSoP+rtrv9cpYNY
nNuLL6DmFmquPpSB8AWVgcanR6KYgSV81ra8eX3gDbAcvCfnyF5Tqrv1JcBBzMUzYEpAYSNSD7VR
rVIOrDieq7CT5fGbsuK202+m6a37E7xkByLUmFvQzs1889c+q5LLum6LmnFZrdgiDv1ZTr7igPuq
Mwt+YFcChPm3XXlIEckFSJUj2cWBlodushqFGJoJRcy7CQMnHPdVZuSgujd5oRVW4k3xZt2Qhgd3
F8pRkCKaEbTXI+MDwGPGSZBcZnrgyi1b7NRoU2hEQceWx7x63lcIWYjowAJm4j9Pw0nKicSfEaXp
imAPX6z/0TqK91wk+nTmUMHG37+qjzx3NPW5r3QWvUH+bhwg3+RZnm+0tdEA5C9DhwbEaClpXyEt
3nSmXCIwT1EDOw/xTvBXEDo3VwJGiSsUceWsEndz54jQukiz+UWZBapnlvUI1UgFacQIHeRmEkal
E/CFb5bt6K3snCXLqjjTqEPQA8yx8866uO1EaQBNGlPJrjwwaHAdQNbtC3yxqQdMcihpqa3UcfYo
aeNaoX9paedOHiRmESqh2ELdGz1TlT7o6GXAb4CT4AjjQbAg3krZWeBIcUgDq823YJ2Wo8PkbyP1
mGmxXnIHttdZzgkYfQLz7Kc27qbJqiviyyeuBRqz+MH7TqyaAnhva4vJX5LfYXlIGw+9jnabvPup
3klg+dPVHf+WbSXxkVUnK4Taem9V6l7A/90/nLdx/PcOBr2ThNQfmvCogcoiCCCbCek46IKe8H6q
gD0GyV5bFr5T1M1oVJBDN+JK6DalVD82iQzSorF89uW0NXjOU3VJ84w+zX6n8wghvpHrjZAqIeGF
VCAliMFIlynD5v533wJAZqydBmQa4lkMgY4nhYDv5clXk7NQq8kGXGfpA8/ImyABWXwIAHs3QH5M
8AZLK3DWEBIXlpRGf6sUDHcFzXRovuIxOGeSaefW5QDKR9XkuUUEXvyGyx8jHFmx6iE0joIOVjKW
m1OgvITcive5Tb7AtIqXO3iboTDA0rGg6MlCyVasf05z2+t1wek5q2PtvjHCc99sAceUvF/iajfS
vCGuHSzMYszQIME7GOIh14dSjnOBjevMP0etpposg3JR77GeOeZdYNchB4XTrq4diLyLWz5gOgt9
JaSNpsJQIYVtan3ZrIWTN28LyNWDCVaCUCbEFhD1X3+S2DUgsY5q/1zFIjJtUa3LbCzps/KwVQn5
aLWAFBoxSDRtzWcnCEzVmdWEUbRRR34NoXCbJMDXgLkbZXWogMB1UPedH7FhAa4B/8w9q4Gexofx
NwuGoklH42WEd5Zo9L2ZhabgHTnRrH0L0JxcLAmbHpP8J7/n0SddOCnEixISoTr2NXa2FG1zyVS4
nSQYmvainH1RV5i1eZzDU2pp52QlenNwT4MleL7vLvxtKoHpPk977KgXTyaBj/eusE8fW/THixqp
m7e8/zXuoslO5TU+zO8M7Y1tvD5RocKfQLpe2x6FngdRfOGfefUBzsMz/KeRATSOBMW2VXW+c2Lx
1EgW6xm8UX0kj+xT/yKa42BI0Y7TFVPkiXCS3FQ1es/oGFMDmfma07m98LG0Fx9JX0htKSlBmftn
8MZpR6a2B8EUlK1/kFA3bI6cKe4g0v0m+I7yyMDrVwans9LKMn0XhqipAoMATuEMYp3xG9dTJaCD
sm8l1T/XfWzmj2P5koH61be9XJe9Xw2z7wq7bN+zKSKCuA/GnxVryJytABc0SITLbOQYOhNic5Ap
JmxhJp0hMvY0ojXhIUnMyDtBdUCsTCZ2Wo1wiSk9Cl+okHrP2lMTbaoaXVNI7jK/RPkxQKt+yx3a
7dS8KxoZoJkZbsLneIS2RbZtpDUM5zeH9L3BU3kEkUk7MYXqzVk+1LI1MmjoHZ5C/6B1erwNo9cS
Wu1OGr+ipQmXNprY37NTlDuxZEzB3m8sWXrlB2P8kv2NzzyJQIbnW2U0WnhsrT7KXkKE6gnehmTD
Ge3a49w9oof9SZEtkIMrPzxxo3TnJN6U2REoQyh8l+NeVixxOmTFLgGuNCQds/FVvUDhOH/JKqNQ
zHLYVXaoPBZvaFK5fxMu3OAoNMkA6CNEQ25FohLio1I3PsvI/rmJLbnUgY0v/Q1oxTsDYK2E8KGt
Nvp4yBu0q5lof6v1DP1cW1nV5fEgrhEFL11LV59D3Q9JBmWYvvb883hIRbTHWnVs9CiiByzJg5dm
1EXRFNnYUPk12omF03llmXJfbcIPUyoy/pnJSJomIHwpdK1WiCRboJipspSgM3tl9m+f/IiNEf3D
2c9kquDpuT6MaIMWxKryg3PDPjC4eaJpOAS+SuoCeIps5osz43okaKXecgiaOxXHMRg3mrrK73Xz
zsKXCH+ao+b8Gt2anEYFX4qtEJxzVerBVhZqD1LLD3bZKZzej3W2r5VEdXOuP/kN2+wyzR+MPB3B
jhRw/Fsut5o+skls8CWXfxWMtwb1vn3a4wuh8gjKdh5sYOAhu54r9CMpYVoH4bn1BKcKI0NTKh1Q
9lqxi9oK2s6smU0WdZDleoqYl6Taa5UVK4Arf94/M7dFShS7QUGEsBALpyoy5cjlQhRGOc3js2zH
gDRxr4o1HuCsYlHnvQ0vOcgYvsdHaROd71u+BQjNliGNKuCGBYRRomKVDlgMvtaC5CyXD5lmVf5O
kZ08PineWZB/RsohrYmHdgv2oZHNWq2NzGPfCt4d0FkfZLMuQQ6g6VvPAlmdeLpahFuYgrBaowvS
V6CCUyVYeQDepJeoT57DhouwgBMTkUHcFZ95ORXOA9yQFfV1DRRPAj2GKsp0cciDlbt2YTejCIdI
BGIFSOLS2QkmA8Y3ZKvkXAESsa/XSGDmrUZdI1e/nrpGQr6vgFPHr+fGB2V86b8UYVs8dKq+ltj/
rgldW0IWAv06ACMh940c0/XsKVXq5UIQJ+cxmbZ+dBDHLVcpB6/dl+dyEs0+fy9Gp9MRWxiM6Ln3
99ttAhTpHSBcwHkCBTcOMtfX5lOeEVsv8IJzxRkVT6KexCM6Pq0uOWRVRNLKZtd6V273y7VJ6nAl
o8p4XKcF51mZIeZbkggcGrDep0n6xSDJdH+E8wCo+UVyV0HNC6Q64BajDtSQ5gMo+5TwLAR9YgTt
9D+kXVdz3EiT/EWIgDev3TBjAM7QDN0LghRJeO/x6y/BvTvNYHCD2O9Cu7HSKqRCu+rqqqzMirAZ
S5lOiehtS9dFfcwlNPaA7NMEeI15ZJ8VlddzShiesnQ/yPdeO4IeB71m/DcyOtIHiBvj1ChMLiSd
LasHrTZHBzw2pKlIyu+jtQoud33hIUcKWZ3J3XOTCtzl2ip1HoY8E4enmnG6iYaBpwnzIN27JjOS
PN0mBxUlyYFUR+Gkycey33g50nzQ6EpXpua6roSpEcRJbVyC+OHVczxn+6TMwCl1KsWvPH9qy/uK
OQoJ9HV8wwuI7KKpPzxJvS6gVizuXGifIbzkGx4yf8btZVrafpPDAP4StR9cNpezEmVF33EQKzg1
goBwSGtSqxTCGrjcbNyEShHrCBLW3i9LRkFiBO4brAVulplRKap8LvGD6BT7qroR24rdds0bV7d7
oJBGPPFCbSVzs5AB+eVPwMpDrRlDnR2zoXChWjBgVkfxjzhsB4UDOT3eG2JFkscewXgVGFxjqGuw
4KUDJ4HfBi347JQdm4VZfNfkIR7h4UmR29HhwAQSJeh1qctxxXdN98r8ZCsgauKQYAE54bzZRmg6
dlBUP0KCA1oyULkIu5VLZsk5Q6H8r4lpWc+uNhe+GV3+YXTyK45wakSaEXH7lwDowjObvg0CgUBP
FdlhT/qV0tTSjjk3PQuGZE/QEA4V0UnNJeVOSXuGhjEHSFKu4LmrZCromZLE+vdnQ8ELH71LMhCP
8whs9H1uZLUqOtVDiIbZJ1codF/waNjnOI/J2ha9vmUnpRkRAY8EnBBu8tn0Zm3kjxnGiHZVzsw6
lYckdV/sRm58gIL0RGmvRLqHWHXDNTmQYSFadUW/CfSaKUGFoI6pEQFjbzaV/KWEgwAKKCbYJyO/
2tI+XfhXmw3lJiS60d6lzZmrahBj5MnIYTmSfSMh7YpWPaIKdxXEtcYdWlPZyopWeW0mtzC3iikC
wTTkoJD5mHlwNpMGQRyk6KQllQ5OY4hIP0KDJEmfkOsWSrPBC71X9xWro+eX9daioKULBD10U21U
A6nGnG2mZl0+H/k8PrFZGzhMpqKFWo3jYyj6pwh83od0hByWpLoJHfLu7V/vReQvUHcDQhNS3b8x
+tnZkwQvyvu8jk8NBDiHYS9IelcYIsRu8vfblq5bx7EFz03NXCXTpxDTEar4xDvoudy+KrFZu8ZL
8xpQEAgYsYkmzF0eUQW6ackhhBjSxjvIq9Xo65gWiF8Vzgy6fpM68OzIQ9tUGKMgTk5IT1d6xnNg
5oqg1/vvL8ALMzMHXahZnIRdlJySMUSX8g6cTD6/B3tMv5brXHhHXYxoHtzyheezjQpTwiNvjRlR
XtQ3KNGqkMOgtYEUWGD2HUHt63FlRa9TvjA86ecgEptkaWfxOwjNw7YM8uQEuJmBhPvHcKqc0PwO
DxUxQ10FuKTTq6O8h5LmsMf9sRZ8LVxOFx8wfeD57h3kADDFNDmVbKqRQdZiw4uG1Lw9zoVsyuU4
Z3GFJ2ZA7udZcsp12T02nQ6KNR7Sp+CMNBl+Uz3x5U5ONytWF+6mi8FNgz8bnKxWJaQfMDjl8FX+
SQhqU5EuvvYUmeBtSYUdNYbP+9tGF+4K2AQnMCjc8OD7TbSc2WQ93gOHQZ2cmAgvSlCIfuLSAKV/
00Y0aAPGajq+p2KarQFKfwOlmRPGcxyYGgDLkFOdi2ijguOhUNTEpxgsdoew7nMOV7EnNpSFHAmY
ONkaycSuGSKeNm0oZk9THu7ZY6OhJn2clZKdZ1md0WCIkmffC9uviNGq9qv1ezCXkdIT6i00YvKR
Cm3DgKlDU0sfXSUFiFi1HN0ONBT8PqTQL5NTCJKMIBkJoJwuU1/LpK9ejH3B7KNMzJBv1CSDi3v/
U+gDL9CbPiwjB5LJfUqzVMZ1IUp12um312bxnE8MYbjCcTui4nS5IfislaQiL+IT0gw10+pqRTgP
3AnuPdh6O1tCNVulUQCqqI6i+Rdtr7c/gF+4qaBl9fcDZuddFNk0hHQQXtHhppFY4EubACLA0a6C
7rVAI9C2/gHFY2+qwJ6ibmKCPVjaM42ZW/VPybz6z5jruH6oPcw7Zj15LGQHpZj/4DOBgwbHKPi5
kd6ZefgOXbFDHo4xqMW+gw92E9qML4LZtjSDRm87Uy5JqxK8oGjhNbSUXhn3LgFMu6VaGdMekXu0
dV0DNUxsijLatv22DBAOkEIh7Brb/DXvF65FEbV1AIAB5cSz7XJVG2TPmbHn4lM2bAp53xQRiXwT
yUMBjc6h8N10gVEj8d+GHGmj1wE83e4ugE5FhN4gVDeLrSo8awOVO7S6vQzhwwDsQ6KXBUO6tYr8
knvAAwuvfDz2p3fd5bcyfhl0Q6jFJ5T8W91r5FwvksElGqbcQK1VJnGcZJuyZNaosxbeOxOMEKRK
U7cOdEAuLUOBxi0iWcQsyay3qXqhAgphGO+kpMhXbu6lAAFVSQg0IDQHodksXs6VwpPKMYC3FzgR
pNDNYIRa9owa0I6NirVayuLlgogXeskA8OPH7FAxCD6DBiQvJzZBDxSnmWFDanBm1U/yYKJYELxE
oz74a3fa5Czm/vbc7OzqdFU/cMOiSU6FTOTiqEhOw+5VEweUifZ5bw3lyqvnGuKFjQ4GXKSdUZEF
umy2hL1UVJwPYbPT0CJBAdgRNIU+eSDZK9LwL6iUqEcfoVJoMIPeVlQxWVyzQPxrIIQef7hh54or
n7TkzwCmAVesAlwNyteXm4otOCZoGAaBk6+1O5C5AldSS488U0kO5H79PZcVHmWZJKAN4Lwrb8+l
3IEAF6XhVYa6OYi0Ls1HiuuDGDxKT5BuIXL4qgwo/YkbRtkJgpX2tRV796VaGcGaINZiKA6jvDix
5SMxOfOQIpcAYtTCcieRvriv2FTXIJ/ghkbUJrRkM1rJL21to9GfeIkpyRVcIx6KuYEe/JFDlc+H
lCFIx+764FmNddaloOi77cYXjiF0LhGfI2+IhNb8GDJDLYVcwqUnaAJTRth6VQvCDEdbA98sFI8A
b8JzXJtylzIQJJfLUBSNrOaRkJ5iu3xktgmpKCSGyMMD9/CnJPwa0eNSwvDC3mzXdWPa1qUPexlx
fFP8mTo6Hr7Hu2Nky+Qlh3L0qYKm3OrtvXDiL+zOLpo05Sp1DPn01P7BIyES96n/kSqWlOXg04DW
TakSV3JA4MX2jxWzd/E5uR5HRo++omaf5UYWr8BMF87fxRdNW+As2mRGUXbxJk1PqKBPLQS53rIJ
dn1POP+76leZRBbtAcfGgrwSHZ9z6qFhiAOlymFv6NFbuUEmlmwzy3/sseaA3VOW0NyZWmiMtqB0
0xH9K9m7FXm+vbN/YRQz3zvFJv/7HbPjl7ToR/Y17IA9OEqIRgRUiwm4XrHvvps3q9LtFHjXnOxO
j93n/f1abnYpT3xhf3aNV2krFFwxzTsB1hUEhaWNJ00WWv0uczF8Hy/GQL/3Pm+Pe6kMcm53TksU
DA0oKAKMu6GDRNCBjxc4jV3DHy1d2N42tvB6urA1v1YhkB6rPsaoKvsWFLFhfXSH5977XkXNLOUv
L0zNrtJEjcRsEDAs4ZCg9wZpGrQNt/uqw7uXlOJd+N4Bv+i4a+nuZc/1dx/Nqy6S5yGo8HGiB26T
FaTJKOuwz+y4i74B2xkhPQ9OlswoHnl5JZmz6JzPLM98GLZP18UjZpcV7mUOOLvQ7CHPtRocL/qs
Kc8NBligKuZUG2UnM6LsAfApMfsJECmZCYdOCNDIbxmosypT4Scyyw/+hZXwUlRNLbxD8jJBBVEr
1yjApy1zfWz/fszMXaUNF/s9h3UOc6f1jR7vGoZCugA98jFAPftEZ9aSZsu7+K/J6ffPPOT0Igbz
DOZZkGwuNGuQpoqvAB1zqzwjC6E9NvFfSzOfxPNjGWop9pKZ6uh5hDrKgY7u5vahXCregcMSqPCp
eAec2WwKOzbOuSgX09OzmZHw4OuVA02/OiF0N7kdUJxsus0jBc/vWnFsAaGDa/7M9GwqNUaBsocy
OV3dbL5RkkNLaWpOjOXbdJOOlP7ETvbZ5YZnRhXVbw98+dI/sz6bXrnpuiitMfDyT2XkAfElXKpP
VHhm9R10F0rzviP3yMLra1zmy04CBXyARJHauSIzDwTGT4IOz5lY+ANq7V7IdLnAJTeiDf5BVZ8r
kC7WMbqmtvBSZQx61XDl4CzALSACjEYjwKN4VN/nWDlFjLshZcvk1LckVC0gcerK8QwAu3B86fCd
ROYQ6mxkjeJWsyIHLMEFTS3RlNVtanPfY2Igy1bvw2CTrnWpLXkyUBMg6QR3horDbFt0odfyXcQm
J42r0UKaIX9RDClMhzloQOo19OLCO1aEKgfOGaSfVVAEXx7ooeTEAvTFSAv3w2aEsCEBcOkeHezW
7Q03C3VQ/IUAxjQckFghoza/GkoOKNKqLnt7KPaBW4ItGwnh4q0siOB+qbEpNv5KvD5N1Jl3nCwq
aMHT8JQFDBpPy8uRjUUZxU3aQYVLL5ycfOzWGn+nO+WWgdkRqgS5ZZig7+1OcDLJJ+Wad1qYs4sR
zMIiAZUXVmwwAjnqjS4KaZMTUHBEkkBiXkFclHv5il+YbYf5pP1GTGf+vQcXT9QwMMkVUOaTHDyA
odyysjLzAOXKyiwWGrzYRYYTGmKAwprCq2DWn7a0G15rw0VKPnu5vfXm4e1/m8PDGpKdqGrNNS5r
8H8nYgdxr476x85qtxC5JCKRrMqULFEPUCqoLDCM2ndjD8E2Bg3ZCTrsv25/xjzanH2GNn9eh3BI
ag5pczsKt+3gkVGQaYGenbaRSQR34zVEQTKYlZ9vG5724fU+/Z/ho6R3eRCGmC0jr8Xw423+1Bnu
W2PnD+zKTTp361ejmwWdYBkKx0SDtp5aQSdC5xrCd8Gk5/5eNK9CkBksYMaZ9ilGEhmQ7kTVt4vW
UmXL2/fvUGdPZxd01WD9x1CfjnSNSXNlGyE9ejmPbpaWoHrHX+7xImGgZIwcvS77To2hhgyt8F4d
Fd1NHgrfANfXmJoVhHcKEgOuD53vxmoLM2vdrRjldBwttPDU2l0FgZbby73s95AtRhV1UjKbeXQ0
abRDreEIN6xVAcsJ7gENBXbD5Yz/n6GZgy3lUC3BFohTbHYM2e6azZoK2P+xqf6OZeZimR4CN5GP
I1ODtiTEqeVMhXC6/9GC1/NehwI4vT2m5UOKnCAq0AJS9vOyj8p5jeiGbG8HHHC6kCAp65LE7XcD
1JICTgH3LqzNJljD7cxu/X9Oz5nZmasfwQsjJT7msmcfNS8j8YsnuoTx1k7p4gH5XztXKT5fk1W2
FGFH0D7U2IqPTGsNJ/TUTjvYf2u990rPW4GMNY//Bgh8b8/v4pUGnC9wcshns1el4VzyQjSLwUsE
LBrXGKPLfyBEY45QZeCD1mT6E+Nub9tcvm7OjM4cYNx0NVCAMArl5nuVAVTWR6NitgOgR5L2Hhgn
+WdRibcszquf4vWfrTToz58Z/ywv3DuStAqagOY4Eg4CZh0/cnD9UpJaQv3UCJFRu9U7V5gi2xqN
MmyLrkAJQffB35hCNyniHlt0DPJ+to08SGe9K5rTxO4u8Vauh3na9+rjpj1zdud3JeQHQfYIvyZL
puQmeq0d3cYSet0tnQ5T8sAN29z9l8ot/5idCBHhlBGpzZMvaZIl7thNZl2Pjp5VCzROPKdktI+x
lwxVZf5lfvvK4mwfCIPPl2MDi9Ijs3lyj9yu3/HHQte2wUrIsey4zgY3vw2TIPaLHqaqxODMJ1eX
dcm6MyABa8V39hodybLXOjM3u/fSIkhDYP97m+H0YaTcqMs288Mken6f0rW05RyxfzWPs4vQV7Uo
AOdEb+eptB3HZuMVgJnzRLJlMLz4TiVy+K1nAWn7FJkuD8qZKFqOuI5K4T+JV6cmYDDHadDhni2p
DLm5LPd4fEpj8a0j8U+5sLJtrsMnGe2kUKZSkfVBN+fMNWdV3gtexg32K/BBBjziWmBx7RNhAHAV
5PrxE4AOLs/fOFRCMOQwoHjpE1PSCkyMyNsFolEUGXSk3/i8XYlFF8c0CePBB6NDcv4AdkFHWo+o
V9rCawcQY0ih3XFsJozTbdf722R5GXtiSGeGZuvDszX0FQcYwunmaf2JVLqwGZ4FnSPBTjF6I9hW
5ndpQC+vACZC147d56P8n6wgQO4SCtq4TH4rnmcODl0xci+VmGBeph4tqbhn9DXkz/UFjoFCRnRq
iMffNycv0dyiSuVYHuxEpS5kb9TC4EK9WmXdXly5MzuzsxdBR3EsRWmwwydWJmlpMQkpX0r2vuGz
lVho3n2Jc345ptnFwHBxkNesMti9GRHVqE0QXFkR6XYqHe7ICJ41bfpBSwMUQTSycvi3XUp2JZ0o
ntzVCPw6eLn8nllkW0RaFnGJiu/BUykOTVeuIOe4MuplI+BZRcAAppE5gLro21jwOhiRRbMGnGEY
sYr1ittacNjTUP5amcXOGvCvuczAihi+pMpDZ6WJKSIGioX3zjM0JaFCL62M7PphgBZaGdfApEkO
1MTsLIq+OkCQCjaVyAy1P11oKfVdrlENHfm3j/3CJkUZGYcN7yGeRSXz0qMNXCIKeVX0thuR8skF
P+nePZQ77XjbzMJSgWdQnrjR8a6HcvylmZpTBy2qotHOQxZz1hxyzR6DwrhtZSE+QtIKGKfpjoGR
+QXQ5HXdd2M42kp2yB5KO8eoknwjNARY2B6qCWD5j/GrFbPXyzXRa4CFBZuQk69gHwoCRiVKMTrV
Ycgh3dYma2TGiEcQY3w3puDTAdw3a0mt66W7tDr9/pmvRPvb2OUSrFaiRPlsnwI71lNJePLCkNbB
ZmWQU2ByeT9cmpvtFHHqjZJqmBsj0/UdsQQJU/nUdjv3IYqtRmEMUTCYiWrch6Zn+/n/Mz/fQV4k
A4pXJ6Nd/1FPnYxHAdAOJoSzSsszwaoSIABfq5KtrOucYbgu0ACVpelop0FORfa1kF+GVxa5oK77
uT28ZUvQAkaGGxgpdeYvxaqJcVsw2CbNY8icWPfdL38E9ztbo4FaeGFhGScBe1RssFl/FaDPdo2q
tU2QD/5oh42iF2FgREVAcOEySCRWrVlkNHdj9N/bA8fc5+9tXa0Qe3PX9+/0BdBm46UJqD9vCxlj
INaHOh5tf5sZSJxn/gaAzdJwH/0HbefSR5B73/vf0cvtKb6O3SazU+MX+l5AOjKbYj5ha1bzsH8H
oJZk4IYsboQoCKlRwSiUHf9w29zCvXFpb1rys4nmk6ZOShW+aGAdZnysPjKK/Ck6+QOV5OMW+ZKV
S2N5YjGhkGgA3u2KvBg8KUmm5BmIXE2wdhiohQB5O/3YisQlXyFACt7K7bjog85MzpyC2gh95XX5
aLOU24MNcCdtFbKWiZjDv7BXMJV/rcwpiUvFi1p/hJXGSA88fRqJT8fN4eGzJW8eKBrwTqexBdpK
XaAr4ffiZj0zPbuJFTRU1xELF1CPBQ1EYC3GEsw4B7SAr+yX6yvycpD8bL9ocs1JGSyJYK3lPV1O
Rl0azYh9yuJXcIvlvgT+e4tnPZrn3BYvBTpU27pZcbRTVHrl5s8GPF0DZ9u2rFK16jVsIs19C7TP
qF85F4ue7uzvn+yf/f3qiFY+3y+mtUzyB9V9joUDX+iRuPb2XcjkoD0LfRr4F1TeeHdeWkpLya3i
ErumN8Fr9DxuepJv6k2sK+YhJcKOo3AEJkia0CH2smp96bo8tz6bx85rqpYJYV3eSSaqBzSh0BVx
yo1iBLSn+ADq0lIXnRDEuuIeKXayksqaF45/jw0gk1MciUerrM08EDj4uMyrMNW1WRnMAdhqFKgl
HUXkLT8gNwvYb60QpJz52IQobkZXkx1L7gGkjegthdITIBizSUD5a6havx3t7LluaPRQPqVH/kNp
9fSue+H3aHmH/h4EevfdYY2sQF5cgDPbs42mSLGaimwz2oVRkAFY93JbHvut+wO623ukXUQdeDnL
ox9vOX2W8Apq6BcYb42TdXc6qSSgGn2IyYdH36ynimzB90UY4PuMD9ujvWHflXe8KdHaejx1e/lh
LaZc8jvnMzd5i7Nj0oyxwmcJZg7SAna9T2wo0qw4nGn/z086YNGo7IPUFQ/IWfyYV2k8xNUI3+3F
jpT5CXi/KnXDsGwMhO3IOEmHxmchrVqayWCZUbJim5RNiPKQJ5i3P2bJ66BBFC8QoCjRYjW7nGu2
5YYi4Ec7KP4o/iGNV7zrtdfBIEE9DDAQ0NnsPOaIAWR1RV9S7VqkAEs2dgr2/NtDmEPjcNzQ/cKD
pXTq2MfRn40h4CsxVrrQtdVT8cyCAhJQWBqbPWVNfjvoMgEVZWx0L7fNLrg5mAUBJvo6OG4SLrjc
KZIP/suKL13bzH1jfEkKsm0/xSeEVFCKtnIybMUX9LmAdwl8QsyxX3nZLVzOsC8jssIBh5uZ43KY
xBO6Bgx49l6Lqbzjn5m76D396gm/1d41p9Ozp+JYgw252khUOLJ3a/CcaycDOg7oUYgqO0FF5tBM
IPVcN+dl1/YSsNJACGQ4SswRCTIkNDt+5Yn5m6a8PDWX1manhqtzDj09iosKdUaYQ/DBkIlLirc6
QzKDB1CempEl6z1BWpA8Pci6R453L0Dn3nE0OXbb3mB13mwtFqCA0YAak357P1yfJAieI3UGogMg
0wFMvtwOmj9GShZ5ru2nBRHRtb+mODTvJfrd5+cWZhsO7JyxW/eMZosWY0qvlZWdcqM6tS/aqbzL
HlOLO/pr2cmFaPpyWLPL3E3Q6Q3VANeuHur9CHLy0UhpRFK6BqtY8BRIh4CXECxw0MydX5pql/tJ
r+L90/Og7SzuEkOI7kUugqe/vVBLB1djIWILY1gn/jecP3PxblZ3teJzjJ2Amsvxj+1W2MePmZOz
RNyyW3fj3w22dBL33sG9Y+w1+tj5QFFRnNgV0EeuTeCqOcc2l8htX+QCYzNI0XnBV5q3JIZQbSlU
NCtWBrtkDEEAsnQYK1LZsz3jsgMvZ2PoOXW1TY+4XTaJB/xciu71cYVPZO4OpnGdm5rtlHooS3RE
R54juO4W0o4gqigYs6iQqPMg7BgiS8B6a0+U+eNybnQW6PSDl4OfCuMrnw5qqAeOvI3gbbFFP2/v
mqug7h9LQICh6wfcIXMUGFKRQgq9MewHKPraPM3NWA/1co+UboygBSLDRkkyMzloxzUl3KtDOLc9
rfLZjpWrRgwbdL3YGkS4Gu9JHq2u23hOsO3zH28EsWrwdXu4i/OK8B3dFajngIHg0uKQ8a5SMZhX
rrZ4SS96lrCvYeYRxX0Ytkrwb0Pm3xHCaaLiDR+Ka+XSXhZ1fDxG2DxjED/GfaYXbUq4ykNabSuc
/OSRD06eO7X0F9khjO9jJacVZAsmJjn02eXfPLCRt6fgKq6YfdOcSSnm+hIaNZgDzSdIMB7cXeNE
p6GDl4jszEbjz12zndSeCbM2HUtnCQQsKNchQJpyqpfT4ddd2vhRDn5EwIad8E/+4r7lh8ZSqAf9
oVEwK58wtnAaTGa7JkQ0R93i9oLlM+Oztec6MBKrOYwXkMNIjH5fH5IPmWY0cgJb8imC82HfGuzj
HXNs0bG4xn4xD8FhX+SBBJi4NjTEx7MQPBPhHhvomTteaiXNofLve/fIc2vtiWtmZmGjkHYDVzQw
U/20u5GueMN5OPA7CPA/g6NiYiz4fSWdHVlW4oIUARIcr9q+uUG59ZpoJaH3m345D4kmG4IEOl+U
EEBhN29D9CH2g3d26zvgY7VyU92NerKrHGnjMIb8VTkZOnd3mj46+T2IkA8usjSbDcoNKFLFjoaa
/r8/MBffM7sB4lRFXxbIjJ2qfG7Vd9QBSQaeSBD3vanFaah0bJ4S2tnlV2VHDWlBOJycJOR2bn/H
wuG5+IzZnaBqgcIEPKYlBve0hhYOTbgXGUhL7ITICqUVa1f1W6yChAILJKsmqTQ8+y/Papn46D7N
+sDxMyilRZR7qVMyDARE1pDQGBMCnTZDPPQGEg4/w57V/YJkaFGim9vDvirC/PMhSO+Chxbpl9+4
52zLdUo8CL7cBY7WP/ISSYW7zoOGNMD6/iY6IPnpSGtPgN+uw9kWlBBCgQ5/6vdAzudy8FwP9Hqv
DQHY92zFLHowWZilsgtFM7jv042gmWIBAgYo6Xx5ZkJ81cZ7KFNX1uAquT4N/fwzptN4NnQGgoSd
J4+BI3gfHVfRHHhRtzokRxeMf/2+yZ/4XM8hlgduAkZ6uT3xC3clOpwnDDWaJFBjm/nLvvRByOIp
oRPJLyo4m10wKHMuid4zyA4GEKlM81Uqqau4DrgEuBa0nvPI0F61xUHeq8ijuOidhGRIkIC4mVZE
przRHmU6vuJ/v38e3wYdNNp0JC8liXQIKiF/kgPHMCJa+f6V5RrpSAEo3jRE0zs8jKjOIrjfe3qO
RBnY2CBMdXuu5slWPJVVPNVR90RiSgZT/OVCjbkWNQ0gsE6bPwWMRyByLvkrB+HK9U42EOFPtBSg
Mpt3ysa+33pu1vZOo+SkA4NphPbs28Pg5u24aIT5ze2xGlqjBYxjtuhNzXSx5vuDM9B3Z9/qG/pa
6uMfcKpskPXk6WdPXgLynmAGX0WDHNCiA1kK4Hrp4ekAcmBCtu9P2z+QEtJfJhWmx/t7geg7u6Vv
PwnZdaZIZHJEaggP2JhuJlDNHWfhp6X+09KPn8aIoH0Z047+yAcRrYcCfvnVmhL+LC3NR5X0VCXR
NiZ3SLJJB6ToLVuwXjr9LSUnOyZGQ2/PydUxmM3ILIRTSxZI1MHDjFhj9SQxOvunT7E1WRD1bLV0
JR8gTBN84Xkuzc3rkkybdY2owNzeeXdYqkfkOSNb5+t9az04unPYlgb+sY3d7sOyv0vrda1L51d8
+9YXzN5WSdCHScfhC+T3Wi9tmW7fD+a3aR4N3YDPJ49GSyyZWMTYGHc2fd7YBiFHsiPWh67StS25
5BGQbP6fDTmX7ZUHUfSUEV8TkcJ4VegqP/HK+s4FD1pfDkKtg4EaCi/AK+CS+2m+mT9yY6DbOMWm
345GtRcPcXCPTmhWT19Fb+3crY1y5ugrVQVRfoGPyPIjC3AusM781ChKEKNDTNz/Ytx9Bp4SNEN7
wP6gdByl6IFfC+7WPmMWoqat63qpiM8wn1Mcauf1kBGW7iPigNKIPhEcPoo98GqaDzXuf9syjjvL
fnwRKN2f7nECv9aW//omhq4A9AxQbkBiGfwI/KVnddtWG/IA7KQJD3zMtqpOVZbqxXuQvkBaIKtC
PWFtEN+kg9O5lK2Atq/Q00XQiKCF8co6CdO9PzsbUHKdRAWAPATD8+xsKIwSdhIzxs4rA2lDHTQ+
+1Rn7uJDr6cqkaCACNUPnbPKjbrFBNUWaJ1dOEsd5O96Yf6ETn1K12D/C3OE/i1IViDTDb5TKDdf
zhHyEWnFpT4aGNMMIGYwRTi4jCLdzV3W0ni3NnjJKyxu6GsDtIz1HzHltS2IuZO7SIljPR5S30xV
Hl2I2pBYXZUxDqvInjEG7Fq3yPVNiW8V0QE4pVeRrZrt9J4XRyXjw8rJs7dGgLp48hj2a8QG1050
MoKVmticZTxVLiekUDS/aDUYkaes7RMIJUawMalEXiPMA0nG9ZZAfQF7QhYAfMX1Obsf+ozPCqFk
+idENeD2iQHRG6HPE0Aeu/G4D09swz+j38csRChEtF4zTP09DNBXttCa5EJ0eEhSu+xAGqwHUGB6
L9OCuxsGJvjJ4kieBJg7DU9jAT2+cY5wvNMy9zAi1fdcpl0OorpOAv1OW7ZAUbYl03obAUUVq2N4
r7e4ZkyffLAGSjSU/R76K24MoI0EfVFrGLGXiNtnDLeNpTZ+KdpOBRW8UPboyezE+qvoQ/W5zApf
2ObgX24o+EvB0s0r8fjMFlVVgSGvSLIht6W8AkMXAasjG/74guJ66PFTXai6AWJadaOZiVKabYNG
SwYziNSOR49t04SfQ8NICOYEoaz1UGpHRBLBAFIp2avHoSRDJASgSMojEQRTsi8XelwFoXQnZmqW
bCstRUMclwegikyRlURtAKg+Dq/3BsT3CmYS7P1FpCYWP8pNsMFHAHjDeFn9VXvYN8Anixn6Td0K
igUxCzAchBJTCfxGcv2SqW6P4yzVgbwXOwZ0/glIY7bo4+8fijgq0TSbSbntx3Ld6m3OVfd9wnov
Y5jUn6WY8CzNwCnt8GGk1cAvjepjofBaYYUsmzEkHsS607mhlXQpi0Bp5uVVCP2IXI3Avtl05XcP
rjtOl5SsjHXIoxW4moQhDM0hECIXrz5W2uZ1wn8X0NthrFRMGVSeUwYsPZnaj2aqTAvdC40iETVO
ah/Mf0ztWdBASZ5chUUnUlNL6BaXI1a2lLTkNB2NKNVIKlRfQG8WKWFqFoLHOXE1sdN3ZZQf0tSP
H/Gnsph4oE8IzKTM3ZqMQ1zeZ27AhfsRcpwYWO7XVtDlLkczhuWHjVJo9b7r2YEDNRTnfUdyFjBb
IQPj6jYoa74yMzSehGTIWOkrzEoF4jldFmsGzwixQMoe3f2lAFoY6reS228aSIY3pCwqltM1MfL/
ZIna/NGEFv1IIVPVoCCQenTTZKlaPzMV16LdWB6xaJ5XNyz1ZL4Ey4c6tokR5yCJ1mWx1ZCoFqPy
FEW8wkKpSIMOBJNUgaCXmuy1pGkDF51BXVPcd73Av0pVIVqhz/o/Ejolwc5TDpKVhz7HUSmr0hdp
KCscgwDLYuZinfm6oIA5HfyhXDPsOqieM46C9ljVqRi0rhlcGmRIYkijyFMUY9qPviu1p95l5fsO
U3nfsLVmxVipgYIUv/9q/4ui8+iuGomC8C/SOcphK71kG2Nsgw1sdAiDYqsVWh306+fzZmZhMO9J
He6tqluFQSj5gR0oeRX4B3RcJ1X0dsRd/0142Oo3SdrWZWgL4KxdNzwDWbPWyszu6bsvTMZbJf7z
P8YjJtqkFWPTpu/Y/YoLcCgjxTgRAn61kUNW42iHQc9cjGW2jZKxIWuGt2Af1FABV6+/7WTtXeAJ
1+HTk7QPU9YWy3nOdVNUH+NqN9MTVFIaJnIa4s9rOrIswZWtcV4dfg6VwaZNTFNOdG4t2rNP/Bz3
u0y8R9cHQA+4Ci/f5jkR+yedhyMPaui8j0CpUPwdlVkwRtp3PmN3pGNeqUQEHc41XUhCs/QxLVOE
In5F17FAh9SMDuA1m9Cp4duQ/E3W2mC7YtqC75umAilivQbfMoYX3QkAIv29Zoqq79gkuT2t3w1f
p07YX7NZhrbKOxclt9j1+fI4Fh2MZNbPWLcZrHU+1hiHQhGq9d6rmUEphynluFLhmEznIzv86NYz
pfl7J8MsY+yr9pNzFCxN9wn564bNl6thbugGTWn8aAiIy3C8A20Kk56DoHcJqVuFoUuODzVXPp6i
39NAyZhkgF3qslidX5wn24SYb3Zb/rz3ExVmPzT73ZS2/Vsrlsy7Zvsk3osp8ta7vNjk9fDtPl+x
JJRB2deHN1xGKYr8sW2Lrn8m5KgJT94mMHOHhjEPdm/6D3SIQS4G99PxcTsWmV4P66nXYh68zwDC
w/hq8LPCAs/fZYBOMP7I4Yoahuw4879DRxtXRsGhfm97VqgzAEH3yyJKfXWy36Iy1HnyjEGwWqp8
ytavhxrhRKLZJknFTHHE9FImfH3NKRmP81js4MldY3dxF8f1hrtU3szT1evGlNH/ZpFf1wHa/Rak
u5det8TVTzbgnqnSQfOlvVhkv+02LcPTkSxaVWJkwuDVT1a4ijiql/nRbnP+OKckfXEQZWxvf0Uy
V61bHRCaYZLGPZCe2JKg7QekYm0umqbz1KgCKr3m01cB63OuUvRLPMa+HzH0tKSMU2eQMEd0c3I8
iHYhkCNe4xyX/lA1cxWEYMhVG63bD2TQ2YvsTPuDjs30XM8BrthJ0dn102bqZb8NwrPPAxLN/rJ0
PhXQmBQSTudw3tn3dxJicJYzJAG0ecj2HvLkLmzUTHpY2PvFG4Mih1fmDVFMp2Rad13mnjp+NonP
Q6h50LgQeib+FenZi6qJ2X/CQGcRXtoJFLesA7+2d8myEsYDOdh11Oe7a14B4YvhJPYNd0jd4rjF
iSTT8b5xQ5M9665gFc3Cz1SlZ19zRHxos08c5wkSJz9rJ2b1WNxVXWzzW96kPrECm/UQSI+N6q+x
wtbj7Ddr888mg53Pok+yJ+REH7hJlJnhNBpvVOWWmoUN2qEVO9VAoevJMzLcyTrPPJ9s8oh/5bo3
C2qH0KOgsevaqnvehf/kpb2rH7ZgF+2NUBWvudq60OlVB1J9zbp86itdz5t/WVIxLA9N13kPXt3M
f6c+GV9cosmpUu2IqOBomQE6b4eMIjBFGW93xRHH4pP03Ic3QjNhqIkJAMCnjEIdXEgc0M9jrHTz
KqNhWZ/yeWubr4lS4TehZI7NO8zZ9pCq0OmjXB2WZszYLX73Ninrg+XGNSQT1QfHjbKLM4Q9UaNW
Th0KWYea93eJX/6/Q4/zhDlSHJrb3KQDN9nazuGlVstIpUcFio5HRLqlR5apvuxD0BHwhPvtWWZL
PjN4rExya0JMgV+OqQjbUz4vE53agHvNa23roDn5riatwM+kOTV+PcafMp0d/enY9rm5Hu0q0X9i
9Vnc0c7QAgd20NMvrymy5rVmD4nS8xCFncyeG58qa6CGoljIM+Ne5SB1+HniU8mTzmz0rlgdP8M6
DeZLffAf06pGPMuOBrMsEPN+jwLPtlXEOM3L5jXHn0T5eXsm0lA8C3jDe6lzOhXdjcNrUyc9zre7
8F8im0MBf9y3lJZjmP8FTmh/QnM59yLqIW8uk2gWInL3NWkvfjsdc9XuQUtCxCybvuomjQeK9Db/
kTA6+ycedZ6XptuWgoi6rkZql3KusPAL7OcJooz5adiIvy2hGstFyH39J0ZZf1syHWznhaNxrKIu
yYntzpnWg2tam+5ciyxqS30ISF43aZz01sjfqq7Pms89WqMA+4El/MIdko7lkLvph3TO6XIrNC2F
6wz7yA4H6RGi4SmXuenagu5j1O6/QGX9czDUB6N+SvwpONU+gkE1ByNxoNzxVBnFezglKfe/l047
gwWReyy6raVz8aMPU5We22BWbfG820y8zTaor8MUwud4RXIdDj9/bzCk/6S9ST+TcljX1RjX5OVF
eg1+Fq0PbtPuS8/rUHl88vskHm4EDGa8ULmn7TVr/EWd22W30324+7M+dwk5haX1D/xHYPnj+LTF
ajWfeUTU4F2+AqqPeA3CNS2zd98ktMXnxA7LWx3uQOBtTqlfHiM5HKXXWqbpNhXm9qzsUGTnYZUt
zd2CwxrFSB13p2SXvjzRyhzYGu0HNBFwOjNcY9bObeX1WbH850zGM4+2psUNtu9Ef9V9sSmOLa6f
R5ovuV7XPhF3SbN2wy3ydByeQn+dt+cMZaZgY3Jnjde48XR/YtpbXwh5isZq8vHSkToGSPGbj0oj
jEbKM98SekqnRBtdyiAnWZa7M/2+T1PyHqmepmOODbHVXt4v9FhKm8/evhaiNOkwJDAACO1Q+2u7
Vk6SvlnKZj7OCSc1WecrdDtZUslEqWfISimx5NkfmoR5a0GnAbgVG/kp3DtRUFkF+f3S7RadZIrM
tjxybz7KwS8sVGOXfW/CDm+6bXI7slvrCLZI4ql4wkMonstxaVJoqT0Z0jLexEBe6vjhSwsv4v7U
TTb6ZaSLsT+1KtWSWY95epbD4P318z0DYSu0wOhTreNU4cCIf7dmPUmq1A5HvmSNn7fRqPwcb2u2
lYvX2KZcRZg9em2RdJWLoUlKRrZhRxbVUYkaROz/VogbXCBiHT8s/Iy8R52MT0yY0bSLaBD/adx+
PgdD20znfF7Zkn065V01UjU11dgNUUYUQpYwQdFPfKYk1u6L77f9evFDDhpOlCX7ysprX7Vpc5A6
v228U1CM2JuPU7g+WSub9TwezCNjvsYD4HdI80U0sd+fm2Xo6KB0TrjUEQ5j5afzZKrU7NPnPYVa
aIIe618Kt6OhlbUap3xtfGJsmUR4V9HYv5AskYIydZTDvhyIsxQfWTkkNPoLCWfsBnIb44CHJcJ5
+K8Xa0B2fNJwDLY6L9y5SI/2j9u340V1JnanqAbg4K/0/QNPdsXJOUjlZ5HQuPLUM+/VhWP8K5CR
9M/+2qdMWQZDlJ5CFAdNGZAX+cZpbcVpaPpB3eqsdekpp7H7kY917BNxmIon0R02PRfe2P5wNKuA
QnuiknKZKYfwqx7zJ8ZyJ/wIRsepG65eV7yYZI/kNe6GFoPRNPH3s9mTjohJjuCbgEdFV7/KMSjD
OG9+BHGsp3uaCRmcOHxALbvco1tFVnmQ51GPizxnLmiCcxOlw202vcvOmNi1f5ZRiy8SNLq9hcsQ
LbdFbMv8OhfYhVE/Dt1QFXouqJgXIRqi26a1u+TtoeJTLgeh71Qg1u84g+fcjFuCJ7kQuIx/XKFZ
GR/+TBdMGHZbNSKeg9sx2mW4EoetokvQUu/mHe7PlcQy5uDyiAJC1r0geEqbnpPbTv72tIaBpLge
vJB9T2Aano3SC9tPcg3W/SFZd3pFBgRhR5DHFtT6wPe31KjaVWZY7cdJGTIjO7cxtuCtEtFcpixB
gHbb1zyuMJ71aWttnFdrRx9wAhl+49fZK6M24E1tk+zvRy6lrdSySpoxD6LySXj+BgqjAKPKwjLb
cR8lge2oqNSanwh8yZjoYiWEVbDGTUCEC1MJZZb1xHk0dM4LJ9QWTg9pH9b+Sfpm/BwVophLmiNO
u8Of4qgyURP3VZQ1qN2HrZHZuZbHgMOKmBbUmWTvBBx9XXQ2QT8cr5OR1JLTx0hL6aLaW6ptTGEQ
wNeh7XPak//8Q3o/jiVRwSWlulZcmkMckRXObHs5pbsqnua2KWqg/iF7mtfGFICEFkc6XQ98DYLE
8CORaxPmtzFKxM8iWI630Asd8x7as/9CcVh6mWinI4ljPNnz2tUvxeKx4k04cP9lUcM1vqMnePf6
XNNfJAMQWAFstbCTJ3eZc47ossD+hlPvYMryQj89Iw0b4y193LH3Ig7AjRkZOWHHGbsPvNHz2HuE
5LQu27fK9NbPq77G/aNqbap+RNuEGWTbN2tc0l4D9rRmP37lZo/+Ti5KQW+mJHzVi9sIityojTD1
jdnMMmtlRLqCHLhDi0j80UNaTFX6UeEDDa6CA3xrog8xhtynSqmAWYCxGDnHTEfzVAvnefRdOmO+
JxzkU21cfpxz387NiXydKHoKbG1VNXAc/DfOQ+GXOvblo1ynCHiwk9t7GCQjpsj+oR7zfJHdyUkg
mrJr8S5+LIYhbW9pprfgEjoThZfe07DB7SAmNllQR/oC02NwIkkihStIuPrNydNB1N80Z/uXIulH
7xR2KVbLkZdlXbUcieyeEuf13YOJ+qkptyDAP2U1BHyR3pZ3ceWWXf2JWhXMp2T2RX4uQuSg1RyI
LsdBNg5/54y58m6OYdHkEqxxeD6iZlsrvYbmPdeZ/ixIbOYWIF1ir8JmWX96u1dQvW57glf9NJJp
O7U9yWYmmNPvJvmAIS06yDtZeNLczdJvl2p2QSTP3rQntyKre3cSDAUE5dSI4JbtNCDnohhFd52c
EHkJ8YPjoGm8/POiPDLAlpaqSpbacjSciNiMmA51XNieA5/Zm3V8WcQwAhgbmWbXXuFdW/UUVnmp
XW5XwH4Z2Yvz/U6SpcKWqALR+EDLAl71UiwrU/kLfVlL4imunHioe8MJKadwlVvb+GGLl2y9Nc1H
a7EMli1Wc0UgdQfPRC2XiVVVwWKz5bRPof3Zs8pkpcdxoOid8w7cs2jnk9Fhfw8GLTykMl4ECMND
JJpg4AakzIrnB4KQgHIsWOln4gPMSi5pc9zWNAo3Ulqtb0C+hfyk2t3nIyQ7cgIsJDDnOWT3J29z
zsDG+W+AOoM7BVi+UjBNjHxSyiw4KxYMWyqSK6naQIpU/i/oCqIGPKk3/xrOGVdr7xD6n7Dw8Kcb
hYiQVcAa/aN5XVQFLm6za+aivv2+R2v9i4rMtVXb246A23mZw+0mbdB14Lq+8O77YFrM5dD8r4RH
goHLo30J8fYBm/pwu8mBhdzushPa/ny9JNOWvg5LMNybZkwZMp7jJSGglQnZt0bbYX72Rt0EfmkO
vwvLvC+IP7ID8unFWucgrPaa3GlQlQp8JUpKf5T6OK1DjXFzBkL83XWWCknK3rw0qai/J+2R/Fnq
/pi+DxNl5peNKyT5GnJpu7ujHoL2C5/S4sXpbwlXGy514YOf1GH908j14IVNy/wpmI3Q1VSMjazY
Xxprsyhb8MrEJ+THytgUiyGe8q+LyRkWqH0tKE58W0+vbh4Mx5oQeElTGrkmN9WopMA6Id9SYPja
z2P5ZGK7ybsmVDLA5kqmy/Q6Oi/gXcw67Z6Gvu+9U0KZy5teZfcyjrJDg0W3pP+OU69y8HEIA9p8
GHWRflqjibSsuj18canr1isq7j2Dt8iuk2a/V72XhRzYU+udPKpVc485SPANcFw9LhkN3HWgiiCx
b9V98ugOs/5uxnx1jINPsfocjT4eCVHrBOA13SKtdyFzOHp+k7gTg9bLTaXWjqd9y6y+13BVHNMf
7hJUbsH+KLbVzW+bS8cO5EGmDO8CwDP3uc3xbbS7L25KS9TJpbdPLTnfoQGHF5Hn8SfnPaeRxDCh
Jarp4KXt2vN/UPGmPdaeg4/bRy4SQ9R1dHx8spiX1gwtzRAMR5o9gNht27kmit6dmiH/SI4GVCVy
i5SxoBqUTueXlSZpPHc5B+mJfKp6ueAE39RXxkOib3FGmcJzyzvv1KnR/WxJ9aWI3Oe61ucDCRkR
y0aP/Z0qtnh6sEG+p6e2JzHylA5KdO/m4Ey862vqmxqQzwVtAAYeqeS/yE99RHVHkN6pJlZpWcgo
/8GQb/BdeNvs/naqyeo/QHU2e+Z+jehCMDZFmLgKqqQ2IFQtljKDwOpGytgJqIbavvVuWxxLkK61
ldj41mBbMAJoFZ0FHVvj4rhxVK1+dRQk6/xbtTzEg5e0wlzaOZueti5Yusc6dcanhBlgbOJmD+A3
2jUcq26Zp+NloBx583rqvMql6fgVJh1CB3ti6bz7oit0/j6PIXZIy0FJceCONd65g/dTzbkv5lOz
+TK7psLI5KkwQYehyDxsv4MuSpHlOjMO5UykXXrLMfF+yszWp6XbVHBOe1K367CbwvNcU/md6c7E
w7qkC1RfXfRJGZNx+jdsBz971HLZ+Q4zeBi1amrTinNna++jSK/rSyJDC9Mhhc+UZT9Q8zaDiEGm
bS4AOlXe0pGEjFboSRx34ZL3X9sPR/fz6KVoQHdNtsyyS/eiKbK7O3QNoAwTV2RazrOkMWprP3zj
keZfaDTs46BM+lMXvLJSxq2+Zt1R52WWiu3HkRQqKkUyUnm1Sxo1rIVsQak/dwqc1KzpcwCcKYAN
0ozRj2XJbQkW4IjwMKn3dQB590qknDWn/kTSBtxeQxddzI5wFsiMeOXTSEZSMq5qttESunPGof3V
uHn6tYLifem1ohzz/FVWMbGtd90IBHWeHQ1fFQyKz9TF47qQpKn9f5MIIlXG8xJ8H1tP/mrCwdvL
WVvxElNnxaed3tuetxC7WYMFCcl2JEe+7+NExTbnU3I+WreQX/pRZ0JjpMNbmx705iJtYXzSsK3f
hpFgjG76wOsV/ffZonzoKGmX3pxaqztz0sOYEmAdx+trARENVKU6h5wQPGWqtnYuvrsWeeXdSA/w
+WCS8LXpNCxeHSzklNVGu6fRW0GiA9fqX02dUfW33Yh6IwBAu9+mfkgvJpj6u3ozmGEzJXVgVAGi
yXukn2eNenFxgwlKqGt6kX4xi6p/63Hf3xH7QBDlUOKwbPURf/V6Lnkap31+i3iQBB8IrvbSWwUJ
JMnUhb/Sfcs/b+MyQ2QEyzJUXq40R20Urm+q8OvnIMaEIVdH8dXl9eDD8Gic14NuBe8f9xHgznbB
+sxsW9KfOR4pTkTTJO97aNruumRkHLRx4nflCh31yZqJKDpvcMRJ20JB0si412uVUgje2SIWsjwg
af42GVRICQYqvqVNMIGHgR2+4AcxmTP6/62oBul8vO0CcO4qGamlaSV0zZtuXXSf4fvWl4vt9J/W
x5S64m4Grw0Ss5gbpaSOwephtStG5gXc2Rzb/jJvtf9lqRc/K40F7qpyaXm/e+wbdV1nsqlK1TEY
ZE0oYJT1aL8Nuu7/mblYpqqZVAaZ1Kv06+RNMsKnLZJvEP+ksxeGVriatjGXV751+Llp4w5G3HTF
tY8oHKAiaqafRde9rMsRbnfLoFhUMUlfkl4R6zc2uZO3eekJTiePaHhtl+0QhM0WdjonO05RlR+5
/M/RR0yf7aI2L2gFhi+Cj/m0N4lhRWwf5Aa9sfouPSU/gQ80f51uNzpIirdfaomORzGEIDm5S+9F
8DHAolWRvEZtmzC2MY3pv8keYXHW/Z5OrzaCcWMNuvluVyyr1Y/Dd1qMD+RcZwjNdDPJh2Vvxw3c
Ldwoi/zwrh1dnZ23KHHI0dKh/VWMVj2T0chXVTTN7gJMaevKmsj+8uJpmi5uX+fvCCYofvIm6dIT
1aWHUT6wwL0JHb6ahgscQ22/IyxqEM7Ml57K9zVro2P5ge50J65phT0X18hDSFuJzFsunm3W5WHf
CrjmNHIfq6xf9AGuELbxDdoibCHMfSHu9lmTuWdTS2xNq7wjvPVjId57tloMYLsm0W8gWRV8Y7I2
Wn9QYjYILQxWPkDM/M2jH3pbcXAHP8Dhp/Sq7Nb551EaxQNcberRTfFPg+lnKMz2PcC+AR20Sr74
OuuoCrt6Xu6Tg4L2FBKM+yOdIMdPNWeUf57GIUY4AcGPnpwmpLvRntWmyq2pi8txKOyZ4gGU6lr0
wbgwZOYWsIrMyP/yAh4KAK5Xbxm9Wc5qT3mQGvXiULEh1J8xz4VAIX4w01TsxgvuF0r89RKJHSy8
FP0yfZsauJo/OT/OHubO97pqnQnDPZNdmO+wEo2ITgcxil5XOhiQ7LQe/MJPnGlx8TDXW08kHjA6
50mdfUlcGv/bF+fXZ5UHcwCT32U/c7JdgCT83YcUhpC/pEnvmVvfMiyCJpq+FEWTjw+y22JNwuyq
JMgBqb7edk6M5ZC1HijlhRnldDuz7AAHoKxjxHSHm5iq1x4bdXKe+BLJoeuetkQCkaaAKGghYoQ2
95SvMS5hnaxxbe1iZEQ1V66oxiTupipaQ0cBu+TJqx8UB0lrs6OjRMwxeI+jyBZDz1e0IGqRP4yX
aDCMyrsY3RHkZzYN4IV58G0Igw+6Y8Ro5846U2elzHUacG4XiarGtqAH2ins89LLQEpNAdVbgcrn
v9nHVpX9vCuISau25oRVSe6+hcPKjZ8Lo7wz+qm5v187v8/L9mhhxzRCivSsU5rXigM12xmValx0
wjydVnd3vZCnQYSRfWrMFkD0rtB0x9kLt/4477Nw7Re7NinWRhtE1JckQv3Xcp7qbP9iANXMaUrk
0d7LWYvhaU391r/qeAzNXbEaUHux9b735eitbW9dOhYZXaedHvNNNgpHba/Q/TdwvEHT78yrfIlW
1/kO4ieeu69BnQzFXS4zuJd99JKEJwza/N60c7Bcp0AA1ReHb75GdGlp2RIp8eHA227jybrCuGtR
ywwYr/cYQZfebP8iGAMVI0o70xcg/Wz9MfgHxsc68vb9Enj1JE+TzJ2tvGMlVcbEElWe43Nwyy7j
coNwpUpi8J7WQOPdyq00mdo+oLlTpKbkKWBRm2iwCB/8CdhSmKmodpIk8oqqwzCCJEJG5IQ6mOjL
1TrPL41ogem5Xs1xDoaEkYmlKz5ERb5J3XVYcvWDFqd5zmwDGRJm3RZWGyKGBdgD562zGib9uELy
HxfhLU2DfwLlxPdpqCX4VdoK78KrRQM3jVC/RAPOjTrNZpYFkorwKC5o0+rlU9GTO16SgGb6c2cl
S0ioyMIoaGpFGmGR8SSQxu1v7O15edYfTCwu/HG0fNuLzpG/lCXdcd1buqiT7YvwOHG0RKT72VHo
p5W5gceFJDL1HoSHnjFcShd2mubireqlwz22CTa8bOcGc9KirElA7F6FgKSp6pj5Avyy4XfBtdqj
fnSTjGGMsmxg5NG26XSHWNLG99OGzvYMZt3Zy7wXDIMCfNvgQnWap2dwnIkZg2E46jvXNeuTB48l
b455lv51L8Cz3vx8bsP7iWun/btPWa4eAsfcctlnfmJvzgzpp0Bmqr02tRVHNbUuwKY0RYvyWNuR
IW1klZhV7ccBQNd6+UHLDa/QffP8LNo+hUjUis+q8PL9RzxH3Bpe3Jjw/qDGwfG1jte1Wvmy4nQo
08NIohnZMYYaA26soc7yT2hFsuK6WyjG2ziqYgAuTankKrWxd66QwdteRiKMgws+lr07L1FSF6w1
laHJSLa4vZ9yw9o0SKzsdZF+Ov0XLP7RodaKkLqpuSgEtNgmrfctjweRnPvdq/srQg07nLxEB/MT
J/L4ZRYBV6AMstl8Gfl6xW1a7Vi/TaST6hcfg3c+OldV/TiYmtLWCt38CTwGsz8FQ8apnAJTew8Q
iOQUjEC+KDHnNuj/GpuGpD5sMlrPjZUxBCpQfH3Xd2ADiDYOCynFoW3H82HNGFx8zmX11YPVUR/M
DZQftWaOKhGcum7vdlJh/wBGmMkr0d1E7jStrk5LDY033u2QARDKhVjDizcVnrkkfoIHuwv7vLlP
PanCa0LW+Ndsqjv8ewY+9jWxbcjADkvnHTe6zZ53xs5HiBKubFkCx4Dtonqh0aBD3pmzyrx5P0GO
I8f3tEq5OgouavRpa/ihJtkydfPk7q0PbHa0DPkh4uH3NNKLlS5cguRsCh2mp1jvCUhREM4pvml2
6h9SmemHYulp/5zy8GVS8RFbMj97Yo18EXvdxXMDmpEokXFchVuC5JcbkivVnx0twVpTRy8DROxV
Ij62paDgWUtf58o7oa3D9XqvQ+R3HbgPTAYaLUZsCtjPcz8taf9jkMr/OcWLXkAd1vo4Ib2AbVpN
lv2AJI6JaMtl8EpvhMmRW/qYA7Dflu4zvIkwVzvB9tz1U/Sxl5Vv2fu9sGmp9tRyRa8xqtxlWFeC
WA/fVzRtjIDfe40XsgiOBHw7TIb+KOf4o7da9zByOKpOLr0LUaj4N++QPaysaCjGvDiJPqqHjT6U
+eukOE01yglawDHHj2g/GnJW5237JySRjU3a9+lZQK88HzIFryn2yWcOuM6ON04ORo0WetDnqIAP
vS71Zr8Zr2XCv5DT9gKmPz8V+dLVtD+be+1w9DDXbpnW4zLS2B8ICpfov6kP26QE6KGq6YLIxbCm
Rwq/mJoAgVGRq3+Jt7n41qR7wJfH9GMAH3Idxh1Z4v2CR1Edwrs5fdkcZFu1F/0qqnpSIa+28fUj
Jhka+xWqk+AWuKLArFA5RzasVe273xXhDzqz+bMWiLzL3RT+UGlEx8FtDfbkrxfG/YxyPBVr5ZMx
35ygXjeGCrN+ecTluLFV3vZdwyqV6luGFlDeModM6PcK4r2jDsxYtgjIRXcPRBEvWF8K7Ze7lTnC
soY1f0Y2ZhTVX8iCG9bFB1nYUvtfpseDBE0ijL2LajTCCttuwXFFTOZ/0uye4TQViaF85V1APiUR
heu6deEVB9ACdcCUi/A8RaBrpx3RLvdMHLnuVvtylUAPg5quk+ww/2O7MlqdpaoHzslb/+6Ico/R
9iwaNX4NefLg+wVSxXUmiYS7gEsLkYFtm0u693lY6ZCCgw22TfNZ+SGKRJvC4dJefUgI03C3zKZJ
LkyIBRM4ojtqFnitHc0OdZFvb5vo9ecWwfgEGEcdgRtWjxXGCrpszpTF/c0rimB+hEUvvhZIAMZz
Fu8eQvlNpEm1e+MR3fUoUu095AG7wTsQVp8JTqIiMP+Tdl7LbStdm74iVDUaaIRTgqRIBZIKlmSd
oCwH5NTIuPp5uOfEpj1S/f+c7PL+gkGE7l7rTctqSqSsKZBQ4CRRg9qwdqcvnkNvFABxMoR5dHJo
/Kz1dbLRTmGbgVgGAdFX9M2DTpkbu1KuV34dHVWjqp2H0NnJ3uM366k9WF3m/VRVajyiynFPQ6iR
G9Qtgr9rfgzY15TKPA9qZxwQnTceYU60APP3zm1U+TrpWtQrt5xlu8qcNFIn+AorJkmvMAoJ0xLZ
ptzn0HR8dvDLJmJ8lMYbLVq1fIk9sNsV6FNCJnVnEXOa2XWfb1tnUQeTt+MHtB9RvyGHzb1LW6+b
VmdlzTcA8iIPiqVJ2sAqq+ghTDWFfcFHdg1twjKwFK3ltkza9jFmYA8TYGaoxauui4B951aEr05U
Lt6WSnQJ10VYg9DplsUeuEuZibvSteadtbQRytu5K6m4kw6YmYeQGa+uu2ga0CzBQDOMlh2+dfBC
u/NACYVsg695vlKiaFH962x6NAy7m4PBA/l4KztL07bUDWF8ZNoaJkn8bMogGtl8X4RzieLL0cyi
cGs8JlvLlHq6LtjtnmBlvO9aoXXc517bvzUoKuJ1o2wWmkRtPO4S7RbYpd12Hu4rRhZNtzKe2/jF
tcd43PKYS3bEzjKeh7ZxnU0asSUHTd6p6XqsolC7KD1s63bE2TEgzdIWdsdEuf4KMGEZtm4W+s52
SLLqjM5k/ptbm9572cupRhNcWk9GodtXuzGY6MpApjndlE7Yz0GfLN59W2dpjFqS3nibO6lpYGaP
yJtCzlFD1pZeZoUH5JlJu+4Gj9gyKhDVPMKtOOTtVdhrAnd0iJcXdQ283c2FeOvtIT6lbWyZq8aa
QRzznK7tIP2l1us6Sia0MaPRkDRedp5cn70fDUDGpJ/lWEr8IvEcPo1jCIeq4ySJOB3Y0zY0yMVN
4XYe55sdAUZTYmHJmCqRv5Si7n5g+8mmuyrTQDfuOPTextCyivcJb+Fnp+ose7MFBhGgKTah9dCP
gBaW1pymfs287XWrorjbOHEbZd94gTFCbRrVfj1hhycJl4O5WDuWnX2rOSmPYhTTG4rcTAXeolAz
Neag2mBphfOtn6xGbTs20YT+0GmML2Z2dsxBRHNgl1Xoz+8WhoZjVqM8e9c6nYx9i0ZarFHvJc1N
Ssbg8rhEEJtB4qSAC3C+wMKbdMqKfA+oHLY/qIhsse08Z5LX2TSV9dEwtWaLm5bx3E2NkCVKa8tE
92CGmXXTzaoN18gFe4esnG6wH1Q92UR8pOwHOxSwDoM4ojFBmVfLIb7SSztm29hum3yn2qhwrwdO
a2MPVAwdyiRkWHkm+nXmmoMyFttIKtjyiO4M6MOLuoek9WnahbKb5zGunXlVOx78r4mC6tHxu8Rc
cy7mBKhKLO4ILWLI0a7wGvb5xakP9WygLHdgooYtgmyTXx3OiOSZyDEht1ssNg2o8aG8arRR2bd8
jm60mTra+SAywcNXDZYL+4otcemDAi+tsfOFiaavQyPG483qPojEaLwR6NA85rrT/b3f5pa9qUYR
vjst+pMkV3m4Hssw/hFNdmitos5KkrvJnQ1wGexZ8a0kHvkdgMN/HyqXTjibhPIecpp+gfAEfVt2
lUGeITiGN+wfwwEP4SaPi5ZKVKmJtbi4odi2STczck8hBmafEvGIkN1q5m0+tl54K0RIfSxHT9Yn
RqXEybrX7VnNlzpu673ZBm0DH2k+v4xVl5lXpqk7QvDD2jdvB2eBBJrKZbbuQhs5zNZ05ULNQWjf
4NabEstF06P3yZG7AYaV07kgT2ZVI2+ozBpYwFYuSY9wdFzJQHJcFr5t3Jkm6GzE6jUVlmRo6fqp
gIAstwW4wBI0bSjZG/wi+5HwvcWBB/dcP2vlJoQJYIugAxHpaH1T6TDkT2UDqxnETGqBTFeUYuM4
6PcaIuynP9slJkJJsOGDMc1lFK9qw8tBMOpZP2VpJ3xqcEMa1U0nsoxtKY/qF43pDd5oENXXpZ6G
Jy3m3nrwp4hRUPCW5avURW8HQ9GNYqUYh+y8MlmgRjuaoOddyXgq+OiWsQFFTKmlZDBOava2lkcQ
BkYdd6m209xON9LWdD8I1Zb4OAJSmRvPnwg26gtjTL7b9QJm3HlVlzOLCgaw2LSjtzzPse+dCpxK
mnJZpu6dAKksGGoedtHtIOn7N+i4kuzOFrqM7ierXCxN9eQnBVoGqqsZCWU1efczIufhC9S4+bUV
kEMbMjyMfBN3qF3YmmOXw3VxSMeKyp7ckNJU8RNpc9mwG0x01jA801QcrVCeHTc470b6P2ZlbMLc
4KQI8zj9DrUuQPaQDfT+ydGExT3mHoGRAV8fZwoCa+9r16bFU+ZC7+ClKQoQWdpXc9tmvsMXFMad
DJDCdrfV6NK8tpVdHFBAn63VUyvHlTRn9VW7YilOEKAUTxNBy9HaNdviDcjK4uSChkT906sK74QJ
5j44KdO/1ZI4uCbKs8RZJObo3aJIgGXLe7dFH0UPlsM4J5nPWVzD/oeK//YXyG8U7R2gpGqbOIiV
qDSQ2rNzdWazxvhpFnch813NTULBiwzGywdkkbmwivEYUTAm+9FNl/5KiFK/pTVt/NpZrHmg7TeH
ZOWmcfNzUpPzFoumZmsozTRIBy87VeHovZqYQd5cI9VIESMTi6Hpeq1al32FPVSbVfamx94wbxJl
4pRAzJ4MGxn57T4bO8VcbtRy6tbqxqR/TbXqwxXL1mWmBzyqXrtOgsa5tw30v7VvkciflrkFGd5M
3gtVNYNyHWwJpDyFEaY0NP8oIv1wnnhDbh9OZ9fGHK949NRYzLxUTYD9uxPU6Io5s3VbmOPXvrVA
BvOimqKdZ9c2nlH/bLuDR6KeDwzYoxgX5FxIzHGevld6sO4AK7oeeDXvvpeT5+K4UYCgoE0YaZaf
1EjT8wTP1m+juqYa3UYuCtpyRSs1rqUT56S80d7Re9vZ1GP5Chk/0TZVKddhrDFalHZcPFa+E9eI
RwpHB92QNsT2m4NRodgIy3vcm3xsvhzENXV66K2F0cSPTDiwjZtFFqZep1MfzocWpI/SV9e+vfbB
9yPKLqctViwK5B1am90Lo7RaJ+hdyL6QqJoBcs6bXsKkj8eXZVrAobV0kh5x1/kzHaPM/glaw3tI
MWCGO8EkX0pvljVvaVosGcAbKt6kPTBVxEabtXYb2yBrYzzjG+FyLo+ayMKp2/oQmkjqE3EzJz7W
dlkk9lMTNQ3zGz2JFMeJohY4LTKMnoFEff8E51uiyslxIQD9J2G4dqUebxgPk4KN8iSPNOfZ0elC
TEUAUVURKFSz/YYR8QLXZXt2SStDwOYm+D3tFYymvAEa6d+GzBzG1TSk811Bz5dw6IXhdFUOZ9Em
BLS4nwQP5TB0kBV7GLWhJiSwLb8jn6/p0pUqDzzAdAKkQ90KA5JYemv6WQXFMNgmFiOEjbgkqkWf
WqOv83WUVzT8hs+P2Chbe98sq8dwABKKDr2wZU/5HRE+y+TOBc83y6FoECacxZ2jUdA9Cq8UmHiR
CQagmv6L4/rOeynSin8H0H7pciFu6WKTJaggnJ6jkDI5sMelwjzQh9l9i43NXHnoFoF6weZWCMqB
VziUUP3WYM3f2X2baIuWHtMgr2SytlMSTuZKWfnMeo98osCpkHr3LllEd4oSYz7F0izFGgVT0Vw5
hT/9Kho8KatUdVCHHh3qFyiM+gsmJI4pz8oztTNbdPg3GtLye5GF+BaWzBrUJnbi7IFY1YGOv7H6
g6ph6M9KgB6+o22KR3vSudyQkoZ2Mlqm9DpkThuevFKQ6+LUyqX3N62wLNmCk9q/Yw82kH+FSiL4
gVVP6jcbRRIJOPh82vRbgiYSySJfRHFt2kYzrrVSPtaRiHkL90LQhp/spvT0NXvX8IvUAbu5pbnq
46umUOXLxBQ0hcIrrdqntLYrY5uUuXdIgCc5WxPBi+VGkNUNAmSEKAELFUKd2nB5dKmdfWPiimww
POWTPW6KEiDzeSlUdBonOL1bkE7xkAkv1zep7wBqd1ZtJYfRbZW+CUvrLM3ufTPe5BMVO1akbPmO
hxjqiN6GYobWD84Zjjj66rXUS/wvQvXLcoF1V4bIsRt4/H9ysDBkhzu9jJ4flLkMj4RLJf1mmPz2
fjSYFr5XEMXma6hD68nu0vbbYptjg1Cpr+OVnde0qWgV/M5FO1FkRrzqM585hK6L3GevRS6WG/ww
lXePwXp+tMoMLcSUNv24Phdj3XVbu/HEa8wx+uH3gEib8tQz1mmtGySUyWiFGykKDguUVOEOpmD4
0snSegF5SZkb1Hcpweqt43lBFEf6bfE8C5n3IGaxwvaRfNOL3331y8xgAU42hpQJ+ekPSYUEg9gC
4wQIpKfhZTSyHhavZ1fcQgJZ9m1rTvTCuIq62xz7KyY5P2I7onHP1v5cTfYq8gpE0wM4RMWZsMAO
9pYt8E2QjulsbUFtf++Po++fXHxD6PzcMXowAA2H4+SMPuEMFu1MCehuILnF0hkSS2WU6GkKbKpd
IJpKWzvbilGhZfQR7nqG0/ODxo7apzJTAw66HqMQpK8bbgbbEva+aauaNIAYeqvWRtteDUWOmzXu
+3xt6sRx2L3DskGfzzxByi3xtR4WARVd1hV4a2oVOxO492xk08UGNEK1rJ9pKYIhlfRuvS3j3Ziz
WVxjiA9RuCeZMb5S7RTELsF4JYcM7Uz3k9atJEQjDwkHWgGR5i7nejwfanwEz6PskM+WHbXEypJy
bB5n27dR9C2oSvm5nsqfE9/tkz3ZXsOPLMaitEKr1LA/1K71VZXGfMjEzEdYJVWdbYemr79M6VQ8
ukm+AEOMzfzWc1j/GFCoOGerVH8q48So12R0zxJ9v0DX63qTelThjIpQac96yeP6vBXMblgE2O7K
nPdBqReMNerKVdJ0JOl0Noqwtc/vdFcze9GzImsCsZVOoucujLPk0ULKBfXPvpo/NnKKv2SFN82o
Fbv+BDisaz7FBTtNHwlv2MEHgcOrqCvUVpgYdlc1+ONPd6bOXLfWkh66OcSju/Rxi9gFc9xTTgZd
iEpXEt3CqNEZm82c5G/dUnvRqhoNBKscjd8Ey1uvkZGWby7wO+lTuBGHNXYOggzKUbgB7PT4QkLc
bONGTNMjef0+w/c8YYirjhLzDllE/IIQCU29qpeUeFWiO14weQ16S0Rx1FyFCJ4ipOJt1nxbOMep
wURmPdJbenFQWCXqfpG0+h7ZyZRcI1mK+I+dcSr3DuEy1e2SF/2uWbTmK4FRSvh2bQcpNLzAC8n9
vAK37YZDtlT2m5bITlcueB4hunoE6TZ8LD1oiRwEUyDD7ZNNY/4dr0fRXRWhNn+R3tHIzcTsp3k3
Q88zNXOIzm+jlwkaezKklh6CTywKu0hdw/U2tayswM3qmfh0bsA4uHqpngHF5Jn4G8sXNt3yMFET
iACY1qNaapNer1w7Tr6zA/TmClvY5N/OxFbgyZOpfw1cjN8fMWyRPdjkAgzcZgUCqPvOo0z0s/HO
tRFmseXVpIgmDSXVKslyNpwhV63zZSCXLf6GcSWKr0pnSG9RTlk+mCLJRny0yDJqQMppB6DSQFXH
PZkKKkU/GTgyZabWbAtXBkvtjrgDVOn/OIur7gZIBHG1tN6oKNibWd+coeRviWRoI+oE1/qSKekD
nU+4xY6VObbNA2QVLrPCO4cbGElm6kNulV226d1SvXZpNBM6THV2DCGeqOXRPL3W5oytZZDlEu0G
I5lLRhzPtMj+kA0QAFWUl6BFZ9kGIDwfAkuhweQoBk297zazeSjbJTqS3JPe9qaDE3vFBqezxwLj
nn9w3LE0qdK6FO93IGxhmOJAFAttxLZKGxV6AVoV1b4vBfP49BrEFr3sqvBsd5y2zHsl/OUeQb7Z
mCdv7nFYXZmxTApcPTgCi+jBn8lYaG48C1UwnSL9lhVtHDz1ysWigj882TPNzzOY26zM3KBO1XHz
zamdRdABInhaZ8lQY00vHTfcJiHjc8p1paUkljT1qL5JgBpE+atuowZRJqT1ON4ZlW/7j6jUF28j
q3Gk8hIJQQpW1bnhqrfM+adFgkt1vYQUHDAMdl0+jUlY1NcxOyENPdMn3nzCm8SphdQ/+7XZ5L0f
xlCM0Um6sw9x48nMJ6FySvJ+nxnw/FelNTL/+RwmAtgyRkX0bZkdXezneoytXQfOGd35oxTONal/
7JmyXeJiPYrUnR471jSDiEvXcXBnkInw3PQyXW5aL1PhHR4jHFeSBhUfF5QoigiT1d/JFVo8jFmr
ktWlqFsxkWxAPrTxAHiCeWfK4G+vDSI2p5UgBIbVs5BSQI5Rji4n6vyZvxYmfVjReY9ncK9hHuZY
lKjhfNM8EeKboa3vJ3PBTOzDEiC+SL+oQTvfJDYazot69B/MeikZaCyBOWf4RexCeZFS2XDulDTi
fqhWmRvOJztU9nCEn+IMY0XaX1rLYwRnxBo/DMYwEHnA6/avDaX971PcRO8ZD2DZxCjDBUADyM6m
1077vYhHysfRTgA/3QISKbRG/s4kXEa8c7ZcvtZLZIQ7mdWG3sHhTc9D6Y7b0nFke9W14TQcykmT
u+IhKngcfMA9tBN4gXdTWOM7JQNo5FtxM9JPB77Aw1Jxwt7ELtofdJPsDsQGpeEGtlvvlmLpmk3V
NdXDPP933lnm9KWxYOJQ0cdQmVhoSieIua4bxKNvTqDjKsNt0vT2tAurLH4hdiSha+gL/xZDK5kn
o51Xm9w2lbtCboFMNVGo0VeAtn21Y3uv2bPsgfifJY7vAbtMvaJtB6JrBR3YGbgyrU2LF/MRHh9+
2mpy4zjHMWCtjgrM6+Hg97/G0eloT1lA9SZFVEGrDkZcAQziTDtEmERDoh8qs99PYCg33tKhmp6Y
0c4AVUJ85E1v1R4666hFQCHgZxsWVDGlm9iqW24tCrvlVroAoNjTdTgEYwsevZKDudCQtMQPn3Jt
TcmV13rx2ajVNOJWDjgLIA0McLtaT8O0FgUdV0D/KxBQzCliLLdqsZREA1EL0HLpKmqlVa1lFo0/
kd3Q+4UoTgnJjN3evqpaN8JKwnl9VREtumxIB1MPcUNqwprsjuFejB48dx+GNE4I9PjOcgRvX7qw
sWGM/bZduzYoM9o5oe+JgEnAs0hr0LcuQWPPczVO4aFi6uyLJ2a9zqTsh6+zBe8Ngj77KXUvpD3r
G7IWwyyBoAgc9eCvIHREGRATSsSLmQJFbhCeIHK1CBlAdUFrZuLZ1OqlPrc961CRE8wvdupi79tL
+EULF98z7K16dGsxrzGXD8dm0Pl2QekaIaR3uh/Y+BHw4BABeSenj2ZjAfAVG7p4cSRwxj87liFL
VyCQGZ51TNzmxsDnRHgHQmREhAgnsJfWC2y7LHT+khVjHt54eW5MiLxzsS5Sh8AA3/T4s18rUs5G
NS53DU379wqfAWZ1Y0wf4kUriZkOe8wKCXJvQVYiLt6mJjQ/35nf3lTCDCWTT3xdPtR2BI5SirL9
VZpD/V4BDfMLdOnRpIMYzO+DKrQLDttMxwJoa1wlZWj5Px1hQB5ZEPRXkZn5jG+aze6RGAmnXg2x
V9AVdXVZIBdorOvJ1rAnbaniaF85rbesfcineuP1krk6HrL7G/McNbSZq3g4srEO2QaKCUGayXZg
XJ0nt1mHuujn8QYrAI6JkQwSc98keMR8mmqEgKJt33v2/v62hxMNT1VrJIo+ZZFrAQ2Qr5B2khyH
2zA20p1T9JjBEtuNv2EZSJEEt/7YHeNoclpez4TeK217Z9vV2HKPBL3L8U4M4QRVgqMlybaIGTw+
3DHDGmjiAv6egAF/I0enfycSsM02FBSDS1CQj+eRP8vqzsXbYOzpWgaJP7ir8k0D/1SRCYGTBlAi
GZAbhdRSRuAzYyzb6pzGiZWVwAcGibYMuXby0Auv2eVI8lSWcVYSEa5HHs2wjP0Jcz5B5nz4tUeo
SbQg/usCldi9dYxao0THgqM4GTnUYswZOjDZrIsHMKAFjyajx9R27Pyo2vkqw6AIzdZb24VsTvtm
HqHbzkiw5Olw/K5pTZc4SHKz+zH2jXUqbHKt88DvQXnuZgYNEkZVOiJky4zmrrlBaVPYryaREtC/
yjDGeyCqWD8jl4wjvO1ICex1iuYFSYyEGAQbJFmlfE7cwfmes9EgAbHgKNxlsGF6RofwR3Rtbr4e
NTp05OBQrtuizrpwn49oKK9I69HtlT9SsHAgIuTwA5HqrEbs7Pgkak467a+rssCVHA/aupumSEQ+
KHVsWu9LaetbWYLuv7qousxThwpRBHqZO+8hrbsmvPUxS4Je1IZBTjpqzfGqwXhrvJp2O1TM8+Vv
e8xd8P6d32hofOwvEg0eNvHMLtYyjJr7zuhKue/BFjxCmKR8TGUSEQUvJMV1k43Ie4yzJbIxo05c
Gwhtsv2EazvasiEjCei0SZvp6460gcL14jc6zKm9IjezPw3SbdpNMjr9gFC5M6I95uJIBPVQzbi6
sCGYxo0Hek9uV+jH4X2Y1fJ7WhtRs6+9pvbQpvu0IXh8nTf2lI6IoQ6ejkCnyBsy0AbX8uDNWoQx
zWu1cALWGOmKOLuO41R0b56g4AYcwAq/qZK5sQ6KfLp4V6WIEJhQQYDUSoHkMSE4T6PshayWMTqr
dJV4qJq2ro4MAWbGhLbstj21foPobeGdiT1OoYiiXRrKap7svnZgp/sW1GMY02RaF21sFydw82m6
thzEP8ZgOXgBXLsKsbP1g02pOKnxjtTp5YftDSpBmNul7x8nLZt/J1xLkgzRkighOX/lRbpqNhSm
h/6pu0M53CePMi82BUo8LojESawWI3qKlnzbV+be23VBwJv6JH7Z/Fc8qScRGQmmgzAm5OInNE7p
1pPPT2Cs3UzedbQhS2SNJOSu2DOxIoi2n44XOKez/pkpy11bkglLDAnBr3iRiGpwW0PuRv3dmDfz
ZtCMQNEIsaCCR+YL4iRAT8GIzqtsavqt4bhfS0xrezHE8hhhUgg/ybj9a36EKX00pQy8dwUZqpdR
5qonUCeuqv4O/mMzzLu0+OlHryR1ffKy/84aPl+HtHceNvE/3sWTXkazl7iT+jvvfuqeqmCe9u6d
MjZd4JpPSXmn11Z0VZDIEFSMczwWn80i+ceb/uP6F6G5ICCxJGYBE+o3Wuq6Y6Sp2mDom3+ou3GL
uHwHdRKb29j/5AGb/7xzUEyf8diSe7+8czdhFp/oegaw1MHSHxaCM+h2InFFCIHPSalqPAW/6DvB
nTf1WXjc7WfrlxyNbV1ln3zyfz8HEDghzq/7PGr6v1Hwv80Y0B1Gz4HwsjvonWPUbOHQ7tLm4eO3
/c+LmExv4Pt2HfPyo4KktaYcC8OdaRf3KPpurP4htR//FxehV4UHoDSTl7PHszKyOscOhzvSbJ99
x/yJff3ei61PUrIv74VlQQ2CIdD1ARaVd7FeHcNvhadq4pSSF20+SPeL13xyicsvhEuYAl2JY5qK
otG8GLpm1oPPaHGZHlGj1t1GYyh1djrfIaz4+JFdLvbLC118itTQqvMoy45pfd9lD1n4S/rvuj9+
fJV/PLE/budiqSUMLVhybabHVr/L5IfnH5fPpnR99sQuEp9VnOWQlTyx3A7a/mhxeM0bZOCO/mTf
+OxeLt5+bUxhPCVWenSTL6E6hPYPu/pk0MNnL+X8E35bkaSxTbY/8LjG8KSiAy9FpA9z+z9cLZev
/mK+SzxY2KwEVyFMMMjNisCfV9u5//978+fX9tutJLgFKL5UerSwoWTGTw/RPC/p44ucH/nvB+j/
vRMqS8sUkpVzcScIBGqjFk56PMeRrWDOrkWHFffji/zzpXiw8YpD0UHg9ued0MmhamYiyjGujx6h
simpo2byQ4/1Jxf663g4345UbDCWC5JiWRerxR1KU8Rzlh+T7hZ4I2lvMdpvEqSDS/11VsB2EF0E
ZW4XeQzd14yEb6vwgglqJkZ26ZMH9vGtX6apX/6gi7U1dYtNRi8/KF7kJicHLVESrjdaa6PGVMc0
lZePL/ivZ/37E7hYY8zACJ0WVOg4+FfyW0nEZOFBbH76pM/v7PLD+f06FwttcRtQU7Rfx4wg0wLl
Ml475EHkvvlX5Or5mC+zaevigPj4/v77Ii8v7Fkup55lIva+/GJ7LzMF7pD86JfGEeskYroTKXv4
AUjwMx6zB/edVnG4La6d24LcJnDwzwaN/OsZe7YHKXcu9mzn4hmnVqz6GdnesV7H/SY2GKaCt1+V
n93q+QT561aV6Uh8Bkq61sUznk0vRG/Y5cemewDzXRGbltOlmV/DlXtvb0nWQsWXB5884MuhHq5k
dBPljCMosBzpXGwJGRovDcI0nyTTmgSNbEsuBBOa0+HBGZ/M6gZkMAWx6d0rT75PTX46vwsUMDM5
YfUOpHGrhuKTX/XXGXXxoy42wy5J5onst/nUY72cp6eEKASfjLEe+MKsth8/gr82xfPFqK0tEnZ8
yfCMP/ermhhQVYQ8ATd6APpZaf3zf34Bh7//PBuKJKbLTgnMEo2RqufTCI1nWWR1G18/vsJ/Zc4f
3w738PslLu7BGCbl0ZrPJ+qhlePdxvYP7vlgZ5uR/G548T0hIEPjf/Ke/h/XpRNzXUUB5l+sDUBf
QhDLYT5l5WGov5KLuDbO5j3/aHjkIb1PPbmTn413+2tBcrM8RpcRgUw6oYT984W1GFoaSP3lZJAq
3RUYJFiTSFfu7PiTNfmvKzEb26TbZEYGk0P+vJLXhKEeo0ac7EjS3esgTPcEiKOU+mSE9WcXunyO
fjlldpSLU0++wAGbqQFeSYQuCzffd7PvrT/+YP55PVcC0P/XzHgXZ/QMuEBHPImTbLNV3j361E8k
5DfF/uPr/HUgSueMEdhSOnz6Ul68KhUhTkL4IrDAu8dOZVdd8xQ1mmwlG35GnoZKPH58Rfn33sEl
XWobUAmajssNrcDd3trjLE5uRcBqbhvvbeh4X4oFrqcg+OtG2VZ13cLbXdvtYv6QwzRvnc73yCtO
20ORwmktJl7hVRilxc3UIXAnxk1dkyWy6rv6rcPsgjlbdbuBaIpVB/cRGKNxKDyV7gn3jL9iMo8/
WWn/epAWBhiSsfjipbr4ElHTVHhPpDiZ42P5NSXd0gyWYd3pQ/3Jp/iPNU1vS1gkOAvboXk5iRX4
z6ja2md5ER+e1ea2dpxNslxb3hTU5OtM2HPGhXynZd58/O7+fnXnbYSh5h6bpEth9+dyq9pMMr1j
Wk6uY2zJPyD/w9gOxXWMgK213j6+2H/TEP/cM/+82sUjxehvcvINy0l/R5nefV1+mI/i2t+m23Bt
7+V+iIhCXPnfitvoqX+qr/X24x/w37ybv36ApP2mb1XK+W/C3G8lv20Q3oMadTmN19GDHSAktlfG
QT046+Wqfj4kp4Lhrv6+3aV3SLI+ufhf1Ybk7m3LU76v+Ic87xC/XTwjGAmJsLucopb4JmxVN7HD
aIa0eDULyF8CnwmJ694r/NLYxdadtbz+b36BD9DKdy0tQII/f8EkFXJ4kkdObWuwuPQzuO0+nNZj
qvbY1d8wSyPGd7xs1VPXfnzxf31pVDzM3lbmOZ71Yl/qk2hJW2j/k1W2T9516wZ+WT4Wyy+vvvr/
utJ/X+FvzzmGdsez4vz3TVcrG+c8hPx1seR7Y8Tc5JXPH1/v7539DBtRqwN0Ko7Hi/daWuie/CwS
J+7wunfCLWnQpELUD97wyZX+uVEA/+L65TDm8L+4FKBzvNiiYE86Nk6F8+N72j4xGC7F52aE9arJ
xaap3M/2p3/e4W+XvfhuCBm0ikxzWcNtt3q4SjodGE59l6fhUxhKROWbOGrvmAtOWPSanK/eGK8T
P9vUoPP6s/nj56r8chFz2oBQuop4NufiS5pkNVQEtYpTOebJlT9Mv5g6NOKYJybg4zf7r2+WDkgJ
32Sekbr8kgpZKuSs3LcNAZctJDXvUE7W4xeFh/njS/0HZV7e1e/XukC7Fj3VjZ1n4jSqHqsXw2UC
+OedbZRfUFUcRmkZQWpPt0uj72G1borFfizy5TYlzyogajrdtAVqaEXO/sr1SRIpTQsflzhG5EXH
S3cfJSZBhoZe1hUIIgkXEDOh+SP21JVE3xg0Mtw4w4gqW7afbPx/kSeMZHY5RB3EvhL007+4ObdJ
E/SnmqJEKqKNre7QZ/2LUEsaFHnJtCerfCcTeV819hvk4F3ixde5riQ+YmuHMHv55Gz/uwHh91ic
AIClTBH2L4oxSk8Q8LAXp45aYjUqmQaIa+1PrvKP5epRICgPIQPtHljln/tt3fuM3coM81StiHa9
Hq+qcZMeEQSnzZbYu4+/oL8X6Z8Xu2hmNU5+4/+Q9l3LreNMt0/EKuZwCwZlWbIlh33DcmTOmU9/
Fj1/fSNBLOHMzJ6LXTWu7SaARid0ryVJnnjQSwxQ5OI20fYjONbQus0v74uaXxi4A1S8C0m8aFAG
QQIYpJRjoueAwZBOdUJL++PvAcWFgflz/68WpkiGKPIIng2eWhg6osegQUUaNwP5KPAUfUCootMA
szj3l3VrWLCDCGFhyQ28eNERH2CF4lEdIGhsKqC2iMW4qMFttfAyyWNE6bOiVB5KaAA2RRWn4PPC
R3HCkOQNEqBDiQfwH8yMBaYXdOmnGqif9xd1a8OwqCkdQK+faPA6fVRAplYMD5JSdGSgZwNQO2v1
AIBP0JnFjKcBYQrgro0YhBm6ohuqLiARoUxzFMtRBeYS8ZDj9QiDvuj4OINfailrp1r7k6CLIAie
MfoIzNVlhOFOyWfws99ebPSKqshCYK51PBFSupL6GCEsOnCF6AN62RHiJFbKJ+q/UBRkcZqMUEZA
8yYlBfBmAp6mO/GAoJ5Ha4yMhkIxNcXH+0c3d6MvxVDeXi4xhQ/uZvGQxTCCay44AtcVzWD3pQi3
cSn2bAphsCLoPf3Gm1djzrmAozuE0veA5kguOtWAVE2TZRR/o2OJyAno1dHkfbwveO4OXMqldnHI
UX+XtEE8eHjAlRN5o3VLIa+d+1IEcUYnL8VQuyipudSNiSAe0gxwBrorgYgRHW1Vier/1BYKUo+6
XSELKvfA8w7WAJ9MdpEWBdsBuASMr5mEURcEnPWGLMP3wC2o1G2U6xSz/p2nHQa07qDWgMwXKDvE
KzXJBgpxY99f/HTfKHGGhtzcgPvBydLiXDyjqJEMAMA2/CMBWBy1MtPrj2IOja0x2uM1G7+oGHfw
VqjBY8pekXUV5T2kGfioC9uGWZoWc2yRdggKYcmlZHyKpUM3CNsofNTVtaEy5M2cMGAqZAOhoIRE
Fn79WqDkhj2aKjvjIAqNXQABpAqORbQCljvg6EpStGg7ac6yJJgahn5hPBi7PJPXoktZx0zmZPkQ
l04qeLFiAzM0eigP/jFp3hXjATOrRA4XAnriot5s2qXfA4ERWw6iAy45ooFxHHYaxqYACFUAPKxR
E1BTfhlKwag5ze2MpiMrMSRJV5HzUrqfYXQarTyCe4gwc4NeKr5C/LhGZ3qLzngf1KooDGHa+FV1
AhZf8023yuQIgAsuTJk24imarb0dpRqtt5537BrxOS9XeWTWjYMCI4Dwd1rT2wbAWUsOIFTGuMiS
nRIcBG7pBRXjys04JTRwIIhHcoaQBZHo9elg/AZTUkLkHTE0aUnKMz+iqlI+ZZ8iejd26ODlM88E
1o7V5W+ax3C/t1Wka+GUo89TpW4BmOEdo1R3igFI50BaMOQ/wH03c7T9CS6L9nfS9us7j80G3r4E
/8QbskrdhmDg0RarSN4REE6YPAzQ1gYoSWMJpBTWO83MTZ+CC1w7tBbKGv1OAwqvcdAGzTuqOwBL
ysEq7fdaZ5BYjeyseON0xkVjyaOWJoegUwFbm3fMm+kxCpAy6bYBVx/G+S3AiN63nbdlTQmNJ+g1
QrEG+Tai3Gu9QTOfqAL8JDyOw95bxvJq8HZy+NPiAKPw1Mh4ZQc0fu4MqrePO5SQTaH/DC1gM3Gm
yC0MblMBENkFhmqRc2bRLTAq6APTPA4DVqJxc+bXnypR+QxYFQHRHzXhMXv233Dg+qH4Ls6Ai1vF
a3SjnV30qjO25ybSokRSVr4DdSwIDLvwWHVvEji9m+/723/jKanfT9lUgMtpleri98stkEb0wsSk
cBG8t83bP5ejiyqqvCr8o0SHrHpb1ukwDuGx7l7kstrrOUxSog7HwOs4xjndxOJYky7jviBwhF/m
qWNKC6WrucjFmrQkXfB9FgN+tEAOPObZshqadoXBT0aUdZurSWgHQrQBcwBrjBL9tRrzAxJTAMiN
u8YEnYndLaCdKww/BMy2tZvrCUkorkpTQo0CDR0WJwomFYPW43eoWFv9ittj+tfhlwHDq91qxrUY
yqkNhuYnIQfS62bdW9ESzasiK7+9Ve5JhIFHDXRVTPHT9Z4ZgZbwnBzwu3qF6rSF6SVSWZ/ewVwD
Z2r79U818EoY/TKEeiWo80ZsW7T0LcMUt8LqvoBbtbsWQF3VeIqPBv73XDobeDNbtA8wzkS8tUDX
MqjrWvAGcJE6n99pTxgMSTDVggGcx36L7XtxHwLTxco6Kzig6L3vPo2jS7oVhlAcbdswLtmNx/3V
wv+dnS5dn10N9t8i6UJ+V9kG3hUM01gHlsZY723SREmZNOgi5OswXlMBaBQaYnU2UOsc3ZI/iUhQ
y2KsZ/5W/b0eyukB7Sxp2hDrwQDaJrQ4UzuKS85iiZm1Exc6r1PXCvDFGDdOcYKVjW4eCwVB2In0
vV2w1FFgnRBlkQCMAUThFpLco7Fs7OkSY8DkGJ3zjbEXV5JZOOIL6L8MS2I4LdZNoKIx8NgDPE2E
ZNH0zXwj2R57H1mro2zHWLRRgYEufjc6hpP0S+kD4beZbmQimIArNdW9cQBgq9FYHnN982qJiiYC
MjSzImq5VssiDeVA8eNJLQFFuI4tcVVY6CNxQP/EsCq3ycV0BS5kUWZFFF1wEYKsYTcd4mBHS23p
WunSX0p2ZsX2fRs2a18uhFH2JVV0aZwmp3arxyXLQ07/9ipiphZCWYwSRatCQivAroUmBnYCve+s
3jaRl1vBy/11zF8zVdXQPYIiAF7Crk8IgDgJx6UFjx7yaAnIFjvfRId855ohw24wJVEmSuaARu9L
kDRdsIq4FgDA1unaNVm3iimJMlECwI75YlpTZ7erigQ24kFL3paLjNHgOmsLLzaPslE5eGlib8gn
G9Vbsjm5S22N4a7/unW0hUqbIdMVLAiQiKt+FVo1EX5MIHo9/kdtoAwSAEEMIZSwoNIBkAOpiLGP
TMEEwRRjSaydo6xSA9771I2wogZeMcbQCGJAsz7yjAXNGr+/D4h+WHFzrpFUA+vprcn5iis84pss
yzNjxdEViIBdgJHDWzZ1OmjVx/MoJpwhxDdDCBm2yb+4plcyqIMZQ3DBNvqvSgNoyCI1IdmKW7G8
7sx+XYmhjiU3QIGFQZPpWEDea/JwfuCjYJz97fMbGu0uNkylvIIHEIRgDEDiXRDM75v1FlSjVghb
HQB+HMMksamzREq3NvVKJOUcQNMly2KDhUkP6nGyq5yZAkmeNBZvrX9YdmHO7+E52EB2g5oHusao
fRQADhhmrTb5vX6Vv+WbHrdIew8sEPcxlnZb7Zt2829ZdLd1B/pRLa9/ZSX7FsjNjx2sUYVyBHjE
tuKT+yCY2ZdI4jW/cR+ZxnYy25S3uhJP7SxY+koMR/6Kn8x6bKF99Pc2Fw4YGkwfeR7DSE2/8UYi
mh3RqYn9RWswfn4R64qCKsTA6MPmBgQD5pvclklvgvXdBLAxw8LP6iqyVfSFooCoyArl6OsK5fe6
ioRdkmDK2p+A8I8KUrDXsTsq3rpKjiI6lKQTWHJJh5lvjVNZ651JMKeE+X+fMOn2xXoFvwgiAMwK
cGeiGVvGPv3AhHX35i7xrmrqe27rmtkHzzPk/o4Q0vt8KZdy2GOvcMDEgNzK5h6ALF5agaWb47bb
w69uxefATAChDeI6y32o3wFKZVWsB7wZN4GHM0NF3oun0JtqCMBfsPfo9URurYDe1/JPwWPwOFlZ
sC05yRa8bWAd8x/TfUkii2WoZq/WhXjafXBVjIIb2Ed3/lZ5qK1duZXX9TZYOo6wX4Cf9x2Mbj8j
VC9dMHR87lYphipjxBPDDfibOnOly0R+qHDmx8ZWltXOh893l5MZEYm4YecJvzW5m9O+kEiZLF5t
B08KamEHcD1QFdudqT11iymkSZeVOdhILFGwAWzVpl91iymRdZejaQDQ/RPcipiAd9j5kTgTCqPV
5X/boFCeIuQCDBeP2AZjqTzoR7zuH5v16IALBsEWmOrTj+oTbPSL3ASvBRL6AokF4yRmIv2rT6Ds
W+cGIcDR8Am9FVvgJrCynXsQV6MZLtMduKlN7sQKKOZSmSuZlNFBulapHCiycQx5TqKl9JtoY2je
QrtK92QsGWuctvHO2dOdBlopKZ2kl8Luj7TxEZf3ULLcNCymINZ5UialBl18EvNYmITrlO0rkzMB
CmsCHaWzQKe9YqyLcYsUKhEogcbijtO6OnvK610EGcm6xfKSgwt74f2rJPTq5KiMAHmWVibhdHK4
LFMa2m8rU3tMl4OF3nRWFM1UFCr0nPhhZM6Fcvrb1kr2oDX6Pb3OAhjROmc5BNZ2UkapryeoeA0m
ooEjalcYUwMTm1VbAKuyxZW7dGEEuKOCEDs3NSgPaMJR62Ke6qxTuDAKlKXSPeAYlCpOFaS8v3Uh
wEyZ7cNkrGQLeNdmdZjsgGFxzGKeNPnaOzeFDl1VsBYayXQz9aO7LvYwhTZYNvfeS22hTRq7/oAy
3wNa3pYGmGVJu46f1dIaTdDVt0RbN1a8j/cgb/2XNcBL3VMpSwWmdN1QWihDZj9XdoUa52GhHHnC
couz0S26hg1BxbwHwmpKyTFlH4VN1Ak7dTd+ar8WA4TFNjhClsxC7lywdymL0vCSazq1AvzJbxlQ
eOqdbtGuWmuy/+nSO9REW8T7yS2GuNDAjCH3Tcik0rfn/fdSKZUHeHgDegOIb9YAwjRROIbTC1kN
raxFUhodqpIbAN8ddspE5G6mD8FxMovgLnj4V5nQxYbSLhW2XgDIPGTh1R111fbkWu3kPXF8IpH/
XbKHNkuMLKBFFs1llFbGUowC0yD8dVvDrb4bLVRXbRzeqsV90B3fvn9ks1EbQkYVeAwyQC1V6syS
TvOSFKSOOxAn/vSW+CzVq1NhCYtiyw028JaW+S5z/F2GRJNbKKyYde4wYZ0ADaGJQOajN7gZgIOU
gE9tZ+Bm6NBQ9L2aAMuyEKWzspM5x30pi9rcotH5uAb41G5YIGPfGWb/WJN0/f+RB033jL4Il5Ko
kASogH0lh1iV9gC0+Pf2pC1DOFR9W/+U7+m+cGQ8Arjm8Hj/MG/bNqahvIvdpJIf2Bmg5rZYIYhB
j9m+RUyqbFyr/NHWnil986QG0ghD5uwJoo9u6ooCpSdt5F3XFaJSaUT4OY60D9nas3GKC8xJ85t/
Y2CMC1nUCQqAkAmKsYa2LKfH0OC7WqGhnRHEznnMSyHU4bWKUgoREAl/7/xkOhHWLxQEePc3jiWG
OiulrLqJBmbatwi193YNOHiCLm7GBZ/1P5fLmeKUi4S4HHIRD9atiIfd9qE6ShvPzlCpahfyS8CY
l2ctiYoga7ETtREE3r9vyKDVrixwJUPbWSfEXBPlUwP4OB3P8SJ86hTve/ZklnvTJcKueLl/THP1
ccxY/a3flE+NwJiZCR4WVVoYttkHto/nBX+J4O0/KgRlibN0BNLSpNzA699ONanJ7mNRLDM4ncKN
cbpYEOU/s0yo1IlREl568mnRUn4f9lOSCjRFC9D61pgtjK//tosalZtKrSvUlQ+h05Mrj8JMYo5r
QPiZLsMe/Y6BUcsDVAsvoVStgxeA7pnWEkAgx/Ig4pmw20dLNDNsJeuzRhdAZ2E2/P2Mi2YXT0+e
dTyytnYmALqSTR1hBWTNBIMR4m7zmh9EO9qMBKDcZmtCsGICvtZOnHjB2tvJUtxbMXWgtVZIudhj
xeMWz74AzEXxHtw32+TQ71UEmdKJcZgzNbbLZdKVngrIdqISY5ka2QmWt8mdh9XBzvfV4bz8Yuzp
jE25kkWZ/HBE/7McYnGNLaOSFaBKG5JmqTAu31wcdCWHsvpG3wcA5MWaXoEe/sabHNoCxtXqG42+
5O1NdAC3CXI/qCurVU2eOT3ht8lH1dDpT7d5VkFUi0ZfYDPlZp8U5TmKowXjwGZ8tCige0nGtAKm
3eTpGy58QIC+H0EaqunK//XsEu3yTb2fXumZzRXz6/lbFuUEAPEtAWd5kmX+lmB9AuzrKbKbSk94
k7UMjplkzSkkelWnRmkD/X48tb4mGMqmEUpxF6oVRiBtjn/Tkh9VY4JOzAkSebTGomtSmmDVrjey
SZooEUJZ3MmLFpk8XjFRXFs9ojvWFh3UGi0eLpxxeHNG5VImtTglkkEBE0Om8OAek8fmOV3xtmSd
wJhklnb6HO+TU72X7G55X/DcQV7KpQ4SqUjGgWpI3AFmFIwNTqV83xcwF65iLujv3aTcOChjPE2O
IIEDGOMEiKxZbr7hXXCzZHba7qt2UeYfTcqtcuVFL6wSFMCs/vM5+3L5DZR7B4KmkNaYMNjxpruO
Nh+R7dn8bvJPQO+EGe0sPGOAdhPdJqybP9dLc7V+yl20YgMmuVYSdyCMtaN9u5K2AkaaW9KSmABE
eLBUR7JLE+buxNh6llJRPkMWchFDBJOn+th9AJmWnB4XiwMeBvrFU0dYr1BzryOXK/21vhcGKMmg
SCCXQeplqovR+ijIw5/YWgETBc5RhWcup3x605Gv/7rJv592IdqvAU0tDNhksDnhnZYj4+rhtDhM
VZB3ECiheHtklQ0YOvVbqL8QKZei1uP5dDK3HUSGDpBFUW1nZRC3gE4AIgXaxoQBgFEjiUY61Eou
AFGUMukPqCTCbes8OA8B+f4u7dIGV9O7Z/4w9GZyg3SscSmScpNSDSD0wMNu4q0W7RXZukCZp16X
j+oyN5kvWrMm6GKBlLkFI1rd+AUW6PuoSDu7k/d7NcRX/lNZc1Zu3V8dS9z084tzE2VOC5IA4pQo
IyO/l7OQIeHXm9/bP8qoGm0I2gn3/7RRNmU7sDMT5zXdgHhZmj8gImLInL3qmGI1wLcmY7iAsnAc
SizADVDFXfrqJSC2sPIXtN0Wkg0K4fv7N6v3F5IoexY1WWdIBSRJIKcZTVVBzSOAT/xsvgKWK571
xBeyKAPGq2VZAhUY3gnw79vHDnjNjGyWsW90ylJV3ihjpFPcgVMTwz5DRIASZBAPmJ4sI8XYOBq4
Uwm8WNF8bcpng4RUOzBC5AORPHNYgozy/iHNJbQwG7pqGADmFG4Gm6UYwMSZEkq7JHSd1t9iosho
U8cdM7DCfRnBXudrS8oThyF3Lk25lEupvlp1qZHokFsVeBdXAd/tmQWm2h0d/6Fk/QCSGYbqzz35
iOiL5TFehgk6IPld32gF5Dq5EPnSrhvsZNnB08iImqpP8FvLgD7YGW8skb+Ioxc3HPOBQD/DPI2i
KBirwZj1tUhpiDK5Vev0rOJd5wO8cBl3wLwLAGj4Z4CTFYT/rnIgyXcgKVpHq9J3uNIZYUQ/+36B
WRgttGLXHhPA0a+9ADxL6+hF3MqPmIsFi7uL18YfL7HHyPK74z87oZtPpywFOEoi2NsmPeuq1fUJ
xl7ANUli4K0jBtlw4SotSLbsHliV2V/0lJs906YZVglTDjfQLkEELiVPE9Ozq5oakPXJKYLlaK0D
kONMgFUNixp876T4ChbVeeKpAXNkjYz6E1jS1TaQV43CSJnox/S/9uLik2htVTXfb3t8Uu1Ygy3b
w7ezUg+LFA7oM/+Rl3B3iYOZoAXGtB7vn4M0+Zl720GpkC/Uml8IY3oOV+oxen+Vfx6CR22jrpJt
YJYbL1zU9g+qa+Y6eQocZbXHYOgDGivw/x3RYlX16Grb71YYKKdgAB2zrzeoVDyXDfVQJNlZBnpk
sQJJFmDuQaqYvLatwD/XAUguLQm44kiPxSB9asaEfwY6e/KaSUbsmfd3hzL8f32NjquMAXEE7nRw
Nfj4GXgLsnNT+6PDV1kKNvfks6p55aktedaE9aTz1FkAxBjQN7KEGiBm06+vs9FrIAivtOyMMWx5
pQeC6OR8IVgaB8YjqQAzYlzGMkP76MxgWiSgypFiok1SBoo3VfUQByES8qbOzmJsqQopQxtXssyW
0mOJzpaFMDzKVrEr1Y0kLDU0PZR4UWBFsXR4+ddH4FFIBvapJgH853rp0uAPopI32ZlbqsJOBKev
TIptAQTDgWDX0Q24qmQ7BfFQ4wBDM//UVvePek7zYEQxwgOwRTzD0QhXsu+Jmq8U2fkDeVlhJn+y
E5jkneCDIWdGpyBnQl+VQY/L0yBoeSpKI+9jpS6aK7DQajwVPjjcoU1FBAZZ+CpQugkK0FE50pSe
OY628hwBqaVQ/uk84O+2o31LAALChBV0s2gQXMaenOLsS6fO1uf1E2et5a1P8Cr29cwor9EDtn9J
04Dswku8Coi7yRZdxLxl6we9pwzZOSJjQKJduSlBFZKayh7Eqw3RUifnCMstUy9xfwmFOQFWNnC7
MWN8LRSkBZzQgD/z3PF5Z3HFoBGxEeRlDpY9wmXpQLQW5Fmxr586w3MXY8uz3q1+UTqoi43LhcM2
ZEzz3cDRt0IRurj5+AbX5V/6wOO+0l4yJCsFYSHABcoMAO1y3HUnbhy7z7oFtb3lpgqI2t1IMUDx
6bZRZEUYagWrXB97YAcfmibcYiSsiqw0ysLXhh/9V7CMYpKc96sOk+VaIMBxaJmw9bqYN4ghdv6z
m4vKc5lWLbr0NE4+S22as8Zv5xwaJiRBLQkUQwwY001yiPpA6W1MTKvoCFRtUKFpLeCEIgJyGJMr
PsQ3fA63FiWSHboC/ECCqX50r4WjuqYumIAZIypfs4LRGVcHmAF8D0a7MbBHQ6uL4IwsG1/wzhN9
jYaOuUhEu6CqLXrQb609zHJ04DGLe3uU9vcv/W/ec60AmHRUgOqOdkkAIv+avwvNLxpP1iNQM5+t
1z+Dna7w1l6vOPInI3+wEeShwhBVYWZ4ANRXcPqEmE/Wz/ForjH+Zm23sIV4dIrJm2kuj/izHMjT
U2o+5Sb4yNHTs16vzacl4+bcGircGgndJOjuxLfTzg94ikkBInr3JBRvoF0jVb2K/IPfM/zPrdO7
FkOFzb6bKSC259wTClS2F+8rgG8AegezrhsJLOj3D4IeP4Q1uJZGmSAvK+B9IkjzOmsw85VG0LLy
k293u50D/obV9+dgkH7dm2Q7/kQHVg/CzM24lk9ZI6Gtyw5IT+7JUhfokt45H5UJzh6ykg+HF97J
iYqoCkRBJtDyGcHM9KtpHbw8TyrS08VI16JJNBj/5PxHiB4i8JDe39/bK3a9vOmwL/QcZDBeArPi
nvz4XDQFCWrGTaKLGn8doCJNQDQoMgCX5FoCB0KwbpQy7pQs3cP3ol+36z2gIL/wDrxRrIGhL1Re
/n/SEJpD3MRmQO0ZX6heK5UNdwLoFOnr1cRaNoB/s/io1ZdOYVQBZk8ItmnyVRoIJMTrtbliKY/c
0EKagn79apFozxIaqe8f0UygY/AAx4IRxOXmEdteSxlGvJzrKcedMjuyk4W+1cn6x0O/LKvSMGdA
sC8yOsQB/oBs61qQirY3repd7tR7idPn67CSSFXtivqfx81Y0YUgat+kSs7AqgpBRtohgUPzgcyD
glUjAf8Zg/SesYFzFutSHGWxqqqRK7c0uNMG9IuY6RCP6LMkSLI/BdNObXOtbhjZ8ty1QlwKyBoE
TYDmonaylAopHmUsMDZaWwXPnILk/f6qZnQPUaCAcgKmshCZUiLyuKpBQJt451gtX8qg3ILwtSF+
kNj35czcKLxAgnYEy0He8VtFubAQuhZ2YTtW3jmtsjUgZx5cJXo10uBDKgZSJK0jiDzjWs2EX8aV
TOrAern3fUnPvPPOeQBKPcb08VeP2vWKLFYEztZcL919jMT2iRHy/s74UEb3SjRlroRSUau6g+jX
V958Vu3nzgRV4lIhluOsDBuf8IFCs0dQdChBnbaRLRWjT2a9OHakWm5yy/pZ3j+AGe29+qJJES4O
QOMkI1TqwjsHgbFUR9B0K/y26AUrKWuzqkTG5s+Kg5GZUivQMamUXoVCrrti4nnnCHzEoh00CtCs
llG9ybOEcTHnnCteZgVZwpCvBMhBamliG1V1L+veuVkXull52FCJpDrBYOZDfUgtxTUrFwz3cLAe
pihdIrsnAL++d0VJsje3YnwPXRGcvMfV91DeA0S3AKbmRO+MGWvhdReiqcAB49xPiH4b02V4Rqqu
eyOMcr0gp1WiFozw52pcFI/tlhc27wqqScpu+KeQTX/JQlkX00/A8EDp8VqHuL7mkyKK/fMmIbuR
CII9fH1tnmMUqL66pcQCdpyL2gThQt5kVC50NnR9peXR4X3uwlVbbwAWGG381tFAVsyTwF2iSBCM
QIGPrdiXLEnetMGDwL8mxkqsN+gBQombW2upDXJpq0+3kasx4p7fLJK+55dfSJVuBj8eXb4N/TOm
jUEP6GBKFxirBOHll7c298IfcZoNru3v08OD87jl0BttPh2t191m+SR/BA+BlZpL1/7SrI50ZMnq
LJu/Gn/vIN37mkpaPsp+5J9FZROKpH6pwJ2KCWzVDLU1UJ2z9QB4YLFciVZ8HNRdcaoE0r/Xj1xq
Dtox9w/3rdBM1Ql34+KDKLuAAkkQdBWOVAFRgPsmcIKtGEvJza2uNs5K5mTAW5VQgOJLoF2vq9wC
Na3xXeo7kLyT2GU+Vcz4WJAJAIUVibooA6j+WscAf9MXgID0z7ypr2W7Wowv4iEw+dfOSizXxQgj
z7ixc67wUiLlloZUNJLaz/yzVi7VwhwqzFunwx/U531WIXN+u8HUJoEKYoL5o25QgzJvqwzY7kJ2
JAAXJJb8VO59TAoadrePSWpp/kPF40VgMYJxmcSYIDsxjnzawZs7oqgTgxpo4xASXu9wM5F2gz4T
R14vRrVE54y0Dr33Dk8zIoq8abhK9GghuhqI1itTcRmOby7wxfsuIAABdibBFVFWS2lVsDunkD8s
FFL8gNs9JCBdFkwzchh+n243+bWQ2GwUfADTD1g9Sr3bEZyyRTr4Z0ypOl71DLLtxPWtlj+KwSZU
J6poMwATpvhW5MTjLF4zFe2ZseFzMd3lR1AqPebGBPE2+udGe2p009CXAvr8e6Jn1nCM/OMwVJaQ
BYBEc4aViBRfLUWGD/xteaAPHZ2RIHuAuwAQGvUNUT4K8VjjG/KAOElsCTV5w1jmPt2fz+fEiSw0
/JMfmLzjv1n8VE4G8jCIMOnp675S9NrjVVg8M7E1gDNxGBFZtLb9rphf2YfCqB/P+igEOf+TR514
UGly0SuQ16zRBlqe0kNk11ttme1Uy38vl9J+XHOLPfgSwDe19knzgSksk3Xkc3cMT+/AdUG+qgBW
9vqOlV7ZiElcBWA/fQJldHDUShu0aKK31ox9Em29L24tsTioZqPcS6mU9wt8BYh7LaT6kum8/tn5
n82iMiviTH7wFZl5uhpMDT0xamAfVKKSIcCL2v68ByMWKcn5aXjZNAzNm7OuOibDwaQAxbtB5TPA
CWwkmuufg3zh16ey2aTim4Yxyj4jrF2fLDWt5JNRQW1PE0DZQAWeIG3Mx1jiUd7r7IB462EXEB3c
rnuRaGBY+ze+E4ZlYlrFJAQwVK8P2SjRuilFXHDOGs9W5E9PI5Jo5z1QQQynUQ98ZgYYDc9+aqD7
bZPQAve1qcpmUi5ig5V8T8KotWN3wSkn63hTvYFAw1tYUQSeGJ6NeqHGS4E/du4iVBgB1kwagXFr
RRMgYILopDSsl0JJAtV0eG7rNSeZtWRF9uAf9PHrvtmYfg+1GgnwfjKUBpEA4tvrrRXlRtdrhYvP
UZNb6NMFPiuRm1WwK6VlIHoE/cHWfYkz+yfhZVHGEBagE5CaXUsMhFb1o96IYace6vXgMAd1ZpTz
SgBlgcsqHNy0gYBsP25SS/zON2AlQLyHjlzj1H1wzr9ZECrdiKTQGk/DYRYpQoBahjx5IG31omj7
dFyH6ft9KeKMRkyNsSpsOxAIbvithCQpxaoIkzNGKrOS1JZGwlO9bbeAMd0ipx7JY0ty+5ACjyVN
7fpZQJn8iRFTzASNVx9BXXw/l1OvbfARIFu3ZcwhZd7H/XXOqAceCtF3xyM2lWBhrtWjExtN6Koi
Ogs9HPe4CoAl2hVHj6GFMwuB05ARqwDAFFQnlN6XqRvnQ4aFlG3yrPE1umTKMrfvr2UuAruSQi0G
GEayL4Mt/BwbD227lrZuEJvgtYmF3ZC9SuOi6sFdyIrFbl8A8cR9sTbKJzYlSIjH3E8Q2UfakzL+
VOMxLPapdxIq5EOrsGPEAjNGBBGuDCMCcEh0mFAV1jIL0OQURcm5U0hTRySMHof+raydXkTLnX9k
5eM3OgKDCEGA80XRGJkLdXitJoKRT83SczCEwJaNc7wdL0AwFJhxJDIU5ebaUbKoI5T1MumFMErP
QqVZISjtfN5J0DwdgB6o4T/vK8yNVkIYguipLAkAJyzuWvmzVBsqLUCTEFiGDK/9aMvq674EGkYG
g9eTjUL3Azrs8XZBP1XmE2KNILTp+RndFT7ehNrXVwEga4rjHcTNhmMp401MjokBXC/0WYDIDTys
1FlJOShOQH+Q4w0cBgsD0xzAvDzyrWJeegRQBoLh+yu8Tf0pidSJ4TFe7SNOys+bvN98gFlh0aKP
9jt0WgKaMPPYkK+lGX1aGeu2z5zeVPSDUwMeHy/ToX8WuEEUekFxRnZj/TE2AOFxHeKJ1nu9MEKL
2X59c+2wUHRUAFsdjlRBsnGtLV6Qqbrbd8VZXmR47LZ9BywWY0Ty755R1LyJLSlJk8u9rEclBsqM
GiQ1wVesWk8NT56GgXHTWMuZtvdCiBJyYtpOQhIiD2YqL1WDnHXXYiRKLDG0C1O5SCxdoTgX9tSy
G6IQbdiRT4Q35RQEzn1lvG0BmXYOKOt4ZEBXKBBzrxeFOFEBbaxaQP3VP/ofJ/ljVPtmBfRQjALE
LUsFb2IfiJPx3s9jXFgG9j+1OLX2qzqXy/Jcx8g/NsF7kTmVbL2oKcFQnpowp4NuCy2TxInwGL2g
aARVKdXgXTmvgAhdnvG6NpAR2R7YbkBF86ChaoX2fPmE4bzM0lyzjZ9q7jH+HlkR5W3dmfoGSnPa
ABxmFbi3zphDaCbIbStPSO2bQLdYr3uFoafTHl6FzJQ0ao9zTWvdwujLc+kA/XzDAvScs9BXO0pZ
TL7ydSlTq/JcBCvca2LtHL0gfPXWR9ZSOmgnJvvfFHLfWxGlpBgri8TMa8pzauwUddG+ciK0J0yO
hbs2KvTOElYpkKk2VIwSarkS1RLURsp2AmeNCXpQX2QbndHhZ45xFQy7A74+EQsTNF9gRuAiU3pD
q4zCvDI30RKOc5ptm7gHUQlVKJ9bdxHaELmkOgveYwJoJT0lmrAeXbMG4GB3HG3WGztNtji5YIBC
IAcC8xDu/m8t7cLQIYYfmiByq3NfvkboiTvHLwpKksmqE0m414m2SzegGxvXuiOhUHTfIk1nSZ01
6JVgj0DcJgPZnborPN9KYWwY1TlvXsPGbC21fUpyossMOTMuAyRiSGDx7A4cPBobDx1/iS5kSX0O
w8dRWmpnr9xBkTri9wycC2m6EPSSkE3iXcbA6wzYQvHzi/1ETaQAr55Un3m7QQ3mA31GmuOtg/Np
F5aYTX5fi6i+AJcFMF0L7yE1TfvxqfzeYBoVc2es0b65+AP8LqhFgUMNYCN0D8VYDIbidmp9jhvT
B2+mkxR2ug02Wv+Dk10C6nExGpuoXinjUvRJh3o7Z8l7/Sd+LSOGQ7gtR0LXLj+GutreGIRtV+o1
nGr7hRE8AOah15UAghlhGF48CInQl+bbGumA5bZhlW4mbaKPRhGhAwg0wR/DU0cjVLnacvnQnEsV
fEmuIY1mkoMK+r5OizNuT0W7I7Liqd0QAd61BpRdIrkNcMrO5VgScOuIz3G5migQSZXYIQAv/x9p
19XcPJIkfxEi4M1rwxH0IgVR0gtCFt57/PpLaON2SBBHxO2Oj9HMV2hXXV2VlbnyQHokEXfQ+dbM
gaguoZwekOZDbi+evAn4TV2rqff2+Lv+st63w2eAakan/PjExN8nVwUe80EtxWxnFwwRTw6UlM2m
0LkvEAStoHM3uKbHkz5T23w7sFqb6gx3iAKo2q+kRGvDDRDhtdkzWlZ+OxqEmHkFipa6M3yH7KA+
/taZObz91skcxlGYhoxLd3ZJdtiVSDC8o2owIgfGRntff0422V5Qz5GKSOJ7wfh9UHZrfLJNkWX0
5TQfOjxZ3yN11+vIWYYQS/gck6fPO4W8X3zy9iGYjGqr+8vHgv17OPYoWDZqGuBxND6/JkkpSuG7
RM6FDmEa+PlDfVjFgB+GhZaAit/VBNKiO91RF8zeO65bq5PTEXNKJfOC0tlVt+8FxGdRCQ3KVcws
IZO4+3N4a2kSpbHQcOT9EuMzYmIctPde7YxaH7SBVIBf6OoWWepPkBmS2ETjM3qtC6LSGxXemizl
qe8bUiZzPX7rlbtWkrgTc8bp7Pgl2XIXHgTcw+oUwZQHf5SrFTac+60ERHtC2QB8Egs307RJC/fv
7WRMTuXAAHbE1PgAN/9mqk3ikYrfhjVP2OQtDLIR+AkybbKwxe99FKyOLWGjZDYIeSdJEsp3QaTJ
UBg2Yb4M73x8t6ivygoMkWQfH5wENKxzcPYciUzaJSOf48IH3N/I+ABIjCIdiWsfHul23gXXV9hB
dnsb5vuI7NDN+hyuXXL64b/NkxWdzWRQ0bP7ye+/V78gsV0qyt+3b40TD2gSdHrRYALo1e0XUFQU
8E4c9/bL5vWw8zefUK7ZH1Cq8skp25imudfPPVmvP0prb68j3SMA/T6tXh5PxLi8U6d8/RWT5Wei
ik0dNsI8gDuwuEhlSMCttrDccwcOy4kVH1khgAu/HSqgB5lUlFlv+4PulJIeMYr+eBhzy3ltYXKk
i9JJRa/Ie7uMQdYmRITjcHBD02UkTQjx3OwX9YXvY8exfP/PoCbrx/RBB3bitLcz7WW3Q7EgJZv+
6fV19+6ph+d894wrXksY9dQRayCWY7nkmdtYsWoSout2yhDbAxkk4KvH1Tkgaz3ZrwNi/ybqt/Z4
cuY8KzfqmvEoa9xnCHlqLNDGOGxtPMrYPgXDe4Z+4FheWOZZO4BY4+0AuCyUxW6XOXCGIYjHM5Uh
Fz6mPmUEV7QIAEX1+3hEc7t2LKyjjwZAL0gl3lrKHC5reiXsbfxHLREEdA2KbEsaZED/K0N3BDQt
5i4aD6kSvznspqJtjnl9bGJ21v4Zy53qcZuXEHkNegg4gzPZ3cZ4GDDhxc2WanULkzYFGDe14Cq4
TXu75qEsHyc4hwmEPPPQsx6PaO64X62OMjmMQpX2VC/BkNPiTaWgzp9W/8G6QDkSIS5cJ9DMk/uj
llk+paOit5uw1pgI4FF3LwQL6dop+fLf3XhtZXJJtBLUW/MEVpAq2sbj4+R1d6D1g3HMVg05dZvT
CYxLjf72wbPkgyYa+jMeT+VfvWzqn68/YeI6gZ1oHEi8jl7mdZMSSYGb2RnG4YSryhz2R+4pIdsP
SKmcV8BRROqC65hbSqTfoQyJ5kDgGyZHumfRPvi3/+sOIPE0IXL4/niEc7vy2sLo2a8CoDILRDfo
MMAyBGbB00T3JWOWEHr/x0r+M46pwxBiViojWPGDVUxedumITjhYJwEZcfvUHr940iL2aECPAGoS
dZxL9GAs+MeFof6FYldDldoA/eMyPqIa/aPyI9iRa/z/ZxNFPLz90EUJIobJuWCaLq8lt8e5QAt3
mQiGk8tWrizhxWde0igWAtMDniekNdBYcrtqURjwXM02A/AuYIzGnuwsdKBrVrgjOoTDXLVYSx+Z
ulpqLpvJbt4YnlbXIIOWiBDLHGyOFJ4pfvjhpnynj3lDHDTK8SvlmH4+ntK50AJBIrRqcX2ipjfZ
oDRTBBWXloMdA8TUJzoPUEBQn/BOfg+DhezNOG3T0w47aOhHHyqNR/LttCY99HHKlh1suU9IHZ1r
JtMyjtCvVPCkcNk6zpd6dmYfe9cmJysZVEmaxiU34LG36cGODbiQ6q7eQftkuDaJazUB7mEJMzT7
6kDWDSywEB9Fb/V4VK6OQssmYSA38mAPoaFERt7RpAtTLeYuPkVaelvXOlpWrccrOVN/YBAy/GN1
vIqvrLq10iVK7gx2A3kEkSSNDhCxxKtN/cuoSnyEtix4AOJXh109tjy7rleGJ260iJqcZjMYZpWj
v2ag+hG+0embx5nFOl4iLJkLTK9HOdlEqeRAuj4ZjblPLcTUhZ8sNaPuaQlbMmXd/rseR2QfDS8g
IYac3PMhumvdmBMGe7cr1Y2BLNKqec5tSjfRxaj6Bq3ZjPrVG/rHUwwXUa8y8zfQ683TwiU1O2Cw
+vJoZMZB/XtpXS0rkzuc3yrKYCNTz8lGteI8FerJS5WV2UW8MjOd1zKteaWHmSTbNYc+Jy0cQQKW
D1l5qSD98XjLzKagRBAmAxmEgBqUALebtawZCAJnHm0zxLIo/eTqz4fPdwFNo4dPyzpZpCoNl1rE
Jd/f+BLAbCiZIUeHMupUeSyv66SuK6qx6YG1KSFTBW7Jy3H3F+FoA22loFZAoEhPNk5auF5e1EFr
I6LBTSyqyiezwU1MkoP1k6y+LpADB35uXVbkvLId4q0+1quWPEmae1mY5fvo+/ZTJrMMhEEmRW7Y
2i8c4Q5gACGMgQccIESxOUq80ZZ5eUOP3L48nJ/yJZzqPY4JR/F6JiZ+UKbAmNuHMC/br/0vCADU
A0OM0TjiO3H7deEPYIXc7yu1J947OJu+H49/frX/WYmJRxxCvhTDCiuR9Ze4OuTSQq18ZhffDnDi
+aq2jSSXxwAzDczmxqvBq8PYfVW55KgnKPNs1+pq9S3ri6IW4ya6vUtvLU+Oq1zTrVSkUYvAsiRV
TONFqimuFiuhGoHNRSpXSmR6zKEQjlGyibPFbuOlD5jcrEMl00MbYm458hru31GM8bRnbmVZhNdM
nTbW2foMj7gUZc7EZjcDn8aAkjd0ITPa3TQIzYxEi4znn1NwAZX8WvX0FXVcoVn28T6aSe7fGp08
lWJKCmI2hdFWFWoCyrb33Wdzfg6fntO1ZZmCfomQvE5AwvSG4JDUzFiCb8kis9rMpXT7IZMHUy+0
Ser/+ZZcH49zq7+/V88KacYEzU5UnwPtZCYbEm+3b6mg7+HDyXlsuwFd7sKtv3S6/+KRq4uJVeo8
TRNsfmr18grSixyxlagaFhiQQUJ/+pH0rS6hyx8EUfb6SdGeFk734geMx//qA+qu6ePYw6qMNHox
GaM73B+YBJ+AEtHMVkdKUi+6vsYMRLsnz1x4Qd/fzLeLMXFvfS8LcUPBvof2QqfdyJnNgN/ESdQg
X3hH/jE7Pjjvf73jV2MNZKXulNGV5nqMkt6O1w8W9E+OOrPeqywuEm1p0y9O78S5cWWW1XUGk0Al
CAajWd7ZJc0YF+BdeQLcabuNNTjuNTr6L99P3Ld4Wurrn0kj307xxM1JoUNBrHY87SA12IxABaAV
6HWxxUKPtNDdJlQl9Xi5QNQBFBI61xMdCnsJWOwyAog6ln61Wlj2KTU2IsPbj5q4vjCJc7doxo+C
xs8BuUbc7Uh/nswvAsfnH+HzwYr9zVmPvdDfs+HBHvjbI1d7YFA8Kg5Hu6DQ28VEq7Y7Q0KvraOd
Tt1pS6gnbAWg7PAuXThqCzv9zylfWXZAr+OENCxzeW4hX2X0WbrxK1cNwsFIG1Z/PNIZ2MTNDE/h
bkVRpl6cwV6hveYfO26LeJCYrYES3RFDPLuGtrCoM2+2W5PTqE3xWCqMYDLTnJ1jCoa/dlb8wdn0
S35zIT78215XkxnF/3uDjb1au12zHVJyOCSgynWJszWPSLklIgET8RnbaFH7YWkpJ06rUsBaqIwn
SozNqjQddNzHEDEcLCpczKOMp/PRhp3EX6HsZFmhwFZvaoFPXnFF5cRA+QkDtU5HSf2Sz28p/Jhm
/z6B3mCzsG252Q+QwEoECZhRF3OyqHIflUGQIEriQSVfI7WZq8Yp3J3kZ79VId1khU+WZ1Qb7oSq
RYqj4xtq8jReVit5GDF7i0DOGcgI9tnVJ00urdz15aIK8En9Ex+CCGUHV04saQB+1DG+yB4purOK
t8DCVMwu+5XZybKjNTDOYw5LAY4qTVQz+S32M9XJzZhRHx/ePxTV3apfmZqseioJStQouDfAFPzU
fI2PYxrBP6t+JugCxdLjT2bzXGAXWDjV+z2rofibogKILl2jeNleOMB4aZAFNeSnqMiJtS618Rbs
hbUOkiDtCW0C4Lreiv3SJI1z/+jLJzceG3lsx/Nxa9cOu69D2qYYbqk+P1MTHzcA0LyAMNFjjfQ2
asmdJPcVeQybkJGSxogF2SgHp1/Shz0Qaejq0NHDskpQPNu4n6t8sX3sfi/INEsrosQhhzo2rN5+
wZCzZSNVKFjWdKQFVWXVDlWotBPvWVkiCS1F2uMtwYxjup3YG4vTQlOeNEwbeElvaxRLwp8ggI40
v3miNGzGBVP33vXW1GR6e/BUhYOHwbUqbQqHzUZWNztwYSFm8bR84VTdv69hDEVSeJgx/zVF2DFN
WhVNh3E5nurnBP2u2sJpmkFPjiZE1IGwWuAynOS8/RLdfv2AQizoNcam+/d3dwVagoFc+oNck736
NCTG4zmc8VFAzoNEDJzy6C9Eu+XtBlFQs+uCyh0wh9DkBGDs83AaVqJWGsD5phZR7UBvyW+wqCs8
cwsDTc+jMQI0QSPJ7eQEOiFeFFQt9HZQr/tWzyQR1ET7sgKkC+SvUvUFwgaSZEtJxft74tbs+POr
K7lhWY/1c5hF5lTHr04hyNwGrkothHD3XArCraHJ0QvyQmo8dKvbL0iyJdoB+ZBw8wyyPPT8KZtS
/SzNgw8ZPQbZxlHV+GBtdXYD4T67J5Vpp4a4asz1ujEhB3SuVPyxTo0zTWjSo/d2Ccgyt71BcYR0
2dhlDPKR22kRq2CIMsEbbKY/J5s8txXfCFtvYYvPPDQwKVdmRrd8NfsMX+ZK0WK7sev6KefRxfEV
EVPX92Oh6vcc6eqqMlbn1UeoRebjrT7nCpEPhCvmZZR75MlOZ/MszmIuGWzXcdVKOTgc8GjBhuJi
tEPKC8ZmHg6jtK7CMnhCgClRmLzeFSdAFTJFXSDZUpsMJHnYAhQeDydJ/USN7iJjFSHnuEP2pDCX
sFDj1pr64Gvjk8VknbIo6ggJXjdaiS+ZiGBHQpaX/S3htoocAUi1SDwx5/evbU5WtlE8pXFjDJjZ
dmjhzVaSpPoUSJALjvSohl5y6enxgs55EDQgiRDCA0oDT5FJoMO0SdRwEdPY0gUuH7zGqZHzGq/s
GtuJLdzpj+3NzOqNuUmwUxfQtXI7urH5daChJw7Em0ysUuXR9UynWmDVmNmtN8bGn18dFD4ahCoq
MTZelSijT7S8eM0PlbtQp5udQ0QGI5IXJVs0Jt/aUZpKBL9+1dodHUVHUQh3cpvmxHN6Qa/zgrLa
IGYIDxrruPYUU+D7JREvZtwZk92KgwIhe/CrjYjayTUOhCoEmjmlsf1OowNTyEYmS2odX9hT+pl/
ci2JPx+vpDgTOdyYnIw69kUmaxyY5GkzK97qT4r55H018zd0Qphc80PiM5bXvdFY5k4Tsl2ePGUg
s03MTtlFzkvcHyrAKQUQ3/6EClRCk7UMQc1+lzonHv+3EukiohIsnvDUv4O6QOwMb9DiVAWVuy+b
UWLW0Fg/D2sOVcnqOwB17jqh1by6eNGXKHwl7UmsVa61hLJUY2crZnonWf46DxpwnFQq2F3FfknZ
ZeYSwLTAWaGpCb19U+73pqtRIylQMuGzzXAuGZUyav4Q9mNLVeqt6w5szjong6D9mKAF+9ItYdFm
LuebD5g4ESQe+ohLfKQ9Wo3vSfzbe78oUceNWYsLO3+mvwC8CpDRHJtDEHT97ZGrE8bRWcVWuIxs
NjcEkkHgOIPsmREcGqMwEjOyNrKnesawiW3HGCKkFTnVMWI8Yc/S+5+mNHgwqIV7Yy4GvPmqiZOJ
so6C9gq+CvSWr4JDdoDNjvBZSn+lQNRX+pvaM9XMXvClM+4GnDq0LIKzXBAhiXnrBmIxE8EpHHV2
MojYorSaQBo8QUo5R9te8Pr4+M0ceI6R0A2LotxIFjAJwVCAlaO0zTtbqij/pcHrlPBi5yzs5pny
gcwxMjj6QHgJFpFpr4qgpB7ryIDpS5B6KRjeiKAq33kaqJqyhhSSPaC8iiq9gwg31nwOoIhWjVpJ
5fuzWKzLEtx1BbXKPJ3hjMczcM//CW43CQqyQP3hAgPI5Xa+A9ll+nCQOjtAF1RnFPGWFzLylHs/
LLgwUKwEozDe0qXmUGqemy5NHn/AzNP09gMmIUITBz4cMqDj8QsYvoz3Vn/V3M+QPP2uUFlZgdc1
d1X2raFJ3G/wb5ZycDMnHSwAI2B6FLFFz/ftBLB5g8dWgedUAew6skVOq0GY0jgMhD6Ih3brH0sr
WK8WRj1zhd9Yney8qh3A58QCuLSpjAiICRLuc8JBA+j5FJs/Fdm2xvZLUgFrba11t7PVhQ+Yex3f
fMDknGEuEJ7y4+sY9wBjgNKn0boP1gVE66w9HuzcDKPwzYM0AO30IMW8neE+pSnR7WlEoOg/E1Co
6F6S4XmIV71iSfLSYZu5UTn02gFIDCUP7OmJ5xYRKiRlxwy2F6vca/0RAkaB5NuRiNrX5bJvdLTH
gjrx51yEGOnStC5ZH39+5cslj8rlVoL1Kt+BgxN+k0PjD1GcgfScmiOUAbFLuJI8lX328v2SJPQM
HgfMTMBQi+OhGlUPbu1HYSiGWdUDWiUZ+c5jiOz+Agiw8fCSjZytKxyGZuVC0I/W/9+LfGN4OvCi
lcDX1OE9FaxYZu2KhJW3Et+QlFW9dOH1NhMeoJMGgiMApaIzXZncTUqe1ZRc4FlRcdvmk1d+i+5Z
kRZGJMxcRTw7pgVkSQBlyPSdluOFyFQKbgeOvPQQRBReg2/xt9syBijvVcHIyftgNBoNRRzZbD8Y
aFyZgDYMavaBWzrfNvr2DW0Oa93cbvWP3mJ03oOq7mVQt2/r9e+SgunMMeN5CYz8LMgd4MomjlRK
GroNUra3o+wJdJVKrikhOm0qqM4gaH682jNlIeiJXBmb7LMCTa205MPYZncQPyINdOs2kU7V6ss0
dXRFg0CSAuc6e2kXHfaM67wxPdlpjcLVgGAyvc2aOcIin3wam++XXYkusuhFMdcflCUseLA5b3lj
c7Lh2jJLnEqAzZjkLxJ5Dawds89eggX3MfdY54HAhtwRKJMAVJrYifiqpIYG05oiAZZoqSrizQFK
adrCA7ZE/OUYlS6/xlp+oCzp+C08g/bieUnTZ6YUhtW9+ozJndg4gdN7LT4DhPEMeHz3FSaXXQ+v
On+g7OYTvZYdmvfA+WqdGfQTCgvba9w9k4cYIOj4XUSLBegGJkvMO2WKWcDJ69OfMtiX8unx9v0D
094bwOOCRXf2PQJ1CAYUU7uyswHneId2ozZs+Rd5Dey+CDhBBO0z1yz00MoLTTLtM0ojivY7igSA
XI06NmhgrCAhBJVHsnSK54f+z5dN7mU8gXM67qrO9iW63ISuIO8FOTo/Hv84fw+G/4ftvrqlqlap
OCYrYMRh31jWrV/yBNElupaS3WNLs8NBuxug7qBhv8utuj0aF+ocE+0F3jmX0WvPLV34SyZGv3g1
GE4ohSZw6s5+qXs1hgAElvSQGX+YoG1sof1Q5NS39Rk16sdjmz2twtXgpmvFdtTA/Fl+Zdc7Y5Ti
TM2TbyJw13JNf4PwHFn9KlaEqspSZm12Cf+xPU2XiwknN3nddHYjCquWfqGVT1oc9McjnLtnrwYo
TSI3uqI68BNhM7rpT+VoUndhfCPwYu0/MIOWk5FaBB2EU/rjrgSBT8N1nZ1lripXny5nNNm5xNP7
sZ25xw7ihX8MTbZKPITgUWH7zpaZUo8TdGsLTkGwg1KSoHHbA3A4hCYhE7C/XCCpGZj3mgblKUfg
jVzqLJflX5QuXtjBo9W703j1VZNtxAkAwys0lnJAEfOZLeXQ8KICQMkK+BPPy8OnvuE/C0rmFqCE
cwGOIKDqgR5C9G0K48m6OjkxpEEcgUJXdJlVTy3r63n+1A8vQsJuaGUp4z4Di0d1B60GLF7AaA+d
JqK7hMKrP0de1ikBlvE1sSCJAsQ4KaGkN3zzFVr71tGlApML6Dq6XxEy8xyYDxfymbN3+UiMMdbP
cMdOT44gNAqEa4ACzn9j99VheC3i9LTZBdyHxBtBBxEdqOoMyuvC5hvT+tNlHknMxqKazKN+dzvb
nsc2kEd2aYA9aDVFmnhH7TMSH52Lt5BDmculgsYSeTMREgfAIEzCiKTvGjdh48HWmAsDUpNPs0ax
OyHlpV7wgTPBGG5QCPGgSCggTp5Y4kJxKJwEtYzAqiC1qZVAwEH9ODotvWxAHH0/f0BPo+NVAAsD
j0T77fzVYclXYYagX4FiyU7pBkfUywrJYAP0xoxMorxiPTUfHL4zIlaiPvOOd177tGsok5aTTiTu
+DAkoYcjoaacJ4BGthGp9KfjvCp8rhOoG6JHQuZdQrsAv6sQ0A6TkyS6JUBHRY48hB+lWbSVK8kX
dTHjlVRPY2Rvv6H77tAGJOUoGQlWOfVVmRfoXiv4hk4OnRcLo+4YOpb1saU0MZIaSFbCQpKX0hWI
QnDEDfve17rWDUSrHVrliYubiDukUtpFG75PWXdXeH5BaaJHORyB6nVGm0OKOsoGxApscIiTSihe
pVRq0mMT+IVi5VSbUaabgVleLRu+YdR6aCPeULqIYzZp1vfFmo1FZ6whsI64gwx9juaU1uEYI4lK
9xk+0OvOce9H5c4TBE9SC5CQQ9JOyEE4mxZ+gFeewoP0XBF5vzp2VQDQftVRKbfvI6dqVH7IerRm
9DEk8HyHCsHEw0Z0rQsOy3krppA7H7ROOR3aKR81yZcgxECyQz+b9/1PxMc9iKVCJ6W8PeoDfPYk
xq3Cr6QOxPxPUl576CnrC44ibMXmqR6VUtRj6ovOH1S5jdP4PQFjlaj7SBiUX5XMusUXX9axC/aq
oaSSVZ3ySrt2KUoIXsBo4wW6hy7Y6DkNAzbMSVGikw6KBnEg7ptGEnwb8gsu2thQA0ITvRJ2Geo9
RaMgKe+6tQRF7FJMmJObtvWgRfjnvCK5UOOvmZIkdqgwYaa3mdu4m7JAYuQ3chk/atdlEwnenqpr
UXjDL5MBHhFLbfNecVVVQcMuUZ6jIep70kHRkNXzOo5SzclByKyzcargi5RA6vZVQUFtue4DVjTd
NPKDbc0qHnTCWN4JhS0SNJS/cQqHTnZUhISYCQci4xdFh/mGG/iaInHTpJ3e+2kCKfXUKSG2Whap
EKpyjn5g0F+VSV88u5A45AIopyhtcs6yTBq2iZRDcCRiu4hSeQrtUSsuCVkIFUuYJIZkSFa00KhN
K9eqILKagK07SRi9pgou3uQpnWDyvLYSIJmKqIZB61sVyh1Bs6RCkaZs49yK45bJj2AgiCTAe/u8
71eOT5X0WZA7QGYGRSzkd7eVpOBzSItMMN2eEksUPkS/0RsnUnqVZf3GMxjRDTksFdfx+0EES5Lo
F3W+ZrxeBGlFBml3MyqLKAFjS84oX1QSQxCBdmtX0Abovf0oSPF4BqQsXe/gFZlH7ZkiYUI9it28
0inZ71KD8Vk6K0hDU9GguWhGkX/bJKF00LUMlw7UPi5Uj9ruZ+GSmbnSQZeMii+40tALMuV+4ocm
xC2cDrZfQZ06UDZNYNO0Jfk2apREEXZd8t7Iz3n4CTwOyT3/t+syTXF+/Bg8r8rvwufM3Hn/Yr7i
wOCGgvfkeijiIQHQZCx1uwZVEYjWMSbSyTJhBE3OzcfWxl9scsGiqo7kH2pGGP20STpRGIcC7ypt
J6IcGxwlvwiybyR0HWgB3S9pIs88O3DlQcYKUQsYPYRJbMwVYwDeoImxD4RcSyrf1YGbeXs8pLmS
JEIUlA8AiAFVyx/Y8CpE46paDmgP7YsRhQZzPMfrbM/UmL4KyXnhWRjQiFERPLwqPXJBqaEUWirL
mrjYnzoXO8PhsqAWw4oqd5gglL3dMGQQvsV78cUdc8b1Wio2qREMFvqJgPqnWlXZhgXpl0r6cw+t
sTF21FMFfw4e7LdXvxRFkRjkNW037kfHntPo4lcQg64IP3zEPtQP2qNXhmsv5M+V31gB5Zj5yLP2
WqNQFVeq7K9yoN2qj9xLNcH9FQZk95fQ8uzM9oMIGDpaGQRCgGfdfuQwiBEb8siA8rvdKwqt7xsH
FENfneFkJLoMpxRsP3uUMqBFCKT2y8JGmTlpkMn+t/VpdNS7EOOAbx7srlzXp1YisXShKaPjnvwS
gPliSUNmpm0YbNFYkpEwnRtzRbfDTVK5gYSwiHC+I70UqJ2r6I7v6H24p+GxeW+HGt+afo5ZnQWy
5fFwJ2Enkpvgg+QhA4FHC5jZpqR6JTBNfB2E3A5ZTjkiNK8lAvG/++fA7oIFW9MHw7+M4X0G3lWE
n2DVux1p6pdyVCcZt6t/QeG3albUntt3L+FzaAAY9h8M7N+2wGh2a6tt6kFolQSi5wLBHmKeRYSG
z+53qsmfjy1NborJqLCSt5YoF5otUgtLsqwKjQEaxt8sxwVuPDbzd+NceeU7O+ytnZAvRDYc7VCE
3vnvcjDKhIA/s1HDY78q7PJTsrBdRfux3dkdcjWRk2x4WdCOPHAxt2tiNfATPed+YoiEonXf21IB
Io7Lf2dv8pb2ACvJnAjDBHc6cgp0ZkgFCY/BqVhTx//O1PhQuroTaF+J8i7AfqTO4QkMS7oDTvbn
niZLjMNLczg54g7V0IxbpX9jkl+YCwiHfR8dH4yrMtzCxp8kQbBNoBIAUuo//QXELZON77VDGIH2
WNl1lYwOD5pEUaaz2SECxJWCeLybL23McQfcbkwQ5uI5Dl6A8Y38d+yvpjHMg0wGmNbZCR5EgItK
zx3ZShgwFfa1luDcAUoTFg2hghCKwscaqjI9xS8ROU1eteO4b75icjwyKqjddIidncT+9KGZJugY
XYiLlkxMjgLFggaHwntsV/OsEUQWXjwtv9Q1NWsEmSRQcCMqAifA7aZkFKVHpNc4u9ItSZMdq3xb
Kwu1+vv9CFgYfgPnJI9UwNQ58kJPQfxm8PZyuBZemUPG6XTwXSqHCL0rZbGQlpsEeFiZW2sTB9mn
kJsDYMfbu5yrqHWcMIQq+UJ9fJinOBuYkVGpFiEVAGp7JKXuNr4XB5nkB/tqSKw4Pfs8CrVqGhE8
cLQge8GDmEDRQlcGUgxWywESB9V4cJ4fgibTA7HRnX6Jy21crNujcftNk6HnbEZVIVIR+4BX1nly
5lrFcqOnJlna/dN69d/oof0JmgHwVwODM9k2UT3SuKGldy/7lZZLlyyBaDMa6VxPU55ohJWsT7of
RVhwoVP2mtEuJGEBEgBZHjDud9H74ENoJa2jfQ3OTJQNdBQvEy0wXNPVGY3SS03WAK0ihRmjhgrY
qilCW6kybOZbXkhITvFfd98ycQGDElRg7miifcSSxjuiM8uv0NrLNSSpNw3zyYSJmnxzghnIkipD
G6CvCBWtAMdjqdcKwu/vfqzJ9Yai9DYnQnCJknPsaUwQEPdQ5FqQH3qBRO9cYYV4yNMXZVHD9f6s
gO0frQIQpoRE+d3jIBjCns0LMdrnUfoNXl4ERt358UG5dzC3JiZ70stAe1JFUrR3gYxMG6sTNeSv
HtuY244345gsBS81LkgyYQRtHNBcGipCB3qXrLjdoCuCWleEzXQo3j82uzS0iYPmGl/o2R5WIacY
0pvS11l2IdU/E8TCySBOHwtxY/p04mbo1nUFpyzTPVXkRikdmeLMh7XaAiKa9FokWAq4jNsyNL16
wfR9oHlrebJwTtvV3JBW6T6Wz+9cWuhypI7bt13SRpumvceDdDPGyeqVeLUmmVun+yw0JEZzZT0P
gEMgrWxWu5603kIIMTsyqLDKMpplRldye+dlXBwHSpViZPwbVSHZIyETmb0hW0d8dilAmvHJoLX4
x9jEU9IdH/tMnGFwdaMGwYGrP6TULMCg9ngzTh92/5pFCdhbSCihiDB1yVKQD0VYY728NldLxhK9
NYJ2CUB9KtgxzrkTj4BOeeMhXPCE8wsoI93BQucVOJYxSLwKyZQhqZmUytO9M1iFR2kQtqFJkaJn
1JboY+Fsu2DhIphWpcbRAmMAdmfUORGKTTNUYOfMWtkTs73/MRjJ8ZNS2yMPIUFdht9nN2q9imxp
WcvjPty9NTturauR0qUvI00rZfu+/uB/4gYgKSdCfKGXFFpzV2KrO19sYPLyrj30oWI3stp1bxLU
qkVXf7zg0+zK3RRMZr3qXKTWRS7bUyta5YzACG0W7NbdBroVkVoFUDcZVKR49ALEDu2Y3qGh6amn
F35R4fc+wrudlvHnV9My9BmAghlWI7AGcLcCj8GQWE1WaM18VXb5Nlj9okeROso6Yz2ehdkFQRl0
5NJGZzk9mYSAzWVaSpJsn2ap2gt4nfauGnZGwK5YF5KSaPL/DwyKo74dWvvRlzMx2PaV6+FVnu1L
4RUU9yrd7gLH1VBpKFOAfpZwtjPuA+zTeOtAjxwJ4mk3fS4NlNPXbLaPe28fOolJOTlJ8TaulaWI
drxKJtGjwMMhjoIHyNHctXpydMz4hZ+PBC2OFppIzhDbPfwPaV+2HDeyLPlFMMOeidfEUhsJksUi
ReoFRlIU9jWxf/11cGZOV6FwC3Z6TNZSd8uMgdwiIyM83OUVaMlSDHduZx45+7oSSGMEO62TnOrT
CL59iUUPgl1aLYS/BRvB3D3y9Jbn9ObHwPznwKbbFJB6aEU+G7s1nYuFIAjfY0CjVFMoAZLgcvOK
ehbBeaWlWxWRmeeR2fGVqV2ygIcPJIDgIpUrjTa5aKJeU7LS5WEqHXpCAzsiKIDe3pnzVswfhwBU
5aSONmkqzVVejLxopaqsS7fYyeYES463oq3a2qFnd76pb0c7ORbmSzdhoxJzrYN/eZD/WJ9ddLkh
oP4uN7BOeQWURiE9ykE4rHi9hbzUpKj3j5nZaqlal1ZNhUHK++wkvIVbPO9EiNmDAl69o04ILdv3
lffr4shkZGlx3HEsfljUz7xblbWQEkW5041HcDelB9QPV5zKvF7wf5buzMQsJNF8raR13JeusZX3
0Rco1bx33apsfifZ3kGHRupaC9PiDQp2xf+MarZeI5fUMOcYVbDTvpQ3TOhrZFWf2SHcoUps7KMj
dQJ70ka8vU2XogWkfwGmQP5XR6gyW8HQj0IeGDj/WpYzhZtIFnmWCC2sTebfS3gl0KhcOYD/i00w
PmvoHaXSPOTTMqjnxEg/uzWEyWXbeUxAbrpfI5xanlMdUTrGh2LLvJaQ9OiOV4auBF27vom3iSPY
iIQCz+R3CoRGmoPyZ+LO/xutpvWnt8bcecNt/z/LPxNwvkdBnpZKIyxrD71VgdJIOwJ/8DCaH4bV
HMjKGk7b8cKaCn5B6AlDIQcRGPJ/ly5TK/Km4KC2cdGlk5sVCZqtDlltu8JLzLq9Xea8adCSvbQ1
u3ADTzKizI9LN+1PafTne/gdQCXbEurDYPiMqg889c3iyQMpSs20+iH6jT+Hz6rfty/+jg9O4str
22lt/LN4p6saXyopvklX3kAHLJFdID0LwXs5BqYYsHjXxpsIHH3o7hxQ5TKJtOLrr9+FF7OC5N3l
CiiG0hNZwRfU3V9v63l/U2ijlQ+j0ll8dKChnY+vUrlGLj+t68W6T1kXFCjR64lQBHj1mdVCRJ1O
bxoXKA270J9aaS+TzEygJVz7f24v/NUcQ6eM4FqW4SSgjDCnXwyJ0pSlrldumSZvRew7WQEliqZ5
vW1mcnOzIaHADZoNqOriMfhz35wdnKzXOi2BDLvLB9/OlecQ7aNdft8Na80PS+M5NzTztzHH1KYN
DAG1c4rywqSpcT+q+cq0LYwH9+OUHJtYJiCOfLlEROUFwDghxlO4BWREafBCCic31mgQFrYCNgLi
DAS5SB/PvbgUqmA+7obKHV7VhKlm9ViqdmM4t1dnYdIurMwOf6F3Lc3VsXKJmJk8egztETnj2zau
z5KGPQ1iUaQTRUizz9WIwLBTACcQcVfSBTTgtqUC1k2pai28a6w80nQz5l5sFm1cmobsl6znQmy3
dbyGTViaUx0HDJ0r02/6zK2IaVt1haaUrkhalmjqRgy/YjUzPQJxemMtiXvtWTFuXBlgGELbEaCA
s60SZVEnJ9Sv3LF4H/2vvJSB9LEUGYU29MYoXb4VisckD176wjF+d7W/qUHiJrmBuNVkgMQaUycN
UJcgP3owehAE3F6XOY8dchnT9yE9CQ5fFJnmWzmu4jYTO1q6TWVs6ywz9a9AmQQtfkv7iJvxqSAs
ULaCuE/i0KHKrujveUA2FNVs9b6CJmvyevuT1Gtngd4GpEpBQQGaKCpfHq6mGeO6pwQx7lD+Ko3Q
rGN1Jdhc2PFEBjwKtRLFgEbZbA+grynos66s3UIaLTnc92jJivUVJ7Gw0dC1TEFjAVmj6QxfjiNs
OCnHmNduHu+l8W9pGFYUGaYcjIwoyUp2dsEjXRibneEk9yU906va1Spqys1DUHy1xXeorwA5ph8z
c+RYE1xLior6Dm6oyzGhwtK3VZA3rl5/CsCVUQNNMD4k3uR7WXzRUIq5vReun1t4DIANBGlEBRUJ
bIhLg0rnF4qqd40b0I1SR6g/+Kml8be6lpliuHwH5FZI7OErP4mHeJefQBdgxHvsVFc/cHV7+3Ou
942K5BsCT+iNSECpTlv37B5L0mQQEjVs3DR7rPVvmt5FJF85kUs2kF6EIha6+FDLm23/QM0TAQwo
jVsBXRlCMi9Hnqn9b/POGMKU78AiTn3181bIIhN1HjVF445OjfcBaPzAmghm0LXn8vV+ubQzDfZs
wtD4rQGZDDt0QPZMtGm0idJNO0KrZeVIX3uNyRLONJ6tgKH8bKQzS4HSqQWKRY3bKHpg1lL/IIOZ
dWVtFoaDVLYkIlwGVxi4si+Hw0vfHwHhb93McmITqWamrqR5p/18ecAge3FmYbb6jV4aEeDErQuI
C8jxIP62o87TWr583lgOrw+15KmvX5Qnyb65AwyJkVeNErVuoqb33UnvEMHXO6NC02D4kgZPY1O8
iX26G7i3TyDDCQbGXnW4rprQnvdPAYC66MRP7vPMVMrnPMzv9DFx0F0keMfbR25hXfGlBAGqDITb
VaMpHRoJj5OydT3KhV2dtKHd8uH7tpE5gO//zsc/VmYLW1RVXxUDb910vG98CCCbSYD7Wf0IHtW0
N7UHv0OfqJE/9mL2WvzVAyD7bF9OVvzLwmB/tIwgpgGUgPRDe3y2idtc9wqa8cEFSJkZbQMy/dsD
ndMtTAOFBfhURJQg9prjtdpM6cQibQckJNBxrrzFx+jUvPZ39SMITDa6lYDQM3ykgRWMNt/J7I9u
3/6C6cTPNrgmImgGABdhIBqOLo+QEMRdLHB5cDmUHvQ0MKX8kPDaum3l+jrEMNEgqaJ3B1fvT1R2
NpF6kqf52HuDK2X9Vgd9gwbGiCz7Ja8l5K4hCphQGWOZYB2QYVanJT2z1NWZLta8Gt3BHK1+pxyK
Zx88wL3ZWZk9HNDr++ibf6PN+Hx7hEvzeG53+vszu2EKqXpRKEf3zXpce3lPu32+Ruc/e5rds5+t
ylEto6djdA2mbj7bQw2WOc18ip1V7sWrjMps9mYx0lARAcQIsDSYn+kmsvJ7ulN32Xbc8DduffDt
sBEc3UVWGiqQleXZ+cqJWzgQCMvR6opqAxqw4GAuxzrSkWRll8tuP3SxCaQ984RfkRgy9VsTbQiS
oHhpEg+E1cdcfq24k1eBE2fdQ+iB1R1JykIft21+B3l7eU3h7Pq6AQZrUuxDdQLPzJ831dk6VAEo
kGRfAhAfQHkzH9GONcp6sE36AtQoaqo7gi42KMMr+ub27lq2jBgZPAIgRpvnIAjNkaFF8tKtgDHp
gL3IaMrEfuPvcv4WQgv6trlrvweAi0Lh4RHw4DaaRXmUiJEwRpHqhpV+rwmFA8qZlYhnIZIE34WI
dBoCcmS3ldlWkwaSoqZoqG4d2MVj5KFquxspo5v0O3HTu8KVBRbLrLurUktRnRoyftKj5ISWZLar
mcRr/3T5MbNdF3lQ4ow9qrrDkwh6AP0ggYQKUVhohv2ON1sK4eLT+ArhtKHeyo7R7G5P+HUSFXJK
gFWhCoUmPxHB9eW2z2nZDWB3UN1SFQD4NBXpCd0vJHspIpnpzT4J7uVmH9O9JjEyUpMmTqR9RkBP
f97+kutK1c+X4OqFogrS1fOssaCVpNRHtDKSL5pYCliG6mPsPwhm+KiFDylYQYRNWt6XB3kf7FU3
etIfqn1yHL8lz5aZ/EsiW0CvjK1CTRDyjCsXyXU8Bu4jjaIIbuBSBgnn5TzFFZfzIsLXDfVXAyLK
2nhKlb9/VSg5lwKe5b9uz8Z1jQKzcW5vdhIEcLh1egp7fbsh++7ONUDY//LhPv9ZGZgyXbSXTh6W
wOyDOYcy6hXKy0+TSRYp1lzlAbK7FL0Sj/3o+Ec0nWkO+k+TTUdZ1x+B76ty5h/KV0Ny5Pv2ffxN
2nvBGVVbrp2RPGn6NhN6s4DAc+kIm1Bdk7a4vuouv3QWMtRxVbdETzWAZFqml1BnH/eaugZ2uL70
YAXZEEC74SbQhHq50nIg9T7hneZ6gxlXIzNUvCKOIfq6+qBiasBUFc0kceysRUTXoJJpzRHjgmlL
mpp/Z5YNtFgPqdBqblh+aQdhkvG0Mm61oLwctnX4MAAU3ojHMVwZ8uK8ntmd+QBt8KRG47UGz/da
hacMK178q7WjMu5VQqegc5YwqOpOGOJ81NwmrN2RxNuW1htF61def5PzvtrMZ2Zm8TuKhYFu9L3m
aom20bpEN8lQfFVIyiZGm9ph0hQrV9bCDTldVMiZY+1kJLYvt4uUlh50ZUXNTYr3uAL3vsNj7Yim
cdYJ4TboBfu2Z1gaIXSS0Dw5saNCSPjSXq7HRBl9XXO7PmOq/0uTu03kPWdoYOyrdGVw08rPp3MC
3CIFh+AZcq2XxtIQXaIgTtVcMD7qTBjBH5RnGVlxQQu5UYBaf2i3US7E6252JQeNoKGxWFZdHTRf
GQWfcnxMk1dVC9G1YuvYKL1tQKrN7sDAT8AS9RlnTmlM3dRoXjOU9whgqxrsj01qryYUFgMGnUp0
Qq9N3TSzSdCacGzkWFfdLEr2dUkZ5JMtAeuLBo1Alxn6f00NzG+e5+Xm+AEZAXSATvTtinLyjW2h
/TKgr/0MMe22uUvCtdTYwulFXEgIGBsAjsY3Xq5RVKH1DsBPHRTlz0p1jORdEq4kIxZNaKg8INs3
oZBne7zL+hRtrJLuquND5z+PQAx29HR7Xy9sNYJayn9szGbZ8MHeh4Y13S3G7quX6i8h5ytH5xrO
AAeLZt2JXn3qSZxjNqphrJWOItgBZyPTFFOGLnHFt54Fds8PzwKIvNGO4SPUd61BfOFrLXqLR/fM
/GyIvYrUJhwDwvgejaR1AB7tMCpLi/sh9Mg1HSgSY1BWBr0wrzow+hDKI4AZAUF+uT3Am0k6MuB6
92TON0gFRuDqhPbh7dX76WSbewroeSFCwnsbDQgzx0sKtK7EnYKo+oS3kG2r7GiYd0efOb8N5nxt
QnYvmtCidogrWKZt3+1/2d/s4+7j5bk5gB/7TwBm/WewgL1vt0/b7dvp79MzuA6tg+W7b4e9Zx6e
1sBlS8tx/smzg1PQrq35gHNdj7XZRy9kOHSkdFrpQQKw5fb8LMZz58Zmd7uX+iOng6q6CpoRimoP
aKhMXtTMkT6F0lFVO31R9vQuKg4eyONvG184vpPq3X/WZtoiZ8/HSaObRxnWRkneVaR5u8pC5/1t
Gz96pLc2wMxH+J5YFHVPVPcAfsjemViGQPoG6igZ5Kxk0qCyY7tn1IIqkA8ugj2/QyIBMunWWjJh
KVSnBLxraFtA7nx+ymO1UZQkxo3sD7/zfttOEY3P6vEh5AdRc6psrdFy6YihegQuLtyTCB1ne7+s
aSlMPA9u6YlMQ7NZsFJt+XmFzScX6Wz4LglvMbzWLlcQ2IsMgLdEdx1oMpq708i+dUtlX8Qm5rdn
fT+GZmnpzI6Ad3nekl3y9poyqHwc/6y1DE4+6taXzHwYHXpVHttprNphcD2lw1v1NyAjK9vpZ5Fu
2ZmFBOCUCIaMYMQpG/bgHH0zoHXwyZnBqru3T+e0o9b3jy6PZZiPX90bhKVYwZCKB5Of8zFRj8XO
0yGH7OdrY65R3S0dKJB0ShBMAQE2UtKXyzGWAc3CogHfBVhGmmHfKts8bVdO7eJMnxmZzYCg1RWk
j7ju9vAVFFhU0Lc0YEHNP26f3MXde2ZndkFwgrx6XWMwjd9DMIxwtNSU8bASSS5PGfrzp4sIvRXT
V5z5ILGimTG2ve6C+whPqrt22ErgJLk9lKVY3MCSAKFOkEFS5UsjIDNp/SDLdHegAJe+onujeCE9
emqRxlnTZ15cnjNbM4cui+C7qqJUd33jMH6JkVWUlSnxtefFkjMDyexPcR63949uxdm8SW3TVXpQ
IiwCAXmk7DgXzSEorb5/QtjZo+xqGMfbs7hwL2KdkAjANW4AqTHb3RRM0n6RKLpraMNwoFJQ2nUo
bcZCv+fIp4E9KFyxuLAFIXALTW8VNA4T8vpy3YxBhYiIAKeiVOBiipALa/np9qAWluvCxCyfQsJc
BskF/IkUq0wBAFpFgml00nRN52ZhoxN0ZuC5JE7/GLONnoyhX8cSDJXlH2BoghJE1f1K1+Wajenv
zzbFWIvEJxVs1PFvjKUhW6lfAY4vzhfSvqqGlJCG4O3ShKEPbVIP2N59AnqhdhxOuo5kiCqAlyxG
w8vt1VnacmiLwzNGA4cHHlmX1mQ/SyF13umuIOeB3QY5eLZHGjOPB2gyS8Ng0+TB522bP5rtsyvm
4uE0S0k0hRc0UoqHUw9S63vCCHuNNq+V1UGusoT4R2k++AximZvj4+P7I7WObIDO3Z0EnTuzYzJY
Czu2FrssTsTZY242EakA+GWSwE2WRn2qw56aMW0gJ4GSFUSgWasVKrs9DbqMub2ahrOH12yla0Ws
GmTy0VKxH/av3Mab2qwxI3hN41fMqjcoNTX7NyjfOwjtTt+5KUzTBVJVhuaF3Dx+747YFDsdDUGh
CZUYCD964KfCv070oCCNws38qzUhUiSyrWY9/ZtJ0xUkREA/ATDKfK+2XB36ISd4AWu+6sh+AmKn
NH8rBn0nN3L6oKNnylqZtYVJQ84UMkwA/oGObDZpiD5jqSMJcTXyMiQ7xPU5tLPkPP7vr020+5NJ
5xx9/aAbvzwY6dAMXSWFBJczWhjETMmtpEX1veO0W9kIS1vvH1Moll6aSjKtKjVNwCOfV8+R2r6q
vfyLhFLNQEyumQFUXZ3bkzjXF0IRemoBAZIGCK+fnOelST+hsBmmxH2rId1b4ZnwinSOlZgRXg/o
9jKTB87Ak+LUFrU78022oVKtV1sUA25/yZJDRcgAxXNkfa8bmzJNK/tErYhrCHtBfxLFbwM3+m0b
i/MLWIqOFm7EJ3PRBoHE2tD6OXHLYIxM1MAeoeyOhIOGnLLyOEab2+YWhwS9HdS8J5WoOdM1gEuj
HHo1cUHMxjT0o+X0ox5fbhuRl64JVE2RJ0cjDACEM39FhkAVwqEhbgV9naA7dOCvwm00/O3rRzFh
LXUMiuZI8bHUkaFTN+DOS7xDNnKWbUPh2LcxQ52D9YLPBq+794OCeZDXah7FNejxdVfCtNlwiAA7
BeDvisul6+uKV/VAXC9IARVXnKA+dHi++Du5tjTJ1NGeYXLZ+BfrQLAI6tTrhXrjNINnd3XVKRSs
HQpxpQ5a0ITUTwK40jYeEnkrlc2fysTck5+bmnbghSn0CQgRTDVm6/T4paFYPoBZH49wtCgBRXbM
dj0EmQ3cbw+43HoWmz4o2Ef0Libs0d98+za7CzELLDDMYP/01JjGv4hdCGAfQHQCeyTOc4lIoGda
AgYRNxz1E672k16R0vR6WVw5bz9Bw9V0IISFQArQoxDru5yOYEwKkCoa8NG4qZJdzFpLcgabsweU
sbaS9RCy75Z9Jewu3xWgWwNJBKq+kg1fxzDw2yflJ2q+9TWz94I0kUcXPr4m0QemNpYB1s0/QrfR
6o2XHfTUjQJuKjoyUQb6cyBxBPg9hFD4bshttZPB99o7IFmC3hFg2cLBUHbALVuFfhj4VokONMIj
MTbrOgZV75sU7NM+ZE38wBuHCyDpxZvO1CkT3RD6YmrKrU6H7IK/04rB1Nu1wWJmb411FgMLEbi5
x57AK7RoNgRlLlo3b0/nkt9BqRj16umlgszW5dryOC5wxn3qkv6xHsGeGZ6oAi7CZuWKWspDoGkL
9OoTeAgAjNmZQtHCD4MMy1bh3OTsDZxMFkFshJocw60EWgwDvX+6ic10hHSE/f1F2deXyvQfbYPa
NsWvKfwZGLWfYgvva2ZF5loBZeHdC1UW6FlMujm6os/eT20p10QJIuoq/oc4fGQ9Z6n/UWYfhlba
Kk1XbstrMg640nN7s6gkKvtSqQvYI/RT9O89xSkhXcc7lwS4tYuSiaWZdkxNLOMQRmC8A79btgsQ
FOrDUy3H4KHpzUSylUHBBoQ8O1D3yAWmz7y0Eul9kMwRqn+pwIrymLSvtH2OPaaN8TYW1jorlm4w
IDgpcDXocEe1d7pHz5wmbZJWyNuagkQFOLhKdpp0fFbxCqmT50h5kL17aPz40Ved/tWUU9Tthq8R
7D0abqnoXQwHsy8YWOVYJYPsv+NMkv/U7+lzv6a0sXh/TQs8dZsAvDLHnPZNl/ulllI32dH+3fOR
60NVbKduW+itq26/UhReyliTc3tz90li3QhK2GvBrjrm6S/N+CU2gak/aLnpG08FxZUCFocxtPX4
SZFAAD6uhKRzjYWfAPH8G+ZOMwCjwtQ24fbegxiYXvYMZnIWQppGsgxjgzYVWX1CqGUqxBlTcKP2
NhE/xLA6VgGkoDwmrbYXT3t77ttQYAaHE6o1QEzP7vNaDMQqjLH3O2xUVymRgMm/isIEj1/ib8to
xdEt9MtMgADUevHMgHKiPDtrJVQ1hNwvqAsBCYXb2qMGkJzr9++lWaecjSAqyXe3netSxfPc5rxY
jyR34el+jmkHVBtcQ05g9lvBBssQe6TsVwaHBt42MCZ6LjrGrXSliH/NMAP/cjbmeTpg0Ese8Mm+
1js11w9t0QMi2kJgz9L5Jhi4WfMHcOum2UGVLZ6vdbBOTv16jf8z5z+QmTOf0PR+VGsd7JdGsVeE
N6qYRNyJCho9g2Bljy/uJ4ToUBVDeQ7J/Uv/E6mBNlCvwrEeJAaaK9PgVoLQOSIHQX+UldKM12o1
y67kzObsfk6UAsysQBi7imKrm45A4hqTi4o1IBpMr38VL5L39/aeWnqOACSAdyyoj9DAMRsm1aIS
ZLMddUNNtOrsTQRsKI9Pt40srhtSpaA3hooc0BiXczlUjaTmFSVuFKVmKG+9LrGIZ9cqN4U1Lc6f
J/7VJsEeAck6EmR4nl8a04UWwHoOR4A2dSvaRTsRSuo4kMxnKoo0PjsZCBgC0FWhCDZaAvtEEWqr
3z3md531PoG5PJbu7l469icxM8ScYHFBEUN2Xv7cnpXFHYZHJzIkmJirh30g6DLPOjhyLchc6mEH
D/Ehbiw8l5x46H/HVQnW97fbRpdCEiiZAA4N3CqgI7O4SZTyBuVoGKVcYVmMsOku3TQGOOJyBE/S
yjt0cXedWZutRVlXcVRq2NA6XGIhf6rynwHPyttDWgoVgJJC0gIUvwB7/7itM7cwGGmcyUIA1y+8
pg1nif7Z8l3TnXz/Lam3Sc0aIBDFELfRfZS5qbTtNXDMijlAK5+RcT9MjAYN+LKGwq6U4lft15sq
3BR0U3Tb29+6eMQnPB94xiQkxuZqu7401mUhtNSVfDvQ7DzfpMemMjUkAwLAmaUjX7upllb83OLs
YiSp6kdRMJ3wEO9rfxTe/Sy2c69GX9ZXFXdvHW7n26NcMznbZI2XN1EywOQQx/aoIhavT33ykKOz
2E86WxW0le66NYPT35/tgBTDG3nbTwb33j7l4V3s/Sn9I6QOrCxst7eHt3RwJ4FB+BhcD1c1M62R
FV4h6+KmkPkQqoNEt53AdCAPQXpL3xphJdZYzMeha3piPpsa7X5CwrPhdVWXoY4PbJkMsAbd93jp
+NviUXHA9sd+q3bJ9P2UHZfYKQbhUctO3BwJnqt2lqws7bRbZt6VIq1kYNjoSQXJyuVMS347QK4b
OV1sZJv4n3LBtzWhLEeIfXuWFy6NC0uzNU2EIgE/Biwl3u9arNj0fpFoYyUxMlrCypIuDkuFyik6
7nAPzmfYbwMfmsABcVEGQTAROaoMkRM9NyVxLZ/7A7m5msKfphQgIVBcm5zm2WrGRTv6ZRmSCQcR
RjuA90ey0/Ov0WqF97i346Cw4hfoGdSfg3QX8sEEdwOAGc1O6U+DvpHjtdrYkleCGiFAWMj/4AUz
RwmVsVFlQoqEb9pBqXZ8qaSjSu1A/10I6Y7kj4qfvyrKr3+xwGdG5dk8oB6g9xmMtjGIavtvoA2t
Ov9u0NuBStrKbppCjKtJx92A0h8uP2R7L42JgqJnIXQpXDFMZTNJgPoTknKNp2NxG51ZmZ2OZgwT
sR0LJNGk/ZCiJoQKTovO9Q5K2MNa6X7pCQIuF5QfJvFKoDNnsVungMAPtxhSV2+1aH2O0MD2QJQT
3dGj/5qsYF0Wh4apwxnBYxcc5pcTOEpllGQRRyo+eqc1nLj6yfkvWViDVywtFLjZQdQPRA2Sg/NY
kYSJ0qYDcXt6CkeX1itR15JbmVCxP6Eh9Npn46hI69XoaCAu+JOZVr73IG4wstcSwjmd9nF7h08u
ar7p0BszTRfaZ67a2Euli6IIrWno4rRHuWK5/JyMqJs8caSc1zzzUkoMIMb/WNNnhSLUMBIZmGfi
ZpzulPxezMEGFb1DfV7KPgIQYXlmpcGzBckhSgKrqCTw8oz7PqlsyJmzMf7Vc6it8x0NXkmfMs94
8LqnIIf8iCmAob5HYjo8xNAaEXdT6+7I9+CK2IGfnLY4uEe09YLRg2UCuj2yOxBPNwMT0iPxQyYP
1u2ZXbiCL8Y6yzOCrtkLQVhBXC4Hx67eUF0wAWNH99MBbTrdrpbWykRL+xLClujNRLoRfmQ2u52R
VBCMwlqm0AuIMvGeCsXu9qCWjhjFvYqXGB7a4rwSZXhNM4BakrhxrqqsTWTDJAqa98UUyZXC98nK
padMDuJqfxoolkIdAOScc1wOEYM4bWqPuPdvGrOAugAo8HXKyr/9vv+MrE9oWrM3/O4zlJHNKRev
4tdGT8z25fbQF9o00eOCPie8S1AsBhf3pXsJgg4d4jI+Re1tpYEAhJXqhzjY6s1OHHdtH5udW3Ow
c+9FwK7GACG8UwExMrB6jXJjyUPAx+EpgdSyjDDv8lNiVRmDDqpPrs8HpvfvqncEDQmLu8cqWmPP
/RnXfAkMuAd0+iC+M+Zll9ggQ46thTQDqgbIHZbbINiMZDtgcFEfoOERl2Fsxaj4t6wf8T9l5kcn
rTutLMAUddz6kNkCGDRUfImW1BXKrV6HW6G0dQx8OOagoTU2yHdk0V9PMSu8r77BejKsldSXsku4
y/6ZitnlWUo9tL0GTEWQ/M6Jw3mza0MQ22kO0VjbPU1NKuN3kcQszXf9GpZ+aSVQ+0LJG6UpEbjc
yeWchWWNKkDZquTU9Yw3PA/91LNatBrSrLrXhtSkasyM6ABBluBRMTKz8LbDaKF/xpLWPmXB1Rjg
GIAeCjwB+htm93rrS2lYdBLes5B6AZF/sqb3sBQ5wAJ+MsgQDDAAzxY78JW80DnkWWu6aaAPuxXq
J0m7n/hkyqdCV1nJD+EaA8TCDrswOlvfrgl56WUqdY3spBmfU6GrVpyVbbzg0owpxwQiK+gaAWt4
uYrI9rcFzQUcXjGCvIrejAwM1TITCjHYZPB1Zhv0kTMC1cuUuEbzspGSgxg19Ekngs6kwvgXWUt4
NqBSsaIEJBizhwyXyyyVaixnLdxL5cZ7FLRDgtR4erw99oVoA/k1IPUIUgvgM5rNL6/LSC1jzG+M
ZIuIR4QcHxq+RSnAR2gYrHmMpeU8Nzcb1iDlg8chJAX2+/ta/ijCew183P9/Q5qdSUOIi2YcMKSo
QVYd2luFI1UKk0ub3EX/InhHhzmWSVImoiVxtnWoXCdxo+aGm6KfOJZOSoMKofDWyGsbYqmh8MLS
NLVnrkYFv1UeZxnoceTiV4LWlgGiopW64Z5DOn7IDUbKD97gXWjVa1jcRT8H6SGCuhrSQugcujQu
5Qo3mrA0XHmjjps4fkygHuA1piI/xJKB0t5Oa461sS+UkwBK3+hFQaf1mvTm5GBmt81PmgD5YFkE
m+hsYdVBVUKuccNt0dRfg9Fj1FAnr3yT05XU0MJtDqQBMIwaQnBQ+s4sZbkc1tEoGOizySCfdTek
DaujnRQ+0e719m5dOhH/mLqiI8wghdAbre+5qbjnHhgK0DMOZMBtIwuREhybjEgBDZtoDp+j6nIv
jAYhwuYJk+dSs7LE1Jo3ieN1Ed773S4BFCHcdelvIgCzU9oGiBGbDQBwtbAlK5iR61VEvkRCyIY/
cJPMsyYJkHZ1q+PEJIX4nkvlG1AukKMhnZMofO0Fv5CkQIs3GoCROZ0kf+WZfxNLCX1onYSVlDQT
9FJFNQVKGuJ9GhbmkDgiUwv79mxfLylsooNk0o2bzM5ei12MHDqUQT23Rpjp104DldZuBR+0PLAz
I7P7ntfyIIY08Fye/I2io+FkGQNjpg5l4S9BEa1sXHtkX18VEFOArA2oI1AMoPOpRCf9IHooTbiB
gsZE7z0Pdbfy1U0b/EmyOwBT/vtZnFYN/E/AE15xsLRqEYD1ITJcEY2aw7gvd2IZrRUnp7D80qVg
TGdGZk6VK6BBqJTAcFWtsSXlLodMAzHQ0SRvsuipN37p3p9BKFbO/EIoBbO4L3SIFSNfOS8+ZLiP
eTziDHSZm8vR3oOqG0QxWLVrJpwQcbqg3VR+aK12Zi60TV6anl1YRprXBhUqw61QHuzjl6ce0qLb
3oIklBdtMov+MWowB7QOyW1BO91e0/9l4MhJo+COcc/9EFGhApAE03xLWcOy7jsCpOlekbfZiNts
RObUVHz/hY/qym5aYEZAyksCJlQFNSBu6tmh1LWirsIMlwf0Y44nMBQB7PxFTB2yN4LZo9IHlTvb
Z79Hhv9EPnxTHa3hYFgAW5nDFsht5/ZULJ2m8++Znd+oTBVIVuN79BetA/8ndBJ1u0UmVZLf1VVC
nGl0832ugrIaJPUAOiDQvby//RD4M53WOEwUQgshkC2htinFt84znKoKoCDseCqclUTNysMbEhK5
yj3pRzybNG5Cp1ls/oiVQxIkosB3yTdkjbdg2nfXXwhOZLSbQpVCnK6Ns/CGSkrs68FouBClfgyE
ACrDlX+8PefX1zr2gALvC7J+YIPpbO/nUlLzbsBlYIBbmoPqI+qPPIcqLN6Mq0zHiwuMbMBU8EGT
H5mFTOj4zykkaHDQuGLG0g5PQh+IWkpzxuWMRWhTVoQHMd6EQs8EuTepvsmLEZ1Asc0pYSo9+dA/
vj0DC5cvmqkUA7xI6HEEjvVyltWkClQSergOgXPTDh6ydBKkL3i9ctzW7Myu3Uau+FiKCKCERr3n
YbZF99texdstWulmXzM0e1CEVQD+2QqGht7WDFanmyAw1zAsi3vzbNZm4WAo5WlhcNy1eht/0CAG
dgYCLbdXZvFCP1sabZZBUvFkAUs+RjJ6pgeYnbrxsW9evkhk+c3jQJzb9hZ4GnAYKLoQ8AdCwjku
RyORmEhD6rkxE55FIB+DU2/9D2fftSM5Dmz5RQTkzatMuqrMLF9d9UJMO1nKUvbr72Ht7t1MlpDC
DDADDKaBjhQZDAYjTpwjQA8v4ECH0Kxnby1QhN3bh1MPpprb1pdOIijrBMuBAXqUL9DSxWnPjdEQ
+Dd6ss3YK5D7YRhSL96VFmDlfmX6aSkdu7QlRVqMhaukZwXSsWFrG581e6zNFRNLZx3pHtocIoAZ
MnI+aWlO0VahJ6jH2+ACTlWvG++ovlf1g7W2c8Lb5EiJaRVYQhsHutmSN1p1AYqIuQVciyn3SE58
jK4EJCZ/LFTVG0e714ZfzbDyIloxKnPEcqhrV9ZU0VM3FYAto8bq3jUKXn6gx+ZzjsFeGyBzLV5L
OhftQvkQxWbwmWMg6DpgURyJMmsaCmCOceAVDrg3Tz5Vg/Zgrr0vFx3lwpZ0SXZGUbFUwcJGxd8q
e3GM3zX5LwknmsX/+z1SAGa0jYiR4ntMC7jeg7ZvQogvjdNnmh3BPllG5krEX6gb4Nl3YVEKxbrO
wQuqwaJFx3PPjwbq0YoToTVzjMqnCrVacOxa6v04sE2jxbvbB32hQCvMgwIMROACuyJ5a8msap4Y
zDtoa3mqFU7sZ6X+o0ePbvWssp3LdU/RvTw7ZJMeFP/hxr+w/hV0L+LMPAtIScUpUD6qVwO8Y472
zh4CBhFga+XOW7olQLePf8DBgDxLctW0MYpMjfDsQ58MEgbx9vZKLp4EjHYLDRcLjHrS/TAhEJid
iTCWIJvzbd4GY2LaftnTbd+H4w9e+tB5WjG6UPjB9om/GjMeWBI5YWiH2nUqpsJ7Eu6XIBNFT4Ps
xjnIoRpl1D+4s6liP4k+E4yWbdLSr+v3Tl3VDF1c24ufITmxgoZ1Zg34GVmnQ8TJ66znuQqjcNqY
2zEA1R0FkAVcfzVWhaz40FJwh9o3Jk+A1BaZ3HUIap0kGssEwX1Kdzz7gLgVsLtelTdeq/qluUZA
sXhivmSIbJELo+Z3bS+NbdDLK9ho4ED80WKvvbGvXd+gll8W95wnvgKa3kbJwgo9DgXMmt1/uM7E
7LaG+UuwLsuQ4aKaUoXMCPaYmvTVdONWW8ym0DrQtHunWrlZlqLupTEpT3a0vhtMVRibX8UIV3OE
Tth/CYKXRrTrNXXyeYoYQWhHukGbJsi0z1wHG7f6nlDmq0O0Y6Bd8rph3lRFUIz52jkSmyZf2nAe
rKcCXRaQb17/ANrpbR4zm55S1C5zwweaJ8AQBCBQKLixO95vuvynUx2LBDpGycYmb/8+elzYl+9v
kIliVDK3KNQww7zFY3PMn2p/UjaV2T8rePwna8MYCzMHAn0GjCV8CDxMcoI5KWlKes3FuRmsLctO
pvZrbt4beqeU+ZYaA0KXHUBvT+U/6ygNwc15tNzVyrVwH3nhkeMidQDjAioA0oWrcYVXIL0mCJuY
sJie427v1GAdA+tgxMEtOfaejTH4Wk9PZak+3171hZkH0RMAzwvUFsFfY0l3guYMdYuYTk7pvZBb
HDcg00a5BRsAQYxTtnX2SUhYqA2bwq93a++WpTeFg1QDBWzA/PHulc5W3A1tk2kGEW5v5VkQJxtm
PPVhdnYxQRdS7WHlexfqaTAIdlmMA7pQ3pNi5Uhtlme5Rk6trfi8JiHwMt0ESfrWc+jWrv4q7uDr
q6drYZOvzEqvQJWpRoXdI6cyfx7VB60Dq7HtAGbpgbxhAx5L5K1t0MRr1PHLCwwUHHr+Kug15GK2
GiexPlcd7nxQ6qqJh0EpNofcASrb43edAdrVNRo/4bCSQ0NDCKorwDqh7y0/nRIctdFpYHIiIC+H
OFYMYY/IvAOpwv72bi5cfA5yNvA4gE3eAl37dcziZTdYKcGl25fO3kGVwknuGHN2jpX4qv5ug0r0
tsHF4yIYX0C5ASC+Lnc9q3Rs68nQEKYJ2iBoLIFVDYM/o7VPHIY5skcIrvtQawjVEvRuNjicAZIz
UMFBVh2k2o8ietaiV30tA1jKocHiKRh1gRgX3FvXKxFHZqLpRUpOfQ6pKhKaBf69T3UELrz51MJr
p24btVuNDWFd/ntsCRRcLqxL+2CqUdS1XUxONp2Z17bAKpknq/Lq3gT/1xquc3HXQSFhoF8ChInc
5k/yRoNyTAVr0AKNU7g163aTniDNAPI/ryCMpK7W4RfyO4yGgTkAnQVRMJOeXgXvSIf9JBjcg4Se
pnVBcXb5pqTnglYexg/AZYu6WQwK1fJOq88FuyvHlSty8cMtwY5pYbACklbXm6xnQ96RpCCn0do6
Nd/YdRLYaBnjNDf6b6h1rXj7QuIDJg7oWoKLEyo9hpQStBYIwEdUfCDebCmBW6GBkxC1CHq7XOMF
WYxTKhYXauU4xygzXX8bHxUaZVELW6hV+PDlHYmVcd8DyxU4eXmMXAztZ3lpHoYynvwYGL2Vr11c
XfQ68HQB0gANsutfQKY4n7pYIScKz3VzVA1itKzuOhChpPwjzt9XQsnSTQRrKqSGMN6Ktue1vdkd
ppEy7GbL7miaBe1fw/JNbp4h+WCbmYfnt7LWbRS3mxyaL21KO5qBFanTVdhkjWfNlVeFHfBX+U/q
3/64pbWEVjTiEBJw7Kj0bUPT95yYLjk1Fv0o6nJT5WCCBKNP/olJEINHKy3bJXtohgMigrcnLjvp
6VlmqtaxDHvX2X7Kky05t1u103ylfhnZ7va3LUWCS1uSn2RJotBS+Mkwzl7SAb6/Fk6XLtBLC9I5
rwtuF7yayOkt5lpo+W1CQgLk6e3vEHst+wLAErgtUOBEpU46cVZjcZW5SL2s2jqOzi4aXxy6r2oQ
0Ks1LpAwfrxtcPGzAEMTBPBosH3hNi9KHaZRpq0ALZyKGZpUxPU5hRKMrmyVNf2fpcCFhjrmOFDm
0CGBdn206k6ttIIhyavMt8G6L+wf8dqE4eKNe2lDOkp1Dm9sULg9URBY07B9m52dnflYwsKzg0T/
4/5x1lpyK99lS24+Ojyncw+brvY37/467rnqP25v0mIgvvguOQxaOkEhxYJ764hBSn6nggFZPyl0
h3px8yd6n5s1wtClA4VRVKCQgSfDrKaUkrv1wJPOUaKznQ9KMOvm5M1FsUaJsdRXRv4LgLyJggHE
YqUbnCVUi5qqAjgnqL3YR4cRrFt2WIUfrxXoG5XdmsUlf780KP78wt/rllZU1QFpqQsXBM1h7/7s
GxX07u7KwVr8NBC+AGSMqjswQdIKOlXMHSex0Kp1uyDDyFYy/1MfMEJRDEDkV4esOcbuZsYlM6mo
wNN7K/1g89OK5yxdLpe/Qjp1Zhm7M4ltQLDYnw48DQf+o3Ff8fwAgH70wIeuQDgkGMvTmPhUu8cv
Id39nK1RFywtu+D2g8yPpQGgKB3MXAGx+KCN9AQaIa/KgANNj/Xsen3GVyLoUiEMRaj/NSVfO1Y0
Oyx3ZkBcIDDqgIsMuIRDYaU7jIeeB7dHOeopK0Al7qhH03hquhWMzdLJgUKEIPsRwk3yY7ZNq9Ys
Crx/WuU4kRgUDSvRYGFLcTAFykxgzHDBXrtwb9ml7cxFdG5d8I0lEQIC7rzsM67xpGtXk8CFrXPx
jANAHSTwSOwlc3mltlGn5/GZ/TUOGGI+g3ziwMLsOD5hMoM+R+BhTTFxu7ntucIjrm5CaJwKoQ0A
hxRwZckdgGjKU73u7fgMPvhRDwTqwGghCOKZyX1lb+phJVtZsfcVgi8DwzQXAy9hT00KaFl+xlru
kenstm+QQAya4tCkD7e/8Ns+ChVXFPfwfa4J3hHpaHYqj8qBGtG5b/OwLoxdM2zz7LF2jVdKgtu2
vm2isAXckFCQ/ho1uPYZVlf/1xZQWIDKbGvwjnGbbFcxI2uGpIDujKyL0syJzh19qAcd9I2QKmaa
V68N+i8awnMLDilwyDIfsoMKVYMXQ3Qeez1IMXDkGA/p7O5L7eftpfseUMTa4QgYuJ+g82eKA3/h
GXmqgFF2iOMzGJqaAbqT6RSgyBEYrDyMenKX58C2YcYfc0HwEaX8XP3WJd+8/AXSoorp+rIbs/gM
/MVIsz3pD60FNUCDBVkL8cGcBWr05/ZnL62vkJ1U8cRE90JuHNl61ea6y+Kzgscl2BqMAexRdL/a
21y2Y4MzHoA9nAXx5xer27eY4DbHKj4b+U6J/ghCE5BCxP+a0RabiOf5/5qRolhaY+7W4jDTR1NY
JZDTy0CNlrV+W4PfZM05vydswpyAGwOqgFK2PFpY1RCFxisM5vjkq4hhH2kyeDQ+RU4fmq8T+ZGl
6soZ/w6TE0Yho4e3A56w3xCkxTTVPJ8QqUEXtiW74TG9j/dxe9K31lprTcQmOTo7loMSvVAGQYX8
etfqivdjrA4xSHQxpXIf4SAcafJKtG285oiuePN8syV8A9whApIrbV1ETKefeB+f73582l4bns+q
d3a935vNeb/BINl5c/aewicoC3hPT2mw+fMCpkMf6WTw8id8ePl8OL3/ASehdw+mmsPJ/ziFD7N/
isPffx/f3P3j3eTvbK/zDqB1/dg9P/4Gefqj//zoh4eVDVoK+KKO8v8+RAr4eYkpQlt8SHQyHrjX
7AxvXiuYiIW/tVgilFwcp0yfE70vR9iIUuQ+Vmch0YvWkoKvJOq7GVzNyNsBEJfngcGRaDUZ+EjP
qpl6VvlPbyRenAF9N/2CPPRsJL7Gxm1fhajL1cOOz40PClFfyV4a66mAAs9ASgxa6QEwX9vbgUsE
w1s/TXJNjMAAb0UaBK4DtJP+WYFiLK4vyDvxXDYQGeVyn0XGPEnVOT5nYOzLclAFrGTsSwYwAwtV
WZHg4ca+3sBuyIx+KF2crNxEaK8RquKpqYPbi7QQdYXmJ95cUN1Bjio9Wq0yA7ydOkjqnrwH09dW
kvAl/7j6++V6DE1Qz+Pi78cI6xwzsNeroc3PaBh49u5PZb84amAlb4TlYLD2RiOoJi+r9or6N85z
ZA3/ASqKjtnlJ2vXC9vzzqydCQvb98w4O5Wp7nU6rIyuLwV+9CDQicD3gXDAlazEfdEnaHLhqs5i
DA+BI3AH9dhUf4RCdubh1bU2mv8doiy+68KiVDIabN3OVQqL8y/Akb0XJ3j5eX7I/Mxv/R8EA7V4
5nn88H7/EY5++NvxD94/O31cOXXfmXGknyEdO7Ci8CzWaXzWs3vFgQQDuPRmFDJFv6nOLWDDj8aU
BrndeXbn3Kl6vB2h0KDeEec3V0vfnH5W2kccvQwjGPe2fRp0Jiiw4sRHlEAEWkm+Fy6wq1WTjlnK
hqGPLAIHrUE+qAQpoIQdqD/c/L3Mawykl+HtE7cQ/K8MSnlOxqJWYQbWBy2+h9ilQavcuTQOSLni
ggvJIgxBkBwdJ9BsyGxx+tBqSdxl0IpTPuoekMwi0FXwtLUB06GFZn6Y84/bn/a9Zy/2Hv4u5FbE
6JMUTQyrKdKmzJOz3vxQHUR2lUMQO9a2GgFTOHX3oP0KXTLureTVIMTv+MOsARg0rHEeLQRPjHmp
GPQSTSEAj67PeJs0SltG+PbRVmPwSE7gjGTVv6aLEZ97YUXyHV4oU8Gh2HTu009jm5rbLn7jRQjO
7NvrurST4KWANcyxgANHyheSDm8S3k3pmc+Y8jqV0YH2BZgz+58Fiz2XubOPd89tm0vn4tKmlD9Q
iyaEEdh0kT9i6jU0wqg7lrHpQ2vg35sCwhbTx1AExCy0ODEXqYpVTwleiGV6VrnfC9HxEEjN2nig
/EhWy0KLYdLUUMfA5Dv6opb0YX3fq2A94LDGlJBAw7FPRW9weCHVlkbqMekhvgopXeuRxJsaGIsG
k1Fu8jKmWPJhONX9n4Hov9hP475t/Wb8BxK/dfLeodE4IvlJ231s7WyQ6PB9qn2mxhqXz1L8AEgQ
64WsG08HKX4k1tzNJK3TczLzLRphALJZ7J6p4IBc6+AvnSLw86hwOdBbAnl0vTGUJ1lO3Dw9a8lv
FJjTtTL9kl9baNkCIfhVJpP+/rZOJtPNsBUuElPSz/t0Ptb5PSR1PGASBw5lBf6vxSdxilBOwrQ9
+tNIeKR7ObVbUIVBtehcWBgZ0nsvTQ8ojK6cnsWVu7Ai3cUGXkToCQ1YOSt1Pcad36jUr6n9LS7f
hREpyGHRCkt1u/SslH9HdjTdQC3eFGcXW5nnlB/p2vT1Uq4I7uMvOAdg/1/vs4tzqg76hHQOS6dG
QZzd50rq2QZolIo1rtclF780JH0YH80WSpMwpNnPitmGqo37/5zY7aYwgtuxZ9EU2lDIm0QJVcYq
Ykp4TMjc4jTxJtD6J7dDo5f4bvOWkj+3TS09y0FjBvCeLkTFUf6+Pk4KiDcg2Ym3khaZD2wqdk6j
eELihmZTmNE50E0wG/sOeU2SNRz3wt7Bto03GnICBD7pqjJyY8iJBtu9/lRVuwJKAwjpaxLhC6t5
ZUWKTVY0EheV/PjcOWrpVUCeWum9DsXqcbaeMmO/sqBL5sTnCLEGDKfJ2lugNDRUCDAnZ3MY5u2o
1pUXkZ7uVVAJ+Zo6GUE+ZXwTWzbdYJaqQF+zLN+mAU/NUZlQQig6QAmzvA6U3AY5flV0YaTkayxJ
C+cUKkBoAyBai5eWFHKgX6ZSJMVIxNxo24LzAgX239xg3sgwFK7TQG35J5TV/7m9PGJLpfcvaMrF
0APKd6g8yZtBIG1ujLhWh7F6yTL2XIBnTtfX8tmllw440QWRnQB56XLB3NTaiKd2lp/B+TNtwbJf
e92cQlQzOhHACTQeIfUrPcj6dMhBqzUR3IXPhK4fTtP/YfCS78Ne13RWsz4/N6C9z0bf+pihXX17
Kb/3ky0hHvj/jQhPvAh92WzbhLtdfh4mr57A+G4QD6yetZf+UwagJNvE4W2LC64Ng5i1xdQl6IDk
ukqqFAmlmIw5N42ThXAW5dg6qgvwXBH/sNW2fogMtsYMJBtFoRI4REFmDRgKrkkpQMWWQlkCAozz
oPVA9G7t6GQCjlZb9jbVV+on36rpwhgGWcADhbF6ATK9XlKdxNbMdRiLlI+qA7u0Sjytgrg9iG6c
s2sHvfrRQYGJKR61VT+zVtpzst8I+yZEQCzwvBsgcJU+drSoOxYNzc86zT3UtUcARjLzvxgRPCzY
RtC1yzAOhjaImwE7fm7M1rPM97HhHllVFF38lAsr0n0ZzVC2ULKEnSd0cgasXylYPECNfdsnvz3v
xJLhX4DQxTME23e9ZaMxtOnA1fycZeqmdaCmFxevGHUy6E492OpWMYu9ypyNQThEQ1oQ6UGVeu0o
yg+Trx8BMkUgDAUxqYwLV9WG9J2DJQWW0Qk4DUDe5XMfOHiPHJ5///7LzgMwHrc/felkCFEFJKqC
fELuJaPBGjEnh7OUPH4CgR1KnvBPulHzsFTWsD+LR0MI6eAFjTI+LrbrdbYzLVb0RnziDNGOKuiR
aKH8J9rlOcoTbTbuE3f0arxOZqgtVPFfBibh//DFGh7QgsMEoC3pN0CXhdYN5HHOCu4Q3xk05S5C
ohRONqaQadVSLy/HZHfb6Ld5IWwuhDXwBER9HzPGcrsEnBAzHRxYNcHLQuhnOe+0sfzINd8dwPIB
Xv0hAFGo7v5UTBZ4E4eABprdurlSO/m236KhDhiU0Dx08NoSf34R75WupHkM1OqjqUTKpoFWC9QF
gnmaI1SqTNBrlqzd3v52cUgvr2swsSE3A4wVlzVqNl8DtxcmiRmTMdPd5LHkUxy0saYCYK/NK/fK
d98SZsDoh+tSB/+HjOcxGkHNZcAMGFz48IdXta9P6qbgycaqwFcwvNf8Lk56cG6ekvrEc74SEr+V
hL8+9OIXyIEX0DZz4E7yaOWgrMkDMt312b1pVB9oi3W96qHPmCOBa7VfI6YbMOB76CrQnlke146E
7jBno6/9JvEeu1r8r/oDLlqkZzZg2pK3VzMY3FmH/R6YWu6TMh22Wa6qB51iUruOGt2b01YFulXl
IOUzrWNWlTzgbaJtFCh/PhixI4Z2OR8OM1dnz81o7pMKoo8K7u6gYvwtNo2fpINOfO0maRjHqIrd
diA5xRdMNfj9aDQiZpiavLMQO63zycr5sVNpFxaGYgU9LqBtOqbQZYBG6v62vW+H9csgkGGIwphJ
gt9cHxJzjmNCeM2PMfpYBXty+JOG5Khvnvpm9Oz+sxnUPSmGLX1v90N815k/Eb3m2F65l74KRJe7
J34ICEHAyqGiqYbQcf1DIrcvnKFs+RHaGftIPfDhHQJAULauYz+KktCoIdJC79we2tMEAib9QxSH
9CHvfkZmv6miY2FYu7L5wBBijP8RYaCnb8/Tm0XU7bBGI/ptcv7r10LbEj8GTxaQCl3/2jFB8Y7n
Iz+itnMYS8/tDBAy296UQ26Rv0RZB+3YPxamT1AnPujFHLbcDCBuwaz9UB1YI6jbT3Fr+gW4ak33
2ZxGwZS6goP5evrKq4qxgS+kFvJ6WWRGaRoOHtm8O+Y2q2avGczqsVCF6Kw2xx3AVJGS4IXVWLnr
dZEd32lTnlCvHiFariRoeTuYnQWBodFoyUtdAU/tWZ3hHNKajkXYsUY9pVmHYc+apgXgUcRhv+Y0
Ao69irr0V12bQwT27aY6jnhPfMZZo6CKqzXpGBgFd+ZNoWc6oAIzW2Nlk/MpREiw5cOzQb2Kzr0M
rBoymvXUcatTlrmg1MqZ5VlvNDetze0TJKcywhMMFNiQVGAICEOb155gGAl4rkyUOVtwr1Y0Ccz+
b6F+8ngCe8m9szaaIV9qX+ZA3mJgKBSDwF9Xw8UNo85TZ0U2zAEfRmuciGDjwaf+5TeBoR33LeYB
ASNGQJJyUUsdQaQdl+QYJfTIcgovbw62Od9l5GhkHE80qr7fNvkt8MEkWpgqklzwUODNe72M8Rzp
DVrI5GilBzSX9wM/jniJJsbrbTvyDY2UQMeGiC+zAa2Q5fvULur7DB56ynzPWYlh378BBSgMoSHt
Q/BGoeD6G7rRBe38hAcXmRsvd5pdUx8g8BT21bSSYy0495UlqSPLqqFo2tyKTrMz+xqZFY8M/Dfh
zkpj7Zu3Ic24/CIpzOVt3UdoTcGO0d0jnw2qIrozI4bZ4/RX3qz1K8QNfRWtEEiRqwp2QSSRoMe6
XsCpMjI7qrCA1T2SpuNIA5C5mK94gvTqvz22kikpgen1Uu/iDqbinB6GJ70OaXfM2CcSSWQpK879
LUZIxqTMhKilbaBPimUskoMD1RAw+XsVMzHFDfBZO3ugTb3t5gsbd7mScknUiroZ7G+waLDnJENL
xqHBDL4FTPvG0d/bthbc/sqW5Iy91REjq9zopAAJkgy+0d8XeNBM1sr7bcHpr+xIzjgmrd0bOezM
5QfgCODt1jZqteIX36pEuDeurEiBCDn7CBIHWBnIe2I57z1lbwXV7rSX/LE2AhIlT1qBoTtz7qC5
uDII/z06XRuXAu9cVq7eqBReab+6w5+J/csn0dfHCaQxZgmRIX9xRF7cHlZJ6cBmEp1yF1wRo2om
z52lDX6kNtWmr6vyVHfjWtl6ad/AYgAYBfCdIEqVwmLPyDwNCY9PQ64MXgoo/YHZU4GrX1kztRRA
UKURSSQKNWivXQcQSJoneHy08YkbdUpCkGEgay5bBqAxHm0PecuiBoSWdTlu67nuQqpE/Rpp4cJx
EK8ySEZj0s7ArP/1b2A5Qks0JdkpGobkh54g+8g7OoTqyIk/VU270nn9VrvFpkIQ2AVeEGNGaHZI
H13auTuPLs9OYw/9PI2CbBIVVCgyRs0QZnO2TSn1Oys5aWB5u330l20DxYexEmQKgDldf2zdToY5
m2p2AqNy/pa6pbKd9Boybq6e+SPg5iCnUElYu+QHV4chqOsyWrkLF4IrngsoeqI4Dx0WuRnI7SrV
yKhnp9Lta7YZ59l8bvsGwCPHjcsanQNDyX29qIskoEkWr40MLdnHNQkFFPwMjHJK+81tWhCrmNOT
MukQX0vrfGt2bf+qaBGmXlAHuFNiwre2xbS1uZ4FV8O0DZrIIrMHg5d0supZmdSs6xgY7tXoXIIy
buvyhgZF6Wz6pja2t3d7yRxe1zhcIFMA5bnkaFPaaa3d1MUpmgvQn+HZXLLOrxGKMdC0pgj7rVAJ
t8bQJtRPsT9iflOs+0WsKnrFaYZ4Lk8adwI76rwht/Y0SXaZdmTR7IPHaCCO16mWz1RyNtDcbpl+
19lrV8LCBkP4A+NMQqAFbzFplbM25rFh1dWpRiGrssFiEJdbN3MOVTN2fpp2TxpJwttL/a3PiK//
os0A3YwglZeLlamoQLRaV5+a0tn10T+kfqzZu03PLoSEAVEwU75LpudIW6PTX4jWAODbKKtr2GnQ
rl4vuzOVmHNXi/qkGsVfbkdhag4YZU3zlYt2IUNBtUGQg8B1dczoXttJ0XmG6mxZn6Y2CVmDkXLU
5cwh2Rj5i26u5LEL96qDCgeGnqEuDOSA8OwLX4qSjhIMVqMUFrHyUSVFsY1AhbmSoCx9Esp/rjiR
GI2U3xYl4O7UdpPmVOk+qJh3zqRu6zQ69u3roKxBBRfOBzxDCG7jmhPXq/RNcCDiDi506aDI3rUe
wXz8YerwNuNnc8tCq/qk830BbVVmf6bumpt8/1a80sCGgA6TcFF5jkJRhnKy9LQ65T2GqaNPRY9Q
g9wjSAduonu3T8P37bs2Jt0yXVaSKauy6lRw6Mk0wPqvMRB9G/DDZJIgRcVNBjZe7KBkgjQJZ3bv
ZCeIzm3Kg3oHwqU/5q71S2AvAUHvPWhw12vNuu8RVVhFO8LAKB3epFJEzRxrgEQxrKpKHo7gksow
/ZW29J7Z1ePtNfx+rq9NSXltB9VIISOSgUWvTZPAsZ+yfA3WtGZDSl9Jk5IG3KI5piILDNf3VZKD
3J85gVVy/nb7exYc8GrppA1DJ2dgleJmJxbV3lzu6xwO6NwpeunPzgoZ1pot6aih3G4WiY1tUh5L
a2OOb/wn1Gz9nK1NVi68Pq53SfySi0BlAmNRpQyWMOJYzv4IYhc3R31x0uPnOG6Cijyz9H5ADzsC
Vm1Q15KZxS/FbQesKVCXui7toMtpF6P5AIccCr+Imve0HTbKFHt5hMd4+Xp7D7+n6ygz4ZaB3+HZ
j2nR66/l9jRbo5Llp7yGwOaxq7ZGFnBzR7IjbR8N5fdtc4ure2lPeofbuVZOzIQ98J16SlgE56df
lTeHDNRLK6bEo/e6lHH1aYaUNGhzm7tNhmkyHoVKecfivyOHXurkg+0aQ9KY7eSei/JwNfYrppe2
EMU7AOTEBmLM7XpRs2Zy9FkHFL8ZSZB4kXFyHNQii1/ZGgnAYtC8NCWdizirbaMpYWqc32eMBqiQ
u9X6DS2hEr8rs2mr20E0D6A2rkDRU/sJ3Vjt6LWQQ7693N+0EUX4vvwl0rmJqTF3plUi8uzr0xD2
AbgeeTCE3VNxBlbrIzoODzwEwThEArPK84vRB5z/9o9Y9OaLhZe8GUI/dQSJ3PxkRD9wf8w/QPUG
3qnuhf1SipVCwZotyZNpjqr24FT5yY62RVxhqgRolk1de+w3yGbNfo3W5HufSCywmA8C0ANDYjKN
mOBYoard5aeZbOZNi0EE8pMBNMjmnTo/ke63fujnY2JBSJcFcxNO3cZaKw8uvDYRkfDGAxbKFMVi
qdLUQql9Si2sMKtBYLMd79gPTKMy9Ct+z6MXrdXal+0hPKkQPIJiolyUbgjJmM1zBp2KRlc9PMLH
yCtS6En4UdqrogBk1xxdsq78y9D1gMSVogDOWzd2/R+uO4ygIG0UT91vk5VtOo5cqeHgptFuFLbT
cKan/I6V5zEfVxx56Rq/tCUdplpJ0WJAtDuhWRS1rzl5IO5KY0qcBTk8ogYAcIDIOrClUpDSrarr
WkRiNxsCiHujLBDEDjjTQNE2fjjpWmFoyR5YU7F+4OIDn6WUaFlcMeair/MTnY+REPP8Y1n7qL+b
rM/B3d2OA4vXDHQ/bHCs68Coyw/GJE6cclIIjLVvU+oxiGWDxyztR/Bbq54C1Flk+aQ2Q23+Na2V
EJe+FGyLOnp+IPZGufp6ZUu9KZK4z9iJKGBBZ/GRRBtmQ6Syy3zihJCqvv21S/ZEkw2QB6QNpgzl
aSJdT0Z1xDR1ohxMcgdoj0/pU2QEdgECmg70PbcNLoU+0BCJc4ClhRDJ9Qcaea/UHTMYLvHKSj1O
H/9MMf77LWpfIn0NQrP0eY5Q6IDv4P0oz8aOdjeDOMVliHvUi8DcY0Xg+yh8M0EFonguY7ryVP0G
rcDeoS4JcXeQVWImU57ms/MI8KiWFKd5BrwChcOu1E9T/ap3d1x/6d3hMXfocdC9ytRDDK/42n2E
ZjjAhdXcYwLaDObkF0kO3fvtdf9CLElnFoMdGEQCAFaQOUhn1o2qmUY0L09Oke6T3rxreP1Td6vf
JlDQYJcc4HAmhtqNVtnWRPMbPERjL4qRvqpGuaGN5SvN/EDSLWrPK79tIekxbECtUKABGRYO+rVT
6FYz6NZIypNt/RnpdJ611HMgVFHOQUSeCvCyNI/WnAVdH3sj3RlO5xNUhUm/nymUP1CXvv2DhD15
rSCxhG6mCSAm1uv696SsMSgZInaiDvVNAzOyhl0ckyHVgip6vm1r8dsvbEnhuukLxaKzIXKBgHRb
NCj9Ggvf5gGz1wiu175LOnwsSnIHZUZcDXoc6pgI1p6JwjfFsPJaXbp64f6YfAM6EMVNecInRc3I
KV2EsWaADk9mVABSlBCUBMFOpvhdpgRxrm9mzNzZbG3gf+H+g23oigIfiTK+XMEHjcKUsj5hp6hr
/DKx99nUvLqr9GDfYFzipDsKusWo37gg05JCtZr1xG5py056kh6bdgyVZLjvoufO/plHbsAtb7aM
YKDJLmqHfwzjNV/VGBRnVvZTUMgpAvqN+WRbeizUXaPPMy3YqVDUxO/GmPsTz/5DyEZDV1BJA9tj
AY5yfRr6pAXAkuND49n6raj1cztxKGK+TND3TSblaEbah16Ym9vnYslXcQviJgQE0PhGRKtVvWnU
ec0wa1f4NgdAB/JKESaG2mhaCdpLHgNHBVmDGBVG3+f6A7VCxw4NXCB6FNVzOpeAYdnVQpVOa3Xx
RVNfVwOkqFEzknNgzKZYGAkVpopwjHSkgW17n6BSsBJTlw2JbYM6MThmpW/C87XmiT2wU6Ib4El+
TQbgkbOV5tWSEYzsAKSJ8XsQYUrPZB2ze6x0kT0QMI6Gva39HppS8SxurUG2ljwdrV0NmCDgnoFY
v94iyspKqSjShoYMqBA9lsm4smALiYkpjjLG8BUoocmqyGbfO+5Yl8WpmfuSHtjI0RSh6KRsKzJx
uo+JjgcyoZObBgTtvC1uJ4WFt51+YUFRfkbvADJXoiMnHTVwWE9NzPsCsKwnw0Eps/NcqB7fNrKU
CoAGEj1kFYA9F/Wi68VkZR471v9wdl49ciNLFv5FBOjNK8ky3S1Wt7x5IaSRht57/vr92AvsdrGI
IjTAYOZeCFBUJjMjw5w4h17eJcrcr9aht/9Aoe28XD5/PTD5b3/pbIgkdp7UrYL3W6PrkopVmpka
ZxhNmtqFDR8FkhF1pKloDnX80FrO2MNEdvDVc5l8qaNHAbri++veCAYhZJFJPYEUy+J6c/siZVBH
SfILMDb9aEShf6gZz4HymTksUymPtY5w26yUe9X2racCtBIjnMsQENDq1WXMorGQQ/514bkqf1Zi
Ozzoxag6qCIMD1FrLidKik/lFI0MSVe6M1i09SMpzt4zXyg4qZI3O+51azNoesLvjrQ5gK3F/b4p
VY5oNqYluiKXSkjMp7qwpENDMPQol5X4GFRWcKiHcnI1NRQ/3P8MW2ecQSFl0S2i6Ssvf/7GshhO
PRzUeXkRtPnol/05j52pEk/3rWyEVbSKFgAUG07KuHJNohXOYzsXxaXzD1X1U+7PXwft390a6JYZ
pgOA9OFoqaysviwt1JHXsWYby4SvmMbEi6P4MMzKc9HPmkvlYW/kfcNR0TgitFlyGlzF6vbOWThm
eVKUqCEpj1LOEDW0XqnhFYrkaum5P4ko+tzfzK3L+9bmGiaZl0oLzRBN1Hb4aAZeJP7ozQ9dKj5k
lOJS5VlFQ7qRX2bQqFn+qQ6KU7lXXN94AZZ+2TIrBHs6T8D1sbEkX6iZGi5JpmZHGH80xV7QKvM3
rKIpJEKgE6BbTLyxfmNE8C1JXg10ipOzFB9EoPglmeKh778M6Rdp6uwg/ZQmhz0l0I1IB7w4sQCl
Knz/eoayn/TR9xVSxi6Vm0Omtj8VRFKcxIhEOyvN0r3/MbfOD5w2y5gZ5WWinuuNFIWk6LJpKgis
urmy9UhkZhPG3vdST9Ontx6qREfVqI8r5JAFcSfW2vA7RKrEdYDf4Qlfz5wVVLONOBLoPFogwpvQ
QTUpSY+1ch6EfHHFO3MFG8eGOWbiIKZIUBtdgywUf0p6paxpPnZfpa614z1drY0FUVKVlhl9JjpA
ZV1vZ5yCDOmBfl1iRa3PwQS9eqGN00ujpMnFKmQgTIIcwEceGDt9rQ1HupSnkEE0aT/egP8HZRwa
s57LC0R5FKms9l3fTed4/g/9W3wNk5eARwCAracagNB30jAl9Prn0QkD3Q6Uw/0juVVzA7MAdpQ+
0tKSXr1GUGlkhWyBlwhy4dHEyfRz61SGa/q1HfTFh9Bo4OwxeneoTNtv02Ob7enUbx0UmZQOHXAJ
GNB6VnfS1QCBbJATfhLRO/vUdH/uL3LPwCrR7xtzZu4qrS5N/jSKX8fC3/PSy1FbOTDQ1wvehn0k
yFllpFophErm86Hy9JgjP/sAtY3qFs1ZPjKqJVW2udc02Xj+DEIpwimqXsCYVhbzsMriaAqqS7ZQ
VYeiZ8DVrh4KBRrbnYBla/uYlVomszgoZB3X9yybS9Esi6a6FEYtHYpmFp0gjXYaM1vrITaRQBKo
5PTrQ6CLiVw0pVpd1LJ2ull2RWQq9Ca2oad6D+vjTs6x4fnJ28Foq7IB9mwNOYfBcjSnvqiRgKbj
FYyPRqeeFDy0He4sbMtXsHckTktt+ab3QiVZJKtJ6ksSm9VBtarnIemKcx7tHPKtDVy0xhaozjIP
tLyxb4K7GYmAsenUmuAuPQ5CeJHKE/OK9PbLD7s05htHAs0jUhjgTqAJpNWN0ss6TGI9bRDGK77M
1ujkcbXT6dgyQZQFTgdGJQrkq2AryYZpoDEIkKvpISsx/PjQd+lef2PjHJiENayCahKRx8r9WT7+
L5VAU8m1+dQbsS3MEDTpmdtHp/tOaMMSwSoQGWbsXjsc199HoMmaKgzOXSBEcdXod1t8ESEn3KUS
vd03BncWHRDwYdSm1vgwWcjKXO1BJOuzaD6Pmjn8CCpqmvdXcxvKYIWeJiAcKnH4hevViJEcD1JA
KJOH/Tt1yHP4Q1CWVILWevBjWA/G0SzRCG6Eg9lO1uG+9du9xNUSk4IWxmGAkL62ziB5WfBiFpdm
KBGQSWPtveobqesX4/iITGG4s9oNVOHi26mpAu+gjLkOFEcZavRQLcuLMgRgc2ehld41YmzaqSQY
78Ymj5/nhlDArDMww3rj69/0vkTAKWdw7Hh/8bcXnY+Lx+cXcZD4DNeLj/RsCHWfLC6Spi+wJ75T
xO8oNXVN5RjGnlveSKCxBk8R9MK0LgiTr621TRIOqNos42BykblNU1bf8TDaYKt9Kr8fi4KCtpBX
EPDkQqR+g+RKld8NzEyHzpDU8FsqvVChFTYb5c6ru3UKlillMKa4cGrO1z+tsfrMiCqxvED5MwXv
2/h9HTn1sBPrbW030mdgzQBLk82utjuuAy3uM59Yr2n08xQU/knzI+mQJrHmCn70ET4qecfm5sqo
h3KFwcGb66Svn8Q8VmPCibYOj6IgZItW4qNRxaVT6c3P++fpNoxeiq+06Ym/CNSV1ReWslYrchlj
TTHZSxPEgp4RodjJT+wusQ6UuXce3y3nQbgOYwqZF4539eEKwmdiAJxuk3yUxR+ldAiNRyWAn7FR
f8f6no+/fYFZ4Btzqy84dI0lwnsFviVuXxBKOo/6d6BEe4JmWwcFyqmF2NZkhGFdy1bjoKyMnHyH
Pz4NaXBsxskbe/IDOQXjHu+c/k1zvPcL0TGjhuuaWjcKUVdOnH4zkU5RCLB7tro/s2L+Eqd/QrhE
7p+STRdIuoUXAM5CrXwVcC50g7WqSuWlfpck/3aufKxNN/mn6dC0cqTPn++b2/pmdHKX3gqdXKZR
r+92knRC0zdqCcCTaeoGqDpkGta0R+G7ddGgX4NQi1eMT7c6+2HgV5bRTaQe6ErmjVi6kxZ8H2f1
o6DqX+4vaQMKxEQxU+rMGzDjwpzN9ZqkxvBDIZExRh0WTaxzOBTHUXaYQowUZ9ZI8cqjPH0xrI9i
oiJURvA2PIuGN0XH+z9l6+zgVZjDXuQlb4rdeTsWSlqZ1aWaDrJ+aaKnpv5kBGdN3DG0+Xy8tbQ6
NYmW+oUfGhWVX1s3nO5Q2Ok/WmQz8/xQwAWOeGbjznscahtdULYaCgtqneRlaChcb3XUzklJ+FBd
ZnRgJYq+8Dk+pPXwIPqanVoSDdDxc1ymn+dyryqxAe5bmMcJJpeuHdWPlbupM5jp0niuLj2oPpIL
xmfqymvr75mh2kXspdIHTf4pMlXe+k9JAcVrJryg77WTd2x842V0jPiMwjfBwupnyFFa0SNi5zMG
CqUjnGADN1Vxd0KjjYuKEwc+sPAJLsCL651GhWNOQ1+oLp1sXFpQgpH8hFrrp/sHdvle1/k1Tu6N
lZU7mIpqliNm0C5xmj7qugNfqE3t5dDmOwd2czmUIdgw+tgEPNfLGYIi0rSoqi9m3x1EM4V9Q35o
lfH3/fVsmjF0UWcGHobWddohdEE1+jPrSQXFYm5WBsFepe0ppLaw47g3HtslD/g/U8s5eZMXCiIq
tZDB1pew5wAknhYHThgLH6MWitrKiu2kgjPJ32vqba+Q7qQB/RM1stVGRr3h14oW1xeLIDU9R//4
eyjazTMByJAOClSgoB2uF6b5BWF3FS4Jb2wzVnEoiH7V2Dokxc5V2rJEHxfFODJ4nOay1jdb2FVN
M01xXV8C4BRRqrtK8shE8rFq/9w/Flt+C8kC8gumYRApWYe0VoMQ9xgM9UUqpO59Ukz1USqn+Veu
ye2pLgskZiT1qY+M+TiL8mMbFXv6CVtuY8FsvqIawAQte/FmrTEMqzUDh/UFUjtXz1BZHj8FwjES
1GPV/YfL9tbW6mjqQuZ3Wdtz2U69/sd8Nvpf9/dz68PR70J4jyyVYb/V8y4UpeH7yVxf8uRzkKLz
8gNApi99vm9lcT5r5/T6yDBDSQC9ZswIUq0cGkWqL3DSFuVJUb7f//s3AnQGVYFpyfDMwCu98uS6
1Qh6mxCkQBuXPYes83smFI9izP+rzMg8pG0q2min/v3gOC1K2iPgCxhqY23XZyHoG2HUB6a/0u5Q
Wt+18L3Z7DQltrzTWxOrq1X3aZeHmkh8kNL1yOGzEunG5tMH1WoPoviSige5Ot3fz60jvpTiyOUM
ivjr4lXXUHHnz6oLN6jXerdXf1SWPfedo9bBDp/A5o2GhZsglnQHOMjqPol9EEm9qdeXupR/CpEo
HXvDDJxa1SqXMSbpKCnQDBRZkLtNAMqtSwfr59+vF8VjABzkyTSeVz/ByvoAFiQqg23zWEbWOxKY
j0EUnaRAem71nbLd8sHWl4ExSOqdqARxdFZXLqZZUvdR1CLtmyKPpUFhlfrSzpu2da/fGlm5/qDJ
QcvKYXtpkV4f4tNsvQiDXc7/we8jO0/rk+4SCJWVGQEanNDvSgJ2axQ9WcqcbDIem9hS3bBQYvf+
Z9palAVcVl8UepC5X3lDv80Z9UDE+cIxqOAJgbW+lerBTbXq7Ottu2Nu40PR9Vz6cq94l3VVX4wN
etmp31zqtuXs6Wbl0ApKgM2Fe7pbW1kATXqLgWQOBbrb68xH8RMrrLv2YoRlybTFv3kMmjsKVMWd
xtm6tIwzHc1ZUM9pJyrHRs7y5yE08mOYhSbg17Lf+bIbi6fRANvMQmYDFHrldqrInBpjjBteOWBn
gWkrfefqyo6j2br8NGgYxV4qK2Qiq0KHJY9VF9Zhd9FPVvXom4eoemqNhsbaQ1EUR9mIuPkPf32M
sAlDNXk6mdeadbMxjJjp4LS7wDZm0mO+pMXPvz861BVF0lgkHUmzVg4l97MRN9P0ryFlp30oJcWO
O9H5+4W8tbK6D00aVEo91/1lmO1y+tK1biG9DHTK75vZOAoa8eOCJyUr5ytdP3LyGPtpm0fDRS9+
D+FjKDlK+899Exs3+5VCF+J9EHvm2idCTFKI9BaGSzZ7cfS5BEvtJ/LBgnH5viF18Ugr70s5HPQN
pfklIVtF3c0kjpCvN8Nl4Sl7jETl9xSW7+rqK8VxiBWVIWMskmkbStWpW2TnToodXR3PSvyxjF9U
63sfOJ2MNtEv/LY2vM+Qiy/dIoeDE2C072TJt1q9lLEriocIMdT2pPef9Uh3AouqyTflRdW8IUwP
pjg/tdOn+6vb2kbggbSbkApEYmO1uCiDxmL2peFiRLGbWy5CNnajfY70aOd8b9W6luornh+vRSiw
irimKS1T3egG0rOUEv+AKOhTXykfgqh4act/IZrxRsU4FqZim1Gy4zWWA3fzDcmkoamk+AvF9/WB
HGdxHJNEGS7TKYgfBl07UYCN9cGud+fDbyNLxPy4whosI/RC15FQ1KfjKMZwvek9EBuemvYpdqPw
n0r6txT+vf/11JtlQQSBasPy9Whar6NkBWn2mbYRKbw22iPuf9wjK7i9yQjoAs0yqYpSgV2fj3qu
9KDJlkJ2Wssu9Td7UNE9ldS/Vcnk+DHRhy4VzI8gM9YvddzMOnFjTGkl1VtbDBuQy+ZJjOBRTDJn
TsXL8Nwn6U4oubGBFJS0pd/BLCEh5fW58EcjbeaJfFdSKw/mwR+Sle/4j42DDxJk0VVVll284WQZ
xcbUk4hotYMOxk1nyXAKI3vW2zB1rQrCWSTOajepaXLJodm445w5PtQXOxdwa6mvWFzGZng9rdVN
78q0NAuRKgzy6YdEyA+q/+v+aVz+hutLRsuXGTrq55x9AITXm0nPxe/DhupYWZZ2FikZrY6eGlnt
e6UqtW5gqv/6MnBQsdp51m6vN1kAPbVlYdRF1uo8Qq9plAiN+hIF6VmjJqOHXrDg3pLgnaJ+vL/M
W5cJbA/uFThK6ZRSi7lepqwCpma0tr9M4CIfSgUJCdkMYzds2+nBUApx58NtLI7tBB0JPJKoR1sF
emgsFFLWF9gr2jNws6+lD3mPgCSRrU79o5qox/sLvPVgLPCNwdVJqZMpC0q56i+5ZZxlZrzCyjUA
Zs2c0MSXT0yfne5bXG0pcQLwOXJhcnEoL24SHEkNlGE0m8KrYgneUn3MH7QhNR1ViuentNX2et0r
r/ZqjyIy8zQSkQNzINefEH1JU/PFovQMJgJV+q4RvYHK+HF/VWsc2KsZWDiZ9VyqxcAEr80YamOm
9BwxExdsITfnESZdyOHjsnRmY1D+aac0+dAPcExK02Q8+ZI6unI+DI9T5Gc7WeTqHC2/BpwRgExU
igiY1lVlq6TVGcly4wnq1BylOfqcG/EnXYOsxQoy9UHwoei6vwMb+8xzC6CAZhr7vC525FkToBqp
NJ7CCWZYWQih0g0HGLnmcOcIrccAXpfHC0iBGb0B3pHVZqtFpsDqLCPxFEqJcUQIyAe22zHwaiWR
QH4Q6cwSaU1dfw2LpDcPgoQ8h10oQvCPj2brt67phfdJN9WmnXVzDbksWtgKROlpUR9qOLyY6s5z
MbSZSC53SjbrPtbrr0d0S1lkZHlvb8LZgXfDqMzGq6W0HOwkiKtzYMyZWxQGMoZNPwi0NoL82HR6
cUqEUfwJWrKV7bCrhKNQxVDYiUL3GEfoSqs+9NZ96dc7n3Ode73+yqUFs7CbUexZf88kmcMpzI3G
M+ABgSgjrt83QgCubExnJzDT6ig0XepoemjRIdLRCESdcedDv96aN88MP2LJrymFvE7dkpVd36pi
8mHlpI7mzX6C1mMm+1rgyuO8DBT7xkiKVkTNF+633x1DcIrdsQZW2tr5NAa/ht5XwKYNbUVkJvXV
s5lNmlNrWvwIiUse0Goxp5L0dYQ22AxDPf8VTWPfOjn89aQYfaB8gg+XUEtU/Hk+pGPnN/B+jeKn
v706EpAjuPQUip8Lsvl6lXU0T3oyTK1XyFJxyOtGYoyZjKPXrN0K+RJ6r3eUd4X4GA9M42S1o121
5LeiiC1Yy10/SGUEEJoYCUHLN90i8P3Po1GAvhTC6VwrHRdBnr8j4hzvHLDF0PqH4C0gfFkIx6Gt
ul50UNRRKWicr8IYrQMEXJ98PU3O+RBRJYoRnY2bv3tcXw8TtWxmYxdNZQSVry0ajarViTq3nj6X
MGcbhF3trCICALPxgXM2nEDRtQ/3v+0qUPpfo0AkSQ50mCPWJYyoD5ALjaXWQ9Kzfk/HMYIGKS9c
o+qmA9Fgc+qkUD2F0xQ6/qzn/8U84Tb3eJlnXYMqRCiXsq7jc+sl8s2qlg3f0WaQUNhQfydZkz3o
qtA4SV/LDmXdPaDKupe7rJ5ODLEaL+ICZF8lgppIp9z0hd7TxSb6mOpNadeqCO+sOeqnCGbEgzJG
02Hsis4JiN6PTVsJDmHOBwXMkNNWckX2PARfjb7da+ytQp/X30aSD4AVtJ9Maff6OIjdyFSXNJRe
EFC0MFsGQHrVcMhOJLui5vfepAf3UqaWshPB3r6UvJHUkhnDZWTuhiGcNlTZ01WsvR5VwNGug4Y5
UUvQO/Hkq1z8nSNwG3AxSgRBJDU06uF8iut1zkYXDjEjKF4BduJ9qjIupurN5JhayWBIUmrR1/tH
fvkLVzebCQ0846saB8Sg1wajIA7jObJqT5Dj+SgsB4+y+V6jbXNZS92JMg0l3/WwNP2eAQRb0Hjd
6OuZ00q9UicOFa9SeIn8dCbSE3xlmHeyyA2z9NGhXV+IqmCfWe2mHs3AB5fFydMPSQPBBm48E+D9
CdqdFGvjfBJGacvpBKl4o65slJJVk002XoW6XJtqjqG3Bx312w6oV2kUpybfYw/YiGIJSqgw0L9h
vo3iyfWnK4c6T/qu6z08k/U10NKvo54WhzLNNDfUUJqzRiV1esJWO0EPzaGURk81UjX0K3t/j+J+
4yAhn8J8M6k0/no9eDnGRek30El7TAKrH8IxmI9p3+wV8jc8NFVFODaRWgZcuR4SL+lNVFEk916i
Zs+d5R8TQ3QnATaj+aGooSAzlE+DGu5E6BvniKoRQ86AQ9nttWMepTnPjaHuvTroejsEyyO12Q+x
Cc+Ver5/HzfCZaYqFp4zZKR4a9eciVlBFt74Wu+JUht9VHyh08+ZEPeWE7d+/KzHXf4h8c3SskMF
P+2KZQPktK2r7LcSqMlxEAvDTnjGnoMyGl+om3+vkkY6E+M2D3UiSC+9grbr/V+9tUGIe1KNRctn
mWy4PooB0LJuLIPBaxmoGTSrB7DS/1TGqnTKOj3dN7Zx1yh+LnoaxORLOe/aWKkPSlbnyzs11r0z
1bNhp2n6uw3kH2Hfuk0JnlNt9+K+LatQSjHJygiKRsZ/bTXu9M7oymjwal372GTv5uqfPj0lPnFI
e9AQwbi/yI2Djs9aSm6vw4LrpNAc4lIY22Lwml4/j4EBFemXHH7VMjlYSn7Kf/sI1N03ue5cLY8s
PY7X947+LWW/6yWaE8NCiZgOnjGbcOVkk/nQpzoyKZDenlpV7E+QyhbnIJoSN9PMb8SZ7UGi1mln
VnjSJnNvhHzjWC2PIG5u+ecGeC+hYRHEWTN4KEXFT/CptqeJWvVJxjE8COm8N/yzZQ8CWPAg3D/e
xOUMvMGDzN0oCR3PvCeps1sAsLe5eT8DpfhGLNr+/Z0BGEk0Q0luwaytDlTWWq2OeuLodUH8vaKE
Y83/ltr0OdCrHYT1K3HV6pGn9gaclf4VGf+asDHmEYpFK+q8SZenT/Bvfu6a+LtY9aUrxvP8FMip
5Ya1YnxixKVw0qGpn9EASw6GGEXoTkdanNlTmf/RO32qGHewyo8NCzv6VHDtMPZlOy6S8QTbinwc
qDrs3PjXnun1Anjj6O8tQwlkIev4oSkEw6ybZPBi1YghKxC69IHUwfwYBMox6fv4HGRt/T6NzOAc
GhAtSzKA9UHPyXSjzDiWoTJCj6krbksj5VRXsXXsLK09F30+IbcmtUjZ6b4tpuaHMIsFN7Q68hyG
4JwML+QmZfoY9T3A1b7do9DY+DqIl9N9MYm+gGqs4b8jo2BWnbWDVyVIwIFJij7GfRN8imjXHYah
rzM7bJTPTCVPTjsrwzE3pvEgT3Xs9t0wH7oJZOnY9O0jVNj+o4mDcmp6YydLC/RTPmm+nYsR+nVK
JR7irlB3DvLty8/vXwi4F34OfNYSQr+5NbUoJ52vaYPnz6XP5KtQwuqEAul973R7N7FCAMmjj1uE
zf7aisk4upjk+AK1FVo3T6T5XSAXwzE1xN41xk7eWdWtv6ccDzZmqRESzqxHiyS9UZp5DkdPz3rZ
SUxjeAfh1WyrodIfjKQI3bY1C+QKtD3axi3LsFNRRQGBDjRtFdclPZzKfokXasbSP0Vy8DmeoXgd
eg3GaFGe3rWtciqbca+effvk0HBRltliajcys+LXO6xnnS6YQz17fXsiAnNhFBrfa3rzKAmnqXSa
Pda0pWiwutTYg9rktRCpmcufvzk3Bk2lKY+j2RvK4SRHka1IKPwF7ytJdeZ8jxlkc3V0QJBDIkTh
lbu2NnXLhmvd7EEM0bm1VQEBsQSFm65ZtjQZFwHspTtVS9VJ1+ed07RxeimkM8O0ZNeUEVdrHanN
gGNkbwf5OI0Pcej19Q/zPxkhy2JKHEKqNQKwLZW0yCcYNmup/dFImRulPwb9T4ga2v27uPHlWI0F
ZRlE90AiVoECM2+GNIjN7DEpFNbPYnzRus9iMjkwit23tJHkLBBRFsPuL9Be+fqzhaMv6GJqTV5Q
k7soQJUPUejGidNQhFCd9mvbpnYtg6nU3B3Tyz1bnc9FLxw0OadmGTG8Nu37Rd/KwTx7dFp7hzJd
Ozi8QeaR06I9WWNY2YIWUZzTwsydDLiVwqqPdlKPdZeSoIwIEFw/7QEYVG74v1K1q8fG4Ffksqt8
9T9R+XB1W3ZN2wHcfH/JW9/1ra1VZB00XWhWKra6aHbV1J6p6kiPWho6vDE7X3bDy5EmUyaitsl9
WFNCztIoj2Ohih51l3c0AMyBuE7jvwokge03uax3IurbSg51FXzbgg5nS9e4LGrvY5FUk+RFWvog
kDV8Qqc6sstc2MN53m4jlpCKQdMVBAef7vrg6GVYNs3gS14D9a383qx+9/qj2NLNmoKdXdxaFM6a
miFRHa2cVcQq10ptWGkke+gitk95bYJkMQXl2JWt8P3+4bh95lGN+d+nkDbDjYxzW0m1EWiT4sV9
Xh7o9nTOOJt7C7p1lEDUqK2DRFku/XqgZDTyPBMHUfa6Xv0oo6Eh1pYdabNTp3tKJctnuL7fmMKl
MOJFlgWS+PozkVno+hQZsgcB24siupL4DrGUYzCJJzgaTjVVGwbld0pStx9sQTuS2lFUBJBrrp4h
KKOGxGp7Bcp7HwpUmhkCchY9vJk7J2Mjm8PSwp7LQ0AovIbW5PUcpHHG8kq9lTytb3/0LXOAXa6X
x6wIXiQVFdhKgPepN1BASqRqtnE/oT3P1XMVtX/JrYYjo4kB/IYeJ5ENlcDr7abU1w+KLypemeR2
nf1R/C/3D+hGAfu1TbLE0GzxjRyKqQW1OTeSgsqiGMe21CkNhCg+LOPqhP8SG7n+ElXRkLvkGeQ1
ilangJAB37VOEwndeBi6dhScUNaK0EnFEMooq2uznYu00a2DCpd8ZtGfYtJnPWJhVWNYxqOueEbZ
qHaapMapS+r+qQisyp2YAXG0mVOvKD4CoZX5qxO6aecYblwz+Mk4grSXlpbOykUNWmJ0Q92pXmz+
VLqFieucW9kx8+Udr7txyaBSQgOVSw3vwLqcNfnIXMVdo8LbPwFt6VFcTQ1Bt+syLU6aWMaHshrT
o5C24akflV028FuvRbZAWRYKmyXuWhN0BUIZ11I/qh6zTk9qEdmxGL9MbXMexegpSOA+UB7U6Gck
RfQRYOzWJDR8X3p02+4fzo17D+yMsIxwhimhNTjF8LWxo/KgerhrhkukzEYE5okZ9E/37Wx92EVP
bEkeFqjnKl6yoNCsY7nUPAvCbKuZTxOiIUMfwGm/Y2lzRW8srdynHNVmEZiF5iV1DZjua5RFj434
8/5ybp9S8klmtenA0IMhsr12GnVZ0kRuR82D0RzV1GEcHBQ/P8PRAx1Bx3DcJHX1f/hUsL+AmNbA
Fd+AZNXcb3hHTM0bB8q7w2QA/TBT9Vi21Z6+0cbXovdCp5HElvnNdcstDRW94V+qF5Tli26BpwvF
d1r9u4KL+/5G3oZb6hIjwC1CeX6ZNb7eyKmMQqtAaddD3PZRMB5LJXJDERZ66ZdS/8nl431zG0UN
7FF0gj6SPimmr+0BuevLrp00L9NmsXN7IgeZIy9NJ6mbx9oZq9B6CiDv/WZmOcTnLU3JkyHkTP1P
agWZ0CBN2qWSrEi0ex01VifVlEUAiklCCLy0NvytylkIhN9Ih8IWgll8NxlGqdtKbES/7q9mIwth
NUTgLIkYnOLzajW+pKMZLmseCk1yFdmGP9mpkJxK5qdN0YklRFfE5w58/TSMNivf+XobWcDiq6kX
Yp3/sS4WqgrR11LY8YwgdtTC/zCkjMc1X5UwvrRfDfEx6wa7bY9pKO9h+LaeKyqifEdiZjz4uvk/
VgmAO0ilPHn8Gc2aA27wR9K8QORLq5CBdQVYtTyWTK6f7m/7xttBVkUBGKw68fQaDZYly9iCVume
3wO18cegP4RZK5zz3kJQQhaLg1mbEjIt5QjfOt2uw337Gx5Op2RKaLhgsIG2XH/1CtZj4queWBQG
ZDcYi9TVABA7VaQ0O5nX61pWwShvA0ySsFMwh7YuEPjhrClTSLQWz/EBxls3tr5Xkf+cANn0FWcK
G0Y9kbcL+qNefwrUhZb8POXnUruUwZ90OllhZEvQlDcUUSBepZhyNFroLZSH+5uydRyWKgZ1SmDU
kD0tLvtN2cY3qB4peqp4qvTdryK3aqzfdCJdU3631By6sj/Wo3Jukj0u0Q0s1tJhfJ1VRkKArVpZ
ngvBjAmciGiDs6wEJ98/89W+meXo+CmwsHdilZ7VRDsZSuv63TmM2rOfj8daC89pqH+4vxO3b9Py
c4g0edX5Ua/h6JuNiBhszcJ00hlzOAymK1wu8vS12JNO2LTCXaL+QbPrtrpqJLMWwiTrobBcOOUM
aX8S1+qB5JVcBdQvlRDzr5/2hWwZEOYiUYcPXyUpkxKbpe9HkH0283DyG790Y1nO7Kyf4vP9Tby9
4wvlFbG6COMaKewqiqjFUtfrVtWJIiynTBVobRpnyIrLPCpHM+jI+3Sii/blvtnbhxezCgMBS/TL
DV9d7TLUQpBsuu4J+aepfgnHf9KAeuveq7u5ujdmVu+GLOTpJAam7ilxcaTO/0cCr6Lk3XM8qBef
SBSeQ3cQdga+9ha3uqFc3DzrCAE83tXkPBqe8WjutcQ3jiUbCPs9MStjDuuWUh92dWXo8MFW9VK4
CfXgKRzL6iFN88w1hbI9mCW0m/e/2q1DXr7a/xtdfbUWZngjTGC47BlkdGkTUY7vi29B5beH+5Y2
vBymGN0gb6YGeFMuzlt/0oaEc5lbPyOkSgzrjGdy5FQ85/JTUj/24Tks987L5gLfWJWvPVxV9hog
dqzizAENE+v2drCHilnc5PVTsyxtGXXmy+HDV7tYSroQBpmm09lwpfm8K3G1vYj///tXh14vVRBL
PX8/KZ6dtp8C6Yvu7zEC7RlZnXE5rZtc6JabNUpubei2H2vvSvWvUwG2CjwePVoJCPy6khdYsQ6X
nYXztYLg0FA9dLos/031rz/eP3CbH4VogwCTY0fKev3lg74cK1kIDS/WAFbqUlw5JWCN/2AFWsal
20jxgfn9aytmJdbJQkLkDblUPJgD825Ua+Kda3qba8CCS8OeyH+BMSqrA5boM0BjvzW9XMygXc8q
0Umt1EQNzGoeYemZ7aGofqUw5eyEyVuGgYzSRV0eZGtd1UDJZJoEcTQ9f5jROtMz/cg4YoYwcDQf
xthIz1IrNyctyYvD/c+31pajurVMlzFHR0hAaLTmO1KUAQS6MJieVn6axS+oAR+zaDjPGXSO0Y8R
RG4inVVNOPTaY7/UdWiQMilvx+pkW01xZsDo0YRLKxKjR6NZQI27febl1V7dezRvXkM2aquQ6l1/
/CBL49KIBO59m8Z/YH8pP3WC6BO4+dWzKqiFY1ZK4lJGUU+lPlMMRVgEHs/Qge1QcM1Q6Y6VNGjP
9EFFp45V83NsDYxD6nrldpLwa8zm5EMkCsPOqd14RZkJgXqT5Ic0aC3eXXalaqYTXtGYJSeeNFfM
3aL/GooPc/FPW71I2vf7X3PjMhKREALRrGM4Y40DnqLJKic/h4xKE7qDlBo//BZQ3X0jG6AGcnGu
+qIZzT1ZsxEbVV9ANOvrXjpVXmEdMuOJQn6bhZmdzHZghcd5+qX7f/I4tLPwOWDQyG+fAv2i0HaT
8v/h7Lx25EaSNfxEBOjNLclybaq61S2ppRtClt57Pv352IuD7WIVitDOLnYELGaiMpkmMuI3/TY0
+/ua51Blx/2mMl9bc1/KD3kNX3QTBzRUO71ayZvejbMWi4hJAUUC9BBW4FIfXVBpbXicio/iJOWs
7aTyXiS9sl7DRm9SZ4gVcSe3Rpdi2KaywVU5sHywwdn4t1VDmJclfb5pi9JZCKwhKPNvXmWFvm3I
nohKuJFkoJx7lKQCI5YbV05RWwq0tPk1TNqEKVofh4orxZP6KwLAEbiyEmaiU5OH18iYeh2Evbxp
k42gIarqFkHUpuBMo9kKKBut71pZG6atCWn5iOBBEQPo9RAgkBMN2Y+mkKeEhvBY35Ezep+wTpTe
1CD2KEHUMvWLXIullrPMEwy7TaQ4clBUtXaJ2atf/UmpetsatOpzE6RiZFddnX1NsJRpbL/OfR4t
mtVCsPWL2AW7CaDDkwXfEayQy7FOx7p1xx4pvTu9M3hfVhVF2o3W5nq4QwxKLw51U7ffxU6Q5I2A
GI6607Wx/J5TC/+m+12a4Wqveb5jtNnU77GeNRQ7mWSt2CDFmr2ILa2ilfN2mQTChMCQBbUDrsiZ
dLe46cPasJqpFqiUhWKxyyX0UKViiFwr77z7sJebjReI/5p5/icoSFOqMVgwG4sXg1hJoZh3of44
xvv2i5mr7pRvpHrbhP/6/p8jIS/MbcnZDrFmMbxKDKCoKQWPBEuxvUD/YpXtgULLP6brtJc5a3iI
QEadCcqLSzkNC7UQU5H6isAO0FzZQ/Or3ynKGqfiooo0R2LPcj7zuINau0gvk6zwpq5rtMcx+j3U
9UmJyl3fPYRZajeddhpMZSdmz01s/Yj7NcXI5SFO7Fl1GKY3a4WRLmJrpTUJk0cq5Y2z9Fe0pXVp
Z5l2Z0SVLcGZlBDNa1cykfkLfTytlkEXa0UBABUnMO8eleBHkHwW8J4L//VRMsdg9TOt6Hjyh0WM
xNLrGHSd/tiWkR00kVtB0vAxfFm5LpbXN3GQXAKfSV2BR/kSCdG2gSfJlWQ+Snlm7pLahHkNHNuB
5yVt5baRXT/RfQcZjhp8iTm91XpdbM3OeosNub0f0156HD1Sj6RCpnfUGuVR0PFGFJo4OqgdSvee
lulbTwrWFIWXboXQGtGkosWK0hxaBqy988wjnHAnVOvIewwT31biKbMDIf3c+eJW9B48c1eq91Zl
OOKsFuIJD/1YbbJiBLXWOkXqasKL0fubypfsCpBFZK79vovyLvVU6m5oJPLTAAHJi9/XVLEvUqD2
HiXpT8BHjMqtVD/HG7X03Uyc8KihuqRwWUj1Q16tfdlltjFHBz2HKc9cCdGWmHa5wXxHqRPvMYVD
ZuehINqBp6+kNFfHiAAmxfh5D16o9gtSYBTI+3Jx9+VfxaCDH8l774/gOYrwGHr1q+b3W82XtggA
Y1y7Bp9evtcYJFYgCjZhlHoQBl+8CYJcpptCbvhoqpnti+lWhJldQwK5vUvWwiyObEX3At/sRuFR
RrGj0XZC8VsKjZUgF8WBeTAzGQBHAp6HZHHn67lOcHGIPUt4rMx4J/edjfCt3tPP175VHSLdCeoh
ZtE4yZiswYEuj1GU0ejj8LICZw+J+Tx0GjUCjI7IP3oSGnmGK6jGnuia/uRJ2PJhZDEp2s9E6V6E
tnnCAvVXj9Zwo5LzDHdyplMRfgoTxxw/3Z74i2x2nhM+Mdkyf+O9vJiTgJpzrJepf+zqDXoeOGk4
CoI8Zb5NtIMBeRzejZ99SnH5RrO/QYtRzj/Nhj44orlSupeAubbR5yjfWNanttrKUbYphn0UdRR2
Kycs7sxaXTGWuzaZXLm0Cua5vJAEAd8VKZ5c8JuF7QhAmkj0ktoQecXIcEyRqStMmEkwj2/P1uW9
ROIvztI1pBX0g5eTFUSqBiXaP1qhfOyN3h5RZ8AVcROnweFfQ703ThFEk6mZg2Q9XzCJZPhSgtfv
sfRM022MaFur0rTxs+8wJ7a3Y71rqJzft3MwYIEkGsBblqwFUFWKIPDQxFY+mhpbj/0qsb0a9poj
y5E02HFLZ11BjXOwBYFcRw2s5MkQZPgGwWSN93mJ/os4mfJW6aBA2FIn9b+tKvG/pGler2ymy6+A
sgmmhWQkKLhRsVhMDZULKVWnBFctYAn09/Z+5t3R65u5lyv743KpncdalNQNOSlKSE1Yo4/JzGD3
ejcfR9dCimCbBeZbJKjTNhDj8OCLUb2//V2uDtQitwRPTHtmmaeXHqufykVyFKIH0d/q+UNSha7V
rnWxriSYIHrnYpkEaQNU3/xDPrREqGZXqZVG6ZG3mdP6SABXnwv1L4WHzUSnN+nsPtiVmeBqubGS
RV/eohp2E+90mflNvZQIV8wh8awGM11+WfOCHrB0n2qx8nx7JpcVJhSKEOBnjcOUQW94yQIqkdow
jQHHWa3zwruBDp0DvLYAUDTIIYMTlc8pdUSc76vKW9ld12LPUsscF1gH0ZE8n1zEpcVsEDBI9dCr
6nEOU8vYCQR0alC6imXluVCKt38fLmBiylqsndl76jxkKbWyYLUKJre4MYcTa1bZGdEb87yN6wYq
8pfb8S4flGBW6LhC4OG4Qp//PJ4pj3mmDBpOsx3Ed8oefeALbpEPffZUDXkk76zYnKo9aKPY/H07
9rUFNAtgYT3L6qWCeB67GfOkrOsJE+8UHuE0NnRPFTVz/z3KDEKFYsSBAGXiPIqMLRqYJBFj8iZL
OYpF6WQV0rhSjryS7YFdAVgLVxHQOVfbeRg/7cU0brz0SGfRNrTAaXqoU91ehEMQBMNW0PxNo9tB
ar4IXvuYmGuJ2JWcH+4P4F5y6lmyeLlaRYMWg6WNOMNC07BFPWq2pZEeRSP9IWutt0V0KbDj3OA4
GhrPydTph1E2+6gSx62H+8Qua5JXxMFSJ+btaM8YRcdv5HZjKKm6DWm9/vtFCTqGEjx1BdDeSw5j
OVVZGCOxc2wsYYsw1GkgIamrp2pVzPnaXYA2PtsYShvQzMUaKEUrtkp1nppqq0t39c7fhP1dBKtv
g63t7fV27dAA7zPzg9GXAcdwvhCi2uP9G2PQq+ZttNXkEuMzeLMuLqXDk9/10qkwBiSg4mRlO13b
yrzy2cxoCMkoNJ4HNlrFyvSU7SQmfywrtgEBpSQh/V3mr7kdv7uILtIOywLHyzOTN/iFcIKOeiaw
dYEJxfLvOe5QspF9SdxrvpU+BBD33a6B1yamQrWxUoHjGiVeF+BZtIv0Kt8qSmo98EKJHJDHimP0
YecmfiU8p74P616qzf1oNYZb14F272tlvKOPe/LLQtioUVbs+kjx70SlB5fflN0f1QxGntV54uDZ
WSLVqlSHUa55oOeGuaW858GhjJv9//ClgctAQ0eBhazmfMK7BGArtUX8HYXpD4+W10D0bEmKt2wm
R619ZxQB996OeS2xQOEO2U+NvuyFK00qmJ5cDVV2RDLgvpIQSRQe1CB7NJpvtwNdriaOMg5m3siw
VFnI54OLmyYUsBfCppvsCS/5VErchlMknoxT2k2vt6NdblBud+RiIQtRqkL+5zyaN/EWtvQiOyr6
r87Yz1ShtLKr/q/qJ/eA1j9hs3474gVeDpQT3SO4jbMnKCnaYoD+0IS9KGGoogU4qIFdHpvcjoXQ
+t2gijTZOTxbHpiKVeUOtRLIBD1ubiclGPKvYpxrn2VUikbb6IqptY1cV1q7EGPlMDWZ/C1vveLF
CrTyhw+cpHOjRAkbO8304C+qD+jk3B7MtY8FPwDozTtoZXnHdX5WAo7rs6PQQOQqRJuiOGC18TU2
e0dro7V41z4XL08afkwffy2OmiHw65jnYg6iQj+MELQf/WzcJvjTBp64t5QYrueaV+3luQoDCnAo
emx4TrDfzpfI2Ol4kY9+dtTRDSusbaZ/L838DmxCHQQbiwLA7Tm9kloTcKaeQ2CZEZyL1NpM5dAA
po2luyg0NCQQCXhLQenf+X3hfYb0YnZOqsTmSwDkXCdRSyjhDl2ORlygDQCfb/+eq+NH0YPNAf8L
jsH5+KcpsXjcldlRbuPYUSNahUHWYcjYxRl9RCt/9lUkvrDTtVYiz+fY+WHPRMxWORw7FM2WkVta
JaIYsznNQXU7XXDieKcE4j+XBphmsn26UUwdd8r5+DxpwGHQG7NjL+2RVLCT6FNHv6fPJ8cQe8gh
8YZSzAoqfz5XlkMjt4fQA19jXsrnQWUr7hJxnDh3esRK1BMvevf2Z7s2eegVziRI6O3UY88jlJlv
eb4128+jFJGTAMaPyWr//9r+V2bINigD8IHLd3VgeJJC4pYdfTyUY4gWpfBp8F484Ej+9On2gC5v
oFkmAeGimUnBO36R6Db+UCrjoDBlSrKZOpUst3WUbNrIXb0mGzh/8+XnARSGFBdvyHkfLiYvHKsm
mA3tYyG/9/wXsfgsqrbq4wNDWvNjNL/X1pq027UlAURtvh4QegEMex4T7nENJBKDcdqZ3rY2tMmN
UAjZ3p7FKxVNipkoIrKl0D4gcT8PM3ZwDBW5zo9SUODOQuv4KchKxxtfsz1m8m5hana8lj1cW4yQ
O9nCMFC4ahdHWqc0sTHJkKhV475IXxPtrhLXShLXzqmPMRZ3A8WcrAs6DOjraES99jAVMOLRJEdD
ToHVuLIar638j9HmX/Oh/oFWbmUolY8tmpZs2lh2MqOwleJLVDd7TVmzarm2NsDYgBhCZZ67YbGZ
xb6NIqHjkadpIEaihhwPefe1ruGVHQZJDgVhiwQFTN1iTMkglc2UxcXR17NsU0+GUoJ/b+XdOKTh
PkOjamUSrwyLMfFEhmUIgWXJy5usKCmypC2OWJoEW5/mt43kzz/aTdOToocGhnh+M5hAGRYbazDN
MBpN/FjUQfZOXYtek1kIhruysa6siJlQD5MfeRwiLcIIINtjnA5mVxYqyf1rMQQPsfiqVj2v3OIp
oVveKONh/jtCXBsFiZMA+xscLOw87ba0H1wvUFdqZe9osrOTjFIjJR2Kfvwo+PCLb8rjs9Nqxnzs
jHb4loxxGDlFBN3Z7Uc13zelEopOSysjcpUwFtwu0vSdqsCjc6U2LTUbK3njRwxA4kczejiL+GUj
26zCqnbGaFSf0RSrICpUVrDxsCsyNmoT9INTVlCZ7VErG1gSKAf/FlpZ9bcCjHLdoVnb/4lacxi2
ie717ac805t+XxVVrNglIka1bfSWHG58o5vLl5kX80d/1AFVFCjvrny5+ci7mCPqbJToWfQXZl9y
bBW9VQQ6WWypHPS0OHhiSqW+7sVDBrTRMabGGO0wCGrZriuESDpLnI0J+/DBxJRgRcTlMgHk1p4p
SeBuQNdROzk/W3B/4h0K9ObIZ2rsPFEOedq4irWTEgUNW/8OBevtBOPLj6PnqfdWEqKLw/o9PBUv
npbAYpdqx2GWSGZrJPqxr/1tVuoSb5TQCbw8XMl0L07sORAVg9kPlG7hUlygLKM26qZCP+ZmBiIG
4Zmk4gWR2lUD87556L2VPboS0FhsUau0FLBeuX6E7mG3iHpaCAPXhStpqm3EfwTry8rKmnOSxcri
QgeGDe6cy3bZKgtNI2h6kd0HOrzbcFLl90qo/p1ayB0wCjB/DPNJfa1LaAtdpuTbou/1nTA7B93+
Jde+KdBtPipnIXEWSwq7brXDdwtEWSW5rbVTpQ0Vu5XveT0IcB0+KkntMrUgQUt1lCX1YwO6saYr
Sx+fc39lu65FWbxHUotyje9lRKnvGiqbRrZTtZUE8HKhsPSphtPcpNbBH893ICqvCDzkqnL04I1C
CJSlvRcfEDhzlOSLFJor6/K9LXO+TthpcExopcy7YVn0CEQcfyotUo+kUKkDGHhCnnrUxE0aPsvx
06h+E+UvInVqUc2chppV1Y1bnLAffRUOUbJ2Y14b/oefs3wSNbo/KH7Nz1GUB9VD61N/aKwvjbwd
ovs+W2m0XGakQKtIOoA+zDYYzPb5ZLP248jQBAMLcVF/GOLMsP0CTKRHNrcFclod5dTnLuBKee60
YnRKXNO3t/fHRSbCb8DDCaETWoGo2i2KMrISxMBDDeOYcD/S7nLj9O3fI9AG4A4GP4cO2DznHxJG
c9azsqbaPBaioDoxm90Vk2LNXebKl6NEAcaUegxCTcsjtc7rNscslyO17beC8gcU8IMQPqoHjDNd
nun/fKxQEaGNAtgEeJ6yFPbpQoxfOyFm2kzxTpOpo2f4vaq5vuZoe7npafXxcOF/gc8CpD2fPYyc
C0nG2QDH4e4+q5sQTEH4LHnWyk68SIEhAHyMs9z4ck23QiRO3E+2iRxKHH4Bkbwp1vy3r1zycyRg
MnQg+NN7X+fDeghZ4mY3qxFlHApbs60VW/T9xG4BJLte4gmHrpm8PcrEyJt5g7Bt20zj+MnMze2F
eSGmwHNaxYaP94WmzEn44lYUUZsUDN/DMHcU7B7btjT9EsibLFVfPTin5c6Y3LIYTpGWvRTD8EqT
cEa9JnG58ksuqnszPYzLck49OASXzAjdL4HF1rJ15I1CU1nK6kOZGP1+VLJ4Q+LdwUD1pG3Z+MbB
G2XpcHsiroWHDY78L19EocxwvsYCvSwiKyO80Fvoqvq1WxikgVlk4EVvHSYUx/UM71ttZdgXD4d3
LBhHIIXNGTW3OP/qKhe1COmSY/ujjG1QM979oNrpSsXp6uiY0/+Psrg2QzZ/6M9RxGfR6Z7az13k
0CP5U671aOatuLjLgLb9N9B81H5Y2Kj9NGo6EUjJbUqFX5I/tz/T5XTRGOAZTAEDWDD6Puf//oiL
Gc6H1h7V8eSFbxpFyXD6Y2YHT1t5PF1OmUp9Dn0b4HooMi3Bgt4oxMiIVcNxstDUFVrMVAZH8L5S
Yi17ldqn4CCgvZLeXJ5ABJ3RZvjlYSK/ZLaMvRL0mi8PR0n7BMaN7AOp/6dMH1eStSvTyFt4jkVb
B6HG+f//8JnqVsRWKzCGYwkFE8kfuzUzuPrg86UXKSxXEqr3Q+R8VajUtih0UvCkSb3suaOh5cW0
KcZj53KafjNLezA5w51StVvVjnUHcRp79+3zS/u12gl3yXeg+M0u3AaDXfwZ/hTPxV3mrL38Lpcq
P4qFhDYKdb6Lskrhi23t9dF4hKX00APrKATcqbI1vfVrU03tElKPSqfk4j03mFEl0JYcj3UNhb1/
CgIA/JndIMD97/oB83v/Y7DFDdaasDBwbxmPxhSwPB0xr1xL9B+VJP2bqT+q+qETioe82IfCyoq6
NpskHbOQxgxZXHKJRUFUOy9uxmOgH0JDOGSxrQND+ufdD6Div0EWu3/KcojEYjkeqd7uDDW0k368
bx/8YDMJa9/tylYEMc5/qYfN5O9FyjZAbrSMuJqOSgRQN/ym1LIjij8NZSXpuJIBI55BFoDxCJAt
sCLne7Ey2HeZ3k5HoQITZ+zMN7GB1Obm5PhojG+yZCVvu0SNoKr9MeLirot7OUYohIhGO21NNf/U
Pk0osjnUo/BeHvKHwSz22WDL3Urk90fg4iCYJfaBDaK/e/lIhJDThqLcT8e3t8fQ3j4+3+f291No
nyw7tUs7tB8HlxTfDpzS8TeHeBPPf7CD7c+fpV3bkg1havP06evDa/7mmHa3+ebZnwN7tGW72vGA
3gUb6tp26Mr2857t5hruy8b+tHt4uPv7fB/Yf3//vb0i30mOt0a0uFkryxyMumdEmp3bp+39fbeV
N+MG0LNjbfFIuQfrcrI23oPuWt/rByQ3NSc8Nc/OvrfvgOvbe8Veueyvf98Ps7y4hKO4GnTdn3/T
ycvSTVXsUkpZW2r7evyjegabV0+f1lKM+V+6mAjsjdSZ2YqYwEX+hvR8P5YSPnFRRE08FDZxEa9c
ye97bhkDSQrIzGDzoLYsBgbXVIw9LRePkp07P3EW4j+Y+zmJ/fXzj8AW7aP6aeX7XjkGoAf+N+R8
7n24KdNQ7abeIqSqfNOdeJ+4gkNP3Xl9mxfsd8Q47HqbvilM8dH5ax6VA6A9W9+0aDeKW0Q69Nzm
bpG33/o1YdULJx5O+7PftjjtpTGKQ0Pit4mJstGE4iim5vM4s7H7L8jCubLQOp7Ru23ww0IizdrX
JYgZ7b5CNW3qt60hAHoOSa6B8FpHBIpsIC02LW9H5mwNQ31TdN1KhnO5TGbDLy5Dno3A995fRh/m
s/JQ943LcjrqwpRuzRAtBnNQwv3tz3b51c6jLC6KPLV02hjsgA47yAcD+4sNjl58N9kUDpan9iuv
h8uXN18CcDkGWArknSWojOKO2gFYFI95dGd07VOX77P0UJs/y/pRHb2VosllavrucAlRdr42MEk4
X5NgUquxinzpiCRy3TxYRWenBU7q7ih3TiYpG6P+fXs+r9SoIHor2IciKQAUYKnfkU5q0kixTsjd
YNnqlNpRLTlx/rX+EzS+jWBRdq+3d+a0VTxsE6j/aWQ3XpqvfNgrL+eZcQ4Bi3L9LCi6OAIUrTUp
MGjSMXsQzP2kSnQuMKsZf+FFAF+4yV5KPdtIxub2BFxmcXNYEkXgdXQxlz3MKGm51FpTOkY1T7T4
Pha+N5hZh6dQeLsd6XIpnUdapOZdITdSNBjMdBPZ7Q/Rf5XFL1kZu8Gdh47p7WBXko85GhgehBQp
wInzr/mwHcXOaFB9Z1z1uJlOFtsehR1Pw5g1ktBM9RAO++1zPtwOe22MzBedfHrsKvWH86ihhVKd
pmby0TRgwFrboHky8Cj2nDb8IYgrE3ptjKxZQAqzfwqKQosjvBLDeIrMXD6m8BP63g1rW4VyUJqb
lJSjfBS62E4wHbs9xssjaFZHmDWeqCAr5DrnYyyaQB+nKJGPpfgIKreN6002vvptv5J4X5lL4szD
I3Wkvb64BEoPkFepV/JxKGrHzH8EODhGYQFEkZvR0u4wqbk9sCvXzjyy/0ZcfL0kG7pJM2q+Xh7b
cYJRSm5n3RsIJEFxyqHcdYKr1hZuqoZNSdQWAgsikJvzx2b4VWvlvWftmtTuS1yuWGZ1aOwyX98l
suFoCgymYHv7F19dAWBiOS5mGU5W3fm3yKNUbvW2lI+FsI08yixR5WZb4PtSiQ5saXsGoghrysfX
jipSetzyqLrM7ZfFURWMUgH8p2PdBdpvXN2cwQo3ouIWFBPE37zycVyo7NZA0D+19reHfHnNzjoV
rHb6iNBBlmRjSav6qa1amdeLqSG4VOfbyUvilYm9chFhkEcmj2Ic6kDW4iLqq3Iy08BjJUTZizdM
x3JSnDxsXUHPEJIQ+ZwKbYN65TC+NrOzXje1S3CifM7F99SDqq8EWgrHvPuFkGtPhFFwE81WeD6Y
dpjZyp9akN3bc3o17KzO9b7NgFYtsoqgK+WirgQaNTCYxmpbC6M76CkJzEGX3oq4+KwLWzl8QJxz
JaW/9jk/Rl68MnIIJ7ER+9oxH8oKtYS+dkAHTitH1rXPyTWArgqeeDgJL6ZVSUIli7xAO0YeUIUY
mYPm71geBKwk/K7b9M9lZOxW5nR+3Z6n9KRM4E54Z5PLAn8635ripNFOZ8se/doWN834IqPSW0a7
Pv8sJsa2n2Jberod83IyeWWb3HXUvGd13sVkjmhGCDjfTMdEjpRN24b6oRaMaiUlvBYF0A650iyN
ebEDx0CdlDwopqM88RAaQ4z0kNhfs+O6vGXohwDOnF3JYGYuMbiDNcmJF8fS0YsU/XuuWeNW6kwu
Us0LKhugUrSyCebL8vx7kQK+K6b+JxlcbPnZWrTipUd6AvIG8obXBPBO0YcU8rJZeyzMC+48GE4A
Jqk1zHIW5LLDFGQD4FM8MY9VKtrGSCFg4KkffdL8P5N5r0Qri/FyMs/DLdb/UAp9agE1BzUZOVoy
OixNp9Y+V/+O8TgPNG/ED1mXTDNLbXzRABGX/0qK5CEIo8luZVs2Alsw7gVBmyWp25Pqfesxd7u9
/uf7+WJW5xYLih68VZYCQYZZ6FZMRnhMkRH4PfoH/VuR/IkRo7wd53IHUKybSWWw0OF4LddmUodB
KeARe5wq/2cK74YrwUtX7oLL9UgQGK/AKygIUNQ+n0oJp9LBzFPzaCVp6IAVZky0r6EcNf3/Mp4P
oRZ5j55mpl4gcEVH2sxsQy2yTTigcf0/zNqHKItF2PtT1OUjAzK9dNs0E3a6a/Jz1xbAxzlbLD/s
A+qs8/kwqeFmQpE5KeCC1ng19QS9p+jz7QFd21Ufoi07jLPMUK5DT6KnkdRbq/Va15+al9HyH+Jq
nFbWw5VeAwuCNjhyHVQaL2Rs1amuwk4pzeM4Zq6M7qLX1I+1JW3EyHSn7s5q2h3eqgdVbh3xLh4T
O2ylnZS3363Ieys+xZ3xx4o9W5l2isQzge5jEEunVNHt0XMNpNRYBbsRbk+u2l3ckbx9uj1hV9LV
eSHLlLi4g7k8FnnGVIUI2YPQOw655uahcgjrdBsH3Iay2wyu6h3a+iVuhGRl6b1DLs9PBtOgLkMH
lGSOV+5ihVdJpI9ILynHZqzQovoaWXt4+Wn+khY/RGSFfO1ZDX7Lxd+saR575VNnvXTxV8NM7jtB
29a/p/hOxsm93fsmVNVI/HV7Yi4PFPB5yBOTKHB900063+u1MOPdhUI5dujdujToKVhF4how7cr0
Q/cw4VBzH8/6/Yv8wC8FAZZgqB9LpbCzGtvlDe8o4wtOuNVrf8qCauVAvtwhNOHQszORfUHQ/Z33
9uE6sHKoZr5Xgc/qMKcQzPJrkVLZEeNvQml1K6nkJXkfTgDpOjIdtP2ZxcUBo7Yxkl6hDuAxljdl
NgErkLMdqDPejJb8E+RmhOm6SU2wSw6pxw5qmnin0YjzwoMiFwrKMkl1p0rdeDdW2s/b3/hKpQnK
AnY8FAeB7pKjnX9ks5Vg83mBcfRN6b4X9Ieq8V6QnLBz64vM0wJXeFev271XJ1uUklP1QVPuasnc
SN1JXoOuv+eC5zti/jUzVRn4/QxROv81vTD0lueBcZG/DKQgJtoR3yzk2x3Irlr7M/wl9Y71ZLT7
27NwcUIj3ggmjPnmHkZTZ3FCt3os16iZWcepyzZj8JanCADlT8b0igD37VCXy/081vJ8LsGQ0gsi
loK83xfvb3Uacrd2A3lXmvYav2leXGfzOQeDMwbWANgLkJPz+YTBoaZZ1BBM0Td1/oIPhy1g+57Q
2Mnf1qr3FxtrEW2RHChS5xec89Yx0/82Y21DLUWT4dvsQ3x7Ei+yEAJhsQqpeFYOYN2eD0uq9FFI
rMA7Jvpol1zYcvDdatd02K4NZ64kEYGZI8x5FL33I9wvQu9oyG5sufAA0uDeLFbSnKsLAmgukK53
Fe4l36BieH1iEGYC6vA87ZvK9lMnop/WJY7/8u8zR5UMdBfwdCAdi5UuRq0aFULk8YCp0CNypeyn
kq6cKRf3BmWxmX6C4ilpKC+y83mTIZ/oYuELR01Pa7fXcsFWejk93B7Ju0rCYm3DhQeZIqMuBYho
8XmaKFHjNkiEo/e5epJeVYmOm9P+mXx7HLd3+iet28BERll/Je7FE1pGpYI6j/QOpUbi5Hx4MLMq
IVNE4ShWDxHwglHT7Dr+jgF312S26rlyAfpPWlnyl0cUr02Tg5pHKyyOpT48znpCqBWKf4Jnb3fT
b6up7a79aUhvmKWtxLo8NWhyUEflwGByWSvnIyyjLoqFbApOffZnCKVXs30U49YFCoigpOr2a+7M
lzTdORYVJv5pUPjQD88DtlVQVxO2YSeV8ymtf7ROLJ5wfYMBhrTL9NBov3pkMdv2E1QtbHGhrgjN
PeJsu3Duxbxh/GQUCKlbbJiKzsSaotGVyQdzSdFkTtZ4GS+W2jROumeFfXgyvYe48Ck6aVuh/lN4
b1imrpwHF5q3ZFxUTVlXaAuwfZbcu06jv+1hJHLKupco++b1n6fxYUSy2tPrTS+xon+Xgh3yUoEJ
n/3KqpOMIKj6tSsUtLkm0VawwWlmcoe/Bge/3Nlkg6z7WQyYG0NdLAyxge41pkp0kkKw2nVGNToZ
PGtlh124NjADLHEOEboH4NuX9eNp9CieIsNy0mQ2c9O4iRgf5vdmgZqhLzw1eXloC9E1vnpDblNz
kQPgL4B8Ux8DoOSrmILr5iUyFpsx2jbvSPIBASrNTcO1fTkfmOenEGDm2UUE7vAs0rXIn4CMekYw
ivGpDZw6e1HzalvOjhL6z1bu916K4dTKwXdlMQL+5clKM4fW55JYEWSylEyGGZ8q6y6oXqX2KfTv
mvoBRsDKOXCJbKCXMv8FUhIbXRKJ832JnnmJzLSXnYK824LZtsN4tCtG2suaXfjViXIDy9Bz4/GL
5GWP5dD982CZW1QXaOsAGYfCcv4L2jA2it4rtaMgWE44gvSo0X+jkyAnO3MFLnM5sQgHzz0kSFzz
u2DxKX19jCvZDLm3Mq3ZhqkA0mXQ5Acvl6CRqbV6UttVi5LrQZEpJQOYpRwXz4MpCaY0NGPhGBYS
hiRq0JtOZvnSZkqgHYhjXTsNXKovty+xyxMeBB5wAHAdbOeLHSbleicV8iBQKzKrycmKUNMdHvpm
xQmf155dj55FRzIUa3ED2Cxd8wG+srTomEC4otwIBBlLo/MPSyUrVaV+4hd4fpDbQ4IGDajj4CGj
3O50GRu1S9LMFRAUtrM0RqlMr/aksvJOa5CPuz0flwmlCfoT8wbAkrT2lo+0PgizzDDF5BSIg7TJ
BHlwiEnXvWjX8ocroSivws2lsw8sY0k4y3pAGFVgxad6UBQ3noGtQwXPrhzGNUXFS7UgxoSuFihv
HAk4VOfF9+GlmwsgXMM2Sk8FQJMGQptZ1kjuVk53r5OrcG7Iw2f28QOHSDe6WWXsmyTdFfXW0HK7
qobtmJY/ayjL8speu3zpza485BbIBJL6Xsy4pHRJEDRpehI9Czturnpp142p6xWQcL5LVesY2lbB
O7HZNcZ9kgr//MWRCTRnLiweVJwvi83O6ao2cm6kJ0+8UzOVPZe46Vq75WJzw25BXRbxHHP2WX9P
/T/Mv6+27AHst8hr1LtAlZ22frbQw2m1E13d7e01fPmQWERbDElThbb1Rz8/TWZ3MMveFr1DMbif
IwRiUc7RjrKylileJuFzTNLw+YHERzQWMUnH6s4aqvxUI5NjB1KXbyI5e4bk+qNSx3rLZRXeR12I
xn2bjq4y1iB2DAMJa9HK3cKLhB9BJqz1gq/NO/V2dMBQ4AO1tbi3/E4Zm7Eb8xPdKFZRaMBQbzoD
wkX0PeiTcjOp6xqiMpvpLBNgKniOoDpLwYwkfRG0MiO97ms9P2U9FlFarcoHX4WoXvapTymr9vem
73N7CYLg6nHq3euZ8C2XjPLQl435d2UxzCnpxa/5P9LOc8dxbNnST0SA3vwlZdNJqsysrqo/RFl6
7/n087EuMDdFESJq5pwGGugEFNwuduyIFWuRRpnwUXDgzh+votl1dFvK2Ul7NQ7KY5iTVrJbu/+j
wCZvB8estmn8XEPx3tZsp0lg8DrpPMp9f7NhH3Z8LkJVbxRqdurH7FBIuu1dyiHfVG1lW4hBRvpD
YyGntkEy7/6AF5d8eh9BViOi+TW7T6xggFVl9PKT2NTvVTOEW7eAgkPWRnUfpqIBk+yY/rhv88aV
M1j4HznhJELNm+ZdTaDWKoxjdgpIIdMBFiJymjeCU9J+tr1v6ibynkxRtAXxRuzHI+Tak+vjUBFr
SfnJcL8p8rtuvd///ZuAYPb7s3MsCb6mp6Gan2Rj434Oa5Q07LJw0njPRrlvajoHs51Ja97UfcQr
k8LcbKVi9NpDNzbyU/QnP+bnKLLNTdE4zZuv/n9amtbvw2bsJBTKYkvJT5p1Msxj1m7qyOmrT8Or
oG2kesX/LuzAq3FNJ/KDtUAe9S6exqXGr1qwlbSL/91L3lYTEAtLNXUdEiFxo0//vrZTIGUXaebA
UumbAZLi7k9BxCR6r5ChOlFfbO4v18LOuzI3DfvDsExLGAgCMTeiaRu+NWvwgKXtABIOaAqcCQRh
yvXvW4JppgGp/1Msl7ZQvenDQ+T+cYujVDg6CtUtRDD3R3Qbe5DW4DnPC5P0HhzzM5NwRba1F7HZ
wU2O+XOAKBCkTk8km3+5b/CYZOYxhP5grdtoaSbRb4Lzk1QfjJwzszJJS7od2SBm+ugL3lZFTu/+
yNYsTH//sFaVL8JUZ2KBdkZhm0QeZGcDSfz7VpY24P+wEAEsJnqb+QqiJaAiClZgu5TeYvWoVDQo
HsJh3zQrZ2ray3NfQdFch+Ge+ImU1PWA9DAerCjIipOn73w4+uOLnKR2b6w0uizN20czs5VpodvL
qmoyw0ao0wdfPtyfsiUD9H3R1gKBE0ra05R+WJi+1oecB09xMs3KkZLndD3Wn6ZiNlWcIHAbJq9I
EDwztxAj96qRpypPRvOAGAuNXvqx20SE+IqxE4OzJB/awem3/cGq3gNf3cp2GNmdUzYbTdpRVknW
Or4WFu/qi+aeIw2LpOoNChxCfRAjcdqLdur/acV/rgeQJ4PzgeFDbEFT6Wzfe0JGoCcZ1anfheZ7
3D3lazXDBed+ZWF2lYRJU0OcjQWlGxyx/aObjwHxrBR6iOdc7m+W6bdmK0lnLM9ySpSQMs5Fr3pR
j4s8yetTA6W3Q67R590Qxoc4BG3x76bYlLSQwnREOXQWVnR6S+ToV/Vp7CRHlZ+lkMTDsL9vZGEf
wIMxReLgAzjEs82P3cEcjbo+JdBzRwlUPFH03ciGh6LLV6LA27TClDG1JiElslXkUWe+KewqXCyy
HSekwh6laj8YbH71VTFeDfoeEzXcRRCRu4J6qAR978drbNK3Y4XcgOw8HYgAJSHXvD7oKuTYqK8U
1YkPAeP6O5bfXGHTK2sivrd7hHczaNe/XLBs+dl+RLYkCNGcrk6SgHZHmkEJLu+FbC0DeOvqaR5h
QGT/Jq33Od1wjbSFnLZjfUrV0O6ktyw86qMzKAhqDCn9pMf7O2XBHBkwelbBqPO/eR22rxWlBg9R
E1Drn4VmRx9JWzli81Y6YyGulWJvzzSkgP9r7aYS2wOh9UOpPhV/vAsqCIa/e2/jNZTHwrP82sxs
S0pQYCOyMtQnPf05hLTkGo9l8VVCbtPdBAGhhqvadfjr/kwu7EMFXRJyWfyLMzHzvV1W9ZaQqPVJ
3UNj9Kl5WoMZ3YZtjOqDgdmhhi7UaqIQAzCWOboj2fpG2WebYHd/HAv7/MrM9BkfLk43isukRJf5
FCDTq7aPUy7KzVcc1MJGmHDNvJRhg6EFfTYWKU7yfMjc+hTncHfAdNORAHVTEPMX18hXvPvCykyq
NKhegkEh/TMzVrfkec2ga05DmP4aIXsKgc+Vo7TRurU38UKgCxPb384vAEZTduJ69upB1DvVk5uT
f/Re8mP7U3xA5XpfP0RP9R/3S7syj0tb/crezCuJiSv0oSg1p3pXH4k83tRjvqVX7gix7j/viytL
0yx/2BdSJ4Z5rYhYUt8tr/gxWtG33vt3PArZIwBh5MhJcJGrnZlpND3OCGOaUxc+u+FJU7zXUtsK
woNe/tE7eIM8So6WdAjHBFr77FPqHe6P82+3zHUwwBfAGwArLrwl4ASuBzqKLuTbTdacLDOGgdju
RMX2vUc527naeRw3Y5w6pWEPPuzb55ocXG49rSFYpy157xtmzkSWM3cY+7bhFiBVWz81Svxk1tWh
Kgs6Tsavo7gmyLNw7KGB0EmmgcrhIpj5zKyRq46GwuYkDwd/+J3mvp1nu5Wpne7im2F9MDJ7XLQp
DP5m1DenuHtsDbCYktNrMNGIn5R+H3vHUv8veL1vc1qtG5PAc9lTAMJugvRMDhM9gQSXbRs4Cvqg
yAum/7naWnll0Q6EvpBYko0EFMx3fDgeo275SawrzSkIre8dIo6mL/xIwv8GdY2+atHHAIj4v6Zm
PqYZjbgDX92c8h1hQb2pTTsvd1m2azrbjze03JT1pv+6Jr6yEOlxMHRlaoMB0oqmzGyIbSiNYs4Q
rTB7CqLnukm3BWwhlHI24Gm23Ug5nG+QWhemt/5dTKvT/cWcRnazmB++YLZ/hKov9QD51lPcludQ
rt81f20dF8/BBxOzdWxC0+pSIFUn1B62leTbVvuk6ivj+BuA3xvIbAmTphigo8SKcgi+VVDr//rh
SzadyjDcF3YCEOmxPcSkj8mifqEkXx3y39mPtHd0WnxR2aQG3Dvh71UcytoEz64TxfWDzGvYWoOc
blppa3Rr87u8e+HspG0M5C/KEde7SIKc0EBFD+l42VYj+tt7f1Mef8r9rmnt8Ht0lD/d3zSLJ/OD
wenvH05moEC1FOjTmB7iY78TnU5ZedPdVv2mS+uDiZm7brpARJXZmq4M9S0ungMPvhkHhca8fiB1
f9Ri/SENHJVeI/qPXiJTe/J0mor76ijm1PXV1lYFOopRyjS7lUzLQth49W2z6CcuiOc6k+EX27wu
SE9c9IsUvdOTaPf6eSjllRfFopsA7UvKxQCwIomzve1XUVMpgteemvqTOACMsYJnN5gQWvLz2H9K
SdyP5AATsdqXmnjo/XyNcWRpxYkfgLXSAULQMnsS6hDPDbo8diehK23F21dyZyvlT3VNG2bJV0zi
YAjU0JqkzXGEaQX/UGRJHVEKaRZS6z/GYlgJu5YiAdQvoZ2BpmkiEbzevQpKLqVshP2pGIttKD4Z
8ravz33vbvJ+uyblvLRXaHyllZNHGiW1mX9NrEZwZT3pT0LUOp0f7jV6XvHoRZ0+tqFhF1DUi8Pm
/vlcegt8NDrzuKVAGT5Oop7X2m8/2hkGmKovenbk4Xbf0N86x8zrElQikzahCYF+znZm10Lnn+lY
MjLPKYPKSc3y0Ij1Gy3pGzf6oaZf09ouguoU0E6KLvhel77mwfdMaL/pgbkfYZDTy3TbS7GTK+6u
QNKtea0LpH3EZC2yX9jEYMRJBoDEMYybl4Sk+T6qQqxFIh6abKN/QVPT67fWEDtJ/KPeJj8D+sp/
Q5jXuz/9wm5XEjvTZMwn66P9mZ+GgLuvAJ2xF0L5WBjCq9n/O9cBCGm4wHgo4SdIbM9cs1EGUqwV
RX8auQSQdP1mKi+6Vj8n2ckfTbuiMyxr/gCX3xqjtjbB02aeDxBG+qlgDVybbNz1yYobrVHhchhO
cWN1jmwOBxHJWbqzFfdNCNofogJzllcL+6CQi60vosjdGOGmH6Vu5cmxcMY1GKWYDLLu5Pln09AK
vHrqJORLVPFrkf0WreaMlLPTCfTIfROttQaJBb8F2pEqPbUR0j7z1zfsy5ra1e1A6TF3JK8/qPm2
NTqn92N79GFl9R6A9g3590T9ryysU/m98dyHOFyjTbtthWDIwL3RVpiqkjeCJ2ZambFXjcOpTk8h
RHSNb8vKo9HuTWM71LvWsPY5BFjQnx+nPlkx2IkQ40q/U81b2e1LtxZtpuBGqKGjnSXOXF9ryobX
iMNwqrLHJie2yjdWa48AL1/kdms8j+YXw1uj+1nagtRtqB4QzwMZmJ0xVxgHGCmTEe2qfNsjtew3
iPQgMTVSKgBcaZJglO3IG+0cOXrXsNYScgsrQAPGRBKH5CkrMM/j60HWl4amjKci/A9S1afqO1P0
WIRW4RQdNFVu7giikw827TKlcPAaOKq8X22a/vKjH/fd863DgfKQ/DGUq6wDzbXX59FUBjQ1ZXE8
NT1wWr0Yj7B1rFUEb73qtZFZpCZFqeajPTGe4vohgzYqp8K1XWXiXrICVh0yBvhbuLRnV5rfdppS
1qV40kLPyQzZjhP7T9y+/fuE0RTNuoER5r6eRXZmiOCqJhTiSR+Gx042AluBHum+jYUEE63k3Jq8
N+nbsubnQiiBUNI9KZ785sHtD8i8BcJzHb7EqC2NRG6K5Tm+utZAvLQXUPSjQg2QbsqHX+8FOQ9R
CXKxihDnYHfjEG0NgOIrcfvSMsFQC4EE3WITWeS1FT8ytBjPJJ4yfr+M3D3wvVcU0L/nfrC9P4+L
A/pgajag0UpjsY418SSp47YdntFSWBnMmoXp7x+eOSaC0UpRqFgQB6CFRWZbSrwS299eHORQ/gLl
qVyx52aBtR8GslFqiThhYiLkBMXiOZPGlYEsIJomK//T8Ew35DwqCLI2aXKD05O28ORZvIkaW3mQ
N+lD/Zx+y1fM3c4beS+VlAbETyB+5jgfw69aiUHJJw9RiLrcx8g431/721njp4kzyGiCtgCGer0y
ViUIVVjFykkcwerF5bajwy8Bn3XfzO1uJpLiwTUVvLnB5gWIviRFm9WjehpyWGvEY01306g9BNEa
nnbBEL6AfqOJ4oxnycyHGkIit10kqae0LnahHpxz1/yjVPSS1Ml/98e0sDg84lCig5+WRpV5tZT3
W5qg2WKcuCltX/yW40jvW1jYbQDYwERTPqT2i5LB9erUg6qlY52ZJwOcXvJUF8OlciW8dmfZVdik
NIEI37WgA3HRP1uIF618wO1sgk7BA9HuMvmieQUuoA2yH9XAOvnVc9OISIs86yUpvGAF/7tiZ157
64fWq/zWt06CHzpuENotWF/ZOrbxj/szehvNTgNCfZTZpJw+jy77QZTLoY2sU249D/IDiQLbhe23
Sb9LnnSkdf3TfXu3/b7T9pge4DRp0CNmzFYw07U0grRGOGl+DdmufKikBzHrzqUp2k3SOpDLwMFF
V/mzNV6A/9uV8CvvFAIZGFmA0Ab/HtZdf9C0FB9csWXWshGLpnCSL0VsC1+02j66teO9pQ/tc/ks
7O5PwMKEg+aC1YYqPHoc8wlXIDefiuP+2ciEzSh8jxrlUArFNnAH2rmA4K1CuW/2EoboaJzE0Skd
U6a+HqCpdZ4re8WkNPJqDai3CB4p59YQ/nRIzd8f3bKtyafxNGJDyde26rIpE9/s9JfG1IaHoKre
zQqpwrIojV2oKfHKZE7O6+pVOJG/0CQAVp64mNfAtbkyR5W3LjWo+NtN3qBnoO/bsn1Vdfez3kZr
1m4SLlOv8NQTQmkSOKs4c6Venqt1BZ/NS2N80Y3/2sJ71Eq7Ngp42UldqaajNmsTejtCbBJbcUKp
r7GO1yOMSzcjHQM5RtmOkPAW9ZnYcl+2LonneNAczaLJ7P4a3h7RaZwciqnBjNrS3I93USrlTVSb
L0UJ/zQ2D5mhV/vME6UD2I5HpXHDJz8S6n2UpV8zUg4O1G65rfmj/ppZBZqU1Rk0knty9THeFO0q
5dbNJa1S6uMum9YdrsA5ZMboBCuAp8d8CYWabmBovrwmgaYgeV2ZCuVmg2EICnQiW9yVNZ+KRJBa
1Fc9ZACeGe/nsd5Dlt0i5Vu/0xJjB6/Kn+FITlGt1zIeN5cpQ5y4zHjg0ikMI8P1wlelpfptk6MA
EMbdTippXKTrz1yJEW8bFDDDU5rwkHcD0zkLdzTLy90yVq0XQyz1b4PXcNdIvmp9MeSx+lHUCU56
6DzrywhDRWE3bhB5toCvyXf90MFh0gS+ER/8MWv3SWl2ayIiS9OAeg+C4giVkA6c/v7BO5teJSbN
pCsFg+z4hPBWZvvy0O1X1nnBjM4NSF8CoGEKHbNp0DN4KCrZpcncqPPHkeDfsqUyAleDiK2tj3q2
j4zB3KpRp71IClDpVM89p+6SZiuYobHNGzlG5Tla41O88TkAOycW7im7OHGgzTxcVfR5JIZRckpk
Ob6ogS/tPTeuL64nVY4f0OtIZxC8mGYx0JcFM8b9ibk5aH/NI7U6iVwCP55Pvw9BdpP7tCEZibVJ
WzHYRqMbkNQs/hkOqeNtTCJHjeKvjC7N9UoPRRBDGmb6Z5Rpul9xQoDfBlJ5GKpYpH3Gb77fH9rt
YxmD0+RObQPTs3X2Io/0VGviwAvOevVT7d86xJ0hrdwF77mMWpxf7FzBEdQ1xrKbGxKtZVwWm4xu
DDzsbKd5PipyRWQG51RRy4NcyN6uHGt1G+lVbgdDuiaBcRNvzOzNbuQOObucZzujNB6L7hOiqBFN
IBo5WidB0e3+nN5S9mCNqAbQM70dsBvMvVZd+3FFJvrcOSjTHaxtvGk3kOJuzE28gXsTBnXB2XUU
Rb/KP5NzIzla6nRrsOjJylVYQPQxxTuEs3TlIkN/vZUECeXLhgbpc6KRlEvRBg5baFJU7Qf8pD8i
3zNX4pCFRSWkM6bOnqmRcH5M5EZVhaKJ47MSPEkjWuHj+X2o+pXZXdqxV2ZmzkAqKhWZoyRGtcHb
0xVmpN6j5AX7LNpmnuvEVL8bxTzkkrny7L7xQkzox/HNohBkyeLeiIToLKJqr/WPYXwqejj3ztSg
bBQB9DDf3t9JS0v40eJsI3VCVKsczvhcDi+CVW5QMvWehXxXInJ/39LC2pHRRsKelL7B43U2qYaA
BKUcyMlZLUmot8E+CT4rSfcyytXmvqWF9eOSga5zIhIixpqTVJhlaNWjHGXnITNgOdMc5jHoHfTF
wiREXslJ6SbSQpriVgxPG/76QIBiBqf1l3iEuGm2fl2ZBXJnjFD2VPW3oneG0YaB3bB2sr+tk6MU
F3Yp7qUgPuirvHu383tte7aSVlz3yFhJ2O5ffQgF4/SQNJ4z/Lcyxhu4Eh0/PGCnjapRMZxzR6dh
VpthVGRnQTpXGsSvlbfv3afQeiRjTE4UpoSzJvy8b/XvQ/x2Zv/X6nRyPsQnwxD0Rppl2bnFwUXv
5av2I7qEp/ZR3cD86mR7UNVP2U58pHX3NDzlL+E23o9n8ZP8adjXO+24dlRv/f3VNPzdgx8+KJlS
B3VTZWepFjYCvDxarzpJeZREVF7G0kHi9Ov9Obh1DtcWZzda6fehJ45MfFtdPBE3Pz6n1a4INkH3
gjgirRb7+wZvghKiNLAoHKIpYQ8NyPWc10metkQs2RluIKeVhI1nyockXZEJWrLC5cH/udPIBE5P
gw8TaVWFaRXZmJ8V1ybKEr6t4ndus1lTuMl+RaGSdBYQxmsTrtenPNf94iy4sCdRhGg3HWqutqJU
yrYu+G9VH4mbrEf3NVb65D/6fRKn8oz8eH9GF84oFU1ILOj1/vuouv6QdHADohYtPwdqx3ttklp9
oJcE2vU1woqFWSU7QP1YI+jgLT1buyynUEtaLj9nzWCnYn8uwaGFNI7cH9A0c7NjydsJpDD3MSmP
eY+IpSaRNrZJcTbTuN0Vvgj5czOuCZgv7HwaTinKwltHTnBupfLHIiqDoThTtt5pbvcAVcUlfBSC
4askmN+HeNwX3sppu619EmR8NDp91Id96Xfe0GRmVZwHITtG4eeiJCtWPiRCa6dlbxtaAxD82OdO
KgjvXhmc78/s0gLSZMuWpaYAxn12LFrZ6P2klYqzW2u7pq+dtm22tZCt3JWLZqYcC6lxilbzG8sd
yWlZuVqcfYGCbgHOTqjN3ZDrv+4PZ8Fdglz+Xzuz28n0A60D71CcNeMoFyXN8G9SCg36Uxaf6Mtf
gXdNvzbfluZENTc1p9LvNls7r2mSyNfK8txXaX1Rs1D/3GSR5VA1RAsrk/NtKIVrJHdLbgbQBA+O
qVPwlj7KiEm1FmpSnrXQP4g1h7uwNeknudVI+QQ7F++rZkz3QrzGXbkwuXBoU1YFoETlU5tNrgRE
wcxhRTqPWoaIo/nWFma26dPootHQGtSm4VgCldD7S3p79qfigIxR3iHkUKat9eGARIAQklioqvNg
lCAmpNj/XOl6eLlvZSGYmzRaCeg0shOkcmeeLC0SUQgSlcElQ3So/EF/0Aor2CiC5kHFI1afsqLr
P4dCQ/+23gi7iPfvYeUjprv1ekPxEeSHUM2DV5/K2PVY9ciso1iyqrNSFrKN8Do5t9L6LkE8fBwH
kI1GO/GHuFriZHGTbWOvtMjGhv/cwDmlkMhO8pqmNgNk6/o7sgr6d5Im1bkhE7EFPFIfxjApVi7+
pZX9aGUWabRmSdEqILkIV2235c0C6dpQ1dv7k3p7SKexcPFOgmsQNcysuHRzV0HCnEpN8ajUbgiV
k/4zlP2953ma4+vNCsTn1tdhEEIMTILY5rxcT55cBIkiWBjUxAFhdV/6KUtuRst6aax41dt7ngex
TjFQBrg0oRGuLZHhNGhhLOtzVf5q+88KKp/Je+mu+NSFCbyyMr1GPhzAlMxvrxRZfSZ1h+oHDIW2
j04yLIeJbKdqRFtIitjT/VWb7w3CEYrClJa4j+Gen2fwhpKOP6vRyjO4mQ4xwwLK4NhXVx7CN750
bmY2NrnO07EvTADtZgUXFGRIiHJ3v10UTOXqYvi/h6E60umS/eMemdudXbtjl/cxqeLybOmfu3Bf
D+99+Pn+DE6+4qMv+WtimkMiUUoNc4fmqVSG48qrzkb0Ta5QvgdOihD8lnYWWL/prlE1G9HolXX7
K2c9N4vnAKwycRyQ8r7eLcWYlHnuDrhrdReegnf5q/4WPLcP7lP6x3C8h4yMkWobTnWMvYewX3Ep
870q05iB26JCTrJoKutcWx+QOnRdl7JKENvaz7Tzj6GpbwpJ2+iqtRI63SDP58Zm3jqPfdlPPKk+
WzFJpJ0IUwA6gulA21mLopU9CtHw0Pd4p4Oa9oa+FeS08p26KeEI1QzNDfauZLVT93ouxwe3qAzT
iaOA7jg9QC18k7eVOB5kPQbno+R6FTvF2I5/7u+TuRNhFABAWSlQjVRF5qxZvCs9vY7H9qwMbbgX
KP/so8F/pAkpPLhDma7dcQtLNB1srlqSeSAYZkcuyLNOSeK4O9MZKD8HSS28V0NiHPWg87eu0Fa4
l3wksShWraNEubDJcwUeXz1sHZ53spON8iHMc3KNgiAfQ4wReiWrHTfzBATzMhEy6nTZE2Xhyq+3
kicMag91cXcOG9eydTl71Kyy+hqPUvkUK6Fi96QJt4WeBUeadqSHEtGPFWDk7RGe0F9TeR34F7fs
zL+nXarkWSZ356BTuwfSPi8CVApf1DKvt4HQZ6cmcN8NT3mR1qX0/pYirw/yVELC85NN51U7B7/H
8hBTR1f6c+jJxamM3X6nycpA+cgfHWIUcRcptAQ2ktA+WSNKv3rS+gdg3vk28fLuexiH6UtUK7IT
dgL0nLHWkcBARU3pK8OOOrQjY7/Az+al8YASXQFrUxu9QH/YObWlujYPIkhmM1dzdHH4pAejtWvF
1jsIrf5aZkXr0PC5FYgP7S6pUXZK02zl2blwPVCNhb4X6uYpxp8D8FIvKmNfDPqzb/1oMnnjDSjB
+p+RpjqYkXzuXdBY8o5A8JUvvH8sF47JlenZDUGRGI2XAUnfVNZetMh9LXXpS29FL1X7EAmk3O+b
u4l/p+1O6X3qe6ciDjf99XavcrjvejHuz1IYovSlbkJIfUHIOrGs2JlQO0qdHYUc2Iqn7lZs3172
17Zn+1xN28YojbQ/t8aAYldBY84ob9p43wjfE9dwZMvdDCn8HWoV7btgZ4imA2Raidegj0uT/vd1
AxstnSXz0M0KxbEt+pL1DhubLlSROKClp2+o/oC4WAk+lkbNFcXHkgGgKD2bcWOwKqVqRw5YKFB7
dDXpoJVW+e/7CJrHKUej8H6iV+Z6XU3FTywzNPuznmiX1kf2V6VB8JdqQf3yvrKOC9NHEU4F1Im/
wndOf/8QKWaGV1NE0odzUBeHwNfs0vxcDEeVxpyhE2zJGh+0yjql6PL51J0Z62D5dmYcKuNnCvA7
LeP9/U+ax+L4bh6qJB0oYpGYm8/x0JeulhfBePZclddp01ew5gI/DgYu4vumbpdzwkvST8Hgubzn
r2MLzUwlHZPxjIhsZwcE/1s3U9LNfSsLQQdXEe4I7huA8iQBZnPcaqngBaV0jry23sZxUB9zUc3s
3FS7fTcI8mWgcA8ptOftvEIxNvTEGxvYdc2N1o7tXopd4ylMrG5nuqX0lCC+uTfEznD8skGR0Zca
5WJB5LsS8C7EhSRKcC0aqV66LObcGm0eD2Zrhsp58JINGQt1628a64/a2Hq+06BfG5zQRrcPGoxg
A8Fi+mWczl1p52vJxAVXd/0p00p+2KbUxQ1BS/gU/UF30p2/OZffQzvYFWuhzhTKXF+haH0QRwPK
gPTzhh5Fsbqok5RUOXP92cm2eJA24e6n8uA+pk70en9jLOx0bPHiw5VCdTtvZxibTPR0CVs18X2a
f0aktLTW4Eu3seJf8ZIJUsv2Axx0PXNQpLZ+FSbKuYze4e/bhUO1jTtEGv21qZvc0s3UEc5pCJdP
RYGZpUBRCrPWM+Ucf9WFg7Et9kO4T8sdOTXhYcyc7qBJdrJGNr1whsmDQnFNgQD0zJzUMuwCNmkw
audS0x+GYlAdTYus7T+vFH54UtScUDrmnPFckbtA7aPSPNdSW26MqI7toSyfxjpYU7Rf2BPsu7+K
NlAeEcleL5cqt7Hce7J5DjUh2GhGUG/URk02Vgatzf1BLcwcHacigH2o3mgnm11molLViR8a5lko
VB0pE9lEAbNf01BbHNDky6GgBEE3t2IIlVLnvWCek0opjy1RaMAt0oT/1UiaXO6P6MYWce+kzQLe
gDQK5Y3ryTMEL4/zILbOlSxml8j1MmUnyAiy2yXNeatUorfmAMtQ01WgL542xSwGCmh/M3PDEIj1
Y9tCLsdyvxlKh1zuvmsSW4nG81DsVPq09bKwvdLd85+2rUBZ0ltBK9+sJfufc8d9SUcQKOLZWkqd
pQVVG3uXIYP2AsmrP9HorYkMLBiBdRxSYl6A9BvM03JmgaS7YJn+5bRd8R1rvzzb9aJgSVz7/DIR
h7N2jd14wAkG8+GzJ7/14e4w6iZL6Gv0L0PwH57kqKkn4UsEf3YFp1yMQLV61KK33H9JvcGRy2dP
Fh973SlNayVoXvoQWg3YLrxMQB/PtqcoJVUV4owvtRoe/CCmiaasc1pjjdSOgrUu+wVr5OH4h4cg
5fh5U5XgSkIMM0N4KdrR5mACKmw3og9t+/b+qVs0hFQLUTgXCBi16/nF5+ZRU7rhxTSFx3HsDlYy
/gjNyDG8VTaEaYqu7hjlr9gNdQUFBjNeute2tCRWTZpsw0sQ+uc+/5qMe7F9beJ92//QCBRF3Q4l
ZJ9o5RjJmYEWpURgl6ivh791IT7fH/kNOQPehgQMa8ktTjHcmg09TRppqMQ2ugwEf/ugClPFtqwu
t/POf7BCK/3U9yh3yxZZ61DK6D3WIv/YtVr3yFT6jqdVq43QN9cw14YEXnlqT5y4fyev9XG7WzlC
w70aXdwufkMA9BSZzXYQW1t+y0rFUbJ9SlmZ6LE1RR+u9dGO155Jt+HaxKJHgkqk5kTpV5pFvIgS
xH6NKtgl0x95wr6E0aWI9r56zIxjJbMNBXAuYmTfX44Ff8wbkAwV/cnkMv/WbT+MHCYuzySrEl2I
n+1gUgrI/zT+Gi5qwVdxQxNuUAchGJiPrfU9sdSASl4CyeydIhV5dramsLk/lhsIOFvLmCjLobZF
URno8/Uy5qGhuprZxRdXTlDO3pUa6Xu/PqbaXhFSyIYGJ25hzMh6W6qDTWk+tvEv0JabEkCYKjwn
brRyzm/q3n8/Cc47Yrsp66jOVlX3tVxza0CwsR+/Wq55bLPyp9bttNT6WeStM7iuLQyHQfmNtGcd
Dbv7U7I08YSxE5H1VJKed54JQpfqbeYnl7QHByz1iChpHhy8960seDP4KSZ4GKKHJBFnRzoM1bST
kjq5JIhbKUVwHMa3MQlfheT/aTxgT2hiBwBL5u56hVtql62v6kxnmiEdfay9fmUTLR0IcpDQbVBM
YyyzazWQxk6RgyC5lHQOOFWn/3T7Bt5xIV3r2Vs68YAv6XFj8rgJ5nFrFAM/aoo8vQx7ESKXTt9F
w6HXL27wqZHPwvBWiP9+2qHDA8TC8EAjzcmKAb+OSQI8/hK1soZmZyvYlqAcRfn9/oa4yehyypGh
5spGhkSS5xsitzJvyNQwvajKWw2TsCOSULTeaxgLy0+lXKwMa+GGuzI3CyrdMjTGeEjTi6hlsHsM
Srtp8vp3MECKH7dW+aCYnvDvex6bJEGowaCaq85s6m0ludKIzVD6PTbxTlNzRxsvwT9DoafoHGU8
zhXBAhJSc6fmuomgxlV68QKnDq2dNGz7d9rNUrIIIo/g+yv3lxtpFi1gjn9QruE9b86qPW5qhsjV
JNkljEfvSQnUYOvWUXuWq7TfiKNZ7TtP7De1RxWxzGV1V5Sy7BiCjtKIF/U7leS1k2nIpZWCUu2Q
rlJotFctpw9z/Vj0vTipRPgbudM1O/TD7FFMKulguR2Udx56X6leN7sSf7ULrH7Y5vkQHcswD5+q
ItDslu6B91gaDcdlUsB/djhxz08/RYUU78uk9+y2odgoFPXGE2T/gdR2/iCT3j5VY4kgi9E0+/tT
Nrnw+YwpFN0RfhFJF1iTD/5whZYytw1/zC6DmiR7xZXSHTF/72gGKeY+iaVdWxrluxU3a/v+NnHP
3lBFSloEyFOz7Gxv+KOlVInKu62BtkGVnFaS9+Z47IJLr+2jMtwU4nTd5TvanY/3R73g87lRaG6B
9pKn3M1dK5ijWdRhdulMk/apz22QX4zJJ6+csyVX8tHO7AKVtUbO0GHPLm6xU6L39CSqgm24X8yJ
Mrz9Ua+xhi/5ko/2Zvu/pr/dA3yTXcrgm9l+6iCqtx6imMwju+f+FC5cNaR+AFNOogkTZPN642RG
5IEmstJLIQfqsTUDKi8mmstdXP++b+n/cHZey5Gj15Z+FUXfQwNvJk4rYoB0tFVgkeVuEOwy8N7j
6edDnT5qJhKTmFZIihabVbnz99ustfbqJKIYS44JKe2L7nNel+ZJljIotbvPB80xKZTrUYC83jfS
3J9AjdVbmVB5bXSk42FA4fMhk75YOMHqcDw7gQsy2EnFjR8Gtlm9hupzL7e2lkR7Pz2ZWnwwcyf3
gl2Pwx3Z2omo1I6FW7918LLlcNdY96OY3Oodvd404CXm8/WpudDinO9X0iy4/6wFlcDFRd4EphVE
FhdesZvJug4A0rxycLT9vXhTf4bfQue3oLIh+n64bnptVd5als/X32gnM/S0OHezxnSKST/URbyb
qP0IZn8ovHIvlsFHaHAbJ2pth0NJm5VjKWLAdz03a5apFChRkbsmtIi6S50g+xla3/TkObKero9w
7Wp8Y2rpfrZFnlWVzNxqlVLxNKBPJyX9g6kD9FQmudqjjkE38STdUpLdGOMy7TJQc8qEOudOHrIP
k97ao3RflMVuCD8n8ffrg1xdRoWLf47a5uZf5/MZK1k76V2Vu4EX2kX5LocBHr8TzWgvW+FjnzyI
1VZ6Zs2kztqB4APgTO/Kc5NEWnKht3HhTujjI51WnjItTW1JKVUnCYbxzuo036ZSLxyDYRpOTRDk
h9KiC0avTKiT6uH3qbfaXV2qzcmUuuSUeUV3knniPSlId9cnaO2pQIKJMg4gBd5J5fzbdpbokVDk
lfIGq4OEl6Y3ZgIv2M8FH2nGagvgvHbzzOEWGj8QMKHBLuyZU5FMQlq4w+FmcP4u836+L95++uLU
TkkyKKHHpytmfZD6D3H6JdFuPA8hHvQmj23+2pn+rjBhqrjX5/EXIWvpadDghHZ2IO9ppb2Is9oi
s0YOUeE2U7H34jvEmj40iuWoobkv5fZDG39HLkcfbofqqUxa23o/JXejljiEynj7/V0gHoWYbnD9
LZLoSG7f+pGdCluaN2tBL59I8puqBqWNpVpAoA61ZYkD37Pzu2NQDYTgCUQhmohNTlTJyW3AK2QP
8lCeGk0bH+VoTI+h0lo7inPy1orN630xbRxNGExzrnsJcVHbUmpjoShctfD3pXSqS9vzbzLjNhOc
6UkxRvoRPsbfNhZrXowLq5AkZOqByIsoi31CvmpsJjMrXDGUDsDccyQj/O9JUNimr/2oiiF1ysH8
GmeHOBtswfQf+r53+mLiLRY++4ikqaV/KoSftUIzpU0pl7UrBGo4CAhiTyTSFl+voM+VLg5t4fZF
/xW/0XKEGjEH1UybG7lAmESJTcBanaDuhTavN/ISv17/5eywElRSkOGalbjPz2hjtplgZmWBTuiE
gGc5pGQAI9Nvv1hEH/d9qXszt2SiVyS7+9R1JdJlVqfUN00UyYU9Gn5xJ6q1/6nIWorubKjufpDV
op9rWah5p0r85fqKrnrbvyDhXGWQJ5aqBnok+mWhiuwjebzNteFGLz07ynBCe3+fflD0u8Bzpkp1
EJPaeLPXcgW4+mhk4Y8h/r4U4pLQsMvjQWa+Psd3iW3yH4VK8laC4P8xxr/sLB6zJh5iI7Kwo6c/
De8hMOe+Gk9J8WWqTAc0wd7SbcmsH60tv/vy0uaUzKLos1AN07u428qkLjMj5biEgANRwDGC7+km
p2DLyOJlMIfEIpvM3S27/pTb3XPtPfi9aXdVsYuiU5q8KF8M7T7G+wPWtctxCYWNt3t+ms83PrEa
oBvQKrBRLhay1EpPbcaex0lNDkraPXfiloTWymYhLqMLARk5KvIc7vPDhay32A1VWrrSGDgxLJQk
V22IHTdheh/4yO0Zo1OKH3NvY2yXXte53fn3byJhMYh70I7Y1fW7qbodpKNqHSPDUbZgXGvrSI5u
hnQq0EOXgLU0V0wh87PSrTWLSCZoPUfQlBJ2qr+Jnb68xxkUjy7XIQkYmtudD6oahBbB2qp0M1qq
ho36UNCk3Zi5dT7PVVmciki4kz3EZK3s/caNM3tGy82CgCaSQ6gVzpiic9ulN43lAFXLtQCvwvPn
2TfEQAcJGNkWDMmhHPNdrSObG9V1ss+GsHLMsa9v8rpCK5iW2vb1b3Tp0DMZXD8qxQowLsuEg8dt
p429WLpKJn8Aq/qkdxnzb3zLtfEmU7OTMWzdfPNDtJyDOb+GUVR1OTznc6DJHcoRfV66XR3tjYCW
DHpxM/YuSW25HHc9ji5lESdGXzcbaczpTRtjXttsELrmpOnMIFMXX0BpYW9QC2Kz6S1+XqKjgK/j
OdCmb2usl54yog5vTM1f5c0Bipo0n2KJDiVdPn0dhghX4affJz/9QrqdjMqplP4+1C1HVEd7iNO7
ulMdPzDwX8TjqJ2GYguHtTZ2yjYSlSnqIBciiW1cWmVsJKWLkIktJqJNXbQrso0ZXhs2Cq1zLpWe
2UQI58OO1YSGDWReXN3rjnUh27Vo/SjU4oR2wP76Bl67G8mYASibF1SFIntuSy1FJRxaq3JNT9iX
YuGInekmTWUPKbmyqROe81xAtrmMH/TgcN34yt0PEtwSOT4wZsAvndumBpAbyDRWIM+ec/3baGx4
KCvzSMYFWpUMNI8ndP79m+1TyGI2iFNbufCZBRl8xfQgJw/+FnxoZVOcmVnciIHatoUmYab6rOzU
9+3z9Vla/XgQ6eAKSIxRLT4fRVWPSju1U+UmUGLEZD8iFE67rf/ACK4nuXXqvagMnhupRSNMCjCw
7qRWThnQsIeCeP93CWYzJQWwy7+tLDZb2fqmNLZYqXaq/fcPzdvPXtZYxLBr6DjAKkRpdzASwRGV
n6X8agb/yab6awzW0mfyxbBMeuxMzY3pIaPkV7YVHYt4655dQQbMswXmjmYC3PXLRLqQtVEf5TJH
MwGLgJSN0pHNT+1QABBkW+gmo3KbHfE+g5euM4/Xd8Tq4XljfbHtkjCL+5J2pS5dcRxFIeGnI0nc
wdNHFvq6qXnZF08ahAfedQg8JHCWwU82qKGX10nN5tPFg1IKyVGQOzSyAX8kvVSgzCiLcxf59EEH
Xra/bn3tfCkoI4EH4TmlRdb51gd9lUs5FB13rJ5gvhySLrKnMd+wspIEmEmPAKx+NTkCn3duRpCy
upX1onbLUIKMWHaHXJEPdNG60+T2YPnCfZGeECy6sfR2F03KQdOE0/WR/orsLyYa5U36LUJbppp1
/h1kA3EpyaxqFzXvL4X5oIGyFwVxP1qJTbPHlvRHkQk7rZdt2agzu5TKe2FSTkHlHzrtWQq2UiOr
c0+Ag8uKbBcwmPMvFHi6mQ8oXLsQtyYttDvozMG0kfCYR3Ux6jdGFjPv5yPMTKmrXUGYjqNe2ub4
qFSvpv8kiaimbCz01pBmH/bNo2MGkSwkIOhcoSkgS7axPepuKudbh2btfM6x4f9M3dINS0Qhwhev
3caz1ezZMie7kT9nm9fQ/Hpdzh5EUxpVodm69Pc7sVCDFiK0S5REryF57wc3CDDZtaTuR21j8tYH
9ZexxQYN01xLNR9jmf7Tsr745gs1ZIVU7vWDsHbhzKVj1DJArurLbTeUOU7DMDZuSXwkZt867XMH
cK8fjmL8LPt3cf75usHL0z/DHYkzQb6Q9jWX4XyodJOs0cIVr710wj7b1Vppl9AggLtb4im+j9ry
qMWhrYF7+bvUZHR8Z3jIzL0DyyUvCcPm6PthnJPbSqwXHLqoauy6k//unMKbQUYe0hvuJLKTi6Xz
m1ETJ10nYdE+DTf+TasfDO8oCXdK0u2CLRzpxSlbWFt4EkkstPEoagWoOVfyWqdXQ7uUt+DNl8Ww
2QwRyMxgYPWWj72RWV7kWWbhlgJ5GKPXSycxytvBFwWbGEx93ysRlAYCzVNqZvlRFmRhbyatcqjG
5o7XsrRJ8fS7YK59X99SqzMAtmuO+kHHLT02C3nOOOi8wg0cNf5eTc/6lg7cxcmfB//GwmKOxySi
51qEhTokniyyg8J9mWg2XV8fFH9jOJeZtnNrS/+tLTW/amusJQWEUMS01ahxaA3mxLn5IOadXZFd
bKLA5nYoDel0fTYvQpGF9cVDJDT9lDSTUbia4CFOqU+eExrFVvF+PgNndylWAFJRiuHq0ZC5WrwN
ODlm5zFGMz1OxSnSTp0Aj/EmpRBnbJzHVVsS9D4yExIibIt3SJwiPQ8igcylMdIkuHQG78Hs7mtR
PJV59AykfytsXV1CHAsaQOk4OhckcKUYo9Ya4tLVkNGAeP7dqD6UvbQvYvp/7ipD2tdj38w1tz3i
Fe71FbyMZOfJpc0Q7xTKt8Awzic3GxEWSyuWMFDpaZL/hPOwy9XmOdByd4iEh85Qb9HdedKnLXnP
i1frl+WZ5wRnmFTmwoOc8jyVtNgv3aYUjw2yWcJrVVtHBOluro9x7cwDqpHosEUrNyRfz4cYBRVq
RBWpFzGho7lfmooTmBUwCaqJG+fx8kBwmiHDoHQ3NytZ1kO6duxUM5dKN5mSyRmMUsePabZ6IW9Z
WWzSPBO0rgn10h3knSfYZbm7PmErW5KE6C8JQoJO6pSLEyckic6LapRu8Fy3kZ0Ppt0nR6Tfx0Bx
dO8wlAczfUyEj9ftXnQbpMpF+0u8/FkVDK2Oxd05NKoRSXVI9FTJYGUCHG1twEULxUI4IvYiU43W
I2j/cb/rkS+Ba0s3JIgR+CNd8gJwF0lGvyqeFDUY9lUmPk/IU59GuqQ6vdinh1QoD6Un4oep4lOu
+sFDPBoKIktJj1KM2h3CykSq0xCqjY0xf/PzO2weGQecgiuaakse0zSVnakkAUkbpdpHVbCH3HLI
kSJ/T8axpbO1Lbfd/vp0rm0TSuWWjtQqRdRl3KJBP4jNtCAFQidDpxPRCWgmsdyIEy50T+dFQ18d
7g9IEGKk+Wu8cd2FrMqRHMorV9bu/CD5NIy1A056Fq0nkXRsiminCxZCZ/1OpFOz70+PwQR9kaZR
ZvhN0VNWEXpa7hRkfuPkXdGjEUCJuSg/X5+Pywtn/qIQT+kFgV++fCtjJS0ouqeVm8YfpuHOf/Fg
zEkbNPjL5x8jeCezBiwyl0tqOECCYbJMsnOy975spvso7Jw2UG/JPu+sYEPz4PJmw9isz4eojaTT
UuN86jPPQpElrkjVGUCO4vIkRh5u1lbnh1UzlAwhRs+FoGWhJGg4OnItVm6DANFuys2Q4o8inlA9
2BJdXp0+Ylrq7KAgSd6dj6hSkHAaVKlya/k2tEQEs04BHK/E/+Q3G5O3diSp/qDnAa2coszikgvD
svQjdLLcNhS+p3OHBaLo3hYrQBcSWXOx+CSWWzDPVaMUgqAHgWmGy3U+vnzKfcgH5IeM9uh5qMl2
oY3sWu4o+DOpcYzb79c3/SWXmOPJm/enRX0ZQ4mTmMtCprMhj9JNIuw+KY56GA/xrrO9Xe4MDjL+
++qofDAdb+MCWlvMt6YX29Pr9aZIJ4HFFDzhg2aVr4HU7IqqTG0j7TOkLxRzo9i1apIGE2SMuIpw
G8/ntzJKP4vmXE0Z36j7hMu1kWBLHP10k4Q4f9TySkf9E7FlRGnmzXpuik4oEiVEEiTj8DXE8XYi
9SDH+k7SbgJTO5Tik1VtdbS50KyfL1s6Isyqo9wvOBvnRgu/JvsZBrWrSbv8a/mSv4wv0TvvRnCM
Pdq2n2VhZ2zpVq69I8AaiYRxwumWsrBpBnKjSHlZuyAwAN40O+nvyqj+GhVXJtoxpNGhLp2PKq38
PFOlocYJfYqyr0N9SmAtWMEejvY+8DNHDbYSTpeOPhOJIhilIhJo8lLJxxTiSB0rhRyar90an6O8
PUpPCWrLSMR8JHzceP+3zM2/f/NI1n7SGp6n1q5Yj7ZHT5euRAQpzl4r5UGS7wpyGtfP/apByqyU
AqFPXKCnEj83hLaQaipU2nTwzZje27Q0P8ZZlp6sfmj2eUONzKNn38a9uvZa4LvNSRvqrATa50M1
KyVCc1BnZut2dhWD+uAbUbrL/SbZXR/k2s6c6VCzIAhl3WW01gXlMFZe2LjJmJf7ppcz2/B5Na5b
WfMb3lqZv8WbtVOkSYpFK2pcPfHsMNL2avDk+y9qWW2s2aohHtkZ54VA7LLypjedZjVe27iVWDqy
EOyU7iWUPjXWlqGVeaO5rDVTuUCpo/11PqKwsKq4MYLOldNo2otxmz0anh9vADlWNgJOFpE7LTxn
nPDiguwSrw/8joYN3PMv4IHcKaAvphYcry/PihkSdDM9DVkemO6LaChNMqtSCqNxuzCzKbHbzJoi
dRtrs/KwgM6FdEp7NDbDktzZiao3WmHauoFOK3ehzSKn6OufHcDHQwo98L7o9Xrj0lgdGUk0vLc5
VbVk1cdRKkulEGAz/KMJ3inpoxBuhFwrW45HhDovgo/ojJjzsN/sbURl68EE/ObWIkWxpNfknVCA
7GxpObirgadtTOPKzlMAfBCIU5lFfHaxJ4ASWaMcaK2b1VZ5GBt9Qr8IgdTrW2JtsThDCBNTO6WG
vdgSmjcZnh73LRkj5Le86j6fNEd5ksriYCbZ03Vja9Ey9C2uNA4SaeLlU1IXnRj4oda7VioNj0GT
ajtLqGQXnqR2Eog0naC00OwsBfmQiKF828l6d6hiNLKuf5O1YVOfgnuM8zOrMp0vZqlG1LyNqHel
Rs+OqgBivZKGnd5kz7IevxvZ3hs7dCVDD9yOvBwkbNheyN2em7Tqoq4tVehcfQp5O0Gr7iopDA9W
ETfUPYv8sW0ycYdvITzy3hR3qW+RTBChc4iGsNXnfMW7Pvs2i6dHIM0zdL3euUMjFjsl95p9p1uC
g6xTthtiJbxtCwWGXVu3t1Lnb6GMVt5cEEY4E+CWZynOhXmrbMI8TdPezXhojcr8atQPTao7U/Nz
KqdT4IlbDeRXB/zG4uIihyJp0f4ai0lAk6ruS/kSe9Vp5jghuWfcj8Gn6zts5bogBQsvmnwdVd/l
g5vDBcg8PR/cCaHdzO2twfZGsjJbrdZXbj6V7BmEY+j0l2w4xeg0jY4RgxshXN7Sm44K3W0mfb4+
mhUrlHVVWEUahCBUOM83rwkGr0rkfnQrzbhXBFjAvprshabeUrFZufV4bWl8C54Squ4y1Sn2jT+h
2za5UacLt3TAqHdlIZcbjtellRn0YLH7eHX55+Islno/lsjAdq4Q5oA1K1vdgpZdThgWwNYSvEIa
IZdxPmFl4Au+77Hd6rHcWyWcBcOIHDr7bl0rc2R4HlvNhvCBgBjg24kLQzFuaScNTe+K44OgBPdl
jmTiFD3NRT/ZLqYvWfDD67+1/ZaA9uUGp2I1xyEmHcF4EBexjhomsuol9eAOdK3fdyCg2p2kbDyC
a9M483x0ktIsmLY4tYrfBRKE18GtxpLe2Q304txpzJ/Xd/fKdgCUT8GEZksoKy+bStWdQKdwmpa7
ov+uKCK7nf64buDyumMrwCHh02keQ5hxvhukrosqPfNFtzLyfl9EokoORR/eg/TbZenclpAWXfuh
19KNF3fNsElWk+gNBB4Pz7lho9akJJ5CEdi/aVfjQR9oUyY4g+iEHTiFZEsVe2W9qAWzUjBVyXQu
uVmh6cW92gWTWw6tLfYnPe7sYTxen835dC62PDwjcoZcFDMLbHF6Y1JU3Anp5ObjKa3/CBTViemY
TQSl5RumVjb53BkKtw9VdKTCF3mZsciGXrGqCdaGeRiS7mnq9V1PGz9DmG6uj2plE6q0qCT9zASi
Ur1wScgHV2YodqLbpYnlGK0Y7Kqq3GqNvLJAVM4gMHNmCeqX2XXPSGiZYg2i66e9kyXu5JeOsaWn
NW/nxQKBhkeLlz2PPNiyp3QcVkLjCYrolul+nN4JsenQpIme4kdFQV819fay+Hp99lYWCglAlOWR
C0NJaLlQ4MK9ONYE0W0HjUZJdYrSb9RPdqyXN01siRuLtbIFKa+itIZqGJ1KllISnlSqaqmXkps+
VvQmKw3j4El3JtimIdvS4FizhUyOrHEFkitYAmTyVraK2tMll0x8GA67egidMA7eFfJd/+H6LF4q
uiDFgQwBbQJUizLrUqlOGaU2qpJadgtBPXrDQyD4KPFVto6EZiH+MdY26vZIt0gHNcsfks7bi0G2
n/ripg2kx8LvDqJnfbr+pVbusLffaSm22WrQWvOhkN24CPdTuBu8g6DfNuoxNV9atdl6UC+TlXN6
jewaSUNWd8meHAJzouAai66gnxI/tT3lOaySHSppRvoYCy+UX+FQHq6PceXw8zzQ7mvuqXrZsTrM
K7VvjExym3QM7N7oBsisnrJxm63spDMr8yF6E8IaqdoZUx1J7jyuXIPFJTW0g5kcXx5tJdrQe1uz
RkKdeZSJfGBxnltLSXkFcdlJbi0hE184svcAYXdodmm9sUNWDv8cVylzWDXLrcyX3ptxyVpciJ6v
Sm5YGXst6mI6CUQd+ufAWbNkK529sh9JncjcNtYM/F6Wkkqtz3pt9CTX6uudp/uPKGlE2rPUfZUE
us/17vWtsRI44j/CL0IwkGooHtf56PrKiJMsAc8gk1Aru+cp/6lkjZNJ442m7YdcQHIVGen43oqt
+87b0r5fKYvM/iuJXB5bPOblkxEZTaKbfsn5S7+Pkf9pRISRtiY3QqPfFoZij0CS4ko54jkdIkl8
rYfR8fXupsxdhAdfwkNwXzzBBb8+LZeKtVy7zMmsc0WXH9b/fFrahMZNpUHyIG+qnZJgU31fma7U
HxLzSxQFe1L/JoWq+Edr2T40igrIdvLSoTVdiz+QPr+P4Jt51tYXW8GJzF8MwC8wQwvppMV6JWAO
fOBjzBfBy0jfpcgfd1FY2IbR7v3WtEcV6ZVkPNabPc9WrhEDV4U8L+Vz4CILd0Uq+0RtzF5225bW
tJ3QlaDUha0qx9pxg5yFXBMyLDOh9Hzm+16TMqBMsquWH4c+2mn1RCpDOXjZlo7ZyhUyfz4QdXBi
l3dxHYVKYCqp7GaTsotTfwcOBREe3w6RxSnM/fUttW4NL9mUcZkJds/HlfqDghIJC5dGpnEoNcIa
H1rsYUAa1B5IWfwU+iD7+54EfV6R2KJQ9QuFf2401PU4MIxRBu7wUcuMHVDpfSs89E171LOtrM8K
3pDXhZAU93mOd5YiIWoVtA295WVXEqZ9ToPHFnUX3Vf2kzjukDhwPL046eGjH75aRXTb9t8L6dQr
iIOM/cYBXttFJEYQDSD+hoi6mO1B76VykifZNccbq/7Ud8+R8WHc6guxakUlZWEAVOPFWdwSUjda
xtAgXy1GyXupGx6UKs2Pmtn84Vn6FozkEv/OnTSznBDDoy5xQd8a9SjNY24sN63JfFdHKz6ADj9o
dXw7iPUHP3zKum+FtW9a1Z4scS8nzS5JDf6/sTPKLdbmytg5oehEQ2ImNbBsPDdl/ZBFWaK6eXq0
hh75ntTWhmcUpq6fm0siCQiut4YWk+x7mpIlQ4wh9U7oQaj48W5sabpuDfdKFn8YzScURyrpJpNp
MzUlH9Na2OiZthLXQNfG0eBdJrpZBp6R0U0FkEPVnTLP34dN3p28qBKdXIVacH24K5fsW1NLcAwN
v0OxjAbVTXPxXhiS5xh9w+sm1lZu5qmAxAPKSdy5uBSQti/SUFVdMWu0p1qmxJv2uXAz0E39oG5X
AdbssYRkkogK4Zou7GV0QtN6To/bjdm+0pqdbrwUmrrzm41C19rcvTU0f5E3nprUinHEfcDclWi3
ZKHdm+71qVvbCBx1UIzccBAK5m/wxoLZVkk3yLXmUgwqaRNuAKHeAC6tHXMKAH/ZWEwXzZsKQ0wr
DQPDfiycoL6xhPhO8urDKN4UMrjiqXi0kl07vLe07rat3hXtSy8eKggw14e7tnJvv8piQsVZWDwF
PcELmexzuXbmSQ1plmJtvfqrE8sjhSNP3wNwcucTO2r1SMzIxCYJKl0ZEk0vcrSRl129SfBdSMFR
I0GnYmHE0ssSMQBDc720SRI7lmr8zEIjtWlU3Q6S9XDTm2bHDSM3942YKDcSIFjFg6OSt0Zxb6rB
Fu9gdYZ5naHKIiB8oZ+rWZmSZ52nuUN7zNq7rr7XXjZ37ZaRxWOIsJw3lqgRurlMF6vpzgveJ17k
/GeL+GYwi3xg2AK0EztLc6u4sNPoq4qgYSdsuDSrO+WNkUUmi3RaGsZ0yEDT4igPdOx4ogHP9W2/
do9Qh/33oixOed76mR9UjIO5qtVvvbmFNV9bEFacZmMWyiPS8j3xLHA2olXpbmB9q6QJTOiXSWkJ
XX9eH8iKHaopv+54dC0vNE48tKy6UM2wE6AsVdNsaE97xmqfx2H5AJdsa1xrGZ45ZUpBCu4ncL7F
DjCKuqkiMdTdXvwi1/S+MR6N/i6rs8ck8B0drdp41N+H+jHS7VQzTmZz072oMXJG+2xLg3l18CSZ
ZheF5rjLPGGr5lOUIcnmeoRwaf4kVN7OqB6tcYv8sbJdaK77l6HF8Wqr1ixAebBddN+m/Ira9t/3
P9goZG4AEpFuX9bRY6r44uTN6ygPdhGRWwd45j39B5vljZHFrtdmUGngl7pbyfejcW+kd2ip9H+b
bo7WL8Aa0raUxoGlLKwgYNyYXtHq8/GlVm9zfpEW33i3VqAAWJlDEZGyi36hZ9kVTaCNJDzcMonG
+17zXgTkxXZdCeLLSDIRiXsLFUBCpuJG6kzzGE8xWuAAs+LD9Vldua4ILmUwK7w3M9r0/GFTgOyO
eZcYrmS9GBp9tfVDuVktWzUyd6dDhwbU3tLDGsN+6EujMci73yAApch3Xv3++jjWThN8gH+bWI6j
9YtYyjFhKaTZAum1LT63CdQUaQPHvmVojqPfuFiBFAxwXUrDVaovcWDupu7Fb92u3aoFb9lZOgOC
p4tm22Knvpl67UPqj49FGP7oxA2vdGtxFvGLlplJV3m5wY6H6zrYdWDSe+bn9eXZMLIMG8K+Tzwp
Lww3Eqk3w0fuwtvU2103Mk/JeeWFBChVYKIg6jhs5/OlMdrG05PRIjdJ+9M9957s6PGo7Kt8spwQ
UkUQ+sEpMJutpOjl6GY5EdCpKGbhvy+ThJPSJK2VZ4pL810niN4ZFJ/pa/z3Rwe3FbVkIhW0NBeO
hRINiuGpleKa/asBSK6nHBHex95N0++7fAvMeJkOIl7khUQxgMYzOKPncynWVdkZ8qC4FFBhY0bh
Xm6Teq+Gxq6gOcLUdBtOzeV+xyD3Lf+dA+qliKY1DBU1K0lx+2EftW4F3yNLbn1rq+H25Ws426Gi
BDSBBN5SI1/xEdzNKQ66FSgoh6gZbTNf2sLvr4/mLyuLQ1WEvQajQ1YQDupsrT7OtYbBRxtr3LiO
1rYepWAK9wj/kQlePO5JnZZRhNiZqwqikyIeG+aa7ekbVtaH85eVhd/kD2WppQ3DoYJ26OPHSqFl
jlTZpb4RA20NZ7HJhYA0R47Ig8vus9vsKSg/msbX6wdpbQfocxMK8iW8eEtlvWmcQq1ROEg1WZu7
KA27d7Mo0EYpbe0yInmBBCmZBVyExcLkVtsn8tSobmt9MP13GiTbJwvlpELuPviCUtqhPAwbscfa
oQVbOEdq3EXiEj+klEUbdXSacRHC3ZvVD8T0phRJ6W7c0e/6cH0a1/bEW2OLG8L0hjqJCoE9IT8U
4Re1uAkqx9M2NsTakOAwzEE3mlwkMs/vIaFrmol2sKor99FHbdhPFt1N7yU9ODVUXn6N6H99G/63
/yN//99PRf2v/+Lnb3kxVtz2zeLHf/2flhDgNQlfs3/YbfXjtf1H/vMfH5rXJqyb8Fv9X/OH/fsv
/+v8Rz7rT1u71+b17Id91oTN6LY/qvHpR90mza9vwbea/+T/7y//8ePXpzyPxY/ff/uWt1kzf5of
5tlvf/7q5vvvv7Gz3yzk/Pl//vLxNeXvvWRh8+P7ryH9qC/+3o/Xuvn9N0HX/8mdAphgJsdYvKks
fv9j/hVtcv5J7GQBtsPXB6rGgmR51QS//2ZI/6QgyHmai1KzQnedt/O/l8x/goeZ+2hIwNUpGxq/
/c/oz9bkrzX6R9am7/Mwa+rff/vVFumvV362OLPz5k7HBthCdF/Pd0QiRVUm9bH2w5S8BrdLRrtL
SByxoMncR416efyqCpVWH7JyJGuza2RAEYMj5J74h59VKjqsuYzw5K2FD97uYkvIylNvpUn9kGhp
IYw22pda8YcWN9GQ75irJFIcf1aN+2EM+dg+IXpsJK8kyQrvm5Iqpf7o62FZKHYqhTVfRS20Kn0X
SGKDFIWfaHO6IQfelN5Lxljylf00lcY7OVWy6KdQdzl/582S/jlpbyfp/NSAuaSVCBlUDgwidkzX
fAW+cVINKQ1bAOgm4Lc8i9C9TdVEPSVqV1cGzcf8JuydKSyS8GcieqHsbVwNi6ot9g0gQ7NDNBfJ
YDov3ospQq4YSaDweyTFSkwriZy3K6DzkiyU0aEaeh96UBUgoBjYgipMRfa+V5WRuoGkTnqv3DZ6
kBGf53mpVNIj+biS312fo181ljcbCaIBtS42JjxbFHsosJ1PUqlk6ZRHmfxiNgFX56Ep/KIOj42A
CB+tfLg/po+4RqMoHbxgELwGtXZppM1mVZRV/CoEEosoDdr8r/IyruPXxKIp0Ilmc7yXdjn2uf7o
lQN/KgyUmo+hTadeH2LSecqhMCsEZp2xz+gUtNsY2mL9GRpBLNUAdBzx4JBEOR9aM8SSkbT5+AKG
MIY03FSlDnwrmcL8WyPSZhkGBHqN00dDzgQQA6mQw+6nHUya+ON+SnWp8Q+WIrT9C+eiYjp6I1Kk
7BalFfZsFgrW0B3VPin4Vd2GOqNGx5c1aqw0wGDYeCI/ccIkpiL1VaaigUpCz2MtaaOptwNLjvjp
v+fHD4c8fr0+CeeuBA0O9Nklh/EKTIks0zKylXr0rsghCc9dauRGecin0Ege5cAcutjhXpn5Ytct
/hKzOttROmqr8F4Ru+J/qO+dT7sY5Z6qF4PxXLcUSl6bsWnYUOWEdtpJjQo11/ZeL+RDbeuJQkvZ
ExiiLH5NaenOLPXVkDTvDb02vejgNSoNIRowX91TleT8qSGFzv/UDFmtP/65bH7ZZ0zlkKD8rNhT
Lc7LQV+UeSGEKJT4hzVGVvck5mnON9HimD0d6818S10fO94Tgzsf/OzuwHIk+JLma/588Iom1ALN
WsbnIBhnBlTTxmDovV70okddRvlu3JdBpRf00aXgjdQIAL+wvBXRc0Geu0iDUrirfNrPPHhpYChO
2SNe9U0ME/HUe62q72Ijy5PvKq1i/i9lX9Zcta51+4tc5U5uXm2vlT4EQnIgLyoCbEvu1FmS5V9/
hwlf3QO7Cuq87NROFstWNzWbMcfQH2ZRzPqL30Hw/y53SbztXTUsNZGtQuxk7Bl1+srda8XoJppi
jufkNot1UnfLomuQg28rFPEOxgKFHnO2OJ1vbb+NECcD66T2YWq2iAz5cEb2xOaPxbSGvG/jLbHe
Xsjas4SihEz79WplJdTSWogC+R1QAIatKK+2MVDovxg5FGdXo1ewI3O07R99IVL+bPOpp12Wr2nS
BoDRREAZGnDyruYp1MF7MvWXQN+sHaiUPPLh9RLHF4lPWHruI1OxGKQfYs6fAnEAWzzVIt62j9u6
ZetdZNYl+oAupNJ+I7oo9NNeun4BS4IQCUAh9bajGRu9cMN23gUIuEVTj+BKY22pd6Oq1wT1/+Ub
S6VwW4etEtT32q7ex+04eZMMlytdFKk6O8ZkKi6gFzQW9+jTjsbxwhUyNRP7zqolWzHLG4BROr/b
M+GwpfdEG8neg2VkLeLTsuRSlle2ppxNtwsBs0l/Gly/enckxHo0h0QiF7z4QFatxVUx5Kyvztgr
BSjKpduRoG4nU3Gwh/dRXkCCh1G9D+HK9yZiHJrm81aIdqx9DgPrJLfkk4hsQcwVNoePaOuz2eB2
sXIb8CVryKqteDfBmceP9e2XEecT/gafOsfjdmFy9bpbVafueii07NPLZIuismzDQEZbXqDmnMxT
Q3IXBfSIQyIWw+kzgkvly0YDCFaAlmI16d+BldnL8mGgiHqnczlmUSqvRhvqyr0rhgz4CzBY1T0M
V6lXwsbnsqc02m9yKBFhpqKgYLLvYLUVIzcR+uHL6TbhoL+boH3uh4qe/ABD0J8ETwDibWGyjlcK
Lpri9IQm9sBVF8tx0FW3rHFElk9pn4LM4zwPU10/gU1SqVajTQEzm1aW4wZp4XcfX4L3z/QEQhFg
adMuZwajbyVDFy7ki9GHjxnLpnXED2HYGj0uc3mY/NytfQXFcL8KbIB9QTrvAk2LMz4n34bKVrJj
+tSAxpkSdwlI4n0zscThOxJ+LE8CwrSU/CeZtmOel7w+Go0jG2ksRbSMoPj4rhSKJ+qsOUf/Teur
JJRgBavQTQYeXQGCfvu8DovlC+YrYru4YHZHV/FdNZTHK3OstNwfC+wsPCHDn9QrjbZjgxU6Olae
hAi/m+r5mBrngIXiuGIr5fEObjF4bPtzPFpnmXqFu8XwO7JJUTyOJKc1eut9HfD1smTgToQYzY/d
Q3d0u61dOUTH4OgafkyGxa7RbWrKEYtTk50c/5cZMt5lMcDGjz+nOnr7+P9N8tvniiGk412Zyhkv
kCwRc68jLyTXF3wB3nW7A60XVKOaPs16Hj8CsdKLugFtzLFQYncrtppZg9WQMEjqQEmTgBcrFO/q
2QrMkkvnCR9JJbBgYIOuM+qgqBOHHsvdzwD14YyWfaxe67cZFBInCHbtbUws5TYoaEYthU8ug60Y
/ln8trRv26Og44T5KXKOf3Ei5XQMfisCw1T0iT4eA0KiAr9EZ29csqc94rldIbbAsmN63zbSboPF
W2KQx7ckXBv8O7DaZthdZmXHq79NaLT7Hf8jpkzk5SmKyTIOV+CWKzd50ccEAMyT51bgTNdDj00p
jcf6cmTK1GtS9Au2jyFoJsTgNcCIxTtwCx8vJ1L0l+k2d32FH0jwH8dh3snx/osteuaf7NRPPT8v
PXjNHpnKkj67HE0ok/Ume9srfDD1WoL46MeU14PTeJ2NQ7LYN7gBBB4+SD7inncAFxXxEzy3oUJ7
hYrWhbex6SkeTgYmDvXHSdL1avJKZXGDZWL2qhRgOko7i/sVvxuDLYbqPMJZ3MJ1VptpE5drLuJ5
bqc6n5DXoqaPVpCwJBafZ6sy+AGnkUz3s7L4b5h9WbyQ2CdA2ypEctO9G1eKQMDrAU9PWC/cc7HQ
LZpPNOzH3veoiiBE2DKVwsJUmk22OgElFOMjG5rKanMF8gG9b5/jYhtgb/oJeOXx8mcwMawgzxnO
lkGyUX4NuQFaCZzpDNMB+P1xZpSAHAyWnfqR7s9A2Am/PqnMM19Aq+TH0Le6N5iiTG6ouuB67L0h
p2KPE1i5VefH9CWbPHZNDF5A/EAYiokAZZzHDCQ2Pca7cp7ih8YGx+cVR7k1ajiUaIoXCMmMS91o
xkMx32Uy0fhEEZLjfDs0HWJfHZwnqtkTMml6tovSNL3qqdrxHTuaMvCDAqwwR5eK5GMdLmgykuJl
nsMolhbggSmQm3ksjvO05p4jBOvHaoWpzAqwsCb3JsDSDGdE/8fkWZ4lmN/UViCiexgm6CyTG7Bh
YZSfPdwzGl17arTm93U2HDGbsDBYd+VIs2J9nwc1B3ra6BAFdi68JJPpFpD1FKjmJ7QqXvIe/DSq
wWVYY/H3KN8xqmKZj2tjJvTYbjrV0DDo3mZyWAVc9YzHYHa89juZaYk8tPXRo4YzbfLTLlVdvMDe
Yn9FUDHBDAzgizi2EShWYfx3AFTwxInDX4VnDcUtL1+KGgywyWu+TcV0XxRKBnrOU2HW6B8P2tiN
nnCjZeDgM1M2KtAOTUmpn+sq9+P6EXIcQ98jwRUytn3wJXwb9a126CRKPxtaGR1f6NG6GdImKWS1
nvfcprloLG6HzTVrkgj4lCXQWzax2OUzdC+goCdCVLqm9MhLbN3PkbytpZLDjulBkT4cw/phbqbJ
HfYPJeLDmsD7Pw4vN/PxieVHeEOH9PgdGu0jfCL04fggzSzBJxwSSsfnJypxlHt4i/R+X0MiTwMO
6nEqazAficufWxY+JSwRAPvHn8zRrvhymNOobzXYFLKySVIdVw+Wlb0XaNVdcix02GmdXnm1HKe8
j/Ycs28OvKBqcrhl65XaY+zvPI6wwDHWDe81cuSZXn4+iOgaVxoIIbHYbxHbwoe9HCF9Im3+fnwz
WONkj29W0FnHbogmhea/xuhC53k397MSFCD4wkaPlhOJMa8eORx3zdP+cOMgGYRnlG46Xsv+OHCR
GA9iO0rscchleiSZOkAIjz1Z0j09uEOZWeb5xIYJp/H8NiHANhxGbzy03mDeTRINNyzNpvJ/Q+eC
IROwNKAYkVYDGwM6fX4L6NkKspdtlOkjE6LAW6Njb8Np8AJmVkWoCsVoDhyP0+W4Ot79L9Hdr7Hd
8XhA4370FhEUcYvfAlttAbT3piwef5rG4aBkwvyDHnH6Sx3oqIz8VxiJ0wQagxjPQgMp/lscYf1/
pa58NaqKwpX8vz0Sj5sQLTqc8vxdWZfH7oYw97Golg9YYWAccyzZT+P452H/mkJAsy/2z4GvBwwR
jYtIaP36LtRlaVhx9B6PXrzihZPk8MeNAfjutAu4zn+b538/EKrVSBwASQF2UNDK/vrAkek4meaY
flDbgouiH3HjX5VhxNn7ebL/PMDf4PrHCJFaB3QDRXlAzqAU8OsDt2nI+wUtDh9+WgzP9gqbKBRZ
QKVny03lzoOku35vfRaGbrbLYc8zDdMQmT3HRfSXN/o1dYU3QiiFzgFUAA+28n/BYkIdR74Mmfow
vR0qEMEeZ3yzI4Vd50D8YQlYbgNOZp3hcoBrgbIRfgwyUxZgJYXI/kzmTJC42WBaQgtTr/BxnA+a
3PMAJK1qvV6PU4O+jcPM/nkQx6z91x4GkcSPLoQ6Qx0Gju/vqZCNcYjB6iz6VkTa4cH9Xh4bZ6ry
wwAvGmmdl5HEcIH+/Nxf5w4LicfWSHmlyEHhzP7+XGnRMi6irPrWI7YwRQN66cl8YjlNl/6o4Vr+
bqFsXVcU+AWir7+s3W9HF4/HMUCyEa06BH1Pv2fceuJ4FG8s+wbjjoPaEg92jy9vV/qbLedRIpI7
XK7BPo4gS91htRmfMCl/nohfz9Gxo1HehcUEtgaKp+T3g7sWPB7CuNCvtN4Xoi+EkjMNp4jOBq5C
qPTh6P75kf8e/EGsDYt1SJIDbPVbRzgrGQWWJ9bf8sKjgHAOSQE+oDPR3mL7ojcYd5y2mHVciD8u
UxEHp9E7zkUMKsM/v8xvUNJjAg7I148aQIao63dwWV9jU9dyjV4ZusLgJm4rO/y2eRPMiNb6Id/z
ls8mpLLZamTJVUN4zOzjLBEytkuU6OURqdwZJk4RodMPM2hzzOufX/O4tf77nIDhGNX+H3yBKA9B
pORX62M9rUBhtG+v29thjJFUwmTFbx7uhiozXGHwFR6HBqo8xw8u+7+JC/9rstDMBtIFxLa4fNDP
+vtrVCpFiGsK8bpMJEJ5aEBhBI6zCzFot28ySlBSMr1FRnceyIJcn5azTshlFQ1H8lwxFHKOolI4
3O2F75O7yXFZi7/RKvzWjIYa6DFJJZyK6pCE+5cXsGUoFoDKMXs1EImC5zSsRk72AT4xl0vrVYC4
AygXZ4e/CXjlyHtBljNEj15KemVqPQ19O+9od7lBunVBsnip4wKFDUuQwvxQzHW/zwiF6w2Z4zQa
AjL+cNImfOvIKVyvvxzT33BwsFSAVCMABmwH0BnQj/52/WBnLsotTr6URJDD8XqLeyi1NfwpCG8f
fh2F/N5hPd98Pvsj1pKIK/Cnza8ZbgXcTX8/0PnvVhyEx6hzopKSgKkFhuS33QlxOjNDC1q+SERq
Wp0yM1b5XQo923CTGcR1qqmpm/bnGSKoAXAFpr1iAMumvvjQq51Gl3rOh/1ZQ0iguK9QJcE22fKj
xR0EjuRYHmGyGlsouBK5famHcX/eJ1ASjUiDTEc9jGP2sUBigVLh+LMoVc3bhrXLyADvpDF73K8V
UDkGCuhFaY+1G7ejotKpH4+voUePRAe0IAZ8hUBdEm/OI0RoU7tKMqO0YAqoI55rpxP3mGdiX2+1
BkNMM00zFHXbCGQe22Wfo273eakWmj+72B3RVlmBRvEfpxBs/2/kF8fWOHC6B7UHQIkEJHy/2oaM
hqVPajm97AmytJBuTWPAd8ELP4jpKrPKw1D8b9YIuPuD/vlg9EYF819PRARnoAaZ+c/Zbo/N6G1+
mL+fibfCKUTYdICSMALK1K6mv4MIaIl9+ufXOCrlv1hFkGWgk//o+j70PBGC/zryPXNWRXUxP8/5
Mq9ZswqEb9+FYgrWiI1mSU6aloI/OFMdCSQJDm4kt6o1daJBytNPiDfTXt1MiL0fN2Rqq9AYn6AC
uFZRzFtF9k3cYBMBUgo2DoruzBwt9sdhZzH2oXAM3sUVHcb1OPkOnvq7Qz5Jok8ava6o/P15xL/b
tQqtKojDj1FjtBngBr+OeCwoW7wy5RNC1Bj1caJ1Gm5Stx/7FnC7PL9kiT+Kqht8OPzo1x9F86iQ
x5bOIOWT0kfk244tnSqO6P+SyzQ7TKRCWSw5q8kdtd2dIEESOurno1yfBKTqnnWZKByjPw/p1zUk
sBrw4kFpB7MGMCL6hn8fEVNrukXunpnxsGH7j1SYNAQUaiGqbP4/IbDfnkdA5wW9Tihx/ZtOeEM+
Cphme/8z8bH1aAJvYgDpiWi04f3/VFwlIA07VBEwPugExuDS+s02Zp5iuzg+3L8lJpAmPfxx9Goj
MlqMOlIGf57Q4wv/v6uACn2NOyJHDAY8ytHQ91sA7KGTxPVOxkuo7OiRtCVYcLOXQiNk+lsQ9u9H
He2CMEAVOkWR1vhtbDNN52D7or9881wdRNPheWypmv/qp/52AeLbgdAAJ1qKWUQmGLH1r/tkiVdG
h03WX+MBQIWfgRVI2I5koc7Q6HPpfOWWuY3nXKdlU4KfooRe6B4npl2zZSufBh8jDP7zbP+EiPzX
hCOCwBSgGw1afPDq/yUdGscw6iUYZC/0nsbMnFKyHaGMBYOLFf+YfYE33ArTo+pfNzPdUcdoVtKv
CXD59QxoUN+KUaImeZvmqIrFDzMlfS8uA7JWRNzTjY8JeuVpivvqs1FqRoJeD2m+qNM82R1tZLGI
CzN3lSYoAt9mWyKy4qF+cwbGAmny7B1d5kRtd2PPHATGkX4reIJq3QAIySVS4CWfuykaJLbIz9RZ
GeGfoS3+LeGF3HEFa178CLDfkuDjj9n0bAbfQIuixZGg8i6N4EML0AxN90tqMd1I/hW2vM/MdKQZ
o7esm4RnhXWLZZXsvBnNOid7sxhdL7wrZDkNtvm/YpxCQgdiG28pth+5PVzLHvO7q+pIL5XKZeoK
We+xSE+yEnjkPCLf7a5jmDret9M2Gxg0IE2mYXrKkJCts/sirDVweEMRQ+Hrmhin4QuEtwpB7YPJ
VMdGOwMQgNpgCfxLM7C1EtAztaL3MZSR0f9G0oda1bL0p15BJVN9RKeC28VHIGGO6xDZSbT03EOD
CfCWj1wCB9EDXQgChfrMtEqSoZ2h2av/CSiKmOqaFJtPXxICQaDqPp899DmWuh7G9DQsJgLFvoRB
29YWEDM44qdFBKxt57d016GJI9TMXIukYUKgCJwH6m/H2qxmb+DLeo46T12B2mDjLDYXeQz29Nci
nsfAOpojFbw0c7nM+tOCmmBkG2hEH/f1Txup4Ez3xW01I6MwnBfobKZoAX/LAAKScWQww7Iebubb
1ph+5CmXchpRTNA1wmkJXoW4mBNY2INHt93S8UB+j5GrPyKiEdUjRNSj6Txz0pOG9b1/JIGToUNH
BL3gucsueZztVzPoCC9RYxMfSl2k7VYTdl/ydYqBZnD6I8WmhlwbESAfz1P2Omg5fYJSnugWG0No
hDKdn1GGQbEzXchNJeMXMeI4Ll4Wt4XnsitzxrC6caTPQ7nlp0Fw+24fphVd2CpbT1WI0Qs3mmL+
yqR9BCmBvNF51N/MzqwnYgCOQBTbXzoB1XRW++p9KRmapbjk37hRtIPSeH9QOywdobW6rvZ0Pge6
wIVc0EqLr64C2JmHpTx7fOVVhUrBq95ApoygiX5T9ThdjFsy7U2oB3JmQyweJYj/djC6x8o0USb6
J7/t1ZcpWgiKTHb+6KuUn+J0ja/RAc841AGi7DZHAfmsV7N8N0NJ36OszZHsWLP6WwIQEjLtiUw+
uHQAw6wMS3RKzLx+MC5HKQymoDNhs9eZ0WFsyOzBdI52NFZ9ApK7Rp8+KexXk+ZDcoLc04oEPJ9Z
aBzE975XKylnKKNG+nquEct0ebIO7zeXjcjgz+KGmBXNZbRi4ks8GHm7gd76xhTJsUMpORyw3vnr
DYnWu7gc3RVwGdE1HzOWdhWs37fE+2xp9r1KGAo6MvrspfLfVRRtbcqT/Ysxg0gRjkjAGvfdYOey
SUI1OBGQMpG7H7frwvYKsqqJ5PchKWGIkexvnc+m7BptB5O81pvS51Ta9IZM89YAg/BMfPgaW0rv
8wTHxxkL/ppSxbzpt9mVHQkiO+XlutxLluvPQW7IFsbwjaHpYEcEUGNbgjdbNpHN8i9wa0WTpeCP
FQjwGzRKru+3ZBnfGxZWaCCta/+kWFCf9CbntAGJ2tbSRIOSbsD7wV2rUA3GwdvY3uZb5R/q1LCp
XXY3fBlmMJsAfjQ/L4IrZPVc8r4GvAX9yJAStzqm1zlf8i+mKrbbYU+0AyAmt3goXRtqI4Vaie1v
iyoSvJmSsf6iIzhbHbjW4EeRwaiHwhfjGYa+KNqa7+Xlmgj2gCAfgaFnaAcWi7xwFjLUg3TFFygU
PHmkFp92Ne/VBaTcQzOouf8eMCEXbC2tPSFBGR5XNHLSRucKWMKxX5uYOXdV1KO8UMiQJk1fmvqp
Xtb6NdtkBnkxKl7d7vbvFhu8c6VI73JEJRcxbopOgajjEZnPqAFPj7uNtBlfQOy/XGRTQpHWAdDh
noU4x122wSLFA69QqSRjcQkGaNpKswwXI7H6CYmhDO/v0uskXrLzUGTmMyrG6qFemL5MwlQ/zrPe
b3ozqNOGfvCjQDPz+yWP12ttc/+wGKo/arRTf81GB+OQquDu8zDj8KDa+i7JVnuz6dJfoTksE6go
VssFLea8Q+EGyE8U5OqrHT2RtxTm7f2eVuypQlHvs9qr9SMu/P4Sh62825NoRQKk4OeppuQW2Msk
A8ka2s+rPSwZ9rtezju04R5GgEMe+k1I1SKsRDu6H9RnCTKKHmWffb/VdW5vkOUYUbeaxcc+26H2
zfp5O2XlWF0mQKO14M/J31Wuz4AZ0dG3iKZIYN0Gku+8bsO8wQfvSguwRXU7ksyV6ykWepzA3FhL
eusj2T+g/jfdR3lYnqED/AX/pgcEgSfPZoYHM9hyuN/qAblbIhN+XQuZvtiIWt9OzMd3yBPYJ546
py5YOoH6r2ZJeZNToatzHc9LfT2zSnZAGObg/AESs6vqHRQbw77W6BvP6HIPveE4uQmRAiFWV8R+
1beqdoAgJZtOPGS11fwu2/LoPeTZuGyLTTNxYrXUH4aeu/kEMGJgN+hxFryL9EKQTqU0iS5KZ8z+
IUDSxLKLw/UAm6/axCRGzJrw/Xg9Il2rpzYp4bm0ZLbU3aGON5g2s0n/0Ze7CK2Ip+IWuT6adD6B
i3izIjGzPhOOuoSGHdFyJQUcp35BTuISorTlNUm3eBk+7lmgqWvCpuLaXqcwdvEVGuJduFBTWHTH
nCH2sY76cUD43oPCv9ER7dH3EYES8JFnCLmblOUTiBXBD3PhC9Q72rhUaXzr62Fb2lQDYXJXTjCn
HbJreydQc70e0pW3RVKO12sUNjO8m0JU1DuY++cl3uYOFcR5PFI8MiXzu3XNh2rtwJVSTCmgH0bg
PFQA3rU2Cel8yhM7sduRATfYzAsACCAF3tAHnc1hf0RyZxgvF54Tceo98XcjRzzdDRvfLjMwgFVd
UcWsRH55AN3I2GsJoJwlUJZM/RY+Fmu63kek3sp2HqAxgPbSMUORGNXk50RG+hta44cu0zKkF0LQ
JDuBgDRFEx1cOBaBedQceSzflKz4EKJclHDMbBX41MKSrviAiCO+8a8wQqoqTkxOsiG9Srb6NM5l
UrKTTDdByF0SucI+AWY408tBVfmX3rmXfWf9U8/kS19LMjQIE+ZH78vhRCuqL2JcHjGMRKEBzELb
+xTSCV1I3J4dOuFbqeQOiinkeNHYP5P5US9T0WkNUV1b8Rz21a3zV5D/7OdSgFpB9dBrA/atilvI
SXjV7bhs8ofasOyxRPZBd9yhCon9gA2Dxi3uv6F7cXwv1WKqkynL/taIRTxaZdb+ZLfe0SvgGfqy
ieatvprFoLp0UdN5VJQ8LmOcnOqViZuRkuguHbf8JpWA04neAFZZIyzq0pS6L4st7cW+pVDThtTk
NHdx7SBKLpNC3CP56NcrqT1tauPjrVVjP7R5YZxsoDBCkYBGNtVemQKDOwXALx53qvk3CkSmuhiA
/Oo0DqWH+u6o73HL4/LnxTh1fIB/gVegH3Dr8LMFFWhrF8meB94nL6gJb2fAyesLEdfzuZTl8BCh
ibN1c8E+xcv8NA1II/UI3M5lSofPwqeraEgmxOcspvraphkF+7PeBvBgIoV7TWWKQfcxsBd8cy2C
8OzdgLDk2vmEfx1ZVr6MtE8+jQn05x0whR2RSlxlADM8AxaSjodN26D+OsTqrqA0g98K43hswvxr
Ph5BeljQFQe2n9S8CldF/DQVHBA9wBxEcbWQhYvWaA4yPgB+BMrYpR+SNptgR5oi4gO5m6RJXxlj
K/S2JrxDM0wlq9oR39uiMIs9wYIkV3Nh07JDCO8mDV9r7K9nKdb/SERtDJqOWRa/4OIFg2QdVd5d
RitkX6BzFV1yRdKnA9F6TnY3omkvRPIdIdvwal0lcT0g8jwLS4HTF5RktwCV6RsZAHdudA+X5nYz
Vr6O6Qo2TIMCuGu4m7av6xpwVnAoEadZifr6Nwc8lYOCtnOnZXDZNXL4kH3yfNvhzCPn/B28AY6e
55KtN3lA/NZEcEfAy0RVRE6RmlEwiHdHnlczTZ9L6bZ2RJ65gz6uiu+tL5NH4L6qGnh1+HBNsXoG
ZXM4Vdewfos/QdaDDXDlariewBdH4j5jPolaS480XphjIk9aOpQngZXGJoKCy8yGfHTn3hUA+YDJ
dBjhpOnTEcZCmj0onsKnzha6f4Lm8zK+S0UCKkJEFXSESasLsctWJ7YHx1wUp8OSvytsRivQqSie
fZmQc46W1kXVNtAzoFzjFt+NTBSihlgzTqYEATKbDVpDceGS0DEgq6qpsSgF5aFbXKDzeBMqipRO
a+xWJ/JhcshagUgdNaLanrWVin/q+zEXfedxVADwQZdQtujGQRu3WM89fLUFnKE2mv8xymyOnBiQ
+fNyIgoosEcap0AFXUhA+Nel0wGtncPDYOWIdcgjAPmhtWct0CmgF4YAXvJ9juoyxjyaYQldLdlG
PhFNUvb4BiOI5AGFWaf6KNqnCd3kDRhyD1ApkKwHjgbncC+/9TmNt+ICRZkd500lpuafrfQsYs1S
IQGHNuCRDqAAzjTM8fpsGRIK1e0Kh3K7j4c6Dnlre2PVeAHS5RSrhStvEMNrVtnFzR2ZVhuWm8xi
eNDqE8D/mhZw7Gymj9lKJC9OBbLcPLuOrVVBACHPV/g4iB16dZayGmCPo1V0I/DxdynaDOC6yxoW
E4obcKKq/IKv5RyCBD4AvbeKtwD728nnp/5QQZ9O0gMLXiN3sIjqdofrV51oNBUU+XIHLkTbJLmq
81MZ9iy/ACJtfpaVnZ4i4L5XiF6iKa7JLc7OCTjo+Vu8jPCyUDpjejyJwtSscxoI6q3ZUwVY3F7Y
8KNEd13z3j0giesugVDgtyKmWTumhb0bkhDmk8xmtBE4iNllMpoewWfvyysFF65sskWGvNkWPy4X
eo3RX7NV0i+o7Lvxm9xjOsK05mjcL3CP2m7N9vDB8Ag91L2PphM8UESIdJCEXOgiX+eOztX2Gu10
CxLSe14lH6qRj6TzfFm+amia6MYMDqHBsqP3EipnQ8IgRAjo/qVlZHTf+mg7Mi7wqNOl3UfWn9E/
5mh0ni1qfU82VfXS0jgX4pSH2FwmRpSfJzflSFiWNIWyHxKKnCBCLYO5n0F+bjtQUNv1E0C5APQ2
WqL/owXaWDk4SBA9ynMkt+57RN5zkyv44XcboGAbuD/G8lSOxXQd9UagDmYJKrPo+pAzQMVpsKar
FlIDLBWt7AJFTyxMufVRk6Hr41LJSQ2tRcLsdQeUFnuD1u9tFAuMc5fnIpHbQ8Bid3lNqxot6cJ/
jwCrR/JwkP1tBDNsXhBcevYeqkX68LqylF/Cg4E6K0Qf+CtMZBYuMpcPH4TP6B0aePpvvU4w85Xf
NzRSUIvMyL5zkKbw2D9VG7EPXk8MQ0B7HcpMJej6PPY0Kp0jqT8kSB+WXT0ISB8iacE7D9T2f/yh
YtmS0eSXSw4lZOU1eVS0F+c1XeJPhTZJAx7AvWN62lHeM3toAJ4I9+j1THmXWoMm22ZaUF2ruQPr
Ul9o9E0YaAaCYoD6Da9bQzrea0TDoNgCX+MZ2CUgACEvwE3Xu8zB9EYolvJmlSUaX7LeKDgFSzB3
mZX2tk8TV3Ux6WV5BkRXfvRbuaIfbl0wSuBUyxeQM1Z9M8MBf6eiw+M1YHRfGvjUgTfFSGtU1kfF
WYcLfUBPANIlD/uMDECzF1IWp9Gh9aPLQL502qH2hAwFQaMHAM2z7Fwm//EGVM0pNVvrVxI+l7AW
7mZbFy27SbnqgyF6tXgcIQoBAUcWCKryd9lE05uKTWMJADsNYPJNaH0TRSx9DRMHr2EkzQO6SIYW
3QnpF5TU7YL6R1mHlhMzaIha5zx01ofBNKA4X+nJMl5NsL86m26GJP1/1J3Zbt3amp1fJQ9QdMjJ
/iZASK5OfWs1N4RlS+w5SU42k3z6fGv7VFV8KqeCg9xUgA1jA5ZkSYuL/OcY3xj/6u5Hb3G/G2ne
6RuUKzZygBg3a1R3jfVWhLC4UQMifCNhn82dv7grh4JQYImyodRtdo1V5k+Vq4eFVdU8n2fm8yS3
hz44/96828VekKGJ1ac3Qd3Yrz38L9XAU/1mq0a+DqNkJXPRoj2S9YmDMJu55OvhLTMWM2O20kZs
MHlcDxNsAFuAlvc2m4zTUPKmToai8m/HaZQXo9tjFFPXe4Uu4B+N1Ay+oxizeZm2Ku+jE5u9046p
HuZhFadKyVHE5Rws52nNbIC6WyQeX6ngqOy89ZItNBicmiLUh9YVc/1AirdIBsStZOBSd+Ledqcd
44t12a4yJ7WyWK95uurXMB2tqFOTCXflVrsmqNMvAm9mQhPT+Bww7h8sJ7U+JNnIV5NPcSND84vD
L3zFsA+uNfjpoZtH3nXB9IPo3HjXTeaaRsEoTYv3wXYXZkbFRGM5tATpbWg5Zig7ocPsEhXNuFp6
MbyUiB1JoDmo9GSdt3MrjfxuBLXzWOY2OzccVP1T17UWFh0ZoMq2f64T6v+wqzr0oOGDB1TVzAle
LAjEKyda2XQPg6Ok496yq7vnLq9YBwU1P/TksiEl9Fo2PV4DKJy8dajqg3Za6BnAWLClCQR0Mqec
XV4nIobr+JwWenF/uq0jq2Mpg2Z0YhpGzNFIgtl1FrY9wpR673htkLtlaBWemRAJsTbGxsBci3io
vMHUp2nVqJiRJ7S7d5x2Cd69tj1jZn1X1brmPubmppsw50HQJsbqZRmotQP9T1COMR7efyWjzZuG
gKXjgkPknfw0e2OlRBijlQjJTnXLWuU4qUVWwbF3WXqON3IN9tggWZltZn8/28HIEaawtTcM32Ww
pHOZgAgGnPvgDQpd3pSlVJNM1OKxPHFndvak+o+p2mZrjfgqXbHGi3QYyaKty7kzHFNy1mUYo1if
fxLHy8ywPuQZJUD9y2Rkm3CjIg0q/o6Upu/pS/bCcGC+LFeV1h7LJqjRn/f/uT33p7uMa+hDap5X
LZ43cQGn/J0ZWrgr/EBW+L8qKnUY45rf6G9ThTUvuCGxpf4v9uufZOH5XyTGjVl5BvywfP++WBJx
LhjZXtV+Nr//xfk3V2277QCHofzcmYhBzKY2CP0WJabg7x/5n+pmOHzKc4fBfyhh+KOS4Uk2/Pdn
McOflQ//47r4OUglv8a//6g/yh3+i7Q58Nr+93+tS/gPZQ7RZ1v8Wf7Ah//ucLC/kQIHP8XCBbEi
Do2N/bvCwfzGq+l5tAIz44NZB+eS7r91OFjiG4l9Qiv4D39Vuol/q3Hwvgla8+jVpoKBPiCqIf6p
Goe/2pb/3WDGWwa38U2Wr523eQYQk39a32KtUs7miHHwK5rMkjsEDuug7d5q9+Su/L1Auelj9qn0
XhVZCyb1bqbP4HMxttqKqkXpn05jLSvbeMlJEdcZ5ETI7nwMVEFdpDHWb1snS9uHORZiL9wdenRl
RZjG2kCfCaynkTjpDQ9LI99VS7bVcVfjQnITH1AZl2mq2utqgZVkFycXfmwufMnjxjNDQrcyQEbI
NIu8lK5kiOM9AJzoq0Lkd2VvkBnoxrJq4tnLKjP2DaTZWPlm/kL2vJpiFTZecKGWRZN/HLgrRYix
bhYZ3bzXVsfaBW3xzXNXd9ZLnSkKjKXwyiq2yqL46v2ifCCGs3o7voSj4qkXDMAZK4nzfW87/ZPD
DN1FvTOkz2mu8JgGl+Nq1NeuM0RCDeoRkLczcD5GoilOx/ZdVGe5/Ch4BuG/4L3wyMZgbKN+22o7
KQg4fAGdDtNuDqZzphkLESXaaBy506VB37wzTTq4bdq5dGLLTYMuWlK3nPaq8/uPsBIcjtpKsXBh
qNYSVrGbuu9jbzPm6skyu5iKiszZudsssRIEklGGF+omBnlaFjXQdCliv15BecWglDiIYOV+bxuO
5e9DnfrvZT8t10UpJnrSWlFfsh2sH2+LXiIzaxJlHOvJp+Hl9RyNjsR1pnFvc+4okjY1TTSjwGFP
WUmoZU2sCXX10AZT+rUSABUHzW/0dRXp6N4Xc968o2UumE3hXLZsTTV7X+NRqoqt8aVvUyQhRtQT
Yjljta8KRaMpDO2g8O/m5s7VftruchmWb9sqFM4kAS4HhnBeXMag0X6Xa+f/KOlVcQ96s/s7Qvcz
UT0EcaitMAD8Sqcuw9UNyIInTTFjZc9uVyemIkUdIZQhSqUBWaso7Cvpx8Tz6wxYyrfT2wwceo5t
f9+uemRQFH3w04SmeHbLZXqcZluG+zWoEDRlAzEQ1VoHv8pZOS/lIpcNLdxnnUXaYeOa1mTc9Cig
ZhxOROgje541xQPIZq/zJuzXqi95bpPRCcxrg9XqOGdF+rVkdX7pzHX2i54W8TBClP8YZ5sD7dK2
6cdotPZXUXfDm5jm/kIVg/Ocpl77ZlIT0h9tkuIMeUOerXvp9qLcQVnoC4ARg/5MWNOGwJGZrUEy
zj5nF4f34xLrTBZvvvRWYy9SeJKoGETeJQG+IQ7UjHsXGUsTVpEPQkJ3gSr51MDASYoyr5/IP1sF
EFwflt3Bz+oeHcq1/aRkz9RdMbT2zIHMbvIEwTb/kHkwv9pBMT4v3Foe84m1oAkNCOgtabBOn95f
LzW2sLphHZG449VtuXSs8dTk3fAxlC7HdaGd4cMoe36ooWDC5dKwSdgOi2Ewkyjf/cxWG5EoHyRv
cI4QoYqqubDeR1uOl6NQfQXy4SAzc7xKySDbmR/uK8slEbjgQT4VJhuJYs9QdnrV4vUEkeq3OUys
knx7zC1L88szEBZvA1ieZttrbguU9FtOSWPqrPyiuGtdxz4YpayIu3rFRIMle9/2S66GD5OOOS8y
XGK/iSHLasCLy5rrcCKxf6UyvvjgMOzGi9da5UPRh9La0xkydwdP5sZ0sqHDwYtkhxtRrr04H9mx
lPTOUe3cJ6PrBPsBP7/aIRl7z43VsekwnkvL65+DjUUdCTB1fiLGn5N1VnOYH7oiCPID1/9godQK
a/1J5l682f1gdnTSc3c70nIv7/DekOyqoFEkoUcj3eKKMOot53tSC5WajY6HgoHD0BowFJEbzuOP
LDMFG4FcumX4S9QOcPCWuoZsqTp8O/TgLC3T7wLN6Y5LnTdLKqzmi8BLzmncxUrZGCytK5HP7u9c
1T81QP3DweePCeq2+2yxnT8/x+sf3f8PI5KgiuQfz0iPSzFun0P9o/31R93V+bN+j0qW+Y2Yzpn5
JYjIItgzCf57VHK/ETukTIc0lkemRJz/5m+TkuN/C+Af6TaC+2BDzHnrLlTbufDKcb9R0kiaIHCF
S4WyJ/6ZSYm4xh/so2+yyd0zQUr5zpDQTO/v8Fi7ULhohRCRcLb8tXLCKkbYzjzkSsLckUlAKg6r
DU9GjJzsycYn1mL4d01fpyfGJ+pC8tCMHCtTN8BT3WNu63cOyPLEFmnrllBIeFkZdXYVru18DUgs
60QAlFzT89NFxeY513M47NgcJU5dFnpAbbOaL3SxBSeeEWrnGR3PTjFby6VLadBhYqvuBcUM4x71
b3vTfmklHKkCdZJ0nVwiGLmX5G0f21AW15rPPthUIoV8WbiQTGXD65jS9XYuCANI6e5r121Zp4CL
69fzHMRGk2cHf13KXa1sdqMgymKM0Px5zlS7h17YU4F0ULMXtGPbINNwyCABIDM6PWvYqOK58Mdx
OdQZbEMj/PnnUmuUe9v5hJWlHUMWLE9g51IsqrC88GrkGOTUcWcQfLu2VDZfWHVPq1drWf4JPNAH
EuR2j6RqZ2Osa3W2xlbjA6F7TKyOJwrQP8OpVawXWjXOCIikjbdtsMRHA8hxHEe7BGHy+vAts8bq
YijW7lFNdpasPCOPM1PFl85EdqxahsPUHmOVTys8VtuecpmmPr029mEczPYYNF33vAxqA3txs2s4
Bv9S5W7vRg53rSMBIOg5UdTuJWExK566YTvVtKD9lbcOI49ZjEIZGDVZwvwUdoM5Q6uCx+AoSX6v
nUom1/2S0IGX8zBhKKZyu99mx70XrUCsA384yckOD0F/3gISKnU5U7kYTXblXbATsd6zpKA9+ksT
wBG1oDO1sSSpIi1lCUsc8Fg7HtUBu3VYSp/0tmE9wYzXNI2w4VU0RRZ57pZGnfYP65BbsbK39mZp
uoMaEeoW3+ejJAzW6iD6+Np/CUXD82g8t8H4KRBd2fsXTrY410Aqbkz7KePJmRX1U9D5iuLvUxNs
zSlv+vHYcfyPvCU8NPNsfrctO3hyiMzsF3IjRhyaaY67WAe7cWKjSi5L51XWU34cRoO6T5dGlXN9
Dx6YqdaJgs5gk7HDFrLXvM63w4ox9zObHTjYzGYwCBYBhNZpizIBd+xR4Yv8kNEBwB/uuFtanx5W
6nTqqPDdlCA4jJctKns3yYn/XXktQSBYKrQb9eJNkVtrNOoNp2rM9UfLRu2neVveK+JdcW3V9g0g
1CVaaoMPY1kHuhus25ADw05BMYBANPNOdrm558QEdzZ71nXfaxdbpWFRjg4Z67jQWP6tXBrco26t
p+/9Em7nx5qJt+JOr4Y3bs9iRmZNZ2fZK9nsoV7lsTWUlQiDJSWeVb3KAGlzcfz0hbfqdFWWQX1P
qua7n4b+cXINe+fRFjaB0Q/2rUZQr4sapAL7c28UVXWXTlOaOBUdLJwL9XTTh8KZdqE8b0Nr6Wb7
jjQFIxEs0+0IlvPZo8Vh4k0OrKqn7PgviMPuWUQPD2COV42DkrFbMkNcQ7NRddHQAdEn2gvbG9a6
EfLO6S2IzIpooQPkmLI0FblyvUa32n71MAZF5DTeeug6lcfa8fReBcYSWVsdflppbSSsT+sPRrVS
VVI3y6WoRgfubN13dfVcGY7bJcVS4iq4xtQsF9TvzOFtIVd7i41+ql563uo3EkKtjEujZRmo0V4H
2eAkdpCJE4+yPI2E7tM6XpTkCvWd9klLDzjYhJ055BySu6QUesfzJo+KxrhgCeySIJyP8GBn9bmH
dYKCEPUuKIzv9TR6l1vVlE9i8vYNBOhVtgxG5A9sJx8Fl24l8/KgvTRJZZqpZDbC7IQxgfY/m16U
dY5zEN3oJGE1/7T7kSfWVDYEedZwTwBrijSdLhHOZUVhjAppiavLuBjK7brwypmUZHOQjWJhuNP+
9KrhjeLbkx/Or35d3zhm/ohvjwmYZ5w1PRz6IqKmbIrZ3d0dx6r7Mac2azRWmV251vkise3hCFep
dpM90lKW6cw6gm/7l+WmbtZwsl+N1CJUUzvNBW1WAs8o7Z6qwl/fi74JmEW9M4Ex1SAwILKRs8k3
UfevVK3eVEvIsMwNCt7i1zgAVY4w47SQdTvuFsu+rHx9QwmGE2e8rKfaVZejTwHX6gT34ALZXhjL
R0tB1QvxvjyxK/DxrN02HttYa2opyqQIwombWT45pHR4NpL5DR8y5s3bmjxVMs1VwKaSgmF+qq6m
6q+jCg9g4kGcb45OEZqP3eyTZ6QAsYzqIPNBqIv0NKM3HFThau52U/2yMqJeDNDsh8DDGzAVokoa
+PKVpZStk5RUndBgBFNhic7+SK2u21seEc1oG23/0l2V+0vmtbgNybTfD13ulxGQbnDrZNVax566
EEG5Xiw0W32nbcwtLwvZ13c6TX/Cu9YXQ8pD7LxFPGOH/aNBIehh0ZvcZ2p0gTZoDwNYAXGjHuut
h6umMauzjbcKbw7KI9Xtzmzdk8/JL+G+HPAHNigXppmU0tWXgGPebbWa6xJntdXdZ3rzfyAa3M2W
Z7LLszc3KwIFaK95idM+Gv2Vmsptnb7blfkC//PEoVhlLBOGHaaWhV13UAcwBV22s5rJfhapQc9G
P7vYmYyeflTR85f0A0NE1MGF44h33uv5PML7wx4uU7NPrz1Rdzd02MwPQ6Y0Pl8FtG/0G3hhwLYd
aZc8vUNt/OR7rJ3IMvEoEBYC/yZDsbnM8sDYhxnWuKKLXLiD2Nkc9q+23ANarA0b/0LUlY4q0r1o
RijjIcCeobr2KOfmeglKtDW/DrOL2fFlbMw5lke5bl5UYUfs/DEnQziTDtydW/neRxbHAMkEBsIO
ZZ/xGbH/1YpBH4M2XDGtOqzXLNhgm63hCcNn4hEC6hbNVoAXRxbxbu6NbjzWpAATzZvdPebgpjR2
0Rj/TmlQNUZZYC0xGYzgIIss2/tpYDxWOYfHQqYeAOvidd83lJ63wUa7vKoR/j9rrHbrMU9bygXz
zt/2ss7s9CzHvA/FvNUReKEj6FsqDES5vj241B09O1J9DbbxJclnPC44v0lAZWeU89hnfdjYNT9C
uxvNxKzLHlJ2DG/wepHy7Cb4vrFcukz4W+PCF9bBwjdkIsnlo+Oo4UCm1933c7U9uCWXSh8UG9/4
HJfTOOzNlaYmZi10G9mIBqdKj/uRF/zWNbwXh1lyr+kL2EOY5btN6/KT5JqfnPtNMV94kvoeNT54
O92OV6I/wnNsz63ext3cvPfUYEeoTVUs/BK9oCmv2pBJrNlKRlX3YDVvfotYyVH+ynG3x2zwRpRL
Y/5Rju4NIcDhTtVVdmJOuceX2tdedzMM+SdABMGB9gHg8rOtt4dCn1lfgf9g+sdFbuIK+wJMfznV
tX+X1p2106t10lsDp9PCJqqeLWm0d52GzOPZo+HWuBFW8eAy0y9mUjs5+YB6+wDVYa1xtayMaOFY
0o6Ze+oB1JNcRFpQ7XPCnm+Me+mD4d8jvP70mWDvhWGPT77l2BMRAK+MWrFm97ACLH02a4AxX9SA
f3bzmDZ2yRo6LPKpH4MLeLJst2zLdhu662pGdOjMjLlF6l0Gm2d4PPWyLHExSO9JC6FAheBQSe4N
5UM28SEpDXnY/Nfm0hlHRVDkGHQbp4W85unamA56RFYbdwCvXhBzpNxunHouPk22tXHkou2kcAd5
k6fZWaEr3DtH4An6XUEjvrY2k5sxuuTElAP4eagJhPH7rA21y6ceUmCehnxnO8CXW9Plx2pBZ2Sd
0lygRRRXLuKuzbPX7i/LUSyxFWT6+mz8rUvx6kmHX4RqtXFqVyo8ReMdhhQMn7wFqbNhLa27buXh
Worgod7QndrpFewx5mFCdUCx4U/jEh896gj3QSDZl+z6F4RYl4vctscDbMN8n/fiqnbg6Snr2Ckv
61+IpdgPfbVSxiNKqqNWkV97/ZbvHIqEWNBdN4eh9LOTK4z0jCFuu5UR/NbHcr/OLS32feM5B3pl
IcpKv78vGy7vTSzLaVKs3tOrvp7d4h7czSIgshgnGqPqa1CyJkLdDsudl69NtR/Bmx/AbX9NpWTv
42QuCSSwkNFqZzkT92S0Vy5vO4RXpVwWSuji2RcLb9ksg81Yl+pl0jXBpjE9i9hUZioA+LDg+NBQ
mMYXaPyrrHD4oyqy+wK6T8faY2/oOoTQGRZ3BGOzvDjLm3NJUfuaUfdxYxkOV9ucGfMV5GIAb9Hh
U8ug3DVNzauV1uZFYMntglAAB9aa2riAFq9+HnyOkWV2t0G27LjDNQ+uu42EtMwt7smjxU3r6Y9h
trakBN+V8Wp2/a+ua+SLO2JrRKPmPhRlSAz0cMo8XtzU/q4pXTrI0qse5341E6xdCIZtqE/a3yqk
d+eJi4HhB2DOvNgMxRb0ocPtltpgGfmUFjvfXCXPZ5bUOnmvpjPL4Zx/FqqgU61vG4Jij2fKceKU
qoJX0lz9pVqCEb2j664nYuOxPazrU7BR9+pP2vhIt3WNFc2LX9boBa+esZYnmiT0079IhGDY90BE
hWvl53eXivMutY9uuFhx4Zs/LHCSy3+Bu99KhA7AJ4DIownEFK1ZqG8AsW9IeqUxZeQZ00Jxz7Gz
vLG0tf7eYPNPCXT/L+blHxreP7JK/ys6nCZVKv+JfHfW1P7b//waip9klH834P9Vc3/+tL9ZncE3
06Ryh8SpeXapBablb/3O8r451FXhdQpC2NjofxPvDCG+UUYvBLlBSIWAhbf/pt6hPH/Dk0f4M02T
zqfzl/tXA/but4H5e2nA/7mv3nLN86qHf3c6XVrY2apLk5RwUQtJ+p6rY/63SiunAN91Z/S7wrMa
2oDMBWVAcN8m9uWP0xsiPzLybAAOXeW2uVV9bPfah+fIXNXd2BYX5pXXcHdPho7UXAwksRolxHLO
o8Mpp+B+6e0wo7hzg3F/qBxnmK/I3NZkk8wuHI40ep+DPdxILsTSWSPTTzvlYVJ4zjI/Um0o0gYO
p6WQ3Ke+bmL3JeX5P2rkrUVEdSMywgXUAGb3RBY2ndBCt3rvpqrGLkQDCUV2qEoduFATPQjOLbtK
dCejrXXSebcMTYUJ4neeH/fERLnpBetW3zayqYdD1fZB+QgS6lYPoti65kMZyr93s9Yz790JZ/sC
KlTpxNbSp43BInm2b2aQcNqzhzl4mlZfuuoM7MsqIcnS1h9NBmV9HINw2ZxEjKlsyMRygr6e5TiA
wkC7+us1bIVbbslIkNx0KdHeluyGwyGBgZgfT65vjHfGdkHvwNh92kEeoj7RO6CKH3UumcpJ1iwk
2pzNIncXuWurxLGiYJCYgJWXw3vu+oW6KTyDjJXtdTx3ms4ug69gUuN0tCa5qU+Sx5YkYUBJvmNG
Cv3TEMDVgVVnSe2d8bg4H0i36mT0Nrkdy4yX5EuTknETmCLL2KeSXLSKqfpwbE3PIJnW23aBz/Hi
1S49jx8QOpNZOeCbLfhFMFdP548nSX5bT7O0b+awDbdXYwrHwo61LibNSbD2LPXuaEulr5vIdf+9
p4FH3vEc2S112B82VTzZ4AWXlF5W39m+NZ6yBUoPCe7VWb2OwESVsnZhnl/NIEP+oX/orwv3HtYZ
DczTWZLLZdkikt8GpBeNdvwitKa/mDCt/UKiJZ3eemxMVGUxjJFr2gVToSpMqIFg6pzpHLaaqY6O
FWW8TxSUtmQFnVLuS+bf+9QYuz0vqjFHRm5qEw6Uw39ihzzMaQLl29FWUWWk+UrvrU9tqyTiWeAj
xugbhXmDPTOYd4sRplkaZwFdXgn2FpkJTmtjivcPYeyiRjjsoUh3FFi74oYFr3KjQ7qrxAvHlOmt
Iqmy6x2jmDCR1sY+yLCe97y50jc+VBAWnOwOXVr0VdwT0OyvQS0H78K0ijORbg7z+GAwPYIj5COZ
r79KHXjPjpV0DIKpq5o/1iYMl1+Bo8LgZHrUxB+Nrl6Ka/boSvE1mGYl9+Q3i/TCW9gWtMvNdUJL
0zZ7Sm4HRWThyIO6eXBQxqsYCjC1uOr6yo63FbTRmdRg7szZJwXs+DNI/rQa8o2TYZ8nJSXvFKhP
3DVuOvqpLyzfK877nfl9RgveqUbxIT7nt5uLR+/4xg66sSdD6Y+cH7JAurEIJ7zUYTLKK47jpaRj
GAzyMt3GZjvHLCmuylLZEvvqskDsxCKbV5x7FmAxOFWUXw/znVwbDtQ2riWqZ+fU4JbASa+TaLbP
VDrepeUVdMNNJHmkCOZdJhfvgbDc60aj50OqsDBPBT80h98cmHlhO+ShqQxvlxJ/IJLdc+vkG2EX
+uabElGhsA6bnJdd4eHwsUBBqTcdag8arDGKn2CzxksLzHCLAGQllacIoaz2+nBet3boWCBw6NNp
vUJuaJ4ygin3qq1scZH66sszvRFJkbjqvmc1xlu3hfK59Jdgjc3REl+zsBjuB5fIgbEGPrmKgrB+
E4zWObS4BZHbztmXiQSDOia8OtYTUkCxam83jJR7X5Ci8uOURtrvdJXp7bClVo/QUWs8HCmqq3Em
D5LMIu1vyT/5O4+ermpnmUNK47ay9ec0zM/j4M05zaVz++q0Zv/Em18MOFIGWQ14weo0kf38FdRz
eFMQHU8Ct80SmyPYdT2o9H3J8826quV5edlUI4gEYilvCeL77NHO9YmRuXpX3YTubMmAmFfADxW1
GYckxLBsLiDrbBG3FA50x054w8vCcz5LOi28njCi4zzURkAlBbmz19b08bWgjQ5majlPHs70G1Go
aU+k2NvDIhcPHVz0ricCRCzGuFgDUObc7p5on+xvFidc0ttVGdQM04kV213DwR3KeiWeyH0WRYD1
F5ymIgJP/ZGQg3lhEx55Hqziw+m79sLSGaG+c5y3XtzxO3Osw1VvOte+MzFUBvUT4uPGcWMecG22
PKHzciSflV6NID+xi0ZwP7HQ4zKkfL4BdRLNW5Eq/4JWHeMB/KlKxlbKW/IAeSIQwN4guUkCNf68
6+mk+Kop8dAxlb8Q5x29+vfaRBY/dSvbu9EdyTQTQ8n2BE2Kq3qbvrKivA394kRxQvqWWuLOXyr1
6PS9sStBMV4gZNvYLrobvx6vB6ufTmXesSjOkI35lVagSigEl84AeGD1Tv7dIIoTEQtPdNs4Jxhj
JgWlLvrQYLm3CXzLvcek5pM8C2tiOLE86VCe0ejtF/mxYo49nyUJXTOxVb6Ul0Qg9mQ7SNnNNHB0
55Q32E3fmTOtoONtqxx9yXwTHLmhhlcIHcahaTLy7E5meO+9HObsFy3i566Quu0fqtqEniUQsLGB
wYB3wqQfX2p6utNk8IqwT9xAUkUyk8TtaFPIhnCMApdB7dgAXDUPnMoXUg6hNX/kCEYdRQL5eqSf
tE2wnczE6KwviuuKdc9drvk878S5CSbvpZZG+daQsN1bbGM5n0caolHYvZc264yO6RhayWwWGCrQ
z9xgppLQqE/urdYGKSiv6PYIIqyWWzXcdbcGr7w1DFInhu0epG2jzyLAZnuEkem7RmQwTjXFDXlC
4tYn5mcV8E8+h6mfJDzBfOgzluMt3Rf9gfRo/9PVrWCBwLDGm7XU7w4KobsfDBHuS1QHVHCno3G5
uxU4NtkO1iMlwEXsySBzC+MFHn2VjgXfRFbSYbZsV2669Nm+oZnjijJ5HYXtSh0AxVUkjQ3f2hvW
Mu/SyjBExKhcA/Eo7qL4b9my15uYdmomFUica4i7QncOcbhq+UWdSEvKsmjfgsqtXldjdl41RZcP
NGnIc4R+o1ibbeEvwaDGIzs+2r2e5C+S0eaRttw6yUozuO6strmWHuiqH2z1L5gc+zAh2R7zasH9
DCeoOWk3t8Ns5glq4ZSoTBUP8+KgyucGW4KWpnlmH81GJtm1XnK/e6aAumYmDkyOzNv8KVwSFLr2
PyWXwGEOa2wQNzSo8PIx7qv5geFA8QgtODDTRe2ikffBnaC080QJcnY9sLWLSU5nPGHN9LqS6hMj
tyRPV4xhQp9q/zDwEtoXiiqPRE1T8+LYjUFS2awPs6zzj4XR8ZivrL+JlLCqZxqp6oOjGoLh9J29
sy6qflJlQ7yGowdQs6EN/zDqjnnUb9f8FiqcE7tVVjJKUduquB1pY6qEGbYMY3peKJgXLAhyp1O9
MVVESpv+jiCLGKgL8UkesFeLR3611NOOlUHeqas2RoV2aJkUDOGcqD0ayl3bBJYipzvQPR4EWwmN
hdCNnpqK54a4aMgV2Y2JDLIpjXQqnFdDDO6X6631h/gLAgwpxfNZO/O+YksniI4p0aPSRAekHqT7
wRKz5mKmq7NO1s0B0bHTLsGw7uf7hrBnnizeljHDqbtaLM7N3OjhYJlVSDsRlSEU6ro3I43wGPEt
AQKahOaWFrViQcOaenpLpra4oMDEpETPHLgI7cFv/USP5VRd9wCKGO+Nwm1cfARPWomiIG/IYTmi
rpPUzzekWN83r9n8U9RnSYw1Hf5qCRoNeptTHxfrchNOfvWkN1bsANXnaXeJh+If8z5ATjPM9djL
yikv5qGgKQJUSj0v4BBmtJSavTPKWd148i12xqucLqaXSa3X5NfozraMqs4Zqs38uOYtjV5B7cIr
zcahzxzvpysW047qSk53Affdk7NW5ZVutuzDVw2QR2Zmwt9VUg7/i70zWY6cybLzq8i0FmQY3B3A
QpuYGZwZEcnM3MByIuZ5xtPrQ3ZJTQYphv3VW23aquuvKhABh+P6ved8h5muHFFLjYpNKg7zmWcY
oXrKowR4BJwU5JNWHXYb127jb9irqPoSVR39oeYtzCkUFwFZri/CadI1Xt/oCnG79ey32KsQeYXr
vIk6mmF1dt8KN10YqioXpqVSvj9NoN23U+vfM7/MMDbQrn5GLD2XrP2oL0fOAvda3nirILLlmlQW
hjgNwNI7jKb2HfCQ/gcTcrkeSyV+dTkdsGUW0YRfJJFX3Se66q4qrxQ36KWzY+a42TdoiNTPhWhQ
Ew5FUzwVhatvyixJrke90b+rWSuTRZ660psKZQ3fG++3KBrkOqnXHxyr6h/1KSFvHFn32KwGU/q8
ljJct40utvnU8pEKSvcUdzmnf63rd6Kx22cRO9WGFVGQtdDqV6Pw4l9jZkc3pA44+6bO+22hYSOE
0S73pULOuJK6eA4Mw7uqmm48IG+N/qgGQe4IWue6zFmOrd54v6TP8KORdXCn0iF+MtgT+diEiD5c
TkePgekmLLKh/pG7hUtHkxGFiQRxDfbzSuLsu0lU6u/JZUJ17fAToBxIyoODYfF705TprYlgYd/3
eCKDNOTjrQXxeCdZyZopdwn8IPaPkORbULXS+i49L71GqljcRES2rksrP9QTlcpigK5PXFkUqg3b
9+gQIDMSAJR44d7wmdEaYOArytgq+SKmuifNjzwI9rMkX9lk9sVs36nx6Ppm/ZyVdq0YOo49VXuL
iXdpeD59Vb9X7qPvqxxaPuex2ZkZcJimW0IlTUQjViFdYekzsGw3phTuygbq9KOscvEVJGd/Kowp
lUsxSGmu/dJwvhjZJDqWFLyAppWFez1OZRj9nHLbdWcsgj3z+GPrSoi4HDY6B7t6S338O6kh73h6
3T90mZBgakvnRXei7ltNVFZ9DSSpje5zQ9I/cqjugd8nc/LAiKa2pDN6xMvjk39lhtkiJrLmWauy
Yg9zSz3Q6PC2ZTgobQkhQ5dXlixjRO+VP+76oZJioaeScVlKjxRpKuECa+a3VbbXpMizRV+6/U0G
wTFaT3TcQPVMlrVxvdpZMdeVv7HOlFsvzqN+HZkdH0K3SXtUqJ62Qn2m/1HTSNMjJ51ocG3+SW10
xJ1zJp36dZVSuF8Vqu94LRxzvKGR08AD8UvcIHwtwQDJDls+YX1i0dHHPg2VYP6dtHa3mwaJ97Mh
zuFL2xhyj/AAbQFnyRXyJe2XXjMJnUaLc/9kDYcgCsUNJam1ohnFXDw19Tuc2NEjeKpsa6LwJZYk
s2+RsA4H2EfxHbfJ0UtL42+Kvb7GmzRWy6pOgeIw8TGvtXzyt3mHNoJvauQv8Gz5iETH8bZsytwG
38C2ssxR9W9kzhBJ5V6wDOsscdfBKKAlcMhKHlA4xIjYPahBt4ZNrNkyNtKR2Dd9sOw9pvVJJynO
7WiylQj6r2ltcIcxZgRudmhlu6B40KwDNvHcf9AIueekxrLqSYg1ST9Qf0Q6tdnP1odyvIllVTbJ
qoG6Ei4qpjH5l9Bh79jBdQoA2TlIA7yvjWwB4LAEladtzbRD5LxCGoA6LyFMST7UHL+RKNgMETH7
9RxdGpepKhkJ3TitIVtx1YCZ3Q3ZSM5LHzWR+52ZuicBYDTsTGv4uKq66bzUfuCsIKITcV5MJ8UY
hfWVYAjibII295xbj5Os98iAwss3OCfb/mrq2SU3UxNz1ZAsot8Zp2NIHw6Kh9yY2WIhBLwIUbfN
WRYLLih8dzVK0zPWHnG5AHTI+rNIcIYHvYuMTmvXXLvZKHtyjbXfds216IMm3PQp35mnsre7aRPG
ZuptdV4ledvVyECuqzgexU6SlRLs6Ail9nWSg3nZWsNE+3ExtZPhPWmO5OLw8DQmztyov6UtOGLF
deu0eRi1BkmO5cQBOScOVMBNHIDe2DW1qWkPUVi4KUN2CxSGghmco19GiHOT6ENGgczBST8pRKbs
uVnUWpRakeiZ8XMufICkwXWnhuHn8n/U9uiUOsaExThBlSBJkKGbF8DNBVLSAagYSxul2qhiUmhi
4XzpHYmaXMK5uaGLFX3PdaerF6ExdquaYn1D5hOyb6a/T8hVbLjavDEUfmhaOtt+8vIBXb0FwiLM
O/wrpnnnR/Wjmdtf6FH2dDb94okOcghZwbFWSTuXfyPKe17qam1ME5Z0XIArPXcaBGEpAJIo/upM
ol8ZCO+Wge53O2eyqm+ZbFq0rrn6ktaQHVxOyQOq9oguCB2VTSIEWXVN9rv0htOADXLdVc5XFmG9
cCKUXGYDH7ZTMV17t8vXVGHk1wck+JQ6uL8pNqMl6UdqiaTvuZqoQLqogLlUajVmY5B7jZjSdRn4
wTYYam1nQwmg40dJBtVrEcf9tgYJvEa8li4LOXHjqT4uDLdp1zTFjQcJYG/ZCWADK2hRAVUzUtcr
WXcwNUJTh4ciMQ2PQjCOJyXtB/5ZZyP5zVZxXBujC8mis/TbiXC8XZDY11pX+7vIyqENacG4Kc3k
qXbkj1AlNjQ69vxH3/GMbaf78ZXCWXQF68Q8NrEqXkZHBXc1h7QKe2SaPCSTw8esxLTkFHl7a8Bt
+CZ0A3ZnbSZX1PzIggsu970XOucoCcwl5T279sNyeEEgki8yWfOyqzDuth62iZ9B1N1005B8Scgg
e+4KDWLKUNi/LC+yf+LupnHJr/vVrilEOrIDDuCLQrQcRndnGMmIw0vpyzlQdp1aHQ2nrpu9mz4S
i9wRG70IniF9jNEW3wUYu6rso+Vouv4TwYDFrlbhHxFn6iosx3skYohBO/tkZHhEjFgrwHOgCxZt
B1Fl8F5E10dkWKXOz1w6mHvojpdm+nssYDJhdytW0ySfW8VE3UDYvQrwz6+0pvSuO7sqHux0+EGd
ry2zpKPxwcu4yGXsP4QOphWFj4EcOLt9pCj7mfIiLwpS41ArRA/oKFARGGEPOybIvpJDUjHgF0az
LsKiPMRNCB8ijIbkCaDWo9Eyi9WGlrw94oWu0tbXViLJBrgyurHCxG6gTYpxJKdESpUu5CNP641t
HNSI5mKdebj1NDbjaURfgkeDcUeTfyXANic4Xe1CQ/d3Zcy6iuBmZ8aAXK8d9x76kzVWXg91RyG2
npE1191Q5bdp5gx70rE4g1DsXpWmxmEIXsnCYDy7JavBvwt7ACnMmP+UbkN9h2xmbgQ71UKVCnOd
Vf0KK+ZXJa2uvV2S7OegJiWwDeJD4yaotijAIuFuO6ZqoAmMYdUpH/VQrb6yr3Yz0WSP3MK7CuMK
fUUbIdttsU8zHojqXePm+zExtZUEX0WPEbI/rVhD9kvo2tY9dO0YQp2FRJJjlcj2HOeyYGXwvqAm
91RIWoCn7ixEIlAXwXK5Vjqupi55RiDPd7byjJOeGCnDPrQszJeyvR2klC2Q7RalzE4oYb76FSsz
DpthlVgQ7JRtPKfkpy55WPMxLoLKECYjPTGm4+GaEy1piMavXAXlKgbKBBBIpVvqAxKfwkzeiKzV
frtkrC0MMw+XRY+qawryUxHzSAfSEJ2lQTcPeXdt7lWHDkkQMPk8xQnF4NDWm9CGzzfFEZKsQKXf
OgaI6wrWGb9u6iyLiGkbp8lIPlp13W+bUKvADfgzuywd/d+cTqk/TBybA/6ZgM2wYB2zte/JmjGw
QmUIFL3yi1EVxtL2aV9H3sBL6ZRIxA3kXgvL1gYCK6Viu2+3WOhCzsoNUlImhGO/zvrwpoXEtKdF
eI/FvV0OWVI/jlEkr3mG2R8xRR4Nh4xTix4GJyyK9U0fJfExyClAFpPkYLA0sx4htqO9aA3l9ewR
P5mjHq7QvDn0UBgdrVAokJqtWy23a2iox6uCFXtlC/l9oJF8pbkgJZdan9QV8muwQp2blxvF3HCV
GsPPwNRQeZBU6cE06/rQIkJVg1dmEpwF5QOf937AM/Hs0Um9zkdVz5mVxSOD7WwZa3AU4rmpttRD
cv4sEmZ+0MqgntbiLacf49a0muQ0YevHz5ixXMvwtzNKhCO9eDQy97HRYoeNCEj6Ukwxko9y8lfI
6mlk4yjBIBc0Hb6yGMpoW5orvXB+hchCFinjCPTgIVgxaqc5yrwUcyA6vowGRZBPQxhH4lIyRFsL
EXJvwshXHbNX+kGi3nRhS5NosGDs5EoxZa6KfjNOaF+AapkdGNZx3AQ6Kb+ZQBGoY/x7AS0Q0non
piKsDe2erVptAeU0KElqbYW+N9jTl9BWZdHJx1fign+N718np7+11kslqWZcSyjMybowhD17cV7N
6iF09pqVjagdzW7HaW1DDqLBcHe0LzjqZ3vzf4oCnNlFjyLAIHcc4xGgcZxFry/k9bLHjMBBpLJg
Lu5TFZrD9SgnQ199fkczDODVhbgNZVio3MhQ0CVWl/mfv7ojvIZ9VKRZuLaYpNrrvLObv4ok71uH
gBwlOj/qBC7FDY6Gr+RFuP9b9xJxXnB6Z4448lyp7HchL33puFReboidR0MF5dGRFYTNIFoQxDxn
G0ez3eIr2omou9XbxHjQp4Kugyilt2KYrgU3EAF199ZoWlRXf3+b/6+5OY7Fn//133/lRPpV49Mf
GhBvMAGGjYfs/625ufvT/7flj+TP7zwL34hu/v73/mWas83/qTt4oBjomgoSBaqXf4lupAMqQOlk
qOtY+22Hf/J/dDeG8z9Z9/QHTALq55eAZf8v19ysybENZDocQ3UTqx06mX+gu3n7IjNbxC7H0lMW
2hoJJWN+/14t+9yxG1/4hfeUFj/7aKX05yC/ELrwForxr0twn/zFEmeSe/YKa7DFxkAM3pMV6muK
0oZFLtwfwEybTlzYLs6SAv7jYuz1zMGksOf28tv78UIOzo5lMO0DeLAc71y4u+XWwREcLlPIT1vz
0g710e3N4VkQ3GfQyLntUI8QkwhUBk/tS/49P4lDAMX30kXm3+jV7vT3MbmC7pKh62yG4szbKAnw
cCzE+k8FhUfHFCT1CVKUHNwp61+t4Q+29g/uBz20yaJwZs+me3YpqjjL18k/fWr0DMbTqUi+qoLv
L5ZpFRoXLna2vc/3hVNz9oAKG/S6frbr0vzLi7xswgO2wLWq7i2QWp/fzvkCl/RmEPqi5MHSwbt0
tvr6Jg6yIRj9Q+HpN455R4W00tp+/flVzr4ezvlV5h/11WskSsQSpDn7B4RcnrZQ1rN3T6Q99bid
Xbih859svhQfX2RyvLkuT+jtpbBVtpDW/OBQF4zBaf2VEjH457fz91d5vd7+XoRuh4Ujhm8K1tw3
9wN43Mr4HAaH6rcTr8ZhCS2wyq6Gn/kVxE/GDfmS44j53KM2wd3mbj6//vly/3t5B40imxydXvts
V8ImAxjJzINDl5xGUR6CnsOLEf/qy+LCgzuLdsR7PP+cry51tmEAlY5sg0CqA+RnHOv2k75J78uN
eYPe+/rzu/rwyb261NmTq6tO2mnIpcgYuqrAs/uNeeF9On95uRsaUpKIIEWUBPvf2+emq9ZooZJx
N0DJKGyvQUKvIyddkqy7C7JL29L7l2t+PnPoDBugjcz67eXQd1sFOZH+YQjMdeyyuTakTa4+/9k+
ugjv7Wwvx36O+uPtReAMQuip2CPyIH7RzB39wFPY9xeW/PuHY8+fW9fhh0OF6p5dBcyyTmaZCQyU
s+NRGEG8DOi5/7OAnnm5cRlB7iRfKFe9+xjqcyZw4cjgQJ4G/cOSU6WdDxfu5aNfDE3hXFrQzuLk
+/YXq90k6jjOs6v21bpN7nBUPHT4Dj9/Lh/8YsBUGFkDugILoJ99KFCMq2lGuxwMRkddbCwroY0X
7sR8vxPQ9Hl1kbNbYfoFrMPhIqvb+6O1M8XCfe7urRWuwN3Ppwf8Xit9la+KvYBGtMgP5vW4ePw3
7pNKSyd6CH7B35Lj1d4eVzA2Aq0OD5bP6ARF4R1ZsOv/2jXO3tugTkIXXxtPTCQ7ZxzWVb//r13B
ersmxojueNAU4aGnS7QOJBTUqoouvKofLgmkG6RPzRay89NaX3d576RtiMqk2kUhDZRs9+/cxn9e
4exD2wxRng5jxxXY4GrdXwbZhR/qLFju7ysq2M/+702c1yR265KZM4QHYj62w0ZtMfgujumS+dwf
FMz2U3h6+IXHcnU3LkaUIgvvyVmKC/nOH/6SnAV1NPGCYJGznVUGjPBwoISHNm6v/CleQZK98K24
cIm/X8ZX65rmcq4F4Rge8OE64bbOtAtfcfN9VcTLKyyGJjBAXOZzb9ecKAs78nqLl/dnsmq36a7Y
1Nv8Nr6Vd97RXv/6tt/ZK56jekpu4425yzfVNliPi9//xpp59WecfXeZTNU+MVrhgZw/hPmUsXL1
+RXMeRt6Wy+9vdOzZYkDYOqBsdFnX3pbbz/+qeM1o44JU+baXqoFSOw1YOVtQvwW0wNnkd/7m+jC
ZvnhA6V5oKgB5srt7D6nJiJYAB3EwUfb2aOA/AFyx/vz+a1+uCETMIfPFKn8X0fI60q3KRAMGgi8
DyHpZFYEPe56bC18S/6/szxfXehs8RhkVvV0YXhqEDQtEGlzBsjn9/LhAiWSUReMh4VJBfN2gQ4B
hkyLL+Ph9me6J9vj2nj2h0W3s9dMQJfWMl1ly2TprNtrRu7LdtEuHvtdsNevd//GN4aC3rF4SxR/
zdnNooKiJpjS6ICz9s6K0juwW+vPb1bO/xtv1yjcnplMyI8qDaqctzer8jacGDfXBz+D7VBPWneA
LoOGGq1QjSBN9MO3jtDLl2Lok6/jJJsf6MuTUyG66FZZg/kEUzTcV0QMwHQd6f8hUOq8Xw5BFuyO
U56KRRo15W3rRToYFpBRnUpp0qsiCW4R+kI8hpALm6Fy2BcWQUUALwC2WhyT0sxRAZBa9agyBvem
8vj/JcoId1kD3gFFkBQYqEt9RF0PK4Xmvhsa2R2BCUm6gOctnsBYBbdOrSkDzb4zwORDd4eVP6ls
qOQ9w/GZY9aHADACLCpuO4CmYL44pQtkiPnX0dGHnH+pmHFEKd44BIS18/L5Q3hXnxs4sAyb4TOv
j0lP+O0zSDNRYC+NuoMpvbuxeIJR+zKZ7A7iwLfgn35DDBQREvKdbc7fYudsU5oIcwj6wde5GGMb
xmFa9efz2xFzXfJmTZkGh3eLdUVlPveC396PXgjTT3MRHp2EuTuokaT4ppze+p2PHvAKB837E8YD
vCVysCpjoRKcrlUURC9E4/gPrVtSUplNjCY+Ax1bnVq/w0uBR9r+gl2Ek6ZuOvlvzzHTB430zhf4
MfpvE4j59zE1afF7XmeB02aOOyzT1inKtY46A+RQhFEKTpAsEcZbUGtrxOXXvjTTRyd2h5MTkFiH
abZkpCMDK0vWmpcxE6Nzn936VcbsLEnJNNgOIcfgRUuBdil9/e9h7O2PR+dPcXKSip4OHb23P56t
lTUD8S48ak6BDdpBp6sbAGLBIwCbJqOp+a7sGmGnl+vLBvTNE5L+X9Do+3VAgMP282dpzpc7/3Nc
CKgcTKSNQfD8z4EJ15ZoIY+xHheYhQ0fL5vn7DQMrygIDf/atAlqw1k1q2MY3bejlZ8sMEEMrXC/
rBHhdncVRIm9Vxf6csoT7eAWfrBxnTijDdfbB89LNlo/ggz3ED6g/0BWMMpxz44004bb6bZLbLLz
etTMImqsS3vgfCZ5e4+2sujWQQ/jjPcutLRv9FmUbuhH107mTSAXzUtHUhUJQDkM/TDXxLe06KYr
y6gA0eRJIx57Eo66XaU32T0UQRMR41j9aJFhPUxxFnzhu2Ica8bZDG2A643LEaf9Q5OCtljiWwst
Ah663DiOUV8+yjCmjrNT1K1Kx/eA6NmDCNm6vvOH8cTwNahqcDa0P8I/XR746L2doAVLqJVlcq+B
hWK8qGsojnkH/D+Fh1pTw031ENQtjiuGA/PAHxf6V7MLy1/joOGyx0ehfynpYB7gsjYE67Qt6i/l
aisPZLu41EB814NlQbs2TRvD4ZdmrHG2KYxYm0pGd+6xrXFbYskDJn1b4/4jfgIrHVZEDMIwHlF5
MUWjPwdgA479FsAovFdv9Novny/td4WR6SqLDoJJYWJb7IdvXzRtdAtTB9J9ZCTnX/GhkCtp4i3/
/CrGB5choJlSgpYS//f89KP7RkiQYpodPTQai7Jv1Y0XaR1CN30Xt3qCYW7NrFdtPTNs+GA2w32f
ehkD6hH1TtAjBOMd3Hz+V33wR0FxsgV3juWWk/Tbe88bP5CkdaO97R0gkE0u19OUTv+4kmJeIYRi
J6Op8S9z76vDRIqEJpjlGEei0OvrQOlg9DVf7aCu3vnFGB+avExvsFPg+Ac4PKPSrDVeE4wcYojX
Y9sMCxTbGbJ/s4SGq6c7Q9cYgafxk1ObJLn0A8QE5cldW2fBrtO64rqRJcKGCL3fZAPz4htPzo9n
JRfq6neF03xvfLENGsi0Odyz5eM7vkTuWuZHTBn+qlZEmNYCxTrSveDCJvxuD+ZSPCaaaawipgln
e3AztaITqAiPDjrja9djWmwz1VsMkUU7OcmgEXSM5F3yFZZFMVZX/3CxzJd3deZAc6g644y3i0Wp
JEe31hRHSkJyWtXg3elB2F4YCM1G87e7MJdhsDBXJsqgWXlWBRXEeNSF25TYuVp4CU0AkypGXbeO
SwXLJA2bjaCT9gSRR/GFJ1TBInmqwzW3Q/c/7tN2TOHaxcY+aYZZWhbaL6HmRst4KgHsUL9CqkvT
cOkgsd8MBZ6Jz3+n+Ym/+YxwpmWh010zkDhikX/7O2lammlZ2JVHd2inpSErgW4boqqs5aEpIA+b
WnPhR3t3lv57Sec/LuuQAP/2koHlBXy3p/IYa5JU0NDwdsgmrXVvDPxGWmuDGYY+OMaJcWH5f3Sz
AO3/Wv0tGmBnT6sx3c70y6k6ujEZvo7XOB4pMlOyFkiiV7Eu2gOhsMWFq77bt7hfm5GhwdiLu7Xm
l/LVhqITMaHXhgUMqcbjNw4wtUjekhf2rfevNgdZDn6uIyEjmGo+17+6CvlXosFtji55iKKVPQQ/
m2b+HhHh9I+XDEZ57gkxA++XLef7fXUlEp+6QgXSOgLTBIjoRt6abz1sQy1FSK9scwW/z7+waIx5
VbxdqCxRWjDMnWcJxflCNX2nRbqca8coHEga0uQVfPSIBFwCI8DNgPy4NoL2WJnlpvGccgH97Knx
SPdC+3mh9nr/QDnX0o4GJkE/SFjzpvDqB6isWoSWGrRj0DBSMiL8+SERE5+/mPNaPLtf5nysGWwp
8PzPB0eJpaewpCL/VNmlu1ZmTpa46YfEejjovCLPv7Bfv6/hqXX+DuNnsgZ8/rPH6uAK1XTZ2Eek
P9+JbN36XkWEnggeB++AdmVR0+/JegihGeaOQJqbGG7FP71pSbffsYlLmhEd6uxvoCHEkdNS9tHC
QrLEOzztR8oT+vE5QmjUKxe+Eh8WeIq0BE58yA/M80ZTmvH54mvpHINQH5FsTqaJqtGxELITErUA
0pU9iXFyscBZg4TFaOZ9sPHCRPxu+O5famS+n+HxEBiq0CdFZsBaP9srwM4lBbQv9xgT7b6pS8Ig
S+otjN+o4W/byhb3NMK0azLzpluc2fmiIEf2+fOn8H59My/lm20TGIjQQZ19E6AID52NQeWohhDD
rK9pSwIYXj6/iHz/6WSYTbFK+40JMBXC27dorPQKfaNIT6FXdOB2u5TV7UQAWKvJmOBBds2VPgaG
2DaiFf0yRoseL6Dz5cxSEZ8tqtTpfuoFWFY8qAF0CUcQW4VN1GTWxQH6Xk9wFHNmj79i/LTJqGwL
etwBWnENvLvnPHBEzJ6LoCLxitlI5a6IzqlxBAzxQ8TR6N6cMlJtsdO0HMO1sLsy2ygANBB72hcO
8uSh4Upwv6VAVaFOtSUyg1yCw11pcak9iWoyT6TPIfeEMaFruO48yAEtRgx/hWlG1ps6Ci1czrHr
3o+gzoclO4GGrrzInxK91H9//pN/sNrnFA+WNJEfgh/97CcPrE4hIm+KEyEL7aZ0yV8guFbDe8F+
sBSRmy6ll+Q7O4r2shvJZIyK+FR6zaWx3vsV5tAEYoUzp0QXN4uTXu+geYnRBvtadNLtxL8mHqhY
oOKoLm1p787IjA05/ytBZYPM4Lw602WtG4ALo1Pv29EOLbdzjQs6pYOEbU/imsOfEdZrQF/Bk9H2
NmkWol59/qO/38cdPnm0sJEmGfwV80/x6mORY2+EFarCE/GL7i3D7DkzApZrmrtHaxyq6kId8MH1
6Jm7qKD4XHJSnL+jr65XmI4Z5xOksjQ2tJUWYImYzPl7KMl1lX5waRr3XmBBNaA7HMfYsGcZ19lu
QaNBG+qQZ4kAudmNddMtW/gPa0miEV7ZEkbb1PPyublawNOFl+lh7tC8ziSUDsgYMIbs0A8NtgPf
x6zJ0eXCHOx9wTn/hXxNOM9xejz/STJhBy39uejkGDwCWZEOM3J5YJSDABY7wSfq2vKUhRfb8h+s
c6asLkonjuwo5+aH9eph6KUsIwsD0onGWbAj4tzb0N+8NPD/4NPt2CjFTIdzCNXf+XRKAbsRnaMQ
E9g009RscWFKOm4kDYstFAJrA6KN2FzCu25G2cZ76UcAxAPdWvUoNy6s+PmBv61cOHVhVYaDJdDc
EBv05qZLYygrmArxKUzd+yEeX5STH5Xnf8MWdlfn3c/PX7D3hS/V6OyNluh71LvhvcOX0oahGJ/I
/Spwi/oSc9WEU20wLtzY+yMt8kcO0FA2ka9RMry9MUhbMk1rMzvJyf1OoHHz4PZ2chf14Lwro+7X
hmf1V2ljAKdyCDf9x/dJN5OOhOMaLsnpZ2vJaZ08jJl0nmyANPu0ohFZ6Kpc2yk+zc8vZenvq21X
J/1JICOZ9QL2/PF+tXBVYYIvcL3qVPCKFju9Q72uO6VYWATrEGAqtBg0bWb137E1WjqqdBqjixKQ
4o8sT6L2GrI6FMcennSKMaLAGWkWuTyA2/IfENNPPnaRydxYisB4zoB9dexNLV93IE2ttSay5E6F
PImVWSmQfWjaX6KEjklHTJLYK78NfgyxhyE01G1O1jbo7QZQRpt5vMtUBCu/csJvbt6O7dbu0f71
nM1/OmYrZpJUKB6GdhQ/Mz92w+XIC7pOlVURaJbYwCaKDKwVhQaYoID/3KKj0fDkZpF1TDjsYKsk
LPlU+3i2Ml7HVTDr2PZ6kQE3ldwaFAMhOzIxZdGoZdcn9qEmsubWlq3EvRjVATG+relZMC8zXDiS
RsgOxxVG/XnQQf+MEu+KrBZz79NvPeal5r1wDI/72dapz74Arfs6kcKT4mWIyWbJWwiPMZTpdEmu
I/+OjmSmJ6FolhboOEX1bWwUPdjrfLZLYKKgoJmaMaDMzXt762oMm3gKDClA+o7TPZAN7VvpNHqz
zITRtQiI4M0tGDThVerzyGTeI61Srpi3gROgYhT6ikZYvFaZVzxP0lPmeuw45i4Hnpt60MqcqQ15
xSY8E1dvwf+4RZytsK7hko0DlRAZ3lXZMzs1gb+tCTNj4XSG1qxzOmIY9ftyvPYy3/0Z0lb+CVs+
vcUJFuj8D1W5WkvNJzlL77GfLuLM9GYjhwyvQoJnkJmmIjzxjTDx4SROzqnR7qw7l+IyA6QKtmzF
wsi+wcGJNk1Oz1wfhtnT7sq9X2nhEftns/Ql2bDYcqS/HAIAlCuzH+54+fTiXtVxRZYl84gM57Md
V0u49eGTy0jvYOpB1OBcmfx9MMEbQeo0/ohwU6qlOQ2ps4tki2e71mx8Y347GpsaLMkfR6YePne6
/MfK9Vweo+MHjw0v3jfcM/a3guDIBw3b75+2TZKbSqgQmbAv8usBR5S70lTt/4S67j8zssScBCFU
f5gQNZObW4cn0QtsJEkJDKOykPLNLPL0i02k+nWpxmBL8GvQLoTZz/lAkx5CJ6kL4thHegr8RPGk
llUgashoZqb2ozsyWRqoa56juiifcvAg38u6ciu+/WH1VFYVyNqqpkgnPKKTt4DnKgzCzhRsCqG0
jNRksa4IFD+NpiAMF7MbaKHMb4r70JgMYrqQlnEF1YffMyhP9z7OsZ9ZqFrefU1ZyT6Jw/lBu/dd
5qivHtPwipJHM2iFaNPwnSkqnYPJGcgnU74VraokUS4NNTA8GODiDmL9kI+/8S7MzrXI3Dl1z88w
luS61zG53l2o38S9rn4HlQMwKCDw4lm3pv6ex8HK82n9yfWA1ZLIDD+3voT8s3rl6rnrQLZW7XEa
KPOPcQ9YZ1k37vR7MGLjvnXc5Ldvurm2ALNcHFw/sY86HPSfthwEcz/TkMsm65Lt6BOK6Qsro1Fc
FtNLJ9WiTrW7LnKvXD0dd7Hw6t+K6clKpGSVmqgBnn0Rq3LJwoZqazWOdav5nGzQj3s4UGLR6Bzv
Zn9V4xgjSAO/I2jEdEb9xexK74FqrT/4njZ+SY1y3LsZ1fpC6z1FOUmXkGZWUI5/IscFFu6XLfa/
QbLrA6EjQxaEO8yZwUuwXPl5WRJl5sjIX4mJtcceFxKWxD4ZPWYEUt/ofZQbK54dyWqh04jnijS5
8UIT6b0GjwMHTVoqcgSlHIDOalXIChHsOaM6mWYBsTYa1WPfiB+pa1V30iU3J69yMFdlFm7xNxKz
mqYwy1M7WfM95DkoG6qRZ3o3Xu11twrOwo5/v1wweyWo1PeGHWfafFug3t52sJvAoRCZA55oeCLI
Ql0JWq0XipL35c/ctkCJifwc9K571meP2GqH0ZXVicgVwqVHIIIhaKclDrl/mWfgyH5MNp3rm7eF
3etLvau0XDPXEQ7a1WlsA38Nm1GCxJzcC8XHBzdkzU015k+SLsTf2dSr0mMAlw1PDWukpxU/+s5t
733HAZCqafLl8zLng/tBpYKUXv5Vy55PQwq02a0fqvxUNYO9GOh0wioSyYVT6AdXoYyaq3IqKtqf
Z+Vw6EVgFDq/OAUD+2yTeHzAlXFJS//+jOOCcKE+pK/912zztmBrcO4ZM1H75Kk63fu1NJe54yQr
diUP353mkkndjRgq5aUD599259mygFw3+9soSg1xrr6rBmXF/pi0J6J/u2jpUVHugFn767g1ZY9b
3wal73kNAS7DOFKtFX1EBINmpcQ/ZnV9X3t6fGuKCJd9L+nl6rE9/aCMq69GuyZLN+sN+FcML6p8
m6SyuSfnxSQWHfgNihmyHE+J32Tj0jQ5WtXAtKDdelA1t4ED2oStG5r9EkwN+TrwWvzHViWqu9C5
PH/KSjcZGRLVxZTYQXF51tEYddLCC6srv2DBj2G8C4y3DVqQz1fs35Pc/2bvPJrsttJs+1cUPYcC
3gwbwLXpLTM5QWQySXhzcOB//Vsgq6uYlyrmUw07OhQ1kFTiuXDHfN/ee/18rxmBl9Uk+piuE66W
kwlsqTurA0g5PNb+51D4wND9OnCCxv+WbKrgQ13H6bd4OtzJu2vbTYp/lOHUwPIJXwzxqG4I9PRj
xso2R9VPt7+/wvUUc3qB9BbQYtt8l7xW799jdgNIfEA1PdqNd9UZbM/JmXgt8v6rIusPqr+/PjNq
AT+NdXLIiTLi2HRTGR6HkvAt3K/3v7+W7/KA313MSS1G10ZKiRO374zoCN/zuxCQanh4NYPCx5sb
3CbBjvUl1LdEZoWq/4FL47QuwBFOpeuEGW69n+ovsin8ILVd6cb0kItK1QKieAgGIhbP1QLyasmd
yxt0ZU2VdSrpXaneoCibiRGyyBs2NxwcLGKv5FJ9cJI9IQFjsuB3Mb+zIaZn6vwi71TblMjVWswP
UZlOTz1GTz+3OM9CzF0OePOjoKqN6NapiSfGctUdCMWM/FiR49VcNfa2J7bgShDcNmqyOO9m8OCz
UGN4tXl++/tnePKOfP+pJFGuzS4N24R2+sFxyGRrZ08P3uIoYT8LhC6kT4W/H+XkredT1qhOrpLJ
NbccHPP7t16ag6EA4HEeZjbcNwTKqkHeEFySU3vbk3TT/JhH/pYN9n8pG3JtHP57o+td+rVtX/44
/1pXX9+Fy6//2Q+fqwIdkqR4QrdgRFLqMdbP+ofRVdEM3KyrnoBmEUpwnLD/dLp6f2IAhKRNXd3k
Ga7Z8//wuZIuzyYd6DYwbdZnOnr/uc0VOOVKz6a2Rslr7deddqw4JFVlxKayJ3z0ZQbEPPt513ev
Gjmcf2t+/D4UswegIg03LVPlujr8tBOTmpYJIaYDQWAE2yBE8+kPuj9exf/PTeX/DEKXjRWNCf9U
R6o3uugIzjg0GsnlaJnGzUq//WCQ9Zf+ayL+xyDsB7hryAEpxb+/kqk3VjbseODmdm+2RfZArRvj
zWSK6G8pVS2USfxv1YtR8mX1WknrP98zu1LHBHT4IaPBWRNXBkeHubb+qKvwflr6n2HWmYIePM2Z
kwvq7NFrnLg5pFFn3PdJGwWATbr9T5/G9Y/783M0wvtZaR0Esykrh2fjwFr1Ie+vJSN7eJpHoqzK
cd71Y0ekgyFtQsJyftVhNhrxQaH+16uiE4uKnWmQwEAsSu8H1CXzOrTqVRyFz68itFFpWnfz96+K
T3tVZFj0Ha2TnRop5GMiS2M/sFrAyxJQ/UbisUyF8A/iLj56Un91E5kuUErQw8d+evIRFVVkqXOk
wWhRjYtUkHmSJk17afRJtrXtvLr9/dWd7Dm+PzTCBsHXGtxC0h9ONlCLLe2+hrZZzGNFG19NX5t+
ibMAXTFHa6upgPjlpZtfTzbGulCPWg9e89S3DyryMCKpOZOTBFYV1JhKbSbZKJ4ITITWF12nwoTU
mczj8ixLAdWpkQmZXHWuDi95kVrKTTvRFd0XUgrtg8d2+gljN2TGW5UtHOD5ik/2Up1XRmYq+n0C
ZG7neGN7UequuZ8Ji/6gSvDrE3OY7ZjjcVDy0E5VQpHttmoxyz3lJxUALKi8vp2HrzOE0WDolmb6
m5PTemUMw+4CMYnF+e39W1+IWZNN3O6r1JEhIXbzznWncU+aW37/+5fj1++LkZA90dknm8M6TQaZ
MplROhd7m+xxWnO1EhYUJIK/Pcg6jbMCsmywKJw8qJ44rTmL6r0xOcqO+P9V/11q298P8hdvg7WK
b9g00TojH+H9PdONVNF6p9wPHUHSOVmCfhbHIxFslvhgE/2XIzEAWkbaeLRx349ESp9rKCROZW6b
nmdap2zrGoJTMSbG1e+v6S+eDlrFVXZq86Iz674fCbiSPmlKuZ91hQNWmZP3ROPygzX9ry4HVzDS
DmTxrnYq3kqtXKjSyfdj5RLgadlyl5D6cEir3rz+Dy6H/QnnNXb6CBfeX85YxnAlKJApXjrvarxz
YWsSr/n7Qdbn/PPCzrfDlVBXodHI566evAe2utSm0WV7MlRfrKaYLxqnby7GUrdvKyIn37Rmaj7/
B0NyImAXscZBuvr76yJk0NLHOduj0EyCLKYero4agt52rvbz3BEwgajyo+yHH23091e6lqpsFkiN
ZYvc5/fDEg1HvEkLYNDWYncz2KP6RdYplBDJxwZNOaefnnUzPnyvb7pnQ22zV08hgQ+aWU1AFdtZ
9ZKoTo5QY77MfmTX7dGe7BZai5tVgcsUhDiG35/5ZABGaHQ1wv6SXHpzkLde2gai4ah5Q8PHvLRy
p+2vs6Ee0q1WVLm8hYrhgssR2PpDiu9djTRPLym5WPmQvFiZhn9GT1dfNRnFthlQ2Y6u9FbLvsHx
FPKIWpfsZdK/63siyAGLDrpUCfLMx726wFOFpRTRZ51HNTbCiqrtTgpuCWVmcLmGvjjYYwjbjDey
JLlCI644hWkj3ctay6Jn25hpp5TaoB8qGoff6NBJczfl3fxU9DCZQuLBXKADIou/KlVWQafu6Z2R
fuvk2zjGFB6mUFTO3boj2lt3oqGg/TlRa49LTGN7rxE5jE9BywOam0MTgI+MY3YsZqZykQ3zGOaE
5FpBYTozDF+cBWuFzhoTskcX84mIeY3/C5rGbwl0h8uWSa0IIqOL7oSYMVbEyKS2dLzQ3ClQAd/M
GEKcX0h7eEau3ywbfHLThcTmAfeQlP03BTg0cWulJP60T0qyPNSsEGfdTKg5t7GOLPL/qs7ex3Nf
V2ENZxF9n2IlMBILep+9affP3ph3rxGfmQxrM4bri3p2uM8gMN1CVUOcrNHy1Y39zIY0DTt91Ghu
QslxzweHCF3kIGV+s5h1bVwsyagA3iO7bNe6E9rehVrprm3Eva3UBRrgmZWvQZ1EgrY12rQvB9kD
Lp6cIRB8cbcoiomKMWAkHdFd5o8zwfufi7jULtxpij9pnof8npDPXG5WYwQ4gr6CtWJ3igEnSzhP
5ezWPSnQcZdCtOk41DROq5RbPaO2zmvZydc5ip0hBBZdoLQEIfXCNs16I1oDCghYoHkJzKZuSrIQ
cz700oJs4mvjVHyL0eE5JKgXFCazrkxeyFmttcPQWFH60Cgk3K65cyRVj12X49wr2gxRZUm7ReFY
SVY69JYate6cST9Wx0oN3CRWZjIC1eUiBlwJQbScOSbR5pzCPtIm0vPNVtmxKyLhsR8S5ZFGXqyF
UQ8bFBerKHQ/brt5IXAraj4ng5fyOan9vCP6F/ZJgnKKMhRuMO0GIIyihokLVcXWRF3v7aluo3Ce
C/exECVdsyohNB+cDzL3jT3k3uPcq1MTQkTSSXePVbMJLPJDO7ISi/KhwZNEadbTJHwmUuEm0lCT
8ks+4dEu0sWSm3nkc79sHKcsYJmW5rdiJvkeRsjKCYVj2RJ/G1miDj2eBb7q0iUieTByJhQYTNEX
+DoxwCuymwdf7eqi2JIhRlh+ATEJgZedkBtt0of6QsR8N22blKzeoJ11HLhtFLeE2iUQDx+noTEt
IozLgX52gOQwo7czGw7+zjjR0RiisYJNqcvuxzr8fxWY/9LYv/77Aoxfd3J8qV5+Lr6s/8WP2ovu
/Yl1Gb3zis1bgXyscv/IGPteX0Fj9r11h9CMf/PPjDHnT4dYUM50HLCojaw1kX9mjFF9QV9ICgpL
KgEv1t/KGMMnc7JLw3tEzhhzKfI1DcXRqUwaLGWsQlWC/9Yu00D3vJX5KzH24FLNQhuJi11T/0Mn
orByheGQJDzfs6TbX48Ngd+hJRSExrUWZ1BIuAnqBeW+Pve9eIxZdFGEW5sEEgocddLovaPaycLF
wDvI7sGZOGkejKWNP6W9Nkk28nMXXXhjXLyoI5NeUA0JjJtSGdwXwyjRxydefw1Iw3xxMiPZ5JHM
n1LweVt7ZOsg8iR/NgGqVaEVla9AxQi6mFISqZ0iu1RiL32KpkhDHqqCaxy1vdknydYeKkwqsqg2
puiLazqeMFs14mhNdULnY85t4Rs4Y6+Z0bExzUyuBMTYqIh5csRJqs4MbYA09Xt9asRVWypRGSJF
oDEzxe5Z6aXWjkAWxBVVPQRyyXCwZr10NqwtxqU2dnKgAz7Zb6qQz5AISRGl9uFHY6tdy5i0UyBV
hILXJoVrVn0MqGYvph3B4OUQEMerHVWrJ/uysWv3SjpR+srehJXSKe45HieHCpnCvRc3DTAU4cZ7
wx7dzTyn7kM6qGtmJkvqxnKjb63bwPLJWU37ZfR5vP1Rsm0MxnmiUkLn7YCFu9iVsPIebGPELlpD
wDNH6RtLrG1rpVghwpWFIrJnYYb3u+OhKeFCruoDM512leAYSpG2pYaV+93sIlHWpzR+XOY2OiOG
1YS0Ew3lWzskaai0xbLXjHJKfUXiU7dHjvW+bhNE5mROgfDZhjLDxra5knKYjtLhaUFBRDFTN15y
IB5e8UmuxOoK6SvwpGaGGoC4TVOhKvTgd21F0guWTtU6RgX2zIyosC0E6A2gIY/x5KUdT4vfk1ZK
+CvSQ0S+B2nMgKsH46JqF7I8c28+94R9aYnKOFOTaKA7OSsBhC591xV6fBHpY3NfZU55GQH7eFvM
hfz3WfbloejSYTcZc0rkaCIe7aogrriCKyA8N/kiKUmQQm5ku6qqLbK21exS2BovoKKftdy269SA
VSJL3cGEuohjNefplg7/+ZKXDad9DfgQKAXVj8cmgXhM5U7kesNDKNlcchSVfmbN/Wbd6fNdJfLe
tFwN8MoI1S+LxU5P5wc9RavDKd/28Yomc1i41bEvLe1sUQiVrnTt8wjg4NCVRnxLA4psv9gsrKBu
7Dwc0f5fuWS8bYwEiYqqDGwXPXW3LGp51SlWtR2Qk16wl4muMnMZLjnn9xdLqpL21UAcfquRhwD1
leNBgoo+E2nibDVHPmmtFm/Af7n+DNL+ItMI8MVm8RijLJjOgBkXcTB6WeduYXloxxi7Yup70AQP
c2zeV5HACOIlrbON+nh66haIMUs64wAVPO0kjQr0NTq71Ww1sLdVy2szIZRYYj4rVC7AK6wrl/a3
v9r4w6rV4yCKK+li42+zQ9TaIkQfWnwa7d44ilGDMbnirjRCG461Fm1Up33Th/w11RqwAKgPtjAP
MUg25N1Cr67l41Rmy7xrPeZGQEF5uVfGKo4hc+TK2L9KLU+G9duy0Ja1tQP4xUKxYcJzsrS9N6jV
S27OccDm2QtEZtoX0TAUKoeCFROWpEK7daTnNH7DXWvzTT442vlixUw1OmYgdmwlT+1mkvFEWy9m
v2KMZOKi2tkapKRPQ7KXtdrs9bYBjZ5fKQtUNtAA2R6mBuD4Evx5Oj828XAUmk7Lq83P1XTYeJHz
aprNERPOtnHMLX06PRDmvFeL5DKGOxCAeLrr2OCgs1mCuhChihecf7uTGulvY8Tfg00FduA68xcz
vVMh+oEeeBYLAfixusW5AKhCv3D1dltlS+AW5cYgz6vO3LOGrWhpFmdDCaRnqnfQW/1oaXdLIg5z
1uwSWV26JNs7bYYvHENwbGyraLmajZmMZlL30Vn3MzrrNQVWg0qD0bFpSIqX8EPWNAMDG3WukKaZ
TcwEsFRZeVBwno9gWhRzviZKf1XAmffMZp7mK9oQod5KTD8b0SoGMOwnK3B6e74xytHwQbUZG71M
bsRYVRv4gVfCMM4hkd3lwL5b0LOtkrWhKFV9b9HgvCwKK3mDQLUsR46Z2o2G1vSQKJSAKzeyH4Qe
t94mh5nlOE6yL9qRGQ9TNoHJqE2DgZlz245pubW8Qtl09FKDNoYsZHXeN70S5W4oOVYslXZemfGX
xmb+sEGiQRKIzAAcRn/wpvGV7OvuIkpUSB99axxykZC3CNg0FI7REtVeHydQQ0gOoQOgf7a2XmYe
mQMT3x4FhOFGIrFoyauvk31Mz7yG7hb0XZ/AWHHrUBDMvakjR2xGwO9PXTe8RUt9odFxcdy8f11I
6G9r76pEjbuPRq/doiG8A09yZyngqtitvHQUDf2yHTjKF5wsaNwHTJjbpBDbMVMgY3NCKRxAEVkx
3gwsgh6x/2RyM30UnMsIcCN+YYBYMstjHMkbDvDnYtSZEdG9ur0RgVdRy09jWVOAn2EcdSKvLkQ1
Oy8jRtEj8NlqR4SGbH2OeOnWEEXPMarXnhPOuo3NjC2NNO5RQnvsfQbAIlJrdADKZbkhwT9/IndA
eR6d5YJlA7xDD4jAJ2/A/Jryk2jZ6IdO9BW13nQEKwOyjBbSZxwCsA7UXttYMNTAfDlFtaM9+0z8
hhUoTnQHFpeaS8Z8ZxMsR2bIMDRh3cqYAkpdXtt6X6O+7baZwSqUNsunyINy47XFVb4sHG8t5XO3
SGY9o/V59ufDuGRHwsQPw6g8a8BhXFUgvXXlNuE0F2TSuLGWUr8sM+OcaDIyanRN2SnZwkyhK99k
Q0R5vIy3i5rf9paH1JHgdoS/Z11hbxUcilPi5d8ylUVCWdCEUl1AwJkuu4zg8n0+kIOesC8FCkgc
ttHCqqCcMz9IROek1rDramaSJEBmPbta+c2KMp1sjcxFu4zu3mk8lHLik52lVhDD98M850BnjMp2
azc55b/BJBZu6yZtc9FEU3FcChT6zjLe6zr7Jc6AL5GrTX4q5HLIB3UKHSIilEG7TaR7Rbi7EYhI
aPN5S33lWjpOu827RNuwBS5CPHH2Lseij5ZyaUnxU5P5QVOBzwQ2570XSxLrPxDtAgQmLiVMFAWk
0DR1NzV3jAQeU9BsmtRHPZqgarujEWaLvnyX7qF7HsWi7LXcg/OlIKncR9JSwg7ESbNJeaYqZK9h
Vo+FLWZAy2VCwH8i7NrP0DHcQFAtPptKzID64l5FWd5eAGfjCArB5jK2p+W6a0hv2peVWMagKezq
QmIH+6zi/saAHWuH3FF7VqNpOIhE5UXT1+KNprjniuJYfkv1a7lwlNzYleTGbNllO0eg9U9Z2Q3Q
TFDQ7uRgamcSHdWTRNPKnquw/ZTUge2UlnID/fR6SdAGW9P0Oo097apsmqrruOvUBjRC6w6P2uQq
2Q4QMvo1RbHH49K2ctqpQ1ZftnM/n/WapqBJ1aZZHeJA1pUjd9lUL9obzkm51oGTiVBv/FphWbu3
FC7Kce9BNihDs5/ah8RV+WCsrtJeBk8kj4URLUOgFJN13sDNWO1ZQzfuSieO2zdDyW3bH3OFhw+f
JSk21WxmxhFJWGpf1NToqzPmagokTOMpRihcq8TXQ7ss/Nk1uyJYBuTtKXIYNep2rW1m6lZ3pLB8
qqrC+1RNwpW3oJl5JMnUTsrtJLO22dPzNXPpw8lMez52GwfGFKPePi592uhPlO00c9/YMOgCAmQc
K+yTSn4m8MeV2BTKtA3zgaoxFIFl0a8HE4C7X4JdrpBbzxzIqLDZWb9Z6O41fLAo3NHtWNarqUbl
PfyMdjjYNjPNnRjKSL/kZMky7Qg7B8U19xBiPGySYmCZbYeXisoeZsgIORpYI69sjkaiWPVhaQ23
pQMKpGEhgnA65kPe9GdjxN7aaEuuyyCzfWlnqjhG3MVhW0F2NLI6/TqD5T0YnZa/FklFvs2iDyt4
2zq4c2VfA0dRg7pf0i3PR6HMKd0gGmwSdpXa80J3UpLrSR+K+xRUFdTFgNfy4FrKggdgsf1MkWqY
O8pDVShXBtx3PdfsQ2RIZw+YjIqcrK9YNhowohxfy6R9ygq32di9EJu65O3JvX7rSE3c9mnaAR2v
vcscZ+lTXbsvkZTu3rSHR+AEIigRsuIRqLVrsMfJXaTad0XJ72yb8oEiV70poy6AU3H0ytgLsn68
7lIzHJtG2xokxWl5i65SMe6BagaZ2YAilMXjiIR7O6fUIRdPaIEKd3eujee29I4cCSLsnbrqK029
0/PuK3iEDZrzx3H0Lqn7fYqwpJh4aKaOgkH2yKN+7kRynQBNDBVFvBT1dd3lB6vqvmRqvcfyck7+
CZ6YTD7bGQ9g8oKyW0JS9gP6A2BQG3HIRMM0RHFQp/4upLpNBkTnHpXhrqyOkTd+Vb0GSWbs1Ze6
Iu9MmGd+oZbXsTne0uK40IQObn1Q8DQ0w8UUybPI0a+7ibSrWu2+eTqVEJEfQb/P54ZBFHA9sH2v
p02q6GyMEWmRnvQ0e+5njuLj3sijgy2MOXCA5pJNFdhqs1sXwSrdl+JbRrYZ3f/rwmUpM4xN0fVb
Jl+YFar9uQCulfQ4RYQ3hBHEqq0SZbuFA0ZcuK/dzP2w5gOKnufZS/wK5MbznJCmFY3pYV6i58LN
vsCt0880tYItWB7mFuE+k2RIls2CxLt8nGJd3ZBcsutV50WJqIUrC7HQrQ19Z1BHc22m7Nc8pSbu
Lh3y5KZg0JeXzuR1TCtYPe5QBiPNtEM/oX4XKsxdezHgi/CTsYIQdlQ909yu/ZlTKmC44q1NaSl2
GFnIencDXcvOpoJ8b9RmWYPzAbQRnTo6F1hAjNvRyR6q3LqR2bATltXeYLDieO9ylwGSOF56QL0E
A6sPFv553pjOzu2KOwrQ+y6lX+9UuzjT71S27uoUX2b59EiaVfRQ9OVmpc04UN0NL38wVMJ+OveY
DOqhbpRdurR7Z7H3bStwjMgetXSxiUdZ7VR9PBu6aN9G89GFlJLI/KEAYWe7BS2J+EAv4k53G0l9
pjhqbRpqg5mek8N87BptB4/lYEjlIQJsEDR9+nUypUl4ymLsVLOjKVRtMEfc0r2RdP75wFnnhe8k
5gZShOXz4QfF3F67i+JeDba4omhyoD7zlMn0jew+H7hiE7pdHgH5NHtcBoPms4o/t8lsnHkNWgWa
l2GbMGNkQ6WFGeKGMGsV73ocyV4bsir2G1XaG85Rj9Ok4ZJGL0ZHe8pDI+rKmyKJdWoDzVnasvwC
KkKOpRZXRane2VKAS1T8zJYXbhrdW7m1XUbPu+1jEowrTCf+TLjYpAmKGt6uHAxwOJ15XBrzqDlE
sAy0M/JO2VPNUQnw0jco5u+6hfeWajtrWwy+VpyRvGwCLaF4RI3jJjJ6mPIrfIeS5B5LFidDZUNO
396qymonVGerE9Xkk570upjJk1S8o5M3G4pLfCipg5c+r8htNIJW9Q4iZrrKJdmftnN0Cgh+pcem
pjng+djEbgEwRVUulPayrcV5OYrcH2fOdB32EzRSIYYX/GPRWwX1VaVHbzSTy26Cbls0D49t3IQe
4CFZG7yxktjW6qzmzIi+6pr52q9EG44WBh4SyDalYygXOkl4UeRti8rezCDgGufQCvdB1ZdwWMpb
nRtueu2h1zmtVezRNbakeg6/r+99dVEpDNa42IbIAiU0rNw1lzdqzMWLmyybeMZqRUcmTIvM3mqx
0vvW6nKUqtgPtf4Vq96eYIJv6ACCoseml7V2wTcdrQOQztFNwz1dhotY46dLwQ66sGmSzS1MOXcj
K4sCoLq2LxzxNojqOObj5zxLLoox2nZQq+xi+dQ2xTOtS1z4DZuVxqYUU9EVUsZrN4bKa3VncyUu
xtX1ifQd+tDjtEQ0j7T0Ex2pq0EDpdDLs0qYl2mmOBdWydwBI5EZLLfxukXYLmfreW7NK3iPl1CG
J19DZc6MX3RB22kHNhKPTe1CT2Mr3tfPFM8O04qX6ld3Ccl9hygaz1UPzruwqevqJLlxctUf4qgO
uzIuOcx1pCPm00W2EOXjVsSeqiWcbgip6aRuJbxW6F9wz3PDOnZWpW01PTZ2GSGvgLLARQ8So2Hf
u6DWiOBgI/JsTmwoRQMSvDCpaVdYADlsNe2xKU1uS1Jh6M7TV5K3hhBsBonGNvKd2XzOASwGWkL3
uxBRyJa0CQbp3ZRZ8VBFvTc+eRyj2Mqm5uwt3XYpirEQ/KlpHdnhJB3Bw9y7ZQyt9K6EGVtoGxIO
p7nH3pS2hhHQd6vy7eKWaKf1Jm+X7ahAd5SJOxvbFMdufQbONE9ghWXmw1KiZuZ52JazMUdbuy8x
55XBICC0c4Srm+eWvXqxTZlhJUeuMXqrnWgcSFrprG9p1Tm39TKMt0Kl/0kJUpn4ztk9Ob50G+aI
uDB7ypkNHtSNTZPreQSbC6CYiNOak5RbsdKVI/zSbFRuxWg1T9Zi4ZloC/xZgQ7C/ok8HeRfnkzm
dJtDzV2CLGGeCFLTTR/0KSKaT0bSaEgqHQHKx1O1RPtcCB6jN2UVbwQNtVbsKrLu5SHD9K/5PHZj
2vS57KneV66ym+a6/KxnZnczuu1ypU15nASVxp73hzzk/7ps/+Ui7Pn3XbZt+7X6kvxxV/dd8rWt
/nip3v7476p7ab906Zc/zvlb+XMDbv3DfjTgHOfPNYGHrFUHiztIdOSDPxpwhvcnAnUyvB1EtNj7
18bXPxtw2p+IyXBr8d8hfqV7968GnEnjDkWTzT/8ror+G4Sf92Ifl+wGUon4kyyCkVzCFE6Um1k6
Tx1F5SQwLIrvueHkV92i2S+DakbbwuC9pcejbn66cX8hgjVpLP4kMWJUZGbIX9GBMzwb9BMdE+EW
UTGZRLJhQgkFr7B1XjivrXe+ZLcmwpmhvZH6rejwkNcIJ72CRKh7Ud2ZaR4O43NvEb5JcFHZvrZk
U2FphjG516ND4UyHMuE011MhGLZDlAWjGQdpdq579/CiNxX2WgV6sJcvG5Nt7NxXO9p77EcE8KGd
TnBe53zoMDoxkv1yuSeKKqMV9SqOzALnzr1ILwVJ0djMQ/aoQXvVbIyb4pH+nhagM/pAmvbRyCfS
adDVikr1BQeZzXptTONV1D7FWrbBjvkN6/nBlN9+/2xPs0t+uVga0T+rtQnrmcrSYMjmIDdbsdl2
IQHNfrG1dtG+Pth+ub37/ZC/vMPv36ZffGJ1PaIbZ8TkkG6KK/Qk2/EDxeJfDgH+jagKQpzw/by/
KK0fFq3TlSyYnC8LwEjbuo6Z3uv6scyef381p/mHP27gT2OdvC2F1TpiyBgrvsQU3by5O/HQ7qcz
+IZP1WX8NT7qV8SymmfVTbKLO9+4n5CXffr9r9BWTfO/tHHfP1EODLjuCKxAE3oaQWMWsm8zFFyB
VDaGFrqPA25cxwcnzdGWYhywJ8zGvx90vYu/G/PkbSXzyVY7neavNHK4m/2uopa7msjLAHv89veD
/cWL6hA9ghAfdyESgF+sGC6aQqXANeqQ6xvEejHdIEyN2PcndkiR0dhTXe+21dKUF6Uz03yZ7flh
Fm2/l8IQZ00p+6tVfH+lpG7+dc5t8++9dUyPxA8SGMZkicWa3f3JW4fXnvkvVWh+JmhsELqGnpdG
Zwb544EbKWmI7Mb6YMp4L8bgJI+VeyVcEGnFX78E36ha6RWaTuxgn1g0q1ywv/gl0v3v7/46C/z0
qNGAcE1oPZBerivjqeUGJf2Qpa6c97Y7s53Sa7unE0Tj/r5VSX+ghuOctWjl1TVFDDqbusAc+/1P
OH3FcftgP9OB06CC51ecUjQ6FHDY9jxtr/d2t8nMST+TA2zqXl+I9SdZaItyPj9DLpaFc0yLu86n
7FaiZ/pApXwyu6B4XXMvaPJwO3jgp1lDCzrBKpZxs+0Me/GVdBFnWSPEwWzdr0bq0L1JiFP54OpX
Te1PT2AdlOUXkS9mFIxUpyb3mtQZMKEJg85TeQftXd2mPWUKR8/yfWJQsvR1BGqhGUeuHVrZbNBH
MCSdMHdB4eX3GofaD37Tutt4/5vWBDUEQGjqTcIMTqa+gWpOTWlKbBPU1kFazjmVMc7wgsrgVo3c
N8DnR48TQKABdg87RA83H/yEk60JXiNmA+S5OBUMyuZom94tX9ZCP0RpBWSXzNOSwBwrTSWYfuCk
mzh1clvZmT5uiVyi2ZCaCU4GFIj1eZS04sVRy9reetVI2ZX2UvT6wW9jC/n+9vBRWmtKEoAN/joN
EcTCK5VBwHslJnGctovtLbdZVaR7AODlrWN1a03AHBoNg8k8felKRKNUhI2ZkjSqgGuX7p3mjzoG
go0jluUh1Q0CAv/mr+RLQlKNdmNFTCGHP9lSYkTqnNGp7D0TQHQ+FW35pJGY6k8l6kJlII0lNzSo
8A6FkLGbqkOHZn4j3Y6UhVmnygZafpukTb6b4q7/wA516t9dV3A0sMjgvscwuafBZflM4btHsLOv
ohkBj527BOGkib61ENf7eRY7qzzC2NcpbXzXbctNFiM6TszIXVVW4wer0OkjXX8OFr0VLAa7jOi+
969bI4yuIwHc3mcmGG5viola7eml6ei/P3gwfzEUAWLU3ig+kNVxyv1SO6tPyy529h7Z8Gq7dOFo
tM6G7sJH/sPV6PnuRUXKD/sXRwzGSnAWpzARjZDNSVh5tJ/b7MvspaDiSy0JdQM5qo3Y+GFsTeNz
Jgpq1V1O+yYjKIpcNzegCEi1ahT1B9/19yTzn6eW9Sc533O3UBquwLj3N5pTe+Q6iRXtow4F1FQY
5o3XWwc1LmipGHm9yxIKC0XSedtKafUHjUAnf8yoYEzoEcKGEOUzhOFri2TwIIxVkh7wsrhbTFri
VrAOb7Rh+Shy+9dnxq82OJ0R3sqrsio0f95MF6xbri7TaN8PznKepl71PRNzX0Tq/MHrcboc8mVg
sSTVEZGwTnDTL1FsMDnSLLG9vbTWymNeOe7WbuN+79DOsPze6+LPllvKr0lkGAi8tXxfz0tTba0h
7j4yoXy/spPnxcGYOEv4uA6r8LpN+ckoO9s9qQ9Y1PeVHMWneozyG3Oy5A2geyMPC9RqA6plkuGD
zhqUt//H3XntyK2k2fpVDuaeDQZdkMCZAxymL5VVyVTphig5em+C5NPPx9JgRpnKrhz15QDd6N7d
e4tJMhjm/9f6VsGntdRJKmszu7rWbjs0jh9LG3vF0vpv69089DCO7aoln9LMvHQ7dIN53Q9N8pLb
iQ2hc+FO7UppV6EvSju/cEo55dC+Pl90swT2OsSIidNDL5SnmigJ7ijo0JBBKZcrk5zHva633cbO
s2ILWmwC9GyU266ZkbIast+9PTmfGU8ct5cUD5udnXn6FXTBlI5Zz1dQu7BwY1rkHH976ypmDbsw
npbN6ckLZG8Hm5v5jRFyai7M6iTRE6Vr+6Svok1PkNJaGDg/3F5omxohpK9K/TNYpvbCKeLshV1v
qZ4AQ4DYeTxyzLaaPa1utb1ux+EaZ4EBfWgWG8gMxRo2u77JcUTcTU6S/ZXLkcsBCWX/5rF1NnR0
0ydjli+5TXB2hgerL80rVbWkv6HsvC9aXDZw5p7ffpmn28bTy51MaWMX5RQtw/AAU9jd13pkH+B5
Z1vao4THE6iEJDpLL7zWMyOIjSpOfVT6OGNPbd+5ObCE9Gl46EJCebtW+yxJ07nVpaouXOns7QFD
J/wXljRn0OP3OESG0bmIug8OR5I1aFk00zJ+lvMQXJk4V1FUzRd8aCcHUF4g0x9YU48DENWp00kH
waKrgpqbi4xK7Xi2H8y8BJWtlnZQb11Cc58cgn5dbvkMyWTjnHHqY9ZM1SicduFhnNP+hTeWbQLR
P1bxnJFyYZvFxm2QhuQuQCjS+C7c7J/PF4IvDIVX7AHcg5PnO84ZcOKa52tGbnHQXJoRmTGMtw0K
47UZVwgdxzm/tP86qSss9wzWVlDr5K0yFZ7sDpPEJQ5vcsODG0LlhlnW99QYSS1IV30ZjD+Lwg0/
GuDml64zuvJs4mOm/FeEz+DqLhUBTkFLy8/Bte447PnRaEElPx5kzNNU2+mpMSE65VpZbb6PGjah
TlS3RArANEblZK+NDDi+1ybTlfCafFvh8N4FUq99NK3BQ56mRDCh9dnzzfdXdaKmp1wmDR0qvd3k
o+m8A1lV3WdooQ9ILNMDZrBxnXECO3RTmN+LEXJlN8Hc081YbBI11Ffj5GaLgUoe/nbWYFLEQLoc
r0jiOXWrKisugWjr3n5Ez9gYtzNy085+Kupb+t4XpuI/hxjYMUpmgKKxdgLqOH66xHHKJm+K8BBj
u72pe+9JilB/JyqsaF6VfWjn7FKQwJlllmtC1sCQi7GE1fb4mjEi+jnsvPAQJsH3Spjh3unQoCzT
1d2s93jrZeD5meelNLFNeR0QRnbhEf85jfATWAM4ri3G0tPtbxnXSTcbWnhI3XLwyUh70VARrZ1p
NjaOSi8lO/45JZssORSwFmwF+/qTD7koEJxWcJ4PLmqlK6HF9c2MIOg6wzp7oVLx54y1NAwcA8S8
wBukn6ytU4coTdEbPIwujdQyaFDv5nJtWS0uWp4mO/kgeHR05axrSyUXDktntqhLZYpZC3oG5uRT
2Dp+W1MbaMAfKprZqwL/CO10PDilh66X8T7v2ynXvrb4bDduiW4aP/7n2BnkJaDen2/Yom4EGRpH
FUWg0/A8mWg0dVI3PuiugTQ/1+bnPlPmzZBXceJPY9VduPU/3/FyQVgq4EkW/PryYn7bDgdNolrM
nfFBxH280jyLjnQWPdWqcvZvzw/nrgRVhx0b7DWXyfr4SikNfK2ol1tDV7Ex5IiSQCItN2e9u1Df
PDOalkdIsYVCo84UcXwprzGVBe05OWRlO1yhIfiQ6UvBrUXx5bD4+FWk5wc0oXRMShVfGMvn3iGt
NRM4CrsL57UO/9sjBVMKZtStkkPRjtlmDOpyW2OP9MfSPMyDbC9c7jVN5XhDbIHmcimOMP9SdzyZ
mJhmQH2MZXLQZjNaK0eOGxts14bTCTqttghu+2pIrkSMZ7et0DqOw2STh4I9qu4bELF6jzwOEd5X
HXgGNoxS7qfODjCMzsFGxV51KDW2C3gJ3F2nJ+GO0MLxJkDHs8ItYr/YQ/cA+qH5+PaAOTPjcmNM
tPQql/rUaasgTAX5ckWbHGh9oiQIHbEeeoo7RDOEu7aP3rmqNw/g6HvEik6+GeNJv7BXPM1qZR2n
p7jEq9HI1G2Co46HUoslRbhTnB7w1qEepcK9rozRJEq3FZ/AdiR3Wj3xcqOxBL4jCWAyCtt9EoKH
nTdAEGUpyJGAdbxpI4coOsdB5hza9t7VTO9asxDWSPbZV8XixpZN3D8Eg2v4vQZY23cr9WLyp6Oo
KXatM+sXDhZ/rqPcHcglfZl02HufzPDEnHMyj8bkgI8HnHIlis1cT9FGyzDuGy1mIohz08vb7/Xc
ROBCf3dpk1g2fa/jR2oJ0ulsiiXoV3rb18uxpPKLiNtr7EsohjOfInV4qBPYTdkmvLZqfvsU47Dt
RdLhW4JXjrYh0MN3DKBsa5jjuEsTdSmzbZlYTj5F8GF8gqy9pNS4J3OcVzYWHRdGrMBcuDYtaL2R
jTTq7Qe4fNB/XMVlqSJiiaLy6QSjzbLqtHDGjaWcYQ+9KlohGASnmQHg7PTCu9UM7It8PcGFXfbZ
+6OkLxkyDt395Xn/9jy7MBmqxHCTQwu/4QYNeflJlV5z//b9nXtrdKXYzDMumdFOdncTxHgKHVpy
SEZPbDCsB+DDB7R1yOYfHFI+L+wmz18PwQBnFsEBf/lKfrsrUnXyhhDQ5DDEi1m0LbeG04crWmQE
rCH5fvvuzr099hqLB9q06YOdTNcpiU6hJ7ka2uf8XaT6dI2yat6PKaZ3MQGaH59CLbwUxHz2JumH
8ZWjzOAsenyTHi2gJijs5BBVRoQHUtbbUGDOCYNJu5Gxbj+8fZtnrwccZ7mcoDq1/P+/PdSuLiwv
HyI00JUgNxRMBbGUvDrltbitSuWt3r7emTUfHzpVIZrpfBWniwVZuqUb1xyBKHxqKwXrYj+27B47
IEsHTbfKjTeJkqKrR7iHrkUXthxnJjW25QSg05lwKMKdvNUkKJx+Gp30QAqAojpjj7dj0nyBOnKJ
9Hb+SgwdS1L8ot12/GAjetgezrPsIEgW24Sx1+ybmK45eIb0wud+bgUG9mdZbMk59dBBO74WCbSj
aDu2FpFOJENqzrgJp1pu6zmpD7HTVwdEZe6NKudgxZaofUIQePHgtVzkdLpj+ffYO1KyBSd2/CMq
oreKQEzJQdds2HlOO+3Yrgd4H715G8lBbDKZiz1jP1wlRVSuQseMGAZBtfdw1+/eHmcAmv/4PaB2
6fCanHepVJ0WcyzNFMJYTEZxUgu0+TIqf+adJe5kKaMZLXQwEVVTpdb3rCF9YudYqDBRbtvPbVeN
VJsd8egUI8aisZlmqCyj8RkB6HBlq8H8NFkq1REbd9k9CPwYJXkaTWjRh3A4uOnz0BXvDaPp7/pq
7t0tPc/8RxAXatwY1Wg/j6GJiwNSD3hG2xdRNb83epHdot5vNwGbivc5JtV7zYwgzRQq72hN2Tqk
2dpie4o1y8HVEodKpOzLkSAOToHIiXakO66VZrbFtqFji7e0zdpdj2GBnY+dovNME8wta9vusm8l
KTqfcM+w4uZjr7661ZTduBhdP1va7EQrkq3pQzsKM2HfS5r0UV/mxhpYinOtN6K6GWujSzCQjPkT
MuHxqWnC0dnReeS3TWMIgGGyonYj3MB7qSccxTl1HrkWhHPYftx22mPHzwbrkwKcWc9xLp5zvQgf
+7GM8TF3WK5Q+3fxI/Ya9PJ039zRn/uw9DOR2NfKrRBdhE+J16PoGqrOw0KUFeKp7uJi3Bsg9Zxb
Su7qK9rObJPqgWP61IsTkkzwnO6Xpy7vsPYjnlVR2L9zKfIU5ISzE3vNGG/x7cTTZxcjz1cZGUO3
cVhvnq1SqnCdd870TIYFIm464VYGLiaWt9U8AWZK48A7NJoUB8zYZkFg/NDfzl3Zgq3IVZH7TR03
wa6wS/dbXOYjLzErEfxoTg95YnSaxwDvLCY0ZBCCAATYpH7cF5IFT0sgXWixNz+Sv0EXtQ9KF/N0
t6BYsmgoPuYIwssdkXjdHnpp+Z7UZOcwRzblpsTRb8AlVe+ly46Xya+mBSGHYXioirlOVk3r4eci
2ECQlvCaap31yfWsN/o9/MOcEJBgJJEG6kQ6Ap9QerQjqzXc96/mkyCfendN9MmdBVlmSZiD6ITv
v+7qdWnoWc4IzvXv0Ryg88aopRNE04fVE2iC4WvYElONCk/Wid82evVs2nH5w7Oy7tG05/6FuAy0
00E70nnrpoofEarkLunCyV61E1YuG2Y5rq6xJn/NaF1NMQ4jVICj3Tz2uPRjokkRJK6K3nZeWqS4
+WpiDnpJk1QlG01I78lIZYIpA7m6b7rkuoOHWv6cLMnoSaMTsjgRl+JrmREOsvPaNHqg3YRToUhL
i3BZTjZrr4usT7El3auiJtF7lcWiD1bEqGAZjA2r+OIpSqy+W8Z271fxFGINMzLzKmL9KFFU1JPJ
2EDEvbFYlp8kESB45b2KT8mK6Vetej1qwm1f9NO0ycjeNTEHzBmdsMTJ7nOzaO/LJASlACgwXDMP
NN/Kdsw/a2ZiHUhHIylZj5B3+kUwtAdPjeYnUsqH74pKMJKuGP7VSsQQTVZtKlzAJYGmoS2Lsv65
UToiehMFyJcwMXF+Gmp26y1BXcE3lfTdJzVlxJsTUVdD2jMzI1jxu6MceBH7HOrJOPEOfKndJwKa
89tM1diS3LoZ0Xfmnf0+0WeTszfBvxx3i2a8jyyYFTEGXF5oz6jd9k1u/MA7aH/XA04//lyF032T
NJGGqiDpAKk3g80oj6v4nhk8HFazbc4kxc9T+KIou824/uKBrsjQpdcDPp2vA+GBX+UklOHrA7oT
P8ChMazNdPbeT62iz9uWbqHecTwiqKiXYEAmFVIoRwyviw0fHQkqaupT7Goye8j1uvtmVwmN4fiz
PttWvyWQJ2w50RAli+O0qfR1pal6nSNABTCH4E352TBWDQKjuIzuq8iCMSBqWUDTnYfwqtUiKWEp
GdpDP5tOgu1kbt63cR+999zB+6p4mB9w317ntgdnyiOn1ulZbVYdszuq2AKDjqnP0wZYnPVc9QN8
AKYr70nPQm3mhGtM1ipf8McbrOtGjKQ8jj8kmRk+pwLDKH98I30KU7ynOZ2Cqzkc8DbEGh+LT2Wn
/FlaASQ5II75xxxp5Me+zWryHIdsxLdKxDyGFI3YGT8o2Iz4UWtPoBxm037v4j3aZSOu8qxOLcb2
qNm5X/QgCjYurnnoXHYQMJgiWuyMic7DRl3maEailExw4oXJhpJssOa8HciaqKMOOAJCpsWyqMKI
nzd6BxgJ4hm7fLtToRpcnxjyXKzKUFPvGMy4OKRZgScremyIa6fsRowbZtnddj2fOI4yp3zOiQy9
q9gh9it6RiO+6ojC88rQ0hwFSxWiBzXqQTxBBnRvXLqP/9lK/SvJ/V31o3jsmh8/upuX6v8u/+i3
EqNLHEbd/zv+y/bXX5M/sn7pXo7+YlN0cTc99D+a6f2Pts/4R39BpZe/83/6f/6fH69/yoep+vHv
//YNE1m3/GkMz+J3/Tvnln+upf//WfijialH/PqjDt///d/4+3/J5YWA+i1N9nMEttpU0Tnm/ZLL
a+4/lmoERVBiZdm8vwqg/lMvb8p/vPbtoBAvpyYK1P8llxcuankErXSbOM4t2qS/YoW/1nb/e5+L
JpJ2EcBID94rKsY/Ntu8kaDJ0/iqVFodpugVW8u6GfQRKCPWkclQI8yFim87x11IjhHMHm9Ox1W4
3K7GKucprTNvDW/Sn3OmExNUf+5UPYCroTVDjLVhN3py41nUyWoIg/xvzUsS9UJ/kIimqFMhHoiV
8cUevXoonqMm8yKwQ5pBXBTlPzuyPhLYoYBGUi0eH9kO2vla5b0Nhm9W9rChoShHHxMkiKTICIC8
imyIaBzr8+NE2Ia5Nr0ovHVSAEorYaU5TCRkqjNslCH6HppuVu9K+vvRwcIHW10LguWIZbMMwFBz
m2DkFyjP4710CxCRtSeG7mYqNOBMK8sqEPo8W91YjRFcxwYHpESAmXwCLQdHFe6RVOJRq6bR3bWp
ZYb0jXJFTFzltXuLyDbvvo6Vp2+irgB/89pj3Kqud4p97uL9Y4rv0q1RjPyWjGBacE1FNTOZdHmW
r2nM25ZPHE61Z60pgLhkOe7cqmxqoDGT5YZrgDTFsLPAciNXGzvNybfAg52emg0o60b4QDLx0G5y
29DD+aomxDao4IRWFrQCAs0OrqPZGQQB0XxNqY0q8AWSgL86zoFmePycIjLCLXSDCNvepAnRAPEg
qyXDaRZaxfiIhVGG9zkWI7ENQs0afemluONBLoqCwTVAQrnVvbgM/a5qkCPmmsfOIbVCjc1lGxR6
sZ9TEAM4xMXcrVg9cKopehbVPhcmTDPD0et0mzqjnDckvwzpKm4XBzCm+Vpd4VFqb2sqLGy6+5FU
s6EY8nGvOo6eDzTjWU6yLBMYhsMBFXxLIdReKfiQAB2NqfjoOIRAhXaZPBPD27mriIrmR6qio7FK
Ulndz1pGempOct61FjTNzcQewfVlHJgSmxRdV7+3K6dfz7QMPB8NQ/Gpc4eIDVhUhT9l5CTFbhIS
MBAcCkunYGGk7SoDr1Cu9ajNnEVVPBHUE0AvYQl3tDt4mLWNngtV70prEq+4Am0bPY1JpYxNF+eN
vkFw6fYrYrE5pNuFAteq52P7LQVKBFhz0MqU4Zpr96KCp4BePOwTPyuw7W3HRAMxBPPX+SK8HJtZ
7YRgajwHaA4RG+aUrlw3qAd/0RlBQgnjnoy9POKQxXbN4ndFEi7PTBH4peWaT8OYaz9TN+lwPEKW
itdkf4BLiXJFKRSAhGpIfnM1BlFYJO9ZFPt+zR63BM0zjtFz1tQST249d2qlj2zrNmbV04QcpazX
aRGZ9VZrmDEBnZXNztaLAD3o0Gef7DLFrZoWbUGPScvmdwWG25fEhfdAbQjNxIQugfm37TfsI63h
ykozM96EnZ3y0qBZOvXWMcak3829NyLY8DA8v0QYuL0rrZ0JZcTgXgr+w+JbUxvVAFv90A9lot8F
lWqzB5fNPDvAVAYF22lv6PJy07hZH7yoQQ1jsAqDbkH7xWYYRd/HmlmCD2uuZ0zSVWGHa8KePTJW
oG+ko7W2s0Y391D/jPQzxCO32HuawQbVSSGkvY/nQeRbsHrR/C4vq7YbNxWtu/oxjUyJJ3tIsmWy
tYY6p51sFczbzBTuPLmbEWthjp1RTJO6yvnj4SvJZtmXrcBaWeDUCguAReU5QfUpSAbHwjQuIu82
FkWXrwdjeWRwWUCZflVO7jl3bpB5NIs7L0V4qAWuVR1GQ3Tys4yNztgvk24ebHpXizntJoN0w++5
xkfV+Gqe2KVP+UDgpBbR9dhGbI6KTexaqVwlVdJgrFa55UDlr8vq0KGxgEAUG88DAaHa4zDY88hE
2lsPFj4hdY8gXLxEs5a662JMpmoHPiayV2YKFORJ5EJvt5MKetJ+DZVBK9NIGF1HuLKyW7fSJrXr
HbO3PnhuT9KAVTqwsmj0hY/QewQtPnaFfmfE/cKMK+BYVWks8UbBH2z8FEUyoYudDK6zAOWlnyVa
TsAduzYWkspQoEkLu6r5FKkJrBurTjmGGRGYP6giH0GORg2uSauOD7ziyPNnBWcBPFEdBxujj8gi
twxYY3ClGipxFCOCGv9tBrmIIcTJcyDPqhLPQIpHCI52PS4PW7O1XVjz9XCiy+pm1050J+BopaC/
MvBas09bDP6QqnIoiX2gATGKiszl2URl9j4iW91GwRQ3W91SY7jjFKjjvi2aMNzDTEPqL9NSfEDt
ufABa810bkRr9ZYvhso1d6aZzT9zt8cAbQeN+MI4BjzgtsT9rYs8jMK7fhBQsGJJwOWVp2pw3SKb
PsJ5KdMtmlaZ3k4DfTO4yK4Xdb4eRwJabWTxxHU9zrwrwjXdbVjXZQFyL6G9aNNerlZdKltHbvTK
S021KVLc4jyPSG/uCqezIBLkFlzCTIedkjhJ17EKWOJn7yYc92ONjviacK8WdllfjTDGYHndZ8ng
gpjKPTvd8nSHD1Pe0sUixq94HPB/f4lqAQektiGcrLqEapJPyCcvTIKBoZBqYWtYNjkO6E2movek
LyxVCyOHUw2BZfw6G0HhUikJzAcxVtDv+qpwy41gc+VsIGDL9h3bq7G58/KZ9Zz80UFYV7UH3u8F
LlbbphuiGwOXZmvi5OrjmKgmIey1DL7NJaWolR634YdOUKcm+nyOi9tuqOr+WzlK9dMKBG8W7ZqT
rcDSadE6o54Es8lCc0iN0DIBn9i1vSes0652bd50zrpaDtSriCpY9hBYU6rtUxvFzNYdSjaAc+E4
5Z0IF3ZLmykOKA4R4Fu7Q+S4DmJKcnzQDWdzVYy638dTjGSszEBtprkC5lBScH0ROQ6GdZE2TbMP
m1KThw7mznNlgHq6E7j+q/dGPnXNoxZpbbMTZtn8JMprxv1P8msAnQEh41WqUIltOY0WfLtxoxzq
2iWn/slrs+QqdpPJe6H25sEpxnRQ3s8oqw2oJVqDwMhM2+zecPWkfySzMgri2Fcg0NJJ22iYtt16
CZdrqnLsd07JbbR8yJrZx4JPksBXMPurYaZueh00UfIz1KiHQhrRZbQzJpEs8CGgTeBFObxVDdUE
v85CgpC1REqA0u4INaDzOFX7+NHnjppLY5hs1JM42zetYy0IR1ArbICyAEKIE32eszR9YJMFDUCG
Zg/OFA05rFhGluPX7TThfMe2hQ8fn8BqtFErr1IdMJc/ektiXdtX7ksVRGZHxaezFtMKVT72WFS7
fdY5dUPxrbmjdW5xPA7E8MLmZRq3cRSBr5wnq/4iOQJ+wKqBvoxyXfiAf90Y16XDYZqTbA5CvEnK
+Znpse78wUMusUkkXplg0EJ2WMQBgksEWfkUq0xHz15Z4N28VmnouU09+WmO2EV21ZC3OXxCq/k0
oq7uVmO8RMNO1VQ+16LSv/LfMPtRzYdEAWGK39iTXcxBeDE379GJVuGaSGH9KwIIVZEGHUw14L5i
eizzkpIh6dXmdwnHmyNRqCjRSadakA9lSKkAUScrfohhPl9FkTPvw3wASu4UFgmtqa6JmLUlbZ6m
kp3zSscq1gK5LIoMh1ptvXRY4X+gOqIKVsaybzZJlrBxJYMOx2tWItmHbKRBbHo9sP7Vmfx/Z9zX
Ygz550f3TRNThTg6ui//wK+zu2X+A127bWFolzSB3MVD8Ovsbjr/IGFx8Ra+Br3T+fsvqzvn80U3
7S72BmyYlKb/++hu/ING4XLWRkZIw1D8zcl96Zz+dm7nkkiWaXBaBt0/ibfyuD9FlA4wKs21CObV
jK0KhbMBidpd6Dsd91P5Y1GA8y+ugyQPdelJFwxUT2lgaKIjnWb1U+dl435hLl9Feb8IRzqVr397
/Pe/buD3RKnjPuPrBREq28hpaYtj5F9u+7cG7jhLjpec9iiA0bb1RskGL1bdFZkxyYVL/fEEF+U3
9qEl7ldyJDu5FHLCJCu0krkDmuQXwtxJP9eq6MPbN/SqVzx6UR7vHPsQsAQJDdxgeP1+R8KBEy9G
NCd0UKv7QgYlTBSlNY9sVutVlJXlDzBB+JGt3jC3o5D9NhNt8cT6LreWmLMLQukzT5ixS5kU2Tuj
57RlDQgT8UTP70ksm+o9SRXaqmy79iXsjb/Tcr6+TYsKhLnAIhhL9skgDYs0z4tE2QiQPHlX1ar/
UMnUXscy08SvKeyfxsSdOKB/XYxMHAL5cIHi0jjp/au4maYSBSFVWTB/glD0D45NEgr7g/LGxgp7
z+G3vqKpTKJmI4IFvkVqe1wYCJ+1xFnl+hD0fmkkwzuI4tPWqoJLGsEzY84hmYXfiDqI1v1Jw37i
RUMjy1lwczLNA5NlrTKInHh7zJ27isNTwPa0uHBPrcB6wWkkclOSz2uHHT/pIR9SiUHkwhNffuzJ
yGYEMZsBL8Uocqo7gmsJDSkNAVkbGMsceplQn4TxrZyS5mDmE3HrEYXMDbVH4/HtOzz3Vbm65aJ3
p8yI1mMZ5b/NE4ZFRHAXRpavNxydqFc5OAFDPZfbQQbiji2ZmP1woJLTO27E1sprAP44cmkyOqr8
MdjtJYvQmafOqJPCwebu4sg8kUiE1B+dMk2ZK3M7eAD2O66r1s0/vH3nZ2ZkqrTIMJZgOoOJ5fjG
tYiNMXQI5v0lCQqFn6DbEzcWu2THnreAWYJvb1/x3H0t4aYGGhaWnFPlQVBnoM3i0GZTA8eZ58iJ
gCC29d9fBfUaOhZCixcj/fF9KSMWcg49C5iJo2+qOQPgVGru9l+4CuY5DE3LwuaeCI+p2RhizKmd
0Yob7kWZxRuXTtkFceyZKRa5Gs5D0hGx554GemsGiKYqZ2VBMWTtqJnaK/ROGDKAsf79DZFAKzlo
GMiA/pj0ZEGZTutyG7HmFCBITYM1B/jywpd+LHN6nVpR/bB1YcB56GJPpi19bPIcFipXITuQeVIh
KRDpxoSBVTbGIygotr+mez9E3l8pnH5dWSxCykW1ZmHkOB4Wrt1ktVbFto/+HoY9zvBtPw/OyoA3
unp7bCyL0cl0xpSMyAYHM36SUzEVQibZjSzlMP3KLefcYe2ZxYo0LwpYhXFVt/2l0NEzX5bHWoDC
lx0Pq8LJ7sr2SrfrQMr75mROPklI7bqlQnrhvs6MRjIZCDYBiISL/XSfYzh5PRtKEl1fDDjB8Zpu
+y5vblXfmxc+4nPjxEY+icKWJVg3Tz7i0MrV4CjC6UbdCQ9e6BqHXO/VDruWuE5IrljajNmHhrbr
VqfDcOHy5+4UfwoJ9/hlgE8sz/u3RaHkWEohx2AOyQGSS6jyN47XdDeZCKsLD/XcYCFeF0UxImY2
8yebjULpM8aOgVfXqLsxKN5PcYDzu5l/OkFy7SIXunDBP8eKxCfB6mLSSMTddfJo+4IZkgoKPtMg
N7dJGhjvYgqum7e/gXNXoa9IVg6yN8eR5vETHFOr7QOKvQBxqnwt287YkrwlLwjA/3xPnKdQaYKB
0TFUuSdXsduomMMQ6gZQSOeRxpv3DUdE9z0L5vnCAeb1wHD8VcvFrsu+GyE27deTMWGkUcOtcoJh
byhxsMZu1aPfoGe/phZj33lq6MdV5KqhJK1rIPYKQVwJoqtWerfWrCH+Mgf8KVQHlrN/rKfTIQw5
la0peDafqrgW0WZUtWxXiehpLZqk6jynSLAgRztZN2yRKsc3E46ndG10AzEEgBfr7x4VVZOkVx1W
MSGtdMW60rA/BFMHJz4temLXi9jKs20XxzYBa6L7abIy3tl2kXwuXeVYflXx0/nRhqPe2QgiPkSF
zb6+y7yi3Yb86mdSTMC2GkVsX3tSC7lPpw6hf7pRumZsQ4xAGKvNfkrbJlz1pk2zF22T5V6QdJ4Z
VkLgIZOOzm6RTN3jYZWNiYyjUDf9obWNm7yvvsDJueRTOzOqhHCYegDxwMQ4XSrSKipbiT+VCnc6
vUtM0K0uqTWrOkc1+PZncu5S9PQdXEU06DmEH99PUsd6A3QZAPaYU9VxUpCzAVEj63yYMvvC4ntm
r4s9zcTbyjGcU4N5skwUmQFHJuMUVchKflO9LSCoZpV334yVysnoy4Z2JYm/XYlF8EPojjF9N6M2
3oVk7DzUqOcOb9//6/b65KviSRLivIiOISws0+NvMy05GlZXss/1q87IrrrKaVuiCGN7r9GMlDQ1
MvemthltvmknEhAGwSe37eCQEF5Wc0fuXGzTsx/NgsMYlO/goR5dfbowZ/45SfO+sdZhgcYaSr3m
+FeWrlG2xci2Jahz42tbw1BNK83+ycnf+KEm4dzC2e1/vP1szo0NTgALkAA7quGdvC0kPDHcn4lH
Q2DcdZ701jpH77eHPKhdIAyduz+XqgIMGKhHpGIf318qkoRDVmH7dsRpVndnioNyfIBh/2Oyk1uJ
QvrCEz13czhoKDktWhFE2sdXNIPczpNwqZmQeLBvK9tYIPz5ihxw1GR//yAXpBmDnsUcutXxtQrQ
9OzEWvbqouoPQmnOylZmda3Vc/+vXIqh7GE9ZQY5hae5LHnzADfNnzuhQGfojI6M41tnXdrynXuA
y1hcNNxURF5Zkr99OGrOp2QaOExZk24SFJxRjhfCTbYlJ9T0wm2dm3bJhqTKZWNq4caOn2C0sFiK
gAlJySq9mUYL+Cwn5a9vv6czV8H/x6EK7Bab9NPTjqDRM4iW6YlWV36XNmm5n3VSPf/+ZvDIsphj
5JTwxU6mHE9XFMIVw2GktkEEm2FeOxTL939/M2xN2JlgNxIwZI4fGRMZZTAMEL5NiNwDffFpHdae
ceHDXSaek+nToAaELQtzNwXck3shLqZEs07bguM8i6KV/4SUcC9ieV1q1FPevqUzQ45ZyFxWXmgp
pjz5joAsT8FocjEWGPNJlIBwPD1SuyYy/r68RT2VE7zOcWOJNjuZkEZLc51EObYv9dC9bucRr0AE
uvTtGzrz9EyITJzS2NAtX9LxO7IJKSmTmQONm+kSR2PTH8Z8tB7rzkXmbCIle/t6J4aU5RDKvy0H
tiLKFA+/8vEFiTyTE0+LYlNVkFcI88D4THe7u9KoSj/MlZi/x+ksHsWUlo4/hP2wV/y+3ds/49xt
L6Q0l3FJT+L0fIpedgwCtnik51YzicFGtcG5bXzquihZgTtSFz6Fc9dj5kB+yOdg4oM5vmsSso0g
m7nrsNGLQwMUYesRN/Oxm1EIMGFrD2/f35lxSltEX/ghFGj+YFo1w0hF/LVYrLU9YB1PrMUQOhvq
bU//wpUooTGdLFCFV4zGb5NwnBCVIkmN8enEIvsAYbjygPu/y/rhEmr13E0ZGBcBW6GmZR4+foiE
ZmhE6vBN17p135qF/EQrc75x3PFSq2aZmU7mFBYuzwNk47HNPp3s7QgkrxFwpYYgvHtWhUcSIogX
tBo6NZFEzz/ojbNXZHNemGDOLADUuSh0LaV+rO8nX33TjSqlw2KTWza6H3kGgW9k0XxheJwZjtbS
6eKXs/Hgvx0/yUUvi3mZucWVI6nE2vwka3a/oYh+tIH6+wmaIgaTJVUEV+C5Or5Ybc4czAzmTCdM
iC/p0L/ZEXGPU6KrTUVJ5UKZ69wjpN2ytBPpe3F6PL4eQXHacqSz4YPW4/sslNlO9dGlL/rcVeTi
3mOmXzxtJ4sbm62MQAvGfTZHH1PEURusEpfOBmcvsqA46ai5TJYnh/s8CMq2xopIHkWEr7Tq7dtG
F2Lz958wpX9KrNzNQlQ7fmAAbQFb1q7tT5xmd1bsWFdjbSUwosjTePtSZ2+ISRDCqKSt6xjHl4r+
g73z2I5cybLsv+QcuaDFoAcNwCU1IygiJlgMBa0MBmVf3xuZXVWPDGZwvXlNMxkP7nDAzO695+xj
S/SPggO96pD/lukSXBaj5nzQM94+8NvXl1M8DR5GcjRa36y2Qvhkmow8AagVckQtTrrzBzxSk6XU
CaGbE3tIk4U+8xC27odtkneuzumN4wH7FuvHm++Y5gb+Zx0j21SX+mPVDekL+FTzpgms5G+XED7H
ng1QxFKPIP7NL4dgJkUN43BcnPw1GtAbf8rasTos1pR+sGP+viRyKWbwxkaGYv3dFue/rPNzb2Yq
J8Bgizvus2i2MMQRBOW85IhHUZhsHXPiL7a54f7Pz8w7V97gJrxnbITc0zfvswBH6mr+YJHf4yQH
LFBETLaO/0AN6uOBapGZctrLUc8QcvDB8/r7lkNByAGMWQ2jdAZFr7910FTFWlNdAAI1ibGnMDtK
SKCntfXUB5f6/dXYorPB4lEReptX9vWlksSHnmDT0vK00bstm1meEol75c83852rcAJDFfAvChKu
h9dXodPaFSQeWdRMBG05q6NFfJaPlAfvXoVR5nYo4F3/VxfmLw+LTxYvCzPHcehY8uj2tQotWX8U
FvDOj8OjzyrC8J2y/e0kxXHb2jJQQYZJrfSdJSdMlKsgDG+w1enPt23bEF+vKAEYGhBDdN62hsSb
FWXNzLmeaZbjL3WaF4SddCHJCH2xk3y9mUu0VAj7jL+9kXFRJpNsZkxrWJxf/1ZJ6hEVLBaanGmS
fl1WlROzpaXf/vzV3vmtOGagS4EfBKjFM19fxVg1OyeIiieCMno/IC6LmQx9xBB9/yosyZRP1Hxv
r9K1bqmBvsLE2OB552dDx1BXKv7zd3nviaBvSWm2jVcZ0Lz+LgO3JyulaYXMTtSOtqWKSNlQkeFb
8wdL7zttO1ZDCkGPIw0n7LeUbHAT07rSKAt7r+1pZrc6maZeicafNoJxWtgBvuSz7e4GqNHxPJv1
D0pVMlP7xRaHSiNE0RXOfF8MjRnPzmr/7T7xtlrDw0ARwMq5ZYv8dcEWbrvaC+dl0pHH+og1WeeT
5B+tWr+fJLkK7wMNH2am3MzXV0lFkuRByTuYeqn7ZHlecy4HRQh6pZO1wwaZf/ATv/MgATOgU7pd
lG3hzU+8AoNOu56fuEsxLc9kjO4zDO0fTFXeuwqHoa2hQNWGD/X11zI1KYlVxBVeerX1wMd4HjFq
fvDmvdOM3hZi+AMMuOlhGW+O4QuPzIo9mRe87ewrwl3dk6ua7tMgJDhkL0+bJwCCXSTqpr0qARL/
INwI2giE/OEKg2P9wSr3zutDp2GTi9F7osX75pFZhe+UNjshKem6fW/XXn5o3V5+smHWfbCpv3Mp
Nh96d9tyAEblzc9oV9jVhInAg0DA7KYuhurSXathP6tEfPAivHcp2lDoUZAKUlK9uZTVes2/53B9
6/fffLcZDmuR9DGARohsf16A3nkdnO2cTjOQQxltjtfPzThra4Iahu6GkYhjr5biOtM8srgmV9sP
a/7RlPad55TBKY1W1rytLHzziwV4wji81DZd+cTZkRiaH119FR+sdW/vIPeMaBNmpgDtOAZZb77V
LJ1egmtk7jcyCOolKRi6n25mYETLf76Bb78QABagkJskB5Q94Lc3X8hdGfsNZcXUm6ldpJV6sVuw
bH/wMxnvXYZWsM4xC+ExQpzXv1MjBzWVE5eB5Bo6tXMosWxZeRWrhZgx2OcqMKOl7AqMWWRt2cmD
0tNQpSKuSXr881f+/e7SG2WLpyu/wcredlDMap2U7jHBxVjRRhbzULZ56R9AF8q/fXdpBvFg4rUn
JYrl8/XXnt1GlnWOLMOvO+wgbjZcDGb10Tz/95uL6IgjBby3bcxuvzlRWFXVky9gka46uMtXw1mH
p95unv981965CI8k7FA4wLzcb+/a2o8ZxlidWO7Aa+KsNIGyOvnfPbbQqjNYl7GKBhu33n2zvbnd
jJUUtFpYWn6/cznXXjgNfNAPvov9dt3YroMSwaKyYvFlvvv6hzGHqYYpUFohsRPO9xZZ49ep9qqv
ym1RxivT637JLlgeyg5iijUb/YuVtwVzMQALEMrQsE1EVNfAF/rWW29Z8Jz+qM+Vd8YoIrzP81hg
UnSbzhOHPKm1U6raLj16eSdvR2PyFlyezINOnIGby6Ypamb0y2R9XzGqqF2ertqxmVrSfjS1WmPU
8KoMNMd0c9gtYADGGK9pf5k5GIywOGbyiyUSznl1tYzpsZunTkTsIf6xEoP2MoxBVYbTVBd2tJhu
7oA3rwilCyu8memR+Boswyj2zfRmCcbyulq99XGyoTJG0mmdm4wXd9jj/SQSvaqF6kJDXwHs6za5
g0Aa6/qplWP2Cepft+K1VPlVLXrrs47P7gVXp02Ec9UvczgQgViTJeGlyc53FnnFgaD8OvuSkI80
W2xjL4LFCK76ImHdy3ITjlJRZpUZCU526SHxySLeW8AEiBmzTWxemtHhTpSL2/h4d5xsOphortKH
jPRxIh/drvaQT07VRb0wyCeSNyfkPOnHFt8TXpguct1+fun0zni01plg6TJLgs3o0wSfbWdxh1M2
tOp7Zrno7oaAKMiI5U3cOVlV3toTiZaYfKHucGzJiQctRJtEq3Aw+Mmyw6TmYM0huRCX9pWpWfaj
2TZDGy4OOZTYJ9CqlHJyj4NWmsQSLn4/7pUsJhFPQcLyXyBtrsidVCUHA9gZxP628wzEQu96Dcui
6X5LisZ8nJJctHgrG/5i8tpl5Yzs9D+aVGTJFfIqVUa1RZpzqpc62KO6SJ68fp2So2d02b03jf5t
l5TWqVjH4JRntjjr6yQiC+0cdkHL+rpqiftIC3+AV+J6ZR1qFs7XKFFWwQgo7+c+svDmtThIjHo5
DHQ2fuiLV+bwMuaFh90nMZxFUGjf2NvKZwhAQUfsdA/QxUfysURBkM33wplUF/cdJ85w8Pq+PtM9
w4ToGlt7jOp34zylk/c4DW1Bkgr//vs0LVV9UIm/XDaBL3D8Qqc4VnqHd4hHr+DnLoQRhA2mxh9y
IdxuM0+zdy96IvZWV2RPC82GJgYN2N5uJHuCWnQiwsPVWPwEx0zT2Vq4FiBUdowr1KXw83q5QUfh
vmQid6p4DjDS72XpSrlrpYvCwe4b373cuH/zjTMIy/rsVIbKIszQ6ZZnXsmU6NiCONbKDbAQEzPq
NXfoJIYv2TaiOuCfyE30OM6UfCmsQa+vcpXNU4SDsnwWNvZxwrh6R0VNDxepIvW+rTb8TeF/hbOl
gMHkS3vZuHU5Hzvkhw3TumEiGFhlLQ/HisFdymbCYex02RAOyySeR32Z7lPDaXGgci9OjVUA61mH
wc/PnUMUUyyN1CM1rqvsOdRtjs/odUgPxI5k+nPsCzA9eOqFREQBGn66dHBBGccCYNJl24OfDidZ
8OOpyv5a167+ifV/+NrJmmmJb+HEQ+TXbRqmrvvSTesQ7C3ykIOdlZkEo1jwk0SUBrO8KdbCcaKF
nGds92RF+KGDu+MRo3F6O61uLsNVmgpSHyPqir43CQuhNgvnVxW0+xQ+zIuR2+kt+eeOiYtKb9dD
slTck1QvmiBcKQ+qCLuYvcS98lvAhgEZQjuZ5taNrHsTn1+l5pYYMhMUgMrXYI4lit/0CF6gWtPd
IrvRPNEXrdIiUsQQfV5FMt2lxkgsspcJ337s7Wn1w8KRxtcEs+lXMbIUnEfDWawX120ohU8T0bbz
ofMDaI68v3M0N8L8ohnT1LD+58RgIfssnR3YpfKWfhrPZm/hfN6XjuZysw2fKOQ+qIY7mN8F9i64
Mv7BHKhucOSB3d7NRrFei0BNKnYmjqNRa+j9suuXxr7W8gTqj/L0MkQN5zlnNxunn0i4VI/v0po/
leuCWuNpbKo+O/VS2A816SydcM+jbtW/1lR0a5hkjjqX5YQntgkSPBvboMnc8WoMYzRSz0N8IBnc
CoOEaLNosozybGVOsODJNf0T1krdiBu917/OilUgLrTV/6ZlyPf5fkv1s4N5Q4Czs5jLfqDZrVhl
bOS9eTutL1rQZg+V00pQNZi27V3KC0UvvKpyAt9VV/AA11Xu7tAfe/cqZ2rujXDKicxuSTbQdALw
IJbx2e0UQ+XOcd3uG/7Ldjzgrnaa2LV7ag9Vj/kpl/6c7a2+HmjOEolCazZQeNYXLagxXS9Jeejn
Mr+TRj5D+FkCQagyHvvjFPQBIcIlptlhdRcthPumnNhIWTJ2NkveXbfkRhtl5djZYD8sjXcfHOYU
AanVLsqlm7SwU5Awjk6RBXcqmRY70kmtvSZNXlyP0iPh1ob2tdMRwwdR3w7uLQ+6WqKmYYP/blhZ
lkQ2Xfzpel1Q+V0NS9kmNyoxiK0M5Zh4v+zK0bT9uHS+jgHWN4vdgM/E/rpUrqwOPNaevNFHO9/c
6zylV6abFSZSeDdz73Mb03qUg2xbSZNKbPd5MMtl3dkjMPaDKSo0VfmgnOJKqzCQ3gfB7JgHrUwy
80TJ044n4narbm9k+ezsYWKmM9ztan4RnZzHmxVL432nkiRZSbbKbP/YVguMw8QDThVRETvNlzGf
rF9/PkT+VkYYW4mGVoAhPuXa27GXRSjOxrbAzLDO7S4zaycC+1HeeO6c3v75Ult19NduKKfVbbiy
FS2o/5k8vD6tgk9EN2IpO/SQmrIvuW7sCotn3ZbBshduMp4B95qnoVuBJkOA3v35+u9+VUQLNPg2
IeRbDQF4xazM6oEyJlfBvpeO9dAn1hL74C0+GHv8VmbwVZnGU9Jv5kUOtK+/alY2rbn6aJPbhAGw
Ztjroe/k8jdbFNxQAP1bLgwZaA5it9dX0VxAG97MzmUObYlPl9PXONoS0RQu7z/fu3d+O/ScW79g
Y/MyO3p9KeB6lZIAyMKqtPXQrAm4CrGUr6GfudY1C1m+L1SXXY2F151nJ/G///n6793Qfw1zkDyY
NIDeXL+Hk9lwhENXDvfksK5Jt5sdxqh/vsp7TwjeF7oW+IeQIL2p77uxVlRSs40duO129qINO9vj
YAGcIvjbTwjNeYYZTCCQUv1WIgppY0FufKQdeVDsFFOBK3dw/J9//kK/37btKpgb2NnoLv3LsPeX
iYrhGZxg6DiFZo642pw2mudSyA9u2+99EXDNSLxBtNrkUdNEf/105MSVkr7HZTR4AjfU397OqtJ6
z3YAA0gMnX+9DMsWeEocjFuT19SuZamFsJ7nkz9ME41moDTArJoPhiHbK/B6zWGSD5ObuTGqDBrJ
rz9ZvfaD3XKABtrn6i/p5Gh7nQ0YpAZHdB+jmgzdMftICPLebTeQB21SITq19pv6Pwkg0bGlbisd
cbBD3XKIXzLrg/Xs3atgvPPhZeODfjvIWspxlqycJGc2tb8f6vlJ15ePBha/txgwqNKY2fJs6Wpv
KeR/nQewoeV+6rI/IOIP4KgY43PTkkNlDKV319bG8u8v9b82+H+wmPxnF/z/bTjFv/yVX8ef/9sD
b9qQ6Dx+Xoo2SHX2FtXxbw88ZDvG90zgWD8oD0Ct/LcHXrP/ucnymBkx3ieHiE33v03w2maQZ+fQ
aZpusVsOPsn/4vbd/vvlAfn3H12/7vYI/M87xg6EIIh+POPnzdNsvJWFtth5LYbge68wpX4QlQrq
ivJqzJEU+Fal39bJ5Hxah41ZUyxKnjhMMkA2+2D9kWquR2Mo8+sXWKXgusahBPxLlXizEsP3VeYw
4GJzzuYnAbrcjgZZzNfoQTIfrZgUdWQHE0YMg6L8+2RrIMoCBPBLONb0o6Jeg+McCsjF3RYNH3wq
nGUU4WbmWyLfbtdpN9FZsw7J7KfBk55rSLMU4KLPLUdWsbdppPxKmaHUMUxhDnuQ0yGY60OVP65r
0bewSHKuQEes+OwB+fKiQHOcNm7hmenhkoxjEU9Cp2kDzs+3I05gbR/5Xa9P2J4N+WjPebqcu7ls
as48Hu2XHnF3ACFkmef0SitFdfB0umis3CssSGoAzSzyXd1ZRfPBWfD1gsIPCRuajU9nsrTpet7a
TClYlbm67inXG++mJIHtKSHr/aM+79vHZZNkbAbxzVCBpPHtBDSoGjniAb2ZJ5D4sdbafX0U7Thk
xylVef7BodO1t83nL48n7fF/cSDoxiKrwSzyZnNq6DsxbRy/uRjRqri3yuq5Cbz6JQ+CAZ10rrUZ
EcBY0Hfe4JoNKLuM3hlzczHvsiXvLtoUkwS69Gz+UlDzQqbiR+uHnzD7fKN9TtM1aA4dDrdbluSW
eiiV9D58uSb+BdQaOcPXAcMSmpxwgdNSMwEE7q0KXJdYlrMllgYUTF1lkLnrtLsiJliTt5Y02iff
XnMULJO05ljZnr9TKrWNqNL6JYhH0Iuo7yDQ+Z8T2rCARoVt1TvlKQswlA8E1h5ZwIHgStHRRLXm
9eyRXtTFWocGYu8U7fhDr6G5rDxbZeQIv6DAXe0pOw4AGI+jEnAN+9zR/IPjVM5P6WcOx7tuJm+m
HEsVFiXqoUDu+mFRyxqbPbyzaYw4/RZNVEBLvBHequWhUOYyAOZS9TdEVtQAKVBt0IKLq02xDWLa
OwR67dwuTTME59ylMgfqyi0ADlWW3yQg4WYPeiX3I9rapR4zF01oTNptje+Hzs2LkaXrHI1lvRqR
q4ncDodMS+p9tZaNea8UBgeadJk3czva8Xqw6sG5dKEBDJE+zcl5cJKUDa4ay+BCmJVv0vGwx6fM
CtDRr8LrGsBHfM6z3VmqQANT9JcKknF9KoQ2fhaQGtNQwz5t7uH8WE8KMpQP/3fUgBjTZJI7ag+v
pbqqaV4VwAFEuAw9YA1JVF69tfCXT12aIBjK0s7CujZK5hSr1fjLYWEijocA8P8Q9f4mugS1QLIw
+bcI1mVVM8uwrEU7ZeiMsjhVXd4dClrqkHGaTM+jYu4RGhCKokM9A0j4WEJa/Dmna/mTUnNU4BdG
mfE2Krc/d6moT8LURmpBf+jcmKVPHSUm2ks/yKc5VEKvIkrda7MAoXPucsG4y7eK8qyQKegQtJXz
ZPlqeYAR2Z1xK8tdt8j55wKZ8ynnLpqxZ4uiow1NfFyczmCdkETWYx116GqBdpqToI1ZrhiXKvrY
u7lZCzM0Rp/YT4n06kYayv7uco+fQDa1906WCnVkXcEgbwqj9KN1yw45MHzLOGj2o8QBTnnpQ/bK
fS/WSa3rmEU086cVqwRgZQuAYmiXaz5GjNDppOojzWGGC3m5l7Pnn6Sr+l8VqwwA9raZsR9KRzwo
X1uMXWOZ4rORlctPZ5zhic0WTXdnMbT0wNRcOBCt6uonP2Xpxcma0v0OYHl1O3/FUBr3q5vcIda0
iiNVFCASSGLaELU4YEAo0AmklW62/jffHKsrbV0X42JUnf8rM3P7xq7c+WfGYEbstB59XayLqtJ4
wQQo/GquGqjMllU+ZGoUV16nll9jzcpHS6dOnrt6gpDOM5L7cWrQiGD3m81PgT1090Ca+DPeJCsN
zTFgSsZkxLuh/Q4mrkpn4e0r6WnN3l+79HuT2t2TlZVkFkgPp1UkNLMKYuXTY49oAPMQKr/Oj4MF
Hm0PtTG4T/xGB9BMCAk3bCI+MKxWW++xz+v9Q8IeWYZaaSc/XUXeUoi+ynTDNqgwqdnV5F+i2Gn9
8XuzNBCmtL4vMOLxzPI381D7l5nptnf6sACozkiPFsegwgmNSiFVNkD7FguBukhMtfFER7mBZnVH
m849zUtAr1AdtZgKkdYqa4TnhTYTw4uyWpUGV1N0d+bazU1ksRZMsd+Y+Y3yaPlGLv3Tq6XIU2/X
4aP5WkLE8I/aWjU/c5fG3d5Ns/VB9IwiYIjhasf4KpAHNsMAZR2MZBO3KX1FcWgGq7umYhq9GD5b
rkOAXVfjwMgLlDxyVLcDOcaBIE6ysk3jOcmB0pKgoz/OgzR+iqT3fzCj5q4SCZndcLzXnpepMHnI
Ey3/BdbdUmHiVj1tlyG33ajjRjJz8Yc6j0x/dMbIsCao2SaHG5s1wJnaHZ2w1A9TPeAgUlo483eV
3Q8jLZUcNdOEL2Gg1OmXAsoqWr5wSlz6WVMQsAfkq2o+A1zVvsNLtb8ESsob/nveUyuE/r2h89WH
AdRNzj6wxldeVLCEcTUYs9xslbDYCTaH0+5z43FbMip8KjzispAipk4e29NEMxsIWUKDoq2dfpfb
tvUtc2tGEA7pDRzkVkAzvabLm4RFGOZqJTlp2RluhAsHWsRjuqVDSB54pkK0o+9EabL6d5We3Jg2
8y/SCW0C0tYs53cCIz5/AQvvAA7TmEjEtAlUFtt1V5+dhdcLu09mpzFbYXmLdWpk61mD1onyMpO3
huJEGSPEqr7D2e8EHjRL/9VPY/NcTmnywy91hqUuYfHP/jTy6xsNA84NQZvK0PRa90eVOQNnyaWj
OrMC2Zi7itCAz0pU7osEUfqllrx1YTNI1Ap6OfRy7+hYvUMzVaAQoegh6Mz9gBMNvfjpuW4S9xk2
t3L24J9xKyu6Pf1SXZTz3M3thvNnGkyHndgTY924rvZgXjOKbb+2nWd9d7xZboBKjZgGz1VZGjMa
6su4rkpvuux8rxLs7HMmbgc/KGDSKknbPC+LIwDjLLtkKJSskTdlTRkt/YSsx0vGstohFCOMYkgY
Lu2yxEfZxJiaBCOTXFvj0rEgVh08vFzyIlAk/T2tqZUwItZybbpfsiaYonSem0+OZiXmNeF4S38U
mpI8kY1tLtDoR2Js7CWaHFsaU9ShrzO+NUmfThDpzXRFsowLGWJg6PYr/u5DifMHcO0I2dvu+BhQ
m5/KnIPluXe6emWYPPgpfvUmnZ2ZcIWJoiGsIRPk33IHSOZxTStrido2SZzLqkOPPnPyMz04rBx0
kvpWc9eZGTSpjCZZ05XjZAzwgAeSAFFzdtWsyK1yU7td1ajKS3w6WpJugySV/TCFU2n7mrEcamAB
1fIHuHW+DzPAPLd3FYgLn5DJSSf53ciWUieLYibsPDIDUiQIojVFF7f9wrdwcn+loIF/vXqHwRv7
/GEIAGVWcdH7xfio1l61DxBqawbqA8PQz2NRg8BgYUAEt+dAYsKGJOS2HxHL4F66y5lAm16IeE7Q
T1eUICn++4UTOENnj21Uo5UvYhKxyqyDWeu2w8Mq5BjAhM7odoYWGQPeDiKmPVxpWZuhOujFNF8x
ZvVkyzDc32IEsoXy95TYotdvxp7hQ1TTG5rvum5KzE8m7SiX0X7KQB7ox/QYaBv01ihp6YflWnPI
YVZSR0ZS2NbTnC3rr8EQQ80wQsD79xhYV8cGk9vzgCs22TlLMF307srUcCiTmUOKJdgOG2jXnzVO
2EvYkEXh7hBQMO11HWmml4Xr0UOZKTL0qAXQe6gNdM9R58/mc6bMrqdpNtrGsc/sijFLq5zuFDhZ
YJ6Nuc/0qAeWCWLZ4ubzfBHegwvcGyhd7U3uq+qlHW96WZFkKmEFb+EGHMzjvNbs7gwEhJiQIoB8
3ZK2AVjWb0hCYKQv7nWnztURb0Bt7uxE54C/GpW8XXyLT9ZeFFOd2uzd8J1CDu7IQpvZ5jDcJxlD
YIYM1f1sOON3swisH4rqN33W9D5/rjqR3qVtk5QMM6eSnps1iAXA5jL/MHH5FLdJa7NgO2bmQZls
gnHlq7cg0UlX4DXl0f4peCSy0NDQ0vtCEcNRojukpCDEiPrbd8RymjJvfFhsSz46bIMbP7pvgMlO
ueuBchzmO79thyIkiEk3D9lgVX6kUfOCDQUBfGMUBLDGepCmn3Xh1l8U5yXc3OwQWgzW26r2faZl
vEJZqr4pr/DTEOI8wdrtkNBNmPQlt0+mU/jf+8RL7xKssUlcdIRchK4oUXBU6LbZlIoad1bJMOT/
R7r+b+vsH1tr8z/3zsJRjM2P/K/Ns+0f/Lt7Zun/3GxpW7Yw4AYPgtF/dc/M4J+0wBDhItWlJU3n
43+6Z2Ai+d/4vw3TxF5hbRrcoaUC+j//oLNGCw6JNGMdBkk6Q+O/0z0jFe9Vf8JBicYHo4GO/Jyr
/SbiKsSYsxF3jysyv7sBnkwdaHNIXa2f2UeO2VrZ58yVxOZQDffzF8s/1K2MLEbFoyx3rvNpsj4t
0IsKn0RB3obIzFeKV/7BZEa+di/Vpw7Cqi7qc1tf9DK5bMdpRKmVGk9WerbMe0N7qaR7JCV9ZwlX
xuM4aY+t8aObjFiqi948Np4VOcM3rRdUHnV5agQJVZ4hoAEXutzzfAOakzvPLyJOfDHczp+JaMLG
mIG3Djl1pNUW8ZgUWiQCsH/pDZEwwQ7WzanaCLKMHd3ievHFvaPucwuZTeemn7IU3P00n/tJO9u4
djQN88nUs8SWrRbWUsb9OFioZmkoiIKA2Hw6JKI/anI8CHOj51SHzNEvepJXkunr5KFJovZS7Kxa
nLnpj7aGSC6Lq9m+anXCnIDmgXEQKatihYsiUtZ4HiY+P4D6AmK50aRxNs9hV2yscW0/UzaRTxPp
5rqb5S82stivf420+m3VHlrx4Ac/2PNCqmp0VYQATbZxLY1eDwcetsOQSAIMxqvScR/U4rpHy4BK
vqCS3QcOd2XjSth5aI3Zz2yYYdy7ce0gtGGTe6Si3/dQu2lzHn06g6GxAgrWTK+/0vO8A3GTnrX6
0rRfysV5dt2SktPUvtCAoT0aa97VHLSnaS6tnUXmHPuf+S0ZVXOo9Hy8AIE0XI9AzKzGeUTpR52A
QdflR3bQCjpwdVNH/9yTyo0I7tFogPXk6CEy58nN1aEd5ut6nABA2d5wXh11G0iVHXL/ommNLWz6
RFYQKP3UuVgwG5DFU1lX1mTv1mne27MdL4wVMtVftAbqF/AgfVLxRLfijEJup0Oct3hI+0z8MoqS
iWB9IHISnnG+N+hthJ1tiEjjBB6mqGesxL9ygUnPW23TJbGXEK4WlUI7aHSeaxtSfKCnB2PivLX2
oK/9ozcSBjLPUaF1NHzneBFLmI1aPJN0p8q7EbYV4knG9JwSfH89aJ2/M+38JvGKnVdO+3oy7kzb
inT/k52jMRKzGaUiiLUBqaB10qkb2buOZtr32LbO+WRHBRoqLd83w/eh/Tx4u0x/TDJahvZyWpNq
RyZScGsEQ3OipRpxvqK7oV10vhGORUAG2detynWbu5FzgplRLjX6bp3d7saqSY1psvW46PP9uDgH
Q7U3dmdEJEWHFgB5wGqkQPv6/dw+Jbl2Nij5i8qJ0X7EQV4Pe325LqTgLzjE8SoNxbIDS66pp1wn
as0Iqy7p74BQxl2bSZpWM6T0y2Y5See+HNIsqmtSq+R4ZxQjaPh6b8rzYs+fxr44qeGOpLMwn4SM
ieC4JPjvmEOKTLwbYg93uZtEownWXpECvdIEZN/MSL4lle1fRekOW/UhKdyTRfXUldptW35xM/NX
koLCswlfnj4vSf6cOLwNvmp4qr413hx5hAB0VhsLSejc8k1STXMw2SG5yEPMB5ythjAxH+pZhj2v
eacb4drP0aJ+JtovxGnhBEy7c+5BdR9kcVcU9A6n68nJgwtlGc8OcnCnaqLJSL9BIwAZPTy0LiOB
HiuNo5UEa8lQFfB7kYr3Gdl9a3b27flWgFxPeFxqSa2lZQwikDsdJ9umhTnTY7D0ZY+sM3IU+YlA
7CXZaoQVSPUU+C+BBox75g5nzR71047nLtil+nSAwJ/w4YHq0SIpk8irp1+eUGfaVpdq+UTiDtNP
JC/+HV3Yz4OEjZ2KL53tHbIUbLxBLdfWjUuies8an5I8dOkbwo5NO7sWTi6vpUPMWdbn1bfByW41
k+6YF/S3Xh18nXhr80beoSggosvVvwzsNaIpl69izkknbALjMi2HHZmKh8AiyISOQQ+EC2dH7dyZ
nL4awkUJU5zzC1GU14JIwK9BoUd6b5ySergikDHuqCX2ncyn67YlbMFo5+JcmiNRpVI/9rYx7toc
W4xKh/u+zgx0rZJ7p3vVCbzYBs8fJufS6rLlyRX5QLRSJR6sxiCZjk1Wd7Xh5zQH5pOhD+VRIKUN
J3dgjtOaKBgbkvEo98+Joy/kWCaxTJBnTcOQHAbikdCKGXu7Zbrd+9/rzkgvQOGnJ5SRqEbnICcQ
YBzP5BOND4njS6SHivmPz0pEnt8U51LywE8+PWiMYtm8aYDzx2EeImxVyz7w5junCngjs6t+MR4S
olHxl6Qc5VOPCHHjMVi5d8Im3c1ND5Sft5Py5xNAibjQ7Sf6wuhCe3Pp9ou8AAb3y9ZJwPGwF30z
+s47p5xrEaK5o0HxHZB2x4MFqKzV0bX6mfFgOsm5nMaL1c6OS6CepBBxopbvueQczTew92a+RKvj
ngIY0ob08xjTGkveWENuy3f4YAgZcDQZIb7KkU6PseyzJ72Zn1vHfOqga6QlSdptM52yur+tO7HX
2uFJePMhEyKLSYYhbcHQCZpo+mOL7pskFKYyFKsoASvO5zotsf/H3nks2W1s6fpVbpx5KuBNxO07
gNmuvC9ygmBVkfA24Z++P1A6LVbxHPGqZx3RA4VIsSjsDSQy1/rXbyyznWCOCXEoCdpLCPYDyUBf
ukkzxnU4g3btfCsdtzsrmkoGSt1Xj02E7yksE5iTptRDdcAPw3cLd+Fc7VO93xuW7G96oTdBaUjj
qiASYN3laQIOpfTRcF8ZdRIawICfIdcluMzgVKf6pPEttSdxUKCzhZupkWvoNQubdpPaU2A25Gda
Q6NdV5FBQZSi16qm3N53xmLcOF3OmICWY3iMGstIjgRmNDeRqdeLh2clh/8y6ukhl2nv51O1z9eW
EYO2ORmwhToJzNoUnjUYae2eULJTUdoMM4tt5Fqe8pb3yMPP3D7jrZZXOcKhT8YigORk2Z8bTPoH
tjBpfq7w1iIJzAHNwI+o21mtGJ4xzovCceh7JUjaSCVS0m1GxUP9Y58YXxXnxmDY1Ip5f2RPJI5y
jJddviY6yQ4wQB2Q/n0p8vWs1+P4RiNtz+/VpboQJB9Ckn/tXPyT8dijvHgcgCmPvTE1uyVXY6+G
gXSuz9F0J2QyfzL49JdWwoE0ZRHh8hnJZ46U1g3Uc+fClXN9w0eJjmk239pFNAZlBiJXZd1jvqju
MXMLeLjlANufD7C+Dpg+7gvVPjYRwIdbOtE1hzGK10SXTLP1iHpQOcsbXVwOal29ANRWj4ld1+cm
DG1ePaYWw+JwvQrqe1BLSEY+fblO0NkD897pPG1a3DmbgPYwzLGU32W6LeBMO+1JIYcjEGb+EBfd
06KKaO9u9iKOJUg87kKJyohEh7U+gWWkYVeZy71Y8/pLCW5NbKiMwrqGOi0VKmWSh0j3wIhoBzPN
erArN9mJqdYOJAqpfttOIudxUVstjkh2bh7fuJkKy5TshQuQlOGs1sfslmEDCbPRqav6p2lMd6lz
s7bQveP7tl6nUInG/IJG/ThlKWzCVbUPkTkdyblIrvoIqq4xjfepE5GeBsDBO+om58Zs3COcnPxV
aS9ENNEARXBoCdJB0JSmX9uJpqEiug77dvtca+e7rp59jKm/14YHmvbo2ADQnKcxBXuRvsYpho6w
Yp/VwX7MRsX0O3rtMTOvI2OSJ2s0zrMcEjW1/1KktzAxe4iknMRRlkJJJooyzED0TKE9VeZMaZvF
JHAmRARpfUo/4t4WTuyzDZ4tLlFvBcgS9Iwn1FfXvS7lqZdbElFbYIxSaXu3BcMajU/11rdoNCmx
nZ9Ure3Aw1HRW1N+MVozbYhb0TC5xjwHCVmrteWeHGkXd2ymFMWduu5qUS5bsrK5Y7TyGKckSZfQ
I47Q+d3s2nZlE6ys268ISNpAT6KIyGBhw44WzsUcLVW6I2ymPXLImgxkI3fa8dLLi7wYhktCOrP9
gLYGC862znkzSuSHc1sFcWeTJFgXG4DRxqS6Wsk4+mS7qWHZpyt9lFNq5wtpxBr3RHZv4zRD8i6a
WgmQgk7B1NXJi+xb7raenJpFSHneI6JEnmLEmL1P3aERXbRFmypmembJGbLWwWS0AXi05mFLlLe1
qF8zpdl3Q2sHeVITm6Van2iKM5JV5i9wa0Z/Yvh6/I4j/C+i8g/kuH8FqVym5Gn+CKh8//nfERXV
JE/Tgi3xXfpvYw39T0RF+W0T0aNpx3gG2hE+Z3At/sjT1PTfTOiGIOIwP3CS3uR9fyAqG40JLerm
q/lHzMffAVTsn/xmgWaszdx2YyRCY1E+Uta6dkljqDkRu+J4VmZrrfvk9+QFU7POfMO5OMto6COc
y0iFHIEwGI0oJx2antjDuVUJ7srHJb8mdmssTqR8m8Zbwhy4vZ4c9nn2ijWn8SDkOjCIHX4qGhBj
b7bm6tWcexb7nHHS9JXqkDtYNAhmZEtqFIal8cukqU18LjR1PTlaX+9xcIh2BfHJ9tmiIGjboceD
xcdJ09mrGboKOdbHpTOa7oI0pVEeTILOH7qqs0boHgSHsqdU7RquMslRzsdVsn5bVgqJc2tcVE9j
aNAcHPDmLESCYSPqsDIxrQFZZoayX/A73Rp6hjpfK8QUbcXBXYyGQ2xu7djMRJkNGIdysXs97LNo
jj47vUYNU5iwtS6JVdJVPxqHzEoxv0/IO1hHdEJ0tWb0NkCGeWpzuCVeu5Bb6i3Me3fDOEK5mCxn
vF3seMop5heGZDSOyTU2CMyv9QGbnbqmOQ1mrWWjhEoWUVsrysDop5YqGUWNdtt0S7nrMQI+iywF
Tzigr2fOSDhktXCzyx5fTsXXF6t8rUcjn/x+rpI7NklsHubcBX3vNA5/w8w+l3qMZHcq3CEN1DpF
bqI0XXeMWkGyZe5qDMuSRSHxksgu4zIvmFEGKQYHamBkwyd1mnrpj856JbVkCvOln/dpTZAIfnVM
Ocj0fkVIBgLVtVB1vFytnpdeTQ4r71cVlCRmPq5Fab5VZu6qUOEQLZG0pwiCloxYZQib0Z06aqLd
lfowKhMZnMyrDpMWb9KNKeoJ49PNuL4vxp56lARce/jM9H+m1YzryTmvjJ4hIUvRWvQIQoQl9S9o
qdArgZy5ciVknrH9ruvJuEaiCFng8rt//vZe5PVOgUF7v+Jmema0gBhmbp3DRrtY3f7bUJOc7jYE
JC9Y4EKeSY/x1vRVIuKESc0hUFrIQbMznBcSBWGXFNVLZnboiDoymeNYCYYGxN2bbed16hh76DO5
UG7LMYQ+yDzkZILvOnPexxo9PjFW4yGL55VCWjz2hfIIO0Df10Yvd+uU59AHmmKvtMM5UayBOm3E
Db7zAfbfXpP2IzyhsK6gIGDL5uF06TLuAVoQSjeH+aq8ybl6XhfrpbWKM2LIQiC5eMOjnK9ovd6I
rwRija7Fsmp3VafYvjEx7U6psCD6lWHUoKjSFxcnwCwpAuJy32KS3TxrYVqSUNIG1qwEKNXavTOo
VzBlMj+JNprHLGPoZVP6MvK8z2a45lYZn7tygy3RkDxVdfzU1/HJdePPRmvfTRlSmCktPrtmHwWt
QSEDfeeyYYD4qUnKGxj0R2gJ+iFTMxgsQ3fahCd+34grYtIOWVQ80dxnBKaCijACmnypKdFDrpYU
rE3zAL/rkyj7qwnFZS77MyWLUeXUA1VEXT6wqzN1hjHxzcpUsasnlGVaarJZzPa8nIh/uc0mgLeC
vJcwiUnt7uJ2Yn45jH5XGFqoMZ8C9amY3owK5X1jMd6NZsBqhKjpzrFqxau0oTlkRf9ZT7txlzHG
dEidvGhXpbis3O46rsYpUEddeGpkueeyG7kjZJoSgyadS6WyOr8ZzNtOqk/FpOyyWlfgFhjAJW5/
yCCqenptHqXioqCMPiWW8VK5LR1Z5ipBYcxP/QwzvJxJPouhhYTMq5KLKkVHlYORY1KZHeKRKlOY
ejB0bXcyG0ABLQXGTGkk41bLToNNRW0ndLFWPp45ubyjkLpuRMYW0qRJMNjrK35Lt8wmW4rSottP
9vRcwJunwGU8TDJfG0xK0QIEaNpBjfqDpsKfd7pCD2JsPmhvlSDV23MyE8JeI9hU4paDe4xOwxi/
kNVn3I8TzSmhBiibYbhoLNOsVd1DufF9kn5sDsDJD1Dz30oLr5A8PauaBYbYMjyWtf6JSFjHZ7MR
l3O/2B5LrvB70dwUqTl7qTY/9MrMYMFQT8q0XtTbRj9BVx0izVcliG3O4C3hjfIKO9rDxsAvQa0P
ViJ3fU0Raehg5KYbFItgdbbiehzGt1opT0vcXupqe5SrIo5jZdywv5WXRCMyIHeowYkaJbnSbN6W
an4gbvabJpcTLXG4tATHEdR8PqJm3HfqUuzWStyQJ0kYgdvxrsORK1vj1Iyyf0lGnASjcvbLGk83
ldkdxKKC2n1tX+t6uS4Lp/bjpn+FQbew47vFmUF74DlTW3u91HYQg28JptUZNIDMj+6bmNcr8iSM
G1T2J2uyL1aMhVfQ08gpqwNHe55CV9QKtrtKMfv2m9Ir+X1fsxiZiRQ1hD8aFp6AO+nGTq9XEoOw
4BH1K5B4b3Ck2Lr03aRf1UcjKRfSnO1e7Zm9aKypnaz7dn61SS6VzD17yHBVuKplg49WbOtDE7ir
k27n2OQUjn3vDHk+nSMFzY54rpbC9KHmmql1ozll7bY7RXDi1N80+qi6PLZsGdoaDvRsFumBMkN3
i6X8lAUZH1ZSOWlyIhJBneL1MzSufrZDZkCzo+5nJXcLba9XYjKzfaTX2lztZd/PApRRkqHbGaP2
wMPTarR7sVBQbifu9by0842EifrS4hLaoMqkhvSpH8yEJtA28XM72CKxNK8sR33X4vkWm09gH4WF
IUY+o1usEO0pNwQFJhqiE6FPSk/EeB1LxsyzbYrQWrMygxCrGA1J6dGCYidgTPygqOVUiKtUARRU
jwNsnE9zVUxjH4AgQULl4DO1iq4nWAbDaOfzLJvwvtWjlJn9LZqUKCA1AM0kOpeYyPamyE107Trj
pz02oRAcfPQ6xRAUkd4tF6WmDK0mYU2ZZRsUZWM73F59rUx8ypLGViEB6GRxm3mpm750CqwIgnzl
oLkkPb6T12B1HZtsh+HLDd5zAEm6bHEp6GOSLGOXbNdPldp97jkI0gc1lrV9N6vkNx3xSG7ql9Rg
oYaUUNeQWTPOk1WL7G4XdX18kUgBXF66EC1sjh1Ir3CiMqbxpJrLsW/JiQVl6kFrOzMagEuVJb2e
cvxVn/u6nMtjxGwcnKSlLPPnmZtuGGmaQzaF3njvxKZh7UYppuwKsmBBFnKK5NiGc4mRfkUWerLP
pxLgKrPHbH6CKCNvMUGPgUMlJgah1TYFyksEqMZlMs6Qa9OCNPt9hWFdQ0Jn1suTXgjrELlFC6wd
wYHi9TbUIKFkLskK3ZAAskRKCGxgFP6ERUgd8KZvQmDdJSEeZbvmInlv4VK1TOjMWk2WKxi4lb2L
lDIvjhg4aMZjMqEyhRPR1YxDCNN0QxSPdc1NGx2oDzpI+VQDQra0y/g6IG9+xmOMMLoZcpEk4O9U
9prcDebS77u5WZ+0SG8+DaRdUqvpddG5Kb42qEqnPAO7jUQsg2YuSdNI5v7oZhIkS/bifHbt+gi6
apyDz06H1Zino4Ajc0sbP0NdhiXpSYnam9t9stbVZhTgaAe7MJMTQmH7gm8pQrh4TmB3FjTSOgL9
ttqIc2yN8zOnAMSyIxhaemoxr4J75Uskgr6zOVKJsSmIg7aHU5YIBpWzrZyLIe6+VUtLlQiGWH0t
IsX61kFGzT3F1sSLMwyIRlQx2k9NktthTXonREinVXcqJE9KnlTbJXaZ7VqMJl+dNG9cJtgASVnU
3Vg6JRauHC+cKC+NY8HEGYrIJ6LduW5VK3+hW03CpiNuG3AjO5DrniAl4ZQ8diljFTNZXkQNUMUc
ezmYnZul0OPW2BfDnOFjwpYo4tw6xogxd0s7OsylqmcOnMI3lrl5NvCTh6YG7FGit39syHlHVQof
bZB9gAIm23w0aEzswcIWaGCnAdrSxydXkljTka/LMDoh0x37w8Pc9l+l08Y7xin1zTSBe1djeR7D
KKUb0+FjOZzi+VpkvlqS8uyB1GgoZFrjYU4ZJEwgw8D7InRKa2cwCeA2juTqMsc6qTFTSywf0lf8
T2hh7bK+KCs191SY4UGOndZdG3d0jRNhKJMxNk9bYn3sLe4w7muSNeghmbdB/1kvp1I2xyHC9MjN
x3mva8sMP9ju893/YjD9cnz7j3+oGlyUf09rOX1Bg/L6ThP2/W/8jsII2/oNZzJN+93iFPTkv4gt
wnZIObU3MyUo+Raoy5+6MKRfJno+2nqwFoRNPxBbVBtVmLs5I6F8xc8NNdkHFdhfqcJw8XvPazFN
B19Ic2s3cYq2FfuD7kbrc4h7jZrtVtwYiPYFSP/iQCaHIIzxM2V/XTX4zmCMdstgiUEpkZvtyIBd
jHB/laXtsQYYMdYqWWmzR24vi3LAAOCCJHH7HDmCXnIqWdkazrrTkzJYCKyJcNn0pmFcHirXZVIK
jRy3m0WO+RMUubgKQalOZHWUt0uR6Y2PRZkFQQtub+ZPZoGaslwNCAKExTPc01rqbAQ1DqNn8vf0
x7JzFT2odEMnTl6rn1tCYDzZRCTSo0KKrpyCaRUWJsTz7YU1uNkeiFW9pvkt3QPTjvnRcgR+XQmM
CKjI0C9Lv2wnrFlSudijZwjnso5VgguRMsxfY9Wlc0/bcn5QM0c5zGpeQEQkwPLIb1EtaNWiPsV5
q73YJGf3nkn48ZdBs6gFWi2PmfPHJqOBftDYyNR1UB6XQRhPDImg4tPfuS/wGdszY5pMO0ztikIc
z5kWZ7hhTqYdNOPoRfQupEoa4vwZTNCYjlVGdBC+NQkPR4KmPTf2FmFEyYZ58qopUvNadfMxoDal
OcQpVnx2Z+pFsp8ixoLxOpIJqnf2l1rA8fZKkfbPaMqT1wgOpuNBbYdvPcEVIdJH6/QgAWz4rLaY
D8Kk0bBzaXDdWs9hr2TP5B24vrRGh4GpmmeDDzpswnUcRfq5M8TGiSlNmjNkevrXsR1myO2M0hnj
o1rZSWmmzyPHLLaasdB8YSzQdeZIm6qdgeuZ5nXCnSKfKqRLdtEwGjfAJ3O5T/pkOjGWm3pUP+U6
/z2VnMnbA2mNf0zeVKLp3O3t+kG5neFuQfm9pjs4kVUIuQZyAn6vux5ikP/DtvKHoPPHwF92gx8E
clzKVTBwtdWN1sa+8R1P/eFSxZDiF6va2a4x22thr1lQ2JPwHbMToYTnwlQ2hb/NL6/RD00Xf39/
v2q+VnekQH/tL740/3eD519rgsjTOOn/3/vfsgX9gd4HX/ov734TYnvVLzfD1265/cr5zl/9XcO6
/eT/7x/+n6/f/y/3S/P1P/7xWg/Qjfm/8epU79DwTdH973fu8/Rleb9vbz//+76tmb9xo7GHIKIP
vJVf/hM9d3/jPypIdvEv5I/Ygv8LPNeJwcZ7gf0c0iF7Noj2P7Fz9zdsQAHcvz/G7U//zqb9QeyN
gAanfRIzdVwlLItfvV90ckEUl1AZePNYMvjtAQZCpxLpta3G3R2l4PwLdeZ7LaitWRAsCfDiFXUd
UHT9A1RvSkBPa0yQA85FFnSqIQJJNThWAC8/PIF/sci1n8cCsDVd6FEcR6x0krTffzk8tIvM6UEP
QMe1WA2LxooS5a5x8RRb6NzakTT4BLt0nPJjd1YytBxOCem7UHdlZ63byCpFX5eCeDMSPAwpNiL7
qIqxAyJEjwCtwkKxYwvQj0hM+BlIRMR3Q+9gOlA4M7aMgjNKP3fntGiPSeFOhZ9AIXdpTEt1a/Hp
lncmIXnx3rJXi+egsVG1hyqVZryrMhUbNZxdI4a5hrMMGAvgEnQZwaeQ17VlpVoIOLPkF1kTz69D
k8qzLl0b+0uZzbVxQeVuXyOUiS6YDqSvxQwx2q9M+lx2FjxX5iCy3RUdEE7lsmcjd/OivioyJbqo
qdNR/6d2jn4u6XvuYGBFHQewN6lL7Zybpd3pvoBSDSqXCCtBRzZbbXzYFvVrHI9q8akSSc8gZhJl
1p7Ny0ADS0YlemjfjZZSPXOSFimLZ861AzfeyNXVYoSqWdJcAkQ9xqqDZTiVMe+LumSqgbm6k6cZ
FNCmnp7bBELkhRmjILh3phryGy5zzDVc6l1lVB7xScmBpBpNn2Fe2GmEqD100GeQm0wZVYuOdgKW
BqZbkdATHSylxVsxzBlprsYpK1Hr2WA7rVViRCXK1i6gHpnKEPsKeZCO4pWGsTS9XyemvV7bfatW
Ocgdw/zyah2gFN5G1DflU5zR/ctwaRJUdM1KntKXLQO9xYUcI6Xlhi8AGIMNoBwQnuTQSyDZYm9W
YzIHDEL8iKep5tLeAujI8rpMhXEV9aaQO3yaxzIgYqp7amNmK/t2lIxImk6rRcBztBitEClA7HgK
cy6w0oI8xLW3svIw5h1Ky1m1o3g32WX3umaNXEP8v7JxvyqNHj8OkAM6rCOxbxxHqCb9EF+JWUmJ
IgZWxJmNe41Sv8oq6L020FIw1C5sfgtL+pq6JnZ4WVwzPegQcEsGA0h6Ub04+hWUSYLme/TseVBZ
6aC/ISKYsJGRpVlfqlbhUGyNcwsov4yJPoJ7LsL2FQMV012m91IeorbdfrSY9czTeCu0S2szgWWw
wDgFtgkRAFpASGCuHLKlwQqFbspqvip1YeQbsr3EZ9JiGgUQrnYvcmBs5+VmOuOH1RjKqUHkHDUM
vTSkPifIEJCMQtnlkl7Jidx1GHfR3Aur3NUmroh+n4/luAfcZZDfA9+oeykVysl+aKrZ0xNE1doi
sS1YrCZHwJeaS8yIIDEHb2gEvmaKCfYPj3RQ/KnLTGIUVWaeuxhbUShAcPswrgeXcK8JtHflAU7J
dA8XRosvIl5kxNqtNqh38WywfENRQLF+RG00QzDuZxhE2Enh9ZeBaAlRCL9x1bEnEKciXEOZV5Gi
AMlMEQx4L/BZLKTgGCMmTOWqDP3YkaKtaPfdFCVvVMIW49IVwYhnoRajuHKTGAxvA6lxql7vUrUY
k51pNZDaWwK6z3KwBrrLdTIxXygHiG4axwAGC2o6zHesyslGYGcmBuJhbZ5mT+2LGF6cMbts0Z80
22nKfN81rpGtn5bNuuQ2StQVBoVw5qX+DCy1aNonVVTxBulMGW+zJBeySXH0gkONY6WFwSHElukt
btGbt44/GltmysuqaskI45T3tS/nt1lLZNk+/P165yJ97WpZf+vfFzffC5Y/K5//aVWRSSnz74si
v2Zbfknf1UXb3/ijnbWs3/A3MVUaFCQRKL/+bGcd9TebMT7JLDzMPwxQ/mAVwEWg9NncrzYRBcZQ
f7IK0GlsHASoCrShUA5gBPyd0uh9pUJ1ZdI04y2NgRlpj/zqffVA+9sANdflLi3c/cJwF3+9HgrS
D7fkX1Qp7wuw71ehOEFUgm8wVbnO/fmx6k+deSrQS+Cc5Cq7ysnPJ4wRkOldFqN6+9eXUt9bI3Et
AjYoRLlDhDoBmn2wRnKGLO1LSMcwVLOkfaJFtmgvsGbFdiLngLskHKA2d6ZYo/Zb2TizdcdZ7DbH
XBZyfmyKqWW8Y6/1Is+aUvTjoZ4Hm6ko+bnjY+li/gjND2LP36oZv39uVoi5GR9jAw/T4/09Wm3b
acUMEti4D0VxxVACjP3+Fzdn8xP70zTk+0VYhRa1HvmAhvYx3GiqqpYk5CjdYV7xplnLoVrXS3OE
Y8nAq2NsCmPD6/AAUNZfPZef1gAe21jqWHjUfY/M+bDSTITgWa256U73Prdec46+xZ/8MaBOCtd9
fM9cy69+0QJ+yBT44/tiAAidR8MrzPhQiCudSiyKWxCCGa67JpjCKMhPmBGfmSctqH7fAv+tY5C2
LeOPdxfwiTx7ACfnp5wEC7tafNH0dIfk75Ve/TY+rMEtUchBerQ8GSC5CBPvG8wP7+7mF0/2pxeZ
24sNDCuHMHtT/Wg/o7tx5fSSa3M2R8Dgj/YhDcdT89gey6N5I3fzKQl/9Y1/BsPeXVVTtvX2Q49t
ZOqgDJmW7iYfakOgHpgDIgPw0KPconR4aMm49KifRm/1+4soFAGpMZkP3XAnD45vX1cX01l2Iw/x
zgn/+o7o/2qtI3bbNGhsPYAI7z+bXdVzpkdTuoPff9B36FR2zolQvoMT5pfiWTynZwjmG6A0z7iO
rqB1n4mjEkzn9X193Z2QM3u/2gd/fkgoNrcXfMuSN/TN8urH28VTG+VUIG51VuTm5/hXdrf41sJF
GCxoN399A7au9v1qBLPDtoO0Jt51OtL3F6tFgUUnzgu7tB6gey6FNuTetjz/8Db7t+v+52+1MdIo
+wiVgJb+ERGdpNaWAPpcKMa6pByoO3hH/IEBzC/e55/2EDSLKA3xoDPwjVE/JtrQcYvKgWoZxq3Y
I1cKNfe00RcQNvxiu9qwh/d3b7vUFsHNv2itP2ZXYIukxoUcuNQX4zQfi0CEWdDsoK5YfnyWhrYv
A3u/7KrL5lL9sj4wpD8DFT0Tv2jwt23/3VMkBQuNNP5PBOuB4H14w6DiI9qeCxHOO1hVe1gnXh4U
v7ivH5eKpbE98oqYjsIu4nx/zX94jVXo5+uyvSpV2oUdjiZUyX+9GD8+Oa4AW2srdzR82bDker8Y
kyHRqiFZOHj82neui0N9+OsL/PQVDBXbEmzfgEBw8vwIg8TA9Thnw3EGcoGdYa6uZ/RTE/69qzB2
UBT2d0BvXl9M1t5/DWxtmQwvdRlWmVS9qekmfIu66Bc36+N32a5CUCkPhPqOmfqHm9W0KMgJvSnD
ObIFii7JG+FrEAV/9T59XOTbhTDMM/FyRSes2NtT++G5j0qvVZbZlWFjLWzagLMBWiLpDZbV/je+
EzCVjWcfphL0dR8uVRR93QnuXKKZ7YMYlOayqOJfpYj/fOd0QN/vdp2AkJhjvr9K6/Sj6g59Ea51
Gz2zX9iXBl4qv3gnPy5m6LwY4HLPqKT490c8MZPQgFUckUOiltd7ZerGi8Yu7aNTaFro5Oavol5/
/lZcbyufiF9lN7C3P//hMdmQoMAiLKiuepcGOEaRjmIhYvjrtf0vv5WFxorhFhHI2oe1PWS4LJno
N8CcFRHmmmgOhtlnBwP869BITO3++nofC3UWHkb5FmNr+pwNOX7/rZZmLUybJJGgJEfBmw3jUoEj
6lk9sw3NEldVgtTpry/Jd/lYFfC8OGbJ+ia+TlFord5fFVAmlYULTSOCR32pQ3XQkiuMiPoFHVeL
Fqv0dNu0S182xDJBTIlXicmhKIUn+my6LyAKrDBZOkXByV1ZkQ/EmPcj/9ZjcDh7sr71S6Nf0W+p
RzJssI6MR6m+6KiLklBZYuU6A0+tNzXEptRwkmbnKDhLeZlhAh0ZrdYxJ6wNJkyMt1CH4y4yQIVa
RvPe6hKkw7j1qYe4XKfijDgBtw9c6E1ziIE3VlFMJ2WEv06qrGekdSmUuQmyj0ArlHZ+5BlHFsb0
OqZsOn7sRC8kKjZRCHVx6SL2uk9s3yxRY/BB8vEGrzlVC9asza6L3BpmdLaGC+6XTvdIm/igkK/x
uiIdhI9ITEHxpYURgQwc8+nJx6BQ3lpDbF60kdLjfmajm/LHxlaB6QYckGDtYl3tpVYRXcGUgELC
06vQDOkjyqGeiSnqXKUZ32AywzOA0mlfWs0wViEEQEQSdpVaN2OTrYa/ZisqXDNRRwi761hfVnyo
xt+a76eo1buc+xjrPZsczh3YzPXNtENqUkp+2rJsX+3xffZXlB1VMGZTfl6vq3ntYF0Cer5sU82V
MdPs9YYmCtSRbdWcIOBytWmNsS4q2dHwr2ksTA8td2o+t6DvKfzGxVZwR1QK+5tmwrD2GUQptTfY
Q6/4JJcx3IxBTqFYMCVYAKk7ASaeiug6X/sIdz0ModL0WNijG2eAU037BZeeEqaFik4lxFt4aX3o
Xcxr1XWZUYKBMwcT/GS2cWfM4mDIzNoOpZFhDgDZaf6U5JAHvWxWii7A0aS8w96g3ng8Q01/0sBw
AqAXGCE0YJyLj3oI1xytLLuHuBkRHWvGoDOlXAxSC6YhatKDDWXFIRpinIswgWwHpajNm52p1tp+
KavJ8RypggsWRgXXnUQOugIkcPqTrVbVo2qUxRvcPPMLIk0bm55+KHUf73tIzDYH4GHSU/WOd3o1
D52lZ+oWUFB+Ka0SGrCgb34dUphB8KZsRMDquLbBitKQCJLaXSDw5/00elKTClYBs5nYx75iaLKL
daLr0bqhmPIGlhM+cDYB8MEwKe0n16xnljcwpMAVwJHOQwuPsiS/xCzRJ6PpqQ64QqJJnAaOWE9Z
ohrqqTa6Z2SbAHuO1ogH0YID1ooHQNVcZSaf1FOmvoD2LeYuOc4xgABaYF15lVnJQF5pC3Gn6L2Z
YPKYKiLQahtGKly+qPCwKHJ0v7VaNEGwv4pin+JMuCkHFkwGxTKquN8wPf+UazX2SsKe7QcNhtan
xmRwEsTCUEIhynz0S+SZ+0oUw6VjLwq9IreeUYfJkLk2+/5h0LXx1tkCSLiPljt4LdINuSflpT+T
ooEvztGrfNXmAf34ZEv7MmuANAJduMhJY0w857tkHkRsBWoUm8RPJAy3/WxJs2853YoSEnU34aYx
1JROreaOC5xnrG5DE4qYFtRzXKrw7CPg86VDSh+4sAibICrL09xr851ZqeJGk+NE8njaCy0ca2F+
ZUZiuMcmN5Lu4Li9tVniIRolnFw1qhDaaDEHFjMnSAAdvESPMku91GSKkMVFpTZ6cyWnBAubFqg/
AVCGtqjYlRkMRcdKF5FDJE1cw8aEtNiU8X6JgaaDPusiqIsCfy+EABEdg5E02XC0UartZdzkeI1o
UPdQR7qM7lcCIkPXEGt5iWKuvGNaxXmXTHDnfGfqBuwZxrZnM61LYjCcscFZYl3ljDIyruWXeBgM
k5Qpo9DPhiVB52i0Ksg3tEXn64S1C69aJrshyLLWyqBeddDTTb3t4h1+QSvULFBxHCFcUovtvGnO
i67RVH8onYIrO8SskNo0RtPFRGwRIrWZDKLLIXYwEDPwvgA8d/QmwrbATSVfXTOe42rQTF+fhvQb
dvbJlvBpRSiEejXOj0Y1OvilYQW47ZODIO8ldiTpPSPWRw082BXfuhXTE3OZ9WusYonPmCJsLzAR
VFLLy2hL3gb8FS3mIiapR4kxmU6wufVp0AsdttYqHeCd5SD/qH9me2B/WhQBt08WJHKAof4ne2ey
HDeSZt13qT3KMDqARfcCMZFBBmdSJDcwihQxTw53TE/fB1JW/Slldabl9re22lRmSoIYATi+4d5z
u4aNYti84BVSTpRCKGLPEyd5FqEXtFu4B7Z/wYEycGO0lULCA27L6oDLZTIcXhLtTM0ur4KZF4GX
K72FDIHDu29k9tyogoMnHpPmA8pIgnFFY4g/ppMgZ9XucrxYli9s2J3jqp6GT/OwhIOaIFp51kce
1voiDBQWDyPnjqLscRBrVOwurwfWAemmtUeIU/Bl28PIYKHb5PEMet7KJDwXFJLZQzeYkC4N3Eku
LIV+LCJnTNy3yqv9b7MfxhOXTjFu9ixPyXEZJAWED/zr0HTrvx6113wlryQQrJ/WsqS3ZhNRphpZ
xLLGmbm1qp7Vcdnw6J5N9cJ3vHHEYLwoKPxx1PZW4ezTsK1fjQaYGljFym5ZO8v8WbmSk9dEYCk2
7iTz12FqOH+6bqGy4idpvw2iRQO1IF8GxFq6GGC7oVvcHe4381MMNnpmf3SljTQYk9fGNRf1IisH
aahh9NWa0mvrp9JeMOSzclsI680tCQ077a0dbobhPp40S6XYdXHXiIVzzqf7fnOzeH04fPiQPAxl
Nn/k5oRvvjdM+DygV4iVupLZwMqJt2+DdJXA6zc5VXjoHB6pcy1zKLIcrN4XkiNAq5ZKgStQ1Rxu
fKJlVg9YzT52tFZQXTq+Z95oy41XKFlvVO7FSFYnUJl5PPoPmVhXwYkT4Du2Ck/t3T6r7TOyPyFH
A/9hon3Zhal+xWrbd7e1Nv3PhRYl3fUOFEgsOaoCDjAMloWidXT6w8JZgScI/fpl2HXUg7YEgYa9
yMuWnck06JGlbLscHCPxngutJmReTZ+m+4a4Eo/2DzQHmu4FWqXb+9PNap37vrTt3pO5X4jiMKYW
Hsjk2J9dukafTbIJ6x22LUA6Zp4Pl+BG8xAIQOUdvbH0OOI6YI4XJRe+4GYfsKSJHBPcsKBU2I9J
oUjwKZ38MwbwDGUP/BuEC9XO+9KlGDKHmCJmtubqCaS8tm6yOTeK5CyeR9l9ouQx5kdm9c6cbyiM
zGNt5sb7UlkKB8LiKFw1C2U/eU0VGGhuvowM0qumSovxNNRm0F45VRIXt6x/hTrrU2WPh0KMgxP1
XTw+p5gk3B22kdSA4wEf49BJALDbvOCx2+RlZ1IkjPmErygr/Ow2MCQFI3BUE3tOac1s66uYjajt
JOm7nwzBt2laeB0lCHatA3a8wn1Sfh23m8p3zReXv2lyXlv1Yp6crl+sI5sJfO+bOUzYa5LuSEMI
ub1W/QXowrYJNxVv6ks0ah7VeJnj2dj5Ayt0scXsXlhgkLBqhLtCZPPXwZ4QACxE+r4qmbhPq4Cl
PRR0N2BGsqIzTmj+veAsVGMsN5za3kojsHjFT1sfm6QXFZmhs4OZl5b6orwhnbEIuTHeDD+V1nMR
6ACmZLmUycEG5JpcY21wxjPDXTioKe/9aie1J5a9N2XDeBRhwzFu4d5HedZ3sj74bQwoIQUOVHKg
xuGDAuWcPddJPT8bDmMguPa1vxzZ85rv4ZwzdK5QcI1nIh7cZNOXHo7SCCTl6B3yBbfaeYdiB6Rg
tVi4idQ0W7dMKAf/yq4LIswG2+AAMQnJMiIMCgkIsBog8l1emS2Cuj6u/AqWFx50Oynq6SAlJc6x
ju24PObWYtGT17yXr91iqlYRe+/cAsaCJIMGMze/DIvs3W3YQzwAsVUUhXcOqFKLl8zku9mifhYi
IuIsVKfe1Jy+SsMRfAu7UdkAFcywiApRd2Jf2ljLb2Q5p9iUxKLHHfKHIohCoqSKHfwlcnzzxTao
JCvW5vgVRc+j4/RNubHwFPR8mlMBFgkiSLwhPoCcAM6RIHvROkaAWatm1ncTPvfqNPH+19choSb0
MxU4+61wav++NuVyN4Q6uJl0j8+pEqZ8Ryaz6KM3gArFIeSMX4AXkjiuUYOG7NwrZZ202QzmrvMn
1D+Gp5LxxR7xx54VAKDHXV3pLiFnObasO5RI9WvV2Jl1sBEhfJLS3ZZHd6EzuupNvqmtz7dpHn0Y
tmI/SplY14Mvi+V8qGRDPW0GZHhEWWiUVokUJ+ioDwmkqmgEpgrgEHyYaQMU0f1wnMLojtCzwNlG
ehnb8aJBJmBsiWcAypiaAy/YZGYWdyUcqcrIMfp1wdGkSbLDbJR6102Zwb+BVbNMEexSOEuw6SHX
RzHrB4obE3PUEGUgwIkss8vAfWpck5cieKnhqxsLyo/MCZ6IU8qcbdaJ4dHxEGLcey0Kik05OOk3
VLgavxfAhXfbCMDvpvW8HEsyG4uDk+jlHj5Q220AbyTflOmO4PGNqnQ+qr4Z4ic55tXz3KVptl2W
rD2F2YISwGtWoGghR3oUl8HBR4C9Nz+vzDrDdLZ0kCnS1mue7cZ04FkE6O0vmkoaL+RaYNyeOkTO
kbeA2aYLybS4qPWU8EAToffo1ioMQLXYo7xh8JiS8VYmzdEq/BLAXqVyEHcm+J+OrLovQxurYU9z
Slap8swu3gaBiyqCRBsb2LeJxSMSw0jJKUSL8Go9oKprYjl5u9qyHa1NJQf6h3myp8uy4vQAhVN6
zqbkvcLP1hcD2RXw2R7TigMBIWxW3ONv4y2fFl6vTq4FfO1+6lWd3ZihrO1jviyqvyQvc0pgiYku
TC5bw22+eqYDf8dWLbaDCjp3DzsaSMkKelmgU5GvcFvRKSjI3w2bdDdbILCwrajyzYDm1NgBIwk6
hj3DzGul6Vz7VIAwsy4y7AvZO5VZwdPSBUA45NAO6nK2vPpGl2kAvBebBj3cIrRbwF2R9TvEJXEj
hF3Fh1yRTUrZYVufTFxm9NdBr+TBDfI0jXJ0kSYADYjfO4cXLEgy7dTlWuXTWfMmtgHEgUkeIO3j
DD9j+rYALBdUKhHJA0O+RSQOblnQc97MdiOXSxZYJpKpwcAa/+JD9X+YU8eA6YXSmAhQHlUvmmfP
7I9+omIi0Yw2wcNFBgcEHzqCAdR1Uk6k3aJi3+LuHZn6sYJ/7VXAKloaVBQRmRPO05iihRFMVZ/H
AUrHeeDnFrNPc+YBMxIM/9imU7BorcI4cjMTjMgT4EBgGTxg6IwbUkEMG8K/cMOHPpfbGMcT+Gcm
FeZ5Qv/kRBMEj3fCpXl+k65KTjZCrYLY2Nqad7qzmX/OQwFiRRr+Kxjs+E7kEL0v3NRAzB6z9Tos
qTGyQtQFT17hFAG5kUbb1wdJ134EdTypY1+o9CYbupS0xqFejmkStiupET50RHtBo9zyWaPRL3sG
eRP5FA/ZUABAIqoUsDUu6+HV0rV7T+2y3MdVsfAXt6agR5bUWxMt3zi8tW47fXWKypPblOnkEA1V
1p9bXYnsf7F4iHZW3HSP6D3MF4dxMuWj7bHPatGg8Yt9gz8IJZoSiED4gC4x5AJnnNoul5EdzNaN
49fQToy846VIpml7j180uJVJWl1PNWuXSOL6fA5nZOjc31O90n7TnmTLNPZv1lyXKZocP7mTne/n
2yY15g8sjcx+6zERp0Kb1Pm+R4oG4Q5CXGUl+r/DIIA37ftcGwShVotceY1S3qCy4lU+dXiQ+mUy
PrMEBSn4LkjKuyZAKLUVvlsC1i3MgNFqwPLpPJbspXZeqmo6+5TRAPVKwkymb6122tBBheORx2dB
rDlYnCx97frZhjGTe+npnr066PK2ikzCQ7C+CiKZIwluiA6iS3KiOykaqHtEmCI0ScdXiyySdNPh
cj+DminSTS9t976Jhf8KRNJvoO+6fLmUPd2nnxgceqQ+1opMddA9ka1U8i0f3P49xIjd7iqdZp8C
KBbzaWusHhUB2C8wk6trDN6wzrCgquvJrklZ4P3Uf6ulY7zgkgNUTvDsXDKmFt5tg7kFH7yqaRmx
WelI2iQuRArOHseDGD0UquVIrjd4++ZZMWvFim2V5jEjjpUAUPxt3AxxDAwYHxVzVMTCF6LrsAGG
WRseS6f3DMAba8GkIEO5O17Y1B0AR0NcFg0z2yDsy1dYc9natdbWRGWCu3PjkrtCAkwim/eeaJMZ
v0ZjcVJMMWj8zGPIFflspSy+yxmHuj8N9ddybMLz0HWHfCMCjmuY4lMZ75a5rm/nzCSFdMKpaW8l
PXa2HZKREpqoBI2n3uJcJR5nqO5tn8kFpA9e+OhQ/Yc8cccHrW2gRDLJvZ2mtLS20+LQHzoKiC0j
5HL4SNMg3hodeLOab/iNOGymgNR4+b1VxSDrHdzYQibJvnPqVOPjxKQLJTqMnaiMxfjFp5iLaW7z
/LoKgvBFMXv4bOOxP7PJotY7Zsp4KdnZGZu1q9zZ6T4hoxPFYtiO1w0C2oeF6O9rJmzxpfIAuEcd
HIlX22VatPd5Sx6XZPI/PDMr/Z2JQam5cPOWQ2Zp8uVBBsq8QDJinYzRRN6LYHL5MNKAh4jhbP+c
LJN+afQYMBYz8vktJBIUwr702YNkwEUuaeSBGvjMlpPIQx8dbHIw9W94u7AIDb4zfRITYfKn5Xp6
nMhEIk2bzarG5WOGX1018ODx3BHyPXFELtul7ZtX18jKZWONMWpY5hOpxQE4+veOpn3lrdbqE3pl
2FQu6P0yMgdflJTSgUtApAIBVU59TSU9yOojMDv/ySTIHhHHMFcPGXHEj7ZikrG13AlygD9PPgkO
cMyGDdHZVbqFJ2Ku3NosBrIiey9y28xpoH/U4WuYruBKI4iZZDiL1d05ftp+TaifSHiX+TqgMPL6
2+LI6dGfQ/nsjVPNk+mm35hQcsTFbMaRwYSuvISaXr9XrNyxWjdVDBaqtkj3toa820GqyR7ztEcg
aza2f0eyLR1wtsRojR3l8DQm+FGJOPIN1L5SjL5PdvbotLu2szyK34waYUMUrfsxg/VaNn4bVh8L
gw6e1dFf7E3R5glv8yAlRgzYoMOjFBf9O46OyebvNzQn7LIWURMM8A1cawssq8W2smbfxRlCKqPg
w9nlboiRKCt4lxsit3nmhD3cjIjD+22hLIunX1bhrd+E1SM6a4xXPETx10mz1o4CCmHNQgu012r+
Ma8JA/JeXHstynidaaRSuTWSC4T+sbfR1Kbo8prJwAwX0KN163YsBbWm12fWcZni7SyL5MMdLPcc
pbgeMxN8ngaSnqFBhp3Ih6ggc+h83oRFb5NTRXab2E5i7sGyDm2a7QiajvWZWmK73wQu7ciJ0x8L
/p8vIP+wyUU04KNSQJJGBAZb3Z+3j9pvUxNEfbkzlnLe+UxvziaRPf3Ni7BmR/tos2FkP01/+PNF
jELIUmM92M54ffdO16UXRZCpvym4QPyAJgXpKKo+l03qL8KUnPMM/Qw5FnZntKfct+K7pCqbw5//
LL8qFFgSI5BFzxFwB7rffZ2/X31jjy5TzdZm2zRZfIahhOml6r2tA0PwL/bRf7wUygG0o+SGru60
XxU/Rg/RQ4Ch2xp2WG/crmWpSzIIa83yr1btv94GyFOgovPl2HiTXGykP39D3LdiVsJ1t0acMnVJ
ZSC2Eke3+gtdzx9/JFISUQgjWKCPJ4Pi5+uUM/TZMM7cbTE6zpnn80ax2BVHeCizv7jUH7f5jov2
BsuWg5TIsZyfL9XOPatPNEBbZsvOHY+1z8vbsKt9rZLu1sH1WLHwmcy/+UCt8iy07aEdIGb1ffcX
EUFeBlY8zkwnatG0sJ5K67zDVbL/87vwj98XCrCQB4pNPE/Wr99XlnPU+EvhAgWUw7HwqW5yaTV/
Eer6n67iW86q7uYB9oJfPkKDdBUGHmQSjcsSRIVu9b6Wo/yLJ+o/XAUrHreFwzHuckT8/EV5Y+eN
zJ34oljCAJ7N5YPfTNO3P//E1j/l97I1vhfUh9xxaG55eH8V4mSKAl2r1tkKSZK5IKx8n4Wr89hJ
vG1lwpz78+v98fbjDPIdPjoE4Jg+1yfhdxKZpekrCg1+KloH+xpsk3PQXtc/xLVv3CwFS4Y0CCgO
/vyqf3y++BhxPLK6RQyEiOXnq4Z6CZOBfDMkLNYShQlzudjFilcPOL6+X+o31+fNj8/uhxP931aJ
X/7xv///9Fesz+yf+CvSt4/fe1TXX/2b5dQB2PizR/RfAbLOP9d3s43TgJMBNdi/HafgGpE2rfmx
Lv9VEIjyb8up/0+Xg0QgsbLBQCJR/Fu+CtREPz0BPsoiz3PhQnIq8j/MGj/fGyQOalaz4qgNRuqQ
pa24AsRhsCk7DzD2bALml4YZlYGqigcnbNLbLIYathCuxVAg7ooNMUZL+BBaieeeCcH5us8qZy4u
Fk1yzEVT590doyekIwLzXbjP3Q62bLkshprJxaoy1KrMs+QjmqFQsZfPLIop0p+YNCZt4tFFqVLM
xQybOWsuvFyOfX/ujQXLjNxZJPEwwgTynSWxa29KEGF4tIgI5Ulq6ps0a8lyq0wgeUQjHvrMcdID
ziYe8QSruXZrvJR0IUTYgpS9mqRRm1c8SBzXdM22eVljZXtGqBNWZ0WpLPEcwD94S1S7bI1JDUtk
drV9I2xSE8NZho0EBMeKV5bxo2Zs1gZRBcqHMt1YPMv44vBHbAvf4OUzMueXV3DdG+NZstASDqSg
hGl+3Qdyw1+0ZVGDSqUrL83GZyy4iZPKua5lGqR3pjFrsuTymEXFx5R5+beuM8x1kjcULvgCkxH8
fcJk27vzDOnWJKXJZt7PMJ83rTONHyguLWfZFrL5mqJI/VSE/8ESKjWysh0kOHHtzqV51se4BSII
L0TM49bXJ0haS35NcCSBokZv29ddn8XGGUlyRrrNE+ZRj0Fjjt9y2ypAlcUiRdOUqJH0VBvK+UOX
hfCLjZkMSFYpZybt+W0NPvBsnOmjPUW8InV1PxHYZKfO/QzohOaFV2o17bOMdSVorRYKqrsZi3hq
+Pyyuv0kpaqhvZpquyfGLi2nijF4kvqmCzg5HBEXgJdPms2s7G7GNegEsh3QqrQhZ6FpOIpl4brY
4uMlaQ8ot4eqbje5jR1csAVIrS1C22k+TzA49zscr8K40JmoygPr0eDGjpXQx2XK8/QomBbGURcr
PWx7NGtgnAJfl2fM/rv6fDHT8U2Ny2da2eN+ylS9LU1f34dzqW/8fNTERAWLwVhBtJfop9IrAwDH
XkFpQo0VyupKI+CrYSQsximGFy73Q+nM94jcQFI33iyhVDTDbZK28zXcUW9rF/NkXAV9p2/Hpkah
O/Wsk7ZVUiZPlmGgD0obj88MwxCjtrkyDu5AZ0ZMoSzv7QYqJyqTtDtvO9u9nWy/fUvqRLzE3GEI
P4ipg+ZajszaZhMp2ga1rDFHS9k47bkHM6vYQgtiH8nYqkaq0APkusx1ob6wwU0fYIy5V0hRGcoN
dhf38Ml/uP6Uhjk0faSAM2J2MbFy07Wn75TBQzWSDjZ2anjncHAZQjAN6/wwwkeRrl7DFl0gtymN
2XfuGdPyKbAOpD+tTLT0OyDNtr7T0tLeNRVU0hWmpn6Q1QhIXDlr8SQXqGsFoR8w2BBQO0MOcLCI
SYXY9igaxktzqnOw5JBUggHSW80ikt0i2Csyay/iQHeQ4QLRTXj5R+s7Pg5sJfujyRld3FOgXcvN
Cqhi87ti6OIE/r91wp/rjeNTFYO8deBsS8wMEaViaR6yuqdSjZLWTboNqgNmNL3PJO2xIUmxaaPa
Jt7vzQWVVT+htazFC+DMpngIbGCGe22hYzqFhcrkScQEy0MOYg8K4W7Utb6RSKFGysW8keCSkCzV
0hp9NEieeNNMytYMw84/q8LMPUCJt6MGVOBrypcbEZ1rkKZGiArpdO3RGZCHIUOZWM6UFU18lRd7
3N3pdiaeYnXVF91p8cA2BoUI7tK6I6RxIKJNZo5EYRsEGteERrlGCHf/4jjkt1TSDpH8OAsz8xFI
e6aHEJVaX0O3wzj1lM4e0ahqrsl7acBK2k2P0EslPkx93z2vySe8pjhGBybt4iwWtTjMbRKcm+0I
1bCbJ+8VEae/USMTlkpD6DUB759h1G4uQ051I5oYuD4U0oNGG5ae2sGtd7bxUJVjZNuTfbDr3peR
O9vh3nVkfsjslBFmUd0tiEbIhKj0kSnlp3AN68FHJYq/iDBroG3SOQ/Ttn4q51xUFzOfNYg+/6uy
ik6+pgkH8hEb+NB9xEwtm1ObNST1FbnPF06F2T9N9pDmm6LhnfuSVQwY1zVvUyN28Co3Pk1AP5OP
IuvzN489jPFM71gkl+SA1ME+znMjRm1Zg04duWWiHoPCsAmTjEGZm/X1LdOn9pARODxHjRb1lcA/
bG7d2rWQ0AR+zdTHjTM28mYSnMps6UGaFpypXQVELQcMuemksqIJ8aix6cJqviGxxF12DvKQcDv1
K18ZrSCLHOahgbM3qqZi5kvYEwKk7lA6bfDq6cXcMsi18UfzdN5Wfedfxnkh7pRcfERtRcgKjJ6Z
sW0W1MaZSQj8Kxx04v00cRh7eBBzu1u8uSCpK8BOreNUvQ3C5Ms/q1NeNyi4smJ57zE+p1dxkYz+
fq5YuRwQtc4XTinsy6pFkB4xlUqjGS8qmGc3mQ/9Ukue+lShC/7RK/xfKf0Py6dD+d9r6e/485+t
yt9/x4962nL/+b1zIq4vpMdltPwvhIvNfwj4t2tbCpYFi8C/C2rLWZ3Kgo4V5yFSARtfx28MF4zK
uO9g/YRk1JMGx+/6F7rmp3Yn+db89s+/p/lQvv9cUCPIsHEoAUrCJAvX51djr1/2NlxqKlwq2HY6
zOYERRTOhhmeL3C1AurDtYiZBl6LJ60YdnBQlbI/B61MCrxkPiHYOQr6XUaDEAaLMRmvCa5llmh4
xF/iStSdGRxbZdVol1zbtkFaTXZhOlurhya9CmFJsypsX+ZnPvpnApPMvBEnF+WoibSxMdZgaZMJ
S6UMyqFGEIe2GaacZftkkKNBwcf4OepR06k1oMQ5uV5qvCI6EExlUB6jgPf8+eT2MJELKvV841T2
PGxqga6QyCKX8tkdC+SUBUt5HBqGQkAPB7xa0AbaAP6cMQ/ldhYsNlmF+8Q9qQzt1d4ZBIAAYWZt
s0Ym4f3lsClZyhT2lZu6jbVTVC7XclHhW2oF3nOTqOCD4NRQbvrZW6sVCW4smrWmWI9tLvklsdBD
Y1wYp+o02wipj+NQlIDCGjCbW+0hRz13y3pu7smTJttsaZfR3hX+EhJ0DAsUMdoAtCzKPR1AcsDn
dO8xuF1ONCP6kgSPYOI7NJCrUOBoRA9d3PXX5BCZ5bmdazZ7rbCLC1s4k4qafpzQCFEg7LswSEcw
zFMdPzVM2Nz9GBppRdGdSmTBosudHSFz3Vc5Iw2Ili7w39nGxnQCs0z6Teyo9KqUtoFYGk3prs/0
TGg8Dch7HzcNsvkxA3gK/AEIW9iSuM0U3qvMiOW9vMg9DyiEhazC2wcs1VlxkVfNvmIWSM9qxO3U
ihZ/r4PXC8SokrS/M9UYxkcK3YuV65hlF1bcp3eGyvpP5g+PKkNIHKFqJM2vRLoHtCMPsntN4Znx
CRXdviwtsGXGIqWBYNx2vtjNVIBld00WWf7seXeaPRnJ1bk213Ra9BEoX8W6zrJxcEZqqqbnqaYx
Jr5L1+82QcKUobRVVbQIb7ntSuHxd7OsjLAzp4FvVtYDJG3mQPJbig7hPR6r+tpnTPgV80le7sOg
AC5K5gwr8X7i0Yl8AoWGQztZSPlwomerSrn6EjN5hwY3k5VFAli9vLmG114PjqepIDqJjKYYGnKk
TITWITteIlkiIuLz5mgrCXcvA32RbRKvZ8NmMg1keUGC8vJMpHj8Xo0WoV8tgqL6wgs0GU8zEt3+
Hl3k3O1YF4+fg7KLmw7CfnKkpzI/um6wlz10TKAk/ZAHz7mXiFuFAuK58f0SnGpr+dl5g5iiOU+p
mq47EMcF23s7dnna/BzfiQqSb7ylWRqi5wnA6JQj2xegHCxwyTYCzBxP6DDHlF6SU4wU+8e8KZMX
na/fDJb1zGU/akqaWr2gwkDB7b3447ysgZl421IngK3jWkl3CoO8ejRtrrgjqm9+WubRSa+HqpeC
u1Do4k5OLkp7xzQEvieASWeunXbjgQE1BVciBbYNLx/lvNFdQ2hB1+YBCYw5rKaI5qCA20w8d89I
EjdNZIQaHn8XTi61bEO/vs8oikitaYr1JwwzLIvoZQZEeYjbT5TW7P4afKfwOJeAqMJAYkLa864f
XgzTb14qPE9rzJtB52h0dgLAdcoIcS91ADK61Al6aeH34rrs6/Frzw7ookVtRB8aerUCdt9O7Rbs
jHMXh/OC8Hey3Ri5eSqsXTsxYtgORUriUMvjRtayA5N+E+NhqRE4o5zY+X7bptdAs1JAqZpw4MVG
pZB11YAMP16YwtLbntzO5eUTzCUKrIoVaXWKF1E3F6pCb0mlmyd65/IK0lGBNbDagzNF0ipgCL1m
QceNobNkQvzbhf5dT6jZQvMhUrEt1bpuox/LXrKMkMqN7JGwbUMetAfXFdh4FsjSx7iyrX5XJAGc
vMRFNQXva0FeyitDS5L8gC5ECro9bZBVGrCWE6KBoya3q6esT+N660OWtFhxexa79clsn+ysCYkt
1QU34EC8U0qLWXkv9KQF1jN3KDT6VF8dl4KWNGIV5H5MYWaiyDat/AX0EMnV5+6PrioWlWmDmqLv
+UCNXBOyuWa+4ZL0z9GYIBOLM7v4zCe7vPIm4T0iC1heSm3L95R0UbIFGpLfLfzWeAsa03yampzV
LTLI5tPFQnIgDL25KK1leWWKpU9hTCRmlMbMIPBx5JIYwq7ECJ51jXWHW8v6IjykQVHlN0VIC7X4
z5jA0Bm5ob3coV9dPhG8DkdM17i+ZOaqw1jmC5TFwQ+vXbvKAMqyLULlJO0uZRaVNkOk0gFPn2aa
sNNjQWzowkMDzFGvQmGQzuKhAPKNCFjGbD9KRsHd3s2TVm9Rv48VorbCPBGtnL73k4Fuc+pa5MNe
CRz6FoqyVW6ItHOcKxDiRFaAlhpRPUw/Ii1cjIvOGwEfKuU3LopEBaIyqulmQdUOTJMWVQeXCcij
4hLk48BaiZMzrh9ESaW+JePT5R4o/Ck+0wUHy8i4ujKt89nwSvNWojuzNr4rSxBW/hrgUWBSPAWQ
hssLBOxCQkTJrXc/SEZGXDMk+8umjMvVorQGiyBeJWRkZnLkrL8TLwsiVecramWy3R1zrtCgYwAD
8dZ9Dz1ZJmXG572edfpFkFmPuNqAD/Kg5qFuYIfnJBEQGpmQvwKmCYNK9T2YJVRrSEu69EP8Cp6c
CDtErwS5ND9SXYYfGS/Nj8QX6XnEv3RFx1/eYGtFLMyPjJgBc6iCDhdUbnAZZipmSBfCcr/qOSDk
XjlVIE9ZgdXnRFY4fVQaQm37nt+libBZvufZpGOr/YukyB1sCUvSJJf24JbJ10YapIlgHzL5mnKv
UptVGu2g39DxeEZ2OOMuGO2J437oSenymHzP5GHbai4bhDCBcQDdRG4PxCsyfMyZe/esJLJF7Lvv
YT/cpgT/OIvIrKfeXIhxSzqfSpgb2ZsecfzVq6fMGxGq5jbjm5dwtKznKTbopStSzz5NLDziUBe5
mDklihnMfGyio7IXbuatgl2l9kE3+OqsLuUaSWcTbbeZTYyzDPvyTl1jtTTLizS39TdApOMJkY7/
Sstq+nsrmAvyamXfw8UPhnDejTVmBoyVVkzSoidY/8CFyOiCV5NmGwBh383aIjqSNNEkuTT4wTBO
GI41R4zI/SmSrd995UzI9N4b+oBb3ULOsiGpfgiula95zK2gdBqyiVHiHzQvedZAsd3p3Qqf/Owc
k72QFWY15XexdA5OWZvQsqZOi3jLlh7l2qp7Kw9UBsw6O28CSw7TLSVujffmoxtmIf/XcbsHMlky
dOTkBpG+Nq56oipGQLpr/Sy/I7kn/WRWlBcIdzEC4TZ05wtFFEMX9VTUatvUPkrjRvZMzftOjGEk
oVgERytN+Iilb6ZfDKv1W6C/SWFuFPMOVNmeLrJoAKqb3qCESfR57TXZRHU7azQ9Y4n/Z07Ra22W
ERHKWTg2LThtXt9uNGhd1MRoSoEhqkQKfVGEzQw532ETsRs0JoFN3lijQVIA3wKCOFHAlWvIVdwQ
ukEAMs67NOZ1ABUuQkZRY/AbQfpuxzwlF8Psw/F9QMxAEd2nzbekhSO160hFyr+2+K9muSVfgd5i
xmeHyEeQw7tsusYfAk2WgSJBPmowXUzYaz2/tYY9XUdIIqHvJUQvRvXkEP85z45iVNX1Q/goeInG
+6JwMvMulXPs3XrSdUqkUj7YPn8jqf3dh2aCj0aBIDF0/cYY+L/xwT8EHf//Pj3YJXAef7+KW3/5
j9GBA+WMFTyrDRiNDkcpi9DxW6/+6x82QwWOUwg07GYdy/QYUPwGOXMsxgoWRGAmQ8guACf9e3Rg
W6z2gF8EJKtBJEA083dGByta4v/tomHF8GcIF+GZT+qAza72501cYMyNJV2RbMbARVDonFVNeWx5
q6NkRUrWkzf+8LsP5j8MK37esf92xRDUBVdFCiF+USXg3AvgzWJYK/zgwjGxSRDk9eeX+I7q+sNP
FQpvhWkQWvcrrgEdsyLWAbF4uyVyGgcaktfP+JidZdH1FH3jJ8XH9S6jI83I+V9ce91d/nJt9DjU
AXx7UN1+3XvPpdWWso7pYajf+muyPqJUtBesVvDcGlvXvKrgn1bz59+9LgAx7jLPhCKGfheU+09b
/kwj2S5Mrlsr6oy4ORjSgiseXAhn5zmEwOXtrV16h0C8/vmV11vkpx8YfB1QOZrXVUdj/fph/w9p
Z7Ybt5Zl219J3Hcm2DfAvS9BRqtQqG/sF0KyLfbc5GbPr7+DRmbVUcgl1alKJBI4SPvsYLebteYc
s3UVEU2TnvlwGdjt0JaAElGtyYK6F9TRA1Y364sH/OGtZUjUNDq3GNsIKJiza+3Zn0QdQ8KwfW3G
sT84cH5XcUeekOo8SLQ4t4gestXnV/qHYT3GpK9O+1qD5/R+WHXsa0ckaUw+UpSCuNH01yzsGvo2
2X7IhsDwDubgKD8+H/XDB+Oy8UZQZkDG+p2l+H7UWnMpSU1R6ucKuzq/g435NOUurcnPx3kvS+HD
ZByXyYaKkIZOxDibCuwot2VTI30M0WRyVthQ3VuRDH0xYDn4fKj32pBlKAv9ARrXBfnFnHj2rtpR
T8O3xvpbOmgP59OI1dicvxjk431bBgG/BWwOPYN3dj0gVHJBrxGimsQ82jqhTxGsX/8PrgQ+kA6w
zAPidDYIUTdU43pKkTIW4UbpOW2Mc/ViwEwN/v5I8MNZSUyEQ8gk378GyBjYU4Ix8fNY9Zm3/Rbn
Gh/fFxf0p7tmWkA5QeXxHiwLz1/FQsjQSaCoBAdpPb53LHlH3MEXQ2h/HIOviM0oj8Y4v2kKCvNK
RTrt940mIaEY+nUe1mLXS3EHqYRY9cHLgkmjmQ03gQx2RA4+jCz1Vpe9pvtjS2mGeFvxxQ/7w+/i
I+P2guDXQe+c3eIxAYCsqqhLgIA45I4V4bAphBve/u0nuUhPTQNurUEI6tk0UiiaETWRm4ISIweI
LXqzUFOk/OL9/7gKuoR9IM5jLYCOhKb2/aNs1UprcXJQhhyHV+k5IzDh9F6lkxioGZFMuip+4Tuw
v9FopR4u7AT/AvXWQ2Kp2bGO6mRnpqO1r2HFwGQx3trOkGRmGjHnvE79+fldWW7u+2XEMshhRfwJ
A81jVnj/a0ExY+01He7KdJePP53whIvtZjIePh/m9/r7YRzT4kStLZEoHzmDc49g38h8q0eAVPXD
ZiBr4+SKcMmcpoxfU2WiorOa9BGiuDFKigJ6t5ZKBNZCyWgUEND3xdz7cWVha0graNn0ubpzvrJQ
dNU5YzSsocR8u6RMXY9e/5K1u87at8Wg7MpaU75YRK0/3HBIsEv3ij2m92ESVoqSVUUj4NAkfIl4
OOz05SEU7eHzO37+VdlsgvicCNcES7hged8/2FRTdK0reLAVMW9XHla6oBv05otRzlev81GWX/FX
kWMmQqPg1EpTutbx60WOn6Mzu9B7o16DpOq+eGLnd+98vOX//8t4seolUd9zVZbEJ3kx14+IvD+/
cX8cgmAGz1mw4bZ5vkoKFUsAOSz0/o92Oa8KUlCEWXw1TSzTwF8/CK4EBKbN94DwD/jm2TRBXHCX
pSWlOcuKhmNjKPY2D6vxW+/E/UlVZfPSNI2K0aKGqjFeNxqz1iy6ufnih5xPAL9/BzJzTAAa3+X5
5Y75hEOCEokfNfG2L4EluCHMjJgszlZX+3XqiS/emd8T+odLZyPCLInuVz2f8F1rgMpY9plvOvC7
zKoIbwq6LCtkcflqTvr0Lmw8K5iy0AxqAzAXCJLNmJFarEWk5qSnuax3hnOjaXZ939bh6W+/AFSx
XeZvjmcUuc7eMTQLnI3oaPp0Npsf1OmyjfAalsIQrvsXd/8PL9u7sZbv6y/vc+0awtJTpsUJL9uk
Gj/tyUMqJr64pOWd/XDH/3JJZ0usahdDTLOHxD0CCo8RoDA8RURDm1eTl9yiw6LbJroXR4o8+Pxm
/mEaWhr0nJzZq7F3PxuZkjuJCbDOfMtWOpgcdnYhdferyU778DWxrOhwvDkMLZd5jo1kcVSh1sIz
yQoUKUlR7CaOfbiZVBIdsI+m0QMNrp0Xloe+i7fov76YmH6LZ9/dYsfAqLFIdaGiOljC3z/JSCko
buP78sco+um05ik38jsESsmqK+IrTbb3aqcHiFKxrIX7z2/yh7fobOyzN5aIV9LLG1hE0viBLXlF
K2PRVn3xrn7QD3M6eXeJZy+rVg0kdVBG8OsBp5DTEQmavLSUWFa2Xh1IUl5TON7Xebc3HIVKX1nG
qBT67ecX+2HCWn4FHE0Xx8aCrz97ozKnbgh75lG3WXpdx/0hwciuaOmdgdGS2OS/PUEy3jIPuGyP
VKo2ZzcXr/mUGaMF6MnGUkrndhyBKvFO2dZmxPL2+dX98SYTfcPVLRlEHKTev0exQmh7E/EsCUXZ
xVVyiK3+hhbmoTTrGy31LitbVrQtnWOFbHZVTa6+IMm+mKPPd0bLo3bwL/C/dNH0851RljhDN7Ra
7c9xaXb3LQ61zJ9JtrxCO27Kx9Lohuoux8JZb4i3qazbz2/Dh2mDg7BLrY3iHedj8zwEoKQbNbct
m8JsHo7c5YVeF3//fIw/vEgOCxDqFQoalAPPVmCRJrTgR5X86jH/ZlmUkav42m29W1vFaBxOX2z8
/nhJfxlOf/9ghyw25jiCD5gqCQbGrD6MfXf3+SUtX+DZJPTuks42fSMyQ4oNs1xWVmtlY/+HSrPu
Q75G5oQvLkjTvA/jcTCGbsN8Sx2KDc3ZtxFaiovuE8mvtGtUGs2ka4HVaYp862Ybhzd9X5egKXT1
4dprQ3EnOHpaKxTUlrGqZhpK9NRJQLF9102rKzcK6b5BUrPyU5JqpXOg45QSUd9O1nynzw7xDIOm
PE+l6lwYM82n7w00pDiwW1NcodpDoOwhrnmTgybftMbtdhlW9WvXmQqC0dxEvwrVXmYPnjaTS6Vo
3Uzug3frQClcN47iPGC3Km4GPR7cY4Js2N1NyHS+0alpxLYZGnEjVVpdmtbY4D/mfnxUB71nQwKX
6gpdS7EfbcOCmqiHbwnL6jP6pepSFxpAQsdaRMUtAqkse7OsZjb3TTZ68Hd6jQZ4FM8ROU2LKx9H
qZqtpzyKkK6SoUJ4FLv5mgQsiKMYD7KXPHMl7iVNPxCG6wzr3lJjSp9N3D+rlae3Cy0CQNeSroo+
pwv3fZsY11mbAuxp44vBCsNDrWX9BlQYxv5a2k+qks1yZ02aelQ1gsC9sTCCKZ3v7Ey0pzop2z36
hQbIk3Q3DcD4sE7LcK81nuOTzxivh6GM250iQoEiwsoJ+kKoP2z6zgQgYCTOlUTVct2GWdWtC6sw
Nh3PM9BwhHZ3UVjqD1Y7QncwQcJYwehaXrHv3XK+wFugrrJaL7hxxRpRUgcOD9wRrXjaT0MxHSBl
tv5cditULfW2qDLn2RZ58ybVlk5eLy81tK6ou+YgJuzyuhhBJvBeoj/OxzfXRrcsyCcmHzcuafaT
5VxZ00FXBwVtu2n/BNCFHMBG0p6lM9T1ZLDXzuxUoC7MyDjVBVodDYTFDc8L4AGSCe3Sq+dXULxY
RnhoaOGjnPts4ghc0e06oI9/M2iWsZd1r8VSVRLk+kYpurlB4Gwpa3VJjpxfQePb39LcKI9aAzk8
LJcfmGTVvhd2tU+EM2tYbZS9XulvdANBUWRDjMolS9bA9UC6eislzx7SMcpXdiVwpiPYjzuTHJ9f
3tSgmFKjSXkeLXE1CZ4x0xKCjMm4xzZOmPI8VQcHoo7PH1J2hTMNB7ks9wSVuBdgJFdWWHV42zw8
yzM57j5JlWKNFUjbYB6/IjkV9Y09abuh4GSfDxf5WK9RRt7DIgCHxVcH9ydail64tmtjTL4je09W
jVV0OODrH4YqU1RxOYwgTZsPbJyyq5wv7OcwdvSmDTs2D6H8TkLvBWU5bUDjRBTRszNOIBuLq7yd
HwrruQrXQ6cNDygH1PIGfjHwRBch/KbMk24XNx4OISUrs7tBoV2zUrVav0O+bc46vUa3A+3oBW4e
f5t1/QWiJ7tYDeSEoyA759G39xmFLXhLTf7QhCYQuTqFOAmmMDu0TGx1j4q4U+pNB+jlR5MoeKbq
xtsXEbMCaHjoHZl2KStzjbKfrunwW0T0izboBdSwQxmTE7YomtuGDygz17GLCGyNARhdjarPvW9o
osCFLh7x/VUBQSs65LJ2pQ2YRJKiKTjHuvz9Yd6acbwz3WZdzggICmwfqofgWt9MaQ7ZOAFQlGx6
s/QR5D2NTkYWXMJwhFRqefuzQ26FqQabkGavW7NC09QRh7VLEQ9olkD1MyBNCwOWgVUvxNDu+so2
nmr8EIjUG7hNduDZudof1Ck6cNSVnDHnNxsLvZmgHqxy57Gtxv6EkwUMHWKZVT1nYERYlbRXTR0G
tgA6QWhhfTClOV/SQrfrTZLiGVi5M8emPuoasLX1D4LOb2Y1z3dEKEf4/ul2X1VmGwLdgsW4tkv3
zoh40o1lxldpNyORdTG4bjoZ1rdj1s48b4PEXDHp6rWu5Uv2tJm9IhJgIoX+6TZggIuotx/VMsp3
sxEjtwV5ESuPpWU+pwI6kptOq8h1r0GUjWsHXHk0zfW1lfX1ba3gCPC8kem1VAZkgvUIdRCZloeU
p9ZkcZDTaN4UHuVBbQwltB2wDSjRWR/mPHwiOYjcQxdZHtCnehgPIcearddH23Dk88Yt1L2ZBQ6E
NXzbKb4v23K6RnEwboHtKscItLW9nZvCuWhL7DoAv2eXNPPCvMxN/cAnFx1dlyA7OGZ+RYRfG6cQ
D1oXcZGm/Wi68UntR7s60E4w110/hD880BU1vDh13s6WdZ0bRcV5HT8Q9PRLdci0HZtaPHRjwGkh
ANN9cMmvhfO6bkmCBM9pAkOKgUQ04w6GjdquPISVFP86V/iky6hPaV4K86DmpTRvm8gwfkmtZoNT
Dd2aHewaUeKlocaXFEi2TdiQIzz4c7QK61PSn5KGgh4+MqiIsdgT0SYbAojp5kOiqm8l8MxDHkvo
DqqRYA4ciNl1o3jKDw3GcXgfFkaeuBjTlZy8MeeD5hO1wlqXe2mh5DbkozdmMCWJ71hhZdFr3y3L
3LsApoywgPrEipdZTf22WeAjE3UcqqT2Ko7nXTxE873bd4ILrOr2Acp4j6/PrYGcuGWcbLzImXdh
1DkgNbUfkWqA2RJz3/hCq56ZqV4oQWOahBHbBN7oTTeRrhBDbxMqlaO4cgKEyeTwNuFknBQjL4jE
icYJjpaXDXkgF07zmMIOXpEzjKRjVMTl6ExqICwjfVBwDA6rok/HHWIqBzlMAcx1VC2Z7PTa6Rpo
BF50ShErfwcINGxHbwm5UCNrjAK9cdE7D1qp4eNJvBq7mCWePKxCaWo/N05lk9euOFhq+vHY6sre
quo7XFHie+JY7TY353pT2YrmcPeGYd0mw3ACfDRdgz2Bz656T0ba1qQcKLuRKK04GGOr2Doon33+
VHSljfAZ/IV0rkACW0EQLuaVLuZqo5bFQwMKNMNoUqnBVHvpZVskAsNHFD1HumCDEibg51ZFvQNM
FCNEsuZv5jSdyrFx050dGbvYrXzQlV61LWCFBGrpYaPRw/EmNMOt04sLzWrrW7B8aNA4mwdtTP4h
xKT4CBxl38aqoVFZJPF6Lr5J2MwDyqZ4XWc3Rejel1XZXHmh80ReMxDC0tjMVtVQCBwt+tvUIhW0
dwVEHG7DRY4Efgv1nfdmmMNTk5kOdKceUGJ8h91OBMXUsSHssx7ANKL9W0Pr4SRlfDwrwZ5XQdoL
WLLWIbDZikrUspAXQPKa53wab6NcuzHC8QkX63Zw8jbaoQ1chXm7xvEnyIfGIPiSDbPRr0N4VWCP
kWJeG0iFmXD3cjb766QVaO1SSwk9LAKlfB3wgT21oSvRJ8FaqZsSZnkzV/eAny4mBWhiIIbqNkng
CgOd2hpZ60DbqLK3OVa3XSjH5wpkZ75CtJWsoIk9xlY6Bpaqv0BO+lUQEn1EvRpVay+xcKA63SVQ
nWGrwYHYCpy+mzhLHg1DEGSSdUWAfQjbYU+2QzfkF5ElrKsoT/WtAht1gVShue74LFupr9MBQLvB
PHBXzzFoy2QcoUdWTpCK5IUsBLx6lfMmHZvCAIrJK6KHDjbU6sq1NxxEfZu+tdkJZdumrP55bYjj
oBnlrhdevwGB0+xskldZdV0ZeAogutXARx8oFUo1uyDy1IYphzg202uoODYYtSlDbGVhgt16GWfZ
ocpZpnXavP2FYfUi9kcZbu3RRqWvtW9jKijuqpOsUeKOarHNjHaKfIcjyI8uInt9sLDgmTWwMHjO
XmAl0aut4wjowgiZWNzcep74XtYTUi0SOotjLQlAZ8aYkDuFcbaXeA8v64otFem14xV+syhwrWoU
m9Qjut3u1J6wVnCHNMOoDSLjjvt1pSElRJCKs5vZ0xklQayLUvRNN2JlL8cKICqBDyaLpBO369Rg
Di08SRGqTgTodmwO6E+JXU+aV2LaKQ2FyVPmhf0qRc2+mZKaKTuL+2qTy87coaUm/5R3AKRTNj7C
aCfzUiinaMzehN7JG4whZb7BJpdfJQmL4q5l0oz9BDcMLKiWkktgQ5oDI17r5cs8eF594IQcRhf9
rFflEW/yNAu28Zhid6Sbereogxck++BGY9Bpbp/7SYjLHmVcJ0ffcOqyJkyCFbK9zIrWoSUVjkuM
RpXx2ybNwwAnqdQYG7orQPCTCYsRjkMYv/ow193KUNOuDgY65d62NwvXWoF9hOfnIDjvgK5MT4k0
dSSKUKCCLgWLD0yZZmvVus4qa0vw5mqZifmJrdWYbg3OciPaTJhZBoSgl5oM4miVZhmMS2gG+QMZ
hk6+HsZpeqCUnxnbupq8X5Ge9dDtTac69hh0r50mx3JrR903gOxhuY5mOLHHKgWxy58kq36I3KjY
ptBmHuNi7idE1yTLviaA2645Ywim4Co1jCt2H87wGHd6uQ6jBMV/CF3ZfeyVqAyv4goNJlbZ0Umw
Gzd2dBLGpFoBU1PFdFQsQFOvPVaAjXeInm+HUsx7pawtrkX+km02QlEHXLzCksFiSptbGociK2vv
SZR9111Qec5LX6kMbwsp19smbL7a3ThD8qeWA16gsiJSnpw5JP4r804TWl4gZtrLoKUXpaK1AepD
HcKfQgj6ilkt+zHISD4k2hAfkWgifqQJwxTY4RK1RGuODwlekwFfSniveHdJIg+JLTh1p0wqs0+c
ts8qsmGVq/r4JBampvkrieo7mW6M8GC7un7kHB4dWDr7IDI5sqpbTb2xMs7AI8kf47qQxCXv4jmw
LB8LKKczpdEC4tmQzFtAvRo9cY/hNIMHLVtt3YMyLwNu9ClPwgsjsdaVillSPpnO92n2/FlqySY0
JnGKEmnkN1LqdrhDKjp0ZAXw2p3a2BI3FdkFznzNgOJ50LVqA80TUxl7e4JfOFddzuGTBOhoV9DZ
L6amC4M4tSjGpbLexKn5SnVD8QeCPiCayPJYNckxrtX2EoaXQnJFpXCX7AF3qxYSGga1YQANrW77
cVZ/NTQIwN5Zc+j4BlSA+5yNvwWYd6HAgGi7gNJh3Bq6Vj8Oev1QXSBKlkenEzkrZcW/XaZ+yuFa
ac2jbrRVrvriN3JVJZpIO2HhikpmcwxMG6h5sbbJ1Sy8Smx7wv3TxQHH8xQ3UerHyquO+tUusYjZ
iEFV5thyJkWnrHxAgytoZeuhxxo4T3nlJwhi0ZSvPe6QYyBrrehG7i1vrvN1IgEh00FLPOa3KKnJ
q4T5OqmFoWxMKeL2srCUQ6zr3z2SWH44UZ4FQkchvYoGA0EtLyQnGQA1L2WG33xX4lhbSUrv5ZHE
b3gGypjHa51vDhCbLtAl5VNzirI6pHpjhGh7YpUfzC4tB03qmKjlx4sM/bO7csrq25ipe8Ji8Bkk
Jjr1tYh440/YEKdV3cX3NXqyaj045q/GNLaF0zy1NUeuXVG0sUN9CiuKQ2fyRCILZgbW5XXGd3LP
BjS6bT3CXHLbxGAUh9ZeB8OO2Fg1rtypaeQmV6LaXRkYZsZ7cAqQ/sym9qEgh0PQgHVQo/Yeym5l
vyL0Do9p5hI8MCekRrAw+/pMYhzs04b5rtzE0CKUfWcpl1nWaBsRy8Mg+lNPGAtlNg+cSlWdOtVc
lwIs49QBew6sdu6JOOkUSOXIuXA/dbw4VnZ0FrNP0GLyov5ZWpdVLbF4sGt4gXOQjv7EtvrglIVO
8SBDXEflYFTwgOTjVV8SQz278PK73hFveR7n6U3pzuqdB4yv97Vmxp6s5sqTyNL4OCqOWl5lJRHe
BJ6P4b5za6mHK/iaNb63UOJe7K1GPRqoqdz1EstcslmAcOjkpDNlfTamm4xShQCekZX3ceYNexxM
8ZMgmKk8NjFp5zBjcmjWEZ7H4WoKewKBZn1ypoNWRfdmbxOM6CkDUVLmOJpvajYVwxoAchP0ip4S
YxJVe6/U2x+haQ/3DWv+z1yVmULwfLjABshFUsyJuJJqbq/yNC33pVq1p1RptU3GrzyGteKqa09L
4e7PGAT8MGsFsBcAvcbedV1k3gT0We6GhLSxLjcUqKvCuq1aslDGBSXvkXOC3b3i0PltSCB/lD8U
eCcwLrTGYXZfkTuP1EfbxOHMv4LmbKYo3Xa2Q1rXcQU1eGeVSXzN5sl8oPB9bWAT32WFYVxMamNd
EdDQBVpnKJD5syE9RG2e36c97xTlB02g1ld71+QYBmRgjamLUvsOrkQ1cP2Z1OFevwwDEhlFNeGh
o7AfrDxb8e1Pu7/XOuDF+y1bsrHAIo5yzvpOmk7IeywG6TetDAATroju8m3vPhy/aO2ct5aWgejc
ER6ng9DzzLMuoj7WrWf29ChoHbS+kxLNUWjpUxbbT5xNMbMQ14RKyBRftCvO+y+/x7UQhdOLVg3V
Wn7XX1rtMarvSMmRtPUFLBdVRtmpmET1RePsvKm0jGIhYsOk4ZB4d34boxb3c5xzG2MTLmep+VGh
15vZcTdlYff7tse49vmDO2/+/h5xaVA6Dp0yFLLvrwsHGEy9gYZhWVwp04XXmL4df4UHPG/0LIPQ
/fQsJM7Oov59PwhbyhLZ3KIHTPZUlzlrrT0cZg6r2edX86eBAH+Th0cJyCC0+P1AVa6bBQRpOliU
iiMFlHiZyVPWlfVtEqZf9M3/MBiBiSAEVA0KLIL/94Olo2LqBMwxGNw55OI+G2xCdHy+3i8e0geB
AjcQDBxaD9T+JgqBsxuo4oIlsogDWv/sXWEXseVDSMgly0IpKYsnG9fa29pX7/wfLpBJjktEz4T0
//wCSQuKInj/0s+buAziplafRszVfpnlIghFqnxxQ//wjaF6xNFgW5wm0Pe8v6ExtViyIHhNvCyC
qzyrJL6Z2vrzV+TPg9jQD5ET6tY5TNRS2Slgdpe+o1GAaOuME3ls/otu919GCP/h1nn4CtVFLUp4
w7lFo6ON2gwGt650r4r+thx+mvGtzB8/v5bfH85fO7a8FwzDLIjlBBvQeQdVxY0L/3asfT2nI5Zm
j00yvOQsZIOdH4w0vUa5szHUHHQ8Xl9Hujtcckfd6XwKTg96yW1WGhOIrPCunaH5+18jHyKqUHrk
DnrCs7klbuGvdOwXqDppxa4qqcz3U1XuJVIcn1Qnb/f57Vg+uPd3gxxb5JgOLytCZet8ERocQ+gV
X4nbpFuP9MrcdU+pxI7eTVDD2s0Uy9c2y58/H/bjswZJimR38TTwxZ9n6Cas/nXmSD78qtiycgQj
jAycl7dh+1UG+B+HMhcQH1+lh7/g/RcylnWm90uJoqD6m3HqRlSiSQ7YX6xDy5f2/k6yICD/ZKGD
jsLTez9OSVeLYDXmUaNOA7qxQUvMYalBJJbAmcD0sDf+ao4zzsdk4wBLYRHmEIrJRPB+THew8fA5
rOydZhKoNmpbIquxXCcdHXH1gViub40gWJ32BZT8jZFRqzPaW0hq9Rc/5cPVmzbT7OL6wuUACubs
LveK1kzZIu2wEq7WuBGwUOgIrgzJAS3flV85Yz68t8t4FrMEXhGHbdTZe2vRzlKl0GkOrPPr9oKU
lQBJ31O7/fw9/bC5YJhldl3U5XBFnbPPkeTDnrItpzyq3uUKL4fjo066rSzlnk1o4rt6H/zvRtTf
P1KvNFzg/5X07fynzLEO5AptEnoNSrtJSTv7fLRzER0aQXPR/aC7ZYPI/H72BqFHqtvIZQWuRHcg
tO9kNEVQcTqlMEJogT57m6hSNjHMut8j/y0H5b0o+O//Xf7Of/BOf+OB/vOftr/E6aX41Zz/oXd/
B0bqv8YNXtqXd/9AUHHSTjfdLznd/mq6vP03fmj5k//d//Mfv37/W+4Jo/t//+eH6Cga8W+LElH+
1Qpp8nX+187J219V95onP/4h3v7Rxr/+QaUiEud//V8QJvefgCqI5eY//C9yn387KTXtn7hiHA02
E08OJjaT3b+dlP90WDdY0VA3a5y1NL7Af0GYFOuf6jLLLxJ4tpLMgX/HSen83lH/50znEmXqOSpw
U0RqUFKR17x/RXWFk0Yqqw11FtA8kZiiS0+fDOMIxq0uj72Ef8BWpIELPpBYOh5GfZTPMaFImMeB
NdW+1ykucb3TMKXBEHZdSqwNCAKYucIWVEsnIvSQbRR3RMeBexmntKYU0UzJo553g0dERDFOa0Gq
IUDpLA7fSqgKcoOTxrxvHICeqy6mB9Ea1OT8WTVmY9e5mE+3jinIuzLH1qEX6cxgRkYvGh/rxEH8
0vWNNj25jqw5TU+tIjkzC3JZ6kSjhK1BZiHEB1S7X6XKMsvOMvyOF3yuAtIV6WWkVYFQcJ7R9K7U
RETEJlgFCpO4tJJLT5ksvOd6Rxt+1qZZwZetZK+FozvfVbvX6eIb1lQBCXS9xzlJk2fqFBDgIqrS
J5o4pB+5xMi9ibYNNVrTUiC+MIW9H8YBYYJIRH4dC80Va6PShesbVaQn69lUxLSOBq1VVwn09NG3
wK/cJykVfy4pmZZIL0709I6y+Q7mkK36ZWmFm3mwhGDp4mICDVGZvUYs0rlbteokrESj/d4kPcdj
zy6da/Cq8lR2tk56djPDRoHxj1ue6Bgc7aZaEalGvHP6Ij0pb4UdAdbAr2MLX+ZUFqlPOsaxNPq5
26pzH5msZuACAi12Oyr1pSe1jVQdVEJ6bUPGq107TW9HxE327VzUA27XXu2b/dQpTgVPIkXYXZh6
Fq8JxvImskvw/q7pXoSEa1Y9J0SW6YwJVipoTHui8KqtZSfmtLaidla2cMDU9pjRgG2PCbSIgoOK
XSGcssmOCVCQljVhPsD+6txR0lf4NHqzBqWT1FSfvIreJSp5bb2oveJdlC7bgWI0I3fpTsyCEFrY
lcuBR+2OUxp7CHYSA4xPjTGgWteVpCujFAM8WadPUfwQA0UVbTW3mOjvkXkggo20KiNFdVKa9CCz
QXlKCvCbm5g+rokwEIzeMakMzblNurrpHqxcT+nWVu00fCuStKh8QkLahGpsPKTkT4XNYRycvrhI
klbvacoQPXiFI6Md9vVA/3VD3ayLeV8zI3xudS8z3/jditgSWeVqQcMLZG2aaSIDzxE0c28saqml
H6mTnmxi+I/JepwGi9DUOGqTvZa6yMGolXZzUNhTDQ1GFo57hdQA+VZcjopxMKBpeJDxcT5uY2+y
3hyrbIfAhEdLyB2UrdyHygFSQybkDWxqtKpwGy0Ak7vRaFW2sgbSA9+di1FeRiE1AD8Pu6o40aRk
5gojrdV/CtKIKnLIwq699jTMYH6H0jjeWOyVojV6VMeGlZMLMl+bXG33SMYITKqIlYzW0K+yZGeY
Zl1cQgBt0t2Ag0ScsADFzkKJzeN90wx5tctJFbN8nfeIxmjc9+62nCuShdLGqkk56jSoTFmiFUpg
GaSdBKKhL0e8RZ6Yd7DuKPZWiUn4QTPSf6Fxxs/h6fOXSqdxD+FY9jVIepGS+ezItxoawhs7Ma0K
ymYST9SxGb2AqlYFSrxUUEc1VBd3bSFNQi5CWEw1+rkqQOvDdBPjo+NJmCQi1iFRwBuTkv6VbrXw
gyH6Oqe4n9WflWmJeldMWYXeNaSbRMHVSX5paBRO2cR9pRyIxCK2hXxrCXsJd41pyjdYudYb7OKS
tnQtUov8cjKA/CLOxZOLeFQnk64hRRdOF8/LqvhIy5LYaXqhlUxXBgURiLDzBM4EN8vi5FMnn+93
JFpkjNBU0WoAuq4anevu9U4dSBtP0E7sJWLXbkMg+Pg4qGZcH7Uiye4rQpKy7WDJQdn3MhkFsA2h
VIERmsYz6bOZoewQJ9DiA+inYeMswNUeuylTMW+UJHSRt8fL5sdq0T8UcAd+JYOZqYHtddNt7zRo
jFDoRIOPyFa9j2OLgkNIo5gAaTrzO1NrwsteN42fsstpl04aSZH0AtqGhkSYjlMAoErQAoBscUTM
ZZW+5pGkvokbV5y6odORA4LEuYdQS+ulN/TWA1NrImc0y0LC1CS21u+MYrrBAGJClk28zls5dZgx
F02j4QTaaBjlRR16cbbKR1W/rxk+AypbWvFm7ib9IozGflixD24Sv4uynPKsUsz3JFI3Ny7KwCcq
tqCyTS1xL0ICtCEhaZX63UT9hjUe8uzrMoRAsGrS8kf/3U2+g1azgILY5vcztecjmcYuoTIyld9a
w40uB2g15QZzQXaCz1Y+VTgDn8pc0Z8VdfToHMFmuu7suol8W3iw6YDVhYvoOurrtZ7I4kFrofut
DC0zWGNcqheAAhTIXiiba7o3k0K0PSWoFNSiTpIkc1ulT9GaoFJLg12U6qgIdcP5qZPgqG6wR/Y3
vVM291VqkXnIBohgaJuEbyIg3MG9YhPQyp2KGFj3o7JmeavcOUPJQN6N6sOqck7dSF4NzJ9E3rZ6
KF6zzkXEEtvEV68Sw8CLC5EVxCod0TDlvXLGka5Uoj2ZQyl/5OXyKOkUJ9cImch8jFB4FH4PAubW
Qa31qkdT8pAn8H8CRNc1GHJMvv3a9aAAbgF3ihOkOu5sU8dAL+nfN0i1LPndRc/yOndWfv//uTuT
5biRdEu/SlvvkYbBMS16E4iBpDgPEskNTByEGXAHHHAAT98fmFk366bVrepaXLPuzoWyrFJSBBEI
h/v5z/mOm3X+Nyefve9dXI8VtKq6+/BDl0l/UxfgwWQ3e2Bp+YvVMYhrqL1174sfinVY7aM2c/lS
B9RDdwDrrGSMXA4S7vbgSHCmDu8FON08cecuZrjWUly20QsDgT1SqOVAEQqCS2jr+YH6J+nS4tWU
Ewi5crrFWCHEwWFD8+mDA1wuuK3ylzYD8b5j4kJ3k2QnxUZwWSJ0Uh0wkxntCMDW1CBX5b0lbrWZ
bW79rINhHIMZqI6rN9NQ60ybk9nOsMQfIO3T5LjyMLroJOzu3WzkGu0du6sODgWh4iyt4/K2kxq4
eK34yib29jhljo/dIgEEZ14KJmTfxtL1GOrFW6Fsvy7UwvVmyxZbhM7nIyC0Od1hXVDh0e9rt9p7
vqyvGKx31dERnbmnV4np3lJV6W1Dbgr2fbtmsDy6YFDsQgoB68cpsmfLyjws1/kMr8su8bW6Vsnb
mUlGPbHxMzct24JpR/HgchXLpYdLuGyGO9jWMFIXgKAN3roV48VAssXHcreQ4JK9aX8W9aiac/h4
Ru2nGmPZDqRO+CrTWXwvO4r49nYOGQgDV9eOeMe96BDnLVk2yOeVYaIxQJDusf98lnrERlZSLpvU
2LfuO78e3r06Btq3dPP0HNI5Ddo5BnFKtXERYnfzKcRKCkww+K/kWHZ7uH/NbY9R+T0S0OmcqKQR
FDtlRKkNCyz77MwuJUl5Or933P7C/dax17zLGloSd6ZRKWNg5ECRYIMO7shdhi8AVSc2XXaQf9g5
+vFeldP65Nh597QOmRF74NzA+e18oHbMTnsJ5hnS/IFNFA+heOqqzc2eRaCml5GqsgKT5WvZbGjI
PGopnmydIkgPvt8299nIY40iU5t6eY4n1TXlywFuWzsHQAOWqV5hCjZs6LH8iHeJORySot9Nz1oN
HjC80pHvRvcpoXSgrdmu19jq8GraBuSSRWxoN6iI4fKCz75FOVxY0SBTMJbEEhbcD/6QvwGZmjAO
mIzAzVKtd34wUEpLOQDZbxh6fKIwo0e2676mOG+Ljuxr4P8OTze0x4QZVnrZcyImTTcG9sXg04VA
PmIGNTp6az/iOXKzu22kQWlX1qFcOIzR3qH02pBBl3rYDLj0l9Y00l1qa2RdGSrsLDuMkuZKR4Fb
HwOvGh5AkhXvBfmLaLektfkeyH78MTulesO3aFm0MgjWqLHHt2SPunqg2BiqWIxDSiGxTdWPkgJF
aL4lt04yslG9E23sXi+hF700VTAPiRcTgjq5OppeQro0AJpCi8v2q8U8H8YWGxfa6amHgCSev8XI
oyApC/IzmEZiDAWTL/TPhja1N4ux7NswxPo5q3p6O2rLATI8hlTjOT1BlB3/d3vfRJV85XhTQ/DF
BX/j92J4jsuydu09NqByfB6nIoMP4nF8oySugZBgiaZ6IqsSPNltZ73ZjH4kEm3hP69ulFkcgF1u
+2WO1vKYiXy877uKVg789f4VrQ7Nr9XM84+Z7vi3cB6I6XGiHz7H3FfmyI3VMPDevBAKjjIc/XKz
PGfDBiUwgz091wrLGXVf2OdCdn6Av518jI4RNcYQBWEVsmumGxovZdUGT9r1enMdlyHjnFLWcXQx
NjBrIQGyFTXWnGdUD1rOB+cwiX3Oy0R5l6+FFSZuN/nbAtZMx5ziC4jJIJB/9S2mLY6ebu1cz3mL
zSCMdfdD+CO7demkcXYYbC97Z6rt0HA75NUNm2LXvR51yjVOx8L2DttUen2gCJm9dJxpVbP66J47
xF1I1ACO5YvSF5goN2hRihOpC6Ep8lANDqmCfLYrxi6U+0ixUTw07tqlV/HaDt6OChQR3SPcD9tv
mnP7ZaYglr2UBbjSIbjBuHmFhA9n4eCta+b+AMlX3GaSQlI8Yj4NKpf/vpL2/2crkGM7AMU3Lfm/
1tW+/Rzh2lR/r6T9+cd+19PC6DdI4ajF7H0dYTPB+puexn8R0HlEyIgBpNTXuO5vepr7m8uMiKI+
36UpC1rHf+hpnvMbpoDYJ3Ic2gjvyO5/UxVvf9fJfi9t+sdQc+er8O9PPQ0qhEDII8r3l4kBnN7Q
dMOSnrLaXA0Bng3bGqbNevJGseYpcwOche5OTWNSFOF54bTQvNicVA8Ko+wuc+4MMaFdOQX9AX7y
T84qzhmdotsesALY6zvtaWXhdU3jfmM75yb8j4M3tM9V4B7j+E4TCaLw5jLke0RB0eMqxienWgXr
wi16AzET6qOTsLoxVrsccpNzYFwSL7p3/fxjDlLKKxmLRWJ4AqzwrhrvHPZoiS+87C65rNeBM1xq
Wi/wXfdYdxvMtX3O8ccLv7GFmHcrxU3U2gTl3l55sXiJUCZqcosYbIds+LR6eR/X5sRQaBfJSiWd
LL4Zo3+wrt2kS3Cm8g/grZiqbPfArOBhhairy+c0/zUOzWlto2eT+wTR5uJH4dwoNlp4gaeffqod
ujWfMGh+wDxGFPPcO8deDwuutrgbyseqidwrvqz2xewvN0vWW4chAwQftwjhGNVfHTSnc3zW2F1c
CkWkf42IZS6CwJfPITU7CRaf6aRZy19B1W+H1IVSzL4PD2HRDbRL+AFPaowuQOEjXM6swCeOIsIh
aDxEtyt852uOOPxGZ3hsKjNciFKQYzLq20jw63NJC/nUWG7xFHRreeZ09iUbUkzbE/rm1KfH/641
5h9r+v83yvX/dFnZfzbde/9TI9j/a+Wev+kPBqLzG+M/liw8iy5J5+BP5d79zYFBQ3GCFzJSCmIm
SX+sNP5vqPKI8mD8MAcTeGMG8zflnmoFARDDi2k8cH4fBfxbS429Daz+XGs27BlNnbz69g/T3m1K
8PeeHPKdk2XNMY+uZTa0k2QLI9FhLBbZ/epsUqa7gad0i+jQ1Gq3cBInYNa77gvJEHrCncDgSudU
wrbBtz3YqSn7V8KuMX3aTdzU/Z7Ux1qcYphot4IN1c9gHLOHHA+XfWD+aIUHkyKdoHPXebHrU9vx
dmxu7HPfp3clKSj1IafooO0ka8cMmWCaKS7pwKXKYIrHicjAMrs/LEG5NSJiTQaQY1126Dx05iRI
M4AQJD1X60jOtc/PRzNpTH00QmGKDdbgPceH9sJF19G3rgoqymc4t3ykfVjpIzE6aiNI4QHFqgKq
w+M17C86rwTHzq56rVETUGYP7cI2aWd6lT4VXtG+s7iv49nkRxRaLyC1nZ09oG4MnUkt9nII52ys
rBZeMf2iFLM47snWVPMy2ZDtsWccwS7F1+aBQnkELA0NR+3a0KgfyosJbWEaVTb+ONvnV+21mzrp
GDwIyl+WU9eQvUtczWFppxBPnk3rco6i854YQbQW9WskOqpgJ7fndcJ6Er9IyKw3lEqgLq54R9Ea
cJJ7aDdd+IhMJH+FxHU5+ePYn8+VXGmyslK7WI/xorKWkcrWuyCE6OZdqXvfPRawvbguFDI8UN1E
qZhNsgW9pPJJFxGTxMquo+/+lEOnoKGXHXw6DO8VQ0meeiFVdivDzk+vz6bvk4fSyf2B/W+H7cu9
yzuqjMNxUg5d45lNHDQWHM16f8LoPUpvKQ9whHnMwI2LwN1PYGrucp2qgYNlK6z0vDEkIkAmFabA
7o+YS8isyTj0NZ2yI5SjyD5CL5feacK++4qYvlzbxCLX9OTINm/PIEBkCzRvjeDuZXFAl7e94IJm
L06MiVqKbCukRoWCtwxKYjeFpqBuifPREN2lQ6hmNLKKiqpLGFyEAOlXaPz0moOcIiRpC36NYsV8
q+XcSuYASrg5Z55CdcNOQrT3XxdX8HPSHe0Uh67ilvy2Uvg3Xdo5lYHU2scIVdJVOCUdqcbqgIG+
CxOF+aG7kJFFgI19ghfB8LCQw4K0BkPOU913n71WUGe3ogmQdQpGQWqij1azp8entp8m6oPWZGrd
PH2t3bhovo8qcM21nS/QPsGI4xYnlhSDCDcoKPAxRiXRlCitLu/rrUHrOONdEfd2w4E+yY1M1cme
Z2OupYQ9TKqZAN9+3noFuGCxZbEejNRZH0AMG/tBKE5OyOdlSb8Gj8mbkg+Rl3HCsURs1J7/UuN3
zehoV86A6F0Ebw1hzHzP2I+WrgzxillfaervNBMGJrHifqblZZv9rH2zRJdLgAW7DDX6f2OI7JyD
Z9KfsO+b6MqEFVb1rEHoh+jezXC9LDuCDM1io48Edrzx55KL9SEtCyxErL5lsWd+IosrR1HUcggm
1Qz3dhugitRdJO7Y8kXVMScqcxfMlMvwuecsTdifTcmP45vLIg2M+ZXBdj269FJjoK9LZKvC4yPF
V2wQB8BAuA/Ml8vmwS+L4r7AuDqDe6bVwSw2ia+kn7LJyXca7/2R0bB/x/R0eF+LaHwWVS6R40p7
PBofYl5EYSLdG0S/WWlJX3XpWzZDFT3z2CZiPIg53rHxLHgPHG5C69Cboh7u4rZg2kkNZUWBJSNz
ANFLwWWykCXY46UOVZGCU/kNn/4gTsUoyHaBMmmucpfBEZGDfA0TdMOw3cdj3d1obEIwnXdSxcsv
V+ZNdSoR8pGCsnSOkimqG5SqrojkaZrs+gIXl0Jsicn/XVetrp6QENr+QPCKRTdO7eC2roIQIYaA
S0E9lkWtSZYXBarK5L3UIaAHhG1HvoigDPyDWVrJHDWoBwLDdi4v/TXQdeI4TTDz0bntNrBeSWjV
fJG/OwqR/+BMqIu70S0MemQZPjAg6gegbKWzXOHHrq4LUFu/Os7tW0U7yVPI1oM5KYdb7izwyN3t
0ijPbLbqY0NJXYiYVswjZ9aeZ07MmNeZw0Q4E3kIFITu5Kkx1ruQ3AJshHqoiyQvdcGoEN+72VlG
huRZONAwskplPR1gTrKhnppouXN6335hqqRIbbkhgqVPsjopZDq9F8KyswtFWC+gMCCmmCeDvzMk
eT6GTzNOeplgMUfb9yhzJHE3u95ZZw0EfFfyUwjysGmaQ14uml8ttqKNtHW4E2XcxknrFkOQaKbl
wRmCj1T7QtpTu29WYzmI8EMg9/SoQfmBchzudSmjR7dDrycbuMT3tbA1fU9lUb7VPJ0J7awli1mT
rt3t4DokIpDHvKdJrh59yaYebrgv7NdS+cOwj2QB72Tgiryxq/Gtown1/FK3pnmjrSrMeSq7ANgX
5q/brexZj/kg8mdQMfEHyqxhEMMWIWBam/EmfLV0+KfjxubRmUfnJfHDNqlqOlcv7V7xMRLFqyZk
7KBh60A4lHsflNxugErYHhpmSP5DxPfGkF518nVnZRJv2DBTJHKJcJg1Sd841ieNOWSPpDbs+LE3
y/M1i4jcdxS9gG0xTvw8xWV3Q9WxD4egGrBVwIzrb1y01ygpeVgXB3cux9s0TJU+zdIjl0vIyq8Q
z7KWAr+ibuykyliZet2lVODk3ejtKstpmGFPrV0chPT47WmxRqhWHTbJXaEke5VqnvP0mFV5fWkg
F8uzYZtkEDvnQp/WjAjhNdLO8jL1HoUf/jStv7w+ZIImhiKaD+hPaXM5zCAV9og662XQe/IDgcT6
UaVu9pgtmQx2kTbxm0QPB6Lj1stnY4fpuF8HqV4I3MfN0ayWd9mDJKaPY2EsQh9NU5xN87D+9PqR
LJ4LQ1gnfQrkL1kjm4HksNjy++iEfD6LO4TXNT2cnKtnFpTE1EynGRT05TdvVtqFgKHSC9uf6AlQ
+AzoUF2LD5M11G+t5PYfhr5WrzGdXh+Znok121OImDpPXvGqKBSrEbL69mlEvPrs5CJvqYpKNdNo
O37sw7i6UMaMP9nCpnx+junfeSb3d50MCEhMQCpIUfay/F74hfPL7Zf1Ie7Uemao7+MdK8t9nRjC
3SM3tf2OSTNO3CXHeiQGTX5PDFn8hrCX/VjC2iefm3FCnsehfZMUQ9XJWC3xpfYCdlcEeQBJssNE
GeVOIYiOj5DIa1mXOygPmt4BXa80v9rYbrbxb3RpAPusO3ias9rT3GgaZiChfAuUwh7MPBjQgu5H
+ZhZszmDDEdYt6V67bZnLEm/j9sThhXrGj8sbe2TFh/W5dxh2cc9E1VM+WRGRRQOBAbVLYs3DSir
F7Jd8oapO5Si9vsDEyjrB2lG9DdFT0R1CJuejpAh6n1z7OHXf0p36F+FVRKvCQzztAOIlq7cCVdb
P9K5Me+0oNmPJSsGVggNiIOI4Bo+LWXVI6Wv5dgdYx2sZyutO2wV6i7OElC2Vpqkeg7wifiaEq9K
5oXcpSk+xDNASCJGaIGBR+apr2gshTwUn6F+UDG0Mo3Md2vIbjrpqVZkve+EBEC9CBgP7I6tx3RI
aSRyLCEv+CMpjqQSXI7LLstiuEZ72s6h7M07IGUu4mquU3KufbxujXFWbdhcBlPwI3DE4Ow8f5LF
LprYryeTbqS7ZcC3TGZTdp8wxIP4kBp2u3s36gUbViL1PDoCr/ypuUvod/ZmHkCS4MTrbNEssZty
OQSsDg1Fy1Ea6iiRNi96KMzsPfM5y1unKvyXPkKVSsYRMdiy4vo51e7oUhkTY+lFM80JnBIRO4ar
la8UB9NFuecUJla88an5XG2Efd6SA7eB5L3OjnxdxrOUjlz/kGKxAHjDnK0DJGyT7Ow57nX7aBYc
IumJXdqkqclx75jLBflRzFCK9lOqOFwObsOg2NK1K88iuyEx3vka4EVQUQu/EyNrzRF6EjlDl3Im
Ppo8o0219p1GnoZl7lFkHE2cqRSUJ/uBnjlzMAjA4SYoqsLosI79teXrgUJNak2vSGhM7rEke9Al
JMnSbtf4LGXYgReKTOppJrc5tmR6twx4TZ0TOhqxYIZjwUPtMRWABZ1xLA1Jx2VnndfxmKIHWUtI
RcFUnhq6mOBGdPAo9pPXBO25juoIu01bcUAoyabQgIabjp34msbj3ufJ4lE3NrftiQ3N8Mj0uqsu
aG6ChOvVkki4qBzgELWUrLJT5vvX8dp40Z4Rq3U/N2xsT0PPHG630CMWX41Lh77lZBE/WkUS+6Ps
ae1KVLidiYFfyfRI4JikfM6MabmoqGkqzmqhpydVV6N1koGMyYHHg+teuLkdZ092rLR9kEVFMgyI
Wc32Fb4AjVY1NgPm8Tbj53VYIrUnqS4YlWc8hph5FXF3AkYQ5aABp4KB9BSVm7xYc/+KLzPNAEnH
2nMgVOl+gp0kEijm9BFPOcVip8ZhNHKRezSTJkNTV5h1qNHJz90wz8KzjAdzd52amqLHNcokRh8w
pcUZz/8i4/u9mYFijI/6XH6ZhEB+YBjSavuv+stIFH2ZilzfGvRtFtlma2iKlfuRerSNHWUAF+Oa
id/aJraV1Ypph8eT0qmbtTyVX2Ym+WVs4g1W3bEiwexRtLqZn/To6x5HJA3i+2zzR5W2WZ1TuD3e
9xC7Yu8CZxl7H712fnQzclKvr62w0KSRV4X9SpMZKc5jfxE0fH1ZtKx1s2uJL+vW5HL33w24Eot9
VVepfwSvEzp7K7YpXBB2mobjHquyRkeCZRYdJ28czLmZu5BQoqQn6JrS5LH55rBG1HdxJ/viMQ1B
rCe6SCfzMvlUuFDoSJlXeI/xL80vcWzhXqM+apiP08ISv8ipLy8Md3WdGBLf/tGLizR9hGW9GeJa
eDw8jkeFa0lxwO05pKOeHLihcNPNDP6oi1no1Lus9Jfj7nf33ZcTjxO8pE6vCXR+5pZCOge31jj3
4npjTAx54Qz0BrVx+VZJCuSjsGnUheyGzQ7gRt28X7jE1LvBaNOX1A8umidqsQCZWDJvOcAHMPIU
eA1nzIhGIhSpL98hsNaYOsPStM5BlNQkYZDAmndgXC6LJFAwfs6LqhmHcx7wI3ea3/fBvfJEXt6P
YYv30cPgBHOl8pRzpN4Jf+T0u1fyyzfZfXkoPUBHl1Y0j0QQvlyW8stxOTGmuy83G6Yh2cucf5A1
lU5fTs3+y7VJBzGzgwCexXW02TrtmQH6bpnq8TXSjAjWecC9Bp4JNygN3jhDW95xd+g2w2iWdyxp
phXLQ0HAl0HmWs5iTyOo4pPZTKdAHmOC/8bBi4oEyUShRBQsDn0VtlFSfHlXRbHWt4gDDHB93EXn
yG+MxXGU0dyyDGXzEs0z5RsWfcrXBR3iC1UETv5c9Jhm46ldsN9+eWlTpndo9DCkli+vrQK5w1nr
y4NLIeF04eBY6neVy3Vmtdwcu9WXe3f+cvIKMlVy7zZx/FqTfCX+6QTsVpwvD7BV4sPY9RgXPvjy
4xKOw80xDHAJ93D/5SReNlMxpcUEyWXQY7RjBz+zFa0mM3ZoYVk1lld8mUjUc33JzF/XcizG+lTQ
C8VGilizbjDpwSIL9oHVFPUM8yRAXjulo4NB1HODdinvJzH1Sp/b9Ck0ZMCorqrksYobqY92MPqI
tJafDfKBrnaqEn00pODgU+5s3sdodR29q8Ox9z4tS4h0HyrVWt/y3rbYuKeMGkp6Sme7fQR35qsD
aIpg3KuggriG7aEt5LFbejvFyytGBXqSeLIUpOAJ6jLHmfIJtllfWCNPgLgOzmpwHfV+UhAfLjgL
TutBVBzgcpJGKOMn0Tp+1J9KHa7Oz6le4um+zuwmOhOkzQUfdpCF921FF9rnMJHMxSlXj5wqvxlc
r90JccDmCNOozOfJwyE5Z7mopInG9zzOJ3NlQ77Jn2Ew2BN5687BBohK12SutzPGdRmX4XhZ1Bvg
gyV91W5QjY8V9Y1Il4WdckrYjV2ALEav7aBBjYUtlUfPbKjz4dHP1q3lAMZs/uEWFjMnTCf5HDxQ
gNmMe3LcYs6wWMeFi4KJ7+wm49bo7nkgpT58g76Ucs9jUlNfVqsL6uSWJ2LhYEGgQHQAAyIcZDY9
4ehgIa4/YYn1jOO/wpvuWqOfdFnfnKdg4BXZeOqGgR/NE86XOa8/7SVVn7KjKY5JPhVvhVF2e/CU
YHtY4H2TLK505mApI8NO5WS7Wuebz7bd95YOL0Ope+eixrAFcU5GKSQvR+CAmb02mk+Rhzeevh/J
PtnhHM4qZsnlYbAifEa4zYzGyjvWIM653uxhVQVfjPvMafZRHBPCHhZncBMZoyghEdnqOXZk/mGV
tR+jJ1XWg8w78vA4YBhdLqhMWD0qvtjn7dzlt5PL35SkxtJXSEWZwR9jyPmbThcH5MzZv23dzgVl
qylG3fUZXCWoNKb+oLp2/j6sMaVnBbC+aDdZ+TyyrlDxzFc7LX45aKD8CGGObbHpsf0n6JdYB5hg
ZAPs7mh6V54WLOeuB90hYqTogH8z/TMeGTz+UT2596XR87SHX+O8c0zLjkVYV/dVO+cmAesM7VIH
6gnvLsHvcfXDaa+1O3B2cLf5ijOZMtrbMoJHOGgakrmbOY3PnkObMMWf4SsNZyBOw8ztP6dwpFtZ
wfq5W0LI3IdoDcubpVqgCOf4ewG4VKF/k7YhOEL6jad7wTGl23PUyz81G8V7RBGu0aR786DjZQOf
WNAfuTCDfwsUS7a8xTll7S35PifsIcriKPtoXHYBcXz8o1ZnfjTUNnHSkNAC47Ag8LYhusFcyZT9
KBW2nB2Z6gBXS+vUNhy+SgFbZ628N6uIGcR2tmx+4WfVn5MHAoMh54YLY7m4xAuObb4YW84zU6bA
7oUWWdsktSz9XbAnXvbwgVD8jbWYR+yScX4eA6UwDKSKOdoDGaGGUsA/u5pjCywoL11+cpoqaAmR
XXTp5UXUUD3ntIi2roQtprlBz91CRCqp47r45bc24Y9StwxufEn+6yC8kt1yaZgd70tphxvJoRLl
vhCBEgfgQrjSe9bA/KIfs46NMuENCEgx3Em+W0zhVscXXBJlOY9ZVsMLg5Fs62PcRAC8YhYnAWEl
Y7/PVAznOzoNg6Eg6jl4yh6zALdmEDykxrO/RzqN12Ozevmd19uKe6lcMZTitCs+KlZ7RBETaSKJ
3cShHDFD2Be9lOo9ntX85PB9AiCeOsO1HAnQJ2HQWXeYtYoCbbxbMKQNmvnXSL/xYy+cdES69aDo
EkDkSK9iBiHXbAyjO8hTowCrW/MnU3yACvQd9IMzEHmBDYBC5c+xwqOYNJMXnK2pMPIYRWjEie0q
haATLE2VaJCYzTknQPeB81t4gTMuoyCUuvV5b6eyCbmzmNDBsisdWs+huRD+V15fvgxrp3+VamrA
y1I+/BGKtanuAz3oeO/amxSMGMMwCOLieA/mIra+BWHrXVM5OIc7JfAPBA11qIZTmIb0IvricuD9
XWJSjsOdGdP1u2D0JEGxEAZF9WnlLyE76tdAE5PrGSy7h5UbOvk9/cvdTwJUipYfWw3f8VUBibVl
3b3/d83nb8AuP+j+81Nf/ZT/L6TqSH7+1+6fhGxg3/0lh8ef+CNIF/zGNJ2JeghGIaRrA4fN75WE
+H7iiEB7gL3ejba0/n+M4xm5M1YmxeriGNnwAfx1f4zjKSvc3D42yf4YVDt+on/H+PMXjARIDJdg
KfcBA/7YFs5fYnQdaJsU6Ol+skcGjOmwflOeof6Dg9jv7o3/02T9H6/EC3E13Bi70X8e+muHB0lK
j2fdQhlMckU1NSjaojo2of0W0BjybxbIfb3gFmEMtpwgGM6/pEo5z5lcxOU+B/l26vXMyl0yU/21
RNuEadhGo6yxglASLunvf3cD/OGv+h/t2Nx2nK6G//U//9FlDfwtHMlkisv7l8uaGqcA2ocHyi7s
ej/w/V1ORC00yMiuyup/cWn/0atF0Fs8jxox34kxfPy9nwIxXLd8+fcS8QlXQtq37I7NtqOgG1hN
t//8Z/tLyvrrurIW8qO5OImEveXB/46ogoMyNx0giT4sm5NgsdnrKmSgV/rs/kLEZNhttxX1Jv/i
df8Sg95eV/BhCt+nARGu3l/S1lMAx4ydGxkhJ0PNVAk2Ruiugfee9vWQ4LT4V815/+gVNxYEggjT
mcD/y3V124ghdE9Fmt1iUI40Vm9acqdvvnTzBx63656O+PHqn19eysm4gH/aY/jBaB/kYUS4ll+3
4Pd/vsChhzA7V+5x0lRR46/tV2JHwkXRH7egjgnd9Cr/Su9QLkySx6EW+zzf4j0Uz5L0MeGW+lF+
sNwvlltj8N1iQQ5sqif/Kyski35at52tjXS4xYk8uidwJjhj+2agWMb4z1xxa8VBP59md3CaJ1ET
YwFOawbMOcOcdQc/UoSBgjmdQuhX7XIjTDnd56j/856kU3tH0RFOkbGv/fQA8UleWFR005ZZ1mRH
7QKn2g7cq79wjB9Sd79W4egmOBkgrOOy6LpvUVZUWIvnnpHe0WV0lJPta2JoYEm3lDjbFikC8ise
MKVkRvFktDS2AbOvyTQfuu7nZ1TBIjgVTlHdI44Pwd0US/9oRK/A2tHsIfa5WWFkqjamqZ4nNXlN
Jg+okbIMDYeBeJqSkq4rtduKIQkI1eH6OnUABigpZ0nfmVJ6L900lB2sKKtGnMYF/ZoF2xi7h5zg
7mNOGk9GOgJa8zAAlFOz41RH8hShdxhcVCisLJm+9rEUEQ4YInFuM/X9xKWiCaVEcfmBKRtjuUqH
cj24wgkuQAtPgPY6MYnvXp61G2Euq9rzBvoDGzqOEMsLbFIUe7NMvvMceznHXE4MQ9hc+8z2lh2B
MzKph3Ie2vw7WZzOJpkKrzHdzyBM5R0bFtv6tihOQQgmI7pHuqsmUalnq8pMeORwm+fXE1y5lIaD
dlSVAZSrhboBdZH3u0Z0ojzCEmFvWxfo6InTzYFhHaRbMGYroqPq3vaLIr9obMM8Ic+njjkp7VEd
5DifcRQeULtsMoJy0reecWhrfBD2bOlt5N4EUVfso8Xxlxc3K+rlMgqxa18a5THd1uU0qQ/VoSAw
nsYekHGkCvTktXxAfC7XjkiL7N0e6YR+EPSGe8eIzSJTLKms0N+TmZ7N82oTedvJmMHq3sUyn77w
BeuRbEbbzfZLqGmNbnQX/hrBhVJzrqsqThZnNXwfY+q/EybQFXbswEyPTajYstuZh27jYbXHhxCI
5TmfYvO4gPgtSQTTgYjhf4WjV6St9cDE1TxzqlX3o+ApneDKhNPWx5PElIQielWHffDCUChFkHf8
iixCh/q0WCVHwrmJxbUthxFnRIcblokXZ+ldw9gpv0QJgvFcl4vzkAfO+tR49fJuObPzM+6r+sVj
GXlXbsxpVPGe9KEjpXabtbn91g9R/FEtqfxp3NSfEhu2qj7OW087DowlJT/fBNZdQFm3B2jY994z
XNEueZ9WPBDEkoo4S8z1bDhFPBYO4x7mJavH2XCgIcNzc18myOkMDRn7ZTAkLXBpkJqW5lUVHlFD
4gDMDdpzmPXlizOalb8RSNaHpwYoWxbT9YsB4wzacC4qmo9b0jprrGDiqrFCxG/8MrUwDTCKlbbP
6SHQ/GuXD3na7g1mie9V1hUbxLq2CB4pF5tD3oKPR2JYIXlaIl0RDz2ZklpwKz64uHHRapfU6y4M
maLNMeYUj5bfItWmAvUXl/9EI0FU0aIQ5yF6Wp9a2IQHFYf3mokPVolIpdzvQjSvw1QO8YF+gKI5
irLLxl2AArChl1cEjYbxWPctLRdCv0TrUvQBKwcS1DvZcpWSHSB7Cur2npk4uaOGH+s8QunPb3A1
FgYCKF60khmGK1L8zdjvbsm2IMN7DlSAi7kZXc6CYg7NxebXC06bOSE4znzbUoy9kplTb21HQlfV
xZWnK8TwfoCtegxax2tY3vGIPMCnRMxqyjVYd0XPA2nXmMHL9qI0/ZJYKpihWOZkWA6GrpiBgSfS
TPYZyymLnzIZ/m/2zmQ5duzKsr9SpjnC0DeDrIHD4b07SWfPCYzN40XfXfRfXwtUSBkRlaU0Tcty
oIFC8cRHdzTn7rP32kKclKhwwx0JQL3ZmIsj69gmGRZIwn9Z9MWSsW9OTU1kaeFBmyxwayxf69GY
hvo2rdrKPPLMdWJuxLLi5A1nP9/RJqelJba7BjfIGFXAxiYLsvQXhiq6dydK6cwzv9g8v8jOZQ/X
ilBMvFBMK26vaRJSe9HTCC+DTB/s5KMZczbFMEddpGZ+tHOqFS+GkA5ns17wnnqvBTwJTMzWspus
Yd8PvQFcopd5vK4wkd2XrgoYouLZB/mw1x8FgIrvqIqi6wAJ4YgpM8b4VCrKl6w7udOoIsY8oLEf
3yYjmTFfm2xuPT23OoAPRYYso9v8qE1qWahQ9HI3x9JlX7PivMlX61QKr1m2kqPckq8qmzUdFtZn
G/NnfMzfDleIrvT+YrKB2dkISQquCIGGEif5lFNR8gSKZQ3Om7d5kHqyNlam0ES+E6rbmpthLMIn
O4MKCWtawMzdDEk4vhi2QdZHIzd6NJDJlm98mDO2Vux1b6Y5mw8MAHG11AGG7riG7dGdPCJr83lI
Ck27N8bIfZJicQ27lePOAfk5V/pkx3odxTJBeBosALP3PSkxdz+bNLatRTxitahTzckPvWP2+bkk
7W2hslptDhtZzPYLj+8O6KJSUjCjVeDJ/WH0nC+aIqyXem69d6u1gUSTBuarbG3tglWRvTIZuGln
qXEF24P1uh2waCyNTStKknCjPeIUnjHvNWsoojB6Sl5NVJeACfxhpVv0AfGcp/SDG2igcAY6BPeV
O/a+tGu6mkXZizfSGhMMcwXZvO+Zf9i8RMqbXtn6mZ0i6lxtRSa2WayY1ICH9vyFzCBPZYrR+FwX
XTz4qRk5ysamZCf3lVy4zfOANqts8OsY9sfoTl6xxXoXZjv21Da7ow5fBIt4lt8H6aZjehgVl0cn
Iwb01yidpNgo7bLwZtNYW8eaO6l8iC0wGSc2X310VBG6cEIoCq9N2HMdanUSMUz4whTcGewFORgh
A+FzWLOUNV9MnlYhWa428XwDYGvGbEDOGetlFkbMalIcTNB6ht96UfXhaPPk+MLRJ2ZSbzrPU+82
QRPyMmLWyVNvgyd5itZ5m/IgTujl0fCOdAYWhqoNO/sLl5BWszQuzYZQhmOI8Dsxyr7Z6jSsxGs1
juLkOffQU7FP8fG5nx4AjizIuMSe4EGVHwoBPH4dfcJjq6tOubhXdPW9hDUxH7BtOvE6iSL9ux+z
+NIO2vhK03d+nSPLM4ZrjC2nXOus7jxfFjGnp3Zol9tVmJRbRYOzZeMDAglD/muPPvZOQAS7sSG6
6S2uam2kzkfEb85M1NuvGHYMQp1GdaH5z/2255JNpwKaY4MZq3mt9SkB/91VmFgapcAwxVQw3kRN
zwTIA5io7TSlcNHTamxfpTTZNOhaTxia5wHKEyXReOoZjqGnZKXU34HCzM8ZSDXI2JMTf7kkVslF
A7rmK1St4RzVtaQzIq3d944Ck3vPrBVrxTev7lqtTMqgJSl5G+fImLzxG3U3qzhI8b6IoaWwQlM+
osGq931VsKcbB9U2fIXDPZu3Kc3eO9l5t+bANtv0YQr0BOl5mUd7Q6auRF5dsvYqyR1jxWaNADI2
tzrA/4bj3+Z4wcr5J7FPN2t+S0UGOf4klMZLuYT7qyXmby6Bf0Yysv9MouIcLkCAyek8wGWxlp6s
BRjA/hxZvh66Fvf7D1MAtGlZ+habgQ/jhzrABkF960Zz8SsuWIL4h1Ag9dB+1qCV30maZx7aH5YB
7KM2xk6wMA6mBXdg/ZAPqmahIERJZDxgvkbbrrD4FcckGk1nbf/wE+QPS6H+4SqExTTdZT+0BZOF
3CnXFwZDZ/zwGH7YDOaCaWiHhdgAr6C6qD8cB+2H6VD84B1st8BH/kN9+DnT/s67+lPe7J/UrL/H
z/75X//3/5/pQIvD+79QBsu8bEr5x1zg8gf+Lgya5m/kcAxmUx4PlkMs5h/CoGn8RtzP0/Fo6vgX
f1qCf8/pKNC3kLTAiUPy401meKgDvyuDiqb/xrOA/nE4qoxgi+z0bwR1zD8LPS4ZQQMssAUolXMf
p/6/CC5NLbFepDZmaNE1NrlAa+IedudrRwPJ1WiFtQmHzsJGoNX9p0qrMfudKr/XC0llfNKo874s
itcsK8ACmKLBeu2ZENF7tQCLE802h5IBPMItz4E88j0rcs4FZlreqCQy8DlJ0T1Q2RM+UfIVsynl
3nurmiI/lUVTdmtSFSsy3M28Fo45nlmFessGJKzO5ArmlylyzPuOVYjD2qBcx3n0iD22fFYGA9Sc
mlXYLVVeeluVK1745eAGqTuERGXL4nP0Gvu/6wDX/5p74uNE1AEsCilY9Qz9LxJo5OXalOWTxek2
0x5oLWoOlumSUufs7N6Vk9S+WtzDgT2bMyvOFl6Ez6G/vs7EZcCAGl0Jz8PET9Vqs5mxRTWTR6mP
8yFr45z3X+1ov2Y2TegrfDjkFRPt3yP1LheFRVqVqKgOrXPpsP7bn9S/DJUtq6eCWQRuEWg1K9xS
ezEGthK7Qc3iaP2HG+a/UFJ/qoL/Uw37v3+g/ecfaIRqFDkDwgoHfvZ+2J4RIjRQBkZn3lHQtWkc
9o/m6B7YvW84NZyyObtkmX5owumZ8EKAKdMf02H3r/9iS0jtr38vQALkb5F5od/+RQbVGzkOXPgW
MwYLSc5h5YHgVPjfqIH/5U/BCm/RdwVe96882kqRvE6diksGd9+paSgyq42u9//172L8Wen8+ZCR
VpcNAAKrav1VWzWMdIbo4dm4+l2Ft3FpKv0ScxdHTI8hFRwRy1tcVtOzajfqU2PZoElAMIBTM+b6
O1LR+GJ+goFFFaMqSsjMGh/yxS9Nz5hQzDnUgrkbcat1EafqZRHf71QPOF9onDtPdLeaQVo1SFAK
74F9FC81+txhAkQgfSvMAlocMM8w1A5yNbOfZvTXsv2o9hQYack4742CYsDVz+fyP++tv8Fq/cMl
snAof+dLLqDL//gbsizuivf/tXmXf+JD/vyxv7++eNeo1IxBXPE0UpbkTP/x+gL1aGnG8iKC9uhh
ZlnebL+/vzQwkK7BC8pmK/J7OPX315f3m4nhxWGl5cIFAe/o/DtvL/Tyv+BZ0dEdFFj+wwrGhWD5
l5hpxjFI62qGfNYVvkat8HwxGOx/tQoBFa6xnsuyWAo5PHub0620xGc2Nbw8hG/V1/ORxpl64tQX
tqArknC9CC2cqHFraZXnHOcwou0P73ejT+aGCvd4V2UMhrAoodyEjbpukYX9wnxsmvaALoGwpUdx
kLlOvetIroB6SO4jZd4CuOsx3wh6Q0rs9y2CCyC3FSYgca7ogA1crRpu3N7s/BIphEqZmBhW17Qg
Nxyxrqbwbpqm57DoqaZx/BaqTx6Fw8bmDn7Grwi0yylO01KtAYxGXQ+zrb/ko4y21QyJT6+xU83S
GInesfwOVflI/Zt1M7S6sc8MFYnFzr/zzMG0XQ/yVrWT+dtS4jfdnTLsgxorLsonsCkYMsj5oTeJ
15lHQCPpHbRQbZ9HBhQ1T/aPsQNiBpTaqB2sUJB21yzLupoiV3xcU3dIIuupsok1ZNrXmEDEXkmg
QgMrjEq9m+DMiXUtocC4ABOh/pV4PJBVDYweMEqCQST2RtCl9l1HmhVEJOPSwGodl2RrlYvX0pUY
cQxWGrcCUt1zVocEdrp4nm6hr+QXGuuZM5qc+KslHGMPYAY1Sc5jcY4b59tr4eGtQHfPfaC3w7Sf
LI/I0FTYE+dhjqfxFoMY2o+fFK7tkwyJE99gd+Qb2ET7NX4H7wWrpzt+sHAJ1zzc1ZsqN6SJ1SDT
tYdaFSoNI85dYStmgKYb1yB4M9zR+P1wi4iRQBLSw6mM5wZR1gBg1GRjfhj1zL7pPb4Nlp0VBv0Y
NkFTXRgXSQHVvKsvGa+wlYK97DAL58khnpseYp2lRAlYtAdqQEo3BPVZ6G95Fq0JJ6h+S9vRM33j
cGlKeHl4wlZIptt6tox1qDt71wvnm4nw9WGaqQPhXzHEXaWiouddgWvZPIGio2bFoYuJPEk7vTh1
cqZALBBufCw63aXqxWblsiQnEcpRQpkrlF1E+UeUYC+hn2WOGossq1WfHSAQRu9sM6ppXVLfYy4f
6ErzYW5kW+Ih6PL9eBlF7Lf2vjWufXkPXoySPGqW9c/UmCFAovZm6otqJfLapd1N2Ier0SQLCnZo
05CPUEP9mJHlwbB2FsDRsJCMK7BVqyrRg7bIewp53F0cJ+Euw7s2I2QPQvGOLtLVnq9qQ2XLMSPY
5lKDu+1TS4PnyMJqsI19Ekfy0JPSvrUifm6UpBgqSQAHtZNV99w2Jzr0JkGvqfoWp+5jBDAS3OAW
ohjStbc3MC7Bf9lPbXKDARgCo+NPzXwkAr2O4m+Tp4ozaiAfjXh8HBpydFqO4J/UW7N0oDyGEDoi
59HJwthPZW7xnJNvoaprJ1JzbNDS+Jso+22WsF6YE8f1FytcVQ9fgAJDZrvM2etmdxxBfXVjdilq
+c7KZKsp47xrDe1jKtJRnDPyKsjosttONEVnd2WqwpZUSrqbVNrRBq/eOuoUG2jn1YUgg48oEIu9
LJDRNkzvVKb0aXSUOakTQv5JIx7FT+mEAgUaRF0bpWtFnYJJZvdEwH7Fikr7Gx8VqFZ6FGcqQHua
90K8nYXNCSEhlng1p1B+GXNzVRU1vDZY6PUVnZmXBN0VTk8G927Vq15/tsIpXeuV0uyGqsRJD21r
j7NQe6J1Gz2TNdmLQj2Yr5tNGChU6l6LJJH0Kmrze9pI72waMblTnYgevtCgqcjCwEwD8maZZ6pR
7iO28/DJ3Rd0b0LkWTLuB6/viA2ooK2SmCRA5R1c4ULB0pPqFOrk0KPMC4gkLhuiBy0bbjOcVVGL
f6iZ2+xUh0WCqW6pJYsenYk7o1Tb5zovN2b6HlNcTprk3qGYHMup+suN7Z2wQ4SqctfH6VZD+vUp
zxmPkAurQEnrT03Tz27afUIKlNSL08lCWOOuoSywVghvcepAuNRQv7q0OpRJy2thTLHBz/QD16mn
Bgusz2cUN5eSLXeVGZQYGh0NFKxY8MfO1WeoqekGKulhVNlv0q3qbjl2fXkNK5S0UTd09fm5ZfrU
UGPyUiPgJPllyuObmlgsyTQ0wL6IgtSZ/LCu1hUyb2E+aePTPL9KKFk1taZ46V4aAsPLxSYdWkj7
4ZQ1vM1aMwnabtxZymusFBRNUoln6/Oz45L2VV6Jz+66ejhzqCRCNjR0dbAu5urA6D+uSsvZ0vd6
12T9BvQAuUib2wBYo+n0t6KtblDqjnGF8zVOig/ynZzTXHnWZ3XfyYbGT/zoRUZVuPkYYkMLTQXX
Nv5kLt4Sd6poKY+zPWzXcJwMob4BZbnYebU3p9nPnfPsdM+Y/A+6YjwoULhXTqNcHK/4Nff3HBWi
DZWnOOsq6BH0pX3boRXgD9yG+rsJUNFNFM6Gi2NxtO5Nw3qZ5De4uF2fizOdZCuKG3kCqwmkRm1X
gdVY6W58m3Sse7roFq0LXGuUubi4VW5vTJCObDHORefIOA4GIbc8+yR7shcVtUay4jRe+R0LUT7y
YeONbyxKoCqS1o1Gy4BaQ2V62G/rXFH2rir3mUutJpw8ossrlYssks/RKI7G9DwN0dbNxWakPh2Y
EdA/kiwHFZQjLev9ta+9XT+Pdxi+Sbp5RdCF3hc3KwK0sQ0zSWk2yHx6lolfx4PyZVcViyEyV+Sa
uDT8CVIuRn5egZBxaZhMeuCC9oOlNO8N5aNGoqxnHhdCha8ctc0lRJFVi/aqN4DBjMwvlHo/9YmP
PcEPTQCJNRY/DPR4pdOzK6l9mrP8NZW/3My+jEsvtjZtunramam1sajnQ/iFDlaUazXbDm2yF07v
gqlTc9+MGm/bUBF8Dydw7bHXxAjBI8o8oducJhUNU9XEXed0jxSOKet8eJ3xe+d2Vu4IdzvHUSoJ
v6g3Hdr8i69yn4LjDAm+jV1+5tZajTJZ0zF+sCUaOl0Dl6ZWSaUPzp1NOBw68JAERmdRulsTQogd
Vi/6VYBh5JuQ15oBo2/7WyXidThqaysaKICNWHSqKLKD3Gpwg+2B3KUh70fcLuuyJdOMz7Vay6Lu
1qY59rtZmi+QJIqHvjAxhlvSO3oKl5/dq/hRQfY+QI180coHbx4vbWXclwRg2JdtOqW9Y3d6tCk/
dOj9I0zNpGl6a7ORBzzPK1vUd0j9Vzfud6Mevw2qe9t2+UbxTjrO62hWt3ocEryGNWjKE5SOB/w5
/WZW26/lQb4B5MB7oOy32MEJR7ePdaHj0CBTyky6IW3q0eXuPnpRGDSuuRrsfO307caZnhdACPCu
bIMNnIZq9wDGeeUSROtpBA5UJwbcBDwXL6a7xg4XKJ7+KZqPIpriLSN6xKVkGoDfuqfCyF+1yX3T
szE8EKYD2EBuTdF4XujJs1EUQezZew2/7Iq6ODKq2gqmpudrls4bI06Ra5zwvWVf3/XZxcBgwVTi
O0WMii6D0Bg2MrWxDJxzI7yY4hLGb9SNky68yVK57Qtlb8n6lSwWb2TTZyXuK+jbBk62FDf/4gun
0jpIVWxBJX2Mc6Fg3Wg2Ze6u2xBnH88Yyk4MVpZTABvzzqS7gmzhngAH4ZR4y7kTZjYpMN3j4hno
Bqv0bVFQBBUTvaECMqgzyw7S0gm3rVmxJw+vTg3q0p3gGRbOZjavdFYYgVUjew2puwkJAddUyfSx
pe0TFc+645w42G1CS6xiduM+DoqnmuLSeHJ2niyfogRpQck+PFzApvYuHfN2Mp0PTXxmqj1u7ajW
iE0dOu2Ztpp3i+U6Yf2HuEkjDM8AEnR6dBMFh8poYvEoAa2/RfS/vrqi5gVakApUVoM+bbFhgNPQ
gSrTonvfjA76Cvng5Z+xwZcjBqU2rpgd7Lbct53ghYntesW+3qDogHLxrLCPBqkixTJeBp7P+BJw
VAlluSRt5C4R39KE8JHTjLoe4/oefMMGZvt88Ab5rNdsli2zeU7U9CtZ3qVheqIhnrXPsIUfeWdN
xCD1Kr5gKGPnrByamBSQXdhLaeYa+MlXbS5pKLD7o3vWbf2SQcaVWar4fIrOSlXLLW/+oBdL6Xwj
bxOPY56uKekZSnhyqbzG203S0plKs8aLgz5LOmBF5A+aCydcZdMXngEyKbXus1aXG49K9JfWdtK3
UJnRPwsc4LGpyxNL5slvK2V+U0gk+0PfKwHKq3vuZ8XbwdRjJaPpFXtoSdZ4g51EOWHEzQbCrR30
HaKIOcUC+Wx+9xV1sgvSYrikidHdCKtR0qWmwOWGKmtcDEJ2Ahe51mBC07CWloGM9Uo7lcy3Q72l
SLMrPRxZY4fno02F9ZSruU30zupFsyWPopxDInDbePRyur1nkvpxwtwxM3rfVgOgl9XEIxenVRhf
vNigPdNR2j059njVS1D2oDYi7eDqDaaYNhOU5zQzZZ1LL6i25sPSAIT2UKiCHtkDaYPB4rnjORrz
vWFW8E0SczvS5nArJhESc8hmCVEBXjZYIE2Y07SOMtPeDCnDBmECCUImaXd2ElfmxampaCPPaMf7
WSr4kySQhN3UOM0RbIoHj403ARtlpWAkK2cC+bXgik5zE+oBrn7nggtfwUngKXyD/I87GjT6VQ+7
4twJFuWrDkDpHdJRNrlsfpUhuXE1xbI3TSrZlFlmHGNfHy2Fk6OHB2CClb/Pa45pa/ws01NdUE+5
sU3upSadlrETVJKd4H86ilnlBeY4RD+FDx5N0T5dXsvqvgWFTNIGk1KTGrtkTlWsDJZWa9VZwSgm
CIVQHDruw8IrslOCGj8GXqPNmJ6SGerKqnZGp7lkU1sP+2x27PE+gWKt/eLgFjm/4sLj8TPIwjxE
OJbGlzyeh1NL2HynanbeMYONA9WbbkzDTWlr19rsGtL9SacdQ82gBzqOx3rawt3Kwq3VErhYDSaT
NYaGYnmeVYV7TmC2wecj5W6tezyQlLvzjxgJPJEjw5o234U9J/Jsy6Xp3Evhkfk9fcYfpWWYAraC
13YLwN8qNuo80d1uGVFIimHsrW0uQma9qbXIuJad6txUIwirNWQ35WrLzPgFQrv70HVDv5u0Uf4q
WyaUzKOZrW2qaDtCKDtUal++VpoG7BlUiD7vB5hVLCbpuafNO5v0gEB90bJEmOsrq/fq0MMHuUvC
MIwgn854BexRNBs7HvV9MWH0teoofgFHJI8s2GndkWoTmCpMiBXNDshX9hxyfkiF9qu1Q/qy+9S7
r1rLvdaxW571trPuFiM8Z7Zi0A6NpEwksHPLe4Z1Yt3VxaAvx23yidD/JSwGNsYTgsaUTAc7zwmZ
q8kARLKKLe+Wc5PljxCv9xIHzKqOHAIsFiknczPiSH8eraj9VhuXa30I6QmIjai4L2iHuwFcpGzq
lHVvbgrOC9opViPULidlhshJmu1tSD8Z14dqQNGEtXtP4YL3Qn8adAatFPdhC07ZN4eFct31qGwW
w/glj3UP89LE2zunOhGjZTiK96LIom2fcyZOpNQ+UydjfdT2Wv6UpJOFvCggXiXE3C6zoTW/NFHc
cB0RzSeQ/K0k8EHYxcM3A1gsecXwOdsb240vaqYijhaLGYpAadVdkzrXhpUhhflqlBJYNF4B2z21
lcviGwhMgN4hV1NlYIzqco3jG04dsAJl56BX1NYI86too+ERrRXagj6o/U7zaCHHr8GQbN4YNr4M
LTPMbaUaoM6Mrss23SjlDvnN2FujsG4bCn85rBnl3pjfouY6NALOhWuotNduJ8cZ7x0oKQd2f/kB
BolBJK4tcQWJkvFZ0eiQgCFW+aMWTgc9a8StEK55PxgFBwQ2cyu9iCV9xBHeM6RnuRGdNZ6zTpgc
W6vrnJrTRbNq2rppEjhaVKYDRDXbO4MnDGNHU9Cg/gBlWgMjIYj7k8Ynl0mrrogsubIbpEi+C5VK
ZUNDd3GbfgOTIfRraDYreyhUH4oASmpL/0J0VjNep1ay5bbKoCSmL/Vk3TfqEkDcKqN3HHPxhWNp
KzMINYw2tLNjE552nWcyVISMHXMYqCER9WHJe5VxovmVWepcnNQMuAtLXCub/gwUPjyQY7A4/KTG
l53DMUmEEeUblT6Yp6WVYTCoDNdvobjEL7ZMjsASmo9xzqNzTtPD98DgAJrQVPtjDf7/JSun6Vdm
GtmrZrbmIVwoI2OEmacI4WGjxDjNro/cytu31JTTfAGlbdxyfebAHukRe4Hshje6taKbNJ2NT3O2
YbbWjhIHTmpmj3hHtFfKGSr6xFSoIEMilXfR1GADHGXckwvpHrRZwzztKl5/M+livsM9CorIVVv7
I4HycNBjxlj+pW1nDepOHU37q9Iy5xQxIVHXDQHmvcEOFRCyrG+MIst3bm2p23hWHM5czrwtlMUr
WtyNlH2KLjxOE1m7rI3w4EVj9DIBW9rSIKX7HgkcPy9vIEdQulHFtm8TLVwtxfd7FXsy6LRDrZJx
4EVO5YO33JJj3G6iuT7jdwe/VNB9LXpxXBoCfGpv7cDMNDATAm137jz7aZjHYCxwG+pK9NVCCF+Z
pTy2I3Rp+q/aXRnawOxni+ScQujWQ6kXlnefK5LDbCv7nYTXwKyAdRkh1LHgAtPY/Ei+KdmyMk5O
pYbPkI4fO7DLab51ZPk6xs2vpB8B70rOKtQQZWZRHDokeF/vx3KdauLQt/mTkimBEdbGuzN1Og2p
Ca41uhW6utsKtwj3lQuLAyn9kWhIe2n60LnpigSlRcmbDVpWMHUtIx0ufeBCXXNjV9Z9PwhSseoM
sEU64YfuFkeWEPgE23mrlsprXaFcllA8TBqyNphPG3+JM7ad4QRu/wX9gsOFp9OASc/F1PZ3sHIh
BxV8LtROOUHn9s/Y7nGBCeuCaJM8MX6m29LqezralW0YQysdhUz5v5murpHgtSw3glKgTd97Jb6J
cgKu0lt7WtW0vYfIu5uKpn8FWADog00rLwyh3GbWi+WWW4lfQCDp4jTmcGPY4NRSD16oSI7dZIhd
O48GEH8aJFZq0zr+mKcCcobL/GvqNwboM2eMIcmk3EslO/HMKta2Q3/g8EmmnASqrW44Xld7WqHx
mKIXQh7UrlnUBq3q5IEu+jFQtDpgC/M2ueWEylYxMXXtswklS629GkOIzg7NtIZbxW24PJjD/BbY
i6+GDncg7jU5toBY0ByTKG7uhoErJs3GC6uElmednWyyvMOm1qQVBefqGRCctu+U/EFq00kX49c4
Ooe6qo9ki0/gHZ+8H6lvaO+Z4IGFlnl2h+93/BIId3Atmgu8COUtiVPnxlZprJrHptvx3O0CGPLZ
0c2LhOGDXwYqwnxHo/lH25FvDbnTIraKoAfBX1LuDlVIigvonkcT8V5NyhzdXmey7/YOXUY0zd2x
GtzlrrOLiJCACiTJyRjvg+DYpbIJpNLdFBhjqjF5afvZuZvqjuTqVNwlsrbe6aFwr5aHTZQNE5ct
mYXs6LWCsQKv9sPIScDPsh5f5Lz0a5WU0xjomDnblW3f0s4zOMZBR8Tze3W4yFB2T4Tbo5tQkRtL
b+MroXoktxaWYVeN5krrIbPgTX6va9aJfl1O+nmAtDv6sg/3amkiiFHBnqlv01xru0ITKzf2MPJ3
w3YwhLaB1gYGRVfWoxibQ1fk7ceYTA7DaFpxURRXUg6+Wswn+KlXRWofuiG2xGe2GBV9vtGDQS+I
7t2D79+3ApdzO+j7KVSOIjX3esF8TgFANQ1+XPRHuGMtg3jTrgm6pYGckRMrGkuoQmWozyhKkJX6
aYD0qzJ+mySpvzTDuFZNCuUpvsmiZj0l8Yh7XLG3nJamnR2p0Qb3wNOE+NhHuvHY5R7kgnpf4MFZ
dfmPLMiNMEa6fKL9Tz6PuRIAjzTXbiQrvxkmfQNBzzo6Tf2aiOholglLAjbbsw+9tdvQPU/twMSe
SFWHF0c6zzIv7znOZo/8OiCPraH2K3c/VJA/KEfnWVFRPChOhnUYoupIODy6HToVVtNkwRz9wowB
bzQhInRTT/2G/gR/5ED4GoP2/mia0brp46H9isXQ2YFMjHE9jhQm+Xlce6GvcAuaq1JBJF1ZxPvu
8iJsGYPd0XuC9FkqRzbjyo0xucVrCYHpXV00t4y/JeAtwAbwBCp1qdXJtUYGZFfrdZUrGQ07xdQy
whSZ7NiiaFtLH1CdQ9nfwCJ1ASBG6lmz7XQmM8giyszU+dOJGDHQY/JfDKOC/WHS+62TAWV2M02I
o6CxifVYCDpCrAipBnDOh63OYEZg305eoT1Ow5kajglxU5LzWgxJGoxMPJn/YwJpp/3Xf/xNs/Bs
/L/di+f37H2I/2he/PkDf7d/GNZvHhZ4G5A4zeYqj7h/2D8M/Td2m7brYCPCPIiz8Z/uD8XDvEj6
16NQSbe4QjyMSL/bPxTN+U1bekF51TkWzkhN+3f8H/QZLla0/3RokRK1TLyLKkZIctLuz9/jj0HV
PFx4vTpQf4QqWkXCBWB4wtOobsI0RO8r1IGjCqblIHLNZjNmlLFHRS5vsdXa1Bfo+VHqDXbfNnY3
Y6o0nBhgLBSsA0/SA4Rk2Uuv2ixHuTJ7DPMgA8t9VbUTR+TEL8DkN/ZwtOxc/wVt9jVnvqjn8NrO
cDjDpPLLEpHfHnAwqWP1ZLZsNcFgw4CrzUPGT686zW+HgVc3EjqQ7nqvoERgOWmhhKSVtyHcd2Tk
p8dMU74V3XvuqG8Sc8e7JtL2E2Qx+qNorgOJE4D+qQ7VgBAfJXEZzMuhqpfuekqb8KGu36cJ+OYY
W7tOpyBKmDY/v9buRY6V3CgvLbwXNPH8YbRphaiIXTI7gVHetUm79hrmGI23fAfkJ0DzkByFo5uC
AEpDpnwdEWzsYvtM/dpjSIuBxA8Kv/1Gy+LniDNRjfVkyBamtAlqvXoL7YnFNWwzLAf6L1XK6FUV
RD3Vlgf3ZGkc0yqIC12dGftYOO5qhAYyem7gYLHYkQIwVnERpdeiWR7K8Sdn6PyY8noOlA7XfFEj
ITcd7wtG93VrfUWVfYhU5Y71Kn1LhP825MfOsEHXeTYM7401dNtFLrm6WnOpU1SN9rkAXweBb50s
owHuI8jfQ7kfWg13wVD4k9sfda+9FnpxqgYARUav69uss29ngJwAOJO1IYu917P8sMrxQwzTLm1T
6HJhehi6aGa3m3/FcfcpTOuGk82xadiO5SrFokkMBTKfhm+i0rmfmOQ+gV8ZOQdmSZpoU5pdshuz
bE2SMQkaRHecESph36pokptEFXiHRJ8dMjmf9MIxtwVZow37u2tjQzcuNJKBBiNQGKc7FLSLHOKO
Y0f9Cffps+Ag3k3T3ki7A3U7BHbAkpA+I2YRtlXuVyK57dL0F7zhO62Zv3W6dcHDtGNQcrI2WfJ7
OviJmXZdq/IgbMr40TVb2jvkRVTqvanwb+T/h73zaI5cSa/of9FamEDCJbAtoFCe3m8ySDYJ7z1+
vU7NjBR6CikU2mszi4nu12QVkOZ+954LklIyvQkM0ljcCs2tVEzo1uYYO+UXVQHrluJc53O02i9r
HGHRmhmAzlTcwoWm0Kh98irUcrRxcc3kCq5bqWKe04PHBrho6s5j0s7lXRMBy2enAcypD2KfXn0i
sWkcY60FPTh7dOFBRGWwnh+bzP40IIK3uDDagWn3cvCIHo7J3RqdbEwnEtZvmaCXib3KPGKa4o+z
2EdDRbt6OA5MlMS8GWc7CgbNcHn54Q+A/0JTOpTtzpTASNY2qKjNIPL9IUyemckVDV90v5nykWib
fi7zV6Zo1SwD7o3Ie8j2CT87r7yfNZ+TxS0/Rxh8HV3nDy0mHCOrUer8IWez1o1vkRTZkKqS9cdE
MMXj9aTZSWwyhd4BjLJN0bjzyh6IGyxmzJ1FXzSoYu1KLsQ0wdR8Ezy2PBB9rDqoxyWuX+vg0TAZ
fwC4dTjuuovMynvd6azyVqJjNe94iwqxjxMSt0eSn6K4XseKWu7VYqDgD72pshMRKCZQ3WRERqDr
1zStNcbxVdqMzK+2LtxbHYGHyJCmjfd9PFiab9hWfZjTqzPJXIvR9nsScZxS+9SNd3Fjma85Nwtu
MVB32x05Nec7wmCV+G0JdpXz0TiyOqdr05uoLlHj+dQ/Ws42J0VHSXRkUv7XjYtWYBbQ8jTkYiyo
QDUwAdRNHSmKLnuA5RsUjOoOto3cYmR3d6jo0TvVXJSK5bzwru3rIuYm71hjSZ6EKTdvOVMWBBAI
mZ/dKm7KNL+1mM1fqo6RUqU409aMhDhTOcujKah7sS3Zv1etiyNJqReTxi7m2MMfz7LqfV/PxS3+
Rl4dEiMt+VnXm/el0R61IvaOzRouE8GrOTtBdr9YCSWqnMwLmrIc6kPJIu7HNN1G2cgHX91NZkfH
hbfLTL534Nhgk4otK+2yj9ajmMqexpgQamlxGb05JTjUPyWI80wp1DvOo62nanlmngGrrPvBpb6X
Lle8yYn3QDz3U0uk2LDdYE6TntlyFl4J+o2JxwSCPnHQelBHLc6p9Jh25jDaHxLi7MYAmbOZbacP
V96igxMNLw4Zgha0s28lx+5af501eLlGXsnriMtJ1MWto3Ad80elwyEgM2hCdo6L84wW5RvkNp1o
vqdCsjhY3AO5cNJ+Zs3Kd2zEw3FSO77N3VAN2NCW7kfl+a+bIYSblB/s4xE0H8jgfA8mLcdCILdw
Dma0j4X7He/eio3fVXFxBwMWS0bx2w4aBSL9TjnARFv9xo3fTWtBO6ySU9HVd31p+6YZ+5k5YFhJ
d0N0W+ZIrSNQwVibz3W9PjDSVxvOF2PQtgWbjsORuc52eb3upd7+6kt/J80ivyWuyXTfWnedaN2t
mLXzaA83su1Tv80AdeLcrpIngmCfarpVGYKqnWrebioE1buF763nliH2gJt05LjEVooYAq/2xUpp
EappFjpAU4m3WsF0nLLOUMYMoIlPPfdyPq7xuN4ordg7ehudHXMJ7cS4621UI4rmGFLNxV1hZ9lu
tNKnNf4sxx4q+RCO63SQgFNI/9EtAC5Czek7pSL+QmEEniu2l6sJTuCPcSt6ssHm8bMkDx2N5u2w
cyTr8qwXe3ppwR/XjnfSsvhX4vrLLe0rh4/sVjxIYDahgQY1F/7ea5jnNzwAwzJkuyxZXmqjCZcq
gvgh9pEs3iPVXuoq3lPeuI10SbS+RM1CyCiKbT5yFrP4V5MqezVtRmWkOntV3gLF4zXUI8rq7Lk8
mDaiZVMx85zDKfa+oKUEdKh26nxFN9dNs9EWHDvUW7beE+PfM9F0zjfPRD5o1HJ2/fRKym+vL07+
MtBRU0F0B+K9AzxwaJS2NwzqYzSyk2iAxHhe9eZzLLRv7v5s/eeK3ukf5pwnI6OSF4HXhh2cK283
JNpzIQq1pTOAWXvmFi/15L2KSc8feSeREgFxk+AdLzA1aQdzfp3U3Oo9R5oGZJ1vMIhiq5z9EoUd
Z2OzBJ2NgcmuXzU0a0z7YusuU4mvy1KcocsgalkKXcY0eqYAVFHISXmO9+FQZJ2duuQeUsQ2BYdB
L/sKIDlZoztMeK82c4aBaXVg99aOR404T0xTfaKGE+3rnHiqz9mqT3Xv3kDl0w5NAvluTtt9hreU
vh3KIJkXsoJt87YLi7Rb36YEoaBqPygKrCDPimjrAT0a5C5ieI5+cmP1WulLsjx7RTnKczqp/dXd
Xc5va+Hc56KbAxyN717zNebQ6o0YB+3yd2HuXl49zLqpszKgJdJYSQFGNnRh6igJbQQ5w158C7cH
s6+NUzk3sJJ2kbd2AeXfQG0ggD4Tm8qZpDvW+l27FQ4fXrrxbM5jGgzNvIZub0xAYBmpd+WUB01t
PbUtW4yo7TtsTPM7CYn1N4FbnAyAmIUZX1KeIdo67+jueF4XKj9T7yjX5gCdBXCFAe1YZP7SEF1d
0B9yGY41w9dyCmyIkLaV98SHpXZPdVC/8Yp4fMnj9am4ug+05dT0U7ctFQpVFee+ojFYU84JhOGe
kcWh7dsgdyGJF9I7o/Cf08RDeUpvtNJ9HYr5u+7Sm7i89wb7C7bxdXN5g5ESxIV71aW3qcv2NGFG
e6JMToPhxuyOpOpBi4C69tVJpOvFSCPB6g+2lCjwldC3JQf+KBzjtqAIZIbssBJn2MxcXMnsQoOt
QWNvOu53fgRUerLlHQU1uxhxx1v6b1Jpzp7bA+4waHWNE+3RGK5jkckfaz68jrA3Wnu2EMifn02d
cgq8Lmigffbksclee0NaQx3MaXjmIHgcCAqGOCkZT0BpTa6tveK1cQfP12PbuC0769tOtOPE+gVU
/YvuXYIyTH3XJdn29j3bypPNX2qtYdpmpoHru7UY59iMFUc1HOt5eM1MzXeS4WatyXzZrfid2uQn
mvVwiNKXwRvOA2NpPEvJm9XNF2uBfh0hN/O1OGrf5wsnjg8lw6TlToB9aGX+x/6qk9c16Inncrcl
yPfaVIP3QtlsfzYtsKiFnP0mH0KSHbdrwo6cyAaESsqdMDKnV6c2P8ocfwIFecCYtc9mBbVbFs8x
PR9+WmBQSsSfofd8OnHlEcGIwLKvmPs0eNAAUuOurq07V8btY2OVIX1dhOWNaxhW1vc5IPdpRas1
E6pqVoABgzIqlgiMML3Buoq11NxS17VtZuNTV9nAFNf8o2KHqng7tn3wDXsyW5Rf2RQgqx6ERTVu
TJfLhylHwNFzxynR+rRkyTriudzw7eXRXc2vqK2euN4Li9yCHMlNeGE/DCF1ZVnQZRJjaPQwDXVo
K+OBYTFTMbm1cSGgmf4pu3bvTvOjo+q3moM7dHCOStyRytxv3JOXW2Hb58+qOjN2uJee3TwoWwbJ
OO5bC7YAOmEdfw0roN7pdaDu6dI2xND61Uk/ssxlGI6IW220uHmInHHgpnBHrVH8Te0MnCRqN+Kf
yBzWC+qiwhcJEeHAE6WRzIae9NpwIKHUfjIPeNS97ZK4BtK7Ud/pYtXPWcaz16gGTpGeDK9FCb2Z
CKN+yKWzBO3C5VmtRDIKjrhWLR2/w4QTcp5HakVV9bE4CWYOuALXdejYK/Rw8vQvICkL3ns9Eoes
EJ7f2M28b2SS7xj0fGhGXD4LrdW40EXGVz7nzWsnhdzFLaWtXiSTXamAnQEg7qDGDnSyQIy4V6Y2
7ZVybNAGY8xnXzRmGMeu+cwQntGOFuv4GbVoMWBDqZSCZb3imqMhNNGEYMfHusTaR5EJc1IomCzz
+QgEUyEes2nArz+ztWS42dM1D6arzEHJ9XCB3SFuS0dNx4IWdKajwMP/OB6kjnZp5gMrUHWIung5
jFWkHVe8sA4TRL/q2gjBIDFCLJ3DVo/l/AowuTjg3pnfuloC72UAzwbAj/ngYB35xZdSBAnUwR3I
FbXXwZzfzqpY/mS2x6VXLzDJVyW4867ENOPLlFsQjWd2dc5Qq7eiqtddH0ezL9vI3QENSj+joXN2
nr1kXyzkxxHL0bZZR33vgvagLEVY849luzXzi9H2fINw8NPkoLjOlAmcTXOmc62iCmk/wmba63Rg
B5heeIfaq9g9goFdKddgDyueXPbDAot2qsKBD/9SlBRl6JGGX1jAh9qOcoQadNUXgcuTVH5EhFEw
ylb7xjF6+TUbRfqkF2DSFscESe3ptUb3mK6eRsgkJ5w95rlIxiwohH7KtCSDxwE1aGuC78n8Sa/6
e2nhYYzseHiPpUEZA2DU9R5gLBcSdyryrwj+sMQdiyvA4HS7l03vgBhbzH1jzVxiCzux/5R6PoJS
gJqIXRPj16Gxk/aEayk7Qi5KzynHozdSvcshHUz7BAskov5OeaSLK8NQR5N/dbO6fWOFedXaHNer
xnzl/lRtGFVUhLEoXU1KuvbWA/WN98LmGaCg7WEeqk9DtbumVVfLfLQjook9wBVkpvqsc4tDr3qG
DEs3oABUsmLqkhf2cqLigGUEbBtXJXqV0tWPS2/nJtMYcJEfnxxtMoIWt0SykdzrmREyKubuUSoK
STTdt7hO7ywEXDOgnU49VFMZ4z4wEeaWESd+P+wy1Ud5wByWyw79DWqn8e+ErUtkq+hi2mBdOX26
9CkzBhV3GmN1zgHlKTcn4m6YpY0s74PM89L7K5v/olnyobKKsHBpBScqt+vNtR/2VdOM0a6dBklp
TN8UARjA4TEq64+MGDlv6hT3hyJJiVeZxlJLCMBtcmp0w6ZBPWNJzd2VeNBsfdHFukyoRO58iWzA
E5Q+FM6ZE7KgZVFDbS1MAwtmMvbNUdRVA5CnVzun9Zg7mXVZ09O0onliAYv4RvGJYd9ntqlz1DYM
7lIcRobxPa4L3KGQqCkpWuGTbzTK6FQAqR42e1O2z+TBSJ5J/rugZtt0C+Y5P69wa/YU+jEOk6Bh
qR68TEbtbk0xGk+mtV6PHqs7Hggj52iK2NyPPUIF22tWd5dZWV04CMs+U4lBQmodhReaEzdE3q1V
IKr0/QFRZpsUXAMhs+HbHPRdK8fhSzRDEnQTt+HUAajcN9XWc0Yi1uaOeMS5GozpwegLbveDqc/f
Mq8oLoETCNZ/yeyV+zV18Cmb+IHrVfNjJ10crm6Hr5+iAMbPUGMuM5y10+p0yCWGEY+Mw4YqOjpL
dWe7ds3hp4ja+5ws/UfEHczbNEODFVKjcgWjHMkAwYoNSYZJk4xerKF5zqoOYbGP7mlg7PHlG+DJ
iR2ZuFd2yB0WH+/VJCcwMkjzsTew46rp3VNadc5NlLZc5keDtZarTfJhCi3eT3n77hTpnZj7J9jE
vywj/sRHybGUe7h2zetRRX41XFnWFDR694YExh9Z1BsFmaT5c3e6dgfyLFWgtOkUpXSJa9jwiquL
Ye+1jKqR70ZlkcjIxU61DbmZ3LybZjxtOjaegg70Lqu0fTLZL11DOi9arf4enekuKecwQVtN9Sdz
FfJc2dnXzPonCLoYHBCt5jwQTrjXaLpjCcYas2JXJErI4QRb6c69pkklel28TGFsKONDLUAG2Awc
Ss5G+Zy0ztbFugny7mm5lmHBmbmdO04OuOG/wd7d6FaFV0rRGjcQSrPsdAlrW6++bZ6VmlU5MIf8
Vs+YXMfXhsmCdJicHnPH6nerXtYP40D7pWHN5yYzXplRf3e989mnz52SuAaqbbKOJnPj14o6LZxe
wMuoL8/9KKuXQNifq4c7VyXyedK9y0JWdKNdYTcE2lARV2zoAjElpVy9n4IKbcyOqrsRlW/s6v1c
E3ii4MxmRcCety16HBBZzLRXsq8XFkXuOL69iUKihBgqgqv1IJsS2FrZPk0D+UGPslou0OdpNXcY
+GI/yQ19myz5Fd/IwLSXD6PepPuMc9oZvWFfQbW8ZIJDnuuaoamV6s4U3Aswuf0Qwir2FCuXdwjE
DzOnfvIP3JXVZD86tn1casTtJiGG22Nf7pJpz0zHehuqkVtB/ZJTOsS9qAl6t/iZknTa5XHdB+xM
UBMII2nPuJ9L4mbKKXZ4dd9RDk4DeQEqtqcX1xj8Vc7zXh+7e0rm/tTDQKJDTRzRquK3o20LfeV3
LsWriz0yqDD58cSnIwEcG8CuG2chisrzlKCa64QuIr3OjsjP60VLVBMWU9SFVk7cWDo4sJrOPFPh
80Fm8uBFgk8ONWwzFdUTajz86kKnHSjpd+1M5gjvE8MjhhkHeyn8Cn89xDNlVxfaQnBoZA7pZXeH
H1APdNHwySm/Gg1sSiK30XLmtwXmZVCO3jkbVuOidYQWMs2d7udBaH6vc4uNvSVc1sracjNYAEb1
Gb/h6rLnrue6ye9xZLnbOTKepIHNSqSp8TEQddnrIIpAgkVRsvG8Jb11Ui2FVOLgGWGy5s/9H7ft
7MOqZd3jQjLxnY18PlEi+LVqKnm3KOW4oXdrXw48LpHmcD2h81xfybVGdXPkVkTel+m3IgQqBiy8
JoyjLYmy5ezg5sUEYgRWXp3VUO6Gtd4K1/ucGwQ7ZA8NSYrBmGcul94Wm2mefgzWZRqQ3mLmMBXj
IR8O+35FxWFFU8TTK53UNFkfw+E9rWcB7Tz7g40mLIkhCo55GzmpMDez56YlZZtDILcEQjXkpe2k
aXxJpD007nHKfE4oeab0uO/Qo6Ghdw2dhh4dOzINlghMfdGyqXDC2JgRXUMG1iSCecey0THT2qja
LNExN1z6ecYPch0tFbmUpKrSfV4n83uUyQnj7VGkcp/m2c7DhyUz/JNVt49xz9uZas6JFjU3ky6U
n3kRwxyDpZr6oDVgpLFAdYzARSUei1rKL4l2VdXnZlgPRufmnFoHG+/pmZqsAlpbntEhomkYfymn
dersaVHFq2bOv0yx+HXXW8coK5b26wkBujwCE87UOTCLlqM+HbJkO5/nVjN9unwPVrMellmdVCku
duvsUoZYG6Z+p8SajmyMWGQTijKuc82wt02CdDS7rZLpRkqOmTIQ75QLouzGar92VyhlNE3gXmZb
HBmHEAws/HEApNtozbtiuh2MUlmXjN8kpPpEI1aJYde1ObdRggyufvptOoYdGo9+LFY8+2ti//SR
8wE3e9NKa18VpmCAVSL4wkN5xjxeHG1ywsxrbij8eaqS5LPS23edMh56Mevt0OGoim4agvycHIBS
rnlsXRvJ3MDjhomFfGOYA/BEjmccGyJBnJ1dsRP3YwMPrOBzSJMpVBHRWBvvq66f+sgq9jVGWc7L
SA1ZRZQz1iyMJ/rWFuHkND6AXKqxQE92daX7MebkgGv/TTFjZaJNjUlXMh9njFO7uLDcZwkMgW1O
xIGWye7WgiU9MO0YO213HXGOGs2ENLnGATiBMujq9cNOq/s0PU/ZjPOKXog1t7jA5NVTw6dwXjPB
Ai6cJyiTPp1RbHmr3uJx7Bmn0Ta9ElnTfx39Ox3b6atnfhjakjhzBlJBk5uuUt6NlO59CxM4k+Zt
SpUqIxGIpAY0VeuKN3LGR42zxn4loud5w2fL83UtWJheTATZtHERqXvnHj7tfu3lhj+2Q1NlqBFb
TMjZ2mfWcV086LRIYNAg0Nemz80akaOcTPhxYdnxG2+shrY4mn/ejDYNSecyWTQimMAMG2fYDU20
PiiOIBYeKrNgRBIVv9G1bS3Ba+ro67SzB46tbDUYleYPogo707WDZqBB1AO2RInyKZqKk0kTtS9X
On1kVuxBhx68mr0607v8mw0l8kfPqsNS63ZVgrreXXmV+I7QZ66mKlWUt7xaWYBz74G7kO9g+N9Q
QWMRQLCqgDQ7DjM5PaEAI3cN9V7RiiPEHw7++yLWLmXN3T6V+Z+omy5O3r5anuLVMz3MuXdMhOBk
1ttMsCBXHSXwS3MuORQWr/k0HDCHk6pz0dScIXkpRB6a6xIFSS/UA1mW78nMHzr8zq7u6AfL6REf
k5NXYxgQ0VsmmeDXov4tYCtyxYh2PVuIL8DFMypbEP3tCPf7mFyKWHwNmUNwgXAI3CPrpEfDEOQm
XgZo1V45LR8OjYKvydqPu0lD/JOIQgFnxn2/aO+zlW3LuEGis6cAH8jkt5RYEzM4WsWfPFU3PWl2
D2BiOc5PsRUFVMQ9VqICatITi2qYZ+qKF0stzxO90h80s94tXFbhhJNbpNx31LgOEcB0+/5k1MNd
ub7D9cDWVuAdwG2ay3tku50ZWzuiTdurM8bgWVRmu5sF4l0laQDmvhqaOSkazNw7c+kCqolu+tHd
FDRaBYXb33Q1WzOZOewKt4wHDnUqwrkyv6Fys/q1PeEyAvSs8R4xu6G7H2mNnhCs6zIaMGYD8jVf
iiGClUgvMyRiWZEO1Y9xfD0KWJPy2bO5AeoUXbIjutqb1hTMlcV46uSE+2fZASjipNSd00qF7LKB
Ow4dVlmY5ZCMaG2xbZ69xKV+Lf5ewCv2FQX0FalSPj6dNS6P5FOHlp9VKt8Nlh1aNVu6lz0YXfMa
Lw2t6BH9xe5mtOl/Y4OMf82IVTaCaTg72YE7/qYtnO26YmmK+ujQOsQFRcKbZUxkgqJXXRuPmUBa
Ke45bk5hypQYiAoYhfTTpuUrsrSnnrynPkYAEhjtEgfRTe4WrWBsYJyG1jrUztoHq2ai4gKP6Pgx
CwMEftXpsW+Pyb5ccQJgH3W7dSdUdyxSnFUrLMe8+LRz63WUyy2aWx7MaPtOeRrbZl96bF52E99r
HTRU5j/wwqS+oNOn9fJjKK5OtJD+zhQZE3lmva8fdC97XO0jNOVgyY1HLKA3YAcKFvaWG1XdbWcv
gTGXZdgiqh2jRkoAR6CQq8uTvbA/bssmuzEhSz93HE9ZIGMEV+QUK7KO9lJu3SHnHirW746DEyHO
R2r3Ht1u2ieDy5y88C7p6jbnRh/SGyxJ6y2NNaeZqryNUH/+k6vuv0Oc/RX4/3ejmiHgE2En9gyg
SlcQ3/fnQ1JGVEuIf629cVUZITOWLuqRADg4IDvKIftTyjZ/beYJITUpoQvPYz1yAoyxWwJOZtS7
/V9+kr8S6nDzXZ138IhtF+KJ8PT/QndLEg7aRS/KDfa97tPL1dUojCaYb/KizMh6wyFGtnefctC8
j25PcJjBZdcH2upkP3//Yf4fvvUvwgKI9T/7Ls/J10+bfP7FeHn9G/8wXmoSDyXfE0Qjvia+K5PH
5R+FMlc4JK0cbDr8CwZ4PgHy6p/gLfdv4A9BQ0pdN4VkSeBv/dN5af3NtKnE0oXOnQBpyPP+L8ZL
5jx/9V1KR2coodOZYVngAnGH/vVxhgllDQIfetuZsgql5tDlTgwBxVM1yYw6Cc+WCt2phFutUWFB
fVlqZHdYQ+HcWTEqa+iaUxsWjlJFqIZVJ5NB0RND8lV1OgmVOp4DSZrqXEaxzDjyy+EhNgrU2aXs
4ij0yJRqIKyTdjeqKuFaTJ6GAnctq7xgdEfAAipytR+8NNJDcoqKUxW38OXQ5qajPtE4uGEghZtm
yIVGuxl4rpbuNUA/k23gKzJ77bXoORVyMYjSJ5fV74fhEUQkrZTIhRoMlKnGhGfmJN690nKhzPdr
gotTpaSz6vIJ0nynQYp3p/c+g1Y4ZjUYAicdMINXSo4fUWLRIGDNSzaQJKFGZKsIhzAL7irvF2rt
+DxLzbZPVTOhi8BVJ8pKXJKlojKoIGvthTtpr3fuIzkccCBxOVOzoRVm+0Dzh/lZdl59gEKW6iyI
S/WZzYYGYiTLtTOHihqfKBmr1zkfEhbILkfb4U7itozGIpCaQ2qOp6hp6cPtB2N4R6GcTlnTlshb
CKlr0I+yviPKT36sgspzFRcGmOW1nKhu7kQAlWR6UGvvEtDF29QIE4NaOrpMwzo3SdgSKFyh9ILS
ReDWtW1cuMOLm8ZLoAzai0fRgbXkBH2AJtvBlJr9ycxE9iaNss0DOyfdexz55R57q5iXDSYvQBXD
UpOnEDE1zRvDqhnjY1adb2lctSl4sTvrx5m9z3IxMfpEGS1riBX2xK0LL87tVHsAohXm96fZ9dY/
I/vYPTquNeyKCjXsREFdX++MqYjIoUcN0nDLpdaiOdNkhJeUP2WHrgLKf1IE2LB2QCnCqUPZWHqL
1h8N23Yx6IZm5jgbe8xrJtNguvF4/pRzMdd6AP4Em8hgNhzBZV0mewHvNtrk9OqE+mldFOXrwpCs
8o1Gw51jxEb03PVx24YRlMmnop/dCnlubrmHztryLqCQrsxdslrj1A0xzKSkBX20qPi+9VJUtza3
uYzEesPBwY5X92PROx2rXCkzVCccqONlEeOVgZLQvwESSKDjjOi0WJtbBkh0bU/lEYcpDkiX1Ey1
lQ1FoD6e2xRWPSbzjLHgSDHDklLEhg+TuV+AyZY6dr2Q6gnfY/FLI7eBXCZNelA4AGtvfe8xe51m
8j6bpuuRE/rBNqpwoZb1rTJInm/ipRzA1opJ8Bw23UPVLuLSlp58B+sxztiRPMUgPoPHECpVz794
AIm9F8Do+w3gDO2ug2WDGUkw5aRl0e64u0O9IkKB2TnoOT1wZO817RNIs+XDwKY9Xc/gIvoY+5yL
22B2CIjJJiHh89UKO7IgBMniXNKYbg17oC8rUwvLqepQm1bgJsyy7O1idXXHYEikv07XAtNzXcfy
i0YpcNPenOsPnhHFn64yWII29moDQyWqtIKFFkLmmxrzXfcw4jpJQjoiOZMTN7RumoXF+t51sqT1
MWxDzgBwRNp+xBUU9ivhlU1GkkWnQzVPS0bRXftWIL/DhYGovmmqcrrFRqPfJKif7dbVYpxXq+cm
X2qo+/dxpkx7owaeAb66aqIym/QzVrNJ/3ZxUUp8V4vXPCSGAfk9jfX1heuZ/lZwQKWtUQ0euDaR
NUnP25bV6e009eZyW1CavoT5RNsEdBAJ2aZPYcCHHaRFF3kNFzldGjLFPVdFnAsZdZbJvYkGzP14
6ZIYaVASxwL3mC7n9cr3YqTX1pe6Kx3Xj3jTPrqKzyrQ+tSujlLT6QVZ4rLxo8auRyRas+OTqXBr
xL459uSglrUVBfZTrcCITrJw4VowS/0A+m+wwooxVNBJDJ4H2jKq99aL9XuVcyg9lQnyKUyiBOXL
VUzWl3R0uPeyeF0W0Portyd3andeNWa7aI5gZ6V1ycbHoLONQpqF5uvol7xBqRP5ua7pk3JPAp/L
fCv7XukHnYyfB+alK+tbe11bVP28tOg8dLPuTuOLzH1nZF1bMGkosHHdMOzgyIz7/z+8/SM0Y3Im
/p/PbhwIos//cni7/o1/MlPdvznXPAqpcKHbluP+x9HNMDiESWF5ZCuZxtnXtrp/ntzghBuCY7mr
G9bfud4c6v795Cb+RuGbw9+CmQpRUPyfTm6uwaHyPyVmpAHxyzQ9wc/IP2QxH/nryc2ilJJqyZEK
sShKb5nXG4HNDGkltF7pO9nE8+gvXe9SnzNUcOQ51VVc3k0SYUGid+mr4zYOGfDaBiJlJfT0LkQR
SspVCyTY1OjXN2FpCfs31HS8+Rm3dN/l/5Z+NrN6+70xt96h5sr8sJqszwFOZQsNz62NdBPHwr0f
NBsDv5gNh2x0e+0ELY0czo/JEOFPI/h20sKeX9J4UWekdv7ZMZqZobR1fX1D7ZyZWqZ+DHE1KGcR
3T4ya+KwncrXscCtwQXMMIvb2O7ftBVD8eReNDvGMUGMqEBSGLNQgaRDjyYPO29Zg7dxPbNPE6bv
xJ4/R1s9Z6NtPtv6oXGj1UdmN/u72dPNL9t4aT3ywXQgGZf02g7i4agFzOhKZ9/p9WfTg0rRYCC4
KfEb71nP5vvFxQegpf12FfzNQTLhiupth/tUzK6vzzSNdRW2K/5n20Syba+7wYSRCUciJPFAxQi+
rQfL0HyLOJEvJd4A16tFqDUo8GhhcwKyU3MWTg1C+1nQsXwxFy8JPNw+a+8Tp/piayTaWZN3mvKS
NPYVTFocamAPbvZkIWQmg4Vtu4jvu1WHtZMfWDzv6XAmmBC/tc4LaHA2zndau8O0q476aiBiUVDS
OxcaC/mQZjYTlGHNnKI3t1FtaHdwlNwIZqLEYLo8jwAEjSTeRSXmtWSog5wWnMDFd1XTuxU45RBW
mLidNdsiFh51NXLFb4wTZXGHYrHuLPxMSlS+a5E0GjBeIZtUifPg6PlJTpjc4AROEr8YhrKSM3xB
KNYNEjnRj3fs4NzXqR2u6YsO5lNgzZ4L7HKD8TxE9anDmxoxtH3otQ+uI5eK+pAdKMXWnW5t4Wwi
2p44Hm4T2d11UbudW/shncvfwWpJJHcvFvu21dF94uKhkFq+FVZ9e/XKANblxSEDnDoHq/Ak0DyY
vPNNQmqMcd6DC7Xv2r49qgcqqBHSyogkcH7njXr2HE8tHo8l9nMKXpyMpBFM2Y3U662ha0eHfvX3
trkMmDc23Qz8bc3aF40/ZlwJyYsabq/yJJCVs3StJ7CrjNdcesOTcWcg+SBbBi3ozf1ooQTS4tXB
rJ3ITQuiWl1ehIICoysH49/YO5PlxpU2uL6KXwAOAIVxaRKcJVFDS2r1BtGSWpiBQmGoAp7eh78d
YXvjCO+9vH1DEwnWkF/mST31QMYgJ23mDjsJHFE/b49OMd+7KTb6yET0AUYIPD0fVqajqYN0WJ9z
PEcbPQaPoTSYSBnIUQKGWxGrjr0AXSOkEevqIV3ykztbRxP4P6YckqjR+5knxMXYbd/yCrV6cANN
L501xo8C8awbprsZaO5/Jiium8xL/lIFK8biSD4Vi74IAE8wOLR9tOAVZar+FyguJwiVHFQ3HEgw
iaK/Z1b1sdjQYhVN1SW3EeR59OABuNi0pMdc8IrWaksIZtMpAlaVPHCNxWWhoeR4V00BDSezxMVQ
Yqgnp+9rQroMrA2gvZfSCV6akecvdV/9qt2mlTrUVI7ZUXYOGTOUDIkKREpgK05xEap9hPTxsJj1
XnT5nT2BerDihEPp1g/iU86gbvC8o0sVcl4FlIaJ+b6hAFli8uaD+2MogbUsxPtoPDojSzvORKd5
wsyEvR7bJqgIaBW1vnjpckWxPActx0hQQQp/VYTw3fkNCE7IhYhFNlmeoxrGpsBSzFyKRGRb2zhX
AZ0Ku6c3rfM/V0Upd05nORM5QH+BAmVyY0wVnMGce+a4HIGZY4XVP1UF8l0CMGDlzvYuOauY6XFq
l3882+Awy8m/+dveW1/oUbxHxN5ComduhbVN6PMydzxOnOe8yd9DuNqaRT3ZtfhZuQr5EOaJMs7m
yNH7OgyM3IZoh2//PaxuFdgdhUy5vgun4CRsKqZyihk6MF28A8UW8s6Bs+d5DKenDqfFbTkyTItw
Bbon4/2Dm7sF1RJxZf42A9R7elnD4tG3zcysGQYiow6FBC5VubFW64f2gLExZ28Nj1OEdUxgipw7
dZp83nZhGGRio3SbCpff8sclRFmuOca6ocAqIjjKYg5mEFLI300v8ePk5ugRN1cUXsbFJa1sUNlW
kwxpw5CDCpglOoemMyyIplu4hOmeZS8c9QzDsku779EE4+9cj/LdVSH1wFql+FUcLeInUdM3jsI9
sLXEgaO+VSzUm1nj+t2WI56cdPb9RzP3Hq4oEdESnzfDu1oa/3Np+dE4hNRCUK8cWip1bhi6vhoR
gog30g8Py5YsgmJEWGvO2lxI3Ph1ITzibBtIgtg96nz4jFVovYhpQGsOW8e+E91CcymAOrfDaZIR
UqsD+L5kQWINh3os9c4Ym2Cih/90S42cuhu0l9pcDSZeBG7zrC615BN+19Ve8y90XP0VCmXnDzEQ
I+tPh20eTkvLnKUHKQbvMIT+cGC8Wvf7UHVphEUwc7ykpToJkMropQr65iJ+j3gki9sJif75PvV7
Sl1xM2yKoGoRsjRu8zuoF2Vxquw2GE4drZHRvUNx4bb1mSk+1RMli0wyi4GLfWBhNM/DQWNTG6vF
Ogory5y7tYTsC0kegR+JWuULOXlG3Q/rMHZg35UNUdxkZQ52HEwaqwGe/Rgj1LwEG3osudzSYn37
sCMFTLSzpFxVraawrV0JK7L5xXuHbR9fpz6G8+p252rQlbsR3KGjOwJkugCY1IQYaxyn0w/a5Mzc
qEEK2u3IbGg4hJSkpuDOPRX8rgp/rLc4rSNa7NnBoRbOGaWVEtNW94h5LCWgNviFfS+xKLKKjAGS
YZDfeiFg7I2kiW8Da54Aj30YpJTZLnNFu8RadFMDYPc2ciAZwhmnniybPk/MGQ6MRujbR5oXTbmb
Y3yndJLOTCzJdJZ2wufHRs9e4/XHoVe6uWou1dmRNx9KApKqp0+rMw7Tljox62xhUJ2uANAEVu2A
IVgllWz3UrYBe63mW4HiTBfo5oAb46cgsqBcj2nBQWBpU/xF/cAA/gNLJsa7FC8coOjFEDy3In/C
Bdil7SPP7EoQyrEWGyu5x8gqoqt60wLraJGYyCZQGbaU78D7pN6tbC7q6K+ueo+hE9/B6scr7sb1
dG7I75D8BCWGAS7jVd4v84Ayt5pxvkgQggxxOLmzmNBFZbajanqfsLk91VurwoG4aQIDh2G0Ku8P
6Ukv25XZfONN2YuKqfQGCS64yl4mIy3SFFYV3Gk+mGVipxQT42xIAWlYDrngZJ2Nx/wKbAUHGHAb
IzRsmbOVc+zlXxrRyqTHz2n2ItJuuNU5vtHEW8VMXiMWw59lChmCxDLVmhNGGY7bCIZlSB1Q6Xi7
FE4y8NOgyG9lkDmYygD2Xs3r2Ydql9Vr990M/fw5CePfOG/MqNhBU/+O0L/8N/QZDbHApUD3MXNK
odNmfYL//aVHbN85TR5kiY148VL5gneJjG1zBIAID1/Bbbpb8WG8ex5FexsXw/TqAPwB+qPdTx9D
AuDHVJMOktSDo/dmwwWey8A8q0XmQ0NsoKkzm7GeFrdZC8A+Xfbhh28ZT8gWv8L0PRbT7D/Qgzw9
VbMSglrLmlNVFGTxlwdQz+PwOy7XBc9qA0lSu28lizPCdxmyO1sgymhpo6zwJZSe+BLd2GECAIdE
lxI45a/oVnhNxYPqxKFJsXJuNOQpjiMODn9sSQPysGnG34ttyXDLQYn1Nh6dgBKwSPz4qRbfXpiF
TIN6I/64mlD8bvTCaEpYmmeMGhXdbphXiE0kcOGcn0xL7SHuzu6yp4K74rgOCZF4bTziYo58avM4
k3a4fwfPUFu2VsOXGW6qXqgn3j6MJTNyEdXFfSICly2JyMe4w+0Lf/wW8IEoUj8L1d+CfnUNjq7r
oUBs83BlFggTmY23X8pqou2DkhB4xAZ5T62Od54lHJSN33ZZgBRW6T0GYixYwZxaJtGi65/ytLBG
mu3K/E+PZfebQQHTBV5qSchuiZTe4rLH1CUCPZdY03PzXNte+8T9efprLRovpeSDXOwm2D7Ohltg
HmK+SrsTXFQFvy51aUw1lasMa6SfVZuwmWkiGMSwejuMHdhEKaUkI+3R4niVXeBP2yEQVoDPW2EG
iWO/8P4/DKX4H7qO/3/Vdbb/2lH9rf/Lf/tRxdff9r88/5PTZ118/e9Dutt3+J86T/hfqapnoMsM
lVldKJBs/seIzvFouYF+ElPqJhzHvmlD/1PnYXhnA2EIY4+qeaZm9v9io7j0wWHG4Q3zfDcibBH8
v0zoXFsAZ/k/hB5+AerHPP82p+PZCW5z4P9t4jwNJWEGXBlFh8LLdE37g7Cw3FG7iVPYO3rK/hMM
Qh5sNrg/3oos3hP0uErKud+dcDZXlUlsWpR0t9QdOPFb5RWfpFxVmqwSy0YwcxjB6InhnyWv3RbK
9v+FAoam36Cd/+c7GqaBiTXVn0vlEvu9jSk4DkcdzPdmLE6L18qTPUnDAijHu94X1bOnlX8XOAsO
r6iTfDVuS7zzUC0IswSvaZ4vb6QkqcCZhm+Pwhs+Lr6bnwYflyDBaXFPEF1sC4evZXrTklav2/u6
RbBN6/FK+rm6wur+JsAWPoR1Y7itCveE04s8Zz18Q0S13gtQV1cqI0NicSF9cmYKH3I/w3+ZWzNK
QxE+TKMcfuh8/CSJm59uX0m4PXwAnOj/sib9TWhjuVCmXNPEza+sNT/cQDn/6S1C8sTpw2O0lp8s
pk6yhqK6qmhdBWkq/gwSsMFR5rxO//ktydhWV9vtwweGdt/Yfj9xtRG7kAJNbpiGpCM3f2wZ9yeZ
Nfo/XkkHXozuQO7D1eN1gtl39Ie8uvoxjA3XYbY6hnwHE/o/vKum3ziKP8K2rFtPc+84h5raNUKP
vMxlk9t7atX1viDd/5DdfvHR5fddUvoxANxXV+1Rg8yVuwwfVuhqV2Xx6/uhtC8T6FYyp0ENnlzl
NTpCXptd6/AFG6cPwTSnufvdTHxPXQkMcIFvEdP6z5vXQ6neqC6sDrcXt8wj2MamAWJKF5L/g6Xr
sydCC81UfzeKoubBchG3/O50e1lbMYbH2ONPxlTBJLJvPteMBpHZ4oeGMgt+omhRP76XFSfR8YbU
dAkeS0GFiEmDB8+vlofFUt4ft3N5FaP5oRp9/YgUQjx0uCkHYnizU/vRqVMukHPfuSc2D7yjE3OM
F4XItytzHV6toq8uDodCDsc6ptl4cqI3ir+xDFIfdfVHxjNyEBGtrba9ywLmAptY6G7vhIHFwEL7
D31jkxaTeEkDWrrusZGAn8cr9lFURm8DzxQn2Ch4d3xBZwjHKuy5Q5h9r43yj23ITDhBeE2P4RSJ
bwH2DX1j6aSLpjF2uyZVfiK6dbgfM6ocoi4a/5XahzEy3/y0mYnhLygypGEUDVfNAx91IYzP2Dhk
IlbhH0KvCp64Lol3OUX6ufRCrGWZm8MZ4Xr7N5v5IKxroC4R/kwqpBf9jDm4fOCpn95VfkvgUNAz
kz+g86SjIOlhCBxJdBlfOndwvQkGvHmAuYN+17napbO6T5/jLsS6uaD3QE+rkr6ssEDavXtfLfEK
ZsYoeLyuSLxqHilnp+poYdnIt+y73TYb4/mY27YGgcM46VCIFX60LoMHbiHiarepfrE7uokZCdnb
1Q+zcy1pqoE+aYJ7PVWw12/QtsXU/mlquq8pDIZnh6WSLhIAMGfO/D6mgPghKChsaDPuoE4//HLg
nuudrlq1E5y7IKhJUpT8517Mt1OqHfuJW7jeyXLRXQDu6TOWp7fbkeYxnxznoQTr8Erdjjq7reV9
DnjmAOfeom1WYHO/aPqxOjeDG8hdjA57cqTzOmAEfY+ZSL5PQJDE6nubddT5r7CgTyuwsC3Gghju
ilxwhF+N15S413j22iF98+GIbotqXI7p2I2PU5BPR9VEAptVg89ci2oEuirhjjiwTQLy4M92tZJ5
TiVJH2VPcE0CDUhroON6L6kVRQyPivpbyvSfGnH7Qb44itwJkyVYi5eJwtvjZMnFvg0kOCFWFvFB
UlYgeXMVvA8lzQzO2DZbrTDxKcOBaphs9cDrj7LmDTVB46a80q/Q7pnO9q+Z7skpGcc/5xwi4fwa
i44aVDfle+bDCDzm3IRRV4cp3jHWxKlsmJByKKt3udvTZKZmpnMdAgm8hOzvOrn8TQpVpnD7MbFX
63e1pqvYGNVhrvBMV53XaG3uGRBniatc9zS1JkhUQVJPtS3gCO3M8Q5bbLwDw3PMPECV2Jjnr9mb
7lUZoV5ymYZY619qY0irD/V8simfA8ZVczFGWesudUMVgpoWdV/1HW+HQ7EWCJRZOJecZtPL4uak
thxFGQejJ7jbtszJCoR629gEs5c41Sdlz8G7mm1qKbB4fVlLFnEGkL+GuS1OqpPN6yDj9Y1RUnRZ
DCo9HwnxgEXdZRH2FveMjYxYcpCBT4NabPlP8AioTF8t/2Scor0jaLQeGYrRpeamNXNyVOMJRuHO
pVDugRg8KB+wEoeGX4RqjIi1lTNv4kVsyGomLb724sx5PL66fjzuYC0SPLvtVOx3dNHlXvmEMPJc
T9PykPk6vhTjWn1PmmtBl9K6QRnHr7SpWZ8RerZSuM2/zFna+6AhADgsQGPT0uv2alq7x6YeXpps
QQDpwDjsG0rb/wmV4RCNbmTILQv+cIxTPJQR1W1PkP9LKkW4JZ0DfiDlAXN/xftrf5dM8S6DF+Vv
bmA+rOXm511mHw6/N7XcgYrmqaZR/W7JWNQCEo6krUFiK7/ongUzO5JNDmN36MPpdeQSYjx4i64E
Ax14/VMRUjACE4SnXY0u/UYAZphSP06WYQg3t/NLq4eG+ZSlDzBirjL336olNEQwU9QUSuiArGTz
No9DCgRutZ2iueezSoFaz0M8RN5ZhxRyNlI2V7wCj4NgAyga91fOlC9o1k9OsNCLDZarLvb/xKnD
YzpGYifRn/jQFtiva8hfMqxfRBE6e6XijMiNsc/NYvlwaMBgkUkc3ghvhhdWmnaH4HiDjdIf1spq
/kQ/6P5UpWZURCZGXVcfIJDVpN51aElX4GmIkUABGA0drDu6AtYfFauz0vb84vgDhnS3sB58mDY7
r3czbtliSZqefS7QEQ0lfUSJSQEhwu1ukROrFrtcQ7EpEYj3kgH/lyiidlfn4dLvFlQEaM7Da8Dm
dt+UhoFaugAh8VysRlRHWIA6eu3626gJ+mRZWvs1Mk3wtTiGWhgOviBbhnyHDUtCap8Gcgcjs7Qo
RP5A59pHMxV42OUaGnrMOY+RzQifiu4sfJRucjDkPGpYnzTVnsuybQ5d19xTEVxRLhKMh3ge2gdi
OCBLiyF4FWPzXioXqcihVHIMPeuE3VMefB9MFiO2Zkc/kbcta+oaG5TrDVngJ9N3lJ/HRYGH1zNb
J7slFnqWuKxDTOtaa6F9pYEzvRBjj4gmX4p8Li5zT51e7+npGDljdJDgVw+kY+zvhfnDoRxAv9mD
gHhIhXCSFdN68WHfPjKt+ttWff+VBQ01EoX6g+jD9MFbyqeV88pBxMYjOeZxGp6jBwn82yJGyLwy
1xvkZPtlsZ0r6EDSrC4erG5aogMbAxmZJXThKcXW8BWb1fuo2d2+0nyJT62cebo6e3VObQtzbW+n
y425VVnifiT0w6Ta9yM3YXyhL3GEIh965DP5xMJKXj0f0pQSWLCpUvtthwMt8TYkfboFx5Taet/8
mker/0uni5VIF5pQvLKkTANsbuTH8h7G4HoBOsG4WeFTTGQxrN1mmkmy+Z5qnxoqPz8ckYODtv0g
hb47zN2OXSWsUDTb5XHOeuuZehK6R/NOpJ9+V4EDkIwVfVjtkMcGYHVWMXivRdf6V6qCxj2Z+/6A
IZg0Lv0SDNrol4sedSztIxYYMBuqHXv6tECRoGDAYtoM7Tyd1iaUn2ij4TcbBYl0qBQuBrYsfwxm
F5xAx5PHmH461L0O3zSFFJjGct1t7Llz7pmQArtL4/KxQOYDXjcPZKULyNj3eeXfO5bCLxUO6zlv
4Edy3QkFpSxunhiuSs+WMybOyMEqmDw68WTztyqZkDbDMF8i00J9z0GKmQCsXTbjpVwy/7cZCnJI
lvPaBGCk2nD+VvzTLmsA4WXdwiLNPg03pEIct7id0E037Pow+kvxwbrr1QwrWuUz6C67vpuz8W+F
14F3mpoaM3MazywO6ykP7fc8etU2a+bncJWHqOq5w4z22wLEHomtOmdToHcziGEK1HqLyRJ6Nh0b
90wsi3uCqvqzwi73UOcY4R1m809YMIq72C0LQFwIsJBgst3NCnfk+PMUtsufxYGILoo5uzd8XpO1
ZPyz6DRgOuhnxOhGYMUCAkMx9XcGMX1jcylNVOZ1B2nl64NUU3Vcwtl5S+k52wThEmxLi3S17453
oG2+WTuJB7V5dGzos+hUXu3suNnXVvyWquZXZRYGlCTKxgDCeVksv1qmu7ZihtbO+pXpeLQditL7
kEzNLl1Tho9iSdtXi9A7qRzxtpKJT5u1fZx8atgWCjC3Lh+FeylLdvPpu5B+t4MH8glsAZDpFM+4
mPBZ2CqYthrf2L6k0vHVtrrmruRvO3Wcd/f9Wr4gMZzCfKpQHDWYPVpYZyqirygIIjGF+sSL9dne
zlKFJX4pwy4Zp1VScbI9l6BLtsav/lhVW25Hx39hrE7qlWdw7a6dbT463c37wGgoZt1KHoUkJpQR
xuljlO5X8qg1xL6EcmD+/BZv2ORY786MSYMT4J1msAeMswpZbvpyFw+Vey9KcjQ9BrxzBVIIy670
z1YFR1x6sj5EGQEEY0F7RDykJcmkwEHIKssgk6fVrQvmPBPE6Ln7MmRpqg1JbRL7pPuTmE0uGWNj
fllZGEFMn+M/VDMPWKB9mDRgl4EhcNuPxZfNznUm57VxfXsf1d195Tf+Ne7b+VByFt4iA/0szDlP
eoEMOlrlcstZufgmY57jqb2UQfyn8+aX9caowTh8XxTxhdbXH+1PX3QR7MljnOk5nzcOZ4pi9OO7
rk0vRce+iZLzkMfpAdJQYonyUvZwFTwbxhrD2G6PgPfW1tbFisvXoZAgDGlTesZIHVHv1P0EVbnH
dfjtW+sJSE9O3I6b3IgFaZqkTvIJ6/Yy5PNudJz33o6pTwSGPbr9cW79i6zY5gAxZRvKgc81wwqq
rDi+ayt4mdkkKx4IqAvWB5hsoLFxhc/D6N/abm9VIYR1uBZmAWxsq0ShtabukHrhtbPAmLkRaTNR
YlmsRyjZkUvpUh8RW5HAuXjAMW6Ui2QPsA9pY95k5jdPIsZNDOX3TFYEAx8cIMr9Dk1tQXovPJhf
/RsuhjtJtPTs2tM/9DnCGnL5wOQ3EK0ZxC/XSt8bYa1PsrQ/wMqwXOnhtwMEoPOdf7TZvfdx/KmX
7Kf0mNw13FwEIUsR/2S1c4ok5263dl0ifYzoAC08r9P4N8dlftHrytMmxbQP6uGUjYH6LS00cFDO
1XVEheSsaKd3ISnBnW8JABtZXnHQxNZS1QE4AkVNIzseGdyhWQ4eIIOY/mW7n2bKCKzDLDFlUNio
Og94TsatzgqORA2/29WYLb8OycB+vZRp/8GL+TK2+RE/8UMb5WaXU8c5iZptdTqBWAm25PtQBCpV
H3F393u6FYNrO1lbYlj4ubXzEt8sZE4/7226ewlK2nLfFfE2C+Uz1tUPDNZbNE+uTXX4OMLi6uLm
HM3BSRVMIrlVbGKNozwO1NnkxVtNLspa8mFDyOzvjZTXh7QC4EU5IDalr4zVa9gI/q0godnMeOOP
nOOfmPrf83k48F2eqWm6ugVk9RXGjZeWQBaZISxRTc0Kdl46hYu0u/g2B+mY2sSuXF/lSkpwyQsr
ySh1TAYvf2rYt+i3W95ck5/tOr162FbTTNgH+tBJ+lV4QbIq3UbFdITqkRG3j8etHUwfQUpXlubG
MbeNtw06J6fOXDgH4zI1kkPI05tTTnvopJ3S9VqHfxUZwU1VlfF2DK1oYFToyudBzq+IhA4oWss5
51lNjXRkewePKHG5i4pKw2RzFBzQiZra/VxMIZJCHyYuOjErsswRINfW4SUc51bW24Uul/c1ztQp
og+qeFamaV9C2Gxf6dA4Hyhj3rGmS5p6UquZrmwm/nSOJjAyzpBRrUMhNN2Eccj/RXf0SOPBsU0r
nhiWb/J7+NJdZ3IK5lDl8FEqJuSATflvAJn22Z5GfSDV0FB0MRJFjRkQRTerwtQUkb6EA/RgesBJ
gJxKwsHhxh9m1xza3MloNKATHj+QiIYsYZoq6l3jeZ560G6fuQ9u6AyXquGBoT5m+o/v2RX5FWYG
wioWSuLvEbVmmwkICq1pnA/3Q+PuxlaJJllvrkaIWyHB8BycAPRoo8InJMHVxpA/NmiuKhvzbUZi
ziT1Mv+SdZ2h3MUuPXt5ZOGDzNrMHCAcIzFlI7E7ZDw+MX89yC4VILKICnvmafDEFd1ohFItY9M1
G/rLYZkhO+aerc5+1Lov5CFRQqHopfDDq2npT5H2GBLYXBMawR/wIjydxReRQY8eChoB/nGFC6ZD
aws94mMOGofg7WgzkPOLKlevMlJZcJFW9ZnCInD+ULUcz3f5oIPo7EF4g62IKZxxQxSVg31nmAR+
uBQu5HdL56tvnl4V75AvMK3Cjqb/4RSCGtBPXjyARbTJbVMxJD2U2EoRx4iZkSTrrYXgsW+CgS/N
wda5Llq1AUCCkZXW9+Vo8qXk4ew6+wsgEDraSuSetmCmsAPWEyHmX0YihNv2sMSHrOCdOrpjEKrD
4ksxfk8B1hzrqeFie3GJZJptVtjRmyPQgHB9rNijxBqOh3qdv9uyzR7TAYEhkQ3/v5gFV1PMZ+uj
pyNERfHZr7xUbFwEwQ9kegafhpXCO3JZoTRS9BLzu4lI1t/Efp6+T8KHjliTXhj9nXI3xcxSt4xe
m9ih8sH4mBILW2bmXtVtKFlvvJ+lmaEUIrfn/V01jkyveTH5oamzaPUQG1n+W1tcS3sq1WV9rSlO
THTUhc6lXIrbnJKtMH9269C9ytQWA9Qj28EDD5IU00dLxdq+79ZbgQfthd4K33cybynHwPRF6RJ8
nRVlz+BIXRyJyL8BSHZtIdq4i/omAieRlAemOZxBoGfDCc0posYhpn7bTcb2zdW9fltZtpMyHlZC
W9mqw3eKwctmT8K+0smC1/5Sd25HeKyRPAVQ24EjyLCMf2uf6es9OtPr5N6eD1BW8m+T0VX+4M2O
Hx1MF7HWFOQH4MuktvNWGHjaLFmt3Z/ItmRLousSGCpvy+sKWJsVZ1r9XSin8rftD/7f2Z/HB0vP
loCPnNE6tuIeo245zSCAFnOXc5Dq26coy+wtYpmToiFn1uQeQ56oS8acMXHYYMltR+i2ye1Sso/r
8Tj01mW1Cb1p2jbUPp9Y2NFQS2zUEP4OAK6iR27nxUb6C06yKdcjgnm3SD5enjT1ux4o9T54usIH
FA/5DcGJflNPB85uLYpuN/Z3bt8rbltlUEOlJz82KKRHx6uTfC4LkUSMXW5ZorzBYgPg5B60COY/
kXltesdhL8L7kQfBP4y6OKMK3bET1VxeQRuHcf1JP5G3bKGk9d85YFtxdasua7eBm8sff82cq9WD
V92E/LBnkjNs8iJc6X+Xbdk/06Zl7EvZiKW6IP8CMyXiU1ylRwB4N2kKv85gvhH06Puin8keEQzK
9OZzBJLw5AFsTHKPx30jujCLtk0mMOUOLr1UBGRUTAdbuIbMJ7FDa4ooCSMh92Ca5HtJ69YsbdBq
fkx3K4JQLBShD7uHzx8+l3RJrNRpKKdbsBhadnDlSDccrG5s75xuwnPNNHHL6eawwu/5xboveNHG
8t+AIWLAoJhObGcLbFQZUF9Q129OX9+vHHyUqLj3FsFy8hyjEov8KHAwMNFdb9onXk26YoeFBvsl
omdgeaLVGJBujQaQSirrrUl8Iahirunoj1/RaD0U/Xy5gTvwv0FZwNA6Ok8jJ7BvNbFYSKaDY+w1
B0cPTF4wuwRcvy8kVEQy6yC9k4F4aRQt2YUXnTz6lJPKBzrhty0HK3LftwL3fOXYlneJ6cKIfL5J
iIBu6QZPqOWkqGDAgVv1e9Jv8ccSthJgJvmz1ePwwPsnfq0E9KCZR7/W7GYg7pEEOvw3hcUyhsC2
Cw2EaToPoveIvZpgk0P6pjSUc5fwAABBu7uBzlDSkw0rYltwjFXd2j4UhSreJRoO52E51FCA2v6X
P/vNfb5kr03vEeta5FvMFRN8ANRXixJgTD03/imu0ocoDaM650IFO83uUwfGk4KyXw1xtsXU4u+8
zjGPMqzm89qhpY4oAYdx9Hd5luL4cDClT/rJb5oE3/mjt8ojV96TBf5x13slUCSbgJpy1FZ3Xbxp
GvWUAo5PoirEaBSPWBqLifYkSiOfCRFCXI70HnAeVCSS5KTQCwiYznXC0b2J20DuK1hE23Yl1tFT
LkxnaLhvjWlf7Bl2opTG3VJj4R7QK+0tV1m8XnZ1aKnt3Xi2TZ9tMAbeph/wy0T5CtGKsigbZkZO
JpA0yWMfc2fL1XjIbFk+NXVAetTheOIupwxKGlZDGqeK8h33VKJHGmK5x3AkTzm1nOMy4oriTN0b
Yq/+6xYdtwAAQVyxindL5tWFkNQfQs/5s6ndDwMtfDtCOwPrTKh30fYArC/biRgiWb+6pwVLxMYF
9rTadF442uxAgerjQAfTQZZi+heH6bdDEwSOoGZJ+gZlsxbyDUyFd8LYFj1gq+AWseb1XU31700x
lQlArFMNEWh/S9Ykrs/Zh7jP+s3KBHaNAtPneAh+XHIUTG7iX+4QPC5teLJaAINEXZ/UIDTgcPxx
xCjwv7lt/jo5zNB8T7/6PlUQOcW/KEEzfCw7jK5egVo+esvfyKzVHb6ucovB759wG86nomup0CUG
HQHL2fOWBtQTMBWb4bcA0Cn/hg3oC7RkBDsXrpOgkoDXM9ZbzP4vaF7ftQWwWxsTcUMqxyRc1vux
h/WyGtwBcglfLS8kO+tjhGCKyNHdFtFHV7nhwRPoMIt/RDQGc2m8P+VM8yaVeC9z9VO17h0pzK9o
YtgWuLTVDSzTmyaDqVZOyGIOgP3YsXYOkbfJpnzOsc5LEzy6MW/7QIHzaemE+7Dk6VPjzp9l+dIF
Je5+Tkd97CVcIy62XT549IslS2k9upmkl20kKjSJ5hOkAinsjEl5ad7HG1jC7/3mQISQlKsJP915
TKIwPAp7OpZd9zp34jiXN7bv6HyRPfidFfn4SiV4gsDFabWKv/yAYjz4ZluQWAQqbPInbba3cQhu
8tTsOWCfl1r4W5bj/Cioc8lkUF+bMiuYayzreXQ1kabaXLOcIWE6NxBVYr0bQgfxBYphISpoz3bp
NRvbM3dG2WbTz/E+wO1L94BLpHl0/Xv8uY/NZDStW8UVBMdrlEUnutOLxKJOlvg1tbtAeVIzf8al
5OpKO8Sus8oHjJrctUO442N+xguM01j+FRwDq94aNuPQfpF+Ocz0DgExMZB06De+pqNLgqZ8y7Cy
ikxiiBifYru7DA69H4U+riBSipKChGJ8KClRuQz2gOWNaRlnoBlaYOnUSdYWZ6/Bc9C1TDLw/SSh
cv47e2e2WzeytudbaexzGmSRxSoGSIB/TVqaB0uypBNCkmXO88zbyVEOchX7xvLQdu+W1N12/Ock
CXYDDXRbXuJaXMUavu99n1fQNylucH8c2LnjX9bpkG2LydjNjXPUdslL3Isz/JjHXu/gU9B5TD6L
i6Uq5xlIQ0oZGm9GEY9PFtiWdcHJnIT7Qj7YCU3QPkRO7NOeWdFMTQmKK9S6yoS7lB7FrjZGOKCB
Gq5ACNiH/WBxzLdalBtWRZZ91SsyEyvhnLhda501DisYFuvZXwfSJ5AMNzCooWiDGb/NCIONkpna
VGUV4PezRcAYOrT1zMlzOAjnh1bon3O0NM6HNGnA2yNHSnhj6UCJDsPC9dzLq1Qmt5qNP2ilnHDR
zl8BJGZRJ0/ZZR7FeXVSg2OmO8x7rEVqrK0lfVDl/sGow+6QUmx/7tT4k22ljIuuQ2MLNJ4iZQKJ
r5MgjTKtT9IYN02YDJektBzMVPU5VWDTNZNuwfb0+qgjg/4Ar/xxa9dnkSVvWeSOzVyqFUreaBUh
bUSPY7n7BFXpMcL67BI6iH1R9ajYuf39Wif+CZT2LVTRPccUqqx9BSm2JKqlHkjOeBLtUjaJW2tt
FnrtzNrYRLI+bDFgGW19ghbjlHQj1PHpLWsSrfeFrlbclOmAWKkbCmoW7LjxLfn6s6Mrma87txXd
lq6ffBkcOzqNvTw+odDqnQZUdo9CsL3A+tgdbvArOJ9dmx1dVGVfCMkY1jTRsk2WR+zhVaMB704N
UE8O3UiMvA3LD44lqn8nmS6yf6ssv6sslViEjyYBcApfiMC36v3ITvsfT9PLmwS6v3z9d9Elv+mb
yFKoD4gAPCoZJid0U74y01rmB8vln4VxIzUmXPSX3820ZNPBUlFkrwuPZhAZdr8isrT4Ra8llrYN
/cSCJUw5RC947wX680piSQ41jYOyfZjysXS3Tp+6VQ1pKTDh942JUrgRCpcG4pAb+tquODVxhMrK
Wl81iQxSf2XXfVrWD0VTYC1ZDVFSKwjHcJOCTWWGjkKbik/5l3A75+VL/rGtX17a08fy60uRbpPp
G4Ttt9/0r/9t/vWbN4/t45v/2eYtX/Zl91JPVy9Nl/LS5/G/BC/F8jf/d3/4G3pbfsv1VL781388
Fx39WX5bQH/yteLWUghX/96MfRZ1L3/6698GCxR37wMUHY1c5Ktz+g8r9tcfeQ7fm9CmIowQV/Xv
Gl0q+h88SQ+Eepb71SmNRfr7+DEs7wN9YAe5LaVuB9Kl+pUBJN6xmBT1QA2mR8GHIhXTlryL1wMI
hZAKUs8oaXCV9CAiqkicSTk5bn3CC54EfpLTNvIRV2aCggMNY8oWeS0sWuTuTJkgGuMKccaMIRSV
BYbIIcuvdEyZAGNPewH+fiAuQ5fNaQnd62mes+T018fUKfF6jNEv7fvxxKD413D6b/+vjTyxSKr/
fuR9/Od/L367LrJ//o/fHvPPv13U//yf+XNUvhmNX3/Ft9G4yMWFxYzoUtigW+IxFr5NZS4/AaJE
V45Z86v//19j0frAtGJDa3LZMkqBdPyPoWh+oIjGkOEfXFsuqnFH/spgXIb8m9kMGZfjIBVn9tbC
Ed672awvCVupqg5jg4PhhpRFb9/YccGefqr79dDGtD9U2vmHKtNICDlmEh+GHBpHeKKyG3MMqgtJ
/iyBlsE0P0xVT88CKcW1sPV4SNIg5ZM2FZtXN/2iSKegyH/Lu+yiiPIWVprzlqymbJM5mFmeBHLm
YvdrfOnrZyhxChBB6h5CDlY1H2faRch6Tl+XDOzLwEZGjno3v3Rsn6Nohr/xHE5V9QVygn1qp7Zz
ZDdivB1qClbboNLW8ZgM7HaU0Q/3fQbFiS/ZxPVMnOEWZYJ7YnEDoTpFqfFc+3J4MaO+vBo4R+9k
Z3NWcUA6GgEitz4EQk2MCxuSiSTctO+o91OpW3KHqG4TgxvMzRcgttCSokKyszXkugMZVXzba3yb
cv/iHi00rm93bomAZYaj1c6Yw1kAsUu7elnHXq1TrfB0qpZbhG+HhfuMEh0LES24rVAtZBM2lat/
zwrfPSTc3L+fFNaP5ctvty/15zfTgOQ139ckICAuubnKg2Nkudrjmf0+DRhCQn1btk3SFa6gRvDH
NKA+YDJh3hCg25B4L3PH9xUJswltYmGxE5JfN0K/lKjrvF+QTKkVo4E3sPR41Hs6SJDhsJIO1O/R
RMOZOBn/6aNcu8fbhmEqme2HcpoCjoW1LbblUsWLvMS2d4ios8fCio/wAiLTNgwMqXApqflmqZme
u2VLxo4uAFBqM4OMEw0aQeQs0OYib9J3PtWA87hLqKAmU5F9Qp7anRgo18eCInnVC8ve15ZnfOoA
NhTruJgOQgCbTygmjEeHzB/6l9awdRAfY4ZHyAh4aDpUpl4gRSK6efWl/sUDJRZKyh9PlOR1mm2F
sB2mZxenKOaf108UuAligHIMcewwsEnkZJOnQBwPJARXIjgxZxHDlKHtlXlFj8/tnsGZUUZPHYU2
Fc3q+NGIYsuETCv6W9NNsmmpCtWoc8LTIi3KdEsVmrD7ltAvmLBw2rc51buT/8TnUMtGGRiMZ7I4
vf0cdt8EVK2LL/SRwqvM919CGwxqWsYcUV1mIy8oPtfEZ3DYDOyDoA/dKw/U2rqdUCJMqsRT2gbW
k5/6/ZEvW0INMhOn8CAOdRDWx0neOxd2HoIMsIro6Mdvfnlv774DDJns0jSPjSOthVH4alarbQz+
FFq/5BnpCrmpnRM6KFSV216cwCovfrLQWG8XmuU7B5tj4afiwZA0bt9v1kgvnjyhXpAg3BmJvAnT
2drKMm73LRE8x3hVSclgFVuTaMfYH7Pdjz+v/edB52H6MMnddljvhX73ZRFrN9JgL16iOSUbAJ8M
QQjYvKrP+IjFlxmijrn2m/4Q0aOMtlVvTk+ZQydlDel7ehysCoFMhnj/hMTUc5krMLlETFUPPc2Z
7UzJONxQcccXMmcG4k4t3JxAX2XcSuBlQ0hsxgaKW4FCownVvRdD0+ih+cF/jJPikXpmdW34GolM
l+ry+McffmFXvv22IZVqLSVLmIVP1Hz34R0sMUEYts92X/fVqhDudARwbLirx2oIkXZExa6wI/NL
aI6iR9k80jYqodeepehdP4aIReFi40ainDQUE+4txGGrGgbiJ9cw27OQIL55N0qNi7uRt2M4Dmf8
UY0eglYdk1GBhDSsT8nmia5HrS/Zz6vDH3/GPw3ohQxF3BGPIlHnjrV8/68GNI8IUYy1fCorxIDS
T4m1TGCTWAGw1jKGm/fjyy0+xHe3lDB2DuhMY9YyqJfF4NX1qpiNA7C9pw792J30A7B0CU6aPG2z
GFOLJx7txFP7nkZA2PrltE785kog2KhRdTIrkcfSo4MVMXMskqLnunWau7m2oRMlpFceGaau7LWl
dNutu4RmxDyJ5jLSVX8tKAIYq6oNhmtrLIngDudqZRagGJCmUHUEot+jxkDUjTK4+8Lzb51TgrXX
Rlx77k9uxJ+HlqWV4zome3A09HrZPr26D5kTOeOYzc+gzPtNEqCImLhbYEqIFi9XQJdYX35yyb+4
9ezZTRZzTqbgWjlpvL5kGEWqlQA8zLTWh17Szhva5wFUEcpOP/6WrT8t6Twvix2VmUssD867T8di
Tc+rbp4nr79z66KiH9Y26b2VQ+uCxgT9PhjmfcLBYFghSk8fojpOTieHyvNP3opYVsU3MzbjmsFm
cpLhDVF+efupE49yOpyPpwLVzT3tuKylCO7UFyKu8U2NPdr/dUgwy03sD4h3DScw7sK8Ge5ETPB8
jhjkfLQ7TNyWSYIDsZL5C6ocqVcpImU0apj59zQH62YFISs/Fn5kl6jewpjkIfSbXDJT9U++yWXD
9u5D2SiIFueuxyabcfv2Q5kRDOnUcB/TRBTosFOigc0GMQbhPN45gvkWoLnO2ecsdvhtyZPzMtYa
dEXkOLRoAxGvq9oioYUyRnwddLM6CS0XKRgWrfhp4CzzBWc9MwLo1pG9xCw+4nJqzpJgcu7m0e5v
q8IX54bR9WIVgyeDwHuZhEuGgiKhHp1jAdQdZXCgrFXtF/leTN10nwAcsbYAjW7MspXHLtzPY6cs
uhNo7hn8VNS0OP8lfjOMd/hsLNdugfJgGch/cgf/VAUxPduiMm0Cy7MoqZjLsHn1/AFcbIYmEI+p
ifQK8jj+3VUWkSuiNGFO6IvgTTX5RGnE8sbsmEDVEekvnSVK7ylqXpDwG7NXtOJTuEGqZiFHHNv7
pwEL45fWXsRAdZagcRgDSuhG2xSXXx+yXyqs/f9ZBGG0//1p5z/ml/rpMYof31TseMm3w440P2Bk
X75WFG9LSYFH41vJw3E+IOaQHDCYDTTVNCat31GI1gdORctMzG6UcslStPt+1rH1hwWrSKkMthMQ
Q+38Sr3j7WSkbCYhtnM8u5r5kSryu3LHHJohIaehuVUzQYYGlqp7o3Oys1c35OLb5Pa6PGEtc9of
c97XyzicvsG3LkBuTn1vB3fuUZGYFWS5xKcRjJavhAWCHM4V0/Bpsp3PgxjKfV8DGQRXOl24cUBo
FZTjR5Am7ak794zuNo/cPRYywj7StgeK6Fc/2Uy/XQO/vk1pQT6kokRdXSwn1tfPYMSk3Qjatltp
Ow2aJ6ZdzL1ecNy140sQpv5ppHuU5pAGfvL4W8sdeHeHJBsf16PGRZXLfnfpPLaGaNKoOOYwSa+G
tGk/tdlAwpbd1bu5U9V6JorvMfNxI6eh2X4q4rD5BHSyOc3cemstB70ff2l/MTQ4TDsMNd7UV+Tm
m5sR425hhcmt7VSLTpK8bSa7ZVZ8/vXLLKJDCn+Cc7/77kBRNUg4nYZkN8hZ9WHcDkRDS6Do/4mr
8LwoJIImy++yfr2aXckCyitaZeM2SvHlEhdm7LTpP/34In8xyl1pw7ZwGUIu9cy3F0FfNWiPdPVt
Gvn2qeOa02bq8+IKAUSwsWcf0Zfn/CzKYLk/bwYOM4hm8RBwtCnkLyT8159MwPQB1OUvOQnDQ5kU
0cWMPITU6zzAtk+Em5qSDD2tXa69vpC3P/7Ifxoky9WZQTxQ/GKpnL69+jwbIcA3T2zdPr2QuNEv
XKihVz++CNPh+w/pOAsvBKCs4vBHw+DtZQKqGjyNTbytCgOloQyH09gN4iNKMVDSJmQ39743JVtc
YvVpPdjBwSwyhzmGxNq0a148MbYPJbS+ZI2zHvW109vDQ9BZcp9SvTymIZwedTqKd+z92UH4fCIF
PQvYlcaPl1szO0Z/7tx7InbREhpoUA80XqMWtl0fbXvp5uiNhNO7qz4wu5sO6tu2bm1x3NQyvRzt
CkoO1u37JCnmgzj2FL35NP6iKqJKwDFPOyx3qDj4mjlhMClvY4S+R06qoHbUsbu2p8neyQWgZ1fp
C67Z8qWTMbXb0T/qUA1NWxBGxVZIyycFqsBfbY+xOjaH1DuyK3cJp+rt+fPsfIVkNSUlqgGXCc9/
hbeLOIw1OAhUc9ypDMh6ad135EfS5QIXq3CbFVGV8ndGR53EWUSX3kXM03H22Rn+RBW3DIS/C3Di
bzQyWZSZU/+JNvOENCLzSM1InTMzgLq0gU89PwbWZKycumnwOmeEQa5Lh/jcmgPm1YTU5a6xU71F
tViuREySxyZyx7122bZgkEpW6VQiOm1ie684wB7i7iSEvJAGIEW+QsLBx7uwqPuta9fOAQeMYF8y
iRNQZFqHNTW5wxhaFCJXwkQ7pysP6OQjLkXIvIIkN24h1qPNaYic1cpGp2t7G7hn7UUcdx75Y61L
BRyOdOEkJlp+gtp6/+PUGVdBR/GU/K4dDUww4l2xmyOwf520Hp2FueCbeNEJw3b2tdELvApJd9KO
Dk4TWZEvlBIFN+F9jWPD3xpV0Tyort1jSbRgVzKYoC1leXcS0pJbd0P0KcWQ1yTQRSLxhFcPQpMj
L6KkuYpdHH1zEJWHHsnnF25NRG5hOOIwL9LjsEjOrDxGmavsfu+Y4kHH+yIunls7PWmM7jYPWnKG
pvbIN/M7tNw9RSxuXgqTBCyY7EFxUcIbQhjtlHBFRPYgbuqglt2WHsm87cdm3GLfWUk6JQVWiFXh
iI8FoR17o47NvYcFaUMRD29NSCra1F7qCWeSg61ngxDtHJneGfwFknlNJ9vGKkeinMB6QH4RN9hF
UM00lndIdIKNYVDMV40xCqBdvX/h12SCarc5iCY0uAIuH+XCYDyaHfLXOgM9VJ8rAmCz6bQvJ+gl
oN3Wsmx68rbs46ka9hUwhAbh4R7Vyh1BS5ilRnkezxhYclvfeEXRX4jU9O77jmC7mJpulcPeAGAI
Rm2o8o1l1PNW1P1nuMnkaynetiwvXNwHeRJ9JuIDeaJR15vQx6LYGxL53hzcFAht8IZTPiPyAx3O
Qx/BmVVi4jyVI6LN9dOsMdI0Vg+zl3MY9rVItB/bkWqbU8zYt/XAU4ak8DnAtJDaCtFhaa4Tr7iz
irn8ZETjZ0NrLOh4FDdpauydQc1nzWg8E3NLIGLuhQhmIHGCvkd+VWJ/WzOqQJyYDC2I6/hA3eYJ
zzcPoRseQHF5IOz4vCjqTzoKq1NXpe3OgBwduct8OMlDAcoLH84YH+BDgXimvIPE8t1V6RpbgPxE
HqeHVjXLHQL9FFf118cpvRgXUYyIkZHReEJi6TGXN+qgqdujoYpRwU1Hneps8qKWlNtseuwrA1sT
eaxQEdJNQTGrDsmeTprpvvNAFJG4vK0gg3L+kf7WQWv15GYmQakU2Q7JMr3Jm/huQmz/kz0d+7c/
LVu0JQU7X5vNAGLdd8tW2qQmnH8FhcQwZuD+3QA4UUj61auCwMoAvRCxIyTYy7o6CzrykGCPTm53
6Ll9HW3LJKtIcCxE5e/Gtg2vIP7n0OVqd57gexTF0wCu45EamZI7qyH0e+jb4RqFUPMFiXDhrC3D
MMw9VXlQBFXT4aWNvPDJiGYzIGgXB/5aQmXJdkEny1MvbrNHqmRGtx1zVz7nEzvxqEzxyQ1YADEr
KZ19UYTLPHZOiadshpLDhWmJgnw1Y2qiEG0aA6vTmD0x/MR5a5j1hSmDkom8DwO5m0IjuigKFNYo
zSs0ST65UysrA/J6FDX9INcTWnCcR3qE32DgVz4LnFFfcTwnOlM3oi8PxyEYH0M4Uytbde78OOAR
xKakZDRfhmSjwhGpaiILC82xa+M5Q6Wo0g91C9whGZpVk+VK7QbtF89+pqpy5/WGwMyBVnOgZtpm
59qJx3idFpm8kU0GsdgQbXKhIUWw0Mie4OUKBA4a7lR4J0YSNoqTzAhrB9U9gQmNb5JBV7WDRnzr
mf2VDSmbBPu0dqoVqEdiRjiOgS/NzNCHUpHUGEVFDPfRcGtgAq2wx/bINtWAPcceXCyBCFNB6xGR
kOMhi5NPJOLgFoeS6MEoaAuNdEug0iXtJxPxTsPMmY49NeJirmUL9MgNpEU2kUWjMw3x2qxr8Mbl
od9Z6Z1bufFnM5gE4uo4YMpylR98lirvQzLdggptbD8V3gZCfvRC1YXpPuvTfANZFgCuTlMkegHY
RnUggDSN29okyZEVvXfIhovppu35t3/o0Ki7x1E2VtUWl4kQZ+5sZMmJkrVGB545eWMdpXSp8wib
wlj7MNFiwhn7ZgQVbgQiOkQQ2c+3nu4Bx3scVj8ZBP7Yaz+EGARxPHKOYrdy6s2YYjRadzGtDHj5
7HG2GHe6mxqzSr4plD9+HPoKRCfBi3hdKzlg71OMhctKhMA+gyRApztSPmrX2NMSm5ptQ9WqnkWw
FibK/bWw3ZoJvgomCzeNDqiQqqT+CJcIkrBlGZeuNY93/MqgWydhnDx3nOMeqykdH8VUyQuGPaDt
3ohkt5+wcxUbM4j7czzHyFy6ORsyQnBrCkGl66j7oBLU9/rYq5NVPyxUUCbSyFxjWZtjvgy3PY46
QLQb5JXDcxNJJjvD71qWSjscwm0mrdpizCKzjAIFXjo1CvZWUU+RaMeUrtyNJN7pk2Ho1AdTWi+B
yMXc00sa4kej6RtakK5gScNuAWcgqBrj1vI1N2IqrZEMAOylejHAANQ2gkIcUYhtk3NlIcUdA4Oc
zWXXfZInqoTOag1+geW0DedVpr0GapMd+Kd4TSYJeKR1aLsFjX4Y7By4AM9Lg/cC98B5EST4jxW9
VnnQtJmHd9rvohSSr+3dzSaIh2PLnUV3FNMVXdo6CxwD7UWM/aIzx0M2KvpROvV4M9X0TnaWlZoN
6zaYNKTsWt5mU2z2u77IyuRgMuKZSayDV4SxDQo8mUbqczq5CQCFeqqOsckboOhMH89mKtwjj9ER
bS2+sIFF3wzTo9GJvRkVedBxjohGJiPUsuOwz60awpWc6wGLNGaV83HAybUO0VxeVqolq6c1eydm
t8IzA2NAzYTp1ASd74zEQEae8+V9Zo51BHYFTpSb1qpMvWq8yPmIPz4It5OymwuZUhE/6+3c7A4S
eBpnvRzJ57LThISCRsSmiZSY/ShJy1GebEuKHteAeZzrdLCNaN0XeLg3oR6TciVVNcD1mXDWiayk
YO2G9WdzaudLK+sxRjDW+k9FL+1zx/FFvbFmK3jC8eXgGC0WiG2mk3jjDQMFFZTqDXzRmiMf6n7p
+2i5vOJWFQq/cgV5JV+PnMLqY2BqCPfNNByewqI0YH7UhiPh1pF46bl5QCCpAQMnL2bbXtddh3jZ
7n366oDTqrOuMlpk97Ix43VYCQdbZOKN+0TYeJPGHDfauq6m+t4YKSavVRtXFWeAtLyZRNSG295K
U0A8A5cnimpQRGTGnZQHVtP6z6ICek6LssA1ZRv9RasL48WTIB45A0oP9kIcDAe6CFg089KWD3j0
inZb2V3wKWPSx4lgVqBN6npxp7a57bIVG7LuqQqHCObCpGm3uU6QkzerPCRutYiSG3pO/PE8WOwa
04lopxWAlLk/cMYguUk5MAxkeiYqPNQkUpwroEFXSevb1lrIwq3XOJHAV5RJZwFbtzo2EgFblxl9
Q58igm/GXTCYEaM90CxEnnKHVaai8KaVbcC2yk1S3EVgMVOeBxtXV9gYuA2TrtQlNWiNh34u6Rev
KLAAFJnC4Rr+UAD/AcjL1cAgYBAt5xha2deCPvHVApkbN7HOsouh9Wi0zCyk8JgUtenV4HJk2kRR
mj6FPfaKdYGLo9vUTd3gTnH1uR3HoHFqVVicV3NAPPhwhhDHEXDFS1Enig7tOC7NeElHkRnFr5k2
8bU+lb0gSCpDffSp7VvOMaNqWcENo4ciZ/R9Wh3kXlOF126WOuz04/DeyCx8H0Fs9MeZ6lJ5PNDV
O8MB4uHSzkW8kL10x3FnMaGnnZP6u6xXsly3YwqGN/B8/ZGlgQyMRAO8IgSEWtgucgd4NPQsaNWY
igfBEmX8OI5Dk67yLm30Jw5F1O19bC/zTePbIgdE0wRHarD8+14UcbK2WXzwq7MYTluKlu1HPFQo
KLoubt1PWgOQIXpkzudhq+OeLt5sDlQiRuBWu9YS/h1yBVblzE4H4Osy0VvFhoEosIyWzQZkTM84
ZtN2YPceSTARaPh7W/WRt5viafJOywGzKZA2BMgrOmxoOcCGidOmI61rE8whvZpMNyaZwfzBwYwr
HJWMGKuPdRz4nAmiIXxRkWDRG/DmQh0LQ7x3KIjLbu0bNY5xr3HSlzCpcPuLpArclSdSBDZAG8pz
B3lbt0ryCHv0j0tOX3UTb8pqhEja9ENxKiJORXLwtuIkXG/EbxK028aR+TU8Mo8eEo7tBVheprui
cqzrUmbWSewsaIuyrbddVnbVWuT4R4i9aPRh5fXjYV0aRM5JXNQDL80Ge5sAY/mM0/d7Z/Hf/Zd/
uBys/r4Bs4mjp6Jro9cK6OUV3/ovjg2IGKmpydCyLEIrKWF+779YCKNRm2rCRRGVKf1H/8USHxTM
YhuKGyMAcRMnt9+1ZuYHD6EA9WotUfbTVf4/6b8gf2NsgYPhNyGjet9/8QoDrnarBKSlIdiDBmw3
scq8g1f34y/6L++rtF+vom3a+hZ1aaSQbwdzFUezN0AFI8LImU4CnKa3VI++yx3/VmBJu+LdeZdm
wdIFXoQUAlez967KnvZhZIvBBbjQMa2s4BxP1gbGpb7QXaebgylRDomHmm3sSMF3HZRt3HNC69uL
0nObpUbZ5df5NEQuUlNpFaeYdIV9VCUmWH07qEesmrjZB3xnRUQjpvXZYNV5N2KMkaI7hIzvR/t5
HrsDiyBCcpqC1po6WHV4bnkrfVNCbup89sFweCts5SXFD5utHv5wHNOXdIZlvjc7ap4kmORkfIEE
s59JpG/03hlb60AR6L1Yr/KaJKkuic/9AtcRuMRhPB5oMV1JFeno3CxGoFgsC5z13JjFuwdtuw3G
vDhzoBGnuzaoACEacTY2B1XrwwAaOhN3qTMOOPTZIKJESHDr6E0MAl3hu9XEGdV1aHGIZDPpAGwg
c+A2H9per6VAAXBQJrogein1/Pigy1wSpD0f498xBzdQPy3LVc42YCJRWwxzezJI5uNHpyDSc+OS
npHf5rVTHpOb7lR7uKPTBYcMRHwWFXUoFN60xEOAnIdiHOTVY1z63mNTeuNNruvyS5+BS+MnbfoQ
9AIFhdnJZ8BI9hfH8WR+TwLuXK3LdOytrZWbQu+9EOMlKEQDoxQ7xmHYtnoJky0FlcIrz23p/8PK
6+HvEtJYHZsxmoFVhlYm2TiW24mHlh0hJzox0vFoRUtcg4O9UByYXkVOBGJDNpBz0HnQB03EaCSJ
+320Q35kqrUdxK0JRSqwhjvdaU4uIfFD5b4qMVliu++/yQz/PT3/wxK0ff5+fj4q6s9vm+NfX/Bt
era9D4hG9PcW1jcPyrfp2XY+IPfleEsv1sTlu1TXvrfHbfsDPWRnERBLRSagxfW/T88Cbwr2dg9L
lEm7yJH2r0zPQr4r4eGqQmm4XF9isZJMSm+nzp6QybYRXUsEVG/tpci6k3gu2PE5ECFggMOEXmwC
ZnzoNEk47wwKPSCepsUC5bRL5O9w2Fj27ZCJ6nBg0b9kU3WPQnJjl8ZwlvfRdGNkyoZmVfN0Ftha
D0o7HgkqNeeTEWpttGrK9oJqUHXaSJAtR/ZgwRJNR45wW8BRWb1jFsvsIxUlrdjpxM5KBCPofUnA
NOvmtAN6hPgM7OySu6wtP3lJJfiJR183TqOxczseEKAAVA7WZjz/24kA5QafQswcojeFE4xE8ChK
P+vI5ExiD446HqrerY5LFertDPPSpHZkoVvx2ekArssyHzhBIM/SehgOdZELh/05yn/ysvPTiN9L
bseIqo0KfWS147psh9k9I/cnFGuKP5U4YFZ3nSs2gVB7VrGpi8vAn6JDWsVOcIQ5wTKrFb50qmyb
ShE5U9uld203nQ+cPOE+OTkm8bA6lkm2RLIY2T2w4VGdpFWZn1XVqFG5cXw6H4n3IfKsHW4QZVvx
qePFY3eWeuWCAW5HhWE89+QjZ7eazwAmPr0GQ5xnR5SvOhTXLdzGct5GQdeNxK+SZxOrXWMgtSI0
zow+dUhO3WN3wc/LDYfuKTiKOtcy2NYAw8boFMpPke2O86aUtKjpSqC9XBt0HO3j1PWLcs0E3ddr
O2maeWt0JgIIoupqzluiFiN1bqolq4bAxmQDeTdp1mNc2HDcBg8Blt3SUAG+wwK4Hho39lh4OgkT
tSvhpIQoFtfzMC1whUguOcNJxvReUq9P1qMxP7eo0qbNOM4WEU2+Y96Pg4TPmClqCB9FjXHlgGB0
/7bVffCYOoCFIH97MLFZcTwHc3KYfOyCgT6p1MSlAwRQBXRPS3W0EM1Yi3WB3OpYgxnkS+o6dS5h
AcKQc237HFl2Pq8cQ3okQPYVwWIGhJVDf9DOF0Q1GdXViVRYf1IQtO2i8HushmUSb4GCqxPDKAUQ
fdoO+5QuMQ4YLC1X2Qz1k4RCZynZjY53mnB/kKXNhD0mtR1VOzHHTg00eZ6uawjXOMuGpHvSEXuV
DUNAfSaSikZgqkbzriaF5saG7+HDVZ4KgqlxsF0jmoD+UkSTpGBWFdQ4ORSYxWk3hbZ3wHEUPWsb
+nl+HNQJ5a/KKKqXzofnvu2dbGH6EcdsbOwsaPM9ahHr1OmD5jDWmgKXwYS4M8qO+hBto34mOGXq
TeIVTKg4fp1Xy11xS5qPYU2ANvUYk6DxHsXLJne9JRZNlwdWIrJbFl8c4zMhV6AOkCVemy11Q5ec
7zPS/agV9HB0dhGkWJuxClh9Sz2NqqUjzU5dctiH7DsqaBGqDpqXDs47HerZGO8idGZXumBPJevR
tkggsNVCbO1HqB38IrWrFEAFWcc5eh6A7RtrsvxxKzrXj+sDAqC0s5v9sUl2tjgRI3H3ElxCnbWu
3k1NCh0AKWCw/boo/dL6/EN33hsf398K3Zbr/cvu93+Je9TEE4aK7EeL9MWjkUbGcxhRzm2610cp
ltfvr/62YivvA84YdDScgTCtITn5/UDFT/i7KOI5belFmcb54NWKbUsHP43t2rxEcDT4XdAmPixG
gsUPiIgETbH+lRWb88ybQwg1BkchEgUH/nal9gRJz2Vu0M0unOjAdwmHzo0IsKCY6wdsoWTcCqIn
pDFke7OIoImzPGxZUkww8akoD4tOzOg9dPSo+ro4Aj4R3Ep2x0fBnN7FQ/MwdlVzRi3QOJZ5du1i
VYF0URNZSvr7CgrKhMCW8Aj8/FQEgBNAIvSOQiwDV6EN2HRTeKM8KBp9Tm1+OEm9Nrmlu+Dc1Vnu
FIRzEsHe8+ZPSfR48INOr/VsM7P7pb9zhOFspC0hez8KjDXr3mKLAYzN3/hQEXIBGsBqmviUvUxx
mkN73helD8SaSjV1+Zx3CT6x2UtAVc8yyv2PYVxj4OutANfs5LoPATuGoyCZ1RblfUUEKSXvqZmy
kxZ+fLDJbXLJ7cQvXiCvFPvYtYN9Yaj6uCSD7nlGWbyrZze49klmv1VkZa0GJjFKNkl9ZHiWtc+D
yL4kBsreNrBQdmmadEehlSNnVZNNhdjkP0m9bCiVuNbaVbn3kc0HtU+//WqPapaKqBecDQE+I7JT
+kNf+vn/Yu9MmuNWriz8VxxeN15gTACbXhRqYnEWSZHSBiGJFIDElIkZ+PX9QXpuS9R7UmvXC0c4
wuGQyWJVJTJv3nvOd7bOqPpPrWMwjUMpQrhsGlAX2GYznuiw1ifahmLnEaN5cN2KHZyGnGT6X6nL
2RDVDfEj1ZFQOvbIIu/MfSry/uA0dXXpdsI+QhaVVyJohscefyM0oNh/Q9ZieE3khXFRJfXwMNdw
e1CfECUI32FblmVxvShUFuGE7j8Wbn1BSxxovLIQB5Udbb4ugacy0uq67BWGAO7AUGFQmGwx7AOZ
5cqDDBpbjWnqBbYxCk069Q0T6yEj92ByHkqChHdtGBCoMzjyIyYjBRRluA1KWk0lsw38aFkAuD5O
Yc508SHu+LocO4P/MLcvXslYlRRjHJipPR5/fxv9283x273xv7EN85/Xbun/j/unQCj69/eby3r5
UH7M9CsP/vpDf7agkAA7PoMFgVlu9epyifjzjmMSeY7NJeSaw3+xB/7vjknL9A9gCkj7UF+ubSuH
3/fnlmnY4g8crAgmLfSiaP7Q4/8LPvBnO4iT528bN2tb5t+9Tn7NqjtHx+ewvvDf269kCgzOPIPs
PcwHJltCYuDCLcE332rRBr/Sua+CwNevRcNLeCFwqHW//36XzgcfVH+hSNMOcVxFcRMMxEYQYPip
pX47dwKiyjfffBu/7H59eXuB42E2D1yafRxZ378kTe1SSluTJk6/fTs4s7GryGj+hVz2L95Y4Jn0
EdHf+HhRXympC+6rJJ7OI9jBsErPVoUo16/A6/epXaEXHkHBVdHP39lffHEB2Fe6lDYYBpbD9++M
UEble2BjmL8hXkvcuUTJk8L2ZF7aJ4efv9hfvcGQezjb73rur4v4W6Ep0E9t2TldKaIW1BU0Xe/Z
rUd9ZKysTn3WhOEvvrf1e/l2qax3e9TvduixTHh+XimDWZCw9PN62gxjem6288cJ1dR533tvWwlV
u6zEeUre9s/f5ffVA8gWXhQ2Cq+IbIdL/6tnAYvXhLNCwtmUFsENxIFiaq2LXyyWH18FsaHpY0Wn
o7B2Sr//LLHnlIQ5FNCtLDVcoRDKLnXrf/z5W3m9OijphR+Itd7Cw2a7r9b9NFfBohoFpo/x/wMJ
4vMNCoyadkRfHn/7pXxm2qsPFVfoD++ndcnbJS5r5vKam8uqTVrzL515fHLGtF9+8R2tK+37hYFf
bFU907THU2G++vTGrNZlDZsU92cQH2U4x4+pGpB9aZlcltZMUqSQk/mLh+31+ufjhG8Da4KSV4gf
pM5JJ7RWEP82hSW6W+Jtp3MZhNWFo1buOoEnv/IE/MUiocqmJcU2yfTCW//9G836JEluMkvYzVms
g12YOfEx8OfpF4/1X78Ko4y1YLd/eKwzzzWmrFQLukJMr520iOIMaYr/fIH8xYeH7t6xOMWQEbAa
v38vq0QtJVyRrKzG1oc694wrHFr+yc58/TntK33z89f7ce/Ap0xjEe/Ciq/BJPPdZzc3rShrEIgb
z1mOfMrDJlhQ09Rd/6RK61oGTbftGusX/pG/eOJWNREXHcuEevfFvvvNN4a50i5hHcO06GafXCoP
Oy5y9mNsLP3Dz9/gD1/bukeB1BTcl/AO+euf8s1LaaFQGzgzKceB016OSyIPVYWg7jdfhfxMcCLQ
origcaV79TEugGclijZnk8/ZTLBuSSas6jrr7ndfhl0K/9M6o0NC8HpuJBGahEEHBHVtXGzEGAac
0Hb7u2/my6RtdV9yQAv/tXka3QEqIpdFHmppbO0hJnil5tbx8/fywxrgiTVpXHOnpZLi0/v+i5lR
iQ5k3PDFuIFxavJlucF3O0VStHL/85f6YQ18eSlYGQEFFQO3Vzde7qdEE0uEHI2XOjTeyt5EcAOW
2979/IXWDfW7DRe7PwUL7UeTCzyl6PfvqRmCvu5snO6AeGOLPX0mVzKDi2FEtj+PCyETMwRCodEA
bwx3yvtNMBI78tvvl8YDT5bFfIav0H/10fK8OqAkkYjIiVbSaY5VaHKLL1X9i/f743coVrQBuweF
Kq/z6uQ0YlkmDcAz2pV1tU9DBKRLv5CQ4yj7/ucf7Y/fIS4IQcvMZjpN3fiqqhI0VnVTcnvFFqGu
fcZZxzoP0l9sv3/xKkyXuWTAW7HY69c3/M1uMVeJgA9OzrMMKjTgOW2FqkcY+PP3whz81ULBCuRj
4uIdQZqwv0zUv30dD5XqMvgAQkmExtIFoLJsd+aY6mf87zFiqzUnh3xnTX267TIVC7AmTewmh4Tp
ScWNv/XLPfoQzfaJdpmmn712Tuy4zM0LhpjLM8kqDjEWcs6blzguaokI0G1pb2St2dwlTjv4SBor
s9ktEhg0Jt7EogdhTvECPKBNsc9kpzZkwEtwkjXMeNy5iudueMUmncyoNmwZZrcyndxhP7ZBQtAN
55kebr0pngmc4Z/h6VZVb936fgYQ3QIUglpf5SG6YOnN/mF2Vtc83jz11iNv8QAVEuOt5t2p69gN
Df9d2oxzcWm2qJA2jLF8xO6DIB7TnOsuPOYZnPqbBeXSfDa185LfGrFLa9rC6zBdUG/PmJMrv588
FGpShYehGvGBo860Y87U3Kv9XTfZmfembhkS79O2C9yIzEvDvc1LrwEvY8f6VjJ0xXGdLeyJnmpH
ul8txdWmzwPl7XuvtasnMjES81STMuM8YEFLQScTKpoVH4rUFelOBZXjMGJ1UFqiAepLXJqB7o6N
O9DyXYGg/qYRY7IG2QUJ6ciTnW8hhGYPJmkey1kQKsPeknnmkklqN7jX/DkVDxjkCzpYSwBzfGh8
5/PSDpMJy/OLkYcZCzGUiJIxUrRZCdtjivv0FgG9X0eln5bWVtR5UVGH8ttvoXOR6WaUYsQ8VXoF
SbYF84aN6EHdXuUpRIRTpezipte9I+5nN2jns5b5EbYUwy3HsNw1+E/dZDubRUKG/Di1qfExkE2P
Am1xzKm9amDWNudjZnhEABpyaJ6zktiwhmx19AUKJ8CGaA0uZi57db1Z7EzYzn4qg665Ux26uI9z
g9nGWVV6AYEOnqM6pwVIEBp2QmZzbTJWq0qdkCKZ6CIciRHRiTk8h05tdhfMjQpa8FoyLMNy0YVL
sndnx7oyS7Rxp1YlJMcMDbpI2NpD+4mhR+Ud4tDPboLS1J+NdlVfhEjUDKJREI6jZYMIXd9oizAy
lyuf4wyfFsloC4R+Y4TGGdFyYvhoMtesDkzYi25rhxr4GFAYBjNVLRlHhLKRiAXMBbD8yn9lAD9k
hR8tAEmTW9K8/HUgGA7h5dSh+j+g6qqfAx6q4ZB2PMOfSvTLZO0ZGhA/ycUz0JbYKNDuqyE4c9Lc
Mhnyw+7ZFqk3XHUY/5LziVl+8QZiRm4R+z2lBiM2re0dwXLJqjFsJIGXCPJAfsX5oAg+oq+INjMv
g0Mq0Y9G7KScYFOv+BgMcnQpSepYXINEs97ORW0OB59f6e4IImLZt35KYFjgkkhw7OzMgWgPUrmO
3FZp4mfkAAsmbv38Zen8jAI4LRArqLJ2GSf3YzW+83JXt2cpN57wmBlN6ZyrtkzcG4xSo3jsOpka
fFah15+JoAjInmsT1JSs+8bbh9iPHrXXZZemCo1khzaufjGtvk0uU6VnHs3OJTAO+izCkDFxg+JO
NwGeScOsrfUL6kfMaWHnb8q8Tu/rURIdWzU+NP+cx/8qnyrYib0VZPPRT2pHRlbrMlaTggs/adWp
5W0rMqcggPM0PtX+GslpELpw2/ZMP8lKKIyrfM71HRu/DzHLCYzk4NgDuwYpsFjNUsTW9yrXCp1q
EkwNqVMxWRkLcSeKdG2bsVNqdKLdt1njgdd3sDGhVZaKxmmFHmTvWgrgaD3JJn5KqGq4utc6tS6c
sDOaKwvjzxkmJd891pYnZYQMKqveMQTFY1n1S/hOFBycEWn0o/is0a2amDOsqiPxJm1wmSNktbe6
D0rjQtDRbtDYFoU4IcMlaQ7FLKEhHOJrh7ardL8DuNzNe3MYiCUjYNcfIkV32tpY4cyQMjHrjtA/
nhYSQQ2J+hyrBl4PPSRNtpkEisJdMAMcXH2EMcmTRSHthw7+FbFsjLzCk8lRPm8mCJfQVWkKUaOQ
iUsiREXjZkcukY8ZsNDmJZYTqOKJR1QAD4sy9ySpenmU+rXrvx9kMYQMeEszP81Q6/GuplZNvyPF
S7NR88I7GZO+rreKLAUZEbrmES3UuMnTHFu00uaJvIwotlYzLJNAHJzGOIKgT6bVwLoQV7JESLqa
F7JF6VW72VyMEQtKUOOHznichpaRxAA0X2/qEQ7svuMMeJ/NzXhHJJHbRSXKBiIQisa4VrTdCTtR
chghmvmJ2mKWCeUJ2IjRbOcQcxt7l9vIPREZ2t4OxKq5W1qN8jOEeJQGHZYD2O19OX8MlG6HCOnw
GBCIo3v2dpEgfBhNCykEeYRtv7PNwi6OENp6Bv428OZ6gEoQERZU2BGbbhizIw/iMSC6ojrLygrH
VJtaKKXqilzCyGf0e0vXbybDo1WMFhrbUMEeeHtxTvqQEUQCecJbfxlWpiluRoKhiY+Sa+4mkc9r
6O6CzL3ubtNlyckJNlPPAsAu0YJoX8BIlRXk5sgvFgJHkC9w4zQ9UT+RdmzxyFcLNqFBNwj+Rk87
DKwbLDrGiKyEMnPNXg44CTBFlFjnombhMNg2gayQdyx59WFuXATTyqmt+yEIE46CwtaMwxom05Yh
xwJftfR3eH9b/8pprSXY01uYAgqkQkc0SZI43PSQJ2DjaZ/QOiZzsb4h/Vsn13NaKGK0AOV1zqaR
wzCe60ouzs5gf88i3yQI6jLPEXFtSNaU0529QFuJ8HJ5kO6li949dzs5HRfTZe2UKXGK53GXh/m5
opbo7isZ2iVPGnzv7CRQbSik3WnrErmB524ylz1cL9INag1QIbmA/ZR5n5qRUoHz1dbwh8KGgxQf
t08XCMG84bjqPWWLXW+bpcWLIvUYx1uXDK5jxoHYHgaRCO+YJeSCEKJW4vNPuByqTV8R5M3ZUTEo
dLkJPmnCpftTUwRpx4sRcEzp6c+3QZ9pGPJ9aBWb0EizfN/Eop+3SwAneEvjp1Fbii5n2KRaEsgt
NB/Bjm/GO3UtgcyH3u2KW+IhBzK+Geo/1uSqgAdEYaiRLDTum6Ych5PX5k4WQSjpL5LYcVGFzI3o
0MEJgxOKAL1mNyKoHJ76xHaeZu62LDc77NeY2I501NAs8zXHbO6S3Sq8xDVBBKKDJvuZXr8QeGXn
ngAp09E3qYugneZLwzxUtRyNiDsq44opls8QjLjIL/RCWuQDPYVk11qZfIoJk8VqZ8QMUgkwACPv
tEzdEPzJ/kPDoT5GmDpsTIN2SYZPU8Tjo5aBu7AN2yN0MEuJ+1YuRbGrLKtn+MhID69TXWKVonDF
ET7bzPKOc2kRYl8surr3DNvBx4UTlwhiDD43wkyIwnMKLIWRk6XyCYtzI6PAGyYHV2JRHWFZ4xlo
CoYzmLzxJlqjRFaBcKMgPt5MSpQm2JFfim7N3UtmxWMotcT63ksM84QQ+t1bvJjpJyLIaJkueAGJ
HxPe+LkKZvUoMimObhxTS5m5xW2Ju0DdRomRtxeErPKsEj01recNuXmormiCbobeJ2VWcB36MBqd
f75U7lTu7EQSmTwVXnozsdOphzBrtIgmBCwsJbxF/pYcCWtfelDw9g2zT7EHHVkyF6w8MqUlsq0u
IhySUy+f5XLbVzLpNiGH6QVk2CQ5kYZtPGiR+OaDCjB1wHnFp7Vo17mZ2n7NBUxd400mUXruhDmI
fZj2/YU2ofhvOm/WAbuaqj+6TFJvhp4rIyV2TjhnawtNinyPy5yvvyqc9TiI44MN8GQ6k4KLxi09
j/El0VX1uVADjIDSaDk9M48kq21oTdUHzE4EtbgdAb/qPCPFioYP4FmknQSeZ0V8Kvu5j7GdZrI5
T/LZjt/ZAdfKW7D3M3kInVuY07628j5/wCQz4gRrqyawqmgq57m7Tisys1EtKbPVOgLCkQm2VzZ5
RrDT8jBitOt2uCM9AhuVU7TbsfO8p6SVwz3oA5rGAZdQB69UVQesJCRoEX75AImLYQ3Yy6jZQeQu
3EJ4WDPWnIntakYm43bpS6MNJuKqDpYPk277Z6k7Ug/rkEOHZYoze6MMjbEEEVHeYqjIq3MsYGm6
LwEpdxGp8yLeFU1LAbyUtvMWH6X5dpBs3uy1hUlSI5Tjo6zIm9npgji8CkxDyddAFBNJVEn5nPRx
HR5gmeVPyoMvhhq7KvY5JAcnYsIfPnkTwfA3di7GmIuXcDz1scfjO90XJTOy93k/zwCBjFGTjT1R
eePO6cVDqsge3dZYcsXGwA2XbWOnHIZ9AprQXd033j2a/X46TFSCVcE2rbvw1qCbIc8r0hn9rfBz
A6jv0JoH+rH6kzXj+duN4CyQL3eIv7kn55gW6TVRj+PZSRRWMGXbO6ym3tEbl0JsNOVmi2xwWu6B
nPTvE4GGYFPnpvUEr0BcVjO/JNJZx0mRYVZ6O2brhD5sTO3tiF6mdKB7St590BOFvQl9WmgbusOq
22q8L8VBtyQiQUobqk9lOCxsfAxpp43wiOyM+s5H51mhBt3NZNSriPqTOGb4GP0HY0ybDO12jS9f
zgGRe0w/URVQafRvmnaFc1i4k68qqy3DnV1rI+SM19Obpcus/LBUa8zROBhGdqDr5/BW+8BXLMNR
HH1/9AZaEfSdEcqY2OjqLAupusFH+kSoWskTT0AdY/JXCs+sV9r3ADXKii2UWnfTItmkdCMJDqNv
P01bfzHkWyq+mfoz5QiNgEXz7OvRJ/yscauy2Hgdykh0N2HvR0PvNp/8OsGlbRFiRJvHt/LigNWy
U1vWJbthPYVkaxhJCUaiSKSZRzke0Pd6ZJfZtLNLlY1ytngwdLBcxzKZXhpc9BWVabYSBNQwPLMu
E2fnQCjOPi8Q5fXBpDQ2TrGVoQLvuyVlPD00VnEMGhCZYEC4TRKnFfTgQMRgmu/L0l1wZjoy19id
u+XjpDO2nb5MrZsiJuDtDKNm8w4sQEPNNGRNQII1cFEjvjTmYLLLuxTMAs+X7md5GBUVSX9lqmAm
NozcJqRCCxfVT/QNZPnelGKwoqTBenhoE0WXaqMlV/X7nCoOh6wabWE8Fa6ZpXfMFH0iqWK15Dyn
KbqW9g3qRy8E1jExb8EAn6nLIBbj53HKjTkitQF/M3u3u2/8nOtK5ovsIl+C+MUj0uQztW3/Tg1h
aj8OseqLz3Ki+N4j+nQIkBG1bZ3NrZL1XZomSh/sIugwzmEtM2kCaPnYJd2bKp8DogGHDuehx9Ig
Ep1alwhubkVeuo2VZx/5nN+Tcnqhq+a6qt3PYYXIP1X+c1XY0zsZBu0Op1uI2nQ8tWvFaSgLAg+5
QLk12u6nJHDn9Py/FI9SnFdkBWMWtSrM45lxg9DHaXeeLXvOSOXSMsSC2r2jK+FxkwEZzt/djt71
fwX1FDcNtz/u5ySGEpyOH5g5keyvw96x7riYEZca9CnV6TwGLa4VQp9wJ3BC/LyV+kMj1fchWlsW
MjZ8SD/wKgGmeaxMgSCbTzuK6VBGE3aLLVlo02/2hrkXMnZhhISUgLiQFav9Xc92AjawqBH3oZHl
lxi+p63bzdNvTrx5FSYiEIpXLYuFken7V2mF53Y1oYKb3vXJUmXrvkDX4vziVV5xPgOY/UDzuJ9T
mzNntF/jiduka1y7aw0yiw1MmDjDqcPjwa30zgd4cYUHM7iqDGcxo3lovKtENUBeAo69z6ZwqH9+
/2tc1ZOOtU49Xf/VpHpAymoZBl8j1TJR7p0fRoa55sYj+f3afP8t+er/TXf1U5Hr/0P51YqE+3v1
1U73H7q6yT4U/zj0WfXy4Vvt6vqjXzVYloUNcE2KQBGBwMMxeeK+arC8P8TXZYPRz2VovK6pf6lW
//jy/2YIj/oEPO6qKf2XBIvfJwIeGLSL5vqkMux9Jbn6mQTrFYaYv4eHnGkTUizWLwEFr1ZKnjOu
7qs5iu0UGThNEw1pvPGnl8VMEQUSMV3EWwed9L2aTaLM0aJW06GsrK65LFTij9uSQZMHeWBczM3k
e6m/o0eRP4WZJmRzMkHPwJk1+k9ZbRofPM3RcO6aKTYPOth1u11s/OsMXdzg3qxmuhhukALyAkoo
njqnh4BaEzIBJqMiJtkoLJXuYzedzlzl2ECufMMBVqHj5lcbx/eT/FUtx/zZA3lpovmHnvlK40TZ
N3kK+gWTv/k0Yil/y92uPJsIOyfMyyA5LpQe4JOyTh6/WUe/1I19fWVQc+xVwDb5hl9tWalFe5/3
teLlRNQL1V3Nk6W+Jsf8rfYu+H6n5/ea66JDusv8GQG09+r9zZS/TQ/Yt+2RXpBdpiGK0YbxuM9b
c+6cebLFwQcoWTMFGszhlnMzzTCrcTDnO4Y2gnEOveq8ZgbWqLHG4500Fy6jtnCTyxnMjFEkDm37
AnjOvpxdmr3obilQ07GlWnM97T9YsAG58TSdLqhbJ1j37uQRatJ3XFqwjDj91h9m947bmvs8K2gD
W5pSdPLeoBgu3vSjNb1rtJ8yTkntz009iWyraNgvJxen1gfcSzCWU5s9d2Nbc7zVdVBRNM5afcRa
WbyoalBEN4NQ0qeS3Fy5NebJkLumWEx5OaHxWLYu7ukaW9XACFO7pn7HTMnVO5yZzUsggAzDjYB9
uMuXONNYT1rUwCQL0Y6p516YR5cZyXwbs9pvwqRIQSjZ9YCRS9nWk90OcYzjfIUjZMlQv5SIwafj
MOrpDp6d6R5KFdo64q7IQMGjDAi3iani/BxoUzZF3BmGeusHDaIxKowEfDznCp1s/dEl5GqOkJ63
v9KqrS7kb+fyqLrQ7LAw6SaF6EHEqxVqwGzNi/a5DtL6xBjZuB2mjvMuDeBOjMWwWTQmn543/G5M
8wnTqnNVVoW5HTVMj8JKk68ysP+cQf9c65W/P4Pu05d/HFYN8HeHz/ozXw8fw3L+YF9f/YiEG7Gj
rHvJ19OHEK4/qFeQv9hIbf6U+f55/PBT0MNQla6q1RAYwb+PH/6JTplJ9hvCDNwYxLv9xuljvXJu
e4gpaJciv8GEgUILnfL35RktOgtJO+CMKRsVAxwZvKdB6d06pQ8GRXsyrsAtcD8K7/0hbONopX7e
A1QbnxdVzC2TjUCeFhWQxtASNvDIjQ/AgaFkeFa0tcPlIbMZhGvT3YZptrypxcJI3FTumJ5Yub5x
odec1uM499lD35n6fWMBaIT9No3d3mviVl9mRgqzJimLREcNaj2aqOyHIo97e4tkIHiP6L2m850l
QGQRVTodtXqNvlgOiygjNxvLNhIkZQPoGYBtM/SIgYSGZC5FQWM0TgQ3MAN5F4RFvFNL1QCyzAL6
RUo7ZrVpdOBugtqMP7UL9q/NaOdwYbCLpckuqSyuxdLBGRbOAZC8cHJpxYhZl8O+FSvUJ05GmpJe
3g46MuyRW303DLLaGTQj7pXZuVddj2l9o2HigU3pB3dNfw7pFTcegdc0wvQ0b61OG/LMcdN5R7QA
UbZOF5aPuex8nvnS1Y+jyumXMVQwsp0g15gJVIPVEJemDbSLOS4oUzYq/4r5uwPMJQbgsjHH2JyO
MxkWdjSPqUdzGJf+dDSKmo0yHnBQD+5iP3tW6ib7cA1O3ybwHlGwOnUOUMbnqgQMajS4aDGX4QJd
mn4S6fVyvg2wEt4z4JlN6y3R4hlp11Du+Sky4LujRclONm4x+w5TCzs+FdxBuj1ALnoEuQrLEbxK
CT80yNtTiVgYvIa5xrMS67oEuxZpUspxtTrpMiOGOPLlUf7PpvbPL9ejv9/V7vpXtu0v//+vOxoU
8pX7i/4WrdvqLaNe/bqh2aDLkRihnMa34Avc2/9bThP7ZLPLMfjx7QCB1apI/rOcDv9AxQaIg6Q3
mx0I1ffv7GfeWs1/czL6zrqR+qvJgK1uVYC+qqrQQxAn0YknMgh6cU87XvsB2DIpzeYiqMrEf0nM
kYEWcpWFVux7txsNe94l9EXn4+xgLqZnVsd7YU5hrgjGLgOC0wqexiU8tO5ChmWMXKOzr5xJz5W9
j+ngQF3myXGLqPSEjXij1P0COBeJHjQ2RtjyssdLLRgeTsQ6yykT/OreyCrSsOcayEO+16K0Ukbg
bSA+JjHOn3wf1DODcjQPDujzI5Q5Z9jqtmCeVQgnFbTCaOJHqE4perIQSVwNeQo0VWRKdnNmwN5c
JE20JIxsc+QZ0j/RWEj6giHOTNOqSTTNzm2xfpcnQyvPe5YV4uvL2mtwL8zznFncoVN0BHvfbktv
w8SvMWkbThJLVNVYNsVWBbAUzmpZM/1srG6rWCHMwQLVXeo6WXNNFia0L7U5jndlK3P1GcNuWYPF
9koEMaaT+Pqj7JdUX4kkqZtq43k4JiDvNbm30RO5cWualLfugzpAroymMgjOulYG+ee5div0MRlo
2h6nQElhTJeUISbGvhzpr2PVj7HVTemGbX44w3q7dJsJjp/aNEWhEf4MgdhModvf8ZV5/UOLBsU5
14abA/yRVe9cItXpM9glS4W7TE/xueyTVkQwPIxunyfLyJ9nF4jfEM4wZDgUVcVuyYUftnHQQOLI
kQAqYNQpu2VHsVqdSrNN6h0eOPuZeVxFPHNcO0HkzxINVpU7jAo9MZqPgTlAd3OlzU9mHqghZ58t
wArrNF7PBvRJiIvgc01DZHaUgmjC0P5vwm7hDVt65l36Q7WEj1ZRuv6W1hdE0iB3Bo8ZGIFsMMoS
K0WxEk86ha+xMh830EMLIoZSZffBtVB5xpFgM1eYttxUs+cxBix48GmsOebZYHmT8yEZc+08mapO
0HwxWAYoGIWLO6zc4XZx5GHIx3jcTh3+NC4jC7X8lHB53PY4A68r7HLxrlmApkWWTPijlgzQUlSD
Xwqh3cYFIvsSBN0hDwzP3jAwSG96Eo+f3b5Zw+LlehaStMhBOzu0wje4GrMO9d+Q3PDUTm9ZuXyM
o9lWiGdm6eGxD8buuoG330SEW/OPcojRXtXD3IZ7Gn7qHRccHCYYQ+PDaECq3iay6aiMhHkHzcR9
D03Lf4v8hNE/88HqomiS2kKlXyTjRZ+mvU9X3s6YZyEZHrdpL+gWLq5ksRWqgBPoNTbz0JBZ+LLV
KKOzk49fnxbjiE/D9QrML505DW+CMmyeCk+lUGsRpECE9sl7xJGfs1T8VAzvtMs2s/FNdBZHZbpz
fdEsxrKnn18E7ycCA+C2tcQ/Ttcd6JUuspGErXXQWOoUmWvQVqdOZKLfs13N+L1r2+vuahonxSVE
aC7+mOfrMgTZU3kGEatCuhL0Vl1ijI08B9rOI0N4I31jdGE3ZZHBkBzM7WzPCyqqZnK1e5k4PKYW
wz26G1snZq4YIXr1koMdkqVlsUpzk36rixajOQOXCJZmJJU+A9lsaXFuJIbbneW1p9tLMisC45zn
NvVPo1ujOdyOoQZ8ZsAXEJRXJt7RCCpBxSSsEEOdfMKflw7vpzBu6o03xr2K2rC2jMcqGKQ9w85U
TTZgnjemmfFD6vrK+kg4brDkZ5UEP4qqLXEaStRwlCJ5wM3gXWdJyZSIUBn3YcSTXlwkbeI6B1sM
TXNQRT+ZonxCO8pGFg4gpGeoF9aCxugOen1KaO+53eMkYYSRd4+yzXPjYuht1b8h6sJSZ2naMgAl
r8hO78p0cEixhVNQbgFngKZ36pB60k+7Ptxzw7fTnd3Rz3iTlC14myCMQWsjUspgI8aQCUlAktMh
RIvB9VuO5VVMsQUUANPChwDMYbMv4x4RKWqT8qoFjEXXiSId+E64LkkoCCNMtsaBp8jL9OWVhz7D
2Egm/4i+V/0cpNMiBzhpYbh2YePjZ6bTBQW4LeL5oI2iHA/tnALqrrM0JqKgHuczTgWzjkzR6ZdW
CPUEsx9UchhK/3LQs7pMOJ/WpWGapzJBvUlAtBnK45LHzMzoYCzmWSbQwICO86S9jS02lb3PUCrZ
I2YSBVpkhc5ov8zd8MGoS/WchFOQXxoYUcRe9kAVGQeHooXsyl17M4iRKDWQGrFDbeyap3GuZbPN
ag6AGslMG6PWcYwqp06vAXFTfa/c/DHwsm1A7ut55ugZnIrvje8DTIDI0RrY2nsuUE1I9e937KpD
kSBJCFSWY0+P85PrJy6IlWXR5cZjuR65x3APa1OJegnaZz3t55T/dURjYp67beXau5qcsCKaEFgt
R7MtuuWN0G0qIsJjnMPQZ6LGlRdPPTP+SZDE1IziDm+0ynZ4o9JnxAI6iAzUaie7iKtgqxqbFDvc
TENz1Vdxc0qc+E2BSoZfWY7FFSYaNJMAK6sPZd+qe0p9EewmZMuaOSaiOueSTiPLLeMuND/M4N3T
rWqz2DjGrW1fo7KbcLNracnrIs2XmrCPmUOAWiS9ZVNx3jk12bBHnFDZi8cXzmdbSsd+GjrG/jCm
wrA/GAJRAsFozKNOweAO5qHyB62PVecvbEdhyQ7pu5qkmU6UWiGcRFXbPWcVTZQxEh2U5Gg0w+Uy
bjL7Y6qn5E47ENSRCFnmpxiHIcPOou85eDCZ9bu5yP03qBVBNsdj469nYNrci9Eynxu3R/YNapyb
4ETY+acC1gU7rleW6EXaAj5n6lf+h3wCosDlLaW1FIIuOjcRU/Nlt3OFeICChusNFKIz8Cvo8ETl
wuCUmTtcponVoooGZQ25uLNWfCCydSiUHWWjsShGUSMA4mRXMeViZ+4K/ng03fojYVB+t0FP030I
rbo7rVTpR2ONIrFSMRNtMed02ApVD5dZjfhjw6qk4sJeT9hh1nW621YctmetNMvPaCvSixa5/Gd0
POZTTyWoDvPgeAdRmD06HGj9tNuCpLHPOjqUL2M/CAsbu47fmtnYfqZPWMePTL2dnENOldMuHPLU
fjcVdjnc10LkfhUlmMAASGeNZW7pLruB84sx19oL+7eHZb0R+A43FrKUAFqSVPaqwxEO2ssM3hQa
KptWaRgodEK1Zba3mZ+v0g49/A97Z9IdJ5J24b/Sp/bUYQimRW+ATM1D2pZlacORZJt5DiDg138P
WVX9SSq3fWrfaw1kQhDD+9773N74p9cEXsUhxLTwVfubueltVQXHtz15Q+YGdLGrC2G13slaaPT0
Y7US+DD9qiC4NQnefEeuh6nUwILMBZ3317M1hfqJoR40S3IgW2kNucfjDkK7v0s0BNlSGQQ4jLW/
s9gu3ryqed3+cZ3XKU9vTSbc4Q3IRZcMh6TFlvq9A3otukWmRsFGunH0Hfg2CrJm/fXnF/nbwY4S
FZBBzp246fGAUhJ73a3MZVuninkdUKtwwnaB9810jNQwKaaG8tx/jrs/+EI/vpZDM5HiGAW4bUi9
cs3ERj4gy22cAPWFH8lEq+672dcvRxrCvzKnHbsJb5/dVuHDQruFndvieKJ9dTENVe1aqhZ1XMfs
4yxuzRaWvO3TviNfuEL9tmvZgEcdYffnbmV5z2hdnB1+FvaeNIC2JUjcK9XJp7asl/NVayEU/vyG
/P0J8xldeqsbe8DljXp7Q1B8UeyZufk58cM7amXlqdDyeH+8yv8KLr/hDHx1w6Mn+fSvb7XM5HL9
VH37929Bn8lsSP/1OeuTrP7X2VA+1V+H1/3M4z/4s6bsiN+3hvrWFtMt18B29VcJRuNHmJRpc9LN
JMqe9uR/ajCG97sLbhFxAUsNFvTtBRqgp6b//o0f0YcxBAIwV8f4Sbn5H9SU3863vJm4zzeXNMJj
wqH+qNC8Gs/LysKlBgfJgujbUOCZCesBVe16MpbL91e36Zcv6h/X8vBTUndi9qOP9nZcsvuh/TLk
MdUce8SNlORoZKFl0nP5/PMrHZeJ/39N/7zUFsFL54XW5Pt2nVprH6YmX2ud07C2/IvJ+1wDdQdh
JYp91W8y/on04SLWonhuvyyUZddYv02zpHmsrO9T8kEjSXJno70HxgLdB3KDZVF2nYRV7dI8+vkH
3l7J95+XlQDLJDIPnMLbK/3qMWB0ruwZYGA0UtUK1oF0ZEKEqQjM2DmJBiZdhj/a/fyiYltM31yV
RjYjTDCN0Z+A0Pj2qqDT7XJksY3a3LNDr4Pd103fScsoD47qr+Y4rcFFz80VJjAVsm/aicXxryZB
8QINSdQhEMoy75BCeA4Zy6E1ICFOuqt2+qy0Yt5nhoHflMWXTTMmIruquxB50CPSPEA+bfNx7p0D
JgO1k0LDc5CuhCY5XrqDzgoMX0d1VCFQNo5S3t4foippqSS35f3Qa6GlpuwXIePGD24JiwgPwsfn
gjrl3RjtZ5XMABp9iPqjinq3skNrKZA3IeHPYFpFeHa+VFI6OGziSz32z8teouIkluvk50/nXduQ
MeyYeHQMiwotH4mtwtunszRgeKup9SPdp3ww0RWJllZR6Kq8Kly7XOKy0P1dhhgN2myA7oxAcdjl
mAnu58npf5Fq/beZ4t3H2ZbhV0OUqhuVz4mAEV9jm50gKAfS0vuhNX7u5zX/xZ5s+3LvhiZBnEyJ
7FVAi7ynimQqIXBs8oE7dgDI/VliqGud6RdvgLON8L9dhkmUmYJ9GBPh2y9VCcISjGzyo1IDDtYN
vrgyzeHcxr+1KM86b1N057Fhny9ui9I/cNzUPh3YUYdpg6XAUdWHTVgRYtQ5rWv3q4WXIMAoN5ZG
fLXO5Pdo1sih0px2bZOdaEJzgnTZhE/TtbVmU9il/l1vGzdjPIiL1tm06QNd3y5J88DnRLlrsUMu
TiWvjSXyjGw865KqimI0+Eip2YrrlBuH0UsDjm09XpP4SdPzrwWGtSTRu0sPDJ/mJyvNHb0PbJ/p
pMjupoyzlOdwYnco+rGrB7FW1N5A+aP+lUv7h+PYBrdA09LAsUIP9M3ASbGbzMQS+JFblgvQ0rDJ
EzgWtY0Rz9Y+pVPaXBh66uydhagxnB0LOTZRNhXnpiyff/5SvZWp/PFOMdex36d9yv57G+SvBrHr
t6P04pgs455bZg0zGzm9QaX/4s8B3loKd6n8FZLkhxele4x05Ng/fica0te5Yn7gonVyO0np7xNn
koHou6s1wyFL5sbIcfHh59/0hzOZQ+AMm1XgQ+I4+b/6qmRiuGLqclZ2LImDz+TtLaqgvFsGyLZR
uA3jo9sQCzA17iN6/uwCB8+ph1nyF6+ysT3g9y8ZbxebIA4dNP7ezamxtFdUUwlSjH4WlId1pJI6
Bb/UJT9H7zAGr0D+wy5R/XncI2zsBulx2tau6Turc8+JNKKoAqX6/PTnN8n+27rLpMawZPEDmwGN
8N14KLIS+i3yDcKiCUzoyptyuV4KMKgzHgtEmLw7envSoIDE9Ls68XIlgIkHkw0SN69sCZyW5cnQ
J0qoPcay1n8gw9MOyyHlkG99yMyexJgh90+Uv/Lf8Gbj2iDuyCO8YcqvOg+DG5ShB/J6osTvQeIQ
pot3jeY+o0OVl8W8lTIRjltagrmtofEtaf8EBE8/UbfSCdle9kNjrJductO5tQq1qjKDOhkuNL3D
BU09MSy50Umi8ohGtxtlK4lvRlceskL84nD5o0XCNW3aihz/NkjI2/fLTqH2jrHrRXPuT5E1avSW
JAXP7C4zzf6P2ft/J5DfPMbpf47AfzuAnDw9N29SrLdf/1M/KaB0gvABgLS5Aih8/3Xa4EChb21d
ZCioUVDq8Rb+KWAxf7fwLm1H9Q3GDRfnP2cNzfqd0F8Esa63EcVsSjP/5LDxdiI4SvU4pFs+feNt
kLxHvInScztYCoi+u/yABWCIWhwKOxDZ1i+irN9eCZDWdmoi9WFDvcGx26Cqr+d5SeMFfxpWMAMD
stuRr6umFaNjisv11a2//WMa++/llD+vtFUd6KKjHfbfjfgtVLFSNkVoBKEYXrHa9Wr5MzPkv8oP
f/B1sDlshCQ2pRz93m3UE/il+ESpS8NhOk3IC70ZFlQvJAg3v2IJ0b14M13zjWgFOBzPbHLQOZy6
25z5auGIrTbFkFzsaP14SEAa2cVXfldlOIxU6cGmtDGKBck6OLsymazxAvRNPARdtmKzGmNsJqT7
KGlGLZNQF3gJakVOMz02OJgHzfqRfohugXTFMBRu5jXzOkmH4qaYLbM/kfSYXzqD2MWdbY80RbXG
be59O6Ypk8yqNq7pWfFDM+mc71m9Qi4YaIVMe+gd9vdszTQ35F+I/LBUHRc2Ms34usGzCB2wTDIb
cEDTVCza0vfO8YU6uHZMq5+v9aJ2kDRN/G9LX9mD+YRmUTnupftCIoNL9qVJrQmMrI/5vijc5UEN
+vRlM63SQs3jPqVNPbEtRzOpCON0rep8Smm/7GNXH76RLFPh5dLV8oyIUd2ruaq+VxzB6Lxj9yBd
LR0/KOWtpBsnZkLRuRGpFvrkxH3x4BCwStaN9jyM6EBjURV3rKssORhoDXJGRyORQeVX+fjFy3Nc
j5GRVvJL5c3jDd1a7nTtFe0jh576g9kntGJNOeeXBEZ6RTgTMJUFcvDllx5Z0HM9ZNkzb834lC4+
gZ2g9B0gqY2JekC3zOHJNZBW4R/nyehagqKhZFMKNZqjEs1K2c0PlHYN+6TyFiKLV0q+D4lVW9em
NfiHvk+mnJtpkSxP0624V/j56JMVCiIreoBwHWXxsR7p/IR1UYnPxqQ0LTDGpXvOfF/eq7icP3eF
FntB5izZC8X54SNSDLPEwyznq76gs852gW16UCCouPRorSQRuXKobNNW6d+QN+QvExgCOgWURmxI
1X1yMBOTBXMk4VBDy+VNxUlM4Pt5lzU1cXgy0y4xnEN/IYcNDILyZdywvNr1Qer+OIbl2ltxNPYE
BQZGk9A28Na1Wg9qnROyZ43psZjd9Jl4lMT94PVZ8mV0MpdTh0xpPKJagye04JCDND7qM65VaTYE
9XYF/tRJ4s/fYIfty9AN4OznzB2/GPApxsB0Z+uFcOR6DjsnBRpBFgrdYuk2LrlsuVaAzNEnKO9o
W2gWqrX6QEpuehkXAoo/mC+O85ZH3CbYoWIBOkBXA1c3+Q2BQsxSBm1c8paVXLHcGXHffjVSEuEC
rbfzFECRNosoHcbmrkfAd1cw7ftRrzvpVwK2Zgr5NI0fKqtzDmZvGSJsShejIR+mICKv9/vDFvRi
XiyxTVNIFkbREpqgM/71lhps1K4WEBhfVPbDMGjZiwcy7nZpyZyMlqZl3PhDQnEiy3V8ekidKzMk
jDntiT1V0xciGhsC2Hj/XhQD6IOVm18aP+ZpFXKcrwdDLd+8KWMkjV1czGRUkr4c+UUMdiBp6jEC
yYB7sWjykZpurMTnninzsY8RJQT2aM1dxITTV0TBxvUTMJlECwaHeIWApE5IB0mDeCS00I1k2I3b
LYOvxbiPjM5arpqqk3xNoc03/F11R8ANv2CQn0KfQ09VFYF8AKpjMFSUryxOhI0DXl/RrIPLUVI3
I0VmQQ662nRJTDifHxK+QLGnQ7+GHufliHQZUD4CrQhpB47AP0RuHLkVlp2Re1YvXuGdTIOdq5D2
Ol4xh+b6BUlL84NR2wS7GFXGZ0LFOaOQaaXJZFY2xa0dG5o4NfWmgHjYEpkocGKjD7L76lxSlmiC
rDHww2dZCqIF0IOEKcL8THwaVYPubBm93iK9z60Ros5K9wNjy9vsJ1QrJLj32QtgZ1z5rjkCuy9T
jrFRXowW3lnkmVDqRz99wFCB2YCQwORbtrlHd4mdT7eihJ2DAqRsTWpSUn0cHVGiJfAEDtYKUYc4
xXnmq8BSDVhn8JcyxZ0GboeEcHLhUh1Xe2SVLZPvoEm4+HVC5ir5k1kXtW4viHurE2QarjtFFMZ0
MgHIGYNSJXRYGa5zahHF5lAqMDFMilVap9pKqkgh6I1iT3TSy6lPbQTfsbhYRrv8hJfaf8aF2j8a
nioHohSGBBtyL5Mrm1i2a2nprXXiG3Csd42Xwau20zTLoqovszvNbfXnucnUB2HMtKFZ3clZbwaZ
3VZ1jMtUcDJ5aYvZuE/SCSUoEro4RyuKyg6D4tQXVNwQdW0wjV05elYdoaNpnuu5nA9Nr1tY5nuD
lMrCvUaCR2oHQd57Exvsy8z/B88DV8YMZ0eO/SncWe9mwcPLOE82vQ+gLZJIZrcePsVDlX7wK1st
+56exdcC3jZVtLYk5N3tzZVl12X+wvXbwiLPIMCGCRizBKEr3aywN6WnQryJ/Zlk8D133A3iXhwD
xcxkuespwBg6/BDhsohcQPtGGXWGbmsc9FO7NngjJwhxH5PJdZ+yrhvcMF6n+aoVTr/xo0xp7yyS
VM5Ye4eTCuk1KRFZvt4zNo2nxu9IKl2VwQKS48iXJxZJF8tOxxlLtm6bY1NciqSIUOExA2T9NCzI
FUZ1g9bXrC6bhcQF+CLAU8K287sHm8FX7N21KQ8LgsvvqW6110aTYV7WLB83qj8l2aMzuas6EwmJ
0PWYb2KpSuhPK22lh5L69jW9n9E9iWMJsISo2DFCHM0JW2V0TQP96BWZEXPeYdTFQQK6fSTa4+gs
wfo+or9YRpMu9tF9MrOZ9APwTf3lgnaR5EXNQk3BbIbMJ8M1zqK8m+Tqp4CgUdEcarJpioPRIUC7
GHC4YoLp4NgczKM3RjcHHp11tFPYR2sFE3z3PBVkPGorpB3vaMJQR0MGIuPNnIHiqbioJ2t2znrw
SwXjpjEIBSZs8zZPTLM5GT00HRdq8cnmVLOrIQjvEPUFhuv2n9qMbSc9L4SrG69A3krwO+nOq7z+
tCXNkERY8mZINoUvhEocDzN59ljMn2ttNp1ooUNznsOgAvqekq8CFGnedJ3eQIIt+fHmcr+SnXgw
B1MmeywpS4+R2s3NWwgSbIwGoEQD+knTu0QL4E77TDq5E+UJ4UnXqYv8PlrUwO5uVIZTXledo56A
XHVA3Vgcy6jQLDeN8tybvvYm+dYB+BGAg0IiX0XnRG4PK/32ycclIX8G76mThskqp3OhmuHruJJM
EICXIYanSDTyrRFsb5HPQz/MYU++dUvJx0FAoyQTsd4s+tlMwjxlxNmF5UC+TdsdVqWG4UqCq/eJ
dIwtf08VfjotpyqlXpZq7VRE5QRBlaKHYz27szEAvln7Quzi0jchx/b2kFs3mSzNPT42cz2rlqng
7QBbEYk1Q1Bpkdyj9bti1GW1z+IY0Xs5mpM4jZ1Exm00QOYeQ9dK1ipq2Fg4TwbFVmhgRAzELM5k
FDvP2PIJZaeE5LEmwO6icIvsn8wYIy7bLwaOcmO36CgjPuPKVe1Thu+8uy3E0Lm3rSk2LWubsBCz
uXOKb8cj4f/qEkjRf9oZ/fit/kZ+0JtW6PYXf9lrjN+x0uMOI6FLoAvejFB/2WvcrW5x7NWhR6dO
SF/mL3uN87uzqTJok+t4Lq0N1/tXK3SrXKBUBwH6Zwf1n1Qn3tUCXcr/NApdKoIA/TdJ+ttzbxPX
mQLNfnA4MX5Bi1PesRoi32yExFkoWH6eG+XGJ/+kfoClh6s61Mrw0FO4wfz59qqulyxZV/uHiSZt
4C1V9rFbkuwXvZu3R/o/L0KJl/USLQZCprcXwa3RcQz3DkUiBL3OfvhUJLhUgp9/lXfFv+NXwd9G
gQesMnWEd19l9OKOWdU7VCOzd+CZiTgIL6Nx48/6KavP488v97Yo8seXoqHOkML4u2lp3n6pIocW
to7uwSgMQgeV9TEhc/mSXsj8i+/1o7v36kLWu+qLU/smBzL3MJe9ETHjOIHea8UvquQ/Gn2ED4Dg
coUw3PfleicZmGNT51DFnv+BX4IdqOZ1PS/XVtsvfl6WoXCSNPr5PXynZ/nzJsK293kjHQtW+9ub
WBKpCevLO1C17qNZbBvTTgpBg8mGotH45IL1fryj/OHe25y99jaomueMnRkVaYSo6CDhveTm6J2D
TDTiCOErq87PP+UP743H4Q3zBPTd98GoYw/qC6XpoRm7YW8VBV1iLxduWKF4/W5aq3/bUtv/RW/g
B08d+r/J0KKMTdvi3Z1ZiLlOG2UeqA21F60J2i/z9PkX/eYfvDL0xXn56Ucx7bynOuBmm0CM6Ae/
morQhYp0vPsveZ/1dxbYqV+Rz98FJm/PG2kQF2MSpqaLROvt825TpPF9m10qPBAQcGx7/uLnXkmO
Evskum6eTwRpaeSAfyfTGPOdUa9sBkVnGePpogMhRVISJxH4KTB/gytaxPo1D+cE6hqhihB1YwiM
KzUA1l1aD2TaOh8KMLrELgGsv13zWmpBx94GRBVnxztIee1dL+C+Is7v+u/pNMgxsBP8FMBtLICn
yaoKNj9aa92rCV9xoEyZf5KtzjCohHGG98mSu0QfQf3oWTaYJPQ4626QXQ0tFQjRZQJV79AqLzYj
EmkLGic5G06qXrkRgn4HUdJZ1l08c0QLFs23PvRWZ6k9CRoYWXqjr7Bz8zKeEDxqbUwRQI8cW5EO
I/9eYJR1NY5Hm7iIPgQYRHu+WTJ+hcBY+Y0AH/B9hSG1l2Q01feeRPQzDyVsHtlUIqfN05h+5D76
ZyYgZP/MWCucQrxsyYXT4b45a5ZUftIRn1BPqGV8VuvurMFrM2tc5LRckl1cNHN6UjcG7ubEGYrv
HlbyhYwYw0x2WSfX5tKcM2ugXlb7RNkDnjvuDLVvvZqWIuqZHU59ZzMdxaOYvb3ybPOx3jzTFBXh
+kSi02AQ0TSFSmRLUp+szO5ukyqBPVRxhTAv3BKqH/wlRKaad8fykpzw33XcPK0zP3jaPF5CZvOs
CBF6f7tSdbjodD95gpwEjC3P09o4cXpVfKmzoc73WWFPTjgINV5m3jAVoKJalNQpNcL4RNcT1LWV
S1xGlPpzG+Xplj3cOo6m7bFNdkZkOwkVGWNqZ1pnGSU90EntM8Jwl736YjfXZJbJnLxGRbmFcgLF
jzV3QT0Cck5ebCJFs0DU0J/ChBDhF33uMI1WWI52lirMe7cdnQpObY59wqUAjoWsm60u6hsjvm6K
EUcGjAAXAY09N3NEnWX+KLNCXuLEtKCYmA45H7YxX5hJMV83udUZ1NLMBSJmXWHEKhHDzEE14gYK
cAVx5OTARVAUvUBD2+f2WoKcE7PQ4ZVscqapWhoVrnLUP3QGrMug03ucAMY0m5Rc/GYaISRQXcYC
nLrfZ6/mOLn5qfbaoPPeDJAmMlaYzPMiuKR5voutUb1kyhB3Ju71x1l22Ud3disCB3NncUKTWM0n
sAjlnUAlcyiQMzz7qvKmKBM+GD18A8VZoxjNZ+i91TWUbxQQGRlqZ/jPKNnxXdvnzJx5QKtnV8+g
VJMHPsFwX08uAhssBu45EMGuQPjQ+I9+udXVYBNQsm99WfWcJ8blIa4hQW0tRo6WMvGJ1yQ6Ur8q
C71/zMSKC6dWVf5t4TFAXDLq6ZNh5s2LQ/34wcOR0kI2NZPHdjDEZwVEMkOfntc3eZ1M6AJ8yGch
WZDFhmRkTQyR96vbzdukBVrtZg8xcOErzoTEdFlabDsBki20DHGz9vMe246VRJSPybPWEte+a8Q0
fdLLbQwqffysBiwr4TLoPgeXrMXCLPEp6hzrxPzZUE58wFtRFiddRj0nWA2E9ycVSVSI9OYpvdIt
PBUBNDV7iZphwtJYxDUQZ7zDBl0EOzO+z/0IdgODQgq0r+doFZn9jOEqNc35VrZJeZibZUnDzNaM
S9jGcAnsiYLTDjJoRxEd7Qi8rpLmBbdpKg8F494LFAWGetdLYd8ONJgtVO3JemckohbnUz4XZ1iG
Xe9KMZO3j9XYNyvWX9xhGiRkDcYuvjVKcG7oNHaVXWK8S4aARj0IBzBZdjWuweiSZv3RrkByhY0+
mNeyZxvO5GylVaQBPDXPNahUw1Um5kHfA0XJn+3WBFrqyrqOQWT2vQoIEYJP5frrRnuzEzRjrTmj
oyGXttxNmmteGFbmfofgBiy+RJZ9slozbD0o7s0QlKJrw5n8q/KU2Db9QquxatIASZwH2iTLpaDw
Sf12dSYa85ajfZ0KbfhcTrFv7we1rHKH2zp7HKuquKWKPH3jjG18YyMugALXGU++7dN0PhtjBDho
HIZS7TROsYfWTNN6ZxEcihPbg5j/qVu6vIzaZUiy085TidytRLfqIfhX9D8aCe6Kzka1lGjHSzC9
bplbX+0tHCmiPI1D3LEhs4aUK5AwrkcXORXOAtzjZjEvB1oSp9Ircw7NVtfgUDz60qejRx1DXXef
H53rOJeq+/joZ5/cfJQXsc/oiTTUFXDWxDawhNOBMeuqlswAYaXE61KHN5H71M6T6uei3sXmZqoX
R4M97GzMUf3ReA9okjaeEhWuSCUHzPkWzlttR7YJzn1sHA4jUVdYdby0jF8suMoUM0sc/3R1eXUo
U3Vyz84DKgB2HQRUbGagBbhHcoAAPxMHlM6w09lHxEBxxA34R/RAxvmCPsERSQAenh6ge+QVcFIt
ILAcWQb5kWtAuRDGgX7kHQxH9kE8NCxUTuktOaRZ+OmXetlM6bliJcCmCBBYnVUbXAHJtnfmpEMF
rExz+i+Q5OAwSKKG4xDHkZdGFP2ANtTkBvqfKosoxPZmRahBWXOjPKyV4T6a3QxsVQxivikmTggh
CzP8uYBuIygRG3cnQP+OJgnIe84OwWAs2o3plAgxKZ7lHQ/FYd9gzRMmC/jIQt8nI2y/kMVozDen
LO283hWAqwcLNWTgUkqZI1pbxnc1WuN4asZEGQeKDvIJwb6aus0IUlB7zu6kLmkUW7TT2cirjw7S
N++0X6jTQWDc3JYBVj5zOu9BaaR38RIXxBrYq1+d9BS313BkDan3pYTmxyNOaSuBW2BRG/rMy16w
NTXkcadzbMJIN3y4kfC4O5pXfmfRGzdX2apiPxo0gm6WvLhsVFGf0+TDSqxW0Y+0umhSkgJuWnUo
8qT9RvxzX/ARQLQDckCQFqJzhfhp4uk0EDYuxiVRKvkUIFP2x5At8GiEsmqTKoAayYlMytW5yQ2W
16CKoRkWq5/T8VKrxrRMBGp6ojS22cpLtU/KNtBkVs40yTN4G8UUYU/Pv5BY6f6ZW/a/AtRvSOlf
HR3/poy5amq51aD65k0NavujP2pQpv47tSUoVdhSoBigQ/mrBIWsHu0LjAQqF47n4Z/4TwVKWL+j
HHwTVv9XBUqAUeAsZSDQd/CmIe//JxUo85iJ9ofG5Ozrv39jSHjUt+BYwUPAJO8c9aqvtBcaoGO6
iqR60y2D6zzQgJHhOElB4zrFNcLE2CowCJk0MXYsUJaTfMLpoepSJqclOxtn11Jm3k1Va+o7NgPO
5TBIEslzgNAZQ27RP8Hx4DxVOT1NGMub/XCoKr+8tE2sR3OJMS7qTBDhQkICcIUy1YnQfBcmlbTx
TsZ9F+Iuo8/cJfN0w5Kft4FCbrMFm+TLXalsPQDttMb0VLs1PfGoCVEvXxGairklFrXSsKzXGbko
gH5X2lCL6h8XA1yrsBLKzM3gDnfkNNKdE9wBLXRjRA6BaJtNylat9DZsoyLAwLDbNmgTTT/NLc06
NMyY35yubLTQEEQDc2YBiq+lTcZG3cu8B86cgGd8S9ITRvoBTrWeiQ4Bv263l74PZd/T23a8LhfJ
5OZ2TXqKebMCW7/CST+lk5Z8KleLZHh9XBXbopLTgVtY1XXhAPgKU273g1ZK+34YLNaTZVyaC1o4
E7QpKP20r/y87XbgKHfQMNuFHJqllWFLfiF9utmcbnXA98xFopvuOs2hipYmywKMGiQ6ZO94yBN2
Rhs9pxVL8b0YbXGlbFXcJJOwnm0ICOMJDAyb+ZMtDUvviCP9akkq49zMJjPn8Y40NAFrR3Am1YHt
qDfu6lVVZ2ZhcGIlwxEMIvEWw22Nm7XzoZ1vYuTi0tNEdk8Oov/ZMaVu70YknOcuizItpcwHUdqV
UgMDbfsfAPuWnxngKKpHfKdq52nFVO60uPZZAmIbSbvsi77fYis4CMp+vTDbFQ4ROvdpjASDzzuj
r2l8rkzm4XGyjWRXzrMDv8emPwP/A8AqqO3kSXfika3TMBt39D2nJ0zHYo0GhbZlXyIoxQo8Cc4S
i83uG1O+r4H9pon7oAOfxeQvR3WVsGujk1JbPck6TSE/FLQhrvDX61zDF1mNdCat5tBssvKMOEtK
wpnLQZcmNPqOQPPG4nZAINSGnqvqIWAMNVQm1hT5hTR7QsVmFiFc0NrAFWBq4vyr8B5ce7XmUmDp
hLwR+dRou1bNU491TM++peaaNmer3k5XPu3gc7bTBi1ODWy1g9SDzkix0GtHmdqeDY1bdXsbADv+
9RqhTYggFcXGChBjiWcdYWmnDi4kVJvjY6cxMEkFs0NcuPoB6rpen61dXdB8YjlcQ7PzDfFJVphN
WcRczPbHKfl/q9Nvxta2+O+6zaum/NpMT6+XpuNf/LE0WfrvtMzoPNA9o9roW3+tTCYNEGoRQPV0
hMo8Zy7yZ29EsGj5JOb6Bu1wkDze//dGhA350gWHge5pozPyo39gEzPIbqMy+GppYkqlegithzOH
6SKp3Oqlr5amzu3EmKUi42DfX2oex6KdGBZ5AK4MaWKejE47sdrkVoOVhuzINXZZMU6hOzvypkAa
QeJ75ujDvh/Bf4WEp0nzFFGlBXu48Xf8w68UPIEbyrzb6wMNXt9NvCiB9f1ZN0BGNH17QeRF/CWn
AXGy+HH+gWQOEbm1uLIdzSfGPRnO9cGDY1Fp3812VleGs3x0hvZrbIoJHAskmZnGqYTdaAwjxLGY
BUqcY/piVhDmeAc7I7kWdjxEbmLN+q2dNUUdASfJiijX0UPuvW7W5EszZXr6aZRECO9nzginWbcU
fMKy+jQ1xmMKcUDRyM/RW6XJjJzE7+LF3bNR1E+NkS1yUKP0IknHbkCgrQvob6dZrmD4f5ZLpfUn
JjvrDy3iIQRgyo5JLddcwZqpsjNDG0VMcqoDwqsgqiMf5J1ZAX72klFcKmfAIj77Bj/EdI5Pp/ZL
vm23HVFBH9VFT397eiqLxebg1ejTDkSpe0OHt+R1VzHpNIWKbwYCf569oqcEJZCT43gVm1sjvmGe
TNnCJ759Z28yiVPN7Sptl7qx+uSzIh8GUcqS2ADbeNHtepOc83DQtHTDeSxJ4qp7CpnoIDeT/DjO
45MNvO4yHTT7fBIJMgugp31Q+rjvIAhNL6ndF2f52CDB6fv6sYhtH01pYSDp6V0nrBzNvphkYV9Q
5NBuMN0749nsE1KNu8DuI3oud/H24UfHIdBk6EeqfxsPHHPIh8W/hYOTsDzXeIAKaeePCPYhSM1s
NIbCvOKItdiB23bZJSL+jEAc9DI5rPxwWUkdwcqdReDRYY6QQHc6IeUIiKWhhzIQTRXj999LKPMB
3ilE+tV4oRrvPnFkE5VEjAQLOUOBXc97bc7Gvd0DrumWK6dAuJyRbgU7ghWbgsiJr6GborbjBtJz
Q5oxHJnzvdgKN94AMYG9wiGOTVx7icu5p40sJDY47FheihUKKRhP9KT6Gkd2vT4kajUhZTAa8A4s
Jy1G56gjRm91fGpdOBT3U0zvfV1tEalWz85gBF3OMj73C3pgtX22xBwy4amPOGiIdKhjKc+9TiQ7
B8X/OSKxIsgK/6OdLv2JAGYRSKimUekreUr4zGdDTmwuzXUr6bsfLUdxtNL0Bc8Cf1gpq4CSAGIG
6QI554urk8/mXRmjc55LEi2S9N4m+WwPrSLsgYSb1C0927ireEqfuoyNKmWID6XmfQfwKS5mCmXB
IvKXZa1CK2NPqRsY9oZhuW9964YIG857efHNE83DUmK0a7qWH1cq29E+CdlEPOeVnxKGZgLTolF0
gcKAA/3ofFuMNpxSHsjgJUjBZm296VUrzmxFr6iaFj6ioX+zrbLbU/kgtsoeHyvfvFazsX5OEvq9
urKbj2RVVFOQtC6fA9YOeBn13Y5rwKSVQ3hANU7KPK3IpJojKvR1CCto2rdDA3Ynzq7ZgqDi5G2O
C8p8SqTYfKbyboEjWCALHlobSH4hb2oK79IoLilN0KBZ5pgqeGXvEgG336Koa43mYZ209YA6xwuz
Ofk2zm1zTmLbfKoZmXNS6g7yigWtyyk+9uXayMr5iaqAc9E13SmgpDQ03dbbjSZmnatsXi0A2rwB
n+3WWcso18rio3Q3Io5Wkyl3RGft88pF+dsJY2dSJzkwckxIx9J8EDoZjw2jfafmThyqAaQr9vrW
Q17Y/x97Z5IdOZJl2a3kyUmOEAe9AFMFtFf2NJqRExySRqLvRNCvK3dQG6sLumWUu0emR8U8YxTu
TlJVoYDIl//fu695asCGs3Iim3J2Dsuqty0RYTFzLuB+aR5CnEkUxM4xqZn2OPYRsfKw7Oo6MY6F
nfZBt0yUp8lsKgSptVOjfnZfkVtGO0CZxFIklXMA5AGx2FugxArUAaxhJfQeRZ9E5xhCEU68TrlH
WCO3xTBF7IQw/4dcmNdovJqLVmKmTrp8uY8Hzb70TL+2yHDw8w5jfKnXABQUKACOaryv92ki2C2m
McVX2w0C8ReW2Zt2ghqkOyXEdyePsPcRV8RzeaVy+QMqz4AGC82PPFhGtU1qN71iAnLLmLTeSp2f
jYphOeeaWdx4IwG0a8iXDCwaI2EBfjdoXbsMvd41QzJo3G5HwtO+Q2gu2w7gUhRrp0RX9W0RG86O
ox3DO8UCl1oVbUMrNPvOpkVXX1Z0NR2q6qYcpmLLKK+56Zt2lw8aUVljqBeIdloNHq/DNGoGkLSd
23y6QJbKdlXfE6CTKVibBgQUOkv3kctGJJwHPKBvqTdbQToM2kEJX+6dSaGtXhyC7OSc+QWGDvPW
t7j1SBO/xkJxa+l+c7IKCFT9pNkPhP18qtz4HAyjvjTaULMM9FUojLYM+uxaeFOyR37vHmicmfet
xoemQl8eUKHhUCfu8BJXFRMlZZrMx7LyIghyvK3IiDx5ztQfi4ILbzIFY15QNrdagclSEJDwZngt
fI8qGnY6URdMr+2rVPiPBL/Uz6bRJgeixbgfe/NJagvhonXDhpZms7lRkJ43NE4PfY6cCgdEe9f2
Mn4olix+4mj/2afsPOY4wu2ox+g6JZWP8Fuz2EDCoZ3ouvfDBHnPZoE/0E9J925XWlscQxzykGOi
qcqysEGCdWq7UQ9aG8VXBTzGKkcP9SvHUmJCX2EXNo9ictRdnjMAR2eJP9uslqPeUD5VRjZeWQ65
bF7ddicpKnngW4qCtJphK7NieZfIXk/n+nSqdZFddHTO7Gquj+m+HJhpLsW7Gk1k6flMv8AYvzW1
eMpiGoCIGE+DIQ0eNb+6FQMnyBQ1+xadvPg2jv54U1Em3yRF9Y3EQ+jRlggTe4GgzUZ/r81RukU/
Xh9q3a/PknXlwfPi6bw0GXrpmkNhYHqtozZ469NnuEIk13Y8Hs4+ndPmrPlR9dB1mrZ15typgtJy
zTMUHyiInFrHM09S0YSuWxevaOOSNKyl/7pIv/5hjHp65ZmLNx67Ihm2NGaX13GwcpB1M27LUsXO
vTstPH3dVD+VpWPfzj1wKjdx8Bw74tvcac7BYn8/4wSiDQsR7s5vjZmxiEooOOckfsb4N3wOlltu
ySLSEQFDXduQKplfL33ZHjhHj58NY677AXz4OW+zdB9pPuE9/OefBPO0J1zXyecSux9Z2dNtHt3+
IPvS3cUz40k9Ht37znK6LVZnyhwaGUZooPUP5taK4oDuinmY7aGnvuhq7YrA0FIL3cIRj0iu+cKz
kVVQt5Bcz2SzhoPy/V2Fw8vZ4lfBlxChcj9GjjedoWDTQlDJ9ZSiHbYB5HGdhnWB6pYdSkPrepGt
+Z67jcM7qstHJn3qk4eEMZENcH+XtgIHQoeX/8Tg+PtUi4Ao0/yjc1ic68JynzpwQWfuv+Z29Lq3
DFXNcYqn6JIJsrpwY9YhEQ8mtgNokrRlih2CpWfa9MQ3GX6/8waU5In3LWYzr239SBfo5LiDF3g1
QrDEVM2+GfuwWvILJPKWK6irx6qHVtVBzCIijw2P04hp34kY0npUXAYx3MVILEbn57SQK+lW0B3d
bWRE70uUuHsaCLeVp/eHViyvDNKv00LROqhMtWsyTd/ZFJooZal5WpN8HVtRdJtiq2xYUKXcJ82S
His1XIFxakjE6eMt8VVp4PbVz0apH9QixyjVarrvIgZprIknreP5E4XWhvrMUG0mjqUYF+MmGuJo
O/V6geRpzgirK0liTn21m4FrHFJ3gP0gE2xD1vRmCfoqzggr3qOw3Sin4K0sxvvka/AgwVoAcgRZ
1bvdns4r4IZx2+rOvNMpOio977e6SPJTrqJPI2tObRL7x4jDRaDNFhk8Sxsd5xGXE5lCyFXpJZ26
XOUMf8Av9M0Y7/Is1VjXgEouS0XOsBnhtBJjenAM7aRN3OUW2aoH0lqqC72YmJ4/wgsmxG9GMoNO
yNAx5YTPSKcCvLSM+aXt0ZWSa1VsGGkznWwIWAgwF71ib86uSk2zbliQv1ddKx+qzCHzrDMpuOa8
OInZPiy4T0J+iH296NpwoGy+ALEgZZnB9SlGfQHLL2bOMt32yvMP9Wg/FolJk3PxD9IXYW31gY3t
uIxaIBiYondt7j8RHsZCrrkXQyL2LW16M87aH5Rx3JO2mliUypPajYvGMlrTGXMSbTk0foW9gJQz
XWhpSI/Ku9B/jm48b35maFMedBZpAfQzwZPBzr9OtB2GxQfk6BBtyZ0Lxsmq95Ht4oG2oHNoENSk
rbcH+r5IHkxfHoq5+WZbSx+UrTYefFC4np8k3wotL178+Cr1OkOizxg9XmkYzoQNwblyqeGjLMEc
4kf3bPXDbrbbizHyhxWSaqZ4Bx8jFdYtABhCI2Sk5iutvjmQERn2E2Em2/ZQCyo2feypsv3d6PJz
plHuCyvHaZBbT0WGdLpbp9JxO/ZnWHojJ1EH6ndusjdSaAiJ2ttQJ8ajO2DhyRZhULWLk2W11KFq
iTUg3o0ERhId5KCQjUddFqqq6rZG3JxgcapQG70i1E0JPA2c7U7T+mS/QMrdTDZvnpX/aMK/tioE
0NkMEIX2vnNYKkVLH7XXxiRJfIZteciRNB6w7tWHOVMRpba7HIs+vSsXNASFoGJG2RRX8zGbchfb
U9oxtMp+Tol1W+LuSbp2u1o4ksGgZFxJ7W2ZHHKFs68xQKaU1kvLRwwLCGDhyCJxyb1rkb6PHGXp
WKxJS2RF+Zke4sFkK25+5C65mG5JNHhTHxazPmAMocmDnFyv3J91V74wRx/4FQ7KZtl/y5G0B2NU
XCfTwYhHvnn3uzV5bySQyJCMl2Q7dL6/GaGrBSOCIpZhepVNJZej1fAwjhZYDBPzwbYsl+5Us5rt
h6LFiVoxMhUlUL2BhAwvQq6m94SmVBj8eV4W5yRL1w0rQRx7qhtM4BgoMxwcH9wiabaW2W5imvRu
ryYU8v2DLn1rQ1oYLdx2fHPG7MoZvDvQxjMSnCplY0zMrZYRLAY7YXGdLenz9kEYXXdws9gOcnem
g0TFZnqJcUhQahG5N3eEvLrDj9h1L7UvA12aW6psHQq9v1BRNlbQUKfSv+GLigaw71mpzkX3xKw6
D4dBjbfAkBmv+gv6FqM+F2hKVkpIFuotUeVzXSLtITr1bJSTH2qJRjWjQFcSJMi5ebY0526AoUGk
9glThrdlEirDSWtvh0TdlM14Exc9pz62Ta9NaQzQ2I4i0rrSCKCLGKev3t15IHmz9Ht3m8asu65v
PTIhvyIp2d64ToLRZBjxw8ztHMCS87aJvqBL4PAdIkSY7w0nuikke/DsHxLlNW+NmUm8nnN11dP8
OWha9gnpFtEYSqNTu9B69p2FNoXGp2k4YOEe8j+rHM+MU1TvQzJytsi4VuRCaSdD013SRxTifaW9
G7rBqrSyIUWdDJuqsQu8Z2a5r43ZRNayWJvENdQ2sxQlf9pNN9GiA7EZuR04ZeRX1O3rEdR64DXv
PA+Udh51VyQ6ajQ/4mEbaThCyhWijZryUTSMBojrjGrnPWrV3sm0+5Ij+KHt0ntnVDQf9eJeJnCp
zWI+zmV8x7gGdU9ZnuZO7mInfsJy+lMnG3VnFLVFWm0tg2JATWk3EtWHXY+c21yXELlV1fPdTWd7
l5jZw+Q25P/gfmy9+Q0j9gcR9VUQdSAlEmKMN4yWvMAw2EMdtW9NKwQ2jjgP9aMhDkqvTsCHXwnI
Zgo4j8N+jqeBREfyAIakL8PcZvaObmxikI7ZAlrFs2Vo1d42tVuVeC/FbGrUzVkcToTXNM0tUb+4
bRy/w5eM9d3p58+hZfYQ23EFgHV8nYvo7IoJ7YdMceLD4wrxLrPUTdGyL+tZhOh950PK5HXXD/gK
LCLjiZhECUSOsbT2DSztYLAH834imT3o2b2htcR3Ks3ZDj3tefCKF9f1b2lA27CaihQBRb8rDQ0z
D3ZocpYDLevutG54AtSN7qNpMNFWkDtXKfVGuJG9MckIxbqbR/t8rm6wxiCS+Y7S4BP6ccfBn+yF
KClvfZcVITZFcQtsQNtZRtHuE5smymLCQWIeuNFnta+btNy5qKxg2RicHDhMIs1BhynPetpBBcrS
jZG3HwhYn2KpdlNmvs5ljvgp8jgE4UJbLf4HSZMlJDeTGjIp21Ax8wyG2bsp0ukFxMpbP3PMnHpx
n/veHAyC7ORyWppwjOHKaIjvNgWinyBqZ2zfZreba/YsL3OOwBHRCBry3lNMlxOSnre1xe1dZN0D
0crY2Cuz3s6zy3C1Q/dg6m0f4HozNxGZeqRCajVZmO03bdRfYJPi8ptS67GwmicOY2DEcBLi486u
21p7qAFvkzX6DpIkjMm5CFwLe5YxpwOrbxIFjTBBImIEFMhZN15HMq6RZDs5ljfu3BXhFBNORGsa
i6ZR3ZGyRJJ8jJaxyct9xN1MYCutUHemB8fLBVWVzZvRnuKtvgaWWvDoqcCRSFmLhlx5ho2M3IP7
ptV+2hHsczMlp77yaD4KIjyZqmUqgACN2sfsvufA1ozY4rzNkcds2k9MujZrXU2AZwlVoIwo3GNd
O/S0TDklstz5ZmjHnYGW0QD8jUhvR1hqF6gMgfBM9judXO1TZMNRa+k2NgjJXOM2mvKjFP1r7M0M
GBfrKRWkb6KbQsGCR01LDv3UnQvFI4cQaAr0jsyUmo39Jq/r6ICWgX9XZfquHHiGBTnbu0T38G7R
mQqcrHYCZ8YXLqb8nl7EpifIVtrNEe+a+5T08szZ6o1D87hP9cswDfvEl7dpbH+b8tk+D0O89omj
00TFTPrTbKTvRpOdEmcNn+bral9T0//ulf3LYEfuUwkzPhQC1aahs8fUdnTs2iRjiK9XATL3fJ/r
M2wrYFGhEtXBgLI1de6TY9pvXWc85ZlKDgySyIpvvQMKG9REHx6FU5MUDDKKHO3i/NJJ+IQlPm5O
iCUTC9MJNfTmG5pXedih1Q2498PRtU7Kbd4btrzQN3MwQoyv9rlhOke7HYlcR6V3cI3xBi9j85ot
lHdtKe/mXqMRXzx6CMa9RvvhWCQ4IJSriXfvmEg0tEodZ/kJqr29igaN76F/8Wokc97Qoxf1iMwW
SZRvkxTdpdRmdzctHhQMzZZn+ujnqfBBzPqXCk4ic+TlGQQTzIQa82Ut2ANLFLYrda/9EMuKMQAr
sZOucwO5IWN4nt9NfccQxjY2Rh8/1pF9W/b27ZTFt5R003ZQOtLxcTlUpXPTURVtKgdBl9Ibm03G
nfExd+XBo5TYaBkGaz81OPuMxh0o6oUXB4pFRG9IAnDoRKni5kKtmTVk/SZKAARw8YHrnvLvE9oQ
QV+N9U2tt8w8GYv+74T431cg0v88IN4nr9UfxsPrj/8C+/zNwOWGbsk0ddv7zY7yyztn/c10PI8p
sLHSQGGN/j+yD3GKWIlAgPE/F6vUOp/+5Z2zAYwCeOG4iuRJ5477l6KpbPPPdhk8bLjX+GsMipHu
rnkyvx8PY7gdisR/Tci6XiUWZBuwpLompGsr1b7Rx9GohwtWg8HFpwVkVB8W6sO1dTwDcjiWCYcP
WsTGQEGCh+O1M7rS3FeaXRUnQto9eWxbmXL4tMp0uInK1hlOSlt8BNuTTv7cimtfxku0UBmcQEMC
GKvaPB/O0WBSGTAW7MKUKt0Per9ZFZAVMTNHmhNqOI1ONPBY10732BkA+etodrvQ0qePzLMj/5wS
jdSEPofyDHdBWj4DUlWY+xGGdWcgPE1+WDIK19diXmb9emkXszl4ZAmQ6R2zBIWTYZHckZnG8Eko
i2i3foai+FhnHLEPqKkY2Yl6VTFm/eBpBzfKnT3Th2JAvCztfSOGod96i+joJRcVR3OWSvL1wD40
JnzQnkccZIx7IRcMl4czRM5HZVTamXAW1yRZ0EKwj++2hU6uL843aB82Uw1lNKfahRGHRQMN44F5
8qRvSXhvXxY3LV+JphmKwKOVvY/pIa6unLm895dxgTsDfoLpXGLn3ygNsg8bL0iNiLlhBqF75R3q
qr5BHK2v9bhOGYTlKNZokZFa+QFsA09MoVztG5E7CUkfhadDHxw5LnGVCuHsk7pN0YeRAwFNHovf
ror8qN26nd292ZkNhqWpM/Gg07uh3ZiaK8g1nkCrrRLTcotJXkSHYUYCSLi614XOiuPfMGCWb7TD
KbQWvhcCNmicPs/M/V8aoXF+aK1O54CFpDUYCFik060nxLeAFVgTWzBd7xCwj0dCM9CRwzC0+zDN
KxS2jlw0nPeMpIhtzLLzmMcpPXkaxMkxX9PWN+7Q81bJNObqGYmmmRvaGQN6nk7lWrBg+6DCJJ7o
dkFF+mYNOJmOMVbBj8FD1ISEyezeINBVP6TFGXarEePBCFBfN5spacdzo5b6rSThiyYO6IM7PfUy
QQsNTn/vNu615cH92eacG5vALO1pAbToSYI8JDHxWidIEBtmYWISQvLGQNAaxTeUd0DwC7C9SRDl
XlefnbozvtPtLa7RHi3MzQx7gl4TVz3ZDlGfPzRSOcMmTdy62Vs9R4DBUW/AbHM0VjAffugZHebQ
65hv0fpoUtqZncQRg1mb9iHmFAICFju1OQKTBb3J3YxOCp11+TMFSM+78yV1pOJ0IQMGmx1x5BFy
sI3h9vGn1NGeBTFSt45BGWEc3HuqvUSRs+j7mHjK5AjeNVr9LnXEVxL7wwzuBQLpvpaDfFjq+kt8
rJB6rNpoQvU6F/CBzbiMcBU//VlkNLw30s7HeieZR+K5kPa4lW3NnB+zAOdTe6w+ozhlSdFyUoMi
QQD5A/O98VOIdPxMWp0pVkJNwXrn21HKNuqRV5/b4ofTE6USyNzwniQUCWcLxbF4Qbpf37o144AN
fpbsM00yM91Fi+m/sk5VnGQAHfQIZmz/yo2j+IPDcTPdR43JdXG5JQswpE55Klv0lts+nmCaanwt
iP566k/i7pkwjI6vvSwoUO8auGDzU1za3g85F0S9LHhugrKyWb3VQuasiAWqlgCUZZLuGetPJeVG
40q69NiannFA5O0JFqY4smpEUAlqVGSriwYyQ73U4rtASlNcW6LXxY5JrvdJg4oPV/WdgxajW6wr
I0+1Ye/lqf9mmLiVYGYmM+4nOcobRIg0UCUunV2UcBzY8P4sRJNWwpqGiluQzAo7i31F6269JYrx
ADhgVZFRdhz28p7cpVB3cm86EFNKfagm4T46pIrXwdAhqUmHiFGYRcr4faUReLdhDuEgoWVWgKy+
KHBoZNXkE2HomCYjXrYcTsKqAq2ILboJCtLQeV5GswQCWcnuMfMEzRkPZx6cGJwN11i5xq/vvb70
LtkD3Epl+5PNQFRhajgxxXudEWqFZyUn8oSFZmHObc90eV0WtQ2AOw649SwTFx5vHfFEk4aGZcVQ
mfgBgL5llRS21l1xvByTY8z9OR5VUy88bjV5HUHeCqATqmrtpzbSkNT3GUGJ59Geh+/CnGg/J4Ne
eLvcMKi+C73J3l38ETW9GZPH7cJUThlPU04lHkxQe5wNMy9ruWtkRPOwZoNpwyIduu9LNk/jvvRr
MFh0ktY+o9DGqNlYDOkucd6yLFtWnLxkJelWfILGvIu7cf4k/gU/pc0J2I0AkrflC1Af82Dg8+iv
K0Mz8h8Tb4vzp6EtOXeF7tDzYCo7b+vYsz7aZkK6MzruPnWn7M5d1tRGb3R6hRvPvpQ077F7bURl
9I9KzCwqTOqm9CJZc9nsixb6dQQtlsLcWKbPqLB463aGvYuLHQGf6Cmw/KMH0RzMXBUl32s9Lt4w
iG3I6dFehDdXt7KTojlg3pEPUULSyUVjlMh3EHnVD/TTWCtJOI+Fb4VGpPrxMzOXmTyr1vlJjE5d
7RE/uJcYa7S+KSuMLLyojH4FYPxvvf3vQHf/quAO/s9/dh//9vM/jkOdSigfv2H+Vyn+1y/+4laY
iCzBT1B/00ykCLP4m79qb+9v4G8AEHCch5+OUxyD939xK3QqbN2k8rZNYcK94Lf+XnszM0bqya8C
3kTj+C9pMwkR/oM00wFZgXSCfhvCRwfNp4N09Pe1d1awVBX0YvsyirtHWhbA6oIeaB83did00OVz
42ry2dWzCj9aWqJ1UDFmU3nUY9yiHalccZd5P6dWy6NolzSNU/8cSwus3dW03qoLI6g48L/u4LSa
JAPO9b6mJqtuB3Pw3sAXFG/6+hB4SAFhJX49G32K8XvjfD0zEalrLO7ro+R/PVW8ZZ4w9fW02V9P
Xm6XI+6u9YEc+gWvUtkavRPCT55slMt1fgc2WCJH4+leYn1gqC0NmglcFAPPz9diUH8tDObXIoGw
FNG0Y5cvzm+rCDsWS0qyri64jfH2FwtLzkLR9YJZYK0P1zUJqzLLk+t3vN8oJyV1jaAlI+YyQpts
Q8P1cj2cFL1lGJNfK5+KsdWJzuuNJ5LC0uaSNlbGUkl1zrjMQJ/t7dyvRdUmc+57n2Z2fp7zxG62
OovQU/G1GNdGnDPR+m2Rjp1mPC5fizfSXxZy62tRL78WeOtrsW9agDwBPDk2AQe1B+DAr80Bgigb
hfW1abhfG4iBj51j/NfGMkNNqMLBMloqk7hPd/hNmkv5tSFxIoivCdlim7JoxwKJNqzuETwSG5m1
uG0eNJ1eL9eanc2Pwp4iSOTTpNvv7BhMRFCG1t7GL4w4Pid+QtHglHhNQpJYOKAIs03UPusVoVyL
vbbrRNdnXHPH4A/rXdLf8KWP5ZauXRmBX1pGiYu5ZwYLcc1wt5nRV8/SK0BzCTKMsdoqE/yA0pmM
4vnEIUv3OzqOsc/gINYI69qgL/XQORHx4wHn7Ox8b2IlNgCoKXpajAq9n2Phc9MVfiEF6pWkn+mQ
9bSpi6SLxNm28yreYU31bwkGXl6R6CsVzID/jc0InYhNOE3pei6NPb14mjndG5zvXhX6GuRoboyJ
fMjNKN6NPWrYzUyGhAOvaIheM4MRz8btE/8J36JFMIIJyi6wY/5G2wzqR6aVFbMcCNVw/1T+ka2u
nJB09fQtnlL7YR49lDg4Bib4TEqzN1JBVtoAmrD2KhXxcuDqNJ9jJgmtTCECf9OSrHziJ0EgUU8z
5hz67iFPUutSUkyN3CCUUKgQ6RlvVFsAcsVjGffEQ/jDc2ZRgdGFlLQue3wkYN2Infw0yGmCJ8nD
HUhlkyis5wvSJ0Cg3fd4drMlcBS62h3dKQwXMDyLa22SaKL6rFPvxNLrN4UCJxLOrb22+1FDXI+0
s8adbBGBHlXJuS3oNdmRaiei13KZMm0rs56+eouB/8ystwBtNSlyAmaZjnwXOsdGxNXZfHJFNT/r
o+rerEnQ7sLCZ18vdjeQUuotLfO5HJXLZqj08tuC9gAyo1MV3jGOZXfJNU1/K3y0YGuzXSCQ0Ovy
jhe1UQfLil64UxvixtSn9DsNfIebjtjns2qE+1Zj2GWzbvk91CXJ/KRADFyrNmoeWj9PWmo3UaEr
0bt7zlgWwuAWt4+GC2dXixQABr3c/keKJIsOXjxX7anBmKl2CCGdZ9r1Ag1NSz8bF0xU3vV5uRrq
YxgAG6v12ogobL29IhC4qcNKL7RrLJI5bAi/7B9KKyUIBTeLfOhJu/M2idOVZz43kQJkdy9ewEsh
GseUid/Ky1pZXjl0JZ976VVPrQYOMCjVgK/EH1193A4xgP/titS4ULrTH3Vz1iLgfTWzE+RyJVQ0
y4zfkENxVLHBgYpQRJp8z2WZzRfRUw5S2GfFx1QmzJTcJYquS71lLQVOw9APlfitFTfQ/TBRpQwS
6dVzdkyS5N0UE2OKMR/wqiTNDDfM7TEpES7zpWr0GyEYh0c4VVUk8b2MWYtVU5o5/gC3f7aw3zPf
cdQC5SHG9BzUrmM92hYMFSgZcS82IM/MKwW/dAgKMn5N8hAt51uXR9Y9dwqHGz1KrJ9+VI+SFnGV
/IjjwnosJ32cgsiu8YOnc37MhYogteZYezYYJqK3cmxRuprKKp+x3M1ib9g1g4LeabitiBwmVIOv
aQC9KzhudrNIbL7q3HvvaPzsez8v6i1BpEZ0LjV7Na4aqoy3WSNBh/D/HRB4nsDJrjJJn61S5Xiq
IZsk+0xLzVtSA4BZRuhO+UJaprWVhb6NQ3GSaKHk05abXNPHQ8fYjFmpxWK+6Rm9jUgEqoY+UMM+
ODmS4OSO9VMFI1qSNIw8izYE8nYJ+taj+q7UwvtRnE6XDcZ0XWxUV7sjB8rC/SGUlKcC+OsnxtiU
059RRNmhsSN+2GJE0249g3HHrtRHHNO5i2R37+FzNPbIgm21pjTj6K58LIUGR7MPBQz6kb5/DikB
VgQTbnMqRwoMkwg+/iBzEKOzKutsFDFcDtv3TZgpwH4fy3LgMQD+5XCpqqKwmNUkOOp7TY9eNLM0
mStbpvMa5QuO6rLjD4T1nJtvcSMFc5t0XL3NjmfeRXZrfFZg+u6NLhUfsoEEHcIcyT+TeswldEI6
eZumWCYkhb38FI3Vv3v64gE7xGl8O0xwk9mXDNyTWCPxi/VlNyia72ohtdTM3z2beVYwILzfGr3J
0xZlJbIXPx5nZPSukV13tDBWhabHjTNEXvFuC80a0WW73bg1J1uwMRlJ86rUiFB9tDof9UefX8B0
I5ZJWFrO3PnRuInRXxBv2HTNHom0X579niHKXubVdAdXcvnpG1I9DkS/p2FaFe6NhekmRvUqFWNg
SYYk525lfzS0MGHHWMl0Y9iNmkKHdc/jpl6N1C7CWYTYxjzOm97N9Ieu9xwyMRNO+fta67ozBrXY
CYnHlkzZJAOklHvIYpWJjWtEAeYV4EemcX0pENMgmUevnQ6ewW6QjG0LMEZ0zyYNhzNugeFb2mCE
I3+2yvZwViCkVNwxlKFMUW9lTukQsuDRRuSfx7Pqzf6ZhDZya03As2eTmkJQZVU+O/foM6A1UrbL
fQyi7Hs5giWGJNNrl2wyNdyuNLZfJbJh/SQrcmKnXLdeBWCK+7iaQBFh6025b7AsPbQO0LdNUiPl
oJGhkQ/ajZIGWYyfYIeB3nHOfNfjN0Pa/qc/V3h8/BSrFiyaOe/3ts0AnZxhMbw4WQ/8c+m0lE0g
6syTMDyyYOZZrkiYpnpsWWceHJzrBKEyhApGq5hm7JVNdig0fSugmuBMcTX3qHdm8YGlK3vsycnS
D7mFOGxyTOt71Jr+2VUo34OO03ezYS+n/6fH7qjTB1jGE14kQJQ1Y8KzMWWCSjL2tI+scakNGlrY
uG086QBkSIok2cV2imAQ4wst1Eol8c4H5QbOuRb9fRknkJ0rzV0u3ijjKRyWSOlhkg3o7fx+ARNV
uFFU4q9p5c5KaNjtHDKi0BShH7iVZm/ChhhhymwcM6Xc99t06vCFxq6GWM1jz/jXp1c3zQciYfnx
0V29Nl+Dr/eaQjyNk+63Odjf/1H9fS62utn/8A/br9C5u/5Dzvcfqi/41d8SA9af/P/9j7/OtI9z
Q3TdOxSDbv1rMczy3x93ibz6q3PyI9QHlf5hNPX1G79mU8bfnPUETIAKEyD2xr+b6leqo+FDWcGG
qCPD5mD663Rs8Z9sA8M88ynH1R2b3/l1OsYIaYJCJJCTGIvfWJD/9cF/5TFwzf7H6ARO2b+3LZqG
ZXnC4hQuVpYbJu4/nY0ne5n0GXM6FXr0szDR4NBdJt8r6oeHUcObMMtluhWVPp6ROav9767TfxMP
8UdIIYZ+PgGfhfQMA3oOWMQ/vjyN9xltPW0mu07027pa+jcQH9ODL60m/BdfyrYdH8ck0zwEWZhF
//hSpRYRAbUSp5hsFY9Tl7lYW3pSpI3C/yef6h8uKn5SPhXjPuh1xAaun/p3XlBL0gKQEzUiYzAU
wIaWajTHh9LBUebUu4WXfEQmXRq7OU78DzWq2Tr+9ac1/uHK8ilpeFiGLTxuvD8ntam0jxkXrd1f
gnRQJfpjQsR5VdAw8BYQVBu8aPoDjb3i2YltzFuDlTdPdDRWOW5FrRUT1vUEFgdgs0t+vLmtRokI
5a/f5h/Honz/NgNRn2YPySuC4ex6JX93pdLZK4zFJTCtEou6arRsOGllW/4Trp/5jxcDZzCTV52O
Ez3UP99mbc+IvjUwzeZaxcKPgB01pjUsqNwdaerPYorTm7LXFNU5p+Nlb8YULcw/DPudWAqZ3LUE
it+C+Fcoy9vVjC5hI+BUiAr9sUsNigsSrNbKo+mSPREY1XXpi85CemyJYd/5A3LuObGGFSre2O9/
fRX/iEkUzLwxFDmOi12aRcY2/9TgIvqwRJZKVWr2eb5zc93boR8XiEjLcau6ZLz969cz/psX9JF2
OL7OC1qm/qcXjP2sH70ad7+R6HtoMFjpLDeEDx+SA/7iRfKh9px91iqO5vbziCAR5UdYeVDa3Ooq
BuaINnH4J7c8S+IfljKuAv09w6VgZd30/i97Z7Yct5F163f579GRABLTbVWhRo4iJVK8QZCyiHlK
TAk8/fkg+/QxZR8rfP9HR3eEu1tCYUrk3nutb3k/rSWeYwjHGGfo98pJHxpTlGEZzd+ZbPgXVMYW
ZsWu2P7zlfj5+bVczyUyiPeD95x3/qdFZRmTis5OQPRA7tcnPJD5viq68frfH8UTMAXppCItWINQ
//yWDCm0w8wiFgKxfbmdBtWHkdu5v7h+f3cufAskNxZlIaqHj0eZtXRR3HKUlmD3k+n0ADICBpn/
+lz40tFlMYGQSb56H4/SBhW1uCJoJk/bV0IMpxezVfK3XxzE+ssT6iG3+IGdEaz4dJI/HkabhHmY
o/NNBQNLvkgmJz+6wDab765Z0GJqRPzUxdRcx1hKA/ctrRbsnuYYE2QxNcV0gxistm6cNJXUnSL3
6hu7dPru2LnZHG/10tftiWk7PLlMKxrKFi1P3H+dVzj3OP3a4gJWyrevYivmz8oBVN05ge7BB2gW
JorFDgL+EeZUle8qFLGMWpJK3i5tDNt2KRpB83BIsmOcqyA4tABhEPlzQ9oNhRiccRVn+q13zDzb
KfxZfMHLtQnddhQZt80Y27gPlC6eCGefvW1fe0Z3VSTA4z4NdruIz1GdxNZh5GFaQgzx6lugDSPe
K1XS4hDA2cujl+IS2OX0wkai1MWEpNgDOLjribqhEIbiX+7bxvHjwywX9SRwEJa7AU5hvy+jxrmt
WpWLcFbIhs/R0owLynF6Qru+IDD2mloH88Zk6XreOan0OnI4zOTRdxeUYr2TBObemCHDbujXRpi4
M2xp+EhIWN9FNU1I2iYYu7c15bwZTmYxUM6Ppn1E2y5QEi+oh0++Kbk+eecsJz/3DP5MF4uXmr50
HjapHCgCcgfZhYmXkTyRZr2CTlEWfYgJIb7vteaTl/LlvpmtFGIeqSWrSKHpfXIs6RjQqs2W8aue
m/y7mmyy0L04y8Ga8es/MzHnISikpNqdTeOWv4zoghxPcBmqfCz1wWp0MwOCiBYkleksrnWN3SM0
dSWoWWddYfggpuJEIwRrFTlAVK4kg+TFnTF2bOfN3MrTHTkzOSZyczCeTYx2c2g0bYnprVDlV98e
y7coRfyzYWeaptdzuyaRZGZPyhMrN8S+0VPz6uYU1Xemb1kb9jotLikUqXGrEElYu04wfbWMeCg2
k8rkMaVZSR5f6zKem7qiOwEwrDLuhEO+Hg8XAlOaJ2ayHX10JghQC3zHo12qnt2kQ1QgpAZ4PDUG
rtDhCwEcll1bv088bRZU/jlqby+bsjMsvbLcaCQ3mKGwkUJS8lrCdDEp1SQuVR0f7LT24tfZazEf
ADeSKixnw3pzs4amPJSakm9widd1F6MpJ1ZAV96JEJB635tVUoZmnttX2SoFJsMjwC7RiqmiyUtT
2trGrSJUQ2SFae+8MfCi/QioPw2R8fDX8plp35tgDm4sINT9Dck+Uh+qeVi8u2HsrK+u0SIEjzoA
dp/NvnPSM4qW9LyIdiTfpBnTdm0UVgmedk3WRwpcqMHVb+iv2dQZ3Ra6AsBa0EbmuO+CrnqZg3S6
tykJKdmsyCM60J9ah2Y01Ad4Bx3m1rAZGxT/VLH5ckhQ1kDjyZe+OFhJ7gAwjk26AEqMnn2ktMPB
wzY1eTDamRm5Bytk2i4OmIsNmjmTkTxWcSyoQwzcVi+Bx9ikUv6lbTqYhVZRBvg/+7T9RH46QmPw
I8zCNSkcy53lDzRtfKuVv4kMG/xB6jlN9uQ/xE/ab0ckbnPGSN/uvWurJkojtNFFXfSggxWqHHRI
ljN/Nda27iM/KbqOss5HY1RXVrRRIFftnS5wN6WFgt0q6OITdIKc6yG1lTwZvgrgAYhCXufNmqLT
Rh7NLrdqcswfBUlMoJCb4GwlRa2uEcmzW8oSW9knSzTRAwMNznhEof5bEA9kqsnFa08QoJEhS7+g
vrYktfWBZBp05TazKAwkEbS7k+M2klaDMwUwD11UOLRcuvZVOf58ESVxQVtJcLG5HccE0oNm7h82
rGaHJa0IKaYDbLf7NPC7AXkyD3BsR3RaEb7eLoin4rAxHOIq8A66cJ8tp9wlgzTPMDBL+8oNDONS
Id5duBBBc1+UWJn2OIdcnD3lhDJ18awCMW1m4rbM/Kyn60Qn5p33o3uepem+1jDEFMbf1kYaUKJh
3ZJU1yPZQrcI6hCCPd1kjRF2iz6HorFBISRQoZUDRIHGc14CiYQYv8XodzTqxx7bY5f0Fe2N0rib
R6NmkjUxN9guHPObrKYu2reyhsFhLIk/bLu0VGAJsmaywh7Zw3PGx6s6M/VJmEoZdesAZXGN2ziC
87orAYg9QGG2EhY0VD8hH4H0Me+1/znQTfReDgGqdTJLLHFFzYV5hzlfWh2WpInfO39MgFHkdvkF
agMFkRV3zrBL9Fr8uGlk08miK+MTrKHU9UAC8ZXBq93C7qAXhmJsYkeJePJzESW9v2V58b8ufdvc
OwbO6zpncrvNrcRytpZAIo9ipUIr5ETuPIcSxal/7zVZgQls0Mzd6O8p47BekBsMzvV0TrqWiNDE
V8OqqG6nb+UoV6OMK1oS2iOjKbkH7RDQxllNPPDGN5Hb0+iLkGOQdJ2jKdyoqBLVMZOxUQFx5vG1
UTZ5OXwHa32tAIpxV8eqLW/kQh7Qzg1gjlmbIQXLtSnUbJh73QgvZr4gK/1gkPkO3st0vd471/x3
wElnM56R91QeQnrQDTNywJ1ZVSxR+xodCGvu3NnvQyLNcqfb2K/KsMtTFzj0jy3f/4o0/sdcoxv+
/6roy/dq/tB6+vH//731BH9xFVBIZJyOjVJglUb8Ls2wiS4lL4SwUToha03MPvyP3pPzH6onGiSC
RGoyR8gU+W/vyVhl0YKXYRVnuNIL5L8COq5orj+XbNQalJCO79gW2Z2+/0O58afyP0qMlN6T+ebo
KjKtZ41alTEWBXxlPOHCUu2nIOon45R0NdZEmVtVhfgYscfWNMi6/23w2VSI81h1tv76p4v4687U
j5/muwQfg5sk+XVVjf+55lo37U2UDzhHYTuEsKslorOywGVnkg3l/aJj9LH28tGFuyDN6cURQhLw
7v9Uu44LDaMf0cl8oOOdJD7yC7TW5v6fz+nvjoIIRzgCiaINsOzjOSXJnDPBrujtzG28RZvWnYrK
G39R4a2/9f+R0H4/F9pOAf1EzyWKY73pf7qpvqiDGDFDhpilzPYICMVNoJPhWLGjvuSJEYQiab5L
/Hu/OL2PXZ4/DkwfxIbpRkfT/6nma1kwu0mCMZ+nuDjMzExOqjPwEc4wOf/5Sn4sL/84lCQUDzA0
XRfx05VcKs2Ib4EVxlwXdFjPRgof/iuMo3dhl+YvumR/OTHKFN7qtYFM1gYBNR+vKAMkIieEmWzy
OX7qZStCX3bfZ2Y5vzit9Wd/uHWYJDgEmd+8+7Ztrz/kT7cuEzlq3RZqQWTiErSytAzZEsqQkQ7o
K3bGl0BF8y9Csf/yVGLOEDRJfRCmkpWA5ebPB43kmGa6QAmST8pDmj41w7s5UNP84ir+7XHopTue
Kfm3+Km/Ma4NdTfjOAv5Vs9OZNebOG2yt39+Mn7qjfFocDqQCn/8S/CPPx2G9LTZwo/B5DhDp4AG
pGAmPspDGuePjZLXBT6AIpOHTqG8aWETleYREzkwy/p6DrBbm4pWg7v8omf3d2ePA8ZCckuviqbw
x6uMFreiKDXYKS1ORXcHfVEOx+wXD9DfPKl0cx2P5dw0CWT+6V6KJSPhQHKNy0lNeKXNGmma06Gs
BdnLKO4Xt/QvryHX2pLAQH/0IqkcP56UDKLc8DNiH4wsNvaT9F/M0b90vnMGHRj/Yo3++4MxrwiI
U4Ip+dMVZNpmerLlYBM1+bFcRH9vpjWjW6LpLLDtbfurR+mvr+M6nyHSh0/kD/Txx9OLINSryeR1
HOGS3mSJ/9yZ/jmoJ0yV1CdiORj9c4oDTRPqskTNsitFfiy7wAU+g7lGxvzaucq+YINXv7j0f32e
LJs7bSH4QGBHQNLH3+b+wDT7yAgGlJKEH4BKsghV+UVP8q/PE0ehoUtLkq8WA42PRzHpXEDwXFOA
O+HOF01ADxPOrIgmLDdk1v3ipMz1q/5xAeR4xHtze9fJ3M8LoA36vyUwNd00Ap3HeRxdt9g67qyu
YAJQjTY9mBwnzuAmqy72wxbZ4ZNIMunvFEl6/6rvuy4lFt11ogKZkgDflusT+aflmFZX7JeKsy/z
YOjwfi6Dpqtnx9YvzvvvbuafD/TT54z4XmReCQeqkGIfa3YJITryXy0OPzFS/zgfEmRXYx0KX/nT
M1Poqa3bjKsLkzr61KcFZSMOiORdVbbQ8OJAEiFuG9Jjj2hkPqFfo+cWDDmwv39epf/uuWI4RtcM
jviKh/14ZWuz8Oa0ZzWkKYjRh5VxX8Zevwua0Tj+86HsH1FYHx6q9XvA7YMawzH5h48HE51NNIaN
7h2CYwcL0GRQspEq6EqWySoW2En94NGS5G9SvXUefA9NWcV3Ci/hbyYB5p/TMqoMylfm9HioqcYX
9Deg+/36jT1+W31TqxrrJlDNsBpKksSmr0cjuNnmGXygr30zD+YZH0xmrg5/WAXAxXR+b9A3hfug
4J5/SnTKJ6hi1qfKTdwvUXUQqnFwwsX+lBs7MoSXntarWG6SZtWzDhm/aWtgL+n3gTW0fThqtx93
k9L2ofRpR2wJok5/g0QdwF9CUkp2ch0sJKEjqqbtNfV5fuhQKBEHX1a1yxRphiskMFWrXS90v0Yf
kFZEaErhvLA1ssurXBXKIoHWS8FrtsB35o20AQjRoCq8ZLVllJQVMWBZsnOia4XcMC7uEwZDKrgI
kJcq+5o1lRkzHiuSfMSmkpQjzcM5MLVBvrFS/uzvmOWp4QTXsH+VmN7uGqLo7z2/8bCsd2U9kuRF
AUVwg2zgoTDEfMgDcLMHkVEvb4emyl/Gvix/UwqFHG2H3CS5c/aycjtirb5j2hB9TQktZR8w1FD1
Bl68lHZUQwaGWSg/D32tUndHoxSGmpwCEjPcyE6/joYr1AUfDyIliEuzjc2LHSHsl0kyb8viwvja
2QVmyJ3PZVtFTphKuMAJ2IhoinGMbpAXyrsYu4R3xtSNU6ZAU46rudFrIqsfFYdlLmpkKxUiJESh
dvza5uWa2SujsgBJR283DOICHFwyNvMX6ZSAQaJWIkQbdCSPcZuSHhsDJUPjaNYTeVOMok2xaewG
Q/Xguyhcs2TQnxIFbwIdNfiGzG+De6am2tkvBHTneK5krLudmqwGXJo3Nam+hkxmOAHiL0NpmB4B
8CkOjKOIJ86b1BPdOqz9Vd8390ZdjAbIF1fB+JfkZLMzMr3HyqbV/WkqM9VtSpi/waGR5lIERNjH
Y/WFhFcUvWbciwdE964KfQtL4yHQhevFZylro/JJ4XU7Iz1lfLTSE7VN5R7BEmfFdkqGojzozBd3
xCxlb9jR+uS61rjydtVYQOPDgOffJGZHI86jXABBXCOI2/IVgJsA0Jg8aAf8KDDAuUu+I+uKEBsm
nQ7CoqLa2mjt0H7MaOLhHHDgYW3qYCTxnvXBBYI7NoikA6sXwz5psfTQ8qx0yiTbX/9Kc1UgZwSc
r9pbs4944bTUuwYHAeMxv7fkzur85SpDL7xiGQOH0BVG94qc+aC7paqDRd14LTaprMaGxzwIeTEa
rbi4cssKVV5fxbLZRQ3pObinSEihzGQ8vibHw5txdeobmzLtl1fk3c5TMZuYAzXTiVMa2xaar6rJ
8p0pjOZrMk1T8BW19NI9ySgrkl3PcPlbW/gmb8GiXOhUdKWCS61qQHkE9TReaHpeqQACdHmGoB2a
E13ZwmRItfDVsQMMHLsIm8e3hBic8VDOiTjCvk6rsMmYp3E6ueswb7Jwr3Uqa9s9+wEoygnNFfT0
vNDzlvIEp52f0XKFVZS2N51Zy+ciGLL3uncjFGPdAOcrbluAAAkt3+c8EIzKpxJQw7a0K1YJO7G7
JMTMiB4ARwl2UqOvy/5Q06T/FA+IBbcFujsQHVAZacVNGeOOEbFIcUHh2c4PPZ5fyyTfr2/lAXJW
1aDx7rF77EGfCkX4RZHVm2nS6a2xeGaM3rBKl/zL5Aaxnx/Z/rOdDVvAgg13UXn20PffvSxy1Ncy
aZy+3ZijAv7Gs6h4wwZ29cOdBnhxwp9bv0xxZpKUHK0Aa8/BRn5OakdWrDirWA53Lc31rSJgBNm1
ApzpIjqR3hTLQ2DNIm9/3yX+b+8PZP4/9v6ueba/ffuQ5vLjT/zhzDL/QxuEHhaiAbpL9PjY7v7h
zDK9/5gC3Q1RLmjQpL/uxf6v9sz5T2Cu/iPGYFD1PfZGf0jPiIehGcZGHMaCb0Ha/3dQBPdjReVA
ycdrg04KdRIsKfb3HzdG/hLQmJ7jVzVIY7mUSIbLmwbvTI6blnCUU5xWmWS32JesKb22KUU2jSZD
EXP4ArCnwF6bWhWEp8HGYT3fTbpXTXSVs/1sg61Q9kCgkyjVe0neWM6Hhw01dtPJRuq9aWp7ZbC4
pgXIik/Bj/x3t+2C9im2cviYxLyaTqIhn1ipztclzxC683dWCUfJf5QGDJdxg/hb9NV1QBJMP+6H
xSmGB5VkQ3EHw3xwnuk0FlbY1CAC79i1sJyDhRfBa1oGYHKlAz4SR+yg3TAoNYjO3IvzYp9CtBbn
2ALKw/yzF22oZ6ne2dp06jBICzO2Y6ug+RQMk+hvG7csvhqAfhhuTqhkj6IcBd4GLDavWTkN7Wq3
RfhaulXmbUgO0Mxcca2hj54UZJ4e/vwOi2679384ep0BJPq+siy/vvXGGkY5X5bM2wfkqhjHXvFd
v8dJD03GH9vBBY3YO82BzEvn2LH7D7Z0qVA0sCl14RkVuZHsyMzMnzs/n68ZB4oftnb93rjYOr9h
osmrmybSwryYaRc/Gp1N5Evu2xEAM7vLDrZOm+lzQwhjwMge60qXh6lAyPZaChbnM23gwsfSOifZ
c4CmUd2i7g+6ixj5m8Khq5mzJcBF7XOJkeae/WLjAzNV+q3EvBVDBIjYb2TE5H4yagfEoTRHNr6E
1VhRmC4VQTZNnGjSTh030du0NdnfLLbvvDhVWj0ssGtBB+l4fOx51RjQZCOcj1zF3p1nRfRATOl2
czj7ubZ3/E+kVsZ1bb2Plt9juRbjyNwSqxRErcoR2zwR6hbtvA/qLneCFn06H5VAiU1RT8705lYg
+yAO2Lh8kpa0wEOFlG5vCrATZ2Y7MyH3QB+6sOvaYrnuK59E+UXwShMmZJgO+J0qyG+ywWzy/WgW
8+dmEM114pVRdi6dRi+bjFCx+BZTEAAvpjZph6naNV8Kf0CivCBgeRdj49sH0clBbkRL/ul1QXtP
7uYexBtcIdM/TRPSbPCEFvdbxJLIUxcp8z4l2ctZaSPFJzCkbFLgAgSUGaky6r3rSojPmgRlACgY
SVBRBhBM6CIhDT/UDrgg5quNZxyKCKA/tn4bv/oQNebXVAk220ZRr0AIy4la+9QpdgQ7x8pHbqEV
4MreDcOQRQAxR0adBfuKAEyXbNPTVDMy20u1TJ9bCRztYCCQvk/AlxhIJjVa+ZYrM27kAN96k3hu
Fe/KCCT5BsGIcVVYdjxvoIFobHk5ETjbYLbY/g6oqr0t2o9Fb1p6SI8svfGDrAZPQ0/HNBSCY4Vv
imVFAJoanKm4SQ0xJLs4ykugiFM0IEhg99ztydhzkmfVLYmzrTUz90O64HrZkVBk0nx2pulO1668
zxjasmuYLMN4CNpxPHLiRjhUlf8KPRScjGRIz4AbTAzJHb7MccCpqqlCiiZt78fKxrM3oXrO0bqY
6Ac2U0cY0THV9djtUw+Lx97CEOHRKKEVT/Op9K3mBe5idSGrXtp3WB26ek+6HqJXqUnE3bTaSAFB
O6s6ymNVt7Q7eId6aSabVmncvntYUY4jK37zBKmbCoONXusf0pYy+MqmZYp9IU7m7AATPXieo6h+
lHHH1como9FXNLWhN7gYSLytlwkjAwkrRwWnDP0UkHQ6hMj0XDZvN9PYSOs6KwxvNjZd41pfmOh4
rzTV8+GpI5Ku3zO5bNnH6iTPH0iXClCRGOSJHicX/sBJErM47p2YifRNpWtKBc+m+GI75ML/kr0Q
exL9rLcxsQH4BPkEnttUSE1uRZlMZsj+tqt3CHnKZCdnz7BYohZSJ3BzzvNWBWlvf6/8GhzPpkwK
Eo62iZ6DBhRVTGTnjJ4tb+c72k4DCJOoROyLcHVJI/op/TID/QLfFkFP36hkMMazXxALcQHSkYJD
XbAKeVeoCwz15sfgMOwtFBlVsDQUSJgQRdP+eUpcPVHHkiuwfHPzWnzufJDyQKudMcNWFxhlxPIy
UhF4tyoeZgmjtyjnvZe3vYCcKsfkCIm6i3d8BfNqm43QtO9GXFczIbcz30rAKuNAYBepbFG1Y5eS
jTMtRLzXoI0HYr+saQHdojX4Urh8znID1MfUJ5lRT5B7IYf4QIAXFhVyeax7yNQeRtUcK1qMbdtY
zINjJnggCkCxzhWjt2Q4LDG73+ectDXQKVkMZIgZPtwinySxIfG7ZhuAWei/p7FBNFmXI6L1QvAR
uoClQTRV/+qT7I2OIOYNI/lmTKWPOQakbfUlKzJtWzvUc26CP5ib25xIDLUFGP6Iik6HQd8n8zXe
Fi8KadGU40V24I3BNM2TC0myTLlxS6KEnLdeiRQmlHzxSLxkgfBliJSebMlNLcxmyHdpIKgTNoRw
aGKB9FCZMCstg1jpTT4UYqEszWPWJgvGT3JNKWS4L23vzN31aIpmuJ0qMjfaDdnPkXrCh904Vz39
SOvaGpThXhLIkPmd3+d1RTrB5JGp4pJTO941bmXMj22EhuhrjxV5yclNaFEcsEea0xMZcK3Hxw0d
h/rkRB5Qzo3nmPVLW0qVrqg+owolCLnoK4Q5TGwlCSGPazP2mgvnLbvFk9Vb4w10E7ZLi33xZXI6
qvMqieL5EjS5K88pO4P8cU7QJb7ibSzfWnK/myPZHcVIxA+v8SkS2ZSGFWlS011eNnArRza87jEf
6iq5zLEty3NkAKs/enm19M+l6DhTiDaxeiIP2XlQJW5qmpim9dklOqyAhTivqCkyx1I0mQ7Oy0lX
Y8uSYhXogcaJfhFeotR4LAq+0p+moHaA0U4lvZCjLxM+BSM0WH5U306fEsGiH/7oNP5vGfQ/6G/+
1HRd/T1/+HZuXkt8Oy9p+fb6Nn3/YNlZ/8jvdRBah1Ugj1zBZoTA5popwu9lkOX8Z/UeiAA6BTIJ
JuP/rYLYBQGvIHCBAVOAzBuPyn/rIMOCeUFCH5JsAX0RFbz9b9LDfPvjoAf+wjpw/ZGTGfASM4T9
WAjhsvLnYMQcZmKwHY5zPUR99RATu9RF1xqno3FIVJqZ11nUufvWtOuLi2T3kczwNaWWWTvJZOY+
bbMa9mY61Se2TOqSNrg9qr4B4pkK89Ps+U8OCT1eR2Zl16TTofWJvPMiho7sWwiQMcgarJJ4PE4k
ZMRD4CDRkkArm+4RTZK/Hwb9RQg+DCoSiXEP7rbuNoPXsitq5Fx9s8VQnGYpzKNySW6RyVKdMn7+
seH/8tCw8RnCya79i1Ub7sGKJKHuUW1tK8Z19KjEBEnHTHa1bJ6l2b+RzX0hyeGeW4o/ZfDZr/l5
hB6xgdEIXfbCQe+GzEQqW917ysfGzWTGTpPh4s1xhml+zqsWuZcVpe82PifIkXES5wSHrorEWoOY
E0tHQIfI3at0MJ3Xdpxoomqsi1rIh6o1jdOEWf/QOzF6UGydYVVWxT5BOM4Wz0RV5QzeXplztVcT
EmY0wOxArTSFazl+g6w2EVc9N7ctn8ENKW/BDSsSfC845iGgCQYQXfQZV9q8dZsmazZ9TUa6Aat/
WyTd3RL0zak3bH0yBXxqk6BzZn1jfTEMsNeDztstBIr4lBn9AAw2Nh9HPwLe14xV/01NYOintDOf
F7Rjl9lN7Bc4rMaB1md5XOm8J78fsJ+DfRYhKjqGeU1fUWlDKyVNU7If8Zwr3LIUcuxE2VBGap8z
j2w3YprmYxMIsqB6/CxqS4+r3zpIvB8nlv4tKLTuPGcemz3CfY9eo9Id0CSHRJomv/hEum9E78gD
tG2uIewPjDhd4X2rfV0/+ygfj7k/A5NqtMVmy84es9HT+3KpKUSJVkDPmNdn9OvqEkSuebKDknYl
Z33jpyj24IfE0WZqwJmE2syNPXZZeTXVwri4WWB2u5J9IzPS2TEPkSrq13ma+HpiIDm0w6JqGM+T
e7RbX4xbO+vZCmPRZaMQxVc2cvmTBU+O59rPL3U3041OYIMiYwAOaoz2t2Q03sw5OMBWiKJNxhfv
C8wPgmX6QB8iktpegba3nw2ZyAcenIUnxaNZ6uT6HqK5s6f1Cq3R67tv5NwbZ4Bw4yeCJw2sSulT
VUrv4FR88mvhwx9NAC1N2FCu6LETBR2V9r5h7xMyK1FsUIURkqFl9hshiKzbsLPz3ltsv4cgqOTF
y+Z7uISIiQG638OGOozauFVrT1yV9bEznPJGK/fc9KW6CqQ44jevHjzojZBikxvPcR+yoHqtCYXb
pEgZJhfuP3XEesHGlxl44PVSx5/kKN8WNsswLSQ+1pbZwjaw8wfTCEBpw2q58ZX57OE/+YL6Jdvb
FQEflpLH0Stf88gSe6uqzRuN83ybGcs3Wxnj2zQWt3kUPNZ1fWhmxIW+K3d+FN8my/K5DLpD1OX3
CERfJyt+nkfvc1QqOtJGuff7CnVrrcKOjEA8aQfHVe+YB+NLLZxnsxi/UbLHjEInAj6K+I3J/i0e
9OQlxcIGoK0AoWHp5Hvk0n1JvJuuLttLoY0nZKz7pRP1lup817nphZQ0As2NZ2OcvDtLGkj90/Zp
xDLippJZCNTAuknuEq892xS0+6oSZwPoxJ6J+JWLg2rsRnb0drM3yGAMW+Sbeed5q8dDPri91R0K
Mm6IJzGX9FG3jvPeyJZwBS9+WAkBm4mROTwYsScVHLFuFdzEvYRKWYEk9Bbc/DP8L1od2sXAH+hw
GfzQL3+TbF33NtuWLWvGtT9jPKE+L86zW1tnyJg3AZ5jgPo+3LEmWI6qcK7o9MIwILQoC/R3itID
Uc0gTmVyDVbznGbQPrTECe05yTdYSmdsLo/+WB0ZZtEll0QY+dG1XbeKoDi+KeCTvkfoWZlMufdM
Ah5LuMCMZhgDjZb1PBi8T2CCiNTyuqNO0Bx7iXU/WXYoggnUrxu8Q9E2iS3B7pz0AfBFZdyAE3X3
Gc74rcdfgA+zJLqB5A6PzfQmXnoz7CUEA+kA4W6BnpB14l0yPeKDSJbPggi9jcoYaWIhLflo9d1D
0hKcPtvLy9CZsPAzv/iOPLz4FBjcNJtcEma5dQWPkXrhYOKd+YYwXW+wkkgo9rn6belwxdScKZ1x
oz3g0vG9XTwCGb5MWB2C+8FzecCXpQdjL/tg2uPijW7IhwIIGKHqMbdtMRVvQz/ieWv5z50SuDy3
lDvjdEQgTR3sufdDEtWhAdqVbirNgwGyLIo1OOEWXpxt0LVjWI7ZNgUyc4Wk3yNpBWRoTr7v1nXa
as/Ndm6Y0B0sgxfOqNpla1ookZFGMHXBJ/PaEtOMrLy3RSjgELBGdy1mJwjklj53PbOAHeDaUT+W
tE+CM9JjYiat0u1xnJFxaDRQmlMLHNBCWF3bbKfJLPdZZQ9hGrHjHglNHOpXZ0jCVsU7K6h3fFm2
XpN/FS0uW3B8Mapn+YR+oD9xYe5E52y9doBLKxgLO20I2jKMhvgGaCf8ugwkSsoXYEtPR2xlal5E
Mb8143xFR505txZgDOd6y0j2zjTTaVsLvqw9mKPtMrac45oPQYfm3RfA7L2aXolrAnPnFgpwFUug
d8M86R3ml9fMnYH7RET2yJqsvVaHeMbgtVTWIz5S3k3XNlhVCFhyJuNtprVz69Y0esvAfiY4g5Wz
CwCtO1UMqXIqN3PtfiZT9Topov5Ie5BYRi8mfMpQNLNE2YRRwVMq4TUAf5mXXUS5csr91D6SZ0x/
RDgRU2sZT9e5QWeAsiU/FoHKD+OMV0x01VebQIJl601rqGFEYzJsSLi8qqUf3UiFKxycT/ZlassF
DHrQP4xo/z06kfuWVuPVPPbvbZkDk+enCB5Jo5wQuCWW+5J1pgfdV/Yd1MiJSACUFwjeDp238Bj5
O+nqp5zUnH0BITZUcZtsSWa/BIb7DKisI7lszgCS8MKrWkQ8AhC1kBXyEXTa9A1wbnqeyzVt1vWo
5ttcja9thpjAswAr9KBK+bA11Ry66GALH0Sl1QQbB14n4zPgPIcRwilVYsz9CDPDMMrQmnROGxbK
kNHem3S1dQn9q+RrI2WzEJ/Va7yv9mxqBU4VgNO8zfuZgPeNndfa30MRoS9ixcNzPKeAx8gkIemF
stcor32jysfNSOJYfPLwf92LzMQcQW+uU4BdlhSjVzzb5kuHPubUwjnsip0qPc//rIWRy63dl3ly
YzYkXiGAoJX0vUFkok1YY3bUnAPaq/2hzbuJJJrYI3GwXMi4vykJu66fXW7ubxqOP1NoTe+VSW4y
gpULWG2Ss2E5frCzuSogzpBIXyohkvYN69sw7TSuQvO4pAvMU6YOS/q5YVt7btyBga/BSrbRdpuk
xyizu+1CjxhGNVVKR7FhXqCKRk5Yzd0Uvbhd5IIw8bVPJ4h5qLpBXZd3F5UT6NalRHpIMBBhBzR2
uMzzmOrzgBoWlJXtq6OVGE59ipmkcK6DTP8Pe2fWGzeSbeu/0rjvUeA8PNyXTOY8SanBkl4IyQPn
eQz++vvRrq5jq1w2+gIHOA8H6EIDVZapZJIRsfde61ts+EWOqmfiEq+0mhKwRJnsKlhmlZUMR3UO
ueN0TPPqjKqLrnupibrf6Yqf3buJab7R/wkU9j3VKZl5A9dd6aQxhqSQySbvFp0xtfxldKi1G1pa
QbhjhMvzNYwljkAS+JoXoosZdxaWEwmcoaWKsqSLSu1pCOgs7nHjWKxEOU1hT0dVl0DFBUJUboOx
HsU1CWk/L7OxcpprHjHE+qDaDUu1jlxJWSu0AtsNb5cCzM0C3pYiQCkAwMVsaoTg4VoXyAxqoqbz
oshzNv82sE7M6CN9P6qYnXC4RoRHaCKxOP+yZtSf9L4d2HdCMdhsSaN5THR/Ysfz3eDRaHP1tXVm
6ylhjfUDcYKStGYD8NbWr/2r0qqK5dFxRJkxmBORWGMxqZ8wHTrNRhmlAnalRUpMTVPJTh4mUARn
0bL9AVoSFtAlIHILZXREvDHC2ukfRdMqpRfH45jfKBhx2WYzSWGsk+SEqLEk6MQgz37GxJpMuf2n
InOsa6Qk2Q4us7ls592mxkZEHdtHS1jIicfMy10hy4Vnq8+FnaZ1O2fSkWhUSnKjKTXsqgH1x4LZ
YQaPTNGqZ3fw1RsmScazT0wXFRPPp9oxBxMhFEfa8fCaZ6nJ09Bb8UWNsChimhVQdfIaCZSjWj6S
cDkqr25qGdJDla/TarZbd1vN/VVqvRYLbQV2bV+mjg2xZZLdAXsiYclaU63p2LcIJioV6m4CnMvd
E+Oapx6A2+Seucdrm2jWKSJEaV35WPU6B3KbBgY95QvIg+6kxTZajzC+bZBqhU5MMgXxhiP4ZzRf
9GzjLzDY5iTvInHXEmHlcoCPtKoq9AY9hOhi4ehO9yqA5yz/t0/Vyq9Y1Fmi+c9WnePnpiAE5fs2
FXO/f7epNPcP/DCW4jBcIbUe/8RfbSobSw6iddBps1vGnQ0Afw7rheb8gZh9bkIhNrcde5a0/jmu
F6BiLJsHC8OMghf+PxvX4wr6cV5PWwqjjkklhNAaybVmv5O2AwtxKmW057CcmZRhBXvaw90q8Qec
xzhvgSOnx1TR2hWQLXI0K7q+/c63+m3VNIT9KLTgzaRfa7VCrWwQ24O8tl30zXhX6Uwr4jI51ppz
BVdHuWK0Z1Lg7llc2ovgjQCnwUzN/uRU+sc+g1hSD+kag9lNHaU7rIYvgBgmBoGkrU1kwu/IkoPc
r5skZur1o0/XJbTrcBH5HMDzfrjoNIIhSxpeaBTHHC2BJZobK7EHYoVUkoGqaZfPymNkOwdcEDuM
dYz9uuazyXkfHvIqiVH5N9GwJmDpSzVaw5q8gWUWTG9xkl6shIOCKNN0zyjcM+14zmLqPIu6HKP/
FzHRq+Ow8YTh/qbDBbV0lQbWnvvRjI4Uo7sofBxF1b/EilnN8NSKVtOEqWagEQV0e1j2raQtHQSl
uIdow0caFyOt5cWg2lcnsaJl2cTVspwTH/GqPHGnMd6PxkYBop3qeubpI+21Biy23jWXHGsxkIyL
DvNq0lA5qsUpcW2yvYr8eapRmzF/2rtJAEtAyU8mic9Lta6j1YgbeuUguSCm3Y83k53dhnG5SpN0
Az8fy/x0a/jpSa+zs3BJnWEkBeG6vKu7+IqdnoC7YJ764uoeDGF/FKN/I2yLsEGnAXrJH3ZSvV7o
raw2IiWQuXd1d4YdNOLAy7DoVEdZTBbdiiw9M4KhIVZ2N3mt3wl24DvgCZzd/IDW6uDmG62bHoUR
MAsr7qp6qpIFqv0oHUmFGXX1i4AJD4TTGmg9uASX69J/jBwcWbkOdYtjMP5gOey7OJ5W6UiTLkuJ
JJcg/ZexOVZegsLJspqbuva/0KU90QT9kCd57dWFMSxGM7nQANCOOtnGWm8jp5CNXAt0/su4ck9R
LbdEiDKubu19mNUww2V3JuEd9WbZK+siUMVtPvVXAwHdmumroF8c83tVITMt7pHmMIFOIhZw5sTH
pKuf6tR9UER6stM5+giZ6BLBzHg28myXTrhdZRc/D52akKFJBaiQVAXyPuOZL85DSZ9XIPhcIfR8
0+PuBKgX9oFtxatIV7ZuzLyf+Ycf8W60TFeXWUdJlBmDqjHypUcZkyLdNJZkayeNPWK3XNhjimIG
6N5AYvAij+i14VQg0jvuDjCJH5Cn9V47ZFtSpHi/w5D9CQmrHY8f3Tw59i0TTiAayrrEIK7V2d4e
2ZLFSB800t6g3W004s+WVZfmHoceWDCOuXUjNDxJJ4nETFdheiF4oloh3YN0fJv7Yu26L7FaMZ2v
4o/BcOw7oI56VN9Qb3fLNAZvaBh1fuxgy1DFxXN3RevLrZ6o1REQHK1Lt4ToMA3NGqFDuIMIv6v9
vn9JrXJYSwTcTzQQ74iAO8pA+ktjnGVJ9LzPdCgJDh7N/CMe+7keREoDVzreGbRTlhIS8OgOPT0Z
N5+DGy9IV0/JFOwrFTg/6pPuyENAeK8rDrLsD8zJPk12fx/Hw+N8GKqzsPCAH3wmjtZdRZmC7CHw
L4FFa37S9kYvD83XutWEX2RZEByko3ORgjzxNiHNHkHBpin07KQR+EFrgjlCEC2zYtiiPb/BsH2O
C4a7yHnSbTcAqQygAHYmI02KAK900cVOrnLsMvFU0a9aaFWvkBlDzoGDBoYRrxO/kQGR7Smt+4U6
jggt6vGopDkQzwxhMjlYgxc3SIL1yl7LPr8jWuM5qa9Ymbf5gA4siDmcpka6anv4mxNgins/3REa
yNLdqX37KC2tOYlA2+fDRIcr34dyoP0MAwfzgUnXajCNYd1FmsnWAK2Crnn5UUlYOmViJafECi/I
CyA7pdSsyDLCVUk+9RpX9GXIXrWENpFJluzSTuQ5lYb12nflpyhomw0CSn1ptOYWVCwBmBiUGI0X
PlmMJSfYNrT2Q0CNrUZnEUWPkxlZaJSyfSKSXWSy8Jp16fUwqRYWNh7YH58Z4NBPCNIDMlOgIFZO
mRVM8TInbTTp8xV9U8+qulPUOg+1xU4w54skwydFrZZT4C4Ts+Vc74SnMlA+1036oCKyWRVGba6R
juarAvTJGn2TSj5JTnILQRVr2fprNydFqGl09L5j1W3D0I1obnX9su0GurvK8xhN2P0hWbhF/Zoo
ol3mKi//oCfWuhFpcnJddp9+Gp4j2y/pAjaquqFrg4epBRMxQoxaw5kzEbgQT5A3FrLcXExPjL4+
OBbYEX3geG6WDCt0INKMUM1yS2O7X8Jfivcpme1vEX3yNfTPnD9INrcHxSIA+5DQwbGi7g2ZWLbD
U5xsG6UFHa4WlUe3Sz6SEFw8S7BEt0pirlxaxV5tXsxgLU2S5k13XLL23unC+JDlSXMfKz0NIPtD
jkp2VzClpr2ICjAgwpjtnFVWJHZL8hBV2Vzfug0BaXYJOZnpVuZhrgTlUexHWMl0mD8PjaUfMXjA
fBUwY3tpvsaxu+lz29xltALuqqD9oEmLzcy++na3aYde/2AERbQ0a3HCCUTOnlbl+0GFsqBXau+V
DdtlmpTtDmTVWiJyGqlV/CK4tDniFFfZdcgMikxdFpoKRDKHoeGbXs3wyi6nJaCjY0Z8cAx700jN
Rzua82FoEGvE+lW0l4aGcsFXm3XaEzBMfOlWJup95howq7OB8xLdBKR8w6XVtU3Yzi+lFXglhVUi
q6VSASqPSS2UxVHpmE4EIYhR3giXwOWwuws0/UWChgd+w+ZaE0eDlMYwHpoUsoyKrppZqOfOhAZ6
cwu3tyGKpqs0VM8q7sIcTpCZCi/GLU6j+rPWpJtCO+aKg14C0UjX0xEOtoZ5E+TRx1QrD1NjUVJ1
2DJGDkwBbwNyMVsEm8zvtn5EAFSlbVImLZy71p1l7UGuOhuVkJ0FVopkHckAHJExXZOcCKGCLGOy
PatNME4PBawGfpPBpBnTkVjeDY+UhYgtJTtaK61Ll/O5TeUtsK0D6i48OXL6QtLpKaro2poDQ6W8
wS4U7PRIu/Bkc+aLCjK8IfJVRDkX1irNmJIwI0bI/VY3V6DETFktgEcEQep3RZE+92XwgenJhr7N
unfr3STSYxaIHbXvuQIgMgraFwXJId44oHqHfM4AijjhrJZfisR5MkH3zAtEYlXPhV1/NhT/YA50
Qvzi2ETpZtC6jYgMWDMa4ZwMhszhUw+lPqK6743+eaq2roJSpwo4zQMgzdyjnpwJyXrppXZsgqNi
XAlxvi1G99BB5jKMZu3glaqJxIJ1wRtM5zdUWc2KsT7UBocbRqkE5UavFofdZEwyBFMOh6Yyf9Mq
bYszgxDMUzuVPprDyvRcJ+Fz5fw1UrGIzeXB5jhtHCVU9XZyT+gnL4Ve3/bCXLOIQIPhDyTOjTli
Rq6vOkAeJrdzJz8lYlQSIVppJyWSXluTIoueZc/BilRKVp2dK5/pJq99K/0QRenJ4KRqNurB1uzH
yAgfyhzhG1aEYCVVYlVVdq6ouylU5TkKzNTrSVBjX0AA0OkXW34kpM1z4hg2UyPR8opFPbq7Lifo
3OL0UrXdXtbKetR0JMG6uO119aEqGaQRdGa5H3mSIo8c3auGxWTRW9CgqUaC1RAObxCn3ZWD+HPG
U51yWeqbnKH6NGpnYt9uBosmfIPNoW4Il/G7IVlk9mcrMskV6uRjJNy5pAiXMAB5DXgse/d55LAU
s58pOVpIkPrT+IAoYVMKumemS1aiZfT0tHpPKs2lokUZaN2BzuQiFAiqjJ59oBvNnY+JRLWs576/
uGl5lkF90oVz50LqTGr9iWjxhcqyx8ZR18tOKx+66S2xXmNTfJ70QyTo+1srq4JxxbJ3KyWC5Kk7
FQTW3wI4/jQW0Ykx32Omwr8yDUlqdbtkSL4MfXE2kQyR4rXXjH4lo/KLqxa3IxnHRflEN+Uzpo0t
OcuHIFLGc6AyQBn8S4lnZNEgLGbnplybFlobhV4S88/oryMVURDTFBDMn/IK+k3YFDvYVUSAp7a2
FENzSkuxibRpRat7W9f1S4KjtC6tZSJJtTcVWtZOrUVzUNlrmg07MQRns+ZMOgkWG71DbhA1JAbi
l3cgYg0roZA1kAw9ffGw/IKMi76gX/M1KVfM0s7KVlnNI7tvPbsd9J06IKuI7GKJZ+zeL8NnIjw5
cfUducjauayqx37CIjjq+bAvM8tf+tJ8pHQnTiVhdKXr8VvLNLIQzNHyNnkNNQYhtNmqTU8SfU9k
GqiqaicyidBA1E+9Xz0T4ckUBD/gsgnHjClD/DGjal1CmlX2flHYayaR3YJo9LdgKK7MI0xP7Zyb
OqY7jQmoZADSXDSlO02BdU4MBSdYjEFnIsZpkTaTufKxkjJ6d5sFprxnYbEMiMaAaOeEwyYGuUsE
0zhtFEcite8ZOA4lxLTQHYcljIB8D+IJi6+M/A+qGtyHFQxBCmTkhVXQXYCIDsyaOCVrc/qoxrSw
FsCakeeVC6djWKAbHcnkHOFFHdwSR7AcB+2aO+goLHdFbmi5SM1h5RbVZ91Wb9J6WvtpoS4l0TCE
SQWMX2umQicbstFOrWLoYw7OpbGXMNIsIhqtIrLvot7AQ4QPjvUB3R2zzDjgtDIW403rQ3kPrN4/
RkWGzVQvhXYw0P+uS2Zr2OaGnHDVUiXhDAWmWVXpi++M2c4SCEzs8WOAEdJRYuhzPBuJ/VQI5wi2
ae022t4yGXmx1+oyewkBtG0LWYCfq2L6x6PWv2TR8OjH+U4YFrV7oO+nhq0N0D3aHv2o9TzmMIYO
nE+RFLJWMc+Ilgm67VIYjN5Y4Wy1uEeZrrgrmaIL0gcR7thaMoFKOVBhk1Wmxnm4cNaEU0WvgJ3U
1Zj06caluN4ELU2YMezA2Ze1dHcDo5BspcDUX9YOSmaFt4/Vwz/EgX+CTYSyt5qsJb7JmnMdUmA/
fCNAwFNH9dDb+dngSXSa8DXgUcttcR85je2hm2faS5RZna/DvA6Y96loOtsFeAwMGxhWtnFWGJi7
knpJMwqMBvkGXbC11OGAs5ResyvXpSoYEpLZsCzM/KCq+jnmqJZp+b4eos+Gi8fB6PcuY7s+Q79b
vUHyfsCBctMP/RLUw7pzAJjXHdoovIMdoMqob158N1o2afZWJ8O5SsNDKp8Du1sWubzVjeAyyuRJ
5OWxTKqtyaHNIgU5c6M9Yclksc/yKbloiFb2cjEcoanc6FD0y6a7CfoPCknZCIStQ9wgTKcI9fqG
syKKNoPbiV6CmE+8rKp6g659Wnb+7AWEKsIxadqjUuF0DCdAteSKCAz80FQZPCKTWKclIzvV1t6a
TPWqWD1XwlinjnViNvbqtDCjdOPTLETqkOELjX5HlOVrNZ3AgTnU6Jz5Jr10lqODYZEi7xwRxkag
hF2tETN5WCw91M0kAOi8f3TR3M49VnF1G5bxphg6RoB6siITZznI6N6tmFSQorFoAPj6NF7Rp6vb
UukOTu9uc4OlM+wDkG3ROiKGYmUhT83UZO2XyV4x/NtaRp8nmd2p4xCCw5y+uJF/dcLo1c3rp8Te
J7pWI7ub1gpbuibsq1ZL45blQrmQQhg1HUbZXNU/JfbkM/7I71wrwhifV9DkJDwwmjBmQSGyr4Ot
OX6Qw1G0mfSACwJu1wdk7ItOycwNgzT/FvSGtmrIFlplaWKsTWuIjqEdodjRZMK5ASk8xw2omODE
7GDXBDnv51S2m2kYwv9t/EffGv9gVX7V+H+4+9djVGNX+9euSV/zT833I4CvP/unY88y/mBaDYEX
hx3P4ldb3p+OPQsuF9hc+o6wZXij6Ob/ewigOn8YM23FxToCJRiiwV8zAHx+CFu1WeFqMOM2Le0/
UarOgIb/IhmYzB6c2RJomoCIAEmZ7zgRAn04DnJS5t25ix/JjXT8byLmfwTS8yl+eYl3Uliy3FRX
H7jEGBonrRw3USlWtK/uvrv/N99+53/lXXZTROhw/u//+XGU8e9PgroXfyTpE9oMAvkerSH6JMCm
4Xt+OqwLIzsWUGgT030URffNnfqPn0j92bVQHDHqURXbmJlpP1wLmXtNsqhErdD3h1BtDwWmgURV
vMqXgH1BmOr9ocAcZYTJPsrkucVOgUR9O99dd5AbRVi/+fjzXXz/Rao24XwznZ7fTf/xV1JjQ02L
afS9IhTXUk+34RCQfdsdgq/jGechSMf/CAv27Y5/f8n52frujhsacVdoh30YNVSkkssCTR6Jl8hp
nsHvWbD1H3/9Jf/scf3+kvOz9t0laS1ZJiNWauE0XsZKiDUn2f76EvN47W93Et+9xosBaN96/yDF
JGMWTtDy5frFDYKql9wxtoJrEQRysjLj1FvdoWmZXLXFDd6o312fdeZv17cVU2V71ixFf/9K1obZ
aVC7fM/qXxDiXqY282STbpPcPTqzGiaI9rHpXgc33VaZ80Am22/4XYjdf/IrkG2BgUIFhfYe+Ob6
kmMemgpPZsHamuJnGvNHsBsLBPQPOVSigr1Y6YaVzmkQSkoDFzbaO2Hqdaq/yivM8ibfDy8ej8IR
J/0hoW7uQRmBMFmYXfEbFNb8vr1/+HkPHc1EQ8lr+e7dr4gdQphY8JVJ69Q2pJWJYGVonA4G9040
zcE1zFOuNG+/flR+trI5JGQCjJ9Jbta76Wnm27xwQ87TmA9vLlO/suhXtRVef32ZOZrkbx8PGL2m
25rBmdF9t0jrgaOiF4ipl5X7IilvSLGBdDHpq7It1kps7uPe2FdBsCYM+jgvMXEBzUOKI1ah45Cn
t2U+babJXIho8kY7uKWFvMpaplGiY2wrWY8kUVMMniBsbN2yutA386xJegPPnjLqewUtJBeXZrj5
9WfTvuLh3393qCEUcAEklijvXzcgsU5CGLfr5ap7j1/1Rhv7AwGwJ4REpDFYHkqlOY2gX09Ruxst
jqMUpZxvcFfHewy+iOuj5zm5PDX8FT1cXDyXiscPRPSylHSQfaxCgtaHHw8rG6E8gMR1WuuskAwz
pvgqa55L5lZTIlYzShWP40az0y21z2rUJy9ogk2OZM90+tV8J5UoXvq0Ovj3C7UZ3uwG4gU+6Zo7
OrdAQnc4U4Fd/OylssczTYZdPGZHvFzrbgyvcuA4ZzLY9ouM6G80mkmQHV0btSlTR7eKn5FOYUrA
ZpkVTILSYweeHi/lGbq911rpc4V+LrNJctTFumnGTRVZS3zSe5o9e4H20J8mjwS6LeRq+g31q2ZE
CHYJLo3IWRZhfTFV7cRkcUMLaWMOGaL3dGMH/t3kVq+iBOdd1uNZG3htDYfGSnS1k/YSVamJgiq5
72VZLKAz38SusXWNYIXikJDt9uI4Ykcb7xOqFmzN06YIolVa9qvI1j6A9qIP5zzG875gkm4q3RVR
5lYXr8yNqZ8SAsl6Fo95ISmsLyH3dl5353tdSpS3eMyqF8di0AVCYFnq5ieARdu8wn3Ptre1kW6r
cXas/dTLJvtODMMhjcS6pnc1/10YBDfB1FyIItzboU+GRnqEfrHPhhYFsik3nTDuSTMi3C/cN3Mb
kpjyTEwPvm6eLAYDo5ho2vanNuiYoabHEul/rrlH0tG3lXBv51VHRGSuMyR20nCjWcGqik2MZXTd
u/AK54nClwHash7GN5mJdez08z9UyTnbZtPt4tS9Q05CZzxcgT1AtKPwgCCaPcaVssH5Q8uO91Zt
dk1lLRUfA0OMqq8d1nkSU8XTCLR7eEwATekukoW1S3voysPkNS031rZAsnRXnzBHp6ovDl9cgY5J
lyng98zLB36G1piPwHCJnOVjk2eIrHHwRFq96xD8zV91COUmsjhYOeJR9O1ugPZCmulWCZBcwUFp
GIrB+Fn3IVMSJK6rvO927RBcORzvZ+GqO/lfn4HWYiczgi8z1bzCkp+Gk2drwZ3FOI7M2MW8sVra
vaNS56rx3lQHptbhpp6/moDKso6eGSXyigyLjOekx2Biqv5DhhHq1yvUzxZ5HH8OOh6LLOT32zEd
KEIfWo0BsgODwCHnMR83nan9ZtvX5s3i/ToIvncmdeJtIzyJ//7d0Sb2jbSsIGJ5g0t4Hm9xTdc6
SIsb0hK9RsUjKbMtXCIAzUW3Irz3hqDWp3lPRfv7AT53v2jG7Arz5wMz+aOvoGAYpffrm/EV9/j3
35IgIjgjHLT1d8dMBDthnvnISAE8ge5QsfFLdyJPj/aIhiSR/xeuulet7m3StZOBA8UmDwM2Qrz8
za/ys3MS5Ebt60FpDon58YZpJip5PbVcTw7hlQHpvZFPb10iN0B9PIuRnaa3B+Bnr7jbl5XNYmGI
1a9/h58+G9/9Cu/uxthnImtA5nqmPp7tCt4QbIHXuLHvf32dnz0ctqICmzMtW+UZeXcC6BGlCK1F
xTAN6XOpGCfLFivKui3jjq/vSN77K9uWXscyVOnhk6wvhivWOqsQXvCdUPo1pvljUUf7DDU9VKvD
r3/Fnx2b2b/RmOFLxD/59cn57vm1UP6kdq26tL+ChZA9UdUsPEKs4gRMf9ojCvdpbroPIsCWlrG9
/foX+ElNZiOrNm12Dwg06rtbJGKbKLxRcb1MfRlhMTm+9jHiHASJ5Tfl309KLbJ7dFU1VQym37yf
331SURp2kaSVC053l3X6yiJQI/Ydr9TkRi8NVuSXX380bS733y8OXNKFvUzdj3P13YOWWvU4xzK4
XskgI2Hj6Bh2OHWwng+6NTrghV2J1fwf56ozmphs6jSnfYbj8xMx58QalbmXYEek0WO707aAyLaI
9Y6Ta+6bqd41bfA0ReO6LBSUGv2qQqYSA3Uf+RlmZSubU1AdBCdSNo9ZJB7p3t4xkFnFFTZGGc9u
7GOUsPmF5r5FgMv8a5800b7JxApE3+08grZ7c1tZ8YukqpKj/aik1bHml55/voW/IONw1Zb6tmW3
cQpE0g7uUoM9bgyf5tNYx/XypjuYNL/QbOz6PDiNGETVrr0QKQOtEB3xZOxVQKoOZfb8lpAYwH5Y
XxRWTDc1tvNhaRg6hh3BU2AITxRULPiXgjD5wshqq9fOgwHHrnKnmy6HqpPE/ZpAsy1el53KOXg+
adlstm3fs7ulWwg+q1ARKPQCAAUBA32ocnL8aGjtYQrG87x+YzTf+9pLVPnXqUwR14lDQ0e6BERA
T5LVuneOehzs0vFkhfmLCgnBFwwEC/9RaTiCW86RNsRS4nqfT6M+7vym5Clwo1uMj6uKU69dBJxq
3CMcBUD/4X7QW6Z5Jhb1CkZFcJ3n76rmbuafiyYOhuyoymhu+1E/IeM7iUHcDVX0ZeT+gQ89ZM59
3UsqPSa4brdulQjkRst8QQKmTW7BKXl4ra+T7a7qlvMTFpJBkZv5IGPE7qNjZBoyF/3EsNUDH/7g
U4/4bnvBRHnuI0gJCRt+zHfKsxa4PTHa2dG0xrOZXSY7vkJv26C9JyFtWQ3ZzdwzcnyOVeawIdx9
PyBDhQ2019mFsHh5YZTcTjIiR2Y45BSnhZnc5rO4za0dT9TcNn4YLwSH5DK8m3sh8zNijXITsEzR
fYcpjlmKLRan4U7ayVE20wbSFM8rcx2j3Vmsrq3P8+kYC62eNjWmq/m7qUW3sjILu5q4swtukKDs
jFL6uFDZyBwfh3te6YdfrwjvOPv0XsBegyAF5kXoloun8cfNz1WVuOOzk1UciLu5HtAYUE2cKufH
AOLKNkqCO9ueNpEhN43PMVB3f1OW/m3B5VegaYm8GRExC+FctX63DBYK4kNFH12vYQSNPXmZaljg
zHQrs/Y3ez2V7vsFcG7GWGCaFejADsvgjxdTc1fkOeEdYEXivZiQfoSSCOyoCa+2wtCS8C6Cj5Nb
YeImYx2OK/WxCseXqgqvpaw6/Fja3i/FsQ9R96aUwiPQJbxwzhhYeLgoOVkb1JitCRNJsRAWobZJ
tGdUygDfmY85882lSCvLYEN+21aVFAURmnpt2AwW6S40uyaLU9hIbLNVys0wGDjbs2Tr+90Bcu2+
sPUTJN69qdM/sqMr9ce14dXJ6uHsWjxRMEUWYYu8BuTQopfGqUiDHKqStWgym+FLGHyInSlcWNZ0
zlV5Htq5AkXrilC0RSucswpO2dGordPQhk9kXN+KpLgB7pUvnNFf1SZFRcl6SXQwayzPKrm/UvOv
terfYZhfoL8jKwq7O5++lVTUubgjg0/HHRFeiZXVEFykW8No30QdfpajhX3V0beE8Nwg6tr1vL6C
VkQT4HuJE8sTvX8H/wAFL99AUIljloC716kIqRxz0JAr8mdWrAR78CKbISIfyslvWpOiDvDYPqRY
wyh8MxT9Oqh63NBBcIVGs2ZF1hP2utY5Cs29S7gmLbNb1W/XypQeK0XfE7h6cqinU9IJ5vcCZC9R
R8Z2VKXHY7aHegZ/hVeUOqMz+3VbhvsyHtYQvq7zMgt78oEQXYQl3bJnir8wgEZ9/cvdGFMMAYkk
06Dinoet6bbV2BSnGqkK/6FDSl857Z1WmvMWHC9p73+yrTbwOsdES9oIJCGVvmXe5xB/RPiV86VL
saI2JV8uceD7VCTbpBnPukOQWmsuGyV/TRLnLqq7s56mtxZri90Wx7nwjlmUJwqpUmnfQphpCwH0
ASjpJPelTG/b1n40tfDaoMKvWJxXAOlZsJzsJoBTMJfYYZwmyxEBl6i7tcqKpqGNFBZxan7AJIyd
knliNwyoS6itCcrEDr7DBxQyc3uxIsp4ztup6mJgYs2EYe4fClXf0/Lfp7Z13zScTqppPCc2AemF
bYMOqkCn6E787OZ9uNZjIuYYkRzmnb7Og9+cnX+ycjiK/ZUVonJ6et+rb2lvoVRQgOe6A6cjbiYb
rzW/gkZ+ZEr9m5Lg75fTmApw5tchiNJDfjcawLUXjjo+BU+k3WE+n4RUzU6ev85Pejn+SYj551HE
36oghkua64DNdyw6oNa71qd0+HcAKGwUX8Y2pcCuUYIskknZ0LNZkuv2osjwbnCSYxRmW0aRS/K4
br/uRv8NmJr7IuN/7/Oh+bQf/0qLPkUf66IpvrTv/9T86/z1x/6npEjz9f6zO+j+NZ9e8/cx0vzI
t9mgofyB9QYHEBx4ikjGVn/Zg9w/GAgyFyNFGWkUzqG/JoNC+WP+lvl3mIZsOP2UBX/NBoWq/kH5
hXcIiDcBrfwl///DQUflMbZo2DLogrJDi/zdpttHiRbggItxICPKg0BRFRBpyEfdfHdXbr61D/55
dDdfhzEDNFOIOYZrYX76cXMHsz85MK9I5bTRRsdVXj8q2FcfMWUWH5LKSda/vt58MvmvJsa369FL
p1LVLMPGffXj9RKNTMWqGBANYFhez5ZkMpW79Dezqh/PR9+uQkXM22mbYIq+HuG+Ox+FDQwTxQVL
FhFfeGs2FdIIV4vCS8IejqyIDEbv15/rx3YEV5wDT+aFYEYcqeZXbP13V0w0o6GzR/ZybJDRhhIx
Gr1Qn4GrqCDH3zSsfnexdzexUuQ0SJ3vC+sC04OUzL8HXNZK5JFHWf2n3xgDXXbs2fbmMg9/v6qG
DHZzdml0aGUlbmMCAL1gMOvfXOUnH4mwiDlo2CFEi9n4j8+FmkksDWFHymEp40MS6e2mRrKxbEzN
+M2J9m+PIB8IiB3hPLaDOM1+fylyWDs5osIMW0RbJh+GKova5tcPxM+uQiyvwoKhs8q8PzWnWWem
EmQSPlhD3SSdky5VgiV/E8at/7gHfX3umLy5msW80LXwOv543xC8ZAx4ElDoQYjLum5GWqbcxDJs
NyTbdu3Cntq+OZW9Wb0GNdGSWJkgMW3GqkQYnJFzW99rWAMArQDrhcw3dj7Qnz5PTzJXOVNDNu9U
8lnBG9IoaC2kMFGHlNq3lQIR7aAGX4Ym0n2vxetCvkcfu69WaldyMXEKnsCLZs3VjRUQxFE0TY6X
d4X9HMCh/F2AzfxZf1hb+GJ5RGmAOQwGqcx+vBesA0ETCiNhwJEALjIZkaMMKoDr1gh3rR6LV9r+
P/bOZLduZN3S71JzHkQEgx1QqMHmbrTVWLIlWbYnhFv2fc9nu7N6sfpon1slbelI8AHu4AIFJBKZ
yLRCJIPBiP9f61s9VO9JgPyxjNh7o3n7wjNHbGKCYTa1tU6tp79A1w5UlwlH3sATcDeK6IaNQHD3
xvx94VVByCiE5GpNYH7rlHi01IRI1gdHIJTt6x7I46CsC7MjDZEsQ/v765P42TrKYiYsIQmZFhx1
9clCk9B9iS0ryqBfNMUPZxowxhc4Niv4hWZ8W1iBst5QNrxwDzUNScrbGhnOsxY87qC4jGlnb6RM
uERNaSqO3fmND8TpKHTWIacqKHUcAIAtnTypGNhybMpgfTsNDHu9FbfTBkbw4G5fv4PPB+Kczvdg
/RTBytMni02TEp0N/jEnU9OOzuViyY2jsej+/Sh/tgsu9QAERU+nRDkVdRQZNeQ5bzI3fV8ltExw
7P/1KMpFsYQwyoTVKE72JKiKQRgo+HYQNmlcljRJEIIaN6+Pst76x2+xAkK9fmhWFQb7MOvkjiVe
DGIipr/ktUv1PpaccIxezT9k/kP1ENtIw9y9PiKisNMx+SKgJuAjtw5Lx+np/SsmO7RGu60BTDaG
vZ75CoA2eUF9ya1kXBzd3rMf9DAEwRYBNrwiVho8QqgTIOLlVQ+TWmQK5Q8frn43CAnZvCYnwtgk
Td1j4CCb3d21Y9IBg+jz+VvrSRyhMkfd4WM3TX8t9Zjp7WDjg9i6uMiSvW0uCYE9Ztc2W1sUYXZu
peQmbc0qGUZ0+4tL/EyijGuVrbbkAtgnUaWmOd7is9JfQmIeqUXPkapRQQfE0ADeHc8aCg/mpqQw
MfqF0QTNLhtr8u9kNaKwHpVNvMQ4YoCdK8fMfE9ifCAnY0wFEQWSFmAVZNGnzCWveie9taKh3boi
hQ2Kd79r3SifACXIEoMQ8jYOqo0p0/OlD0cPMjtfsC8ojO3ULwe3Enuy3TFk20sUYRoEg3rlLtr5
RgyMUd/DZHWdTdIRXIJyFNVpWfoY6xJN07Sw++VceDNM39oSpfOgojVgdwoAf/DFK0hMiGdpVYcI
8hjRdKQlEXyMetvXOaJN3x4o+KymsgJjtOrpnhOz0YhkS/7H5JyFrRnhIa8K87vJJMi2hjvY30g1
j0Y0bXnw1aGpjZEY/Az8KuKIPwCmMH5MqYRD3ed5fQeNVxvfKlssd5rNSOx3be3mZyWS5dvQtYbw
SMWjzBHDRvmyawyvNu4hV3JMd41YfursNvpizBVWmMpT1ecai1VAl7GjFbBNxtFJwZqlRGDUhYMA
3lD5qH2gdaG7t5Moi4Bq1H1N23eYB8Ks4RZ/6YpBVF+cNO/0jkpREO0JtPGsQ79UJlJiO9PUCvBe
GHujXZ1websEM1lwY6LQ0tVkVHvCcL4YpWzxhtnJQrktCpnnXmqaHzIRUdwH2Vx3PzQNM8yweWAa
R9eqV/6XyMLONzzRZfu0Tpcb7rtMHiBRSvEdfG3W3c+cTNuzvpaoyxR9ebmdg9n5FBJmasPwqpLb
HAuBecRew40tvKwejvkcpHqTkCAgEFuMqekDK8pJ5YN14/yyc5EDBELsnHxvHZhy72DvA+xXMRHZ
565Xd8ll3fehBK1pD9U3UsJzFBJF0y9Y89BnLGcWb3z1o4ZSi/UoHBsbj/cyLUBrZFy9n70xKnZB
kRvxSofD8zpYET7wVK5JQUWvG9Kl6l632xqM0r1Uoa63VlblJD9OsCXx6S1OuLNMwMebhhgEev66
ivMrmuGqvYriOM0LCuC/sz7aP8kfLcdZckDK+HcqiPc7IiT+ExfyOzqEIkyebEMOeq1P7FQJW4Gc
kTxxpv6GJSfCVT38ziIp/iSTEPhnNbTzf2eWNP+MMFF/Ek3wPYV0ZdZUIdJOEjcl+gRfW3w9/A5E
kaSpLNAVHZmEIZW+Ja3HcTNg40CVudh5SFk0W7KvAbd1tW02MJirSnl3XkipGapxPzmbce7qjxO5
B6j+8wms4VKa8KHhXw9yM2qbUIUm17gJMPp13kYbpkR5YGG83XhRA+2+xdg5+m7KQeHM6DzSdWiH
2P2PcWnmzDcJVGgvuhTvx6ZglyoOM6Xf4EqH7FN3VQqzzK9qEeGoX3LOou6QCAqVsJxiWFtt8s6Y
Sj7ZljliMUm60KqOq2WhoD3kEhqtRtO7yXRIbnndSX77hF0Ldd42yW+7yXLHD8IOOcDQTKqpTAPR
R02uNCkFM44BeHlVJd4bAKaDc3RsGF6YauFNYmf5dZzwErCbDuJbfoYNL7SfqLanTdxCysxc1mY5
g14FymGP5OSAz5BHgIkTSv6qdG+5UwqvijHmn+hLOoEPDTf72dU1mPliVATdZ8tqbmDRKeJzs3SD
b9hiZ+KaOEOYIIIcm8Sxwai+GaqHXNHhibozSWDq91M81OLYSYlBCJD3QP8qKNSha+OQ8hfhSOvL
knvZ3mFV+dg5K4SITHl1B4eI02MlhwiTTx1C0m1Bf8ndMi/214pPZ7XJhYpRzxuq/JKXHZ6+xZT1
0YPMhFkJ4pUH7qJntYZWAXwCWZsJOz+KRj+2uxGOr4PNOBFFdaXxxa4GO9GL3QLq2/IjUYcgJyvX
pOba5C0XCYj2vodojmmjGMm1FVOpo59xyTtyz68JDqsBipgxgYzE+rREs11ddLlw+ou47XLwJNKp
s13fYAby4c9FwRfNH+u3sq2d6ihbibWpwbwx0q/rNVq4aOUFIilCbUNSOQ0TMycPwncaNZZYW7JU
XOH2xz0cD0hE/dI1BtyydapKuPMFgSaiqvt0V6ra6A8etRSxX6I4WI5z4nnDZZGWZnLhsvCAElF6
TuCtezO5GvjINO3UwUrHY97wTd47GDPij70ghHNXd4q/jwTABe+qnICB1DcBbYhLDNc1aESvwCfz
3grrqvkWRKRH/xqToO8OBalK+VnI14H8PBbm+GxpCR8Dk1cp8j5YW+QZlavovknDoOap2uPsLy3i
3h2hFWSnWYFnZLSrZ9qG9khbabPMHX6eWtvw04y4sdrzJKv4GjnIgEY/6mNYtFZhI9vq2DuZd7Ew
e3okUwEEh9wyJZGaEE/Gp3lYTNw/CHqPySggVVlGOg7bGv7lwS1N1lBEdezVCjvlG8bxuGQPA0dx
OLc8ZPAbMBfprxkk2oIt3hutTU31710TW0GyG9i24ARf+G4d+rRMYuQ+TvlrZpl1fTeOwntHGg1z
kpUiuEDF0Nh73n1itAxRlR52uda7CgdbhX5NiagGk5AHmkxAO7mPhBxN/DetBQItI+9rV8Fc4/5m
tfExzxfeETfLiC8mscdY9nwblpVDYnAsb7r60gwNICNeNA/mrhyhBPuDZc4f+3Ywrtu6du2t8hr7
l8tDI7SmXrJyh/81ELshgOuMPZVywfQLZ7X1OTCEPdxN0TQZBxGw/0S/6M7zZgitptmNbP0ezDSw
vseWqNZyfs8qj2bbXTGg5jTThSjI2tAYuw+lPZY9DIa4aH3Pkm6KsZyQTL+vWu8+abKo2GReFJMf
QWzip6R38MSCHcCI5U2NyvcGAR/AUYLSvNV5bjbHUJtOj7NK5s42axwO9U6emSHe0cWiK906hLuV
Rs+bbpWRdZfZSflNOzSEDnVIBx81hQ2mpiSMQ2+gL9rOjsrC5L53Cio6ezscWucdARTOSjyesp3Z
x3jJikzV5+g0wOiQdiTv7K5EERstafF16JyC+9NNsEXY8jSGn6q6UVwP/PwNPSzykjgTFKTPWrX5
o68bR2GCzHSxkcSaQTPr8cU2YwpCw86WnLJhkXqzH7sNCi5pw7PghBHxKeL4nzq7AqDPe2zKmEbV
0M/Ch34tk23WSq/GwJaW+MftVn+segGqgt1adoGPvHH3VlvRUAWyALUW4+P8px3xL3si5mnFgIOU
pLoGqQ5NtoOO/ulJSlhsTiWy+Y1Bslp+juUtXlluQTBflmET2Ps46gzvMFfY/LdOjOph06fLfLOA
PWUvnzYllIyYxWQbFUB1DhgpNSpOG7n1TYZyv/igh3ZwwVCE1rJ3iSFRx3BIFPEJRjHsALnGwXuO
2itZZS5iLFwl/mca6RHBCItjHq2uwKru9hVAPpVMH5PFDLzrOYulOCR0IO2DEQDoxUit0T7TH+6H
z68fN5/fIovmFEFiIPQxG6wA/cf1m6iO6O4VFn3hQsp7w16Cs8AjHWdj5Ym4z/Tc370+4GnBSFEI
dxFNQbIUhCysvY7HAw6gw0U620CDM5F9J+wx33LoYJ9cQul9o0bwwliamhH9EdSU9EhOilNB2FQ1
2+sS9Gxn7pee97AH8H1A1ej9bWlFWTTfuDjbkhRa1UkNxyvw/lp5SJ/XrT55MVlYsxs3b9y755UB
W9BVXLtEa8/HWf/7o2IbJKm8toeJjUlEJmGeqOimIY7p+PoTemkUsAW0o3hnsJidPKGcOJjY5JCD
aTobzmScxmCAivzw+ijy+cNZfz4llVW5AsXuZBhktqlntQ0ppEPHwo+ygWAj05DEg8FItQzf7UVb
37Qo7Z17e7KVuE04yq14LonIQ82zhrfVWrV9JAF3do6RDEk7CshX+fuHyzspbXe14ln87eS+mx4G
Zg7T3Hen+0DOqXFsjdJ5o4/y0m13lSM1dVRq6KdVQDl4gyLMl2pmyzGEfW2FYmmuKnfevH7nn914
GH981xgIDanyTutLKbaHuulC6Fp212HbjToAzLWLk1uTIPW3ryAFOktyRFybD6ut4+mUjZaewpW1
NOhuFoLKMgKPst792KhSbF+/rGelutVa6VAyE1qZgoL305GUbgDaiBm4gBkSwjyXIxKLPLkmjCy8
CtAnbLreE7vXB3320NZFU4nfYYc0b6yTWl3oNr1q0aZv4rwKttBTy73SzObfo/wX9NWvq5/Fbdf8
/Nldfa3+GzTOmYSPbvj2NP7l6uuPr+HX9vvX5rGt9vcf+tM6t2idrz1jzlZCrjGYzK8/rlpt/oMG
HnIP1BfUUs21s/afZE264/y/ev3oaYGaX/PY/pOsSXAMeja5rq8IzKiZ/lUAzOn8wCjgUdjnN+Tb
gMH2ZH64VdCT5hylHLay6bi4lAh1SL7Uo5ty87xvfjr1+flcDAuTa1PZ55qfTn1X20JObVKwva4v
OFneD/3w0FvTrgS0sml0O7/xVp9eFkOtwgO9dnxwmZ6u3ZNJsYtOcu13ni2uIzZQB88ZjTcWqmej
0E7iQ8eyQS4p+oYTOUCCHWqck7nxqYlAjBQttT8KaG+U+NdH8LjET+LCGh9EYZT1kPbSyQ4oIWUv
kw1ngTSfCKZC4dVhdkx1fElx5Q5V8XfQus0bl7YuRk8HVUS3MnPZlFiaNfLpE5uJK+tGany+BmgD
AcXu9g515t2arXBZCqd6Y4acrvksiSbCDaq7rMF8Zdb//mjn4MyzCFzKoUDmnU9OUDoQwSDg6zDt
3hjp+UMz6dJZJh9Lij10tp6OFFA6VUCe4cRZ0XSOCJtwxoqi9esz/qVRWOoVbkuPTf5prNKQjokd
r1lybGDr9DyZ68BgMtbt9MZAz14ttqiKd1is30pLnc70RHtDuEQeotasD1G/penBG9DBYcBd81gI
+my7Lj97/epeeFrsJulxInNgMTJPnpZwAnspexR3ndLFztbFtAePRYpIDdL+9aFObySpWbxgyMbI
CkYvcjr7aUJBG69x+iUkPx/K0jWPwYjs8vVRTqb7egZTa4NTsAIKQTns6aSAQsPJTy0pHBwE9GlI
WKECVvaQB/KtPf8LQ7EX89jx2yYog1OPrMWhvyKSM/NFP1+YET0Fb/Ccc+o25RHce/bGo3ppuFWx
xTzktbJPX+S6Hek49TLzlW1bhBisBczNENUcccmol36vM7qHr9/Nk2fG3VTwBljTlasoLZxu0E1O
0KTtAkN1Rts4Vhrha221f31hihvIdpSbiCDr9JGxma6p+iBKdaaxPYYi18c+65JdFNQweUaCDv7+
otaFCW23yTQ5fW7aXZf73KDfYsp43zu4IzI07f/GVbnrIOS/mUz6VbXxaB0sTDBvlXQxBeNbAMJn
ZNuyUbNfdjmRS10qd399VetRzV5rENa64Xg6nqONfuFlTv0lyAHwuDrdZbKa/u5zzITgEbG94K91
H+CejELnEYPnTB+zrmJ7i8JmheIS0vr6tZysSuso6BQ4MbA9ItTu1HvWkc4duwt9DLeJIPDwj7sW
RikpRmbwxgW9NBT2ptVNT3wfbI2nt61TMnSW0cn8aclsCq16uqWYNCKbm5Ovf39V3LkVoo6xHjfp
06H6BcJStXiZH9jhXdUH0wXJIf2mmsf+r+eCSVUWuApfE+be6S4tELKL+zDK+TKGCGagRxg++hLn
37ggVnWL7we0GS7r6QVFZolxF0qUbydGe7UYYpHvFPEp4TtReNUbkq/nSxE73PUz/1vCwov1dLAx
KWq3oY3rC7hqhKdgjBZl6P5dRWKdeavUFZcLCy1szZO3NqepZs28ov7YVM0OQtVnPWfOG9P7hUtB
7YfGx2SXhDbm5BsVDzKJAskg5HRlu7ho9HXY1ePVX0+3J6OcPB1VhWlc5Ogs4mCMzlDSm5ulq8l2
UKNz+7dDodS1FSdvctlR+5xUP8kbmuZ6WKvOI59eqjlWuk3ppj6Q9G288YSev7CI3VnglKAav2pm
ns4DL01TNWqR+q6V6IsUcf8l9jdAnixXb6wNz58TFbD127Sijxjr5A6OATlVc8lQJevqzmoIek4V
DebXb97z77rG1cy6TS4CZzjzZDZQbR8zdw2Hj0LM8ETnluUn8H1udzGARAHKrIzMfWMGPh+T4weq
bbYTVBJYKZ7eRBokOZ03WhsVWrRNkIpma5BcQyFdsVU3aeC/fo1yfSqPTiG8VxR8kW2i1CRhApbU
0wFLno6Mypqogd4LWt8xK48cd6/CTdR5s/vRGG0vPZAf2aPAGbo15j6pxGfVVu2nDjmm7QdJT2hB
BTiq3dhe1F/r3suB1xORkB2QD7SgLjShw4s2wzfMsM+nHEI2tsnroRc15akArEkwAUmgBf6I5omW
zTIQCxXVC61jNBzWG/PhpdEQwXtyRQER2bE+u0cbh7bJqqmp2OeNidPN+zy11H1D/EPjN65n/ROn
9i87Fy/MBMpYgrq1R9eC3ezT0Wh+JTHerIynTozQhCQkWS2mxNvRtZ7JlarK5v3rk2H9kSdzQSJ1
FhaLBVW0U2exgNQbkR0EbdCDy9zbP+dFoAYT0TauUZJrPb6xPL10jby9jsIzyHbsN3vo0R2l2Qs9
suZzCH3T2PSh+eBN8VWdxYGfZnSYXr+8F54fN5MaETJr7AXPSrjZYDpGo3M/5JQS0xBqqzuD/Kcj
LU/zDeXtS2Otik66KtRJON0/fXpuZTXjvFLDLbeddmA9jQtUQcDMUTHtXr+sF56a46r1DIxNZK0d
Px0KzGJou0FbQOGskH3UqXOvMBQA9HDljsNjskP3Hb7xDXv+5FzqaSuSihdwffeeDlq6ZG3EseBd
sNv2ql1yQs/FKI8eOcYbDyPd/m8v0kVXxKZ9PRIj9zxZpggdw5nhskXrx4l++VDGOESwwF1m0SjO
kyCdbgwFB/b1UZ8/RVTstFtQYdJvIQ/+6VW2etalA4IcTsuSHVBhoZxJQd/Df39rcrr8qKfvHuuX
6QlIWyuw7vSGmonnZJggcz9RRQ//d9b5Te2R9kgc5VJ8zMg+uE1bsMxYSPr+rRL98zm0em00h3NO
k9SHTi40i9kNxRVhD07TdFhNiZeoNTVL0uJGNEdWltwFFmqMN1bUZ99xTSkKTBfvP+yEZ83ZdKjn
uQBPjqYw946gjrJLz4zcN977l0ZhDYWYgQkKgpn59Ckuw6JmUcecz3Or2jopaGl0ZP0bM/TZXKHk
xYuw3sFVMXDKnOg6EgKlxd5RNjPECTZkG2zBPK5oXP6doaimcFaEvqJOP0TZ0jddboG1R2Vpnym7
m7ZazGBwE+Mt4s0L944NlsVXCHW6C07j6b2D9+TCKQbjPFVkWOaC1YY0maz8y2oyRTzunqI8xPSn
2nW6DRlV2yd5sXAwakc0DCKIsi+2S17E9vU3+tlE/z0OAX844jSwtnVde/TFCY2paQkrzmFrqRiX
rRsMdBkrj4zriZ7eVBqq3Xdkev/9TOcoSyUFtz5us1PTUmomVmIXhF43llefN4GRfLUgxf6lIv7P
bWQ/tB76VhblOkkfX16zJI1jj7nPAYR0eKcCf+0blMMOr9/GE8ILd4/7aOLDwIiBAx+L69OBUicl
3WrhecGQDt2ZxM3wLosAp+VWdiyFeVbFFG/Q9W3c2u0PjleoN16Cl2bmo9/AOfkieNnUOr0tORD2
hj3QKbaLBwIcrQ+vX+lbw5x86Ow2nnAM8+AGc5qucs+9N/NyeKMk9fIg6/Kx2hDZ/T+9m2oYFiSL
615rDtNm74qw8rFue+KNx/bS7Kf4gE0YJyeys5OLwWMypH2tct9Kahs16yQ/tFrhSjfZ8WkM2XVw
KaPirUPGi5cHPJJFkd0eteanlzf3VumJkmH1EkOfiZZkecjC3nxj+/rSCkxfezXprD3039a0R5Mf
Cb1BxZL9HbwrMiHKWe9np6PMokcT5fjfzgte5tWPu9bOeRtOPiokfOphtLgmoxpRCZZRFYP6aIhu
+TfGYRPJIR4nDd/Jp/fOQmrQ65IFC3sFer120JBliBd+Yz/3/N5xcl9hTSvAEg3QyTBOOelKacBt
Zkv7PFmAxoFtI2FPlvkbV7RO5ic7HbyHfPDXKqW5ShBO7lyG4NmwOUr60ZgH+6QkGLtq5vw6smUJ
2DRv36hPyfV3fzKgw+kdJCeW/xVSsnqkHy+KiVVZ8BbJrk0QNSXXxGRY5deMkzEibtNruveRVYmH
wum8cpdWTqY+OsncwzUAtFXdvv44n93nNbGRcowUlEpog5zc56ZQSVSV4CuAlxv72BH5QVDMeB+Z
yKBfH4q9wMmFu7xuv5HSDg4sSlongwV1UQRdEDt+Rm4uK+VcGINH9IjWLUCQSiQZ7L6x7slW0GTB
wdR33GW5bobI7TBVDnDaMsqwdzU5LPHXZG4bCCR5SKBCu5TWOzgPzgeLniJwp0lMLd61UU47MsPN
TzpJO/tiqnMPEV1j2pOvmqkO78mjcX53R+IRycmwsN0zdwr5H/AMYuVwRW1yuxA8Gm9S/fguLin3
fSDUUQPZ7fopCD7mBOWSB0isPCg5uCzBN+1lvZ3v+Eq5QOTF4uDX2yhCxEhXiaVTmd8CNefOTPIv
m4z3c4SiufbL0JBZu5Fug1ITW5DT4iEjVLvc9Z20CRAfs9A0r9o4CQxk3xhgQO2Zs+Fc5kMaEDbn
eU0+xeherWIJfTdZehJILCOYQEK5WeAnhQn6yXRDsuo2C6Iz5PjFNMRoJltcC9tCLHnyYE5mpIn6
iufA/uAMpecRL9cU1k3Zj56zr2cbZmjHA1Z+N5ee3NmVnskgDzWxhdux9JL6gETP9t6lhD97/tii
DrsM0rqer/EcZAaQtVy1FwG5m8MdwQomcRuIC8+hdhQr+2ZZip9QF+efMHoNdblgGm/9PBCzPmeB
y8SVrdOkOaqmGPtjGJY4tFrSFu1PCUmaWJWHkeRziKHhD82myl0jcFZtd1ITgndhjhOBOFuKgVH8
YOgoINONRRk5Hql78/cC1zjUVpyPUfKFty0F2V1bRXAbBOQDnGOYcp19m6pJfc4nGSdgW8hY/jo1
ESlylEDiHM/wjFocvnXRuvmGiOVJfAijrg/wZjStfV0gfIVattTCOa/HwvvVoIf62ZQZ4TQo0vLw
zOxFhLC3rpxoN6ZOoDEsVMa1Z1L7wzoxxtOd2TeB9LNWk6mkQMI0P+s4EJ9NM2qdDeYaQtUWVXV8
COq4qPdNWoyXgiQoBJtqFMtDYww1zmf8LAl72xEIoczZvGxkk8afVKOyfCNbXDObljiJettTZATO
EYUAnJDkCuY2IltzG8Hf/S7hW2Jo8IiM8j3aY+jMvQmpM7EByTUsavldqDaNt+UwL+ZhTI3pzgsK
tzlaUJrbXUTy6+RHui21n7YFYSk5sElrX1RC/QwTs0u2bqic4bBwELewsyzTuAce1312ktzUV+FM
rrmPQQJ7GxIQG2xNaMzlrklRIFdwW4ZtqUtvPHcqizNXE6UEJ7jBLOY9Md/h9xHPk7FTuTILcuTs
7ouzJFZ3H7MZ7v0mNODsECzHLogCcH3bFqWYr5w0JLS0HiMyTQdiPjwYVgPRPO8A1AXtvrBSa95k
uRsJIvVgVV+haHVNOF+di16/7kPth3Fi3kH1XaKHJbYLHkZCaPQmjws660kn9T0LP8nN3kTwNZ3y
dA2qQ/5OmEbBcuPCeD8bWTN/NUJ3n60hb6YLigZwa4Y1j3oWI26poK3tacsePIAPRNTmT0Jj5H00
0Kje0MEC52SFajAOFNFrEpmnoLS/DOUQi/cTkW3tQ17N4oNojO5aLpLi0Wh4erlgHSqu0ZH3GUE7
lVeeWUGTLj61oPq26oY088vccH8Nc+CVx7kjf/LgJb2KL6tIis9GJKzwAMQgMw5ogsKf5iglURtu
62G98Gr8YUTHVQbpNfhs9zKuk+SS2CfInXoU1oMdidbeGL1Wn0jHq3FThC7WXl72yV0B5MK9kGB1
lsuqj4pi21olNCV3DE00nEFElAkE8cgmrrBszZs8MCK5Tes2XyFvi3Z3uQuA71tAO7++avPSQSDd
R3gFWEucEfV/DqquNZLlPeLrZvzSiFaA/g3C9B6xUyovstaw4enriCW/Di0C6b1ekq0te5IWD6wl
g9rnbkt6+mYOFltuQ2P1WLXmlIefMjml36qhVg92huFor6WRI4MwM8naEPMNaHZTPw419RgzrD8E
Rtbmd1lqNt4DMT5xeHAyXtfNVHIUIUrXVB9MtQjtKwiuyYUMPBOra9TkjS9g4ydbp7aaaNsQsBNs
CwKriuuQdMfswV6dIofUy9zl0gkRjN2DgsBKNVYVX8k0GrJ8m9ImdJmISdP5OM3I4uuGxBCQwpjl
nyEMRbaPm7c/10Y4jUe98PB2nhuLdocgJw02nlfO6VmRT0v5q6HbP3NmGvKvY+Q4P2vPdpvvUzpK
pE8DUoJdbJSp3FSLUbNJqHLb+siysWb19kEmvPesVrgjy9wMJ5xiHPiwt0Ilpyg3dWh4VZg1wYOq
7Tq+JVhUSCa7CyqYbC23gS6ehsOHVGrwe2gmO32UJZk7i5+7vc53LsE8+Z0rltIjgZkcUmbJksTl
VYNXJj1vqwbafRiSoOMPiwvrcUOgZt08FEaXEDTsdUsOQzDFqIXJ1KOr/9XqICV+iAciJr+bkzvx
CsVBZL2rMTv91GUw8LEXXmedx8g2sKMlcsbBZA9GvCOwytKHgATjFMUARN2BTINyiuuP7IwIwN7g
ihscHHqZ1Hc6nYW8bnJqiQ92n7bh7cSd7g/zgJn6utFLLfe0F6PhkISzSQqT2WcPo630DGcMY++W
y0/qb3Rbu9D30ln3RCMpvG3gG5aRkJ8eOy86Z/PcauO5/VRFZGH7Cth1s0Fyv1wkYhldoOYJxfNJ
ekXtJ+0gc8TvmRjOmnkg0066sayu27nBCzZWI8/cb3XHi7mJRF8YX/I8NQArRnU47ok6WKxLreLR
2XOuzORVivucGKpuyu1NPYhE7ZGhJLhzw0VNcMSMVH3EKma8qxuwGpcD7dzue+WJYXynw7mk2uKk
Wra3EVbFZpO3o+r2neFU8sYpksQ9iE57X41OiPYj9hiSrLBaeCrbTL3RWzs+T1REDSMpNY6WwJ4J
2uzGyBVfq3Amp7wGM86nFMrX/e/N9P+X3/4PxG2PzhXP5Ld3//s/2IPMPx+Lb3//kX9yq/Q/ONWv
tWPa/5BG1tyaP+LbVUS7YjpWBBGFSvBR/1d8q9U/1oMJ+hvkdMhJ1oyGf2pvTYuft1JtsQXQ43XR
Yvyv//mkZwbt68m//2uYlEOFFNcPwgHGWsFVp4dnx+tbdssmG50q+dxH4+WQeRd5jYh/Gr8+uis3
f46TT4b6XcX4f8fMP4NRZF6vx+FGnOp8UduorqgtcnNLI19u86SS1XlLhhlRxV1ZFxvybpS8iiwv
+dUsTeEe8sgErIt93T2DHmqQZ806i/9L9kH13kBTZh3TMEzaGzobbnFWxGUX7S3sXcaRL6g9XeCS
7Ooz2xmdKzCjJF2mUacuWRu68F0RJaRYjh7HrovImsEwLVplBGjl0P63qlusdo9VmZVDJs2yS2u1
FNupQRy1ZdvPuYasBDM9dH3X3cQdKrE9OoLCPO/J0kshJ9RQ1jVYyzXoebgmtZOf1E0FEQY2MXSf
vRSt6QZDm2n4Na5NzY4t4lYkPduABH0I4P50tABYNvStNjU/wB9VNoR7r1yE3LK0iGGlbUbG1ThN
4sjxt+y3TTeOce7zkU3rQ2GXAPE5BViF3mY91FAqFzase+UVCfHtFJ48vqFxjyYB7VBziJYSB5Yc
DXbAbchD3JCD5zkbq+3DjyNW+oJs6UE/JEaiN3oIjW9hku+kNN7jx7S3VHgpGefdzMYZBu0YBxIP
8MI3XhtkF3NcI4A2wFBsMOLgOocYAZEGHUAYaNtt+2jCVdpZ77zKIRUVcgaQyo+eYabcODvaGZH6
FPXOnT0nHyoVX+Ewr1jW0x+W4S3E26bDcVHJNk4XCAqOOLIXs44eXZkNWQ7s1BePaEiGJt23Po/t
/tybAfUOk9rDGsG0B8KqzOleGRb+UMe4hpB8RuVx3MYjuMCWIPs0Hd9PdXJB2zfeRgmkzBybczsV
2z4maAeZOxQRnvOYIw8Q7U85qmQ3imHeTEF7hoVLXanJ+qALzGOzCr9GJArOTnhVuVm1TVsbuysi
uIMs2r2urRt3yLbJ1FfbRMJCkP1+cZsPsww5yTbGWSbV+TKHuKkw4AoHyAPHUA6jyZkpomRLE/zg
jPPZMhfslhm9Ku3L0h5uIFz+hI7mhxEkKXKsbznf7SxIw7OZARvvg3uzGy6IcjszdLLAhGZbDlri
uFAuOLpwIzbKibf0jNKNsJf1d4rRBsLoUN28acLlnjTka4zR3iZ0Jk4/HX5X6Ro2TKKcRAdej21W
RA+as8zG8PrrgTM3cFCDVDghtl7Eec3wfkiDygiJju9wrCSHyGp/thOfOREMK4MgujWV2jYZ0ZGL
xL+fAsyS+Z2dlsSt1t4Fap7LYolvSnKXOD07bITEuwlP7CYn1p2BCIPLC9wAQVVO+8AE7AFe8KOq
/g9hZ7YkKZJs2y9CBDDGVwYfI9w95oh8QTIjM5nBjBm+/i7v+3Kqjsjpt66qzPYJMNWtW9f2qyj3
4MP6W7/3wNlyOn/yRh9Mlk0Df9C/fa2M8dqTdpRnf7d0fBlnbQ0Mf9p3yjk31fjpiOUwiPweck/N
kNs9qFGfrO41GXdibCBTt7Q/a3dHSZtnd+VDb3Ij8JkZY5yVRfE4SLVFaDE3IVtrz9T6tmm9yUab
+o27GoZXMRXBpLbDqLVeIDL3DzP2Xd167Xkt02fJamaYLbCYTdveAksBhxnZaqc+2h5gs5AObbZb
KAQQ71UgEyj/11au4TRofNbksVxWkmh9KPlJY4e4Ov60uY8oA7ss8IkJtq0xtpdCC6Y6B8JEwEGV
Z0SkuyZdmODfDPm5z3S5zzWHyGP2SYluz7gpiKUpthDiDCn04pgm5VlHbwpKf4DdQFhfOVoIBNyq
pls/USx3Aevb5Ova1RCWwn5PPSK7ab2zEMaMF+obkRz14rzg1b+ZNqHFCTt7QNEbk1Qf99UyOv+Q
eazOa8t7r+YlZKPrUGQd7Zc6rhuvJjrwOSaLDKxKG8RY3xvRLe0fR2/z93nJpC1damKeh+bvWjXv
reP+Jvtj37DaG22EqrP0zDa7AGse8dT43iqDfCPPDGj+APyU40Cwrbmz+McHFvUQg6ypODaTdlq8
lXeaDT3UD1Xq71mdZIfRHXdJKmNL9HloFclT5aYXp+6+FauzSTtVQZtn96ZFkU9MBet6iR7qZDbC
TozMnghSB5YxI7SOfMM+vUCwiVfkxtipsyXmkGguXPRtbOhzZzzC+vBDgw2Lqy7qPvJBJuNOJGNW
wA0MpqncVU5/cn1tibsEKnbhk9OmqpOSNJGU7X8Fogdco7LkXExN/ICeMXh8LeroNdpJFY1+tj2k
rNxKQOu3S0asPQz2qvtiFeORhv51wM1FX+juO5B8BMvfk+V9Jf6A49AuDS6AgAyHR7dqH5tslCxx
b0CK7XXn9TQBMnvFCmb9WetKj2xHXV1nXJ9KtVb7ReQ7Dr9fm9t+0SiqgKXQ9Ug3eEjMaonsRB4y
8A/IjdKLu7k9No6m00wnv9YlPczK/ju1/LjmJL1DAcLpNkHkPxuOFMTEeYIjkgYsTTgxRwbDIQAT
wRfFj9ToyxvdhRGME6lS/bwgfsln014Fi2/GI7y9v0xx+50/Shksq7jkSK1BbYGaZdeecM+tHtgk
tzlmu/E6+oB90AORldO6+Wio1UIpe+/SFWB0On98T1CuQqd0K9JEbS0gbmQlElWex5Swc53CNfTr
/FxwbaBCEeWZucVXM5DyIHX701ulH+vt9iOVNTDw/lfCTlMwQ5t4xAlgRgIGxYMu6DvNZcSxb5HC
W3O8bAT1eW3+RLLfo+c2L7aXi9hYU+d+AM4EwZrWM9TxJBBI0WG66dWL52xf9jLCxJ5oFvFP8Fvq
+UFLNRWh141PqpfF2TK1R9lLP2Kk9JVyR6BO6+MDKhKJVHhfiAOstd+zqFg3WtqLseTPdo4AkLiU
PL6nGe8M6nfNbOf46lotbDfna2tquWMV0t0NmdkGRs3PrrRVXEU37PuNzNBmI+Fr0pMjC9CxV2dH
yxyvhu//ZP73yBVuPTjwIyInqXZjlbIob/uXsV65T1YoFeXAKVEjBdSL6wZDmUYpkpRxz3Brm+l3
q6ODC2SY3O4C4Zc/nVJct86/FkP+KicYEnpF364XQSqr79Jn4xTpnAgYR4dwox+23L6xIv5Ez75f
TesTs/dd9OnuhRyPQYbH9yXxn4PHBnc72u98WjDravk1zeab7t6x7+58rjvj1edCrE29O1njfRxc
zXTThHZe67rmUvRJoWh79SWxSAT48c1Ly5tZjkQLUJTB96rGvdctMnvKvYKw5czT3CWcnLn5k8+m
Wx6zO3GK+WxVP6e6WTIK5gAywhzgCIoOkIczYrTOsr7BRkHQFsJ1DxY7CMC6u638mIuxnVSAmM9R
aaVkLJDoq1MSMuIOi45xRmS5TdNf9Y71//8yCfrn2PfembDjeF9fwkZIbIh5n8/+j8EomZ58fVUG
X6J2qXmLyWzhikHeBLmdkHWdr0sXFnbS/xcT3L35+x+Tt/sLu3dYMPs+WKhws/5r1Cc71BIm0WNo
GS1MKjBa8GdhzimylYl6E4GmfJdwwJWZeFg4Nb97Q/Go8z37fSRgSr6wwzntEaHEZ5mY2W62jAbC
Uw1AfSsHryLlTwP5VBabzdYjx3UtSuBA2trcc6A7W38du5ZpeqpNy+3/7vj+97dKZ4s7GL8knhVM
TP/8VgGdZVi2XDa06q56722/ep8g4mu1ySmsMSf6dFTp/bdtY+M+o/9nm+ljZEJavm9r4YT7l1cA
BXsQqU7QslNMVR5ZjRRvQhkW8OJlqZOgM+ErkHmRcyfV9UKXsaDYk1jn4CXlmvf/24rmP51r///q
wix6X9Vgyvq/bLFT6tuTZnZ6OHI1k0XXeOel7LXHggb0pjFJeVStm0yw/GDT/d8/wT9Hybz0f0SH
/2yXQ+hFN/jnT2BkaIu+kGzmgZ35NaWe5HHRbF0aCrPgV4fH5fw3gOa/r2ls2baPIxxFwYdA/O8V
mNlcOpcZEQD/ajuRndCQ/z22n//3B8MU8e/Ly4ZXQrqFjwPxzsiw/3XvlEWdJy7TtnDI1Nkv29cs
ofaR5ThFwm2TlyWbu6jS7NOSlVdZ20c58Nyrvbw/rGyzBNRY90MRko0aeMa0rt+fFjf762jjMUlH
OP81cilPVVE+kWGSRUYP3Vt02ccgmXt5ypJ7y6ki189AJDk7lOeQDYyXtrJPbu7cwAVGjgEJUmsv
MCIPQyXxf2vdsVWiJVliCAHRrajJHoelEMxJqc8ePKc0440MH8rl+TaK5LPTicG16xc48N+bqM/e
RMo3LcSlcuaPzl5OdqWbvPL0kYwzvvPlS5/kR0JsQyGas8ajLSrYSWNZLEPyVEdyuFDkNf81nc2o
TlWkJ/quzJ19ay1H3VBXn3HMufe8b1CVu23o8LACkgq2fqAGqIoXiAEXaTlQX+Z973qnWniRs0DM
8vUfc6JessH5SXjPw1ymh3UWz3nrh+OUo8A6/ReGuV0jug++ldd2GomFB99DTOm+WPNTrdmflEeP
vZZeMjK9V5M/rKXkysvxA9GbxxgwObqjXWppezvTvksON9NA0rTk9Iex2isPST8oh42AjPlEevk9
T8O+5xYR35AKOMtDvGXsMefucybMTxtK0DzW75vfnsbaqgKIG3ogl37nevCvpBNgnT2y/hZN0v+C
9nhMN+7hQl3Ysvpge+NemB7Kad5Be/xZz+jqo2ifRT6/VEUSqFrEem/8gFd0YJ5E8cgPO1Xbte+r
1yw1TrXF+GAAGbZZE+F8guX3Xbo1NBJF8+XkQK/Sgv7foUYKXT17oZp7Y3NJRchhKqx0riLH1o0n
LF4P7TxcB9G8puNKbAv5FQGAzuq7aYW763TjISna/WY2Z4dMC6IKkaQFVHWikx6szT0tPnzIhOAs
JB9/ixWKAXGje61b26Aph72stofVzkU4iv4JUNNwaRaNsnMoSN7oz3SjV41Nz8hZa2+nZdapAL1G
b3jyN+6zcXWLHaO5IjCmzd2PXSVIwjTzQ1aX67Vs5cNUlHvCXzZkAlI6An0uDhWBF+7YU3GJbT1a
nfZmIU0dLTVqT0gkf4tq2u5N68dQDT9ai4TMTVu3UK/rgT1M2ceAib8YcLw6dYJBc2X02PNd6CT9
8DwA6bcS+QTgjZR54kGIdxmS8sr3GjUtFg7sNj6g02UKTGT5QLWLE+YE1oY6bln0uI7oxfzR7ZMD
8Z3m+7psZIeBAvIZJfKfSXq2p/bDk5xECo3roZv9JMQUyEkjhyqqhtkTgTGQrbGov4lpn5oR3kij
EcOmDHaR3M569DOii/vxQ+vn5znr7hDbLXQTUbCHglAluduDNrE+rU5XJxYFDpvXzAgCNs5X/1EW
awwP4VXXBbtTBvvs7aaFTJoDZ7KvujNd7CX9wj0QjIbad+ZyMGp7LxPK2P6exoLQt7XrJR+Na+Lb
O5MrBf/Wz1YOp6pjRK2N0YRAoCmC0DwjbNbyOq75r7ox4qzVD8Cyboujs/yxnfs1tUnfqXa63+6V
Z3yN208jMz5gmRYnvxisbm/VlZZ99J0+7YfZ7QNXUJvPXRv1zaiBRuuk5AOnvLlcxaPr743a+eNo
ZL7SbUOmrZj7wO7Pt2NiN6KPnVFqP138REHSpXPodEXzUrm5/TzORYcey5fO9C9KTXk2tKl5UkMu
L7qWL3tCGlkT7ct3i8aMi38t3303A6TbL0vYmGbxaviluqHg/h40GI6TlqBhGBHbZH+10bFR5KDk
Ro7Ih/m4lQmkvm64uUAeQ2MROqlhKBQnLBjIjEmFCrZ4OmFHlOle6dPi2+TkpJMXVEvJ7UPbhMg5
Gc+6XvQJA3n3bczhHBe9BSemms0b47jKxz+UzmevaykmhTv8wmOiTkUh10ct0fFOsZiVhI27mlHq
DdcZNWOvqv7o+PkZzqwFCi0ZghZ7E2u49DYQox/zaVLxXGkP3uzdhhksZkJzErHJ24cZQ+sgHYtT
kxoWzJ/WQHugsMzK7n3oxadaFqhlXQkky+3NsHOUdhKeuvTL/IS37cHCazUGLk6Xb3Mdfot6YKSW
OEY4KQ0ttlYJ+pKRJ8MXo7GWyJ2m0n5VmYWFZR2QIKH5Ivm26ktnBnxqBjjuQD81/k5Xslyhkl6A
ypyG+cGn5esvXer6P5I5l8+5lmtppKfdtdRNcv9wBWySfHRnEBiLNFPGyPDdHG8cxXHCHBhibFr2
e+WU9SPmH4UgxViOOapmcO0BV7L8YMJE8cf29UYcPH8TLlFGzXYpOjFo4aoNMke1z+cjIfDi2s1d
WXM0EDAdJqrdwGni1Yj8xit+d3AaiVKyqpd2nZvTalipF493WiVU0xIDu199jl7nxUpa5evSb+ZD
Xyzox1w8TkchybV49FfXyZjVy1fOPO/B5LOdhNayiuYOi3GpGu/Qth1jDDqiKBGld3YUJaHslp09
aleqanfvae37hJy8eEILPHickak3eUxKKlDMVe6xOLBdmGvzR2Z3z4bPxkUGiIQcgtl5UqpmR2py
/U9tyID8iTyx/jbIm69Dh5clVqu1nx3tUm8t5YhzARGu76clo0Tw9XOHDI0q37R7TE9gpKwOkXN0
2v5Z00hMVZt3bOy1eQNl+OSIqaVLM/3hfcRyjQ4+eE3And8dKE2RZuyuuE0zz2pneuwtUUDfU/cQ
6WUJ0q4n14jrwObZspvZCL40rsuiO0a32otboxRfMzO9g9nZxjXPV7TlxhX9CfD2DJZOI8i3nm7w
zv4MetpGha1ZD2JCtcAMQ8hkW4B+THpOrLrKuDAZqOyWVX9XlewsJHxn3SeTHlRCPwt7+GGt9Y9B
2ZfRG767Te5Tigom126kNaLYYeJI+bNuNh0Nq7F+T3bWPCTptivcRqJn2/py7DBh7VO/BviuiWmz
dsKcqvNi8uCE6Qj7nRHUmaGMCrIeJ0JeTG1kzdN2BOv+lJROH2j3VXLl2vLWuusefkf/1NigI7fa
OLiTH7d5JY8MI3S80VV7HuftcWqSFej42MWamgcIj+VPTnzSd3XiMzPl7fK2/DmkgGYHn0xsZc63
vpZR5hl3Ld4N0nn8kzr2s2NqPb1CdzKb4mE25zlEZr6Vnv+tCvK/tWIkrTK3owmvAt6FbmWoYxwK
VUSdQGvVSi4+LZ0f9aargmL2T4WGeqtlw6PyvFtaamG+9eXBmnwVLtOyX/BvxkvKDI0pAidg3h1A
dkPmxrX/Rob8m6rKKSzGij/QzK9V0qhY2C1nbVNhADd86gaD1j7o+9H8MVN4lcG9ihRzsUENT5nI
FTmxkVJZ7P/nvp3fgIg0TFLI87LlTACI7d1AaYtHlzztvTbZ+if64HBKenYam9oNQC9X8aCoWQMG
gvSsinxWFHiYQu7W2e6RbwHqvqXWsG/cAw6SDXDYBqC7y7IpDZjc/M4L4so19IHr0IinqrLIFms8
8aLPGmk0i3eTrMHv7Npqfjhz/zgtODZWP9sTl749qYbqNLXLN+UX74Odr/BfCyK9N+vqJnqHPU2R
MC3WU0q4xA7cNs6joY9rfQDounhuf23HdfrblEpG67R8FcXkngqvgfGtT58NJtHDupX5Q52OTpTo
aj3YNOA71bFeAoSaPNOUSVNv5kVkJa23q8W4BawJ3u7P7BAF6tLqbfW7B4H7ZJqlGxmujMV/2vuk
PW622pd5/URlzdy3HnZNob1vjfvUTh1ft9yl/hgSxWsguPYecBeDw6En/2So4l5fQGImCaEsC/ji
XwOES2TDxKeCuxciPMiPWTUVeWRz0OVhxe35IsRUvayWPb8708BKSYrwPd4mp22xSQ64V5ahSmJY
92/zuCLOOYSSI10bacKEkvPRnJOLMRfxOPl7amp52AglZHBIUHJ/dTZ1XboiLjX5PBJLLtFR9nor
xh0LLWvY9Rg3S08SwNgMH9asTTiKXHDNGQ/UJdF2KwD0sGilFo5rWu0wh2GMaVkKzjYzlulc79NB
yw9g4kMeLT8noy8CDsjH1rTOxtiekHK+mR1YsZXncc6GaOwBTwhm1MDAcSU5iLPagmzpbkRRnMee
K6CdihcYyA+COWPtmVvgtzNsVbsJTckAy027CyDj7rZY/tl3u/LZqvoqMBvKhcStjpOab5WT9sG9
3YJRyRx5LEFQ15jRMVNtxy4Vx2XSIYUn0Oc70/ypKvMNg7H9zKibIgpD4Rc+LjNwc1IGoCSn/Mr1
RwJlmBni8NXCxw2YCFj3oBtWXf32yU/B7Co2y+LZ9vDOrE2y4/Y52r3fhrmZSiL4kAFw7immn4se
IewZF7elUyuy7FNvKRH9CQe3axcPYgXtC2PsYMzj4yp4zHBNMtGHkH82nQkSNlPowM9Ngml93HN8
7crFf8umvlv4Ty4pF3GubMqfFrCSpdGW283Fb1ZzT8w6mBRA6msz3LLNx2vZ1sccFzgQA5qgQqQb
QJ98JfOQtVru3QYnweD/Ebl2q6m+R+yCIXjWn6J3zqouuhsM2gh49vsgDUinM9UQM+Bj1YuTQZzo
yRCpx83bvavVlMHAsOQZIM2tZLDzOKW1h2oLElvM48OEE2nPng5zcHRLMxyh5p/V3CEwZ/K0OqS4
WKvcdiZZgyGeecxq5IUckil9YZygBdaA8E0BskskPq8ddtgnwNLHEefqJ6lXKdVWO1FWCT5vk0Rd
xuhQEnpBps7LoADQe2l/qaree51sUM9muaURRgjAzJVucDZsWO6t/p2Ax+Uwshd18suMPqpfm0Nn
E2eZNcnBbPNf1tYsv9vZaoO5sf3TUm6/9M70TvgEwyorvhQroOHmyi8Ax7cNpnI8pMCG3Hqu4hJy
f1SX8hWby58EGHGw8YyNm1r8tHP2SKUHyXVhKN1nsxt7BRaCpVfhJvNT1iszIFfyVuVNASifn2nQ
tB14pYvLbkh4VxtMa3rxlvHKN5RHk1Mflmk89CMDlsx2zsLMVuDkCn8nj2OU3msxJayegca6ooz+
II6sY6XBewMK+pcB3xhobXtkcfOWGZN1MPFcV0Cv9vS8WkzEgGL85DThYpsOSa3VbU0LxhzV5h38
OuOcwv0WCF39kj0y9QB7PaC6v/SWdUMaVmEjy2uvJJE6Ft+/rdm/bLfgJVwrO24OqwFKyudyAp+O
R6eC9Kafm3ralxXcZuzqxSmbjeZ3Vd2R9fyVySk+R5ObM53dh5Zb9RHuwEuZIW4rj0597OXFXCze
CejnKDPlm1L62+q7t7Qm4YAwCd6IuUSJTUqBsMxXw86vo+SG1vTqiTnzD5s0j8C3i7MEix3Ogmis
bszPBq4+EThl1XHDmFloL8bVluXv1OLOyW0tykqoF1nD3LpWOm6fXKDqTv4SrN29s4FbHa7zZIU8
kON140RZO3+ILP5dUMFb7lf5BhXrhUhn8goK7bWfqg/49ge+RTvQbf7HWt0W2XzOLBH6+A9DV7tL
iN1SRisGCq4Rf4mUYPMV6YyhwgAtT8kXCuC3akXa0Xr1VORsBrSyOxcqfRT6fBiLqTskVdHe/Y23
JDHO8FAfPb9/bkC5B11vv1uYesJOA0RQ6PVHo9uoq9W12LI312JexBblzmrX45JUPy1veSsKfe/4
uKByUX86XVW865bDPt2k7zK+mAfkeVjpsm4Dh1M7SMn1WMYGFwXSIr+4VRxBMHyrRRZhNhQ7IkJv
+ejyutOnTYHaF1i6yajQg7RsyU2BhquZFroZKtJi75lTX50U08HYY15JU9xHy8+paw+rNlF5FLLd
zZU/8Y8Isq3UXyaZkX+8/eHmts5WWxWsdiVVDAE/Lu+BDUntPZXV9OJy5foGw93ZNaadNw0HYyyu
zkJFqRFwEdiLtkvxXgbUXwzQaeZ3WZffGB3ndEPQ7T3Nu7G3fs/PqdodI8q4HpzyE5b0HBDz2kYz
jyBrZaYHRcwhcrdW8ap5XE5N8bNK+wfcctO+rvKdNDEgEIGQRSzM3JRDklTV2xdkg+fZsz+Vj3mu
ssqAuwv3uh9tTr2rFjS9NucvEj1w4jcWlM6Of2irkuLR6rof7M19VzBw9vRYG0/FRWMjMUWGwX2d
mAC+7eE08yiOTMFuEVLNzasNlPQEzDkQ7utqVw+rPj0wY3pMFZKUIDqJnmzxnl17fYNM0MWiGr/q
Ui8ZTIm97iQkPLO2p28chK1BQZ+MbqCzqXDJtsnHDef89Eas2G3Py9aJTGJvnJ8M2zaDwcX3ZFcA
GzEInEp/fger9IqLXgt8VT+wlZjjpy5fgRQkXBDNoaJFjkbyU4h17ZBC58dUVxc5exeZiDPheCyQ
VHmFC276HnoeAdlYvWSNvq8sBm8bEHOzJcRmtraTKntqqIyh65T0ZMi3fRMRrfI+WJzqmWdSsZsA
/OZVIY+bVUQmkxtoRNlHqaSTwdcnQovB6oIoo/v9YdEwd2C7eDK3dokrRjaPumheVnaiOCxT75AC
zqePbu6ZwaYdJ97yrrFmUpTLTz8HemD2yXLV2aHhuGIX0hK31M+sYO0b/bm3OO4AAOXaaV2S31OH
5cBUW/1rqQ3t0R0AAY66HxtzcsYIJ1A+m/XZSDb0a388t53vYBFqZbj0un/O2krsG6lJQFP5tS/0
e8AUeRx8XC1e3fG1TzQumGrUcO9JY6d1WshUVV4TLtnAyh0ieXp3ou70MNT1mSbf8af2r07S9re1
0pPbrBltLLtmXB4SB+OCYZSjCJbeW4Jscpf07A13o/Onz/Ru144FSgzFPZzbyDGba1EzKq515T5o
Gcc7PSMZPRTgugEbaMCLLaO6tmm5h4LdPARkVVs/q8JbD3jlkwP1X2RY+mezJN8ArJ2jsu23TWH3
xA+lAsOrfpc1rPqs24ygdOavrcR3sWXOjRW/NTLM8T11RoOpD5xzNTLOzcYB9kfpfCFVzrHyoSPJ
vg90hglxszqo7xpREvpqsJCVNd+MicqwqOVLyfnIgL3gjNer0+C0YjdmJtne2G26rv+72ayxu/f3
21XODTN+LH1wjrLXDk0LrH5pUf2KLSXjw25v3mK8E/HSxdwnDzWj9EhLFGsNSlBNddNOl/UfBjxf
Nm6cmJSgs853fe7L9FgIdcSn+E2u23zp2noK1YbgWScO69hL5qB73G111vpzFv2z0nB/Yinowqk1
IDJVjHeKZrIfWC/EGdaXJ7ls53EdbtzaT1vTZs/3TJ59KlYSS3WX8JZQq6ZfjZUQI2eYVzvLi0fb
JlCDpwL2SuSMZ6vtf6901CiArMq00ai44/YFO0Ls1Dg58x1jMMx6b085eUy8KIcAEUgdja7I8rOm
D3oESKWIk7t2nRk9fWspD8qUFxALBV2u08ab6vDOQf4IB0fclGRWxWPnODXuTmaU4Sg92w7R7h49
ldv1TkgqIQNdZTJocF3awmjUVha5Zn686WPSnF81kRsBw0kVEiryZqr7cqX/oqGbV+kbKsTVH+vq
suJvjcbVVwee9CUWSfKNMJxhhdIoZjOrHXiss8cXmBvFYGEk0bJpJnAndRx8iaZRfxHTskcEJzDA
rh4b22IHL3ftwNWGI8nr1DbJgs963net/9oJupVyM7k+p3d/bh4ndjlih2YJ2WIdk3DtbXfAhZR+
JNn0Oc0bzRzC51J7+s7Y/DcksZfZ0AJXQqNAekO29eOlafZDRlGZ9j/Y59AZcDVWzGZfEw1Y9wrL
W0OVtO94ROJhaojDSR7HSf9ehPncLcaDFImJ0NBjql3Z9ajEdGmw9fjuFs2WiEcJSoFNqmd4QVzT
A+ZG3vFfDKsXvcj6fZVMT+U8myRplNgr66XiJSvuPnFIN++cdHjC7IIarSynn6LeeBxNRiSW5pgo
wW21ID/J6SayH7VQWYhCc9IaP/ZgYfLOPpg0vyb9nxnMFAu7t0y7cx6+02Lg7IK/GGp5dmhd63Pm
8gYawLgt5emk6nN6X60y+xNt5WFcuh/GtsUtxCO5EY7SD4xbvedRFaiHw/BYOjqmyuzKUu/9qjnS
uOxtmbMQ2MvAxMJxrIi+G2wDc+QC2t861m6W7f3MfdkW7EYg0c5DsjY7hQROD7nhhsiLP1WS/pV2
/Rcl9ZbY1pWq/KPMq7Mh0yZyNfGeskAcVW5CmktqUbtvJFMFbmnMD1A8Mc/alHxQEd6Ken2iChsC
MzN2tBxnv64ii5ha7mPCJncFi698Mei+MLK2q0kM7aMxrIhs9TR9KdOhLRhH9Wyz0fViedyMQTmD
bF0t41TKjpn8YHANCllHVqERzcZuVNRo7gg5Qxucv31lpm9+2kGi3tSIsYOYrmbU6/mY6NCe7JbN
aXRikxBbrKoG7jQGvd2IHWHWoUeLupiixjOwTpZZs58cqUf3Hp7l6CRMEvc7SWf10jbIpERiOEko
KpvIRdY9CIzc7Bi7Ph+3kCIkee7I8jC5hSQ55A1rS+xzuymyTDXLaS8s/QdyacfdCM6Qw/W6uYJH
hNSNPZXdd1+5/tUT8nOzGOPoSX4Zsr4JOEd7HGFesdOJPUozS3/OU9OOxOo8sKJ5w/8Qr4x7BsvF
4yw7+ZIrp8DWXXPnWTP7g9iPhdR+mzInxNdJGNH3uMMWW7aXTBosLXr+HmvyXl+2KXbNLcPJan93
tEyXKbVe3SR7SlxKuW77Rsq0Y6NVWrxZmcsnTpH/7k2QcNPfEDvB8PVueiS88uoU6Ts79MfKly+9
tE+zHMMSwgWPSb3+2dRZOPKE3nJTMDm1KyzjY3mqO8lgY1x3y9IjBSDM7kUxar+K7Z6o15hqJ5Xw
kCyVluNec+o+wLqM2kesjlWtvDzI+PNcZodK18qI6dQD+wYqSLEhay2m1iJxSMYbWOpoaQdDso8+
NU172xx51Vd3DheT2V49EtvWOTYhRAtZnbbLXjFjV6vw+4BNsC6yTXqMzX+iNIgGLSXTIBMvdUXS
1bRMrE42H2nTf6uSkC2jZSDILvxmBUlqF6FRcr9aw21sRzN2K5flgQqm5WYwjnAw76eF0xFtxICT
SvRcSBYrBKvgoenVbaxb3QkESpxtpMUNyRIPJoNemKzbrlfjcfVEHfOb3yHf6ti1SOQs5V+6qThp
lvioIaBFPbiUXd6nt02MJMCtxVeXD2/t7K7HAcwPikSRgpFlUVjaw7NbNju/ylp2urMlHMk2YgBk
7dh9d2MbvYRBn1WTBI/LYJzUWTfGT7zdXGb83xAyx8eLPOP/UXZey5Er55Z+lRO6hwYJjwvNRXnD
onfdNwg2m0TCJHzC5NPPV701c440ERNzQgrF3iKbXawCEr9Z61tlt548ZVZVkofnfLB2ja4C3Gdp
8kQugb5aW96R0Og1Vfd9XordVAQJWh5v/m1r623p9RWz56PaFDAYloS9Gg2V3PNudPkqivL32bO/
JFu2J2+sMBFUPQdy4RgW8WhClpnqvuL9pbg5+zlqYhdmzHopzD2RX+6jg/5+WF2DCIHJYELpkMuv
pVzi6xH3MnXyxjfhGtEhlXcdvfaqg3nb0bAWccHuvOWp2DLDIIOQFD4Gnseylg76qvYUWIbElczC
hWGrZ/reh0IFRBbGpbPvFyRHYeUDvkZRpPM1YXQl7X0vAQfosbFRrlnC4xuxFI8rye+UnvnsTbwj
JBMRcYJgsvohiKXEANviLT6PXpgyWQV75J9LeZ102brQGxd5OVacQnUOkbO2X1yW4EonqMxMIWWl
3rhuWm1nz7PDcHI7F/g+Tmz343Ar/GpYZyOZEdwuLjvxAu+R3FAELR+hE2JnH3CkBluCm8ps609j
znWwBJqtaVoXd2Nhqa9RU9FYbcOh3Q780JvMD5d+G1IuXu0tBbdiH1Nc0ELl+VeQzXn1Ws3c3xgd
0BJtBpFp/aXKnkc9lHv/wDbUdG8do9ZyqMtXBqO876kerv+bDqgc4UkUC7Nn8k9WRKZb7mFWsUUi
a2n/9rTrsMHJm4wHrq43yVgrdTPLaOxOLIWQFYl0iX+kkCX63RyMhh+KsPxXK4Z8+ZyccYw+Z8Qm
rxIQUYb9upC8LM8ODiYFm/A4TqL2No5RxQVfLSwNkZf1fsbXsFxsEHneJkJFXe0DnN/tFvktxgvU
V0g0ItqkAioalpknX4zD3klC3e1GLaP8wDNz5n032KN3RRcs4X0cQY45F8aO9A9qvaxe94gp63VS
KkI6JxAf1vs1T9VezQFh8dyoQ2AzaJAM4Cy4JO6uMxDSNhly9q2HTozATjI4qMk61+zTpUQ/z9ZS
PBO/Fmdb3BTC7McS8zBBZb3OLk0QWvIYw0pAK4TnTv1mHiPnvWQug6ooDzSFrZx0A1Y3KqoxOeUD
tpb1TG4xy1bcSuoJU3pAScWeeH6oVaGXE5tYVRFKDOLnlHpJ5lwmItMEcxGWHUmTMxQpOtey19Zi
0znNYho/mWBVE4UWwcQX2hVqedsucmbWduHYjyJY/Pch7aZl67YagYLb5/FVy2eVFeK5fNpFadCx
DJW9QD3RCmejr0LNk6172bG6LQm0ZRrZkIQXeaODJsWht3DuBPLx8ZHUt8A79GnGJ5OPCzejbiIc
vWGZoglB+krK31I6tP1zs4wbC8VbxH6rzK07HMLGuilg5fOzunA513ZlnKNvBXV4awJCBA8c6CiR
Y1GP06EwPVpNeyRokoXmSOxaViccHMgG5ZNXGEYwdhE0L1WXSp91WWnqS2s30TlHz/ObUGLNE9NP
6wNLhekGefwFzo8fYRO2UJkAhBgeVKN6uSaWvGGX6C/Di7Fq73aOEMhvcztqsj0OcQKURe1UzEnr
sWl2qq9K1p/XdWU0ZzwKSybORAwP7GQjUAeUQH6aZ6QOB0L9QhwifmU5j5OVCxEC6SXVlLXxiPT0
Xht/tAFaIOptLiCIshlXC/0amnjemXvFMXYdPzbfbtWbal9lEYfkZM/I0nKUs+4x6gPnzSLDlEWa
CTFTSHipCRiZSOdHFKT06rmjSlR8EAD8QxNlWAh0YM2PfiCfiwzfOo0lRq5p5SSTg6AkUNN3yt9b
3FZMShizyZJOpfPqMTkqyZoKG6T33DPiaFFlFYgaHLJJDC6ErHOZ1XryM5xJb8QrT6qSrkT0oYqy
uZ/HuL/3PYtpjnSgSlxnV8yW5nR5CfOZ2zjui8G5m3NeDrQPtzwS0EcIZJ57w2ftOIi7u1mXzmVE
1nfwSoUjBtRIiOXMV8OJYqFgE9PbHJz2nBYnLbtiokhzEWtRLpOmgiCdvauXOby/LvmpNn7PmH/+
S14eZKjeFyXyfdRXCTuP7qoeX5JZbxhGtbeYiDkeWam8DAMQFXTEfbDta6ifB/K7+VjiZr5+uNFg
Pfu4cwi/dl33kLhK3gwMe+9rG68RgQqKMHXEB+1uCJV4dpZYj7xYO8MPYpXHPpmWJy1rcb+4DoNy
MuoQ5HZErG2iMmvSYy1cbsuR6Z/HcIrx2j7QFacaxILxDhFW/Y6wluODYRJ5jrHxqCpd28hhY6aU
s5HOKSEOVi3uFzYPQEFul3nrISvEuMmTxYo3bopuWkNOuGHEU3W7xg7qmy4z0QApYqmPSgTjezBG
6MWFL3gGdTND5bquedjWEZ/TTIjmzy6oczDznopq+g/fn1ZeL4iKXgL7F5Im6n0CUphXeDK9Q1PD
H/M4IbCVzDY5SKRmx2A7kIl8KzTG6zjDw03cu8ASG+VZ5JEuySxzy9Eyd7uswqe1WjAy5qtSx2Ow
bSpqkJMdgZt2BXcDqIze+ihNPv5ANoRsN5rmezzFUbShti9fWRWWy3YSPcpO20Iayn43RauiA85v
Yc9esmn6Ovq2+2a4HWO8WZS9ze0Q9zw0XXCeFe4FFf0Y67l5NsSmXLIQk3DXciGssQJwLSmnxCaa
pX0AuyZA3InYD7+ct0Qficm8d9R0fG/lUD3cR3RYcmNzqLNxAcDwGHdQ63Ajh+VzIvsbbyj7YUv3
TY3eD/NzNSzyPe7bDv1oqDwUJnNuBBHqjniYLdv+5ZeoDcpRq19ZIKCW5D7+aKsQNFCDaZj3lFo9
sjVBWGdbjUuo7wRAoWi88dhrUlizpqGIWmwqkkFNzs525vIVGarE8OPLlE/GIMlR9mi7G1Bf/pMu
W+ZxHiuWW+Yu49aZmpbfyJXTIx3u81D6DoeVNyFaHvwlf166pPrSY/mh4U9vA28ka96MjxT76b3D
k+ghYl9YnPOwQwg+ZzF+aRljfe0CEqDYiKIsIe7WDVt538pa37g16bVMEklR7wZruDUZHJTVJIX8
zNI4QS8C5+glKzNaSoOmZ82Kr8ByC0SIianpHpBHRL/5tdMHz00QFg1pbd34TW+/dDrMPmuUJhbD
Px1Hu5F1MOu90B88VGW1JnibcTmVgJXtZMo4F+WgzaWdk7/dEGFydcGWHRAo1Cumu81pJki/Q/M8
70HIcOD85U7I5sjHqYX7dOUJJe6dwHBdUulx3Yt5qQLEoH9yQ0pWDUtPVvmp8idGKKnT53ciLXOm
+Tau4b/+4JjFbG2xXkCRwt58HuMm/qmzASqUwfwF/SNuHsO5ZuvSFzXCO9a+3bEgB9gmYlhxxJSV
y3WMMlDu3cRFZ9OHqPf7vOXpU/N4Rmzk82329YbyqmxBC9C2yXFoHXhUPXiDlY9p9CFp6WHSZKba
ln2q+emMBzDjDoq5AQsS51eHmmbji9w/223AsTt6ZbysJLOwU9Va6NwGpFqfM2QUkKzah4ekMAh8
0VUklxqvL3Gt87KzCdLY5MAS1tQM7ABDw5RxNdtEeq2UNfNeQnmDoI5uCmZ77IzQ67DBVlsckOWv
qaJh37BLKF9dpGXhbkFYqbdxFgffqJKdYOWmIniFcq04y0RJcmglQq9ZmyhwxqfCjWJ2d27VoR1t
RbuJJ3t0fg9/3qxhMNK8MkApX7mDCThv6EPSVVgOM/PWBPtTZYTm4UnxHHQE5lJi8I4MgnkW/xgl
F4ThgKSmKFtXcTzfd3a2gLRDBI3lgNeGs79QNQ4uladV/BJEabrH2O09OTUb01nP/qsMXCpLRckF
kY1G7t0TBLJX2IuRLAWDfJD9bG6RVjkPkwnSbmMP1VWejk8zewjQxDK19+3W28ZWSn0E2lg+hBrm
+ckdlNmRG9y8lyyLXmUc4iHIupdr9hem6bb4LQyQqxj/7i+GusHFgJLErgdNCoLL0jn86QBTbIuF
vdxVYAwYj9nkNLE1KLmBTEJjt6prVoHkwtb6UailOyEtzG5Zb34KGBt6bacijrbpCN/itXbIlN3i
0OADLVXBg6ToBsdDKCktEkP+uMumTCOsxvzIvZWhZt803jLfGy1lQ5xXxxU+Ml4Zz14qcJbHM6St
bfjHYRZfnzWXirw2dwf2rO9WmPyZLP/5AQy/uSNqfLBoDfK6n++JdKPmcuNr2xZon6fU5NT8P948
c+cXRcx1iVVd2DCFamkNawRZ9q/ieq0gqcdM6NsA04bA5M4lIMKwuAxLNCc7Izz/7Gsy9/DFjLxB
RdLyQzBY8oSahmUuDm5XtvEWVoePHsNo2mJnmMbi0MiZ7//rFEiFlQSnCPM+efBR0eLO77wCZ+Wf
EwxPQbj4DKDGLFonw4RUTksvYTJSZg5/GbpYlDCAkfodcXqFmbjpRkdoQp917dkHxJuI5xEqsCyh
RGGYVpwMSe/JbkRXZ+P9C9RCzh6tW8z7/qcihLOr7Bc1mKI5Mxlw1T3CtPjKfESKuMaJ6hS7FAxN
fIhlMHR7EVyFkBM36t4ksOtQT3JfHGFaFq+WylpS6lOG46seWQ9XNQLNr7jjgcqiTTiwOMYhCNd6
oJJaERxn7HUlaarWWZDxSS52U1Y3zTKL/KBL/u5VZxWV3FhW3b1xDQXMMuvZT7dzCW3tymtEfuKS
UQH6y4vTp6EnWXodD0N6arIK+qMIevi6XVZg3WgdZ7nqqiPsurAXfWsvRYbre4Ui0BlefChV0Za6
iE2RbgMkUtj7uXLycCxf//oMO2bv/a7s00IfxqqwyYLnu+s1zWr8yWZydPcMgFgG227f3zuZX8J4
E9EAUkDaNuoVPeMCKmXis7wi7halNE7xBxqGJNwHc2bjRJiU+nQD5pqc+eDd1o5ZmLL602A/p+Ti
tE8zspzkRFvP5ed1M6sX1FDFa+/GXPIZY5dqo8IiOfLwmpw7BBZJSZMoYWEwUyz7DeU1jvlYz1e8
3izcn5T50XvRJts8Ikd+FP6TIXF7PWbWPpni9DWFQ74isut2nDwcHS49DzOIVbyo9DHNWV1jKRuQ
KA3fThf/wKTHaej7PKl3EMne/vjz/ls4qOda8d9/D1iFTfRZN0uXwZj8n5fss8O39j38P79r/1Xf
frB+/Pdvur6a//OzwB7989VdEU3/8i/basiG5UF/dcvjV08C2/8mJF2/8//3i//x9eenPC/N1z/+
9lnrarj+tBTd57+Qn0IsmP/jv/78f/656y/wj7891XqQ//Gkf3/833/qL14UfCdEw4SgeXH4x0mJ
F3li8/qPvznu3z02dSS4wlDy0Z1jfP1nWKtw/u64OKPJXHEj18YZ+Z+8qL97EQ5JsmuuOPeQ//x3
eFEiiv6VVU0SCa8BlBBYZ3ENHvv3SBIa2aBuZv06um64dYwXdTdWggHMbrG16REpk5GcSyuPZXdH
p3zMksjZL7L2932onAerQeIcuzS94wKqDMmYgZNWHlrJei/zig/k6/M5bb1jOFX3SL+ZYE2Wh4wx
cQ58GgGUDGjPiLe+sHQwi/UMW7J0vhuUegjb4Vhk1iOh9Hg3CsMKWV0v9/SNpvEuFeHtiNpz1XYj
8zmcEpMN2DO1/OLezZXzDOeRuz9B9XW2AoI69mTR8ewtEYOwm64B0awg9dSGWX3+MyUi7zwOrWCv
gXcx1IMPk49KcFb+D98rEVnEAs8mm+wMAkcsx5uU0LYDvg/mTUxSnWbfR6jGo2ARmxa10WqauvGA
4K87ys6pHpj3+R94J7B1+d1wANqXvzi6z0i7mZLoVmWN02/4lOTWsbGhqdL/ZiUXnJSxnR8I465s
DoaTOyhxd0yyi40ewncNDJW1fJXdZG12Wxt5Ml5yn8z5bdTrvUz9Y9jpRyt3nkRdb31/vE9ycYNw
+CEKx6cqlk9zZSG6ypY1/NcGq/n0bCOEXmVXMg2XqfZ3YDmX39Rgl4TcmpVdZgPbuTxKd7Nhkxgl
ynrKGe02MoMqglTfYT+6gO/DDI2YAnOaVX4PFELJD3hZIRhUKt+dxbLjbbZEnt3lPGUjGLympWvb
uklo63pLqGSYHbFoIcg5WGMBZ3QK/flHLZwWn0E1lwp+dpVgxF9PKDLb977r7LeSpFJ6wgV1w6M3
weV8nUQ+B1f9OgTZncwSv0AtLeAVd6oCnj4tvSHsBwZns0Ni06ETavUYcuGgriuYb8fSVVSuYfQ1
oaYe18w+8ITQfgXPgtnNc9+7KFObilrfRPNhUV6ElYAooxV1s16PnaOv2s54S0GJ2MWv6jvLdAUV
31iGeywdIwhh4gxvNb71UxU1zSsoSI8ys0ofVJjw7OismKvGM8KfTkBVFsbd04I+MlQjYhQs6Amb
ashZ2l771cLjZq1sVa4E5O2LRYeK5cdtrusumA0gtiqXa87jomd5sdRIc9nuTF6Oh6a185Hnpeul
oDoysU68iUVRmyimraE0p9qLmAGoFnmMNTPBwWVTPiUR0v7CFWhPnEYV7zTgrH7EEB8j0QIKi1gI
QPU0Amci4vn+p22ShAVL6vzUXumf54VIG+iNcptkZXGMEElo3OiXgTTcgxNDhatd1T14UomvdJjb
B95n5IHz2O0w3RUB5lJuGronPd6nQIG3A7Ukkz+piMZ1mXDumd83t6CUGB4GElhPYNcIH7JiX9M1
f4c+bJFxaOpPCeRgBxW02S4TH9CEIW7DK1zOjE30xve9eheC29pXprnSqX13L0MzH3K4xbxm9K0b
xkPePTCRAKEoimFq1uGmmUAcE/Ax3sqY/gJEgXnqWxw0aZ+FD2kGygHrPat1pyrxsCxi2fljFK0X
BeBsonI8sP5B9eCi4Kpjy2xQHc+bLGxYgVMI08DCHkOfaKOlJyYOYTxOcLtHddJPPkPuKlS/UABa
dw3H04bhn1wVwLCheHFVrnsv4uIxkFg2SqZhAOhncu9jWLAcp0m1Jx4yXsOcQpWA7dzV7LBMUpu7
wRnA1WDIliI55j4iONII2BeJz5y5+Xp0/Hw/Ve2eAy/77RTF19Ja8lBZnbdqUn/YzCUHaINMAWNT
78BzmQBbbBHo44XIWHf3tGHsIuMKBFp0JTY5u7hAm5fU1KFYMJwTzq9gnbLPYxHO/mDtZQnvAEti
bVBoLtacblVeQssxB+Sm34QirO0kzVk5NOqKqPOuEiFvM0nPfdRaiK3n59+R0++d1L53hA1S2rfL
s/SGBlM9X1ddR4Fdx5q1aO7szYxSDEHftoz857jSicFwxRSSyf7DwLgOLYkQqwXZ9wt314pPyaxF
22MNtXBQJ+rBHjhwpTu0+AbNhxW5Bm8rTmPiJ3/N+fRWFfPPxQRo6eQxBB4IZGzh9oXstApcMZ+y
KPHOTKuWbeKkOEjT9jfP5PvC+M65biaGMp1zn5lGH3zsNLg6ozvhg72JQrRNPn3XNujRi9W0dSmQ
/LXCTFMV1gXdLJMgf+Nnfb5N8YXvUjTFKA7ro0SRk7DZWUMJeUmqgvln1n1O0/CVLn19ZszCnT5a
m7i0d9YkoRgr1mWoApDFM8/o8D4tcgQzu/DEjfyL7BhVYpVaV6332cc82GZ5X6T2T63nE1g2dzOP
XHFNqR+NFZ2CplxBCAIRRFr0LmGMjfCuO8zNZ+L2v702WdPi/WxQjm2WOIVrztpT+J6HgtC6H9Ph
yaW7W6M2ms7whQcwfgwkwqR6D2eZrQfGBqs6iLHMAZCLw+q559M5Kja8mysyfcA6JUzoXWV4O4n3
dtVmqt8OJrWAQKYguaIKc/913ptXDGUmwP7w+cvAYsaZV6cx6Hz2SRwvraNZObBS4TXB/26i57mJ
eUqU5jDEHKaK5wzd310YFr9NGR6t2Nq7Y8Ast6PXjXWmdmHnvGYw0vgwfjVs0VeWFxxiq01Wtuts
xyC7IOhEpJ1Vv6FB/Cgtb1Vk0ZOjPXocNmcxiQOtD8RveUfodBeg317hyv7h9658Y5kQruj42kOb
C+bq8dDvK8zJbyZa+svEYY9eTsvXvEYOEMA/U8ymvrM6HTeyaeEG1am7Rv++y6Ey8AjNk00NqXez
5GnxLHD8b7mxvY3R3XNhJzcVvdFmmESzCzK6tqLuxhWAJX3k99c8uf2Ivrg8AXPYMQqY1+g8obSF
MYhk6McrRIlm5Yi62AnNyYJkodw4Duau3kkqNFlLsrWUPuXC+RhgyOyhPFbHvoh23dQH7PsXRlNA
ruUuT8RXKVEgRrW/WwhRWWMz+B7t7M3YvklZ6rf8IglBnAH9/3MFzJrCIfwJKa1jvxhHNzT3waYj
sYjdKmyKpo2SjZ9q69ZWbXVBlntBssr+sW7vR+HMl6QX6TlfIBzPobgXJu+3czbmP+zMdndiavOj
UxZI8wtd3Q5w3tBEzG8giKY1KJgC/oFm+gTaOP5ehLI1hlZ7UivVpf27tWQ+YmTZPsbCeopjCJ6e
ccyPnvfsyU4QXyOpn8ONZpm7EeW8PIdhi/nUDR1ULVKDjys81+qu1WnQbqurlGsYSHOIVBZ/9oOr
V8Aa7aPWQLISJ/u0A89+wqH+s3fL9jYRVnhvWnJ3LFygrPIEj53SwlpXEum4eGcrzcoVw6YNFKoX
nV/vj3Euz7gxj+h+jlnFcQj2IX9CJ1Y/Gbf5UaLdOs9KVNiS/GUjEUucyY0vdkUYTMdw6X7ZtMh7
z2qrQyaSrayIMepZ89QDSuooEXsxtxydSbUb8ro6gU7VVATIJLsPG3CmL4ufC+EPTMlczjXsXUG7
80Pr0pPTkJk4Otro8fAZPFbpWIwbonMJBZFw/B0zyf3Yc2pMrFU2rJ0laeFlgibRAy/pZM03P4/F
OwOfcH7HS+CEQEtsqHwrryZL5AnERpXtDEIXYPUYWwK9i5s0tFFrNb7/W9EK+qc+bdsej2IzXX+6
YcK+bG3o5xyIzAAaNFyzY6dksqux93a+Am2aON3MJiYM6b3AUtd7eOhZuzLdGCHjC1wZbGfIXpdK
ZQB5OV8ZgU3sUfAQhPVSoWG0GgYyBad5HwW/Ak2iwD4IwBYU+Lmy4uoApK6g2XNSrECbcHEhPl7w
47fqyCofMsuGkD0Uu97cLjzE2cO4g3NbeHyJ64BDLd43GLSFXAfukgrci6RxeQdEDXQajH0x5N4q
qUOw3QX+hpAjSdcBlYYCp0H6Ke6U7iYcMjNdWBe4JauuvO+D51QJcFLUAU3whdpt/qVCxBx5lVXp
tgmA7JHqUDpqfJ541sw7kES5QkZcRq+QHBhnaTJF9jxJ5veFDfWHwIqWvHWeHpHFJ+m2z80328N0
MxoK4aEXL9or7rA1ImLCCYCDFxW+1gfZoRw3YdeSxhFiLxTIfVlBg2vk8KiiEIdxwe6eeeS6rYZ3
7TAM7zAereYuGtZNP26yDrGDGsI3z6Z+izt/up1HtKMlo7B1xxN0a6My3C9FqDYaryLPqfgtHMVB
FoJggcr6Mth4j1VMmbgu9aAOtWgvKRayZ9eYeu3Tr69DeBonz9V3BXKDgyVMivEmfOUjvnfThAeW
PLiDDagkD15kLcGtJtMHBK4zmb35isPrbqm8d3YdzV7Kqd1Ebr5sHKJyUZxFb4WwtwQMQMmtAUaX
dBLca4QvdUWwtVy6ltF7qNlPl277bix1Fqp/d8P8MYJS07rBvYe9ERQEqRtX9GFksteyhriIyDQ5
1ePg4UkrsciF6tu44iG3rkKrEvwP2g0qHaAludVADO7Gl5mN2WnM2OfBic4XCDbg6PElOWidlyle
KQIH1tDP8oNlx+qAlwgqCogKlubDHQvvEdEZD/nZyW9ir58/aDRtIoCsbxvfdU08yUI9EZ20HVGV
6qGrUAzoYwU0VXgIcOMU/S7jIMyu6ufYVjdmKGhms+QJnR3wYm2158ktjlnedmczynufNea+DEhD
Xqb+PuV1rnTO0rQBJZOV3S4OcQxkuv7ZDf6HtNv5kLr0WaHxDX1QXuI66ml4ClbUqFYKiY8M08VP
O+SJtdg4F+FFkCRMvuhDk6CMq4tG7HUns61U7i+I+o/QS3eujUSQ11VtPd6zLSYK9QBkTR4R4bdr
PbusJqr5l90gJ3NZtBIulTOrCR3AQ87WNQ2CTZWwE+wOwUg0sss0M1Vhtw8nqW6WOuSpIhnB13OP
b1qNb9LCaJpe+0Y5awIgFqw5QxRcua7pt0dTuHPn+s11lluESe2qMyFGb6+U59ztjqDAka+hcgPZ
M6N8RvzDcIoKAcG9a7ffcFCeiVStGdg6MVvI/jdGz1XKxo09JNeJiF2fqmP8yK3sXTexYuEUnskY
MSvwquTLR/4qk/mFz+jdbmlAu7aMoC8GZmNGFPawwtP91E3VxgWcYXjJW4KFWM62eDksNloY9UOU
iY6zyix32M7A3BkW2cVhaUOcsERoojLKPUKaVHNgNtQfXUfc1R1dbmOA4IFje3TH9q0fWBzZmK0g
rmfLAQUf+mpvuHgMpVfa6etVXsTgd93xh+OqvRN223pyzboxxNdXSasfAreU5BZ6bE9Fdir1DLxj
qdZgsj8QtXSbOl2GbTdosyWhiLY4LM2RlCeqHdTsJwciBvEO+RpKiLUPay+/VBFKzXSWd9zy+5IW
TPrmDcH5eYnQ69gRRqMqRNZcW75auT7reN7FEerBchkbdxfFcicYBl1rgVXsdPCyQW9bS3KXFBCd
pkje2Nb0AzzLm8UUCN8UNZovbuOMhUIC54eCbs84EGALRL5cyTu7RrqDRH8Yk0N9bf6c4QAzKV1x
/e46p3DXVqeveoEULXjv0Ib2v3IKZxTesHPoSFRfH7mdcNoEchNnxSHuqzuoYNsqhjszduuGVDwo
WjCaRP3bn512s5Q+vvLvglpdI9bqIsrz3LI2lTfsQ0U5HzWnCM9UPzfvUa0uU2Mdiqk+V93ygrLr
kITDE6pcHPvp9KPwkyes1VwSDoOcZS5Zi1emPLlcgUkPq8mmqKnQQTI0gSNfBsmldNVd08PpTo2Z
V4mXvKYNqHdvQIIWgKUVOelaxp0enLYwdE+JvJM+X0x7fdfOVOjuVZiTxsxDqyf8Nlv+wifbc88D
6UzMIOZLPE+XxoZGXgUP9WBBSUYUwEQPrBw6HozUB6+hWk1MfzdQE28LtP8rTHuI7uXb2Pn4FRHr
zxwDfR9dUidm+tCjgskxKB6dTPxmcx2t2r7aGuygVYpeLKLMCtUFi/I2TsFIw+F45RTdRLO9w77w
W44xdwY6sf08pnde0n2OXbCNhL4Z8vK3jZ5kGQKHFDLbfcicMcXchRvHm266wownoune+LEpR1C0
bhKIJna9pbeqt9gu2k/UQ/soTk7yD4816vYucVN4UACCRD7reERhNYoIZPXdhx5gLXRGnZG8/QS3
O52raLlDDUCzHJYAwH2V76+GjtBdKKj8neqqj7jqnqMiPDeO3KqWXhKVLsQKxr3LOL6kJY6kVlVI
PqsBtXvdgjWv7paIRXXvCNph/3rmfjW9Y9FVOTzPg5SmbMSdk92wiV73yYhodGJ0MUa3Dpk3906Y
60ckpWM3oeBfgm5f56mjDobRUbzHMh3eus0sxmeyaiV6AqltqPMy95utZXD2fU6SEdOsCrMcyoBW
iqFjTnUmPaDZKgCP59q4zu5124p9hZoNh6w3hFtjSsY7Xtvm/QbigpwerNLOuiPpKuhceM8TMMZz
7Xe/r65weTN5TbCRlKvTfYHiNEEHbQqE4aWbRdAKTRyPN7ETKPGztopfTCDS4Ozh0O9eWDFfNRl8
CeiE7U7I6CPPC/W+y6JGfnVzhsLXm7jOSTXq1JOL4ZnueWD5gIQVtKIfJv7BjmIGN15UOTAA++40
jxOyX9Y9y94fIvsW3Hcb7KN8MBodcNTZG5oyRD1BVBfdR0rqE6RryBzdDtVCOu/RAVMkkG/e3dZl
mQIpXcZnZNq0wCg+wdAgQi+dFbM7Y1/s2Aoe0pqd5IGpN2QqtDAlw9OqcxUzCcGJrKbdMKhUrkoc
FCCNcEfikbSbkIF+IOTdOIUS/6pSOt0yJenPI2Fczm3peV5321U2pO9i8gDM8rFn6H1p/KarcErM
+zHVVbhaljZVR0ZFbnUcVAabKhwYOIaVxvC2tDsCgSp31ZIncKwbUR2jORcAyoo6hrXXWvxzKHsM
y7NZSFPDTd86PtR99lJJu45Cx1IHyIupIbRAgEoINWTIAd2RPkV8jYq00tcxVlTlJD1cvSaSeLfk
Zfb76GdPhngJNEPk7lY2Us6Y9Lj1eHFDuAmMB8toNJDPRYfYP6RdgWmvBeuHYUZDFeEPQh7oLHtb
8bxRo6U2btIUhwJo4wZ6orrPRNQciGnEX4cum993HE+CSDxY7n2x1zky/mVM61PruZcMBP4pWVhg
YQj/6OD6wYsyw8GioTqLssaPVIRvLcpyNN7GnMYC33ypmnHHbgucRjhxyqK8hn7qon/EsmHlSHAh
ciQrBtC0uUlAgRribSW+fJ2k9bLWqn2wrZ6lSvy/uDuT5biRLF2/S++RhtmBRW8YAxgcJFIDldIG
phHzPOPp7+fK6moGiA5cqlf3WplVZaWq0sMd7sePn/MPaO9qRmNKZXL9kAsnPuRVDoTfDlqaKvWR
79XvxniyftTK3D1pzRy46EvEyk2JEPderUX6mLaJvvNrtb42huYjpeHmNKqAk3ayw3nipaBeGRXi
oMi5We91W2tu8QxwDwNyL5Rm8v7Gx/P22tX1x1AZUNpC1zzx6wjwWfcOE5Q7vWtv+rpT94OSlpTm
ggIQtk9aaYxPYW/+ROpigC4VTFCgouE+RQPcjYrpYPYjIEg79QFCmN2uiF0HJdcq34WJSiEwoYNT
1pVnUw1C/rjbQXzsCeUD0oIgNHYU5qjWtLBJusG51nkN7Aa8cY4AFPJ3Qpvbx06db+0OsvrYksB0
wQxnbJ4q3CeV1MuNIbim7dQ8NaodHwM9CPEYbO9B6353gHnAhRxuUmqMkPIRRG9ATH2Hilcc4gg9
jdkKnJ3o0X1pYqrFfQPKbJf108nItemUAQG6s3MzepgSU9mD7GlPEUIRHdzpa/QPefxGyBm5ACav
1K7k+oiNcmcjuXNVCreEoQlNTlF9A2CVwh2Oiy1S0glaCJQzQXHz0d/QUFMfs8oA8Zw4wD2ADx/N
OB08UxNoMardW1xOiyuUV9wv2O1Et2US8s5o6aUkCl1W2OwNr6BU3PvmOO3BXNW8nTOvappDkDa8
RmbUNEG8EDmcrKpvKvB9b3ofFKPa6W+7Bm1mdwxJCqjiOOZ4AN8ISiugIUclJ7tqnDoi9VNhsEJL
2bUCSRf8tbR30wSR9yrtVZ7Do+p4Fp2cvcb79lgliYH+LlZ79NHc7Icw8qfQGGOyUyWkbSbeqdC1
jyOS0gg5BF8qW1FvHQBH6Gjo5We9yqaDaEgdijB88pMAS5dCM/dxQwMl9KEqXPH0y2Q/g/4nvc4H
KCzIyZpW/oH03PiQp4N94LEYfOxt43FMou9RpjlXMOE/Zlry0UbkHyWG/EuiG8GjkYr0TljpIN/Q
8zEt9e6WJwuM89af75HpgLFLVRHrBESv3ATAterycHXmtHzXI5e/x4Cm3te+m6A1Nkz+pzngzZol
mbgBWFs/5igHXgH2Tb7mNJSvwA65GD46sABtN0NZYbQQY5UI7QHRJVstxyN4NW2HnhIRKiHbuKqs
4GsQTu/StKWIpCrWKS4t/1jExQ9YM91dmZq/IOBa6Mv6xUPT+wkOkyHI8fAaYG79hPhetp8DkLqJ
KBFXH5qGCJK7pziHVwMpE6jRNNwaNkzKsOIhJQrNPvgoKR4AyzaoAmoHS/QQp8fmEZ8PXI6qZC9L
ZjxQk08UkoJbq0alMR1aGHqRTUehqOBPj/07xGxuci7SvUXqcW2ZU7iv9DpDMXRWruBf/UoDuvpK
V3yspxltxejU5eFP4EsoWpYVbNMmLv6OMhNKGqTKq6LqMs+OHRs1q+mhaRQaKQEA1l3a2x9M32xP
pqlaD0WHtg0ZnLLvAbcFcMw6oANSZ8k3cFqJoaM34XSfBYo4pRaHH9qm/TeNRIbBRu4WmPNdrRD/
omBo7/w+kRT/kPYyFCxIZ8VXoAqIbgl7NK7bSpnvqH66D4oC/KgvXftoa4p231RmcLRbPT6NXQz3
BRMq59EJqB1HvT48cfBwWmn0QR7jv8tyeFCL/Ind8DFsUOzCs+Qbwv3uPhgozvq1QVpbw3+F0fNV
nzTlHfX57A0Z057eolwEon89VQ74pNK/brmWD6j/qyfFRPYmb93sG4Dtp0jVfs6IipKtT59UQ3KI
bM3QPb2wx+tQgvhBmLk0tPyPtWXIrKi/xnvS8bQ4tk+l6eAHU7mBw1MCjxA46j/wykIXGYei/cgv
vdejECY/VUte2jxtiJ/glKOo7B6xVg080rrxOArlc4RayiHqrehUcqqvQeNixp41vu+RSogTx8fY
aZFuXc+6Xd3lRvK1z9LgpKIB8BEkHwXjcNpj0zhfw4HyEQVHA24EjL+fEZI9DvQmbn4LgHYN6GQo
pRxny5gOhSiTgxBR8cb2lVsxxogjituxKz5AX/mY6WZycDC3uQfDjBJCCJMS5tWNFg2YkQB9JSnp
vptgw3cxtpE8EWmEzW1NGbmh3enWSXCrg+83TP9r7WrD+3xw7xBx+YzUJkIjwX1gYPYKXgL9Wjdy
rsIJdKXvU2rVkbKaOTFaN143SHzcVzi+ZjuU7Whjxcnh9Yix/zs42NvyZ/6+rX/+bO+/lv8PYMI0
C2n6/xkTdv91Ktr253MU2e//x7/8A62/sA2wDCwEHao68An/Cw9mWn+pmqMbPKP5d93U8Vf4Fx4M
XYy/bAOjepfEyXRQh+LPeEe34X/+h/wz0Fu0VlRbNflT1XoNIuzcYUAOjImhq3O9SPQZv/PcYUCp
tF43EryxCgPVSPoAxl1nh8nRSozvfutk18+W5uEfG4fnLoLn6DM5HG7psJUMBxCyo9rSfOCZU4cJ
twgD6BK2RIM+BHhmDrwV1bvLo2jS+P2/PST+NYxFbR3gHGai5mKYMFXmSklb90rD+PUg+iq44b6F
laZEsugVDNd+0+TNlYXu+psx0n4Vo6nvL/8I8+XSOjZ2hpqtkRcjJbpwp8eXUO3GUpaYEbv4Fqdq
8Dgn3owv1i9YRtaPputNqHhpc5MhfHM1a2F/jJUcT94ctNCDDe3lCx15Lpme1OdA1RolsKgIb7Jg
NP+u+sx6x7MeGmHRJndRo1T0K4tUQw1b1ZAKhjblhK7vHNGpME8B9TUDDh6W91Wo+gmsQJr6WQuz
1qn9BIB+JPgR8ACORaB3X4idw5e5nh5Mt/Tf0CbSsJwJi6PrgBcTClQITalj9AadDJCDgGz9zzd8
FQL1/894YrFR/udwsuu+4cz5D1j19OM//0P+r/8JJYow/wL1C0pYxY5Fl2ak/xVLFMf8y7U0wJ26
owpbA2X672AC7hQiqg7kU9P5+7C7/x1LNPcvR7epnoMs5SyaxmsiyfnRtiyVfxKhymSr6xoGLvLP
nx3tAo540rRt71Hgm441fLV9FOrzxqmSJ/e/T/Y/o+BOQkHb0Amfmjx0z0aJYcDSykBd0Dbd71aL
+IcPKGYX1Il682zZV0LV1kiLyAitT5SDnWLOU/bIV1VFwlWKLyMVfPdweSg+znJSxHjHggknLB7W
fNfnk3Kcgd6VrndeUSBtrhWWcpf1Q0N6B+vb62nle1mj4jpmaM1nHE+NDW/XlU9HUOaqMZBDN2Ax
no+v6bw0UmXoqEFACFIV4L+YFBQbn25tFFMXbA7L0gXX12KUIQP3ruadlwCgPMbUnQ5+6BpXl9dy
5bNZz0dZfLamDCH1JlXnaaWCDEdAvPQRxN8bWpG+fkK2bbAZuatdix7h+YRyoysDR/gQ/lXffYs2
iHivU27fuMxWlg3Ut4BXAV5b1Zd+PJ0YIlS7aSQgOWreTtSGHjGPGjdGOTc5+n2ubCGArBMfYDdb
cos+O1dFqztDMaDCFeg5pVnNhM1Vqc4pbVNxE2C6tetE6O6zSA02Rl6bn6ODeSeqmbrlLlYRdViR
oXncemhToE1dmCXGsyCfXrstcOrSCZ0GyZPQrcVlLGYJ/86AbOc+1bgCmYo77Ods8HlzveEK9nIH
CkKtzTNJJ0lTfycnz5YSq41Jbcqx9KC5iZtZ73h6FDZayShnnC7P6uXaCazW2X0qdWyLNO78q/Uo
9ZYll7r321eZ9FO7B5OVvCppk3vjfBTp2PVsQtT/JrPN0tITbWNcF2YChJdOycZc1pbt+VwWQZBa
YmjOYOI9gS/aPm/qjJ6hjnL+rCsbW251KA2eBRPT2e+LGBFl8UTLhQ6PmAM0y7Fql76o+CxJW+A/
+ELPhpLn7tna4SbQ+k3AF/In4ZxEYM2eHek/Lw+yNZ/F4bU7oyoLxOs9RIccL5QSnHAutH3TQHW8
PJQM0uf3L3vBcXlc8mAgJC3mw3b3J191Ci9urBrJ8cy6jtQ2O0ZO9p1omP7J1nMNTi5lXlQvF18q
DJQ5bh0B9kVEyhE3ihwHaJgQlyf18hghOMEzDFQs2FDeVOcfqeoVkWeg6j3sxZ+6sU8OJYi74+VB
XnwkAxkB7guBlYkpc6TzQYo2pvDdqqnXOn2/o1GDawpaG4Cqajvb+EovJvR7LEhDunAcZmacj0W/
LAARoKVeBVrusx/4/ZUKNi3dGEaTy3+2GxgH0p9GQNXhLxmLKx1PEyjX6O17qpOEbxTMaBCfaIbD
gGvkHRbw3VsEhkZovkN1hx+D/hY5NOtTh9IDcgQKEtBgT2fpn4BgHhSWW26A5j0qQOXt5bV/sWvl
72TRbZ6GUDx/k6KenUJfRwciaqPU64LOBTnjW280u6g8NJTEHgqEvRFgVtbftRHyYVFUxIok1ev5
qTf1qM+bQKQeEJSnCbrCPlXF+Npda/CEFkJlJFp3SG+fD5LMcGFoRaZe4oMLElnVH3yr7zaW7vcd
svjG8spUTUdTyRHFYi+lVWeoSqckXsNn+ooLnTHtbcXAhjWHZA0BLC7RoRpqIN3oNP5tGKHrVUCw
PnA10Z3Qm/I9XiH6HVq6qKkZLMRVpfTACMEszghQ6cg5l2iNIjPcl4+Xv/vL76DrumMJzaRWohpC
nsln3103UOnmVkzQIp/oP9DguK6Vydk42TI8nK+QLusormnrOJzzADsfRQlctYOfT8m9Lv3PUxmj
fDhMAX1CO7qt+7q+g73zEyW69v3l6WkvYwojWyrfR4MgQx3pfGQkS3MFkYHYQzcyRht9jI331jxZ
X9EHn8BSdgL8mmMb4+MUq0mxr8oJVe8SQdX5rkT5hCJw27hfqP9UX4LQnkaE/hqV1vLl3/ny+PG2
IL8zacvzALUX91NnZdowBtBv0EYCiJfGX6jNog7QZoB5ZnDFl4db+x74SQqdG97gAC7CeeoGhVur
c+wlnW9AckDcx5KPgp3dRr5Hg8n80iWJ7ZWTnX+8PPTahmMjkMWSq9tYSZ9/kFCv46kJO+AeUoIW
f3AbwjT77/Io8qG/3HE8O4QgkxUO8pOLHQcP2qYEnMZeBW0HNJ+qATDos/Fd04wm7pW1cTNNWvhx
DpHCLGgenYaqR6W4z9vxpGuQzC//oJVp82ykLmEhLcA1ughFESZYWoGVAUh7sPLFoKB9ROd+47uu
jcL3JHnHE9HkL84Xt57x6OtSkMddiKc50JXyoMUo8r5+Ls9HWXxCPMumruS68AagFtDccJTXIcls
xIy1o8vJBUqi6dCFTW2xSf3CrJDLNIGX99lb5IaM92EU1BnaIlYF50WFcLAPJ8wfr7QM+Rv025W/
K3o3+dGJbfUUuXYh/9LVf+gcql/lKKCvv34lLIcqKnUjki+xWO8WGQS8bRzKwt0wXWdoyj+YqREf
Lo+yEsMMTgpb2aQswP45/6pJNWuojM2QhxOkli23Qp8MxtOBzL3f+LQv0xWdWjelZ1Wl+Ky7iwmF
Q9roidOGHtWVX+BB3jYRPK20FR/LEhE4R/92eWqa3PfnN4OhU1KRfrpUoR17cS4wyernGnc0D/G9
xMu6aIJn6QftvuIJ/1bT5gGDTru9HWNwkcAG8mNZGOEDn9L6dPmnvFxlGQlVJBpsviT16PNV1vRC
nWg0h16JfekHG6UfulRjC+gC85HLQ72M9udDLVa5mI02jHuG0kmrj8LNkmtL6yZPyh3d2V1l/i/H
Wx5Ys+nVypeyolOeHGG3Gz+iJIEkrdrjFbArY+Poyg25+Ki0McjtbMeSF8xivJhcp4VYgXpQ6GvX
oMHAnUNdxrHCn3rtngq+5MmW4IlooHzGRlb7dXmB17YVS4wwAFcpPYal33loJFi1auzjoNKrx3ro
iifwTxEMBt+4HfjKh0pkqZfCbblxAxQnOjoBAGb60+UfsrapDNUx0AyQ9SlZqn6eXoUjpstBWofe
KPXDaykf1wFPAIGHLdYfDMUQlioLpTw/z4fyIf9qsG7B+tZWskOrA9rhNDm7VC+njSixtn8Ni7I4
vTnWdllwAwQzOl0qAg8XwBDU7ThABLWQ7UAQFjJjGm/sp5fXmsFNQJ/IpZ5NIFyclwQ/B7eKjMBL
5lBCgnvtlyryfKMq9TL2MQqzocpMrxF53vMFrMa4bJtKDTy18PtPZargmYc+z1EXtN9H3mX7so5f
XfLldND3tGVN2dCFtRg0oPYikXWBh0li+R6Ro+Ex1IxhIwCspEOGYQPjFRTdHBvjk/O5KYqDWr8C
FACkafaYzMn0PdBMVNpjw3+jD5W4aSYRwozRS2pKmPNgAjA+CMMBN4jO1sb+0eRwywDBxjF1zqcF
5Uh+8GevjhBkJPbsUAIoRhZvEzK4pzycFW5QHKLcODHeqRCoMMuEOvWziOHsqJL0nSCje1/qQQBO
LAm37r61XWbTdqX+zgOYdPz8R2Wqho4bPUKvLl3jp6rmQNLsHhvDy+d00XqV55NvYVu2Rdebgoe7
GGcajKlBdyvwOrpS3wodbG9a1+WtC3butkSO6DS5NfKzQaMcyqwsH+dxwlT7T36Fw05waZQJZFXO
Z8tecDtf4LplTPH8dz5AtoIAiEpQmDa7qoNzWoxusm/nOEZTD/wpFMctj/uVFafkoElhFxpjbMzz
39ALQhboFgU9QZE8KjTyD46b1BubX/5TFpuNBh6hVaBsx4ZbXOzy2OH3MkDZntsnpR2b+yjMjnll
jcQv9/3ldV0bzNB4kxtwikHSLc6zEZXGnCCifBwhqB55kooD+YT1AJPGuSXqJ+8uj7e2hHQ9yI4F
KmximfGHbuxYHYJPR8pZGEdoSKEqEBHv/2AUOqdSnQfQ4e/w8uy8dijqqnZXK0cELnHxsWNyQX/c
Ktc4Kx/KoLtH3iDPxxIOECBy36H+pRwBjpv3bTm0t+DNXMkiNb8JY/CvG8fpPSySxPHy/FZCv/l8
5MUWob0SznXF/OBhxA/B5GSQCGTUwdxDUguGW0Seotcvqmwm2VRUDd6F1mLQKDZgRVD5PuIJNnpq
T9SPoZR6l6e2koGwGWl8MEG+oC7//NmnixIbpmc9ukcts9PdWGNGh1OBjgk3svGvH4p7jGqeYIvw
hjgfqvdrLcXDHU8wuAkfHdwyb4cAKylHBTV2eSjZrV8eapIci4SdcM1BW0xLR1WvnmvwynZtgG1D
QS8DeYcwfx6N6ndDG/LjHKvRD1B00MxGqw++F2anvdFnNfGEDVUZql/w0HSGElyhYFBrYIcVRbqY
lffYgEHM77rhbuNXr0QH0D0a2h2oS1EqXLzkVF42uEpGLuChtHxjpkPje7NmwIYCJNxlGRsA3skV
Jc0JKuNswgJTw+h7ouADo8N6eggnoUdX0N4RjYICCSfWNgsD2i7CLMHD5V+7snOQwOLhaQpCmbNs
ZHQF6jAuHc5jp0IV2AtdmRDQVgr3DfI29uEPBqMlSP2LBgMiKed7Rx1c1Ora0Tk6yAC+5bZoTroO
o6oaZ3/jK6zO69lQ8iM9OxFV4iJzp3XOUelz7QAFPMILXkkPQmqZ/O9mtbgNpn7AZaVonWOYOM2H
PKlVFMpb564Ku2FjqJWLABNrGtN0VVHEEovDp1D26cepdo6t1c5wQp354A5iK3NbH0WQinNxq2KZ
u6QMD12FtaN8j68rYpjQbtEUuLxsa4ebmvS/R1ksW+LA8xlTnLVhdFZP1VjR+vaxHkfiBdHp1iiR
lamllENnZ3hs2E2ycR+sTpMk0JKRk1beIjkaRKr5ptqwRWqEpVUwrFc+qNGNaa6OQuqFT59mWojb
nW/EeXYTLUpK9jzCUh7/LWRFs2Aj/VkfhYIraT89cHURc5wpnvw+y52j0AHPxnB5jlpe9RtNkNVD
JUGX1NnlU03+imeHqqOMw4uTYBHBMXiDZHL6NEAK9hp8F/aXd8fWUItQUdSZJLRxqKqkhRdPnu21
JrZF8YiN0uWhVvIC0h2k1iggO/SQFkPhD1HbouNQ2ZirHWeRVvB6M1RCjAbTI3Usd72aZa+/sR0p
O8idzYuNpuv5Uup2H0qsEXLTKo4GUxvDVkdvAWFhqIJ/MD8TnQyNpxyolsUO9BGzwL4i5qsNvXVT
TRL7CXzt2gSefhXpTn3b52H56fKga5egK3uhbHzB03cRfyGbQY9LbIGnBLo/siV2GFskCq+EFiC4
1iVGtBHx10cUYPgsnneqvVjRsnZF70wcgTJO7DfZMOBLDe0aMdtO3AvE4V4fPly+G0md7DtZy0S2
Rx27VFsOdlvU+R7pbYySiqHaiPgrs2JLgkgGsqiBilvkjybBcFJ7RtHUpMdIXgUCP1qodAhN+YCv
5dZltlZEYEDOggEWmkxyMSDKRmXds8hHLtc4o0epN496EOXFEWcC53OXEivN0sgfgqa0j2UkW2so
wpq3OO3pJ4XcZWMFViKBS3edYpeEl4FQOD8phtqZ06Qb4ugWfrTPpg5ylepXR+xj/uSTkqJTq9AM
g92rnw9lgtasE93BGTGpo8cee1PkAnvndPlorMRqHgIOmbpK5mX8RhM8i6IYqAxqw+V+bAXbs1OR
X4mwann9veNCFgWJKjF5bJPzuQTd3ACxZpRSUPqNRfcV7Zt8I4qtTcVG38hyqO6/RIwgC4KCcqYJ
DLni+WBMGKnUuIL8wVSo2PMvW/Z3bfkrni0YApZ6hAiXOBpuXe9cbCnwcwi7jc+yts+ApdA9NiVc
3l3EDwO/jtoOG3Fsmsm5HpRAu8GrIXvkSq83bpy1oYBcgRKSbTxz+Z6fgzw1hikUx1rk9t4O7Oig
8BI55qFqbnyhtaHo8fD2pPcMcmGR5CSh1iPVGIgj0IVyP6eo4JQagjmBgu3q5X29Vo+nn0RKR70L
wI2xSEI0LYa8Ad7jqNXWKUoU1JkKaJZB+LdQ4KArgfgIW7dD70clZjT6l6Gtvl3+DavTBW7CRiEJ
ojdwvlX8IfKThKYg0avLj4XlUN5LMKxHPm7Y+IhyNouKk0yFNIsLh0O8BP1Yo9Oitj/Zx6bUldug
sPR9GeAkWPiadm9FsAhGdCAPdRv2jw7E0D+4fug3gHak+U29RpzPNHDxp+fo2cfUQQpYmCj+9cTK
jeD7so4JYUP27ihy2VTMl+DeQnHzKeor+8iT0LyC+4ANqJUKHDB9Lryy8e1DDVvyYzeYPc4tXfOA
GwUC3pc/64s4w68gXgKXAcFE0W3xWWdMrcZk7OwjwgPZrWlHiOL16itTFmSgqZqDgwEAzB5eZurY
pg2lU/W9J5yquEc4ApJYm1ef0OYK3uWUxraKxMvN+ntAyuOuRt9IuMt3VmkFCT1tqALYdzUH3MeC
vd3CNcxr+MWXF1DuhueblcodSZggMSISqC962FgjhJaezz09bHP6Re3wx6yWWEjXQXWdYChxjan6
+PXymMvp/R5TuriRuDDw8iwiFJnX+M31npnWOiRZmOwoWyJOLxCvuTzUMkuiQETy7sqOLoBMXlvn
h8FyYgX+n115PhEe1QOmhkmPuefZCinQzt0NUsTy7MvxKDeDcAFUyH8uDp8ONR/v1w6dtNxovGLU
5xM0ZMyduygZD1oIv5g2r30auVJuaQOH5saElwfi9w+gBqBzGjiVyyuxcmN8Q+y08qa2EcmVRexF
6mPMoo2D93LfoJJO8dzhYpSgpcXBczqN/FeHeIEhGCo2JYZG30e7l7B45FNPqMwY+wyso3f5e77c
OgwLGUcydrhRlsAe09dBmdE28JI+/ZLikLmry+rDrGGbfHmglXWkmgEpyLB5A0L/O984RukMcP8m
HA7J9k4IPGMTgZbZ9eVRVqYDlwDIJX1ynkLLVuocDKpd9nXhAcocPiHIq5zoVyCumiuooG2Mpb84
6kDviJXyg9nUTBd7M698w4XonXloE2HBM0xlVD2aHSXHAygWv9nlQ4F6doK8ZHA19GWDHTzf9a3s
11EHx/vpGwc3RY9L9adsHw666ZWlATEXT3dxo2Kygz9DWJTfrALT3CQEtUjFMPPb29lu8M52Z7uz
kWSOtR+UcaIPQ1aPp6lAeKBX9fptEg9YyylSsuMYpnWeeYOYEBk1IjTMr5VyNp7UthkKr7GmGoUH
291PPr4RlcETFtAzFrGlXalfI39IfyqTiV29aAdYfU7tqt/CSpmw4k47/9pUrLk66KXUau0TQW1Y
N+Gdm3ktoo3w+nIbseYuHT/pUQDSTm6AZxkqEt+1i7Rv7sFuR2JcwFYEJblFtHkZ5RxalkLwAiGc
6ks4rVpMagREFf0JKdDtauj/0XXzBhzCEFbxt+ija5Pi4UAVkJY81Wy50Z5Naoxxyc15+WE83Ls7
OgHBMU3Qu7i8X1cmxePEEiwf4Yx33PkoLF2MMaFVeJizfbJxftrFiXndtPjXD+gZvvq8O5wsKleU
e8iIl6AVDDZQPbf0wqtHdX402mI6Dq76WrytfHAZEgZLZsiGEHJln62c6StWr1Va4VXoR9wNqTY+
4bVVbazcy6jCKLzVISwLiX5dxK50yqc6bU04CLPqH6FGUeLWkGEZM6PZCCorWwFGI8GEu47GzzL/
ilUL3REFFdW+RE9IBRhIA7+bX5nSymVjdwOVoBwLE2oxIYXitpWO2M2Ww4CVaTm3MBGUrTbg2oaj
2wEKV6Ls4KOffxx3LAi9pZt7Q1I5f4dTox26CXp04vZYMwoszi5v8LW1o7yIK6LBew8A9vl4aadl
SaXj99nFdLIcTGd3GU5VG5thZRQ2AtUE2IvsuN84y2dbbuzKAXe9NPcKQEeHvEkB9GPDujHKypaT
fRvyLOIQVaLFFwKCG9RaZBReOPTZNY8OlGJYNpCorbsx1IuXB7vhN3Od8AMgiJ13vm74q0SZguqm
Rw0VFePYAb1sfKJz/K0O019Z2t+GXf6+mNxb7Mhe2bX9PTZEGEgjYATtZXo11D7Gxi4XttsFyN1p
SNaGIt+a4tpqUhmDpkxTh1rNIsDqhMXGNwtGKRqQwi0BNm7Sx8ipt8Ley3zVIY2j0mBAAoAXvVhL
d0YGCJZE4QGICY8IYFpXTmN0HiYb8RtjDvRdAfDjGjxo8K7CS3Ej/1nbnDT7ycuhSlHzWGwbi0ur
rLqoQCrTnWDf69aRBmm7sWNWDjY7kisYkC46A0t4PQzETEUoiUu4tZqHeFZAf0ezWfEOJ2m4QjW4
3xjxZXYM+INqs87TmJqRFMh4HucTLcuRiJpyDy2o6tZGCfGqDArzvtbiOURFu9MRpwNysBGNV48G
1VmXsI+D0gtoHrpOTa74ISEMbbkrv4uUjxh+JzdOjYPBWJjRFeme8dBGeY2qbD49dcB/Nn7EytwB
uJM08zjgpC4fr5GZDRq67pmnta5yE49xem+qlL8bq4VYGuv9PVCBLfDBykYCvCdvB9UVHJvFiYEJ
39ZDSQZUAym7npLQvRJK0L5+u1pEa8pIPCZhziyyuYho7ViZnnlqNSFWEZYtjma9erh8L8h75vxJ
7lDOhx3FXuU7LrdrKBASRE0r8/yqjd4Wc6m/hfyZ78emDfd+CRkzlg42yDIF+8sjr8Qdi7eyxGQb
UI11eZCe3RVthni+gU65l5V6hWp4iFidMRXHWVeHjYfyCxAgkRQWCGIMbFR6Jcs+EH8XVNFQZh5O
6d95Z9xZSnvfRu4+TusH9DivbWkaC3HoVMFOT5T4UBnBNf64ny7PeWXnUKamBEphUsLDFuVw7L6D
vOXSgl6N4YEvJUXx05hfv3Pg7lJikc9X+0UF1IjhFKXBDOHQ1CKyZQNbLiwBN77fSqBjMXlxSPAz
hZ1FNFfHutKaDGSz2WHileO/fFIAo4U+ErnCUV7bJ+cTSnodO5Xsgnt4sXSGP2pdW4rEi+pSxdo+
rz+b/TC/ufyBVuKJfEEZOh+HU2cu7ohMBENkaEniIQA8fglHvTlMc48z6Bi7N2nVazdxH6ARf3nU
3y3rxSkkcku4LIIMwIIXk0O7F6U22BweQNUCreEuSb0MHs+1wKPVi+NgOPjZpD/OePbuYSrQhlbq
9Dg0JlZHlpPuAh6sHqamYiMFedGIY9m5ytCHkLUOUoHFV54UbBTAv2LWhOYuMso+JnFhjlOy6d45
0o7Gj6IjtgdvBVLicT68ySpHxwp6/HF5iVZOjqsByIZ6TGb5oj0e17nZWxWsNcVutZuucZHmnXAD
+INRkD+gzycraktkS9m3Y2chEu6ZFei41LDrG7+1vl8eZCXwUd6VnxqMtKwknwe+Jk+d0pzs2PPn
Hi37MMTovoE51bndxkgrR5T+DhuZliWHZ5nxGCOg3DmeYs8eEecOIuJbI5DBvSLzn5ExTLYegy+a
L2wXSFQasAyH1hIPjeXchgRHNbhwuAQEN5aBlB5Kk0r0HvlfyyvdEVvOMar3Teq4V+M0hbc1LgC7
2Y6yjZ27tmHQ0pEsY3SyKKqd/xKZKY2aj9azpvY4YReZslPAeW4A+de+JQ6TDphYGvBcpOejOCIM
EGJS8XLriuDYZT2mzMBs9pOZqxuh6eWEIDGSZcmbmgewsYgR6hSag/CBgMDMUk6mP35rBlM9Xd6b
K0kdo/AOYGuC4QTxeD6hScXRo9UNeMxxOX/qa9f+XMWWsnNQmHoss1C71zLT4T6p9RuRq/5ec5LX
dgtJq/gNFLFQgSSzWx4Q3kOpPsUWIRANQVQu+/lqLC0kVU30+S/Pd21REUCjgQZiicfxIt53Q4Ku
Ntqinl7Z4aGY/ASV/D94eQBgI9VxoOBDVVoC4N3SsPLKrVMvTHzj2sqG/k0KAWxjL67NheQG9jOo
PKgei7NnBglLOg9Qjcrig9qD+vcxh9xIpV5ueORNng0iL9BnWVuo44+QTAySRDES+rGTeChrhjsa
u1tUnNWheNXQM6LUiDLe+VB5MHeFqPsUIWy1gcZU+UcfkONVN07txqxeBkpmBZSEzEKGi2WwQCTc
mFQ75QPVZX6DdxTqpGGRYR7d1SXa3vhdblz5LxMNRuSOobpAfv+PM+yzdYyRZXbrmBGtqjHuBXX/
nTVhUVPj/7yTEiLHHnHQjd2+uqIS/SerZ9QeFyEkSTAew5Mq9ew+Gm76An9VAY2AS2HaatmsbEZo
EGx4YiKkI12+O57NzxmHfs5zN/GmKENJOtPtr0kl8KN89fkluMsiEONAvlvMSGAmpqq1wTCWPrzB
c6P53ObopV8eZeVjcaK41Uh2EYJcYmXIcrlgIDx4cYF9Fh5r2qlCaHXcQf7V7oc+svd9LZwNKNnq
qBaXC9hQkOemXOJnSwh3r7Onakq8AA7VEYlzrCMQTkfYNEE4GQ3iJ3t2Le/yVNe+G3OkBYQCPMF3
ERAph+qySpJ4bamhDOu2/lUlotfKaBHhNRpRVPDALJBmL6bGUuL7glKihyRycIcFRor9ndUXGxFR
3r7nafX5MPI8PFvBqQ1t3KBqsvnWiU82eZdUGM++o36SHN2osb00dkHiT1no3Bitb27szpUvyO0l
MDUnEZGb9Hz8Jtex+6z82JvxHnnTI0W1G82g2o19p+/7xqxPSpYFT5e/4ErKTh/Rkvc3TVkV2uT5
qFEzZXGJwYOXWH1UHbho3DdRWQueZo3xa3Ac6c2hilvac1gEqDG6wIqiezZcvHs1S/yNHbUSdOhI
/cZCmmSHS5hRRuzUR6WMPQjYww5mYHrIJ03dV6ERbpzTlc2L0ITU32Dz8lpZrHfm+JOejjwS2NiY
LoRVcsD/aavNtjYhIYsleIDDq7MXKZIZqTWanXxVP8GQDhOv8pirsXNvWMNWW2p1QrJlC3+DJ8MS
NCsKnE8ri6HCyv0S2E5+o0bhFjlobZcCjaB5wx2okfqd75duDCFKOHrsGQ5KxfFYjYcyn4I7M5yU
XRjY9gk84tZLYW1mlCxRsKEmTPFgsYixnxWdy7JBgUf1mxrb8G7si+rj5bOwcq/Tm+KSlfh6gC6L
OIMAl2/i3oMkixUNb5MgqB/y2EeFA+Pudtf6hrURcdamxZZAqIF8j8qLjEjPIk48VWXbBzUPea1A
MF8xm6MyqVv6eWtZukSGmrSnJJtrqVGZKjhmmEkfe27aDze4uIynIdOiO6PskocggFhMIpOekEqO
vjbNTP0nzPCau7y4K+eApUUJDB2n34pg53OFUAYUdw6IM85sPrkKtuWVirxC7fdbkP+VZeWwWZwA
Ji2ztPOhuqEbRiebIi8vVNx6IpPdiV/t/vKE1kYhG6OTY8DMJuc8HyXWsWstpgRJE0X7UmWgBo0K
Pv3lQdZWDbAHT2P2PoyP5SDo6gVJHkbemGBcS5mp3+WaPV1lutFuzGd1KPoBtpDo8BfQp2wecrsu
RehpofJ/ODuz5biV7Fy/imNfG23Mg8PtC6CqyOIkUqS0Rd0gNFBAYkZmYnz680Hd57hZVOw68oUd
sVsSQSSAzLX+9Q/P5AwQoznZmNgX6f/iTQBf3Tjv2Klhrf164Tj9unEJsE9pCT5K2kWZe2cmdQt2
3jkZwS+fEY02UNDGxDtFHV18QZD/kwK+uD14lIRf6RpZuP/rh/SLwgGLJEixAUNgtsTtt/jXz1h6
Y20TpnbBUApzA1j9qTjgLO+rPWKDeT8tfrAkKWwMQukqlAfwOQzvjM7lzeZF78M4bhszQNKN/JPa
VmF7oDPF94XfY/uOXFqFIkSkMRzoYFfXTfq7sPF2PejmG9SHXmKzQP/Xm460JTFmaoqLMQjqA3kg
JOWSTHTm/X/zACkgKStx/9zsuXBNen0VlzjtLcxDXFjR9K03hnFnWjI9U3j9/F1fVX7bVdAPAEOB
e3F6vb4K4DSQpujFhQGW0MWLUBAUDEzZCBh23ociKu/8iVxk25VE5xUWGSC1tOvbwMYML1OKhL7I
GofDqjJCgnq8SaUzIR6BTnioPMLkpMgJXydLw0gCp1/uyfv1zxRybz7f7R6gBnBy0a/RAby+hxr/
Q2lrVsrNtVK7vm9cquTQr0Q8U9Ce2Sx+dmSvl4wYw38wwTm7SDh5fTlXkL0LHxv/ENvGiSBb+mIf
kgZGEjjYSXqlgql140piTz+lc/9drkt2F7VTi7/K0hpbwm94hbS4+Z77jnHRLjYRairz2lvRBONd
XroZeXypuCWLmtBNvtx4RLeakDTsHrUmgqIZST6qJ9c5ErdDJttyTvX99t3jFjcWMdXxT/u817co
LLOxGNNjOdRW3t1C9Aghy5048x39fDCnK4l7M/UGrmes6ckr7hdOZlU4Kl+QyxzFw2ofzM5+n/ca
Vnb0UQ32NWqve/ziqnjLsqArPkZuNcZpI5O8We7nZnxKR5D2yZzI/Jjkoa8GJ14wlWmd+Qz08XZN
QKRAjPDG30rmU8ES8uTIcJl8EaM0LmPctG7dx8gAjDPv19vdjOtsDQBsBiSIp/q2jCjiBrF7SHTt
6jyKoGi+tsDQpOwh5nm/wgY8c8Ff3dimOWDSBjUpPAW/SxXMcuBoOKTRaByjgr7LmfPqdws+iq9t
9B6BTzEx8E++Go+UjxHWGnqNTk5HlyTQ3eYH97+5F4gLFOgbGnDaB/hOq9eu5l4KMl5uM7Of4q4u
xZn26e2GQ1eDxgmUg2qL7+T15+EpAiYFXPpDZqGn2nV2RSpSrkiejXUjzxElfnU1LGL4QqAMAb5t
L8y/nLF5aLdEsCGS0H3X7/w+j8ewfWngZpxZvF+8eVvtCKyH8dc2T399Ie1kus1V6B+aLFuup54Y
9MUJ6HRGb/rQL/65XebX12NItVHvNrXc6+sJ19PEzaOJqBG6fJ4GzCf9GmMkjRnlfmot7+NfFyu/
eNE3TRpcTKoEaMQn2w2RYZpgPK4X2tq+TsmU24NQzYe/vsovHxeFFxRJyIvc2+u7Ql4eYem13ZUD
cSaHjnGpyKKNvcU/J9D/1QJy8rFNbyQv7B1eX8pZQuz4nBW1B1jz1br2zrtxhqC73niy6M689G9X
b7PUw4mNufLGxjt5Wlp4beukwjlIe/HjXEoe1GQ4+99dvW0IhVIH6BUo5JQY1xbeOnMZm+iv6Ovq
E//lwfo4SHOozqCGv7qfzY+MWpxjHBrj68XTxImz/9j2QUZGBTHfG3Z1VqW/ve1xP/A+KcN5TPA4
Xl9lcTJzyjLHZghLorIoB+uDoazh6bdXjb0OExiQSEDeUzf6CFvGvE0n+9AtWALikiIOReeZj8r2
0jOX+sWywSrAFYu5JcfgKb1gdTEIbsPZpsrvj2p0veuhDs6Z4/3yIjwcyPfWVoGc7ERzn5rY9nIR
v2oWZgtBeCUm49xM6y0AuNUd27gX4JHR1in23owVvqd1bR1I7ZRPMtcwMjhadP5guLQR91Y6KRWX
Zkc+ZJA2nRl3KIwzUtEr4q1HNeUtE1mP9O6/fpxvb5/3kbp/O1xAQ083RjMjAleg5Ti4mV++VPAN
mX6b/Zk56dvdA5Cekh/cZ0t5OlXFRPVSq8prTBaZaV4YLlivZ9XNmPdd4tWVPPNl//JyKBuZy27+
3qdcbsLkUNbUmXngg1mPTefaB+HjV5SNdR7PZn3Oq/TNIrJyW7lBJcU6gte9/vLGVLiSxEvv4JJN
GMNmb/bm6v42uYer4BSB8gWxGx3IyVU6c8WUbQi9g1rEd3fUQSLV4qKg198Mw6vPdLq/uicgEcRT
vgPIc8oamDtRqF6a3mHu3CrBmb3bZ5FTndnp3zwp7okJEUYAsIY3OP71yvUo90RnuO4hyv3sYo6Y
ObjjOh1VF8CYdPNz1pQ/F+lVH7BpUCltNiU7WUHhycE8dbPhjCCQBxdS5rJf+8Hq40nWnhub40AM
JAmk35mCGPkVn1yPsHEprKuexO41rklvB1sgTXbe6anFtWnUZjRejJ5qfrRTUHpkegZI42Xajdcc
I0TVTotVjo+ztM0PgcKEcz9aW8vWeBZp5wae02cW9Kct7psbpMrhNdyShsyT/UwMTMHIykPY3acM
Zrt11CmhIaqSydq7CHRct+vIg8xtTN2JIbW9uJfZ9JEEDo9gPoKUPox1F3yooDRZBGRN2tpXrWU4
nI59q+Nh0pCuq6lbzs0Nt7L89DenF4SrjuADfdLJqT8UPLnC6t0De978ZwOvgpR1w9853ZZ0O6nw
ZkbMcwaVeLsx80JsaWuQUmi0oFm8fgOHOVzNIKPly9a8umuXMbqOsNu4Jrh6vMx7ciPi0m+nnZd1
RsMa+OEBbLW9c9si/To6/nCmU/3FdwdWBOUMSR3DhVOngQxLh9EtEOZHTe7eLVtKs1kt6ndrBe6a
H47NCFD1WzoHCKQmV0ZjhKHd5cadOh9gMLB/fw9hdIHNN45EFN2nsu+oitw6XCr3MBCFvVuI4Eh8
U5xTl/9iD4Edtm2LW1gJZOvXT7AAQzLFHDqHWSlyhbFTM2DOGuajnhfnZipD9/1vnpnbHIEdEbv8
AAHUKUFlLoPFImvdORhMZWOYHXzVOpJnFu8Xn0NokzvIAbYVc6dc3KlxB7MfTPvgbmbekcV19vir
Wbt0olyJBXt+DM1Df/zrm9s2wJOvEJ8D3g0T6TG9+slq+jwuLDYX6iFrzuJhmaunYpqDvdUtBJJG
6bBvw9R8SMPlx19fePvBby+8TZ7QdbC2Jx1GbwVYlTsjRbI9qL0e6+GuxI7+uAy+deYbewtFArxT
uobA42yVdKKvXxnRRTV3v1qHTXQUy4XY3QS/NcVdz51R7lLwy2+5W3g7uNjhnon/sPeLoHATlzDB
PQZy8goizLrTsl6gnBPwXGU5SS+BxtzXYPoYDa247vk0yBu1CepZKmme2bp+sVNwYsK+ZbeACXGq
JYuw4jJ5NNYh8qR/acwkHaYMoHZ//Vh+eRW8QhAVboyfU5MVVbsmaJS2DoYv30mVBvc6LawzL90v
PmEUcWy+CN45AE4ZDq0CGJ7NwToIY2WrFePXqCOmucvH46JAIf4Xt0S1GzBdBec4ZXw3wsmHVHXW
QRN7EpvaCY7lShzVX1/lp5z25IXGJmfrlNgAtyil1y9ZQxKQrObOPJiN13gJWnP5TIwY8CqoUvjV
KOv8Y5vbBUm0DqZt4LLzpA7VCOAbZ8VgoncMLfWjd+a0iyUmny9OoNYvUyrHMp7DUrh7dA5SJIZ0
vSqR8KfFBe52nFiVO6wd9tqR/8Wruyjauc6CiRn/Dxlz61ijoL1InSYWhdt8rqc0/B4xIX2x6O6f
RjecPszaEC70J8d9JqihnGP08t6fbqbQBaBt0VZsIsWDtWqHUAErNyM8tMbY9n1IJnKYEGDCmAnR
ZvtYial8zmQ/Z4nj1vaIZ1a7ysTqwplMT7wTdMwvvnj7fw/bICAOubEOY1oVfuxnkH9jsw2br2ce
zZutBk4seyuPHlYsc+jXTyYKq26FRGYeLPqHvT1XhKkboiMOaj7n0vRW5sBbhn0Eghg+0fDNVmN6
gyzV2q+HnDavT+ho1yOARMOBW9dCHmdZjEZSOnkx7Ahe9T8SNdJ9tdupvh5Ekw7Eyk+gzW7ZtN9+
exU262kGWVs/irvr61WY574rWvRISKd7O4lQOu4YxFqx3fXnBhlv93ZsjbbYD7hK7O+nzYTVqSyS
Xr4eZGpNe7xx3YNhhhPcy/Hcgr89NrnUBk1wiG013clXN5ja0GHrLXhsEmEbW33aPVirS4i962bG
PeZchO5ki4NZ1V8v59uNkioEwzaGrhTfTF5fL6envSpP3Xk5LFO0XpVt+iPyJvNMUfB2IbGzYF5C
SAFuR4T1vb6ITyLQGNoVFwFwpjLVAxagbaiANL1zIsS3N/SzNN7O483G7PSGBnCRySq65SDaUSbZ
4Ebv8imvvv/uslEYBrg/M3mEkXRa5lhiXFpnaeaDHN1b3Cb8Mo4Uu8BvPx2sW2j6SLwh0QCnzNcL
VyyDMXaWOR1M+JZMx6AFNeZyziPt7TnG8BSWL/wyCl8SaF9fJVy1IpGtnQ4ROvzbusjre1lH1ZWV
es6hb0PnDKH+F93LNg1nWLSR3fm2Tt72VfTO6nnZdJhcvNq9Mb+u5VjHljN/NBCrxGHTu0mPDU/s
rcFjVhcPha9vBvm7PvZegAZo47Y5W0Xy5veQelzpIm2NUqyYLqcO013ykdvffohcBXkTczzumO72
9fKWNqSTzJn0ARIjnGMZqF2VYQH612/km2+MnZpCBICA7gvU8QQiaIO5IiNyxCQqncbbosIHlD3D
u9CzqJK/vtSbTwzve+YfnPebjwKTl9c3pGfdZetY1YdeByqReSPuFQngZz6xf8zVXpci7E24teCB
jnyRKfzr63Rro+VsReqQtlMZXfaRXox97VpruXfSZf7sej0mIGabOW3s68j/OIqwMNk8Jx/3jF6l
6S5v58rajV5d2DGG3IYbC+30Irasycr3c9R59p5mYXb3uTf3T3O0tnkypWIuMBrBFueSdFEg/L6O
5v6QVQpnCg+r8n1TpYtzuU55VyazYvoUUyVWMmYcVmSJSJkD3HV1TVbSslZBkdSenX3qlzE0ki4c
83AXNV14Awc4cy/9rIfKH8g2irtysp/MYeizGMtOg64lLbJxP/qyLvdpVosHHxeQmnF3FurkZ/bD
Lh3MzIwdm14yxn9JvnTSSqudYy2ksJepXX/qfVk9odupHsYw87/36WA8wghmJNcbnfUY9Jb15+AM
IeLMrnHqhKi/vol71Xo+ogx7unUry0at4c3Ru4avMI2jMii8ZFl46w4q7ytMxwNjbW9qLMTgtKwt
wrZRGEMG4yEEvem7MBJ3gDW1iRdhMD5y1NlWTDKG+aEfw0okZeeMJaZDa13Hq/DqNBYORkcXvd/l
NXJOOy12cDGs9+4khbOfKlt1l3Uuh4+OlztfQM409kibaYuQ/njnG0ZexWFGjMCHVHTqWuSrve57
N5ryTSHaOheam22S0Cz9XRHOdRi7Xub+iGTqe4Bq3gKv180zhxzBxXo3TpRlcSkm86OL7Yo80Ldk
0Z43RT5UrTG2pG5YBKxZq61Bif080nGwFMal6mF/xJi+GimV4bo8l6rsWbTQ4GzPB2Mhb69TADdj
1HHuC8Eov2q9vEtI2W4Z8GTr1zHrlxy8K6Szm9ZS3YASr86hU6PzNI5RNdCtmbmmPsimKPHt2fYJ
4BvyH43Tuje2N4l72BoYuRhVKO4retb3YdZXVVJFQTPudB8yuTQLq/sm14l8syGo2AQHQ6Vtwjk7
ETkwOONVm5fe1xIiFnQCBiDcTx2t7j4rsuVHJ0vv0Z5GPyBywQacXLS/TLspAA5ICFNm8kI0Vk45
04bDegmzUdVJqjPzfvQNbCp8SFKJXeeAtvOUp3Nch+EM2bAQ3Q+79dLP6I375yZEYRyrKXQeFFM/
J7EjoCZseCx5q/x3wZjd9KJLn6auN36E1azKpB8H1SS4MQcvkzvLZ/KpbetCRpW7HOzRqevryne1
jidRyG8IFL2GBMs8zA/2kJciluFY3DWIGookcJfwS9f344sAZn5gdVJMfnh15sTEE/mljfIhSLCb
MJp4Ilv3C6EUw9OyTGZ30WKizv8aRKPeObXltMmAu3sar11ZPDFDYYs2oRRYcYOxxlcVgYfuFwJs
vd2wpLwXZeWln/hnAirtMPlxmU1FngivD/ZwrX26d88I3mu8zoejV5Rh7FhK31dOh2EfGcIBL6PK
t1QHEfEMVBPkXeygALiOJjvtjylpAeOBDyl652duSHzgvEBHcq1WZrHybXgcAjPMIGY+MD3RNWHk
ziOcCloty7kOW39579SFmUyFgzB/Mhf3ql8ji5fWysPpStlTh7IdoEQn+C1ndcwNTqRIBr66Njxf
PKS+nptd2VQeSUuj6T6meVo/+HmvfB5haxHy52vr0mPyed9GPuK/gGkxnRh+Yf1euYSQGJFu4BwP
4mbFpvipJy1nPfhB5/VXDTmUfaLEiP32oqI1SsRY5jdbrhPvhjv586Ht6mA8rLNum4txKLoGRL8J
m8sS91iYeqKGZj+36lPFKFMlOUSOizDNXPbZriFuoVaTdxMOEkuGyu6tOxNiqZ9MdYGxYK8w+qtJ
RL0g45bNsyFqU1wRY55pEojyybrw/JGtssff6UmWRfUtt40pu/BEOGcHPRaNuKim1QQyoQV2LoQ3
RbSzXc6OVGSi+8wFZmY3OZ0M8vPIeiQapxxjHtD4vfd6+dmdHDnGs2ssZZJXQfXJ8bVvXMhhDMxL
IqDtPPZ4kiUPR3R2Mkf17MXOkIZtjMRZf6pDYWJXUpjYWjWBu34iv54IxLXW9kNol9XRGeBZxWLq
2zl2HFw49kWQCXWZsg+bOzsbAiNG10gtRzIAFMfZN55xQKm7YxB0hkl2gFtVsV001UslBukCFIjs
GaKRvG7xck6huFqSeU4X0LYva7fcp9FqjGRFNTXbt0y9OQ6KAvuEwnAbHjVm/8dqTr24BTy4GPrA
TNaMEnLI1f04GZ55WGn9itgmDVBRKHUjS4DrC6GA2RZgCxdnuHfFnBUxJNvsWXlGPSSeHNEdMZsv
rszB6763wPDgPd7gFXHhmjTktM1Gt6uKhqY5XZbeirPOb8VuWQLjZqix/AV+9fJnx9X+7br0k7hg
t3TmXWfYHGW5VbBQo1v7iZa9VR7TvpjvvaFQz3WbVm3itIFY2FA9XNFBMrp0t0KPK+N2mrxxx0dT
RfusHvWXlTnsBXbzS8hESJSXveT82BUBPe2X0iv9dS/KKbOOeWPknwNzdLudk3t2sdNW5sfdXFtb
5dgelOiwTnOdsreSZunqG9ayALYRrWoTsRpZl9g6NO/WCtX5V3eZ2y4ZSu0/ddJzXvLIR+juq2oy
95UOyYpouNkhLixO6tgMJVuEbn31rpSyf9E9p90FBqMQZR2VLmBBbL3qJZuGkKPJZHbTpObyJ31C
/TKulk1h0MvFfSpHY/qm5fe8OlhFvX4npT18nqu1oZbrmBLNqYYUZ8PeCmNjDPx+x3Pz4IGQGvvQ
D6H+podq/LPFfK6Ke6T7H8UcjN+BMyjsOt/qpnixFYWdi3No9bhVJg/5sBj5xVjl2MJGROONMUIq
ZHDS08OUYIQz58k6r0gbzUiMT1LawZ9d6OlPZSjUcIfNR/MNA4DST0JlBTKuU0PeBbMSPzzd2J9s
x+1oX900/cHmxvmsbBeUlojlOov5Oc37wW2sD6VZB49jv5jwD2sjHxIoUFW/m9nqjB1fYxUdKaD8
eV+21nz0V14nxAvb21OizsJxKEc4HmY6eCBar6ziOe9yRNS4Ez6YbeVku8nQzXOXlt5LiZ0e5XMx
Rh8Mz84dnDy8+kWlkfGukUtzW0zWvBejVS77xpL1Fmoihi913fbfll6jhK3TtFufJoTA1lUwT92f
BWX1Zeuo4nmOHPcmyEorINYUw794TBlUcjPlgkFA05YfWLlyvBqxSfqYt4aoEJS1RndH/2YZu9Fk
prEL2Py7GKib06kohRdcdJbFqAOTlcyj5dK2AOBQdfHOnPyl/aAEu0eipOOuu3I2oZqzJeiHfO5l
lzRRsOi45p29a6Q0H5bK8MmfMSf2OeqwZok7hif0rDlJynE4FNESlxEGqDG0BC+7tCPCHwmFnKWI
obh0w77UYfaRWOnoe8vUHdZyMOdrrOEeP5a9T1aW9k3jc01O0Uo1XeXvJ5sjNRYCBHuWbrrGds7k
I57brG1jI+W58l02WXPlaWvOCZIZnbua+YF9ofxB/Jh1M4DI2WW6i4q5DpDYzlv7UTiWToiR6YZE
YrhrXE2k1AkcWsL8qQiq0WUjXIz5Iznfy3gZgQ4s+xr0iNBU0++h6JBEzJkT2YbH0MMfuoOfrqK5
7NFT3dhS62VXOgUTprWKykMq7FZh5el4P7YsdgrTqQm9Yzu083eI7kF3VbtOJmNlBCmQrp3VSYnM
65PjtHxSpQ44UVo5zOqdTbJ3fZnJoYoSOXmi3FnzOn9sHD18SaGAZ0k5jLlK7El3X0QkZJbAEA++
NcVKOPLQNKuP3y/PLxGE3Xuxa2j5pzahC0BVrcMvVTtgeIodJDh1XXvZDdEMvbE3tW8Ve0d1OfGP
HNNOPCPLyXaVX5jZzlizkeVZxeaQmpVrfTHaNYoxOxgLQXoRvj4XPgkM7DX+wKAmK1pnusNEppnu
RxX4H4wAH6nEXupV7jp3sr/AwZucp6AD9WO5Z+Oytxf9BPKfuYkpnOoxNCbOXrBnnxlrGgKK4z+N
sygyvgVaPzB74mVjb172qnLs54rQoeHOUKoLE6zNmtt8yfr2GJVLfldTW/hkFzRuE9Ox6mesuvS9
tILMi+e19YokMihgE3YCVMWrZw9p0vgaQ6TKhoETh/1SUOoXVfmIS1vlxMPYRCTsqkFNsY9Ze5PU
YaSmC81bEV6IiLycJMxyAB+7caLlmmqKRJags8Jj1XcmpOEGX+akKgL5WFnl8KMp2UF3U7n07yfT
9R7qoaRRKDI6yesiVRV7DeIv8v66Vuc3RmfIGe6D7EbCZusSZ30x82HO+dTKGMcu9wsOEirflb7X
3c8zWUWXBmXDRVnCYNm3o5l+XkoeyE5SDpZJqHvzoRt6Ck1nMttiPw6jIbelCYYHxltttNPloFUc
rlHvxEXjsHDasbOOGtRsB2qemfcNCBn+EBxlz7ouBfvTVT5K3VKxZN2fgWFqcSzRVz6HJuYku3XN
5LqroyYd4Q8sGNJScekLPTBcwXw8JalXL8H8UmNxcqVGjz53XAngi5HwYthldn2dsquF9ciIsM1u
FdL6+zDv/AfbCNnirT6rzf0S9qkdjz4VN1OaogyAVEQeca2h7JIoD6MuttfJ/BaOEktGu5v1975A
JHuJkDc9tPMapTu/Uc23QTnS3P27k49tRxbhdCi33rktbYrN3pjNcwE0b0e9TMxxQ8PKDmjIOpWe
A2q5tQKvA7SrmOGMnDx+8W1ORzp/4xmVHpz4c0T8N+Aa5lxmuCkMUVoxfz3BYauBJEdtekB4TVEm
Vl0YuwBWX4IJ9m/LGYPtMowsMNCDi3t6e/aqvDX19HJwSaGJBZXTxQpd5wxa+AbC+3kV5DGIWphb
/0Ro/4UyXRV1Mw1uz7yhM9Y9x/kar1b728Zc21X4vy02HbrKKYM0q4MpsHSzMDaZ/dijsT4ITXrj
qox/Omb/x7f5P7OX9v4fsKD67//iv7+13SLJ3dUn//nf77qX5lHLlxd9+6X7r+2f/r+/+vof/vet
+Eb2XftDn/6tV/+In//P6+++6C+v/mNP7q5eHoYXubx/QT+lf16A33T7m/+/f/hvLz9/ytPSvfz9
j28oRfX20zLRNn/884+O3//+h7WNaP/jX3/+P//w7kvNv7v9Uok3f/3li9J//8P9G1x46M/oJLbY
jJ/05+ll+xPDsv8GWR6mBDyQjaC/McqaltL673/Y3t+I8NlYRRiMweAPoTSodtj+yDL/hps8ph1M
iDGOwcn6j//7e716Qv/zxP6tGer7VjRa/f0Pvh8A3P8BeLHZ8/nNeAkxpqO0xmH2NcCLE4zOhlLx
qrNNXLZFoZpdNZtCf+K8MSmKhSHDZi/AmcJERLM17Ywy6/vrKDKGiLa578b3ztzZAVMLHRRHM0v1
+CPvqTmugykd91EddMNRVXZJNFsxOM0ho4Kfj26Y4cZhrWaO0ywxl8PHoDSIcZ2ddSL8eZUt7ljz
kEef8CxoUxCRRTTTY9hbXvk9nGYfhNaZiejE87qu1fcCsOgdPrWyA3KuJvF9VrbG5duXMjoWizu5
73IhxX7NSyAHMlLc4AFIkqpvbtaq2Ckvt9InM5gieTHgu7gTi/Gkp+hbG023I6SynSPLh9Q1biQU
njRxjKrowJxdHZI/ri1yGkytO3UbtlH4ESOLz0PUWdlxdlPHTGyflC4IYx9ckf/p9jq6WvtINfvO
myEuGMUa4iOXDuGSrMCw1r7JAsBCxFchaKdKZZw6xuweqq7T2fUUlf1VEIpcfXSNwlgvfEXVtQoc
xz+upVyhCHMHsjmW8NTftdR1NwObhOJIMOYjYCme1Yin6qMi4R4ohQr+SSk3mhMSGBsOXXCH9LiS
1NAmKb5zIEsuNYEl5hbfdKvN56+AbgLIJk1n82JeqB/vV4OuIamySH21kR7eOWmxBg9yWnMKykwC
LtTlYj/b/bB8KVUoHybhu3FR5bdTCsqtSofWUIS9/z4yxg8MHuzjIiznBcQf3KbI1wmFVzf7eX5o
Znqzby72XvSDuSqLC4+2d7jt8IysY0NH4yeBJ1EX069isYQlePW5EHO/QO9CxrortOzgQOipT9/n
dRG+m7VlFs7OGrMyeBGDV1n0WoE/P5aL7qfjIlUk76q5NhsO7I6aLktMixQxjWMAikEaMcVIxLlU
QYvTUhzYRWkeO3MW9jc/SIM+SxCOT8XeHHSd/9lpZmrPZDWa4n7Lvx5e4GQVAB+hk0uMxeXYNuOF
CqO0bf0YbNhtdzad4C3qszSQB1PyUUJxtKOCplKp9muUMt86eiMY6yNlghQfnEwpc6JXFBU0GHiH
lIPa7rW6B7YV1Z0OAaH6XW6alXWZWjK09hwknhN7kLqj0UocSiN6lTF36sA+QmRsr8vCDzcfCnlh
T6q5Q/1QJz2GN7mHPUxcDsXyqNcs+NyVfXYN14daO/DGz2XjqwTWYvm1ntCYiL7EJV7DNU2sdaWy
VVN0WPGhuzTKsr4oorQBioVdrGIKwZZS0wAQS/ElvbaZU4AyEUb/BLepDWKms7y+5TB8ROQmr9nj
iktfr/5VU7SQsaLpR1G42R2eJE+VtML3bblmV2YVsO5t1gPqDkzkmfPwPUho2u/qbnaewsoOgEcb
6V6Y7IRXU+iVTTyk1DuLMS4Iqmb/g+nJ9SGCy3pVGVrfyEXibq+kv8ui0LjQlZPPSRg545+IAjvG
R71DAcHd6PEQVlV67NGnx1o54bWnHDuOKoib/qD7/VBK/XX0ym9pGVm7JmghIaTNzm4Yc4021J0Q
oOgA3YWQT1fY5Cg6JOVZmh5Bd2Ydm7YyjnYljNthVPdE2bOAgzIPGVNViLyrl4xp6fvxLP0wsW13
fgq8bqA/1cP1LGcypTfEBW9CM/HH5XaZjfmrB7hz6QFjvtdMGS8NU4Sg7JaZGKM9H2y3hCjsGta1
K0J9tTDr/5QtZQB5GA+k1PTlAfp5ehR1/1gGMj34fgG/OYS3vXozwHk1FHei9tqbwpDyvTA6ccSF
Z3musebQMfpTYslyqC1eJA9inoZPWUjx3zOZZOTTOpTTS8WKTBd26ebXZlPY+7A2oyQ16vHoF9UX
RqWijS3+8vYNWLeMuPgrob3Gnq/Ebp4H+1B3aklc2ZZ7A/+XS2w0puMwB/btnBvuJ7uw/Ws3HLvj
KEV3pdPqerSl2q20YtsZ5u3pkJtLfAzQ9nrjdDv4mXM1j156m7V5euGA11zOXSu/EKoo95ZyelAh
NMvKrofLaNVfqdKWPRk/9vt+Gg9YceY35Kg2l9gJONfumobPlel3ZWzWUQCpx4AN65KXg7I5Mu+7
piqeJpLTn20hsLeqQuLIUUM1xzbQzr2VL21iENVgHsPMGSwCKabmo1t5D2S2/x/mzmM5ciQ610+U
CnizvADKkkXvmhsEye5GwruEy6fXVyMpdK8ipAjt7mYWM0NXVcg857dckcKwngQVZomASdx7Rrcl
wqrhKn3jeR5c/wiz4H0OhmnGdU4JXs6KHm+lDbDpNPZ7uPluUliYrTJ3/RHVdfXM7cHi+yH5S2Mv
FLZHbLEzx11a2M/wfUZkBbSO8k9jelI8yju5DEAQI2UuQ2NOuz7F4inaTlxUFkwwb4a2o2xo1Z00
r9c6eg2gRdIPqmHfaNt/7DOvv7XKtfi76MwebydDFrlb8iGwpxz+z2+nnAcUkU1nSjUdFllAzjiR
F3APZR9TkA1m9pAPy0Qydz/inBQ7JBlFD+cSAnUMUC1zRYo3AHwgfT+ddGQHhbQJv+FIlMYz8htr
NAjvmDzUV3NpyOku8MRY/0Hj7KVfADVbacCIuupTjWZ76nV/pcqbcE9CvYrLWn0CU2ysNEtxLEY3
fwhGot09T1YvsGJVcBC5tpEF4pkpd+E8ZHu0EkUdT0HdQj3xLjRlal6K0FO7YXDRZnc1uiJXjfpY
6qlKFnvO0LB0W7z57KHOPE4yVoE9nMx8mk8C4/utlm791kxrXaJQ9tufKz2VRW4rZQwa3QIIN9Sm
9dVrw/IU5Y7wz3be1vHglsVF+FkBQ1fbr2JiFd0pLGv7oVzUGfqkDOOu09emtXB7H8drOnhb1vt1
0e6fYtsceNNcEJDlI1XsGOsy33wM5io8UxusnqgQ59jgG/KxKSZ/wgWcE2ZMaAA5+BDC0Vh6zx1N
34lbgJDiZRTBj7XmsAVq8V9BSj/SdFPPDYNOFuWy8B9H6Md9fz20DGFdbbhTWu0rtbjqpmvHIUzI
m7KeFyete26hijQFbTf2Zeq1/FzX8NkkauqhYxzee3IKI3OTxUNPFzfQzTymdCGlIMER+EqRePCr
nyu0wiUvPOsIstNd7C2bYp8g1AMdWNURtM2yIn8IppcA19FtnvkqlgKYPDJpfzgFxdQmtUtx1qL1
twglQMdsWpELdvShIEhjP4XCjuyyhTvSVrsuAMCmux3VmMMo9lVoP3o6MD4mu4fEGc1u4k7KZu99
CXrnR9fG+MpVOTexWnXFCziVd7KRnOGrbZ5Y8c0XuQXWxYUaw/aRFt/lsGW4o0ASX2fL6I8+JD53
e73IXbMJ67Kh17iAfRuXGrrhXPItwtgRnXGra+29NKbqb5yNmhakW6XjJKZmsOncTb6SaZBdHDqd
9V7bQj3P5mIdlDu4wOZ6XRGKhnU6EqMEapOUVussf1bKap/4Td8HkbZRgQintCn5yU3rO+h75V6G
fhy2+y011uy9L1nQ7ovJnIMgWr1ArxGWmGV6Mes27y5CtGAzjh3YYyIz+GtONFYaJ0QZUBbzOax7
LvhpWIV7MWdDj1A+tlHGddWt5tnJFr/Z+3MIDTxbQZkdA3eudl46UkBswvrDMaTHwaxPgd1zIbMo
xJim3vm7MEstM4oeKmZ477kAwR/67lTbS38rFoHleboqAMr1smk3fBx7p7ipy1GCl4YmZtcFWd/k
IgHwnTWuTOIllCmyxO2KG0kmYeTLqjtC79Qnz8+8k+vWv2ZUKZNF2GnlcOn72/wrvWLAHU91AiEh
DsJdkInzd//lAbWfM47u2FGL9Ustq3w1+7A8h4uZHnK/9y4cph4zuAvzK2yDxCKvr26Ahuwvo3N8
dQeIt/6so+frI3EdG/EN07qYpxkKbUzMyhuKO8Z67xMzlqHPy2yS9eoUlervTfC36r3Ot/VPZjpc
fSi/g+pIYd3cn2SV8ps1nW8d+3nxP6csr5ud7aRhunfqfDJOhl2tMtlgaE8wUrweIm/ZaXVtdsPO
WLa5iKuygAmd0C33RxrjOnsX+G0+sYxJPsJ+bQTTaSqYMs7W6i7j/RZs/frlQBFZO0kcxg9EAcjz
2rfLFo10MtkRKXV1cDs1my+/fFU74pJK+nYehT/z0gVZpuKwnGyOc9eT61mHcCoRUneoq7bLUz9x
1s7uI9eeMv+xSlOziotl7LJHk8q89OLMQ+cm45ySO3yFwN2d4I/6M3tu094F7IKAvaUgM2qa9Zge
YbYDJ9FC8G4LXzq35GKaCIrJkuEe0H3VHjXoG+j7tE3gstObm4/VOUVSsbO3Kd3nRWjcd7LN971O
nSOSoOHH0Ep+TrMtI19X3rtQsCedNptDKtLuUDREFDOtB9B6lh82kazX6nubU3jdxrarI6StdYOk
O9zhevioBtJ6Ymn49VkOozhni7Xu3JK+Jcof/aRo+LKs6dtvQH40ERVjwU+dz14fWRbEK37RCnVr
Ww1H4Q7q91bp9mwsbvrdAalwBrqdHSYlIor9RnR8R7i50W9xo7TUu8xhKywMuyNoRm97D2CEEu+s
NQ9WZqnHOjXTm83MaPMTofWwGY0mAeDqBcnUm99u256Ab3NHnBz1x+3Ik6cb6zbYSuuSlXhAIlIl
gg90DOMOaFp9262YbiqD7PjVAumuy8D6LTo13EhAmyecNCbWwj5Y9ulGwAZ6OTyokztVRbzKZo2R
VLLQ88Dv3RoaPdNGwCucPtpU+ET1aqc3i7M5Cft2eaKreFS7tHTCW2iAIknd1KXnJCtfVZaVp2bk
BUlqZpoTseNb1CLQOUGdFwjL1/QG6H5JLMssj8osIOkz1e26OVcXgx619JimfferyMm+L1gIIAPu
jbFq1BmY0XUZJN1sPQuXhJT7rpdkXKIjcIhaQtAeqn9zp/2vIMj/Flj8f8DI/xGo/P8QgnSvyY//
PQT5fxr1Nfyo/Ofr/wYi//mifwMi/wHp/wN5vCLa/w41Cs/4F3wGCLURnyMmda4/59+xRnrW/wU2
lP4fmroQW4MS/m/ARoIb/5HA/ifc6AGkksvgGaHNLgIC81+tA91mlFZXBNdjYNqqkZSmM8QPuStm
fc7sIbXMNYDi7pa6RkLxt/PHXBkPKQZP8eiJHpKkj9p6qIcFYKqsr4xRybQvLrbMOjogSSKfCrAx
ykmcFAnQ6qyKDyw5GiwXW6vsAzV02lmfR1JtCrEDtJrW+dzYXlPLuyww2IyudW4brcPO1EtoTqGc
+1at5npheeGR1KEhzWMhWfl/GyN2s90G5bv9KGcOdMSBvtW7Yoa/30014+OhQwVRt2cyV7KiI6Zw
FGkZQfWSubG5Tm2u0cYtxbMD7bxga1+lrYxk3mqz3E+hq28rqMTyrlPTmJ+RqXUB/l/isNqfcbVr
9a7bNX3izQuTdiGFQCYFo5K8pCO45Xs5utvues0kjlxCaCoqSfudpCW6ewxnt3vlJ5DBF/bd3Yrm
boiGwpY1gzh34NFN/e0MsGUjOQInIQJpUPNvpshe3ZCy6j2M0CRtHW0js+CtowUuItsL5g8VVj0p
SIa506PnfJUKIniBLZVWxLBHy0FttOFhzYQRT6RSvM3zPGy7HAfDhjcdUQwja1awEa3KRgdg4F6M
y3kQEbpqZzwrObTvSy23REGTg/Po2r9ZQ/R8sdC+HvfLWKdJV7YNiscxNXZm5qbbsXBHpQ/YuAlf
eR4kn5+3UWtR/B1Z/pjmhBA28oss9+9FJdcs6Q0MLmSFEWx18nJMhrzTdhbeDIHVl9+UiNeHANw3
wZlaH7fKzcAEnD7OVi98niejQgrFvIzGtMn9pPdKcT9BmrPyB2geNjScwSbCSIZL+aC3ZVgio5T1
J32x3AithWcQOasRaadF4WMgmAKpRjIy0tYOSlhxu+4xlNqnlVzrd2vsgcq0tw0qSntDvtbBuDwQ
O0mQo9vp/EUP6zzFohvU+hfst1M7126X+bFxuXtYFhhn+s3m7dwJa+vbdGc3S8oYL8ftOG7MfIlC
88NIaSvzFnEJ27Guh/yCHsTjA1N4nkFfO98CDtAfvJ0nRSbWKJVjSIU3xcIBtwaDGL/lkM/tm9fW
zfxV44fdG9LQx3RBbXkmUcPEAWAtqfWHJ7jeZc2anmveOnErka+OR4cKD4fPBPqyaLWK4a32a08+
rLJck35I7d3ocy+OFRlLu75z5j8LisX3UOf10XKV+JinCbjKSjUywHluq4uydPUcdo6OU/ghXLLh
JPetRowST5OFzIBcQNRRkkjSG4T2zhLDwcPWZ1On1kj0Pu73ZYFk2YW4DNDApISdI3UrqNho8tEm
J00H6NSXbjevOS6VlHEvuDhwA8ajYUxXHJBZLvvxbHt4pzek6pBz9sF6zMQ8lmCOvih3k8R8mEjG
lCOtbNRjwmpb6e3q5NWFFSZ/Mpe1fe/nrH1Vm7W8b+XGnFPProHaVeGgGyx0Tg1glFnEW4vpY9e0
LkhUaaRnPa/OgSCb7GGu8IweWHiIfiyCrK0iwRofT4VAKo+d/nJtjqUWugiR+87h/I4cZbLffGe0
jLhOF9tPfApGEt+ubTzbxebf+U4GjY6mG7oAteMFqiLoE/zdDd1/lo10Z9r8lCVIDz0qniGIG1pn
7lCF11VStkRwKAz01ufg6DncuRuC+Z3ZcoDE8yi6+3nWlFaip9U7Ua8ITBDmlpz53I0Jqq/Cvyz9
7L4hpOTduvYVjwlYA8r3tbfGSyMAu6N1TVf3l0Xr9IPusnBKQEjNLXbb1USEWak5vRXpWj8jskX5
PaTrc+sjrKlGsSJORzBLHpx07qnOSb+zRYZMvAgzgzKhMcNT0dbXmddw6m56R+Z+lSYukcMWA/vm
qor7LF8pZGpmvvxtrO28j50tNPqHnjqMPuqLYWz3y2Kp5dEn6MA70soHPZDn7icqCGTq/IzFiNH0
luHeq4v+2Mi1S8wm4020G1MmbJ9oMuPSETaIjTUP60aQhJ8/IfkVNxr9bPmL7q/8LNJ6AFJMMRXE
nZG2j57bbaQnopVMZviKxzYgCYGwG9d5DKkdtNhvtuyX7zbLa6vYgF9yo0Yl2vSV/jOOpvshOaJo
8LKgiWaLhHzj+lxlZRjU+5EntdwVAU7QyFV8VKJCjcU9XGBn7NK1IBttckAoKMpawt1s+apLFlc3
6B9YVEisAttEAEMEYHn9StV+98gc+RGq5iK2cAccrXLozOM4w8TgXp0oAgj5b50ZicaV13HZLLjp
R9cZq6uQd4XmfAn7yUFTls1ZNAyIYtvIUt4QN2OA7IVfbUhREtlYUc++7y73QY7NNEkr0XT71XOB
PoOJ495rOiWnaGuMeuEQtKVMgB3tvW0Yej8pTgtyYVgdaqdH1eobGCpBdc35HIzjavFaCS87ZYCY
V8ha1cY3WWNG2SdNzV0dpzgGqRmlCPIBUkpUXMGZv9wzPhE4CLBJvJbi1cqqnPGncG33i2gOJzhI
oku6K7gfihbaszCPdjMQCA9SwWtTcic2cd6sonolUCVcd4QhQLCoJQVwLawu3Lu8ZXdiqatgjLut
x5wim3qIhzQvm5MpC2wwTJLIjbh9l5PobWAMk5iWHdcTb1OI2yaNaOEJ2ri05Dicey8N1alzNUBW
767OT2PqITtmfggEEhebmp8mOlKqi4HC/6EJOQEx2jTdemwMu0VcDFvzaMmuo3JhCjnEzcYp3i2e
djMeHS7d17TcjBej0/xqJIWEr8ag+Qj7VdU8SZkHn8tciV+FnYfdhaxjd7iXHFhxBcBxzeUrioA9
Tpf5Dv/1/NAvuuZeLjnokACXfv5eZjL7rvOU8qZUTYQ+biWi9NtJWFNzE2hhqmgGi+XKYr2dojAT
9m++UxjBfeTNE47Tfj2sfsaAQvS189EupJ0iuzMU61eHSq1CG2LoNQmUvZ2UAPfe5aO+ysjRe3hR
Hi4wjiLUhR3ZXHif3eQXVjxgChf7xRBr/TTbKqsir6bH4Vlbw/Jb5/n2sZkN52Qzr2ral2YPrO1X
gU9EZRd6j7PoF/cwSrNbX7dCkeGDJibk49vpItynduZV+wId6S1vsZqo1S2948BD9agh675Wr+tS
hKhktqAIRPMQO0EJS2pfu7ASF/mhiAa0LyCWBv2Nce44s7cLSBG0GXlRSJ8HDzRvVyJda28Go7dF
f81m19gspnBJW1pRoCCRm3rLyzY55e/RH0fCW9dK4MUe8UVXjQx0TIFLxzS+qOB5tpQwz83qlDn7
v9G0+7kp4NRM7N723aZTppQK+iMHigyGC74wn/s7nNPxokyn/UJW7jGO8OfLeDOt7Hsuh0w9wELI
9KzczjhslUqfBj497qF1ET189arOdZbUEwIKgZqqf1q9SfePlfa0n0d6BYOE04NH9aKUYrfXXi9j
FlvuIG9GN/ODePaqrT7Y4boaUTrUeY9fI1i+U2Sb5nkl+pr+9L6h72OiT/lVEcYr9hgqrFuX6cuO
dJE1TeRpgW7OXFBmIjTovT5e1JIFEX0UdbnPMtcpMeAZ+XEDa1/PqP+XA2HqnX8NFKvLq3Vn1k9q
HUnTaYSmVq8Bn4qY70EXEWrlxr5H8Y8fhBDGWwz4psvHwlrKfT/jHcorPBfEGXnuS3u9V6Mw7LK7
Yprs/JcntGlHltMA8gRuJ62HstM+kTrB0ksqiazgu1ZVS9+mm6Znv6oLByoI7+OOu9nLgZIL+WlD
goibhj8Ys102+OMDXgn7z8C22ETM0dOlX1kZTj5eyenGQDD/tbadvKEKzntERybyPUGpSF0DqKAL
G2gfd3x3FbXtaPFYbC07wanSeYiTayHn6WYr6s5OprEVvztLTvY5mDKj/HaoHp9/I4DBWVp0gz0Q
mQBd9h4uXv29FctG8v8McYh+5OxVUjKzZdk36U99DxVcu+/2GqgrAiXkm/C1RyQ2MPAjELf/xt9s
DJHXcR5EpJAA0nT1iAfeqUvfjPq0Va+zoaz0UrkKlxGnUj7FGZGs9sUMBa52H16wf1tsCM8XAMdZ
Jh5ZqOXTamz1cK7J0WiTrs1Y/+JGI1I8rdliGJcFT+u069Yxm9DH98iePS6zD7tox+zgeM724jTa
MHadiSY28jDIzXfW6qWfk8WLvJtnCVsHnEi+8EHnlrsmokUl/mcxVOe+rl5pjYdaryaaDHc+5Fuf
PU3aN96QS1mv9exNp9rIdffm9EIng2epXzb3U/CITFNP0Ry4V/EMbv5kKkrNbG0GfYFotM2HQ0vM
RHDK0GeIqAk6J6a7pL5fvaw8+kODFtYV8y51pI/foUwv5kphAuCd+UYgf82nckxd8MEG0iCa4NKj
YmaOS1y/Dicw9sV98LRHYNsAJ0eZMAUT+tDneal3JYQHaGc5Gtk1/CW8MPFOvxhGJbocD4wVyHED
iGMKQm1buyGO1sny923b5mbcB4PnxylqsD7mEuSJbkK3rd4ln4Xm0rkm28U6sv0ew1ozXBAGVbzU
aT0SZt05Fjvx4s2x7Th0WjTjeqqRnP60jP/EemT182pg4LgrVtLP/RzJA+B7f3GQCLJLIFFnN98M
O/J8o06/ArNiibFwV90TQ2nGcgpytO6ts94tZrtOvzDgUwxXBP2ZaAFf3gTBON9M1ah/a7vyfVSy
Zn1XZc5MQhuQO6rimeDzoAECSrRf6ic0LME8RzKnxNcLV/UMgYtPzSo63MJzo+lPUlKOv7Urh9fU
9mf0tkMrnbgrjZ6C49wPXz3oimfKaevYLllkolnYeGdzZzbTHQ6N7csVm/ksFsd8Q9KVoUXSCC6r
VqpDG1iIt5VfpR+jXcm/c28xmFmFvhtXVO2RDtQWjzATKROm5zCzYRvnXfGWKbL6tZgPopELPIAZ
HOBj6SD1c2oz+aFjcFJytXchrpz1drImN41zsv4wKrhWKWPWCWJDWaAX5qOxSowOvU40ylSUHy4O
quJgBMDFSYmQyXo0eybZB3bsIP3TzEX2kS0uK+jKJ/VM3EP7RKyA9XJlTHpybzLV3LcmVtSowH1i
7SxlGGfNdD4cGAe6HxM/uf+hxOxh3JoohbgVWdVdF1frUrLDrk9cau5nbxfoBbYZRw1F8PVHE7bB
dh5MgmOsHO6JNKgBIV05lM94eXrqzrEeucdsFIuPGG2Zblwac3i9l9ZzTqnftB+aaJ0+6oY8fcg0
6grIrZHNJ+QuYUjm0j/S/R28riHP145GvK26KaWv5hP8iQD9t8T85a6ufbEpnz7gKLTvnHyZf7Tj
dBUp5dS+ZSrMDn4+Z+9Zl6KHmfCXWbFtZuttNpvuUQ0taWLVurnPeB2GJPezFYp4wqF8x1Ts77ny
Q/PQ4oNCsEbA2z5Pa2ymvYt39dHo8qVP9DTQgojFjA+PqeB7MSf1cuF67j13OsmxUfdyAluYPPJZ
nnMTfs/EVGt/IakdbnAGBdC2BUnTZ5Mc7WfbYPzhgSkOgOXlifjS9NEVQfBAlHy2JGs71RBwRlkm
CvPKOXQLmIt0str9umHMEVrWx7qekFPqjO13Py0+oT1kWPWfdRpU5pvy/MW66UZAYc4Lp82jzF7U
aeK0quO8uoITuFLCgB9FO8KB6zJ8ltRdDxi1KzpMy6nSjynZmJ90fnPkXsGHC1oIoIDQaSu1R3NX
8D97AjV/WRW8XEsgfjFVNRCNXtj87rjPEkSeHbZ6a2BtF2I4S8daxRZtYJIMDzjzzvgofOta4WRe
jCFw0h3+YAt5vWNWzfDqq6qb7kstVv23bZf1IeBi2u4KjfcajxJg3VLbzZ1OhZzfiwIdS9zJxUk2
3xD9bnCrvCwSXXvLsMO2Xo13fmGrKulBVS+dcuvm1Za50yM5WqcmJwOjo8vDp4k7iLtceCDAloe5
v6mNTxkOOJS7wajXvXRGc8QpUJZW+KjRPhZ4g2iGfWg7fM1JTUrYPivZc3FGSfeNcgH/ziYMlAAx
dzYgbHNxtcFvY3Pr1XiAYnPB5WGDWf4uwFzIPfVZgffLpPGYtcSQ3DLnd0fPytB152DW9zzK2yvm
ruVJpRmIAMcKDcxwj3OSGxJ1lNm1zmFrAukAzJU5Qe1izna4JZyPlVCy2xL5B00EHm6J2Nz4gOyW
UJbBsesQFkYrqNR6Qlq08P3kUn30mYU8BC+ferDxxrxKNPJljETYKaG0ty6MeyfNX2pMFiPNoNMc
JoM2qQAYhtqbb3MyoaJuNozParymUamGZqfjNm7z8rqZwfQ5d0H9sbSGimuYqyxyKsgtuNXtjIzd
BVjql+lVYjxmpzN6KnnsPgiO6EnLJmnTMdwOnKZN+5iWIqRtcJN++ehUIWCcyELO7jXsg69CArtg
GVR5xilQdfdW2S3UVHbNp+6b7FZ49ZYUkgiIUHV2XJIoANA0ewveOGMjs02aRFORfoT5c6DM+PfU
19YeaE3SRNaLQ2ArcdtMaj1CirknbzDd+7kNjU+0RPMtf1d3L21LHGeJdbpoG8s/NNIU08HbhPun
CdqqwVuhtuO0ed1hs9PsTz6Ssln2uCovzdquM0b8LX0v6qp5zGi6PaZKNezX4TCekZil1MRiY26x
P+pr28S4oOduSOpqAbUsPDPDKoMfm/y6b+QQ48kGrD31ns+8nWO339vlVrzlvQONGYfLrIq96en2
0wKa5zHyW/MR16/MzwCcrXPOkY9igWwmn9BBdCdBUqtiPKpgNulRhQZFBC1DQhOURRj9oXLgSIEC
rNFOKiEd7v+23RjvTUeGN0R7eO+NlwqHkjVNdIGyCty7hU2IALBjPXKBkmcRC8tIUcthGLpw/RK1
KtslPCwrYy966e6OjAXXiQBnSbohHR7RQCFsDZHgYOyKNtHzyCHVe5yLSVlXn+O87OgA83I2CWUB
vpOZ9NAiLv2gjSx7yXvp5RxbElrCHZAwJq65WdMDkQBFEszMfSv6bYf68bySef6AasV/xHs0DXcO
WST4fMZNGn8599IP7eIYOns+ZWPke1kP4O28BcRLHYeMrOwEc5MnoxY3zdnNu6L7hXQj+ELbUV2w
IfuQ4mX/EXZdifI7DBhScWMHR9OulyIZmD3r/UzGH0Ea47I0Rw4acUtJRg2RXKUKeYKS5T1qoOoR
WcTWnEUf1HhLvS74snm8yW51beLjUlTMCYEO5d4lCyyBdtJc4KNw/HjOG3OMtMI5GZVlGXC3NGRL
EFm4jGU08r+vzwpH6aG2Ave89dX4pfXGw+uU9hRllifIYJGC4JVQhHOCVC6/wTDe1gmMxvgpVZC0
/bKbNzL359EazKR0VHEKQk1iB2f4tu8CW/yZCKf7bc0Y8EgtGcBl2LSnPmpqinYiRv7tG+FUcItm
UQD6im69N+fK+cmsCbFDL6YnzpU1WZyqppJ0Fumta11r7XyoHHkYi96pIt2AFeyQyRZxWRH8/0QZ
U+FzNy34CZEmghToiryalbLb1wGjYFKPdvjXKBQ8fuu27xS4y/1Vlda958qcga1qQZyMsdbuIzkk
FvJjMqb+Do63XVSp7PZszzQq8Hnc1MppWDntsb9aWympBL8kcw3w7RF0BPmsW8jswccbOd7QQzuu
N3KcpTwxy6h7OxRW8NKQJNQ/uGZH/2PGv/IenCAIDyAednDYUO2w3bfucqMc15qjLEj97BCQYxQX
DkLz6Nqi7SYDJMzEZjWkKEsDHhYO4RTyyytdd2/MU2D/kiT0+Dt8iWYeFdrC1nyN/3WIziCeNwH0
VJONgz33bgZgYh0D8o0VhawyVYyYW+c6l4UR+SfVQZ/fVcO8tCen81FYshIHbeI3fBA58kr5Hjr9
CB0j5unZ7oqZ1A7MwQk7JYsXksSWz/cGTeTNZfEsSwIekl6UJjNvEcyJRxTDjrVQXRMHgOV0gn7S
BZYWduESUjRVqYMq2NsKVIQiXHKk3RUAb+zJfjksPP3PiC0MRfM2bsRom7Enx74SGZ/k0voO7dws
okH2/gdfOz3J0u5OawD8CtM0fRFPY70b4bi9oB6FtHLSnlzkkmKLKbY6WztMSOvanAuv19VbtYSL
uEXjKPtH18ngQK18sjxoO699ESWWQm9o5+ZcFk59NS6O/u029w67v5+23WODGt0/dimi8ENaU89H
ykrnT7/SMbXaT1IZdf1Hj6veOIhw2SSOSRPwvi87NGF2uARLrGVoUoMiS7X8Hpqwm2OdTk6wW9ap
8OIVPg9u0617ejjQWv0AVYGYMbAsX52iR/PY8nJGWJqWC9EuSt5tiyfihasGYGqSEze8TXDjLjA3
t/rljb33ZZExpXdYjcpjK9Lhu93gUiKnmLqxI6oAO+ppACnH7+DX9hk91pTHrmdBdjTWUCBZU/6l
8hoUVPU2uSMLNV2kUA6GebARa8oXLhp/AOjBFRzzS6IQRbHVTq/oEFJ9Nua2PrjbvHp3CF1CSMvC
cglTsrXq5otl5V54MgEZx31Qjld4HejjNS8tPqU4kae/eKG0dR7nppVn3lTnBr4B/XFfD2LC5aJQ
2oSVW5svqze363lp+6v9mSyiX+k/cjDnH8z9+ptqJAHWpBDILtPyjEPa2qHg2D5oi2Ex2nJ7lOeK
02I+rX2Ohg6blzx5vdg8uDugCjuol/IbfF3sUBhaaxK2ODcP3tSWF+3aOfJ5q1sS7LP+9V1gnR/A
bW9EFZpPm0ezSlBKnmqiLuajVfXObjKQN+dMnQTYrKwIadf744vrp1uwm6oGz8EgzKU6mZ5YY3fF
xrRUpvGvHJ3ZcpzIFkW/iAiGhITXmqtUKs225BfCLdvMU2ZCAl9/V92Xjmi721YNQJ49rPOAP9v/
XEwluXrnaWEnjAfL4tGzsKQqEXnTrmN84By8LBSB2Kmgd64Sttq6c1t/mNkljrXBr4UggEFU8bAJ
s8+5q4YHjuIYaLNQ5QJqqo/qDz9e1t/umK9cP+QXfvDcozpGPxn19Dp3wl29E4cb17qbSCBHf2Z1
kxeHpg6G6GllumKwl7pbDmWnxuKNSVWCF5Ec/U5phqzTbKKkmdZfLGIMwgXKQ9MX14y09LjnHEHy
eq9ToEHZtRn9mMaPUD3AkgNxOBUlrByOkvRLysm2u9CptBH/zaojJsiBBRnGIHhOL27Oc2IlVaub
7NylbdIAEbjHyAhMelRSt0kmwvEhn8B5dNSR6U2355wr035WYZH5z103yeIzKtKlJhJAsYpEB1dG
1EJ28F3n5vtM1hCyhskcly7M2FdYUFg6rp47oHlj1SRfvh4TMunEHhh5t4vv9nZP4U+TZym0TPBz
0aYPVow9gZxyVvptwIMBecOlmZfvXlBlQORJpiLbg63qnWrediFluWU39bbL3O20UlLJd77ivDcc
E3RpSG1d6NE0oWbT6FtbBrL7r+Vbwyl/ofG9LzgiGA7F0kdO4usiQnutU04LaCj4ZYwIyNjDM+ic
fAbYySqHYTsMdZrtcktIR+5m4Ypp3AS6zth0MvcobSeH2ZVyyOLWLErOivpOApnR570tSyrNeGJp
CT/7KKaqeCBoPORP3DkM5+k7e4d2vanAdhHe1x0Ffd5GHQJy9obOh2xjaw3RGZxAV11SkL4d5IPC
TPJvJ6SS5D+LILsyyA7NnvWOebarSjg82wIVe30AElfzeAQw4BmuPyTmH9Q1GrOP0araPdY/N7c2
JEhy7gcwJje0tGA+JEZZe17z2KTHrk6T5K8iwtPoHXkm1uOckiTqgp1YwiVh6d0c3sNBHQzq0O7x
r6y8RHPVhB5ZGwdZELs4I6YX5IAraPEvdVkGp1xSPXwgTmb8uybtM4luSJMUf1SJPXY/rLc0OTg8
pw34Q+qkeWhfddVn3vqWuCoIjwRrMOU5KRnhHnPUmIDTOIET2kDU+MOWKCnZl20n23KioCAM5SRn
yMt9nhLmkmcMDNOdZJLNy9FEnRvsVVWDXRhUViFHdaYGdkBPLlLpkXuDdfVJuTNrybQz4AjX1eLY
v7gwNR2KIGaz2IHXF6pzvpIsebGWaPG/Mk4d5G2uiv6/IXPwVv6FxQDhqhZtC3Yq5LAMx4rFOUVH
7VD2bsaTyA15gjrbGX3D+atmEH672AZtdaxJm6iDAyfOogqjBuPLIett+mypx1tQwwk65r4iBDzF
S+TcSr1U3XZevSp5ppHU8hgFdeiE/Vb3tuzegAB1yT9Hg6E45ap3u2tdNJxQw9QQZoe0kvu/y6hx
8bsi1CzvIau04+Omhkr+042EYcp9sG32PvqyrnbV6vsUbeq5Gh8n+Cjvrs+wvKWGm9T/lbNrusMC
QiKsQADRJUFLAupQZfRY1plEwvsYGIhC+wrGQnmr0Ov9w3RfCw3Lrinco9N1fbInKTZmn13NIeh8
x9M7v+42QUQ9GPnmi9tjb7axrfvqR+rIRd300Eun2TSa2O02roFePkDG0rZFlfa7/gAoYpI8LcZy
nu7DRMxSphUgV7dP/RhscKIzV+zofy4Oj8o1n3/Hkc5IriOGhqBSeg7PBP95BLzVImLHUsvw4MxH
D/IwVblo1eVac8eSeMkYg9Azai5I0QL8q0aXgs0YUdVS5AlYyUPkf/Wymg4fx97kgpbTmfPK+Xj9
7AVz7WVw4D6yTrVVQ7Lrp6WnLETSa3icRhHG//jnwqDlCvbn3WCqc1s4I40wnM3glu2+YQM5F2EE
dbs8W/gBzgH805weiCpW9avbudm2GVumBO6JDjgKRqp5YqoIahszxKS8NbcWByv5CdBnWJLtSMVP
X6zMguaiSS+kR9/jXv08R/zLSbpQi8FquXop9UYMrKvM4FIQIng2ACeH7SpUphB1Fl+l54gWZXOo
rVc3bySr24BKmUeu4ojVvjavJdTyercQG+Z2ruumWa6ZE08uZ++poPTkNZIKuKiN0/1l246b/Y16
osuv3JE7zKhe6HSnuNf4V+UYdn0gVFbmByNYnJ3WDIXpN9VCjiqHykebeuJLbocP4OxJfcgWK9T8
Oua5Edfas8bsOWJioS3RWnjVJvLk0nwuRYeRunTlkq2XdewLtvIYv/L+CTn37FxxTfwCU4r7HTbL
k8wmnzaHX4b8kE/l0qSCkuvsDXN7BmPHQhiaga5q98iBw/R76j1D4IwzDBWj3TR6PWTDcKEwdI+K
5xO1d6CXydOyxnxOm5WwSZF/w6lap+lpGqFIfVP9ZShEhio64DM1QNIuuHpxFc6cXlCttsUwjGrr
V7D96TpK+mvVlI3YUSS3PWcPcEKYV5HXa+8f7d2hf/OrLu5P+ciTlDjOXN8pdMDm2/Irmta07/dx
YcluAqrKp3U+VC5WD8HzBi//MQu9UdyYohoqTl5OduOZdjkfd1+R4apOJFB6cug8w7PP1PcXW+17
0ywZrv6kIw6r0yRjKJxi5C9NiNe9lNOYRxtZ+C4WS0TObh6G5iMU3uJt1KqDPxRL1ddUaPECZyuy
myB34MkNfSR2oYhgTLYKSPPNCfKA+C5QI4qDIAkhAqVxGK97FbPurts0KIBmH7nKhUg4VlP+mvqB
Au2Xgk79ayZkvydCXb79AhsMsQwGViYkFEbJnLdJ1jRqjgQoR760a+V5BSOtK5arByHqNtMeglU+
0LQpjUPEE8SbQ1c8nZgrncJBGfaEem5hdp3SeMBGV2bIT2u7qttMPqyhl2/MFvmw2xnLjvNNXdr1
VZQZ9AKNc4UVM5RfIAqjYzEF0SUMogJWX6KCsxc6zlcUCf731EHhidY0+9GPidwVUe7+5rgpjroC
gOPxaWzdqQdWNPMkOowdvl/UhuKi3LAGqFSu+Dq6CJ7bqZme8txxfFhSo5tsnCqN8BaX8JbNgHL8
YA0eE5DieMdo0Ocunpo3d579bTS38tX3KehNa9LVW6Raf2DoXkj6cYf40TIZ72W5jp+SUPG2K4r2
KJs+2/VDXID/tfpS8sgDsQcR8KebqZ5uuWhR0Bwvx5yFzXNtvMGhUuj3covqWH+WZYu9LNv5H4t5
ouUJfwfO5apqccqrNP+jta0NXLi5vt8yc/+7FqtatjDMs+MQLUYd+O/Je2a55NIIi1s8BuWvJhtJ
uLBOOfwgQ0s+QywRR4RpDM4qamNSj3l6ZVElOqOTEVCh2N3wMSsBra+DqLQLupEoDaRVRY6SznDe
l80exoB/Kv8f10VbT1D/QW5RFVTuLZiZPTe2SuVz7hd4aV1l1btrQqK8/MD5Y1DNkDuTgm8jXIXm
saoQZ84eqZJtHKRtgDkqV9hBnePbbaxAGd0ZUrfITCQmJNA9Hwbk3msNkRyeLD7fj2EONjnrorcE
fmJxau0QHaslzrDcJAlvAFIM1o1E7y5r/PltHlQF4/pMQj7MJ0EUF+XkqKJcfKFnVQeIcvMxiNf4
gFWGYjiypBqsbFmcZ7IZT4ts28uS5BzZyylaESkJtpqrv3KtMuE1bzUEefbciXhlk8oQ1g9mKRh5
hzbe5DSFva1lTRpqZd6Q9YoAADDaVBi08BNmAgWx066H1Ec8AsTls+c7csL2hiwZPFhfYFVUyxBT
TeljZ8dEX+9IFQbnIqj0aXIrlWNf+OmZxcjDeTSqP8m1Mud8QJqs22Z8KPjFT/K07VsBDfcjXkWw
mwzSMINDnJ8K2npPg62KaxrnyaO7ppb4V8Kaam+yCNFuFEm4EwnRsiB0xKmbOueSyln85yLzVNxj
YKaK8+J3pXsICDp8dKlTv7uV6T78dklonyl/DxcDd9RbVtqFDhCBfTrlYX41Y/wDeDAnzbXciMx4
67VHP7mOttQdHo7nXW2R948FsZZPepHS36umCvZtE8Xe9t55iE8Crh7LYuuwutAo4FL0xqZ5UrUh
WBTzpMkFX3c6Rl5+VcRaioOpPdb/TfE4XgTJly2nv6LdxGo2twpb77MNyPfPMuxOTMftQS1rh4ua
+KyPmIAb8n2uHgr4asuW+pXYKyepHvs6BVmKhxDdDE8oMp6YnTwqMKZOLAHjcotak76jR6/XkTH9
07iivmBtq31HqBQ4TIdEmPlki2FyTs9JH69gQYNwq9FqD2FQypvgnHpN6tXsxFqzLJy2bGqetTWD
olUwlG+djO0zUA9GkRR++MHjnvMXtsHS7/2VAWsgMvebQ1iynFq/dXcdW7dfW7oepzgGlMoDMNLA
HIe5+FnysP0q6qXIeeg4PYcnF8stkYllsq6jmWWN1tAsjaLwu1dp+pb3IAfpIyw4OBqItX8KsD7q
7QJ1et6jh4h2BzIneWZ6sgwFYfOhCQ4/BFTc3sfYN+GZmul6HCULmZ8geqN/20TMH1naureM5gsu
RZ+8eAhJZ8De9tzhJrBfnY1p3oGarDhmiM5/CWKG4fM8a/OGDKmdQ1YMY7KLHdX7u8XKOtnBDWBB
QOpJxBlZo6RlCJvrUopsByFu2qmhaf9SCZ3OeRQ6F04GpXpXZUMXbyrYR3EuNSnefS/7+J1lSQmY
x3r2GDCKPOdHmUKK0Rh90a32hYa24nv6vwnc0sc9KhFToFlzlJK82RdZ1TZHd0jy5Zj5qbt+NqaX
bOqdZ/7/E59GHexQ1sT4J5tzH8OtLnAI8fyJArmzT4OklG5xNgtp6r0jklpbnJBOcEzME122TxAN
Jsh6xBSBAbm4EvfZ30uhbofjwoCZumw7fOBBaAW3aDqjeK3LaDk2OYRZNPFv1nK6ovfJKNPYzEZ/
2yUk5DlLzrD834MlLK4xPxwhBRxEi5XMf/2TrHnDOaYah/GBs1nCgr4xCp7DOR27FweWtss2lljF
Z1CDuWC05AZ54dE4b+dwHO0uldQNdkMWJ5yrHDsTbh4zNG8nC1X9I3e8NCd1R8L+YLgT0bY0IyuO
JJMhQcUk0V+ikIyQcReEBwckuPlDWX0EX94OtOejyPntcggZdks48uqdjmORJhXKFTdwZwESO1Uj
Cc9sAV5RCpmfUmr/F2yA4oXmNMWStXSN+OrNMAw/Y/Cz1W61AAS3uXJ8ZFMnxqrl4cXhWCLfFg8A
oqtyk5biHkucYRQMD0VmtXzPBW/DMfThAf5rpqlyCBXw/nOKHXgWwM7Tg/yFigslD5y+fWukTHKe
L31d/dBLTRo3sfi3O5O10M8JAA/fdG96wyN8ibzXXiEfXrFlwH3IZNbS2zVzJ7vzYnLKT3fEDwCu
LZSCMDyjT6p3xlU/pxxStReWCVY5wXXX08/53Boq231qQZiA0SqbH6ZsZLDrF8oM36GnEDIr2fCB
rHjrC9paJgwLnfwiOXEwgbS4YatLve5c2xVoyNJPRb9xJEplSwUjpRfX76s5sOkTvqkDBkJV3yrI
iOdr123uVBSm2bVAXdnkVZgq+lbtq5zoli6mrGFnV62GhOLBIB5Ht5qvDrJsirNR1cWeUpq230kY
zvUWyEfz0M+ilFDEnfQv6WRbniPTDDNeHk/te42OfkaXZd+NFpoXB0P/1s5udGL1T/m3dLS9YLtF
0cmwmfpKNPivq2XM3auURdB+rbOia4cwFjb2EBFi7QHzrpKfWeKHcTccnNy9kb1id0TOG5h9D6sI
9XF0pA7GHah2QTGOap4+BUueRvV26EKHcDrDXuKeRsGQC6sU4syhaUTqEJDxp5kJmaoVma0qTuri
ubU40UdIaKb5dEy/4M8NKlmrwzTLYvlVsDRMbsD3ENBv2FdFq8sfQGdUsjN/V5nAG/KbVsy0Ay1R
HVT1lShPvjjcfmCU7KI51Jo5UKn2u3e9fH4gNC1pgCSZCZ0P2iCJ33DCsVPyp8eWXB/7yhAEUrYg
3bKQDasewTUU7c6FY1UiZq5Gd0dXoM/sXX474oCqQbeuPbH8+VSoJkkM1KKw/W9YDTLfxc4ENtOd
jVhVcAmdJknXrS7dTrpEBtZKNOFbnS3jsjxE0lHoK5zFgFLthhRNnNiKrdv5lmtaXbTzOQIPknCP
EYKODwp5C77bIyqMBurWu6hYl5+R1r1+o9xel/sojD2+xhxpoqLHEZlUfa4qA5iCd6rmr3LdjC74
wIPnq1UEElhNg3nPxg/8zWWjZLwQacpl0KuDtn1r9vnkNAARnEYs7ZMHI4K/dvTD0ns0I/tc4Svn
ZSQ+kLHKaO/GKk+OhUB2Z3aC9Ex0egk7NWzjnOLZNSPCbNIdZKes+Weq3PO/PVD+TNbtQBqYfRU4
LoTdX4a6gf3DSOyFW18i+bywKIOwaucHrn0ASNJ4bwqZfN6zbG0ZNym97HNYEY7auN1duRrszIYx
hXRKdH5usDJZ4Xh26GY9cE/KtvGEa3UhxE+8sM+m7wq/cVeRUgp2rNvV1J5seZF5al32hrcCWIv0
rh2Z9+m36g33oL0OylQdQhYZsLd8FkLzEE2ItN4lEfhNZxa9hg4N85FI7Vg60Z8VaG61X1nZ/kvC
uzpOdl3gpgeNDBGRkDj4ki647rXKWf9IsAJUULbEEwAyOx76GlYTOhAfwD4Uo3lUNfVIbgpd+0I+
Nr34fdi9LeRmU+ZMNd9Y9Dp8Go1psOt8tt4C/aXxi4Xb26fAUURoFxV5BKOIx9JZBzL3UIErhtg0
ggOnS8ZjEvEY7QAGP8j38ji4SvFL1WrOqs7LpyrRTGZm9tnGMbKn9WEirObtlQmLZ7Zqspxh9g1w
hjnBSwWmtsIu0qt22b6Cu3r3Q0myV4zGrz0IEfqwtQq2K0E9H55VTF0/obvnnoO88+N9Q2FmOLQR
pj2MlrzfgakofgYeFHebjDGrHvMKe60mhO7corXWx3ok2kY5T+bLeUCA3Raw+ueNjnXWH1rh5ePj
qgXzHBU4vZJeqHCmqBbNvEZOcckX1Kr+XebgWLZs42q4+Q3QR+CIhBM4A0ojv5eO9gGtHEI78OXz
DxZ5uN3WNU5LyIxWknqYCHTREl2T3QAcd9r1LOk5o/0G+SHVSwsBkW3kmxJX/EdkWU9A83hc/uYh
dd6HgUUbr01uQ32W4Tq9ezZirZ/rjLD6+jTvDm7CZHlopBEnXZQ+RBcQMeJJI6w8t1UxXAZhh/A2
SKMuZU2DMMw5X5tGzWcXrPXZGg2+JKrDb5lIi1yRo5YLUfXPQ16XVJ0djwHpUqRjo/YRjY9vOWbl
qaGweeIqYfOQl1vOXhol7lIszHpnj7oIXU4Aisljr0gOngaHmMzBDRaObk3uYJ46xF3J0KQWt70B
wXOUQ672bsERleflBEE/mxl1mekj5MDVrjuPfSgPJWI9F3JvnK8kx8sBHUQAapdOGhVEUHWj15Hj
JfOI9hkiWnPsjSzY3jJp/F+T9RyYpsov935IrgD1IBkBeEPC3CWcBN5UUiL1BEOKKNZIyFRN3wyc
5H03eeqsTjlZU8PcsLoielm8ko7fPC/tvm4z9057cMbnFBAYFD6nuYDmUHsLGuocjPBXG6qRW0dl
RA/bSZnbUlf0XbjiBibQWtqdN5VqFw6cOTCR5XBYQr95GvjmbQNUzx3rf4rqomo/he6iM4f8v2Np
I6Gk57jIJvgYuSdp5FUpjnnskHkq4HncPflsRBYOaqJGCD+de1axgfobOUNC1mCELbLiiV0gqzkc
u0c6wmxPq0g9r7JcHv2i6jrY17A0KLUD5trkrsFk9kcg3aeC4DiVbLYacMDwRbLzsBVOxrXeoQoq
xDNYoM4fuuT5Mamj/FeoCOpu1tQNziyZJSXTgnqUGx+JEc0lSH8J+kY/RNWMDji1Ib7QPOsOecgS
GVe0SfllWF76FvphsRIbwLr4MThsA9CD8IJDi4XEpFj4bCzi2wE5ICxYl+eMY/Q8pKsD44aWsLtt
A4eEMAuqvqEP5TtBGfKFhRDVDq4iTmSuZ8IOvdP02wHb9sziluG5rBb1bExQp68FVukTyCeaNeSN
GaMqUkio+y3kFn/SWbhvGQdZvOGRqdVux0Bo2yb4jmy7pL/btkuvWAxca20byID5I4voayN5nUxJ
lK3ZGLKoT2PTmZJePPkIZ5nxEbknlO/5AJbvNAID3HsYRZx7Rn+Hw8zuTyTxc+nK9E2EHgOxobJF
OqyZi39WaeMCQcUA2IC/5KZKqcXZxSPlw3wIFvfgEyZ4W9KFxC0CG9s2tIqzvQBHxnxDAeM7dlZq
Yu4EL8ob9BMblopon3XcPLaAulpUEU4bj/SPe7VD1kxvM8eWH3YAscY+szDnDUqtIUON4uW3HDWU
qcOtjarplSE4jx+lMdm56VRwjX01l5eEjkXCxj4M/U009bSWXHaXDj/xTkrOplh36jwHam4PFIoa
sr14rjHr07HW2L4yhu5jyvdjOBFHGH8TLqgftFzCe09kGql/J6Hc+enUTYdoYAcaCFpxIwCCTpqL
AXUtmzt9sqZsf3dBA8cRLX0589vBLehagrR8io5/kajS3mNPje1mWRF0cQLdnBwj+0/G1tZclyGZ
FyhJU4js3fMApWUihaXFBcoU6RwExMXc51Q2S9AB67Q7lWc9Q3kDF179K3TLYNHPofq3Eltlm4HH
F5buY0KDiw1Yk39JPU4U75Zl4pwR4LF10b7p04KyAPtkLs00EJAgT1me6lhVz47oRHZsmnsL03qW
epVH42740PmyFi6LrpqIyFmzeCyEoUwFnJh1LcuWeiY5Ss2OYHAJ5FghcAUzBxHXn8xwpNnWyw1U
gopzYDPqE6ZeQtcGnggAYd8+cW5V6lOgPZMmJG3TnWOOTfFpFVN2WdnP8CuCJ4Yc4zZEh5L0s15o
Ar3cRWX7OchooaWG9cuiqdSvvsoF6WLD5Lp+eMRs+EZj/BJpZGN0c/PzxnN3FR0HknNRUJwU0NX4
IDozPfASATQwHKh/AFXSD3/1AOE6AzHAsi58gfvjgS0gmVmtW1H5Rh4lRklaQx/oM8ob5Gky6omE
jqb0nmHL7frFzZHtDBsG8iDDr6BViwuPDXrKZprUxyRkV/guaCcSeay5B0ihaxFosRtG2hHH1S/U
f3409i+GoALrgFjje4r5KhAHqEmevlSxF722tU63FAjHnWkXb+/0E9ggzmK7xY8J8BriZfM7tKdh
G66lORKwS4bXuHWz/CGXed4fAx4AJSpstaxnEE4r9cuFLvAOz8m/6gbryqEvc+6C3KUIJ7sFEdhi
6STIwYHmhQGgGJ9S8neXDKH824Ey88m2p97w0JpSCswx0ZuGDtLBndz7bTMH98CsITpsoMI5RDrU
0WkuxbSnRcVdxzq+atgktNIxgRJDaUa7xUgYeOS96+hQLPy5XPchL7rDbtiNGWzGepPGM0jZmQfN
ff0H/T5zJMSx/Japtic1TCAHOMmCwBH3flRHEuIvFyKAS4x7c2OiZNn4GIv6NSEs+cd6c8j3CeF1
o9p6Oq7dZB6JueD4apuue2oC/dOK/HJmxd90HID5kdZlwdg9dYujued9cd4MFOJ8k69EWMuYGACq
junYRx/xvtYMAXuXysKnm3Ft/lvcXru/nIUcpW9W0t/eAimTeq1odpOchieKSPFZey76UTUZ9j1E
mQuFroAGTWR2nZFrWgC1BLzfFOPMSQ/5xCCTg1QsUIhJ+N83RtMMUo5zqqXHuWII6fEfHOpxZrcO
aOTUriM+2VDHIcenauVbxi9TedGWt69OmpuaWv2Y8oFfCRNRPKtTDyBaryga50tDaW3I6J/I2DQX
Jk2xpycS/9FjSFNVaXbZEc1R6d5qF+sUJkdCO1BbUp3UD97DJgz6H2WfCyymWNpNhahSn0LZU9Ct
cl1zX4gp0OMgsw2u3MigyA69JwALMNHYaiMxBOp3jwkDFmPLp4c/j+twmljOHe892YJ2G02QJ6cG
abnb1xBcyMNIrHY6shPL9zwy3janNOQDW8GBDuvs2DuD6z3TPx2nx5GSyVOTV4y8sUX0f3alJtZP
clIQdcBsO4ICLND5+ORZoUOtFXRiY+ZtWZbr032JOH9ERLuHovXPGfPsnXMmCUchcnZ9kHUu7NWF
YUpqz45+eWx6E8eHLg4dfS28PvGuanVhereeTxIfOO1wgu/r/iTBWv6akwqwKqE4ErM8i/oP5TBH
uTy7C8J9hPX00bIICyKCFx7pzqI7htimdGL7mbSiXz5UY1p9FbaWf4JYRC+QxkP/cfUaWzwwFZBu
5Ok+N7scGQHNFdn51oKj+Y6DunjSfJwv5NoN5W9ZlzEemT8v0zYahZeeocP4wYskoBzsA98ouA1o
5AYQDc2GbWQJwmBm1NhELBHshs3E0duXG+yH6b7hkqPprFKHw3oyH1L+wL81SDoQ6+Tasz1b2EZm
AeVRcSxzk8QHOPY8Y8DSu80Pyc5QqiIpKZg9ewSS8zKW8TEQef/EMpxi5K0BPQJ01Rh6RiT2zrq1
i9raZR1/2mrt/0XxMHe7eomoOLcRJ7SNrMblKetIGmxndwWj0BGLusoIxek2Z6vl3Qk6YqiyU9jM
wGzRsEGj9uXjGmf1iyP7Wj46a0C8JeRLK4+OzfXFX51l3y1edKmDOP0Gojnd78KRlg9hR47tESxW
s+4W1x3kjkxv3V3y2rhPNSTtHRZm+tJ1s36vyBnrTZiSA3voOF/EQJVWgWVXkf+LVkWJapuwd5XF
glWDZJYhZ9tf48gbVN8Lnim593BwmxPWvH3KyjQdqQc13R6aXX8Kx7Z87GafnXq43P4nDn5M2Lri
5JCzm4r2sjGDeXWY6MU2ndI4Pi9luJ5wucDKgl4Sb4sY0+SJxAQTXd9R/31MKGWsqPxOsGsmSgp6
TjDIfY+43cU6rjiUjk/SauuksR991d4clO+KvSwzPimo+pKOVuJzPu54vVjonrhvDxhy752KDzcG
cg++/+CNSXyr0ok1Yywna5DnIwwQunrRG7n/ZHwhsg9DEHgxt4EYAQ+TAkTa8ALQch0ePGr2k2DG
oTHAp6Kqfy5HO/ERNL2TENKLQptszOTGD5adc+W2yztiFlT1zR1YHaeMiAVghj+emPRBxrUbPjqD
IbpCQUqHFAfGZsXW2iAPuXG4ATblk8FKIHxuBjkuoOm7YR+GGoxRPSe72k/IxBfuOB5XBzFx0wwC
0BAbh6r0QIQjvJQL5/H7huprQ9uDpsUSZC/0eXtCBx6HhIi587FO/ei3jcuhFZwXKK88+0Di4xNM
KWoEIBEoCLMmlax/TcOy6erpsYIx6e8l5Si1m5DYQUF4iy2uIxMEsNHAoHaXE8rXpquCYjreKYzZ
sTSDvFaK5WK/6M6EwcdAKev3EPKD5qppy0M/chOkHK11cRmsd3/gsEmLCPwoD0i47npmqQN4M8/U
5uJFLhVIC7buOgasCoOy4gksjnZewl/jbCPvxL43Bm4CUJgbuY54brjkHZY/S1z1bwpva4EwZTUJ
w21bV2j2QO8r+a82bVf+xHtwsxNJB9jPdyOcAMkQzYL0fliqQ9wHTLusqweoq+uxibHb5XAWnChw
qP1eN+tBkfLi0hfUXWLXNskDQ/A68Vrj9XfEKHuFlq1+smhWF8/ShvKGRLRWOzWpWMHpwfjqt5Q0
nL8N2G6P0I5UF0xN7mR4hc61luu8J/dZ0yKVxJ690pwUfOYdpKEOJgip9pJoaSf8D2dsCIQBRpa/
ARfcBzdblln5pRNvxqRcCLyN88yBOuLSyNIOCwfuDLcQ36fc/IOgLXEwSF7cmg9QoYiODii3cp+4
dh1Pc+hDmarRlH8GVYusgqZYIROFNiX31KzXCuUH8tdAtGrHi+8o56YJusxYYoYrxcVHD+O1gjV9
1FPWsFKCZx+1Us863XnSvM4NXJEq+Q3iFUao48mUzGQUFYRINb8ZFd49B2P0Cxfx/AKiybuUU1M/
h9bKddO5afiNrB//H9rN5pV4Zc8wOxiII8ykve+cLx19AvG8ayHF3fzMVxpsF8Tg4ivoEwkEevGC
Wx/inCOagO0O/8PqJzOVYqiBQRbVU9B0kg6LL+ZfcEkScKTEKe+LUGaX0qa7HGfBeeE4N04qwLb0
Q7ivl9L9oYnXIygKAc4vIxZsAHbXEnJcnxcNUSXiE81lDa2+DmU9vSv2BUP3xoarj1BxbAWJu2lY
XTKX7evKpLwNbV7fFBb4vEm8ONymREQASBBVk2QIj4bYzt5hyP/LhU9JytE+5y6Pcigcq5GVJP08
zvFprAb8dnpg60e/TnY+RnB1xWul/kfReS03rmNR9ItYBRJgelWWLEe5nV5Ytvs2CeYIhq+/i69T
M9OyRAIn7L12ysIuRsuab70QqguxasZjBh8AVvjEbb7wqnaxFz53KfOrLS15/R7wwSfwF4KzraCY
uEBbj7DKJhYDUDV1ttmaoFs+0dj337QHAPibfgYdF00wpXyX4WGMeu2w0Prd7CRbmBSwTRCHHr9Z
SiwdGT6wjlCXRwdpC7RyqY3GlG1KgoScK9M9EHwp6+c69jVCNOGlB0Jvm/vJ5uJ7xtFknPvQztVF
FeCZ6cNZkJ1RvrfyzrI9CEyhDJyvFG5FYGPfLmscCpZb1IfEb4KE0BKomR+hrLxz46IDhWk1dD5M
Bm2PL6a3iz9BRbWXh/GwIviz+i4rqyXd+RCEASyWhRLvY1JNP1FRWaepq4i5WcZ5fslJDuzZMBPx
5K4q3O2Yt63zhM9A5gfKUQuJYO7DfFKJJiI+jqz6ChW2v4ejwKIglIqsH2lQTJ6DYoj2fsSoKj/Q
fVJs9cFY1Me2p41En78o5rRWKJ5ze1nNurPMaxRV46ROBNTpS4HofgfWrNa0HdNyNpHnyUOEQBHB
VMGzjmQ3HKpzXE7hSVbhOuFHhQSoyy5fKxTavyEZGlsHFdRV11373+Rm0kZ6a6BuxELcc4UadpZN
+C5wXk6bpEGYxNOlxnuDjv1SMavcAiHp8HNWzJqfWNBgGLRHFnGXMGEy+TqrUqNzciChFF/zYolD
NGGQpDiPBP+0ALK0T5yanQadEPpOyvWqvk6xAGqqR+w+DdMNQiu8cHnPs6H4m82jdRGlYKvRNMpF
a9ZSjIZWPEvWL2N406wlrnVVZ3+0GdAT8+XDPXN5IYwXiXZXQGfyX9POYvNZj57EvuiibFztGKgF
+t4/kyEKrahBPI9s1m/zv6AScE8kamIMKoW/HpEzKzEgdvXPErbV86Ln5ScxvvpjhZblXwE5ltY9
AxPNy8IKUDLwKOW4dwVqmz+jVgHXElOVFZRmpju29T4RFxnX4bnQvjnHzP68AwmHi7Uj3XA4cqUm
MWd7OjxyCTesr+OwIFGlsMn+rO306A+kiRzSJhVX12TcDBYVELxHnigL/mJY/jAcBkca4sNA/UC2
0IVuvDsthOmlG2GASWC/zM+8mD0KMmI6WsSfapOHM5DvqESaBMyq5RKEeIZzJibckfCipi6JJVIy
/RUC+D0KfP9OsvynglbhGmLuxCjj2t7bVUWDV46HwWdDFoV4vAMoqpeatFMAN+CPSvy3eGwo2Vig
sSCyMU4dMI9M21IFzC3HSZtbWjYJprYas85znvQU5UQdpwcxYHr3BjE4j1AZFudot0WXnBcbrwZk
LS95rZlDA8ux2ya5p8qI702CxwVWKeUDx/0iNqoOw/KJPfHSPsJdRIMFI68LrlPrs9Qr56KRl4pV
Os8uSEbEXFbczHvVm6q5W+a50IhwrBKrmwzxz0dsueZt7EmM1X0DFRd7FRrDHVLiXm4haKCVDEXs
lP+aJSgfPK6vL5l2gPwtZU6KpAFiWxN0zbZwppKNL8mzG4XO/yGt8qY+oJAJHnvXLt8WUtdHuNTN
eGOS6CcvJPtxpm6LUgvzGS82YVa+CICAIz9umGn0Aw52A4SeoHodF+pL0WT8G/MZl2qbTiQ0VY7e
xqhGAhzqrc96KR/ksyxJIeCvHqfllQpZrjcWs5p8F3vd4p9yWqv6j0d6bvs3N0Gsf+gtNG6HjhTr
S7CQOrllJcTN67PpW9DNgmQ/5AFQcyrpIvhXj2745sYJPA3W21z7SCx4LlitduaVMSBv5r7HFPHg
WhBuHhEfIkkk3nVmUzzrwH33glw9TxQl1ck0+XyWqkT14MzVTWmDmkqoEDdjN8KTasKoJgRat/Ml
rd3gq25AUv2WGDN+ypZjlDWmV7a/o1uE9UOEuEKeoRu6JRoz2M7gariZ8N4iOa+/aOia+S+OKpKX
cCk7/zW24xZP/gr9IOZkkCgjy6gvjy0SIRzjAa3kRvpRcEk5ee/dce48sCC+820c451kKFGW+HUZ
7GXk8ZR3Q11uhe+PNnIN2e7hDdB6VVOIhwYmxnJOkUJNH82gvOYT/IaTUufMsfnqnGYcuZW1947A
YOxeeFLs9g2sYANKYgr7PthOzP/wc1fZE2cEPJiWxG5U2gzrG6+N9x0pk3cNFXgPEs0GkYX7bVCn
IpuK5JykTvwPhbtf7jipnSdK1uESVou/TrzD/idrivqDaDI8GGkcNycMH/1LBzfgWAdt/W3AQD00
iCW6WyBifSx7Y+bHXmJYRPysBWtmlJHgq6h60h+m8EQtHIYUdQq+WhmU/N/o2d2zHXUjmK6I//jV
ZOGOf8kElhCNKwSDa8AT7O1PTm7+yYWCKWLqE6kHlqXmfqZyci6tYp2C4mkR7FtGYWuxc4FRv2Ug
Pwi07VJIFnhPfH/L12h/Uuz5gFkIX06hi+Ew5omerCHZkSe1jIc0RpzygachRflnGWWeIYPy9G8c
jDb1dcATWO/KbgZR4/ZJdwxT3zAqqxAK7XAjag2/q8OXpQJT2k+uNjmleM8ssCIxDTCDzgNy7dEN
ugBdu9qpzkIupYsKtp7+9iXl+DVNAka/pk3j64QtgkRituzxPmZphzBNOGxPJZTT6ZirCJRaly/J
Mx068qeuzdiDddP0HEnI2uMWm5M4MTpld1LiDPiugjZebrpUBTxYxBxH2bB0YnvHwQPbLRK70Wnm
5pRw6SJh5okm3KckCe0+xZlSsi6stPufadJCcKFGGQ0b8lKemRUT2UTPeLKq/E+h4TqiSbCL9DA7
WbzPHeDFhziq53RftmlYQqTIouJX4OWz36W32DUXDszCPwM2huw9QH3AQhT1bJRcoFg6N9Z9IPzx
hiINEz5pMRVH114pkmo2NsEOx1Jy2NZ088XVHycc1xrN63Nhd3639UfLfWLuHel9ZoO2/e2dZOAB
gS3q9UdKG+wnMBhpd41zjihsnB0LJ2R6wdQm1k6GA64FJEb4MF3tbwSmz2OZl/WZqtJaTosTEPXF
86+6YzAksV639XZ8XaQFdE8Wk2ruupHJ/n3P09McMzKEqAMVg9ldHOv+yvO7vIHd6nLuoBpZctMj
M6k8YbMMsXXzk0ztkG0auUbI4rtIeS0CJc1RuLCs9vNgj1DRyIoEzEKPDsionM/VJFKiVFIn34dI
wBmb4fE429JFY+AHA1uUglxsucntqNq3soqvrEPSW+HWaEFSqYq3MIdpQodTJd/ssWLMvEoAJRkN
Im2Em/y2oEm2SCElzCnLjUmzPA6Lm3dfWT175rSmGuL7Yeq5J+UMPxPbCiyxuQ/sIHQB/r2t4LOU
2pm3ed9S64QbKdmC8kxVTrtHC2p2WMBgkmG7AMPEaGldw8OQhPlVlcvGNl5QPjKCx++vc/L3wDkg
/Zk9V2jmJw5mrZIpgfsoE2ibJAwtDW6HzjBLibxZdHuWNppV0+JG1ghWF1fav5oDCZBrzRTjBmPQ
0i+eZmxxY4VIRRDasNtPVB1k/ch0rC5+mNrZ1iGZ+huuc3ouWCdCpInM0U0qVumZmi8o8+HBAR89
zfiAielSKTuN3DY+Zpr1dRYCnv2RG1G7YhMjP2iYu7dwWlCPTONPwBc5X5nBLlDcbGL86CBYi7Jk
7XkkbgvPbnbukSPgjCMRhGvB8oI/Qa7Hb5gpsn638FfgbSj5GDEznUvp+f41ZUDzj/YyQp/Ydjnr
+L6Ub2nkRPLEcDu9JvTLNKmZbOMnFCoOQol5ZDcdj/E94yLWZWnMXtfFG7Zheq2Y7xmlnvvSgiDp
2hMOJMVYfM+x5X4gm7HIMXTQhKpOAeAFRXI/DdBQEiivrMjHuvquwHbddWXbHei9cDApUTgng7zh
NUmA598HeJ534CRIu2k8pYk1l3P+SA6os+DLxlO8zeyRzT+rL7lnyTtXe/5Ac5vpcF/RxXvi6GGD
5Gsas5qp+JQRDuD62aVzG986VHXkP3qm99lpzjHqQ9QFTv+WhAVxYjYDaHzHbYUwT3jRnfZnECts
H5w/kj16eZ6KZWxXsk+nT1AQSNDruAFxyK3js00f4ixaX7nO/qh8gIfflKIqfOwRi7a3icwW/y4A
Y7m8BmGru88WkuihrENYtaFdZQSiLBRXjwsD311gt/OH4+D3XHdf/0Afok4SDbza0kNnFQ1t/aWK
mWKjLofO3eo6za7Ak73hWU6SsUlFhQMGyxWoKUmEPGG2jZ1z21JvDIHL2ryp+C9ucmtuv0h5nj4s
CzM6mKsGc1JvjoBGXI+noSnPxnJKpnkuH5ElHNngD35gkNsQypPe2wFkmhfoGE4EIIn8MC6OpYiR
uiJh2TN18D5JijHPeDiJddME0N6nS+fQNCKu3hUUDbB0LD0cQRjQ3EOBzv5LQl7SIDBZ/DD2ZTF9
N2mAvG7yvNmHfjN0R2UPuTmYHFLwdkCOL7cUvcVn4zmgV+sKF/mYu4HcMKpTj1wT/i2nhUV3Qowp
kp0g+4Fb29zD+Z46HN2dfAJunO4KzWG9p5xYbsoPs93c+lZ5lDj896WKMJpG9pxhOYHOwukkjoKK
+08yYmHfxJ5RnwTYMMyyXX6mieZ+Z1s0fTSQln4jxm2+YXSon9B+faNGHX/g3SenCQINs/ssv+Qo
ZU4SwCATeFWnzI5H9+z7PvAfvdqaN4HoRbuFxT7e2Z0O5b4nd4h5TxGLZ6UC77trOLER/iTtKS9K
HyDG4Lw7TBSYFA2Nw/HQR97Jc1z22mpF+6BS4FMyKU7+LVplrzhX5x/okxbECzeSrPjwsjgCIfUa
1xo+TqMobx0f+xOkbftEmUo9pkAIYVIT+jk3o/udpk6NNcA34X0ojDffxTLx/CPmW1wsRHZ6x1HT
ACJQgp3lY9J5UHZJB0a5sFcJKvqtaKDygmJFM4r08d5BbE+5CQiaTToKMxMmBVsrES87JaTxdkiK
9HuVNMlbTusPjK0LH5I67251rUFpUdRk74Pff+g2d/m6MvQMXSfLezuK1GcF3OVPIgmkS/0+1Sdv
YqW/qPlvnQTjMY0X9zmv2zQ7Bbx4e8nV129a1/Efm7JFdePhwbsOgm58P/begJHLg3PZSL5Vv+4/
KELmfYtR5uBUcTj9uG0hvIMFh+VQwREgG6nRbEcRfKOPtdDIdfxaRJ2EJjpZUxk6O6sXtyBU44NY
Oy1kIzy/yQiaEmlxeOcUafQiGCdsljrId4qlF6sNMk4uHSFpZ4b0+1ll46FIfIotbOdtyqavDi7G
NAOYE/VspgQonJqrizXo+G023g3nlXVwYPbdC/TOp7K0gycfg/lxyavZnG2y03ecRTVNAyLpcmdL
6Vw0vw9UI5YH9kbJUbGIGWxqDZWXbzPH8AUEHr8ti6aEFU+rg3cSZxeS1lBpPCsuq1OaROId9QPh
Fsid2an6oEC8dhmy3ShVoGgh+2/0md1rmFYogXIvfUeN6ZxLFzRxPjgkJpJTA2IQPNYvi6JkrwlV
32gLOZzX8bnKCb5VOtgopumsdpWUkLEyf/Tg8o7MhB1XZI9YGoadSYLwJWHXRF9vdIwqzPJY2Kcq
T0jygeiFnqIQJyRZ418z1dO3TO2Cmrb/Qm447Z18nBCsFlH4ZgURYrXYel7WvxQNZDUTlsE7slJh
MFwUvsdeATI3/F7a2AE5QN+aU0YIzxaEnXOHmoJuNPCnYV15pmKTT5W++Fhs+KgLEN1Co+IQDvUO
KNRtZxhrK3jVG5uMjSf2UzCkGf6kE1VT62SS4zBuSUvo6jM4hI4kmKHvnsJ4OfFdh/u6WVAD+hbb
P2y23w7KgF1rG+sy6fGCzZqRZe316b/ATkgB7x0uv45vdQG6nN2WOSTkcvBGklGgIHSYmIindOKc
Cw1I10dM07tWbUPbrhshakREUk+EbASfVueS1tyYOxACsXMJY5tD1YZs/SAIiMOkyy4ExzxUU0Q1
9xRL+T355HhuPJQWP1Ft8327Od4jkg29A1kirQ2Rgyfasq3/0gZkmKNn4Is4DA4MXwwbR5RgeSP9
cgtUlIs48ItbVvkZ7Mssd84BI+fPwG+qu8kfsKVTE/9Qvpe/RVE95qvhklc38vkfE4e0EbZlf411
/lh1TfwRgDff9CxEH6PAKw4A0+1kM8agXrepGxqBtabiUtfqp7Ts/JkLa7q4VFr1hoRWSMwt6T+n
RlJEU+FCl5NEohqCedYrNOfGepOxGHeM98gtWML+xKhCMIXkYy4NA4xm1vMFYQ+S6yTFt4AmhDzt
3GeEQIG7oa4P35spxkQwVP4JFRCbIiJnccrmzWuXd3ScRAZ1aI/cFaO6jHpfeQTNbmDyrW9EYfK/
7KbCcq/m2H4gsTN2sDIwOEKXDoS+WfMZR13+QGHpJVl66ap3bfrkTxZFzgNJL+mLYmu+y7spAEhO
EzBtG8Qh/l52S0K2WzEk9K1xzXYWjsOGqr1dK4vkd4qc/kbD/1lHMjp2KSRkXPZUCGxISSYomi/2
8KOm8KubO9OlgdomLLHhBTCl+5oh75Ba69aluRMdfX8ztH8ZERN2HMiRLIBpqF+0JwJIVKFe1eeE
cW/8dMWNDpDgcYw7ry5ZnMnBbev8q0nt5Lggvt+mLWGhG3hn1XGGbvYUt6Z+oVXhLPFMbf4S9GE2
9bCgJDBlwbyldt1ky7ngE8gD9GffLV7SH1a1wpbWctySa33luG2inVVYyDumGBOik9EAIWUtWWl4
4uJEDHhbbFo7tMTdvjK6wcpQ4FwVqWm33jQQFJFWQdPv9VJTylaIq8jsqncDEEuOk/kNAB3yRzla
/Zawc5yu43udxC5r/BXegdgJHk78YUZsppD1Qjy/CJWTaTJgzlmzexxnuCls69WZ2d1IabKr8KXz
waAm+TS+qM9hH3rmaOfZEWrkqj7K+H1wizvJU1QyETv4DkzGtsGzsyWPDGVM1BLSM+LHTnVzBvVm
nTXbx+po9cwIlfG9W45J++ZLN9mFON9I7grhovmd8543nfiwQLhZx1yL9GcwCsUNt1bxm7ndeK8R
Y4Uw3wny2joM/Vf7OMU+wRwFJ8egH8rey+/UGLTbxhA2mcGCwMoBkCfqiWMHhTpsdWQ6tcrYoZfq
oT7pNMAtoNl3FX6sEPoRAjqhi8IneUkFPvOK6hhBVfrB9IV/bAifi571aZgVF5wC4aYOxu6dbF5S
gOZpZr6+ZHH3x2TzaxytNULKm3YckXKjA1buboYztPf6ID9jOYufGvYOn2kk1zCOwme2vS4cnCnh
+MTdRMkFi/3IpoHRRiAKsndE/dAG0EDTOWteR5gV2ywzst2iS7BXmWLyukr93vA9zMUlYvJBNRUn
FWFBYF+vC3T1Pfko3Q9+7NCw0YpLDrhQIwRzfTnTuzmW3Nf9NP1WTcoCc+Cv+HVHzZOlC+LYawKd
MWQt81dtsvGuYEQjiUl2A5DdLMJxofGAo7fVBVG3CbISWN2/ECmmd4Yo4hjkodsQhdXJ5yGo2uSc
2ey0D92iFBYeLHBmY2PQ+ufYiqtoQku6GxLR/+XxJfizYGH/x0n1WH4JY8rHpV3qJx8OxNOI6oTe
rgltjP7BmK30frA2Z8RsitypUADwTeFzjrsOSDsmHs9pveKFxlG1jDxqbnA0rqlz8mW5kvWiYrwz
0ziFXwN9HknFZYd5A9GSdVtQ3c5/G80rsPg+9FlGTqhEhiUBdriYtLzThBmzm1EqTYtnfxwMYI6l
zi7a8RM4epX+mZ3E5lZFWu0egNS4+RMWAGfcjyDG3smro9YyWN8OiVeWJ7pDJNLpUPqP9giOL+jJ
rWVBtAS3JM5cIHMGrd9NMP/VHBswbqgmBmmGPaqHch/1thVeEcA43rbPC3evU1fsx4a+G7kgTMNM
Ewp4oHFNmNehkJFhDXnT9QhZU1yHiPCrkPTushTH3kzqP5an1SWTvaYDJO/DRkDtjFfewhWDTDbB
AZJJ96tRaz4yyiHipwiVQi4crSHhAB7YQga4i8zOtIYxkABdEFFhTPZ2UEzWD27gL59IblzC1dXi
/TFdPpe7WJRe8zj22EaJsWsR4/abvHdBCLqtTldanEOnRxAvuG7yDGfcp/cSWF75yjbLmhHnrL7f
L0ETW30kCokBOoOajQq2Cvp+/uu1g+HUnayCkotgp27rdIymGoS8cTef6RX4mDik0huEk6QmrUUo
m0/HUhRnY6IyD7YU+NUtdp+SuNQ4S+J0h7YqmcjxXqfQ+sTRYMU2Y1IZy5cQYQVmYeSRyR/Yimn0
FhWDCT9HPPP9xYyo+bGvVJZBp20g1FUjtxFJhs4RiUA/nhLe1bRg0ZMYC1ZHFQl970SRFACrYT1B
eAuIhsjOWaz9iaCrZRE90UtNO7EBKHudU8LxH6WIzj0bIzvlRhzhBaMNMfofK0nh/TfmYFFGuAs6
VTWijtwbmxcykZsIkQX9ceaCyIMH0x6YL4MG5+JZXtCGhKt9hazMlzAVVndqInBCZKtwnWxowmzM
drUId4XXlC9cWLwsWGSZiyVTzBQZjXT3mcXTupzKHXNPhxuBWQeEQQWGwURt+tZtstNQjEt/MKEq
PsnYEMXZyggvsLEDDTsnFVl6opsmXdGbxyV9gH2X+se58WVwnmCvRSg6S2pOIDPOxciBHgVyD9sn
l+71Bq4HGuTGUnXf3xV9xAQHaX5Vwt0K9PSCrQnhcGk8WmiHm314yPrJd09FW4bjIbD00uzCqTKf
jjPA7N1QME3qSvcynjp8kajx89Zvb+0K76jsNcwRyatN47wKgYlmjDRDT6QN3RabR9wfbPheX0RG
oxBRIBu5awrXefITd145Wj3qps4jUOWMNiyYz20tveRgO2NeXPknvYbQ0QY9LseBR+ip1b+RkO0/
o38y4yvRRd2j5xvFH0U6DdwSKZtj2RUS0F3IRMZ2Ghp+F3UZBW0uRs72pPpDsVAOvwMcoF/S6zBD
OWzIA9xkWPfv0Sm073We1OBumbg/l9bQ/wsV9pATblcUrTmK0gfmiDJ9VI1D4SODac9jl3xjrvC7
s8V0dePVcfqYchzkRzPmSXYoycX78Tzic3YaIyLJF4wu41MG6y3BAKr5nDCJizsgYh4JVpajCaXO
amf+x1B+eGnjphqO4dwGP1DkBG5qMhYZM8qeGtqDtSHIZPeqc6XS6m8Ha4S5krDIreuWUdwJVm1f
OEmnl3mqrTdeW0KhkAwRfBYM6eCfOzeyH0a6FnUobZPdJeza0CSPNUc9v3yqDqrJWBO3DAxwbGD4
Z4vRpOF9Dp3N2sW4MmgVOYHsu5F46TcMOh6TfxolRNW2ozG0TL5N3+Z4kiaJ4Lb2gXSE1CfZqUY9
kntO8x0RzHF1XS+6DC4mci7sMQODY1e4CT3Y2ShwSst7XWJcHfx/YAIhTDSuQC4Ntn8lYwGrlGdB
E1wNOolhhJd7xQ5xm5u9FbDSx1MxDMWPlU+GKS2zWZ5ZPdm4h+AV/agUiyoOejvyX+GaZzd+0ZLF
QJt3F6JA/A/bpYc7MQR0ECJ1Bu2xLoPh0Ja1ax0CeuDquEiG7DuMKXSfUig1Hdp6ZF7IE4O/r8Pt
/amXMarvchdi8AUNbBL/bdukSPdWP/bx3hqbJj9HABs19Fiy2XBaTPYN+Dk8bo+F35r4SaE24AF8
9tuhYSBiRywJ8pyScDPyZYIPrUGPc8uN/XOKiOtOQOHUR5tb8Zt4RXpmlrjeC1UJkFOTr5+4HwTz
itIqSclx0xw//DiErDACQeUg83RCWlzYnNtmqR3/iM0FmjMnJb7ijpP3GSNB8WFXLqm4PL34CWID
MmlHgBh0Nq5EIiMaDqKzibWOX9uZ0fN+AKk1bBkfyCcNTKzaNfwNr7GB2LWbpIq34GTte6vXAmtK
vGTXqi8pvTqGrsVn61pt+4dxanm1+mWMsW+Ntb7Q9ql9g1GjPzJZ49ljJ1ZOYEFhRyrU+FcmcuJi
x5wadhKZb7sIcnw0+cLs08ZCx0pohom5PnNxeW5YGiKhIfXMRkGJxTfdlaPT/gEi5s1/naggJGRT
2IzwvlNp0CpQekrvREFovE3XChvJNHzm5KXPSr6NbLZHQpGUN4XAeUImSdNUhd1+HvHyb2xIqOM2
twozH8VoRenR6CCQx95iHOY0PDubemz6n8BmyX3w8nq82ihz6u+aeXKGqiFu+zPTcSu+1qSNekdp
Us+jgsrBx4wMF17ySQZInFpKbpylKaQ+D9MQYSes3qCcMJO1+ao9E4/ixFqg11+seYfmXnk4zU+O
oyr3JWXYLDaiHerllFcd0WOyGkv3NIs2Dc7cFiMDcb2CTvuYfhgKjcPSVAow61tR1/5riSuSGCoY
UfF3b4ayvsTc/v8Ib2FPw4/d3qwWCeeugw+yPKi4FP8QJk+PQzwCmq41TBd8D7Z4mhsL29M0wou5
tJXj/0PMwKrOU0L7Wx/tY3AhgWTxvxqIorshQAfVQzakeihy/eC3yoi94Sa26IvwwtmoerdznviX
JQhJS6a0Yt6QtgmgPzjwu4LUSQ6DjsD7QypYet4k/LVzDgyH8mEsfycfTfTGtD1CEuPCeN7bcclo
oFcD0MQyb/rHFmIIFWVhKIl1o91X/qboNrkCVBx3dihAz0VkPKVBUA3PGr3gOV1Y9a9MNfGA+z25
Vo39IRr2vbsepuPjMk4QV4jIazYu+JZ9U4kFN74lLwHgwZiD2kPoXgaR/Y4dtU+f50G48KqYg28d
zl3WIJbz6MMVEhifC49BWGU92UjQrynz1GxbMOg71FZKTuGaBdGWKLf2OWPyM5qJBMbIVIRHtGMs
92WYFh9LYbC3FpIkqeNoJiu7trNErWRsAGJ9E/JdmCha7D3wtKZmzxUteYY8dsGNVKXOf1mDJSop
Jm6kqirXair4XCkxD3yG5gFiG5AQybq1Ru+UZ85GjxVos7KYvzxZtMB4F4wqAm/KRTnyNWbUvY+K
YIVYGfuCfApeQ1WEH5Bj/kI5UqBZzfiE6JD3Px0WXgLmtu7jRBP1Akp44sBjonpA+Ri/9VavjlnA
Y5iNc0L2RaFtuPoJbYBby/weiAGCpzns/6vdPruUtfBYu2boNfehzopr6ETZqctT760Kcu5AttnY
jlrowZuxwTCOZDBI0g13gr/XLtpkkENRuGn60IGhhn/omAxkViMExzbXLy1B4dlY+ffaxuIMTAMF
m8ErwyYFPolUy96NFDcpRIMHnSXeY4L67RrYxA8xnYZb5DMyRXBZNz8D1cawo26bX80iASBRiYfq
u2K8Kil5+cO2k3QYTVVcFgzK6mPOIyAOCNejim+v4e6Yuwb2TllnU7vvnUFPZ9a5ItqZvOiB0VJZ
YIPh3bjxWpPCyGg5qw/GTwax81VTZ9/ZbNgjuNbEkZvC4YInUJBc+KqRRyG6qQ2oMgTSXgK2gxw4
CARIyM6Ae12G1JOoVHOwbV6/Hc1HMX90ok7Krb10Qfs4WXE/Xpm14OvwMOwpnv0QecMmjnCkHmNr
ZV9yEsCrqhmkyG3ujMgCGPqEaCmFCo+qNvnKtSX5h+sldh+AU6xrtD75L4wxlIEOqOc1FIgThHBE
NPMAP5yIhJID63PybxFNFHDLQqLR6LkHjmRZCkOIHkMzQu66AqGMmT2fP96m+1znyGiWtjopmpnb
qLAHxlcA0JCZo5relU7s3+BosUnjn0/fm7LiOJuDsP6SEWu+LcSjkBsEC2/90mGz5eedSOzcTwh4
sXvhRsaVil0WaEjgd8MBzaW6wSELWc0h34gR+6W1PiYZJc+eM5sVZdonYQBFN0Je73Mf8ZqT1Qzp
MzEjaMYEaNBOlY6aT1iDRrNty6mXRyyqTniUwI3OVQjaBXVHYgyjk6ZJr5gjmubYZ+xY9nZXk1AR
el0NICWwukc1rJkZAfn0b4VVI+frcY28NCqDNwthEG1wagI9c5LUQhyJlmGSyJNEFK0mqFjetUQu
Oji5yjb5hdcBmrkM5uhLADBDc9I3utmBxMjZPsmofRVkFf4ucwdUm6wn7ntUuxUNvq/s9bOZwH9b
4h7rD1VnjqGuhYx7aeZOEy5ILp88VPNChhCtiKJjcqjceF2JqDvAneyXHbJYWkQ0ypSBhP6aZQfL
2wHXh85jOtVwLf45/LBfJWPf4L6cU2u649DEHU1SnMJvR4P1zOuNndWf2oCdVUgEDBVBqC3Ca7wV
D4By4TlE8AyMLmKvw/MksvPYAMLamm4OP63IsZytn66WIeSspQvvdG4dVg1d/YnGFEQbFYI4DLQU
hOM4qBGIvW7D/qAQOqH6lMFcocAYuoB5E/3Mvq8UpCYnBxK1GYIchIZpnCS76xiOuAy+K1ef2LhZ
4uw6HjI+E9UFjENjgmA/1T2PEPQYb9iy4qoke5uie3FTdPKreXQUYPI4/DhTJMriMi1pb21q/GDH
OosTJ7dtgnVibI4eTGpicvd8D1UGmCaq1RnxioxvKkBf98iqvSN0w63c6dO1ZdUcYH86wzHLAyfc
Ih7xXPayaLII5Aq674SLpNtBCvDXkSvhe9sE8fFt0jl5kVj4evcYe9bo7inCW/lHg+wXrzYtlwU1
2tchDgaezx1ClDy7DmgBASFRCF8yz2p/J9mvePNiKo8UgvFt8HGN7OvKxlYOnmYKrsKzdVDAqTY5
mAbXlPPemyoYtD6iQJbz/SpVpSL1/sEhZplH5eAGl7lwon+TO6TkVOVS/86JXV8LMq0ZpQB54Xdf
VB4RK4qmEklQiBaoZavKkgXC2CdavKpjjOv8z9F5LDeObEH0ixCBgseWBEEnkRTltUFI3S14UzAF
8/VzMKs38SKmR02BhVt5M09COyLpimctiTUNUIabfqMZKIVS22BWiqRzKmP8WaQqmvmZ/8998nHf
NrvFxE4XJgjRxpZMfffDInbSAkYVaQeDlnTDFdk2T9ik9xVMVjHa3CY7XEmPRuyV9ocWkeQ5znmG
wGO1ivJ34JBDvp2ibHhQIwH/YMZ2Uu2QmBq5jQn63fFEcPvNWth8WmJbb8Vsz+cWo34HVbZxb9Cb
qauhj0P2VECaIwdty7IFiBbeQiCUQ3KgwaD71Yc6+9G6lFl47PBSHg3yxeJg87Z+mSFZ/kIpiuSt
MsjJbhqjXC4DQ8y17TL7UsUN64iIwxSWzVhrT/Hc1NpD2cniO6E1/p/Vx5SCyQaHLMJAQ1UDtaBW
ANPfwZenOkom/VaDp6Z082d1EPJ11dLs4rBQ/AvcSPzBqF7dvHjGoZaR9dsb7gqx1WOTVjEWVjDg
WvpHiP6lK1LLd52BNZqZM69ZQjDMEgI13ylz6bMto7P1VEig57u8crCtNZrFarNtgHs9g9I0mqDF
cfjT6NzLKafQmzdBEZm7pTAj7cLEkG85R/xfw0OPA4OWuF8ksSnxskUWExYnsQqHJMVjR1xY6W7g
zknCZpVUQt+U/nck0xYZBb7SYs5MdZIfUrKtCdPGcS6O1lmvADLveT2/QGG8FWk23bRpptOhncQD
9jJoP20SX0nMzpeWpyqFeD3lxwJD7tExFK4LXMvJsVOdE/KiyQ+YsuUzxT/znYX+suOSR3vl5Gpf
GBn1M/W9HNHG4OyajiqvDPRUKLxufo+d/mWsrBHrQpZtzcR0zxMRoken6vA/5552qrxJD/TO/lx4
VnaR3T9LkDVBBXUPewKFd5h5KvaziI+sZCVhGt9N1AeBhXd29t6fgsjTk9bDKmDETw8JjkoaoQv/
q3GAJcVCsTtr0G83UV0UHKxDF86+5XzZYJXetaRaKVaDUd4q4eqP5phEWxxdX5FHZw2sSLfButrA
gEANkQ/Enl4WXvrk8jyYTL7WBoQ2MsoOp/RPrYOWm+dBO+W0qDyVGYwGvWjnG/5BSjNajaIhz2vP
+LHLc54P2U/TxOA/sjI7tFQFXjU1LO8O38uAm6xLUshevri1z0deoUQcEpij71NKdhFp3/7nNnp/
hqq0ki7b6E/GMB/E3tKefenJB4NUEpH5rjrg4xreBlxi7HY7efWlywW7BRWp6W7/0tIgB0iD5Alw
nZm/V/XDw+hv+7Y0XnVM5FvPdowjaG7zYKnefIuy2Pk3kHXbtwalQbgQxM0QXf5q25n8MG2PK75R
ixck9erkZHa2pz5M7hepE2wgJ73TgKI4jcz2omz+0clS7QBJoOMVqBJnpcCFRzUOaVuZFoIvLq59
BDmBGIzV0dpD69F+LjDJMq1gDzNxogUqz8VjIVX6BhWowDTN7IitZAgH4fQH26nGR3iuUH4HBw2A
iiK0RB+BkZQf6wuUkyP8gxnvSzZ6bHkmb8PE7N94uTglpOvZvYyW9zyQMHnMk0U6bJlb50R/e/yJ
L/dOjqT5NAfyOH4yYJetpyO1TdFbnfuhho72aXMjOs9daexrPBFETBFsydF1Bx6gG3nhj7Tj/SwK
bfglDkhqlWtjYU3djWPu062W9D23rTGATIsaZUCBqmhehNvcIbAjc71NKUD7pCIFxAXA3huW5FwA
L0he1exccxtRqnQvAEkpUBrlTtR+cQAmLG9UkpEILUf3uJARCgvRHwnd6RhHGj8L6APn3tZ39uuM
LeSTX8VIEYP23BDR+9Rybg34J6oH+uIor7Gw1UDwGwgVVZRAHxojsQ42SDaKv8EUsmeuUG7icflT
imQmAtCrcBGSONU4vAtNxz1OyazDQjaGjRCNA1IldwHecGM6PzuUhtOMq8XvTiuj7UyT30uuEnpC
F1u6P3BQxmtusojcVC0+4R3ZOER5rKLGT9x1duBAdBIbu+kzSgBis/lamvIpaWzAAp3zICGN4rYp
Kc7gz8jJjkl9S29r/54llXrmd+JseGW7e0HuHY3ZVn91S/c/3BEvZDIBwZfSLq3dEmPqj+GIAf3F
NxNUSyxezFkS5rANwp5GRRsqFdl3kdW4sbMsXRa8nG72yjWk2XtGOQXFUsDIw3DeHJ0YhHnRYFiw
akRYByODhIx5LWydjWhXL5/6RD3IFGHMZ19onNnQ9js4iBxZBp4LF/76UUb+x2jD+u+5QN3T2Et/
0T2xUDQpEoCe11nopo4bkDQg88FYGCG7Nv2P4aJbM/RSe4M4T7GPdEH+1SZuo45ZlZCAIDBK7RA+
iGYB3ivlyUuw3uSOz/UP8XvbRr48xGP5/52UbAbXovd00NUHcT/Gd3ZW9YnTOPkqYsc4t636pysM
ChDSvlJLmGdpUJg90hcQRmDntqI3FIyPKr6wxSISarI2DzBskewv9DnU+766kFkBQJG37FK6hNxo
nTmVJDLNdg7Anvzus8x6zDwVXYU9ZbgEtWSrD/YbHNj4DQ2GLTSmt6umFenniLrwNImWRGEJNV4C
onykjeBKmYF5K5Qr9u08pTdTE+rdKPDj9rnoXUYFKw/Xgu+HSWvV3vch9jILmuS+gEpcCJiQAHYG
tUXmqV9qS8cQm49yV/uRsYXspEIkN+eW8p1gYE5oR8S1TYpucbvfPAIDhtNnNO8saCKi5EocJNpg
YBR9dF8KD1hDTGkeVsXoUbm0DnOjpjQJr5f5TRaMeM00dUyK1sBpRUrzDGcF7g1GjekNmFodB47P
pXNj62zb+ti0HuY5bR5JMbLOF7ERLOjuFy1uxAOcye48TZ48kamQ727LHdIRrtwhBs9fbZw8AYvE
TBt7N9i4X7plN1hR0es2pUFUx0kq4x4Bvgh7e+7OptHw9uE1GDrOYB7FXNzXkPCOfiuY9bmhsT7p
x/3s84GMbjHIbTPGXM48u/M3ChPYNSVWeVJYHJ5duxevfd86cOR11fW7iNRnv6kc7sBnXknOwesq
/cj0Lg7T3ErqM7jhH7k26YwdtfHpLGZ0zMn6n+TC7cdn0xC0kaN2A54OgVO5bZ/muuwPVTpN72T2
q4PXV2Dd+GBdGIPsRJ8n2SyPfstWXZ+05Nz6tfmSGR4/rddlPsoSv+AVqTFctTbXtrmWvEwptEOK
BAzMuxCTrO2oUxlBYqtCetGwZxP5Y69voUbCZbWSb9lFdSDGKPpQen8BIGY/GelKMivdKDqbnZNc
i3ooX6vFNk/TRCM5MRTjIuqFYCq3GCoS64B+nfIbO4AVcJcno7MQ8Gb7qFJO9poKDG2I7lR+sF2E
ffxDLbf1DdxlP3KJXR0IXf7FaQzoA8NjCKfAn8jWi27rxT1zUjaWtOoUim1nVUas+3EWHrNUaa/Y
MeTFllrWMnXXLUHtqC03o+WYkMxTgyQmz1G2rTJhzhgxecdEkinBXJz6T5Kofm9PvfvWTyr9g18Y
wwWIr8AmXv47VwJfACdIu+npFN6nrvnej0ReN/5sj2NABr24o5vkoMNtXXs2yKd8DpVSWCZsLQqd
2o4u6ehQDT5zb9jRgPyW9LKnUsOxbhieIJFxnufMf1NFi4BFOCOjgoOwDiubj4iihRfuqJjjzD4O
sCt6YVva2j4uhfj1sxHsx8pepykgYVKP7BeLDniiQYZ8xs/cQhuM5h3SAbJVOfVUBlPkwx6xGJhj
x/ZOhGZ5Aq6mcd2fXaS+olDHFBIR893s0vXQeAH1gxGWznj4ts1SD2uzqe516vgp7xM9CWIhuHXE
HnUIdVQzLLRpAqDZd450YfsXmfXtd8+L6WEsXPeVYNYQzHHPloCbuE0NlMnTINsl9zeoy/U2Qs7+
zhsq5tlNTQ8CdfmQEji5ZwlFikHe09+GH80fb4Qtk5CaTBZvud7fugY6g5En6Z/GMPFFacNasRVZ
Zwx82WXxJ6otZ816q3DDBnVfDmHsCzrsEkTMdywe7SvLyuhommX0NsvhUtdLf+ozgP4V1Tg/MVfp
HdkPTpG5MzZJxpEBOUXA3vHoiha51p8wS3b/3E4NIf9e9KJ5OhdkaVNON8DZPxlMEtjdaZRIY3d+
cCIxHauY1/j6XFuIkkZ/SRmTGipmVzyXKv+OczVcKpB+j7ZNqAz7J4R1fSJ5WJTZHzwAHPZpoq14
XSW/h4mqWSS+0wQ9awP+Of6HtpVfuRU0n/Ok6K+RSlSvizLeyNihZ3Q0FG6bntnbb9zh6kM+ztfA
eHVWbQqcns72W1ZG5bNdqOFVwjg78DdfTgSfoifL1cZno1HywvM6BXbu8ccYLUNim9OP6diJ+8gG
rOqC2K7FG4ZcbqA9efXn6v+8G/Gr7j55sTr1IEm6E6WKw4EmmvKxhRC6cUauXxvAuT18sqLSOI/T
+DO3B04UgmrOpoinIkzHmJsnavGb3bWcEX7GChd+6z0H6rmnocyDGaWvgORlbJKA+6JRQrZjbHOi
op+3lqxxJw8lgHHhIjbnsXQ/mw6Ve5OBAnqiTzJ6WsA8H+kmmu41dvqNmlLnlGIYTDDaj/oxYQX+
z5RZ9gCIur4gvs4hxnH/ia6K6BliB+Piwn827fR52yNEs4euvV1stdgE9dwE2DqXaKFcAt7hiekM
TGl1hl3CFMVT4Hh4FiP1NKFyfjS2ml/o+C6DujCW33jdrTTUZ/1jywgjvZntZ9ALwCe6BKqPBy81
WDcNtywZx3A0Fu5GFt40GU/mHgpad1ZSg+IgZ8UuF4rDpnUVze6NhBbvRuOLM2bReXFbh3CkOdUv
Je0mcCrYpuGijYHZbcGK6IDiogoicNzVI47wNmEdzUOEfmfT4mIYew9xjLyEGC9cQplcWH4+aYYJ
OYpEub/NZeQA6Cut32biVk42tCkeOPJ8lMzaY4YfJpObK36S0EpRZCfWSgRXQaHIYkxCQiH1oVSm
l4aDFE1I8gnEEbPAq5X5pEQNndwPkaVb1LkYSzDFH4lcmUedA+6dNKJ2mgdV3YFt2QDq7eRXW9z4
RgKV9G2ue+9YcK2vvkneRi8xjgZwzu3owYToR5n/UoxeXZM2YfcSExXZeHmJ1VAt/o9hF85R69fh
qjaa15h0NHYAVfYhHEkWBnQ/nBbEZWBnfnHJbGaBbZyxKlKDGE6+7Oy75MNlJyI1+OBMh3sPIMiB
yFS2rEjF5mCubW3QiPR9QyTprR8McYH9KU7xOGu7psSaU0GFRznuqlCfyc4kLO0+fGT3j1xmxq7s
5/Ev4weMg2IqaHA33MCjlwujM+2HcYBSXO9G3FwuqkvbP9NfSozXNetPveq0dRi1jzNEk/dpAIyD
fxJTGm0Srwu3Hw5IrgxP0uvz69wsNiciDR+e1MVVdA5d2qqs3umtrII+sv6C++po6IDw2pWd9q2N
dANNpkoPLmi1NcRQfXaTwT5jbeuIysRByrOTnxwjDJuRyjg7lF7y8ZopgAISeEBMYhfCG0yPW5Tg
INtA0XSOsXJMGEdV9rTyyDYqoXXLGfmKZqKBOULsrKMMwCi8G6Hy/oUMd/tYceGl8zQPmxFb82Ae
KElwQ58o2A4HcnyviZq9GmqMAGosbD8yXxFBWf23lVd/6CW01Lk3tUNuddO1zBr6Anj0DkT22hNf
loSmGJYnG3iH4rckphVIF43JyCwdFpfPTQVf5KdftYIxit3v1NOvVja5v/Dj55TJ+DjvMQ5Hb4pr
qL+BUPdO0ISYukaC5zOKGnUhCD4+LUncHyumg4qYMRUslkNc3wRSgmsaXgaLrNHb0XaxhEPpFPvU
j8ZXmwHoTLl4eRdrmwuMEwsbMQtzZ7uIGW6OSbIg2/ECsshh5SJ6alm8PSQgfj69wm5uWq2TdVOy
a7e6bhPBbYDGBs7C/qsbSDZXNdTys4OZXoSGhpdhA/BpOQi5JIehgUDN/GN9KMeYza1ttOUL3Dme
RpVk2qWlio7ozpTarDa6dPgDokQY+O6chF8iRsddW6dYpPzJoVdkDeiEFha092otEXhCzRfODvSe
ccLMx4INjb+06Vm0bd3fpXM3vLDIRdPrS5fVaprRjvdDInR8Yr0QizCpRyo0Rqw909lMOgzTdATG
2Q1bk0FbFTfHP6YjdHNbFmypoCPprOlo9cAAOY+Di+ded5WHMyHBOyDyySZvOvNnbiAAGlWo0pZE
y5yVJpnAfIQ2yd6BhENKg/wcUeiEDdzn4t0vk/aoihXhY6znNF58WrHY1+fPuW/1KIUiLVl95SpL
KDtKsImUfhs/jZi97nCq8J8kuUbcfKy0HVxGLlSuaVaHBucM815ReR32R9GyPfVBUR1LTax0Utdf
/pELIZblLf14atUilhOk0OYFzDW4vRYvAICKep1rM1dE3g2ELk85ITVGDyuB5wQCLtdg1tgj8VSf
myu6YkVU9GyQIyaUk/YlhVFM/8VBccglfK9BrhGwbYDqwb/X96PTkf/JqvxjxAPMkE0m0Vkt3zTw
qbrxz0va8ntJdY7aUVsPbjiHBrIk5ggMysgLbumzUlZWAk1FavBDdtPs6f/yTqNjhiiafk7BLoir
zvHr741yVF7YpbOAPlja9mnkF+leCEI1HCONoLta11ztPAtVRjvDEVUZtOBnmnMpfPdAAZ4uj2Ne
wBh0p1R8r+xY7hKqrX9Ne3TD0qFjZJOxvnlhs90tdPxApgglhXXjORW69aurgWthkXjNI6AN60r5
jfse05yFPIDG/NJFXEB3Amc3Tcqg4PZ2WQMM8guYB+mofYKS1Y/QfxUitlHWXoinVXg7t2RfHSAp
YnihQGo/8mJ9NtCy/2h9/kozM4ic2EenhhdAYMSCTqPmb8DNJzzNWN6j3JhxLcvpGZqNd+a6yPAW
I3u8k02gGcOHRIwxlWbRXO18UKebwjDfuZUj3qhS23Nv8d/SdvqdzSwNKaXhIu0M7C2s0j9IUgz0
GpAiYbPQJ0/YWmi7xeCR/DMHbDN8GcCCOz8zp/874KyTzdG8mWg3r83xpo8sxG0C+KD3bmRQ796a
BvWZyIk1vzudjTV0Gltq5KEO70psbIEYHFKRECVpuIyNEIMaGWKnyQ5G1xW8eb1hb9BDCfTTYfrF
iHhretYb24gONPAQ8xgS4/nAPzo+shPQz1ncuEfd9sSH1ffRCQoh1WGe5tefSyP9x1ytVrTIeikG
ZrNB99O/M6LJXifCTmwZnEvNKUF/WdZbamPk3oM3GdOjgOe4LWrdgctKQBDLSPIi2UfaG6vHfgth
8o50L94QW71HtND6TxwJdfPq7k/URo+gncCDYpDxzm4hmqvmAE3cYPVaDrxgGgK98X0yhPeUwNYF
xQWbolyb08a2KaEWLBZEkAKgGAju99Jrf31sCyHwoOhrBlX1L6L+HNVBWTcbZGSYR820MT3twLKR
lULp8f7XyT49DI4g0ed0vIPSqn6NNftpACdyFPBrwpZqzgvgjJxtNUcUa8RDnBPa6fxICyuD+pOM
ZUAbTCD7Hytll2fa+tA3vTsr2BTrinTOMJgjssaJnmytZXwWSzFbG6+FDl2MdMdWnDg71Hr2ORgh
9/h3uHyzGkRLGjB8zvZnS+hk0w/mm8fqjqGKXS90gKvb+NFFm4zHjGlvMxBpD4FR8VF1RR/Mi6vC
efKbAJW92i3cO7aD3TU/YBL7ELdwH3aW9Z7MpE1r1EXuQmA7macDokorI9j1HrDuOid71TtaQTdZ
G2FnVC2hckP5L0UMl4/mZqg7zs9CuhRkpqrMs4tP/VglifOO4+BsL/jwRZumlFLb6NWD+Jxn9deQ
+WMHYqKTyjCRSHR5NqMy25uuc8QMbAWOZ9foZVFywPld7GLG241X23NY961xY53ine10PgMuRMfn
mgC0yGK0WnYqseYzNtavRAwu80ALehwzeIil7DuD47LFxJmxdB1ActCetro3Y3K3ixGPt0FHpyoS
n+xFpJ/oOsE0NTVu0E6WIMJozpbcuEklPwWW7nCUNexlOWLKPlOK6jpb5fJu4JsB8laIzeThkGZ5
Zu/hThlPcrWOlLFT7vy5sHadAu4xrixCjidM6m3tXCTWWuz+Igl0KoiRLKmGh6wRCELmhA2M/sBF
AOffKNQmUcW/0uTx4T6n3VuGypOnt90BYM64bb20fojM/hVWiPUctyYyXoaDVNHy2kXmvnHN6Ufo
dolq7D24qIvcY8EyQRBpQ7h2gMvIQh4gS+WXDjLPvum1HwUaepOPWY8HmyiL5zgdPSQcRQc3bd0f
yhwx4eTFWJ85ivkrKHZ7hS/UZW6SR/LgVLvbOrcwb67qnWnN0bFwNaQDBvH0lFQDYpE1MlO4umA9
REakHFcSX5RJKoPpgbCIMdNWngnKJTXnk9B83+P7K2xwJa4YQsPH7bqBn9aTzxXpRUJ1CoF3yUD6
TfqaCO0HFP4wnrxUA0xK+PwXN7f+VAqo4HsiFTW29JReda2a7HBp6QtGlEbiY0znPVibwxlikHbI
3KG50XSTfaKOYD9LpcVniZaZNnN9o2jDfTBMFfrzH6tOLRS3lgv+CnGD87EEnVeTAnUcwzkqHxEo
04f85hWmvfE9Q7vzusEXNH5LfE3ZfkJ8/bTM3vmrBg9rkojneauyuDOOrNax1KSfQ2dFV4e30hnN
NsSr4T0SInmwTZdm26yy4iFgH/NeKXIOvGFBgPXcOlIalcqpwOVeDyR0efZZQP5NO2ZCz5d5wD/4
Jz1Zmvkslip+TzWqwr3IcLf45z1al5zv2Zz/yVGpJ5kgt1qwXja0lf3oHheLOlkevDw2r7LBSqfH
5YMsZcvG2cjxhuf6rqQSabssHi8z2/aakHHUe2XlTlimGKyZ/e2g7TOj5a0kXf/BWz0MQ0qbNrVV
6yU11sW5mVpegI1dvrC7ouGXr/Vk6TVYlCR/5bbGgcQ2k6Qgx7+FuOFmNvs7i8xD6V6xSFzjdWwE
wVc85ssgT2bVGyGZh/qZNvSIbnH6rgJDn1TgxORXS8a1L+xqFMQP/Wur4TksK8+hNLGGSdW4zFI6
G3zprzAXNIT7JNRJH6Z3T8ah3+Ngq8guLZM5IVZUDRt+o/wbm3PT0JyiAbRxGQnZEDz2aea+5Qu1
ONOcXXXb4ZUlW/tUjVFYtPlPpxW7Bawwpz8ozplfJiE+21bx305bhjOBKdhWI+c12Bx1sXzfZAWS
tvs56defoYuvjpGsLz/HtB80L+72sUi7F16l804fazgrVtkXH67jOH/0SWR/8HYArEnSepdB7vyN
3OiWpmSNdsPQf3TmclVO1j0UExvCbU/tQrI43d0xmj0Nj1+W2/7EWL23rAEz8miTfhjtSj2weFw7
u1deTs4Fc0zUzsYpuuUV8sMEdwL7Oh3rhYPGIvV+NNqZSM7Ux+mma2m3G1RT7hC0q7096B4xvWHd
JTWvbNienTaPCNzE3TnXq/y1Y2FwG1xFMyqas2IrW+evtcm56moxSWK4yofB8/fA7v9VmbMACu92
xcgTlubYV1PQ6Ue+JtZjrSX7aSZcN5pVlAVd68qgrQx44ekwaqzY2RnZzWuL1WmDJwFqjWDonfQS
EKpNK1JurfX1xWJfCDCO+gYj1raIuk+/UQcoJyWbq7KG5OPf8oy0mxvhbiErReuZO6dHKgmzM+NX
vJ8wpDyo6gOnFC734UWjA84B3tIQ6sL+YXLJAh2zj93aY/CuOkUFHhRXDarhfhhxc1ZjftA7KULp
WuWTIo65q9NVeM1K+rW6gmG4dK6xlR0E+UiSu1P3TTxC7k1Lm0NqFBm+DRce4jA0j2pJ7h5KAiMJ
vOwSWnazLhUMYdc/RMDTP13ePfMFEtShFtNLZZEnYINt/7Fb+C4bZEtxz5uifTSIelLfihBveMNX
a9tkiTZKpPdkNDCpO368SsUMUTlQU9jl6TZy0ubB79UVi+ZTI/CUz9RBbkDC/Piqqs9QfupdPydM
i2otes9Zyp9brZHH3kn9YIoJeLoVc1sa/8wlG5vFmqwQE8xLIqpr07S8SoeS/6yVxO5hZBy6D2yK
iWFNmLzZ8RUjInWnXO2ZNOmqhOMBMPA/r9998WauCMDMZ8zBAVscNDt5Wlid4XLK6yDGmv6kRf2t
yCEZM1ToO6Qffdd4Mvur49HgmOGL29t+vp9Eqe84QVqAWDjAdvSH2ttJasNTOgyKEqVuIcpGAzRy
GXY9khROilBLJIiCtLVCXZ7jmTUxlIVQ8XM2jeWG5HW46cWgjrkAgzZHabOqQ5slALIiED6O9xt1
yYOFVR26LDuD3PvmOuAcF+Aue2M0bRDyubeTLQzlieeiing5AogROyzRXGlRBvsxbCJvfPHsuA5S
28teaJY4SSnLR9OV5j9iS6xBhyz6QMQZV5whnL1m8HbsK99iTx8IMXMp8jaDmCecUPXCesIf55HV
ImbrQF+HjkCLmFrhHlBcHvvxCczzxdeskZUFqJ3cpIjitBA7fyxoJzi5C3hKntzG/fJLt7u3mnlp
gEUgL7LnOBKowP6Z+H16Tjz6DgwGjg2Rgey65GyhhoHOhoxvxysLvnQ7NaL7WFh/In9Qdw70Jz2l
Qxw7xxIhM6jRQ5jldXpMaJMav0Ejcd00isTcE1wrAr5r9R6OREtgCHaiRZ0fCGwXLzhzJ31UgF75
UKZJu8IJ5JOxC+2DKZSqAZJ5W1yol5XMyZbbKE8NllPCOzOvxrPhTuWzNcX9q5K2vNR5rIddsowv
gq6FmH0f2e3OQaewy/lcKOqKaqNkNqR4+RdQuM84Oa6RNZfarADXJXyxMk6HIqTFqrnIpjPDoRPf
uV+dbK8f/yjucGfylYKzl2zRxO7Q7H4TPuhin5eWg21TSrALabZE/Z7ujJHNdRTdcMcP51jFTnYv
EGuscLRRg46O6Dj2G67M5GdRITZJ03WCPVftvknCKTuLcu6bm2o4PJceIz1+0sriHZB3T67r/RFD
mqBVtea+AFe2m5wZy3du+DbsawfFlKtXuDBI7FH2MawPLoCqiYxWTLMS8QC5bj/1CdYQoWa0bytf
/qo+ld9z6f6dq87ZF6rNd3gLkhybZsl3Gb3tsEDmecrsUvvymjqioGvFA+DOJsHrGRQdQ5SWXEyL
YQPA9y98ZOKrBm+bFV63zak23XNx6reyp6qHHx7YSLLe67nL16eujhvQBeT2rZgGPBzqvbFd/Oxo
VylGRNkqHMezfODIBPWAGR+nuz7M791g1PCbCKlxWNIfWrwMJovfkzuOGZaYtuIxBR6GF7RnlRQj
MNC+k/KJhJihHHfv6VN3LCrsV1sHc94eV2DLkjgt2zc6d0hOg+yx7FMJWKIeLy7WN9bo2qCSdR7D
lKJIFNcpJkd9eFhwh8O1cVx7t5TRJ9P2creIqesbGADGAYlKHQfoFS9kwl3YLRgu36SraEHA5lne
dTWO+zzxcbT2/Ou63sW/MD6HnU/R6AniwBfBmOqwkA9YjYpI2CUcSQTozAY1FuuS9Y9bW3em9/6c
T4DdMLYh4PlKxNfIaR1UbJ5LkgSYX5oRtdbIPmjh6U4JC5MDF9wWNKwb/88wGE46TFeMCuiQmCpK
/RhpQ4LFk7JDukjI8/wQ0SOKbCaesXF7TFEUcGw9QkKIaygmGzSHfK9rwsx2hcAUQ1YiEa9Grt6y
uUKGnGcQQlAVTAyRtvztkhKUKiDYbGLJObrzNafAeDMkWLj4/gQT1P8LPibnscUIDSgaEKa0WKPP
No1VvA/+puYgwqickwduAm8xq69NDsYPUA93uKNclgF7TZNHqHLKHU9JVCybdFHFClMS4jzoLFM7
BuEDyRuT5iPor1QCUFQk4athDBxPk0iJwbnw3Avbvi1mvaAiHHTJQqDyk+TQe5IwewpF3So6P2jR
YbDwcvJ+MV2RFYh66zVKjHc+1VUDx/q8ibXsYYnc5b2ywEPW3YhdsDX0LdGw6iZyXe08NWNXz+Sd
rlcsEBHo7LVPRLCYdBWoxYIHH31PwB0A9MF/ZN01IHHzpgKcCvLG5fTl6ZnbwGuxRzV6zaSUgeik
T8+n+1BWZzpeBio/Iy/opy7fZeskGgGDpHhk8lBaSDEEBI83tZkxRfojnVzQ2K9N5v6yHfjXw0kg
rwT4pddoFMP9VeBk7S0Mtgu997vedg3uTja+WvCP8E7TrA4Nr1pdSUvFH7jYr0T8dPoKXCf95EXy
RIaWDgsBIwAgPAM/lWlLL6nl0qL7DHKFQMjcTxfev/JpIvg6H0n0myTV+J8Zx8bMqYEG2FPIY90y
Q5x6XMUHRNXykGU9BSwGFYjphIewLwiwUJyHDdqIs/PUF9nd86cggd28d3UTqlmh/yyxtleypSO0
AGIpxwJ9KzH8p3mku8KdqHQp5uboNTR9YbDTPmJakiFqtnoEEcRZADNK8VV1Q9KEdLdCZRmhsVaO
3e8ZQttTuWCjo3i0uXrtbBzadFwhGVTx+YYipWH6d5v6+XNFC/st87X7aBp1YEEaxnusoeEWozFR
ryRJEbRjB52np6/UW5G281dDqx21BpoP27QEZrMmTryv2lT2vJuyeSnPOlz5Zxeptj7hvECvUG13
VGU9Aoxtveiier62VzBodbGb6hyQRjKXwxjazkLqOGCNWHWkmkrjPLXr4S2VfJ7y6Z4Zuh0YUv38
x9mZLMmtXFv2V2QaF6zgABwOf1avBtE32Ua2zAmMTCbRA46++fpaUTXRpWSUqSaSTLyXiEAA7n7O
2XttPFuTWc8DSlb6Q5z8zELKJmB5PMfIiWY0RXGESFBCdthMVIaHItH8gJMtf06dNqeQPh2SUVp/
TZC/WBbGzmimj24jtYvB068aeAIRjucpW2fTFNGbzMt1mNkZ2hU7B/0U4ramW9OI/BwspOfKOR9v
Mi8HqidUVK9zExTstuloO2uUH6Scz6PzyrJefXEKWN4MxeW0bRY1PdFrHZ68BcJ7isv9IOhInnLL
fr1SyLdEeLTbyHb0M9LyDidVPCK8d7uWiadtTr5dB0cOExBFskltkfLTsHOIwHkAWDHnWL7rFLt5
FN5IdqXs3nIHMZ7JTZpPgGt8ZHGB6Q5oVkbNqKMu1yl16kExGL0VYoHc3ansfS5y/7shquniLbn7
6oIbXEFxZhDmMEPkLRoIZlozrIqw4IQEjBe0BDT8CFiexmteUv7itzqvzK4fvC3dCqarCz7oHR/R
4Vg2SDzmrOLhcvJVmFwSWHe3YwAjjp4YoDIInOm0S+YJP1Axymw9q6H9GVSztW5VTfuJlWoX+BTZ
Fc+uVSRzvIXmAVy/xu53gBBY8wxS4pEKjFqc0N402cDmQmaeBPPGxoVzSAqt7qol+wbBPdouuLVx
Hqr6FPvNXdEuzxUkMGdgZATzivAfa2m+uojuoVbVyjQ+I8DR9xQTxiK3Vr5f1BA3Ytlfr/Uclkn+
WeBh3eq6r1G1JXrBI2xlu74JvYMNQxs9bF69LX6695LiwY+TX5nPIgDfALN7l2L8YAzB/mXG+ho9
IhXZ64mVrqMYJFXaQzWOwK1uy5YGGv7JtngdOj9jVgbinD4sC2yDMmxnUfYf7cHNbpcBmEFL95nO
DYMiE+oDEoXskFElKAyE81PvJ8sDodQVD81MF7ivh12iO3mmfUPprIp+X2EWv4ngN32BaJYAm2Fq
0U7WlB8oh+7VPOsDA2oHPRse/2ViBN+q4EuRpH4mYokjBxT7PUsOAFyZchN4jXdq4oyAWnjBZOdX
74ZJQkDI60LETzfItWx6cagC50XoKa+wDOX1tykKJfboitHiLk+U84hq/5GgDPfUXmkUoRPcBcaS
d+gvmWYyWiYFWGQEA8ThY8yUckNsKCoKXAodaSu9q7egNueXuu/Ej8hHYO0E2M/6tBL3phecb2rI
2fah1I2/kU1V3Bc6nTYuxrELvEipdzN/XK5a1x1gkaMYOzPkNK+uVHWzG4Z4fMqG3Llb0pDH1U3S
A8bT/MRZkAmJ7+C/hw16naxzuGV0RHr2aCFx8Ou8Gy6jkuZ710TeN84x3SmLZmtvBpGeddx1Pv0O
y9vDMBOfNPHjL3sWmAlokudzW96qKb8dveG+YpAEqUDjyB/zJL8sZZ/tyEy55tngKVvr0XdBHVtE
gxMFdiyoePkPrwTtTU43UwXCT6r6K0mgLTkNyzqNWDY8aARMCUvaOaulLGHwjuLS1BN/Ce9sptv8
XaRtvRupVlKUBSMQAk+FO9z3hLSRkgL6RCMYZPJ5lKaWe1iLFqMQv9px1P2puVN7PE+4u0c+MNav
MMOsuCTnBJXb1p7ilDJ0Wh7qbqyOYJUjWH1z7ACL4Kz5vjCFR5TiD+ObsuRwnKp6vChLt08WgCFc
IcB/5Kx/NJoeqpNCrMaZGwADSGeF5jikyJja+TYK0v610K5EAlvWn36UeicniatfaYQEaYNklPlf
J0ZYHT4QX1y4oxtiHhTzXlnLM+FMRKMOIFU2JMwmB3zATP49oEFI99S0F22INHuRrE/12P7ffGPc
hTz3TFYQsYrPmOnpPRwMIt0NP8mvWC35sc9HZTFjYtktbbJgtqOEjRYgDTwDJdM73oT8YS7kzwFz
5zYUIK9jCa0S50jDzczYePDIz/4Qc6v9Of/SEs8gviDkAB29rF+piWjMdyIf9620Do4sclya5aNL
jYPbAdsKjSXCOSITI+WBCMdoQjCMEb7l7F1ThzdkJCdPYPXbeUU+FF1aM0EcY8C6Q4cJL2UqUfH7
gz/dLtiy6UnVMqSRTOsRqSmdWzfQANFKvzpEFWMMtPGuXp5l18b+tmlU+zEYu8jJ5SjmZBNOvVWv
MT7y8qPS6IdXmFloiLyqt28UWeknnWaWfiJzz98qUUPdLaHkbEkFd34JPN+PvheF/OCCnueAwOE9
bkErrrLYc2/rcO7I10PYv0t1soR7XAxlQy+qGK7JkqgFsqmjjzM5bZc8UYhO7hb6KW31sg6KTWtN
6buMnWznUs34H/QFxv5oDWZMd57dEjgLNg23ks/ucXbmpH6sGihkQK5D9UHWgSoeYhqp3lMrPeZb
sDyq+HFgU6q2OtSmvIepLik/SQvvzWnA4zvtBpla8trMi2/ahMBOMyap+8R8FfuSa0dBuwJ4Q9Lk
mnoo2iUhvnTaRcSF06BziAE3S36DHdglsry0AmqNSc7DSFOFGGcmZjRSjoWnMjovSF0RbVcDsLSE
5O3AeAPO+5xacKXMMjXn2XdE/jRB6LH2XaJGO1yJoa7oy0TzDzLRlu9NQQbh2fOs7jtOZGeXlzJa
7hHTps22CdtofuHICKeBfn9SfgZeKx85fBZqn3tBiIO1p5HVFrK9s3I7E2vISqP/jn29MveuEXLZ
M5ZAZbNaBD3K9RyD1DErml49gMsMwmtohRj+Esdj561IfDNra/Lyidevo2VO2WdzBkSGrcmwr9wj
jlT53fNSwut1y/mUrYp03zAV/V3CQDO/iaASo+hB73Zc0qbwEOBDXb4lF6O8UIRm8kAhNrL8ZxP2
8FBAk13FMZ99lQXgyQAE9SA+R7atmbYGu7bWRc7b6jlESvSqMmKDVid555jqEpxpm+JlbrK+flOa
32oL5YSme5gy+69VoMITUXG2OBZxF003zPpnSaAzFd+aDIX4rSqaiuUu7HEoDdzzmyKR3ngyvOwt
rEA3OCBIa51XDNyE1npkw+59juefSCGHV+YxtfxMJi+5GWXHIVkyxt2C58lOUIq6+3wU5cG+eoUq
m9CxlWXo8tNT8a/ODTBIrzT1MpJGSxWFHxWH5vHRR07O8kV8ODgEj8Seqi2vFXfRY1Hz2zAZf01Y
2iukmbGqd2iApu5Hbg06+pESYz+ebGd0spu8U/1x8GnaEhjV5FfawNigMbei8GQQPdkXtPbTBb8p
uMemHQhA94uF2ALyjmIKsDv0Uw5ivISVYnITNGiL9PrkpjSNld7ZhUNAZzQ76cnFA2DgD8UegzrK
9SGnh0lUx6G0U4Tboo4yhDpudIkGTfaEzBtUxH2REwPapfONhSq/Y+YtkzcLHeG88krir+9rN7Qy
cE5g0nzi3NVtOi3BW9+jBV9ZU6EJ8Wqz19oYuSmn0L4ElSmPMvG775GjfQXBxpHiRI3HCFQvcIST
BIIxXMN5KHsie2m60LJOq2RPX44UxnGIbATBLv4V1nTcJCw2BPh0TYgGH3169eH6Ue9yWEkHPJ0T
coGjiezxU/sxO21GUzXG0Zj30xY2PC3ZJoJsdFV+iNAcw7Z2UJXl7YLC367t6pQCXgGhm0U9/T5v
eCwmJj9Qw4FCAUNwF2f5IXrZja+EjETtLp2q9Ko0iROiWuopCdJ9M9rebUM3YLm4ws8fMhhWqlxh
q5KQHYhfIsFqMPVDPJO2gZSNbMaV6C0CnsqSPtR2YFxMG5jxQndura736KlGKrizyV1g+xaJ862i
noKlCbFQ7GMC1E41bfXpG/kT1gsyZ2gTZLL0AUTfKzE7XjeCiTmVZOuACT4FGa6Lmi5WSmJ6nkYo
G+ywuqaXixLSoQsVGqUEuzZS0fo5qyFoyDbs9KvpG1f/GvB+9/fYiSsSA+SAl8livooa507MrU1H
tbJVLk8BYb27KsSOum56+GQ3ydg7A6kZbhkfTcDh4NAjNdgim+xe3CYBfWeiivr5qvU5Kg8mh+VD
EZrJK1OfVCDtlog/dE0R+NQH7TA9PRuBevDS+VeRY4cQFPJsw3R1pRSBT3e9yANc9Qkef0LRuk6R
EjEVjlthrhz0URHKUx8HcdUm2lcxzy41Ov5FBooI7uiY+sUdmk8PTooWQY3XW9D8pxuaSoVXLx3Z
dVRsd2LnMnZV966OYoY7TEw2Ls6laMM5OZtvpo699cGuGhpvaJ3qsyrG6hXDzsQpqbTat9x26m2W
FEa8x0oUx4SDCcNvGflgfay6aV8M8ICY2Y+L3r9hKLp3ohDOmh8Hx7Rowp+KMAba+L05A0IPT6Ry
jzcqEQUsJD6BR2R16zZoTDt8PCkjRliwEkVDSy3IvI3/AnvoxjlECDVMKMt8uA94Itpp48US9CMy
Lg8Fm+sxA8aMGm8jgQ/8XBY6vmaadP0SnH3PQf4/9piROp4FvI2V7PN9G9a4nTAC2i9BeUVzgzmj
u+ksSbHNGJQWa13PBCJgqKWUzFlV1ulQq5xQwsZdxxzfX5Ne6Xu+JqNFdMT9Veo6x/eK+Zqzcnq3
i/ec/Vuy4arGlffNqN2jFTAbhiMwIXsEaovcLqqlzdTEnV9d4fmvTjyIx6zPmNyP18yJ26Bxm+7W
Js2mvO3oAoWfBUNGVg5HsZ5CHCS/7ECVS9OTdhdhXJFKcivZaFyyUc42wfN7sMbEZctBF/McTYW6
UaobrXRFRpGV3842ZRf8sRj0/8S6b1ZtYal3DqXCesRpD1wySz3cqDbk2D2aq/y1xzU5fqIPhnDH
hu7G76rjfAK7qDHjpUznmJifSSEq8rFubBqiIK5BzsrDeqWqRxcgMY6RhiJ64zsdFra2witzXop0
QIh2ZfO+9VaTbqnOzYUnIxxusGM6z2TMEDRvp50+Jox5FcN1Gb3nANnnDVI9zQvGDx+eQ3ih2HVN
vQX3gu68HC21dtup9Bh3OTL27+RApXYCt1nIZQU2Z0aYVUfJFRTiAnh4ocMSISF3GQzMocblbMfF
T18E/LUOaswtg7XRRXzGGfqAbUUfiTjo0Brwsmztua+jsztR2K8zE3rFfVr7MD7oqXH4zcfaB2vZ
OcwTHTuD51Ipv7WQmkmpME4GjqS33yIOhnKq/S15Hf70ocHQ3lmC39DZ0MIeX/uys9xyg1ukfYeJ
TjR8jU8DdBqT9XPU1epEp+Ja7HXJtWvhezx2Xuo12E4FbNFgJQLPSY7Sg/hxLNNEEf5ksW+saAaj
i4yVP25x7S039KKX96gVdrPv59qnB9TMhD71C7llWA7HNSpC76YEjAjPUcZlipntSuDKl7C1XpGd
hsdAIWg/G/Bk7qVyynp6TDD1Vuk6h0KF/S+ro0DuRCdM81jE88gMBeItdahEC8tDUA/gZtzhSGN4
uEEZ5pCMPcOQsaS8UXB+9AbNtIREklat+KiJEPA3fcOxeZ3CoJnRzYhE56DGVDmehL4Oy6rYoXre
VFBkNPW8GuXcb9KRZ5IxHPHiOWHrvBQUYDvnGnQSTb38kYJWuA14Sg/kr6uOFMelmi6eZVMW12MI
8L7D2wM4Ok89GAoNkwHf1VOzkTP8wLypEfci7x5/MK2K48/AEC59ixU+x13sEAW5c+iohshB0zbr
HmOvZ6rvdkGZ72E8CXmhWU9Kwajcch/XId6Ztg6xSTBavjUDRISDb2Mh3qZVWp1RMuTbobbVIZrQ
v26KikZYP2HdWakyVle2aMRtXppbUqc5TEdybNstCj93R09/RPzFSLKGf5T2xXM3BVl2g2VorFDa
L/ZPHdfiJx0jyM2V5WrBvw5k8qPmhZGbpQFYFE0dWPhV4hfMuLvce8Gu622wcfRg40rrbONq52hH
k7KyNiYPRAn7L89zws3haiAocsrw+zK143YAxdJ7YOeiBUJrV1rOqY48+2o/ZdDeYzJ88XPL+N/t
Nm5uUaYvwLVMtUcnQcoN86zURYA09ztochOqg6qngQQV0ou5H6nTb0FJNpQ1pu12skYrT/s0GC+c
49LqBUYf8gf22kFhCe042xg5sxfUQ+AHJMIiIp2rCYE7yQ7RuiIqFTG1sebskZTwJdgPPQe2Y9t5
oTwEVSTMM8Yu1ogpBRX0fRrmCfZjCVEsvUq4jTktoOjw/Cvb6akMlih5RJ7eeI+A0kYScIjrpRrX
sQWTaFXh4htP8DPjhijGksPPM4xACqmN41+Bp5W25Fb6Sc/Qd2GPbCluTBo/BB2Jk6t+QNSYofXO
qhHZFrMwImHIH223Ro3dl5dfB/IpPbtTowJ4RtSkxJs5Xf1SJZHeJ1K49S5yRBygKJPeczG1+qnr
s+5ZNDr+miBn2B8SAscV6R+In+gfR+TumRweOLrHcGdi3G+gseuR7TwG49Twt7S6ooNrdVH8bPWz
9a10+vmiaSCFBIoEcIzBM0J4uwnhBj6GVOtfta3pFrEW+M9gz4PsR56N/XyfA8C/Nbrjy0PGcInX
9YYi2nqm9hg2lJmGdRJOkEB7P66abSFw/a49kc9n/NYMTqJaDM8TBrjvGkGY2CG5j4uHwNggk0Md
2OWWVjZrmz1xpogQQz8DI7XkafaCfuIMlINhh2ImqxKwe0YcDoMYRod2r/Ut5htjyPKtiYgqfDKQ
zgWK4Jw0XZJVMcHEntj2pLScHcM8HFwfseqMFtn9tqgTw+kBu5J+x5iSvzAhH4dtwzD9qAqfRAfw
T5fFYRJ0ojz1i1PEIPZHbDfDa2APsDjo8c50MoKZ+HMHJKyOxNh9EGRaj+a81LSGKjRd7Fh3ycAg
koBoywzfiDRCL4OmaGGCB1QyxE6rbbRsQI0X+mQs7vDsA/Q5XmXV54nA5GqNToDJVNy3I2NKYslI
cJaB38CWRi443Q1CD/dD3ak7J6mKJx9yZXhvTRmRxE44TARlG9VpsSmFaTkDhkZXW6ej0CdYoU4O
SW/ka+yRTHhEM6Da55aTDHyB3InFRpMYpCirDazkFXbVEZqQRTCDmOz0EDZe8kPGon6RXgPLKB3s
zzzN9QlVTv2rS+zuJk0C72zyKMr3jh6Iw9J4NejajUXys5jbK6TXXaKBeCXLv1Mhs7a7FgeUpk7k
eHyepd04N0iw2/rgDnxjBGRestZxmVFnTkFSw752fPfDGzrrCE+hHV/xR2ubKQDFKcj+Bkv5VxVw
BLgvvILWM0OSpdI/pdd66W0+9imNJgeYG7ERbCzo/kJ3YpcRnAA2JYnRYqXBzB2GYUmGW0oQxN2g
ECgXpjQFWEl2rVnIil44dR59P0WiO85GE20/D9GlMaQ0bftZZIDjl9h179HeWD0KWY7/p4mAFK4x
p3h3QjcY7wY2iUdHLfM9idG+eSBdKv9WlhGd1VFHPnCPxCTrpb7+duCIEU6VuNQ37Vjn1sVzYJuU
BxEREwPIf260eQScCPTaSiWYxBUeOeFU1yTolLABGWvoLSqUFSJZNVIxrJjjjhagFiMnSG583lMI
15awDmn6YnizGFDGmOw6g1+NrlQyRYcFw71PjNxyHUR75Nre2DVrEIpK+nJ0k+b4NQIhaEAHVEuz
YcyPwZ+2yqRePALw4L+jZMEYrVvVJdAh4QuZFRuXbm4kE7A3P5ygtnTgQHK6JlVEwV/MJOOm4Dsg
hExehX8d3D9VppQZ2TAdfknxVhRNB1piHuLIvqWk7FAS5kCEmem7lZdh2cDHgnIv8BaL4UBKviac
d7qpnHonbl5b+YdClBhHomayiD8M5NH1VdZCiuFsAvsXxo3/dHWSmy/AyMU+GqXZuzXl95fCzo5m
ljiWo9IOg1L8r8XnlLpOSqEvls1Aur3aEN3O0zj2Nf1W6BhXm8aY24idKkqRu8RSprp3HKuvdw1K
tWgthtLLj1Y72f7FMV6JwC/K0G+SvYgPhoSmw8TzDwTVHX37CytpkO8x1rFsppT5Z3+MYCYnWV7f
AylnQw8zM91WnQaNvGq6qPafc6yg3hNmiiLHXupP1halHapGA7QM/aEe3xhMuhviBG1U+3SPIqQl
xnJucw7gL4KTSPG4pGXy5NO4pY6jffxJLAsHvMCLmkfRNmm1IUkjOJe819/wXy4QsmckYxRnNI4Y
rYopW0kKkAluflX456SK+AMyDSBJkrERgGVtrcbcMe1LIN3Gi1v7r75Q8wHuhIcXuCSSksaeu+pV
Cs+5zOpj65rMum+phFCUCFdO9xXrKQNaJgvFsplaFfmIcLT7nAB+RKCV6DLHwJ8ta4zipjebsUid
5hZxb1J8K2PEvB+e7w89kZVo8Nd+2HbjOktsK3yILfxKDPo9zgm4fSvHf6+wTysLk7brOG94kpjZ
oTHT2REtlLl1Jg9+ESMH+V2TBxjikCLsmkgnViN/by00MgpqHXr4t5YIs/BLV/SwwNKxKANR/jD8
ov6B16rpyKkobFHfui3h16+DpA++S3vHCDyhtlJbpmMY+aJuXLaYIoibVozFMJ933qJughmqBeyR
Rd2WJOoopkEzbRC9zentMMYBY/pM7ytGTsdYlqNIAGUBY5ZLKVXhyVBZf0oDFExHFrTFv5DgXkdw
cKyw5eRsGGvmhDS69/nilmsTChSWHBvjMnhp6VhRtZtCTT/poqOqpf6cEVHQejQZLUkC0Kbhy9V8
w7XwEvoVeurb5yyPS29d0Bl6n1mLmc5aflxwDpun55Yj9kO+DBZvVly/gUzyDrUR/XJTS/y0SKlL
BkAgNaIXT9gTjY1FZP5PKg0PLx1TLucpj+vgbSEQJIp2jrNAaJlY/WG6KJGBQPPC9Lmsqii87y0U
wgSkgMdvs+WpFym//sZ2oC68eFMu4q0eZki5BNTVZffItpOivy4gOrw5dcTriSkn/sYSE7y386ho
vuSLCLFYOd6DsKS28UbUw0B3LV/QbxSe9zhTJdjHjiCUjyrog+QNvROwukk2GaHhQehehip0sC3V
GYVRPHrvjh3hYg5mLL6cWmX03IFmCx6JoqXm4s3R3+dhAiHliuCGvIni3IirA4CGaf7GMXY+0ArG
1Bm4frclnxswJjEOHdA3VAzzbSHn5g3fRjI9ZUE+zg1cCod/8totpQHJAfezY7R+NRL4ZJyBIwKS
1Rt8fmXRqO1C3Yz/JqIiXC+ddpOvELzozTSTy3kSqa4Y2WWdb/ZOv3AMBcBo9nHSp8xmmlodhcPR
FVcvwy8iwSffW5djG9yRCM7BG0MKg+asKoJvTMDNY+85A/QUYunaYcvtt+ybUqux+SZAOVkvI/Z1
a71gQLuG0oKWn5ycSrKslDWQvuEO8U/F+TQ/NgPpQo4XYCeisT00Bxe/9ADJISuQauk2M/eBDkbM
edRblvxFL0riNLcgWZhLjoS72gqlsEcCQYWHjtt5ZMoqrTx6cC1AfnYykeyxtZa2Di5R2uBw5QwT
rpl0AnWB0gahLMHCZ21FY5S5NaNdIYcOWJlJzwBEWYUU95twkcHnwmSJdG7egpfI6VpkHxmUbewd
FjGpnAqdfN0uxag3VEaO+0OX+InXkLIZFoN4AkqCgjWpGTnBZ1jFNsZEmgZMyp7cziKUpGYYusVa
zrRydIqthMjWM1pS1AFw15DAOPGVSKzsDmcMXd5oN7p4xgdwte7aZSj3jGTfznYpp5PrwN6eg+8l
eGE4IMBLyx2z6RA/LcG/p2msypeiaxqGH2k/Rwg9r5BWalwEhruYAyqG4x5gDvTEKP/oWcGm+yDT
TnYWaZ90LZALo6w3A2FNfTO9BsHZRew7JwBriAVrwf+moUcr9Xnx6RW9xhye752pt7Nl5bmoyr5s
20+5bywsGvw0CL7lgLugC4Ds8BO/89SI5Q3zgh+BSUqLuH+qyIh8YoQ7RQRmBNEvcOp99ljXgQfM
HeHEPre4h5yKFfIru+Fv+SDdS5A44Sbz97kjzTrOI4atuFTdVTBHSMKVHVFCMKxA0iuiKL01fVR9
5WGgaQMItAy4VxN/5wcDHafrFHw+oTaXzVuTTOEXk7yg+j6yURARisyc45EVNs1zGcYuOQF0Ai+h
rGkQZNCf2D+cYPkONszg0eNgh8+QGHoSigyLjuxRyd76kz0e8sU25yYew+4Z7dHkXq7QgmbfOR0M
hY3p65nsmD5kHfFiDPxPhFMV8RPjJodr2hkWWNcim2g/Q8P8IoeKcjQNupgxU9rvah2o+9obsqOj
snpbi9T+oXAZYu3HKIA6jhSj+sZfHFLJaI6hF1t4JXfYJmwbTVey7EVVUgT1vBvBBG2D0CpQMglt
J3AhtlweGwvV18Yr5PheRsWk9xkxpTNgrlCTkOGm9CTWAPhLgidZPOBFkNkQOtPyXjIQQ7cqyiWd
cWWwt6+ZT/lXziknjNXgyMA8M6wLlmOEHzWj6JkD6Hqsi/UhlkPDGGk2t4wmywaHkCzdzz72zUtg
9cIDyjSPckEHZPEvduU8PPhl09+gKVIH8pEsrESZg+6iHCEjzFrpa/u/hKWky2F5czuTQCizp/HN
xp4t6TPhVrWHgkc44b56Bw5LERGUpX5i2MQ9LqwgtVjItMRtSgqbxCJcpKJ6ijTAmGPCEodys684
X4c+uz6CWHqMETz0fMtxa0GOoT3jrjNEweW+6pmIRkiiPWj4yB0PhT/JjPd+aOQ3xJ5V2tFzSGv6
AsuCjtM9eLgfuEI623HwiCA3uV3aIq/gLASD9TAswUh8Xa19+36qRWefWMvwNFKFNR8NSUcPmW2Z
8FWZ3kI249L0Ocah4+xqfCGnwvbnO8+bmc9aiX87U1q1sEOYx67pxzk/6bVUyQvZG8tLbSlObdSC
al0F3NZHsjCTl5aJzhpZrpE/mUMs5kRSqj4XPSlKa/C2mplUSuwUzmZyLM4ELGQP7As4pSgJXGub
qFozyU4LbJa7tlALjpox4RWdTjV0RJDPHv1fcg5JwCU3XPjgXFpDkzxdi5zTg4PeZYht75B1tq/S
TcT7yVG3kL16SkcqS5gpy0h1787WgwlmC9tzcW1r3yyo28GLpRiHCM3ScvgQEDaz57mdsgjaoN3S
lpCjxrWD74ueMrAnLm4NJKvaa5fwisJa9Z5hJlMHJL8QXWCccB4ueBOipf6l7KYfcFEOZsbViUur
m+heVsjoynkz1HFJNDVo5JS099BizN8+Jy5UxNcuqIbpFr2OZaKfmsN2Gu6YpfGCIUEHHxTtgx75
M3l6BQ7jO2q9hdAVT9k6yuFqwKU4kB6DE0POVJ93dPaDZdNXTvWRNKIa9qln1QyTRO16/T5lI+tx
D074lcq1KlCUugdGR3H8LR48VqzDTFLsbHaiRK4nu19//9v//N//63P6r+ireqjymeCqv5V98YAW
pGv/++9C/P1vLOvX//v487//ThkCkFQqEDOc2rS0/euff36/JCT68U//DzeLig4zmPke+l1db6h8
xn1u5+LNd6gnMB9iG8fHTwR7a+uZ6qUJmOJPGTOuBJXSnz+N+uuHcRStbpJBNBZTXzNN/e3DMMmb
/ZF9/1smUH1shGf0u8Bi022doZiLPbE5uJPrLOZI8R9eGUaAlI6tXN8lo8HRf70NjsckyIqt8Y2z
YrZvipkQHh+tnlJ+dNOP1qcIS7P/8zXF9S/9h3vvQhN0A+HROYfvp7j/f70o6ilaSahULsS9jO1t
4PY+jNDOk8WK2SwDKIhhJBCs8E9J8SAdbLDEHkidszu7YMFIBumZZxRVZR98mrUpTaym51BAnOpV
LmkRbp5NqRmeRtGHwSkqKGxu/vwlfvvJXFu7HqNoqT3HQ3Cl3b9+B4cbtMhosC+zEgMqJTN9gEYc
tq1jg0JzOdS8z44THf981eC3OyccWzgBPbPrgyKF+9tVq6XNYhn61VNO9jIWyDIoboYMoyOu5qVb
0xRWzJrJFz7GAVks/+Yxlf/i6q6nPJ5Wx1Ou9v76nXuku03b2tVTWI3dJStc+RS1V9Uw8Mt/cyn/
X10qkI6LPs/XXPGvl2od12Is4FVPbUdlWSICWeNtanZ9pqddo+zg5c839vefUzgeDySyw0DyXIrf
v5qEH1RPuDEuZIxio4j1ddhCH2ONzrQ80PZneuRzPP7zVf/5hnJVSRvfEw6HcO/65/+wCNHj4Isy
grtUGUf01WL5P+KWDjazM2v5/I+vdX1MfRVIAeJW/HYtm6hDiY0uvPjxCDvDTcGo4I5Lznnp1vZ/
tqy43E7P9YQKHOExbvWvP+8/fDEPT7pP6/oaA3WlC0AH/D5fzUGQiRzsdBTrhIjmiZi3f/6S4voI
/uPS8v8uHPj8iqyj+vf1jLCXJEOTE15UFAxwE12QyxF9FsLUW5IIknFpvhe+ePOuaUzrrO1IlAiB
ZzSstD4ejJFaLlyuA9R5qMTtnz/dPz/UbOmalc/3lRbgBP56V+rYRGMLROMyAzucV3Hh04/Dt+2d
y5Z4zySv6rc/X/H3lZbboah8+QVsICXSdv56xZgyeQliy7vwe4k3t8TH0NENQKfta9r40KwOnm8x
vMcG0+0ScpDXf/4A/+IJZ6EUfA7aWsJ3fvsA2SCwq/SRuvj95Bxzr6WFZPIQMe7Q/5tL/b6lXx+6
qy6IBRZVm2Rf++uXjdIpBAlv/Etcxnpj8PfuUGVTDDLN35epORuOfCt8uO5GiBAheVWhDWiW4vDn
7/zPi7Tk15V8GJtvbnu/PfwdmT34CSZ5sUbtQDGeAnE0ef6Oq58jfgVgd8jteYNXN/n/uLLHfqpt
ni/bD35bNfUyNloaz7ug+GAAaslJbSYaT7tgAe/JNOq+KSb5ldSBOf/5O//z7yzZktgOWVg8F4Tw
X+89u1KAbaEV/4ezM9mRWum28BNZCvf2NPt0UUUBVXBgYnGA477v/fT3C+6k0plKq34JiUGCwtHt
2M3aa33WYrxXNR6KEd6pcN7pUdP/e3+s62tk2bZAitDQqLKatlz/N8YFSfHCxEf2PwvgjAfRuDKI
C80j6Oh2m4sxXvNXrh4HG2ylbmPRaIoW6t+D92bADKxF74iMyl6gqOUD8pWxfoLtVSEdHPlmfbBa
uGUzhIzgsZoChAzR7IQFFdnC+Zlc9Pw1qsi3U9vK7XRrF13xIYxq2t7LMoyf3NB0P75rhSwLKLsG
K4nGCtFKYS0MTd9MXT37av6gzfl8grKsPhVKpu4owKWfg1CsXb3FjjCeLjSLLVERRjOEs9h9AdgI
wfukoiLpokGcD/TO+xV1SGegSAF5vHO4P0FV2o03dv7viPiRNoRiDhffXozYg5QogC5VD9SO21fX
ULKjYWj51grFeI70Wf9HGYwEpb8RIEiZtclxplq9E8Qse1PTxpeV75E36+p7bLwEDiTUitbiTNKO
EoDKgtEJpEyehai21vrvIS798D+/pOx2rsNR0gyJND7mQGUgjZ4S5YuBBJXj6ejZvv4PHwT4yNF1
CIxwFMXlJaE8pwKXbNmSIEv7LQzfwBMMlLg4nGYsPiIQCoiYZCx8SmhxTvrB7BTxX1rS1LLrM4Pq
4v0vWlwiuWOq7bouTNTgwDAWlx/kCmXA0R/bB5Wc/kE3NPULGkapJKwo4Xef9T9CJVN0f9DF+ycH
5T1QXcsC7qyJ5fuXdEgcdeQ3HirIsLMtNB2z+yGAtS/YUd9zvzs5Da7kySod0Rny2i8oqfb1ymHV
5HVbHA68WJ3uPKyIqbkLs9x0KdJATdg8hGM6nVvkCOEpFeNXN6qfcPUNOL3CjwUaxb8zWakh+NV5
nCqS5RYiuSdkseCNp6ozwvSLGUFdy/kv6GF7CuB83vihFX2ZdNs+RXoKGiQjvwh49uf9lVxecYeA
ma2DmdJAyo4jfrl9jZEInZg9PZd8OrJGlgmTjh195A20t6qm65/vj7d4UCzHYcMgIMFjMhxE5KQB
eGNzQ60ObVjelbPjuL2g45TU80iVsQpovNuk2cQL/s4T6jjSK+P5Yp6quAquLLoUyPQ7rWe0ojzZ
5LvRdpkgT2qNZmuZ1biH+LFYORzLE+owqkkUgG9kCoLhpSFz7CkD8onwhGM71A0zWuXMj1ZKseRU
ibKeDrCPKcp5bNSypVwPqmEbd9R9ViavX3+IK+A/0XhVTRbcWBiMXADsqWn88tACFMMHqmxh+zkD
WJ7xhltd84/RqRY9xh3pvh382yPi4H7fjtOL3Udm86Gl3Cq+ktc1SY/Abiyi74MuZZGA9UL/+RQD
9Es+V9CD+DtBVc391RiwgO5VwPuYoLCrxecSBtlwG+QNvCKog2bAmR2rDXHTygnKINz3UhXnBp4i
FJwyY6RiOsWFIiPQSETe0GVdj1ZnBM5+S7OUErzoA6TTrzEo+/QZ/xpuxBGG7E7bIBTiZOf7Z/bq
jhCZu6auc2xtQey6cEA1IHuRHwFQspqc0mjiD9aG2iLUPNpc/iaj4qxsmjwcbw0LZ59ymtBU/jiY
t4VhSRr6yJGdyzwxjO0niHvLL45rByujLB1r7qIchqBaUxFDtFVp2t/cxRIqmRjkeeaB1ECym5Th
uTb0gDYaKjE+5buzkkH4iNZ7+BSU2hNE6fbRDqdkxclcONbyO4gnTbAxKqkXV1vYoDHR4d5E9sEL
XGN4Nao0OuQokHs5mov9RkGtCEX6ovSSvqrW1kAe/8VSa+SkLPIENsHF35zWmzVQYQksykjNPZpq
JWF1PD9lcCrtB3kKR7o7zoB9bM5ukuwFqORtSkLm+f75uraJMrLROVxkzgxyspf7QD3eiS3ycd48
qXBqgQuFF48G3LPrQ1d9f6wbZ1kD2yZ4NQH0YhQux+qHorORn2fPZxoVIVwdrUfd8SfzEMRD8A10
P7oO7x6SzbVhb8SPcvTlExM34ViGWRh6jYEIktE3D/QSgq/vAJiZGpon94e7daxhhSZOwj/A7i9T
wLVIppaqWOgNVsqDOiY1ls7HjIxjcoB8otvROQDzxxSXHwKfKsHktLBL19WvlQ9ZukacawPLTz5a
cIl58C7XmtQlc0SMxQspEWM3cLAh7IWl5xedipBOJ85kwaxM+QjwcZqhJk/Zu5IaYv0LAhha+iHJ
nfyLBpbD39pOEz0i7424AorD2i+YTyexv//FVx4NX2wK2yJvjgtuOWLh7vbGCOyhDjIPKlptPg+j
PToe3UZj8o+Bpu68qdBV03+MDXDDLSGgFu2sgjT3ZnZMJfgN2k41SFzSfQEu2q1nS9lQkzH1Xa26
gQbJPh5x7MURSiBPM1iq/mOl2lAmuAKyqGab+Z2rn4rcqIEOgQiG5PT+BG+cfgIofDay05ZF4LfY
kakQ9N42kQd15qwDp0Y52Ajs5tWcNad4bKk6/Hd/xBu2zWLzIWzCtujaMnkxWrFGLlxJvGFy+x0S
TyaQVTvy4jyPDqWuNR8aPUBysgzi1/sj33hELB3aVUwrbwjv1+Vcm1RFIKuKYo9EN1z8IRpQBugQ
N/30/nFsDR/YoBNPxw2+HEc3geurqJV4ie6M55Y+yK06JWtvxI27JJNruFJYL7Jai50DcK0PnZsk
XusYhf0xVMhY7AfgSF+0QKP2OKIdib5EMforG6jeeCG4utSTbEMj9bK8EwOiFqycTc+rjpvs5+IH
SssprbvwOJlWAJfYBAFUaPfwy8BXsM2MwX66v8S3DhFPhLDI/+BYaotrOYPacVujiD10pFJyfFpx
bOFH3oWOquyyhvZWGqmMbaDNw/HdI8uTS0WN2r90fy43ty4NfaoVP/ZKS6/3yQAd6ATk/MM4xtaf
EUlAxDiCgvYTVxPlytt89Sy64IrJoAuqeY7MNV6ODb47iJxu1jyLrrdtwb/6NGs+9IGxyFaioKvT
hdAUJUOVWh2FAl0sTpcJ8CJvKqF5KGxrtMyhqkXJ3t2igg47fqnROA93xHvdSpwdOSoOGCB8sh2X
86tTMPWT0G0vhe/jgWgI5iu0mDb53EbHlgLFynpeP4yEQcQjvMEUb0mly1V44+todtbK5ImJdQff
Tysjeu5x/F9lIV2QTGDt8yhj9mUO4XtIUwatidqhGOG5uX+obqw2KDeb3BKFCx1DfPkdhhUnhh/4
hte0lXtsWuCXUEjkO6O2danhLV5yWslWZn91h5i8jqtp4PwIMjkLcxj50GiOwte9tImtEIRtN4No
GXCrNy4etgcpIgzWtpnZpxp86cpe3zjLLjkCMjaEvbiZixsMzXORuVpoeA5dXn8k3fux7Xv42YHa
QmNyf32vXjmmSvGS6jNhtk1yZrG+Qq15TmLTM7W5ir9BXwdtDezexRMorQTyjKCh++D+mLf2VFaE
VFlkM8zlBGeFRyYLetw6ROJoUaniva8U7kcHPZZjILnogMhm8e7+qLeW9W8mwQTNipVYBEoIF5Wg
OVrDm0SmC+iyGhSR4sAnVauGIGvvj3ZzXeGr5L5yaOmZuVzXLLW7WFFywzNKzFCL6NiWMr56iMLp
pw7bond/uFuTIyygKEtqjRqm/P3Nde3ocItgp9JhkpiybauhSAaLsbLP4S5YiUBuXQ5yvToOik0Q
toxwK7UaZoMaMy2HvrE16GyAbTmPD7md68iuTfWrmLtpR3IT5sb7s/xboLyIwGRyxsEUEofhdYrF
NGuIEQINogZPhxk+c8A7z2WxhTJnrFHtA6JOa8zUYIg4tQgrI9xscHGreI5O2hw3EYzsPv38G/5v
DIknPICTOMw5jBSv4C18bQUgcOsQ2LAsYErJwMISebkrfuv7QR3RJDw7wBJ74KDwaNjZKY8JblBj
UlbW58qNY3lwfKgtAke2cc8vx5uB5ZfVFMB+nrXtbzQ80fgy/WzFw7h11hyKiZQUTZega2mSW2es
hKgNry2q9gsaUNlD20I/FTWzsWKIr4ciF0UWDsP0t4i52G+kE0yYlRIbj7gXWz9stX1XGZBRR72+
YnWlobs8Wgylc3NwGvH2lwWeOjBjDENjewhkaIC+G2Vva1H7Fch4jz6g5uzB1vu7SS+7HYJq9crW
XdtEhietIoMqCrbuYut0WJhgpMhdbwqd+UNaGo9JCRMvaTd/k+oAEbUQfoH71+n6JjMmWCObM4o/
vgx+YYvMg36SbBak7z6LeYRnzR501Djt/Mks0Nhuhp7G7EL5dX/g63MqHTXedFUFbKE6i/e1cYay
qsAHoRKfWcZjaTQwuMPnXCVf7w906/zIuF5GcQSpf2PYN2axh+yrmnTsRTj0g6cBRfwQWeFrLVja
+yPdOj4soyEzuQLIyuLRTsJWRJMWOF4Z1gqYNqtFezSq4wd1GOC0S/Kq/5SkdvZ96ET8h0SE/t7Q
Cq9ZeiykaiyNzPniVpINKBUlmywPSqn5ow9/IUpLxNHvtzEEiPiiDjcFd2GJU+tj21BsGBW82Jhr
JHZNQEinhJTju60M4/B+Ek5oJgZtcUZI6c7OXNqWh4Pt/LCNOX+guagmchS/72/dtZXGHaBDUwMK
SK3eWbhAthGic8699Hg7lL0v1OxALdP8OtOCId2ifGWnblw7Fe8SQ2PZ+nWERsVHwsSxNDSQZ9+h
UYp3BlnVLdW57jsdGtkRssFuB7RsrQp14zqQpKQYRo0SKMYy/C4iBAiRTrO90M3pxlIoc01tmuy6
wYmO719UMpQW8REJRGO5fWGs9H/bLz1aiKlnBa4yQUjdAz41euhXFKQM7w94w4AyLQfgJI8tPG2L
p8JV4KkqyxibogYwPPfmuTPRO3Uj3YT+BM3kUetXhrx1cCiskwumyEjMuTg4RCZDBUub7rk9zN8B
ONoHQ6OFQdiFAe1M4q7YmFvbB+qB9LuF/8rDePm8w9M9i0mvdI/KKYADYBhQks3IpAzOr/uLecNA
U6glnKZgib8llsakncaqFL3uzYXpflP7sN855lisXPFbFwHeD5PUkythA9rlfCyQWgV9SzitSvpa
uZnyFYGCfBf0BZkRs9GaLfSQPwqrHle85RtnRZM22sFTNkzHXBhrOPUTVANxzlXQv/mGZljra1O4
3zQVpLUx0h1Ry7jv/preOC0aaQMeIYnxBRB1OVuIJOyw7BPCOlJjxzZIgp3hFv5LB0HJrqJDM1px
KW4NCDWisDSXfYS883JAmApo4x6IYvu2MZAwj/qzlmv+GbWk9OCazev9+V3hMajGkB4EHkPNFhOz
xHmJuJ7MyO10D5qfdmsGMXQ3UHXsomGgOWHEH9j0kQ75Rm9Alln09WMhW30G7jI0D2EzrCz4jSdZ
I4NBtYgHi3TNYpdtSA3Toit1Dz1qWtj1OpSqJg2qovXgloeGPoYTKvTpZz+tzA/wo4m1qtmNCwtA
hWwNIYBj6Euwn+HPjh91tYY+z+AfI6rq3ljVzT6simBlsjeOND4rz6WsPII6k7+/8XTgEtRN2BM1
L84c8UCrCTStXWd9LYh9/kx2PD22ei+O97f8xgoDsaNcQTyI0dUXK9y6pt3bo2l4uYBdGJpzt5sR
q4DPhaDL9akBQzL4FLStWm4hjLcfbGMIu5WZG8xs4bjzmoLsMSmJyfL95czhoYyh8SPoAa0ZfI8a
qQDeh9r8/tsEksYkrSrL9UJbvC9FOsDJV6iEvb5NDQP+uGNRoi0vEvry9JyK7/21vXV2XIwvsBX8
SsdcPC6oMA9o2lL7qhU1+z0qhuX5Rq08FTQgrLxjN4aSBX9NRvRYi6UDBJ9foNRGaniCxPgW5tcR
Nc0WUudACyFUvz+vG1YJ3wM8jgw7dFyDy+1yk3ju9ZJHMwOu/uL2RHIbugCRftIRlkB71nX8lSFv
zI90LXEVl5AnbVnJoS8m5jVzNI8OLvGhLsySbGIDn58F1+n92d24ESTusDXSOwZrvXjSmgilOT/2
0Z5SJVbHhH9jwPlR6a+MZhq99X78ruiDdRhgNiCsnMzP9z/ghh2gU84hf8htoA6xiCOnKLXzyC9p
sATirdAkr0swHAQ4kG9oowpXEQieZEt7llOt3JAbOWOsLY1OQK8JhEjRXG4tncxVUxVhihdk2hPN
gj7Uc8JCEmpGHxxFMcWBsS8Kk6dBU+MtlWxt78yh88dobWt/fx1uWAULICI0kdxVEsiLjUhGRRBJ
i+QBgIL6h5ORbcs0Nj/dH+WGB3Mxin454x5Wog7K/uTBFLG/09zRQIsk8DetkxVfqZN8nqOy9roo
XwN139pmHhabm0QtDat3ObCRA+10aV1/GGgMMx6mGjKHFzcw1S+UftMf7SggBrTV1B5XfLYbd4le
DNwYcqiyYCh/f/POxK2iWVBVxg8QQdQnJ2+0YxyrCGkE0dr7fV1NcwlkcXRxKWwsr7PYw3bgNx35
jQe7Tg0UXujHQUooyjJEN7qya8szkoKdfwjQrkRseMx55k9VRdvxjJ41fUWH+7t9bbpAUlJekkUB
ztTSK8bpSWZ/yrKHGLe/Qre0nqItS6R+mkpz+Ni1+Vqvz/Vq6wRRGEvaNcC1L9Ee9EYFplBidHLD
MTvmqYj2lZk1OwD/6crkrk+UDqiPuyIBaDjHixOFbmyL9BHNbbFVNT9DNcrh9uSKwuuTt3Seh1q2
E5MLj+L9Rb0xRQko5AUnlwC0aPEe9FbZxYjb+h6kVVCmkurKHpGkyottmSQAH+6Pdn1hZXbGJFoD
w21jJy+Pr07nKloo4G2hunWeUmjR9n7ZIWCD8jh8ulPXtVutlMh1Utz+r/uDX09V1gspzjJfW8OJ
uBy8oM3DHhDF9MwoI6uXdpPk/kyf0iCqVryHa/MnAxuQBGQUJVJo4ZkBkILFDpEgr/UrcqZmqh0H
4Cv7d09Iwj8w+riAGk/s5YQGW4PPF011b0L8/XkoIXSjwu/ue2Qq339OTJMXTZClsWWLx2Lx7MhO
S9BOkwfJUH4I5wxOaljAaVRO1sp/N/aJmEni57lHPKKLIxkPuYKMgN57U2dHP9H+Sp/zWEl3yjzH
K+fx9lCQ6jmWLJo7ixVEIaQUsF310HQW4zOUIvlJK4x8D734Gg5alWf70lEm0tZJ2QlZWNSWIA9a
e0U4WH7vVW3bWTBZmj0yp6P/pTAq87uoffUYhKDaNnVGEsMKeFJ2ZaYNJy1FjAarWiJViyjv/TN0
bVRN2jgk0ga32r6qJjhNj6Shmw3wIQzZEdbZel8lLvowroMJgOt7f3+8azvHS0JIiIvGiHgil2c2
q9Gq02IUuCA7gFZDm4K93fmJF0ImAxPHeIQi1DjfH/PGHKUzKDugpCU3F45RB8wjT+Hn9HTYfP9R
ADV/HasQAk3oIA5qg3je/fFunCq8ApdeXlpFZU/G5Rxbd4RbJ4s6r4E02sshRz6T0p9Ptt2ox/9h
KCDtgCIIs6/aTIa0LCvQdS3ivWn11JqBf9aVAF1Q4ff/w1CYGZnGB4xI8uZyViiCdzBfxa039lHz
7Ciqe8TXVV/IcTgrC3jjkNjknYEQkZuy6cu+HCqCZaMUlc2sqhH6eaV2T4ONwqsdxsNjXU2QVc3F
WjR9w98h12aRrCCbSNOGtZhg4Da1Y2ei9ophBsuyg/DE5yIKpGt+zrVKG2Nf+a2GtmqoksmAzliy
nOup/xt+lrJ5vr+zNw4tzhcPM4gei7yO/P2Np9d1KeLLdQEYHLbf6VOL+EF4zusKTjqiHAVC1M7w
0+39QW+cXFCfNE7L7jUu6mLh7WYi0zAbjWfr2XicEAM7RHDBnAwF/qT7Q92an1xn4lAX99Je5A0G
pBZDoU41hQxkSvM58ve5mufnNoSsMkR0bWW8a9eDTCMtvrIUJevmiydZ63oCx9CsPRcDAEM/ne4T
8hmnMi8+IXsUnRqpIAbNT7Nyb25OFG+A95lLcwW3gLQwnxQ0g72xMaMXjtPwTMeJCWI5SaFXLOv9
/YW9EQeSopaXB9+XcsPSb4/xNsqqLSme0JkF1CxO0E9PETnbTkML3UxTI1gSTJEDxWQ2j4RMWfBv
UivJDz6pWbG91yeKG0W7EYAemrtJpFwe43CC5BxampnMWzUEbGw/P7l9Uk1H0ajF2qG63mR5fzEY
eF4Elcsqch/W8WSklfDUqrBgyUjght/RX6S/TjCKv7gWBNyIYcXJru6ScqW3+NpqURf4W8OWZV3a
4i6nCppJnaBYEh5FkmprN3H5Qx3q6E+RK7DLuFLB2Gxj5+f97b6xwODRcal5TDWc64XViuOKTxkQ
Cw5UyOWMuHU+5pnW7JygyVZO8q2haPmUri0j0Ut8OUGnMavQMElPDUWi/8jtcTpDngIJoYCE7/6s
ZLhz6SzBD8KhIUZw6FhbJnICnkrJsz95AfjjA8VUEyLn3DylAAxPSPECB2gU96TE5QjbRJnv7w9/
Y6Y2aq5sJy+CSfp4MVNoeTPZaOq5GQT0DcHIZkCrZAO7XLfigl6bB8DbwF51Uva05i2dk0YoOi5o
Unm9AbUMDEfQC6LadMiQTELHqo4O96d2azyaUiWqA9oDAvjLqdVkgVCtHksPcRZD22v5oNrHAM7o
b1nJRX6ouS7Fylt2YznBGXAnQTkACLa0yzFBwqILGKJJGdR6C5dcaubNcwtb3q/SrYf0na23Dl3Q
eF26gU8vr8RitBaRRIFEd+5l7lBmx7kSbnbQJRDssc2rQt0WZHxXzNytVQWPJeutktzhr2/x5rUm
J1j2qUMWOkEfbgfpf4KqYoRcl1X+zhV3De5wezhHYlXkA7o8n+ooJYhcP/PqSm8erbkpD+2oZTRh
VdlxUJo1DoGrbgNYly1DEp5IbLxJt8blDna529tIG89ntGQCzT31Ne5osnGQMEkPsMDWzoNDslq8
5gYMT+R/nLZEJbyeYYf+3iEToD4Ns+Ogcm1pkfJdgReqPOg9rL17RdCBe2zoLgjqbTC6iGKHfh2n
z2oX2xDLF7I94IfjAiz73CAADP1bFEIed/9aSJ/8rcGhRgd2S0I3qNg5uJ2XE0x0FFhHa/LPQoA6
inmxt6E1ZV/vj7I0aywjUSZLSeYQZIWxcEJEUeQhreD6GfWupj+VE7y720yvLbi9O1hw80Clsy8z
nV0IEGE/OOOwYtmWJ4cvwOfiDzaLJ0pfbKTaQYtsjY5xntS0CNAa0BFHRTY5DLqnuBVpl29kkVGs
WIArpwTTgYXDllOstwk55cq8uSB1hbTynAXaGTWmlmR4NebDS23WQ3CgSpEPz/OQDM7BV1zfP5SQ
r6BDlpZJ8DiU1Cj2IUT/0Qo88Mrh55twt3SJb6anjJaPy28KAysAZVxO57SszE0RBPXDSGV6a9J0
tEUrEukgOoW3DiJd5ECT4FiiV7eWF7jeEInyJinG4SNSWxaaVPwjJQJgfB44L3vbYUAU4kfPtttf
AoXqFQ9/6SHJOcucCqecDAsbuZizMaEYlWn9ObSGsX5OMjeltyuc4KU5QBAdRmgg1kBnwy0SetFE
yRiFiZXDsHwO+AagduR3VIG9xCG//AbY/yMESYz+jN6g9p81T+nXtA7Tp7oJ1zAi19eaIhA2C++b
Z/aKFmFGNlE0g9lBNZjbCHdUzd4iij3cv9Y39hCjSHyBF0YUsUzeupmZg2QY+nPfl9NjndIeDe8H
Oj/pKDYOHIErPsONTZQcNrgo/5/PWGyiG9Pnmqtzd9bZveGlTwqimS7T6eVCOjKzUo8GQc1HbhI1
6k2Qtob4dH/GS18Xc0l0gSPIfebYLsENVpnYcLcHzZlDFqP3EBv5lB5oTqT5Jqls+MNyJerQFc10
hNnXqKmuzSivEIV2leoPh2hpTIzIjUAQB+M5G4zYQw2m8+YB6duxRUSnUdJwFxVK86HOY/2gq5Gy
4gffGJ63grqwzILAFicP3VtbhpBxoRmdD/Aabv9N0HQ0xM1C85EcErUZHqHkCgaSy4DC9/aYaAYY
0iz4cn8Lrg8BaEOaRHA3DBqel+1qoV3ko0z3nmfbpzuU2wYIu6fuNIeJ/xPRwGCXBGnnwtpltWu9
6tcnni4fAhpyeGBbAL5fLgHcfCVUN7N7HnsVvSBhZh/iysmeexXqx8ph1PuTvTEe5X+51gxJgWR5
4qG77cN4tM9NUiG2XOh6j/ppTStbUyqEAE1QrXiRV3gaklzMTuJyZScXwKHLKaqlnvk+ZvGst2Ri
nlFhnwviDzFRJrcrX4fGsgoLahngaaII73mKgCaPdV8/E+9aDqS0UF9A+BH74UqkeWs1XMpylmxu
AK68PIApNAHU7FkNdCk8JRhfoBCv9n4vksesVKJ3+wwGBROLNj2wrQAiFr7RkMd2izCUeQ7GONuE
Lb0hRTBZezVQx80k6EG9v9nX9wvYGxkMYnm6MHHhL1d+NFhXBGsCryvQN9jMpYZUKd3x6k+r8PMP
VW9ayH9NRv8KLTyCRS4aJvnp/jdcGziMG+MDRQeeil94+Q2ZRV3Z1xvgWqNanLoGRfkkClOUG8iY
5AG0hyn26Z3VXY4c1V0JJALITKlgcatwhBqOP0TOqJArGi0d9AAdzaLvUElMG/e9eNT/Hw7ySYYl
1F3i8DJKbCQohsCD0c/dZVRsj25h5wfoBdY4Nq6ffDiQOKgOWXhZRlrMTC2TEpkjTSERrjRnwF7K
Js+s5PuMj71inW+4ddhlUJP044E/IA683LrS1xEYVTvU3ExzPugJCp+5FcybUoVTvB4GYxuP0KXC
M4fmOs1IqPO64eH+8bkxXwIJ5mni5JOJWri7fqoEouxd99x2XXEYBvOTM83xBx9Ayu7+SDdsAXkS
3mJJeoFBXpipKHXN2YTd5tyzHkcny0W5qXUEE7Z5n9bbNMjoJb4/5PXk4PTBXSUXTETP/C4XOJoN
CPsHBUq1UdUeAUCYtOmr1YmmsnaFb+LGZspsHjknWTmTRZzLsbRgyNQAcYXzXDaTva+qRvwhP6L+
Y/UJeilxlrYQpViV2MxTJx5nQ4m/IRJorJikv4fmMj4kysTdotQiuVnEIm0SZ23uDjAdo4kS0Vsm
FcaVwoM43LZeZjQjRtj//QwWcUkhc2xdo1I+j6iWVB/MQSTVf36lTKZnRZNifR5QM0Vgpm4y/acd
d1aAfM6gh7wVfhdl51Gbyu7gqkMOi3JUIza0iTUN4U00AlHi3aCfE83fUf4JxWvoIkdQHtW6asKD
aSQ9CHq6G7TvAm23X3BiIYboQOVt79MhDpJnJy8ydPYgyljjm7w+h3QJ4BLZsOgQzywXqCzmVqej
vDqPpeIgJw+7eGDYiueC4ge3kX69fwav7TOkxtJEUhnReaIX+5Hrhcays1pRU/pHtOc/z0M7niiS
ZIdmAtwrRn9ccUKuzz1uLy0znHj+pin28iwqioEEtpXA7IrC4y6qKbGJ3LQ2gsaT/XunB3YK/4pO
MnAtZLMuh0LsMstDJUvPYzVpXw0ELYJdmzjNuPVtrRuPZT8CWJ5rrOnKyNdupTTPPPRASsnbL5Gs
mRtkdY2OxtmCFmikUT0QQFGUAE0X6sjJwTEiBCWrHmnXGQt3ePe86T+Hm4ByJsu8jKQCRa9q0mzj
2ewzHbJux94TFo9AGiakWFJn/pTLtu/7g97YV5fqBFU28rD8vVjsDtx0U+jIVNvaGFanPqdv8CS0
IoQvu3n/o0s6m8ed9CR1cHJ3lzsbBQhCTGrTn0UlzL3VoCSOe+Nu5lhfy/Vc3RHeQGA9NvcS4AGw
m8uhbHicp7EI23MJ8BKJzbTaIwA4PI2BUL08ThNkVpM1gOnVYko0ikxkUEcE3r/0TW1ydgbFvebc
+gFM+HNUmU92NbklpGpl8Hp/5648RWiX6EcFugS6VKIKLmcYTXE812i1nLtmcPeIyiZP2VC6mwDe
sv1E6+JuSvAdnS6XGt6VsfL2Xr9OMgIDckmbuMFh/fv7m0gwicBIoYBUnQud9nhI8t2jkQ8pHNRz
HX6kYyzdTpSgDL4AvfEdUsWVhtJIvIYeu150udXk9CklyDrb4kVO3AKBZUetz9msQz3RdiZiCOiE
b1J4bl/ur7k8oBcvoQQeumRIqZATgyxR9Z2pwb5ZtPXZnHRgrTlqmvEGEr8EsVUsy8EIK19duaG3
xgRgjp9DfY1gZOFOBQa0GrXlV+eqMcvwVGZqOL5atYLedUGO47NtJ/17a0CEO0SAOK0mSVuIPBdr
6tvpqCSdWZGl6oo/Fv1UW2sOrNepg9jj/pJeZ0cZi4eTg4xnJaOsy3NcxpFvmVlHKzc7HHcUass8
DbZp3TbkHxV/Uk96qLnZ3ilL99UURWnuwyTSms8KyqZ+vGn0qmgP97/qxqLjVgLCAgJPynDJOQaD
S9siep2dY6TevoFP7H8Q6IfKBgxffyTnHzTv32YysoSZlHBl5W2xzWU+m7ZS6Nm5S7OqoVA9qtEu
RK9t/uEbifFVbxGSXPEw/3ZMLs4zZ4q2YzooONLLuyOSQY9MShDnOa3SzN7MXJyo3JpoGE5QpsgS
hBam5RR6uo560SfLyuPhUJlkep6mSoNDpzWnofilorujb0tTbYO/2osxej+dRToEqkvhdvshdF2I
6FAFG8xNWCJi9iLscaxP1WyV7UoQdGPvJFUuPgS1DBgJ5NPwxjCFhd7Y+VilQHSL6JQrpnZKlHrc
a6X5WjphvJJKlyHVYg3JfRq0gbBvwFcXdrjMskIto7g5C0p9XjK2zUNuT2s1GlNeg8UwtPqBo+BJ
46VeEiTWoQt11VwNZ4RYevtMSiCH41ggOHKoHJt6t68A7Ld2o4JuwksFnarqBfhqcEzriLN+T2bE
R57JFw7+10EN3fBjbKAIN+1MN9ephSpdgPpfgl++Rfh2LJFpQ0rTOpvDiE2nN9SBJ36qUn1vRonf
HoHcU+NzJXn5Jq/ziq5A0AfaKSqNXkUgurTNTTKnk/0J1lsBH4+fuvOPtkC9Fl1MhL7+zRVVhPvM
14zyKXTVKNqnVG2GbdSgE7RLnWoev6aGAcFMpGn9fyhSZNPTnKtt95BOoaLDYquHsxptpjDPFa92
KziGNqoGr0ayAeJhuk/wIPrOdjQmhInuG4grVxGCOKAA9AeTmYDBZJEj0RpFSBZS5ovKcPavgkB7
Y+8zxxni9kM5mnEgKYdS8TTHWdbwEtoRFAz3v+HGy0dHLeaC405cs4xFgdawDsQ95xa+3/HUlNqI
gngQRumWHp7mz/3RrmYsUctkS2SlXhLTLM45beyQn1E+hwDTiovpUGiDIVX1gKWj9DdGyZ+2CuJO
3SlhnZU7qtBq9d/9T7gxYXDizJR2aYvgR/7+5mYrQ52Cj54qshtj/k2nx+NbjRQOYqwIvvwPQwHR
pFkIt4LK5eVQbp7ZkxXl9Rnx2sLvt8iy2eUuQjiu+Wes4854b1GBBjpCfPBCku/QWiaJhq6Ky5TG
5TMqdc1jViNSR8vtOVXr7hEtWOidEs1cMf/XPrLE5XB8pPHHsix21IghPUIsC7Xaesq7nda1Wr21
FCN77YNG2dZWgdw8QmM/37m0splNcoPzsJJSveaytCwqwLYFsi43Hm3UuL2I6is6m+2ac3H1FPwd
ysZJpfQKI/7iKajj0G+g8bBOTahUP43Gnes98p/Js5a1+jnT537FLNwckJdH8tCDL1mW9/QibKga
KNbJMuZ/fRi5HwdUxHaqM//ONBG93l/Jax8cODWvDglT9pAMjXyb3lwIBHNmZC9t41QIJfmkdqb4
bnR4NPs4yS0IHfO8QL85Hlr/rCl2q26ED0/WDklcbX//U66upkT6gyCAQRO3CZqyyy9xu4ZKXIT6
6jA39NzroThqZpMfeyA153cPZcouL1nWlCd3cTVRwkXbHlrJ00hxriBBFKa69QXhaVv7qUFbXT/f
H+/K8JHakbw/shEIbQNncYhiip/TKJTuaMXWsG8yK/x3atGWIstUH0OjpG/baYMHwyijlRhLu/It
OLmoDIDlIZcLx8Bi6DSfnRp+m/YY2g0UkNgNEh8DOsyK7pd7BN7KHd2u8PuodnsISxUFzcqnApgi
xohUTnS2ugJ1OQMyUers2Q4+PMjDsrI4pxA+E5q5FRKofWd+MsshOIsB5cPUr7UnQ43tFWtzdTXk
XJC7ov2cajTRzOUJiQB9BAYiiEdWy3oIq6o6p4WItzHqEAdkzqKVY3LVdIALBNGFw6sluyLJJl0O
iDtg5UMZN8fAMMLyMOVFSEVY97sUist5rrTgywiJZ+fVtp8EHzvQ9ym+AtiQDw7qHeLFHUNHOSK2
SbJto8CnZKzFdn/dhP/j7MyW48auNf0qjrqHD+ah49gXQI5MJkVRs24QqpIK8zzj6fvblLsPE8lI
NNsOV1lBSRt7Xnutf7iI6kyeVyR7hCIA9SVjsW0ktIONduzqfYN/w53STKpb12HtNlWE2zvR2o+c
JPBWngftPBY+z0xUHzZthcJvVsbxXulke6PoAQ5VYRi/x5Zb3zWGUW2auUiOyP0n93gSYg2KhPIn
py3VXVIZyYa0q3Iow8Z0DcxWdyAgpAMmwtPK+hVvlqveccAzB7xoSBMsZkCx0RAqpHqfBVa+gW2V
3j+7iBdlrW78pGvPo22UG7nt2ntiqXBlBVydSWJwSThBh6VifnWHJ7WSK9IYNvusmMCfVpG9D+tq
9npTW3tJXZ8RIE2pCmgEDDwGltrQCpS/sTS1+FhlslP3GyWJLX83GPUY77S58IsHWzVj7bsfhPkM
op4E4FoS+uo2t5Ae4c5hbxFF8M/LwY6MZJBTyv7HKknHUxgUjYebaHM2hqy6a0w2utTO8+H22fhq
o3QYBJk49pdohAHR2No2g+To1GrbRx68WiP2NLkNQ1ZfNc9/JaqaxYmXJ3rdrAmQX00wWkCsLlEe
AQKMPOVll6ehLtVCkf2DNCAH1hnYm2S9lWzJNCUrS/m6KXKJ1PA4SkxBYlos5ZDnjBllk3MoGjM9
kERU3yOoYQF9iMbt7TG9OigFFYmbVABMDAtBlcteBROuyLLlOwc+p9kGqNUf7F41T7M6fa4TNVkp
77zWHLoN1NCITGQ4ipfNJWOBB1MIzSQlnbqVhRxQip7aQQqxzpJKaw309cxgeXEqwECglEURjRie
/wDHumwQ6pvs69og3eujjqamXxXVcJ/hSJPswq63KxKImRVkLgm1oHZrSy7zr3gAD/I+wTXSPNmD
LiMqi4EJ+rIxBYQdQWw3fyt5lv7NoxLr1ng2ADDPPGDjrW4m5rQ3gAbMzQY/quR+HBLZ3CljmYSu
gyFA5fntOE6YYc3+KD04kJkfESnRu0M8wWH0UOWm5qH7oBwOVlwa42YGpRzso9a3Mh7hmTJra6CP
xYECyxCoh6i2AcgUMKPFxdAbWNGT+wnu5VTz93Vdf+5bw/yo+aPlWTocuri3gGlO/Vrma7GjhTQT
YC4ABeiooCW8VMhUeEM+Z5ZRKwvQ1ZCVHzBuJIhxrXpUQn04CG2P3e0V/0qbaHJyRmti4QORu1wR
GChHpTHb1f0Y2OYhiJAvyLvSPtWxPqHfHSQb0GSreWMxhBfrkLwmhwdSECT4kN9bDHE3CAfqVJ9P
ZVOB16WGpz31vT2rmPe0aUEpTZnCn0XtD1+rRNJwWi6aVPeQEDefAnyPEXWI4d57VWU2jTuhG/qg
V1Ve7/wstKxzUAb2Z2Ou1eBLEWdS2nIcA1BDOD0NNbzLs3CqHouW8ShdJ8Bz+QHprDbe9FNr2R9l
HHjzTSUXbfles8tZ+VwPRZ/dW1iKJWRW/CkpvDwFX42E+ex0LEchIR8gE1jjaIHpwwCS8okEHxoe
nlyZJZgdq3TGaqMETV5vOlyJTk0DqW1HXjD50pfI1bkUz4cjwvSzvI24O9+N3dj/TLB4+1XMhrlW
b1scPcjMEsGLdQZG/HkuLufdoVzSjJBTT2VXT09GORdfW7WrT6ZGOdMRYna319niEOd+oi4jHvNC
qguu22KdZRpKQOpYxg9FIwe7Qo/T0zyHkBxq1Nfe2BSVOnYR8sW8O8mlL6LdOfGrHDatf1/xEvwg
1yOsOTNsv6XjuMZqeE5Gv1zIYD0QK2Ads4lQxF8GHy1xnIwqQ3mS9ap1wD7kfrr3w1F56vS2lJ9Q
VbG+Do2tBtDaSkXZlbGUyxskNLNiE016mbj1XNjaQxwO1q6UIby5xMiWumvNzE4O2lRUycqWvzrf
BIoCJT92O9yIK87/HBTkf6teO1WFPn0DQ1De9b2G9buspVuyIep2UvMfUlyXK4kdMfAvB4sXo6Bh
kHyAIAaKbDExedKY2ZCz60Gv9KcBm9/z0JrVSvcWka+wvCILgCw4U4813TIy4T4ywyLMh1NiV/02
04t5Y83Sn1WZZgelNNrHoIui3RTNkCytMl5ZfNf7SgC7eVawygW4aZHYiSfcap1Z7U/6ME+IceAb
7fWJbezRmw12eV2Ya6nI1/orpIKEjaiotoovepGIGKd8LqScuBM3eMzJVXsAIaOlIyRR9C6DKpUb
d8za6Z0c4OjTT87aerra2mjriDCUlBXl3qs9ICnI68P6Uk6NMfcbKTFNl4fJ3+3srLG4X+kqZQX2
NBI3tLkEqrUwGZM87dpTKAUV1hcUPmTsmzdTD9UlAai5U+S+fshH65szmmsvxuc062L9inMTlh08
ehndjMuRbgrFb6c2bk+VU+efq2CUqi3I69D/oGm4JrigQPQ/LWWuY7dv9b5wW6fTHeROVV9zxQWs
fAyoMPWHqmv7aqN3RnJn16r0hZvFKbZZKwDFTotJmKlEgQ+gqsYsw8KhnFoQmfZ4a2V996eem3Li
IXRTvEdaVE12sj5NJRrDXZ3tzTFUTK9rR/+NFXZ6zmom4McQUZDZr0gksjIaSlXLJwO/tH2GUKfb
W37/QGlgcG+f4NebCCSm4PoJRz3oRouDom56xZhIbJ8Kq/87r3hJ+0OgP7PZY9co5eKv2+1dBUEc
30jlsWfB6qNws3jM+GDmBsxxkW9MVf3vEb+fbWcPTrAzIu1sdUH+SS3naCVfuXSsFUuJ+xdAMzlZ
iujLDKI1aX5UF45+MpBU3pS5HhydJPuJvQ6YKoyUPKOtsrNSKtLgWUIMeJ4nywUAXn7P7cF+X6vp
vNfKcE1FZJnafP4w7jUcgAgPDDTWLtd5RlW4mEpJO+mBPd7FhPhuoSL4PZhJ9HFQquELT+5H26yN
dyEh4r0fGcan2zNyfaZwQ1HlB8iBriDDc/kJjEOc4r5unvyqm7chti/HoBvsbTBG88p98crkg+N4
Bv4inMX0XzYVGL2tBwqPG81PSPcg6Hno9DH2qhIlDBn1/e+2hHHs7f5dr3DAMYD5yY+R/yfiv2y0
cMLBmTnlTpmj1Ii+Kj+myY8edJjShymKtZUE4Ct9hGUmcjEovV0XkGrYZf4IQQLJbiM+NX6vuxFo
I7Tl0mo3d8bP3GF/va2LhEaE+NDb0ApkfJde72qGloA5QW6K+Mvj93mX2Mqmgcn0ZxmGZfkIV8F4
Y9FBWLUCSCGoERpggBrEsnpxF872aPS9OVWnKOnTP3FBsbONVLfl2Ynjrtk5fj99f2svufkEfELm
sBIiu5ctWqPUpNPoYyXZV8VZbWb5QIWi/oKuZIcWo7YmLv/Mdn55CYku8iolWYBhIZJci82ZZHal
kO9vTvymgsS4prcZesWD9F2TYr104TNC7itia3ysksTQXQmpRGdfZ9bwyU7VIEFaAbe6Q2sDLYCd
jiRbNXXKF2425Y2sLzEdIEwQz0LFC3zbsmhIjNurRYbzZwCgPuCpr0TtJrBhOByLGv8t10SZ9JM5
l5I3qN385c1TA4iejDdABJ45y8DINnLSYBxXJ8kKBmU7tlLcb5yudMLzOBTyNsYW3X/zokfSljc8
DbIuAPZdLgdhup35loGB2ZQWn8eBt1Wk9eb3KFJ92Y1sqXm63cnlQUnUYKH5JsCoIpu9DIka3SRQ
UKXpJCi5h5RC/652QG12aTPvbze1PLNEU88OS+hYAYZaQuxK31EbdErG01Aq2rbS9cIrJkfeB3nw
10z6c+XMeq1nRHmQ54Czi4r/5VAKKMmgwYg/5Yhthl4NEb/bDKHefjfK6K1CnxYlNNE/EN8CV4Bi
z2VrvTNFug3Ce5+O84AHQPZlgCC86ZHyu0/6Tl+5/JeRLM2xNQTfAs13RMEXzRH+4abaV/V+6KT6
IWjiEAyxXO2IEnLKMjjtjCbJVSXX073l+JN7eyqf36UvTxHRPoBpKEZkkLHkXRyUNpHbALi22hfK
EMK9jTUne2g722ldcGYpzDE1KvdjiaGmG+S5RqlPQsrokMF9+iDIaSEql2WeuFWZ2bBxGnV4byuJ
/aWS6kZ1fRRfP8iNI+VenkkjpW0oibaHcXa6DWK0TUHuVeOPocim7RSgJOiFVpl9ut3JyzFGw0bI
UaLTDWYHBSxCmcspzZW0VW3qXLtpNJODr2bq3SQN8VYjndNuBkkqkX6L8n0+GeW3IJHXtMkX8Lrf
H0By67kORmC5VEO3jMoJEpCFO40sxy5X4fjGyiw/hWCLN/gxz+dRtY13rZr1x1ppgm0FnnQTm1K5
Em1cvvh/fwgVTN5mgrVHpuJyJLIq7CRntuWd2foU+smJoVgZoNfbVU1355dK9Vh1VrCDPaKvHBoi
VP+fhcZJIZKoxFXkgkWRYvkenrEBB00RqvvEMoOPiT/79w0PmpX1fHlWPLeCeBAXMfUBopznmXhx
76dRMcudPmt7M52cTd8X2VGZ1HrjxP5ayufyFPxPU4RtvE+oSl8ZCvlAtgor1LV9ZHXqu0hqubtq
ZfzmB6O9m2d/LVK86hqVAd5c4CDhLqPvtXh02lLfOjW5vH3dN/HDGEd/I6bcngdSLd7t/bKo2tI1
0RR1LOSCOJmgul4uE8VoJtK+nbqvUDL9wD0WQ0K35oOWaDUJYRDNsp73B7WvJcQ0ZuuQ5mZNWVSq
t7Y2wZa3kT29/U2LKu3zNxEvCY8GQEdkDxdPQSMgrsCPUd3XRts+zl3nbxTJtl00E5S93MY/kyws
caHt6s9+oZhuYIT2Wbaj5KOZYzNlhKq/q+3Y3FU5DFksW43jZGIFr1px9GC1Trmv5PZrjJ3gwQgR
tooGhK1r2Jb7PrAzCM3CuhJBhG1udtX72527WkpouZKGBapCbCQsRC7H249sLbdbTd3DtlHIBjbg
9dThHp4xvgXc9yunwOUj4PdQEicAOuINIIDjl80V5jxCbta0/TzpMs9qRT1xRVVeAsf0rk2rJHLj
kvPxdieXZw+Lik3CVQcdgP+7lDdLQvgm0Fe0fcn+vAsVUDGxFvquZZXTB1mLpFPYzOrRl5q1atfy
/CfFCNMBPgmHqCDIL4ZXM/waDOwUHFIeRRuwi/1Oi7EnRHPKcM2y/54Vcr5rTKs6JJ22pgl9Pbk8
CJ6LbdQTeQUtWu9LI6/BsSWH2cERuiysYlsYWnhObOI0FMHWst6L9ijdCdcGEb+QkYZzt4go0lFH
6iYo4SJpJSoouyGRiM0ynq62g97yOKOyytuhP9ye3utmyf2RDSKKYVHBl7tcVLUVIeps1soh8zUJ
k0lb9vBu/6lXw7iL5mAN5LWYU3pJcySF6CqxPVH9ZXPQKrpAR9H6gPNZvWkcq9smRa990fIo/G5I
TntIRtvcMNKymzHjx9u9XSzm5+ZRqhP0e/jBFM0umzfxo+omNA4OKRf7XZdY2IlH0rCvyvhdlLXy
No2Sb4Iuubvd7mLrinbJUYiDgqtAqLhcthvkcuQ0ga4c0sqPvtjYXnp6MgSPCK6p+1kjwKLMnK3E
qK82CqkOwCDEVkKoy0bVCB0+28nUw1gb2k7KTBthHa4DvQkh/vOg21Stkq0cF69MMIotSOXyqIZ3
sUSQB6CLzTnT1UMImG2P7aLvxopS7bUYOQeT55Xn+F1z8IvC2MAFUv++PdDXy5nShKLxnoeFBrln
0ecBvVk1mi3jUKfQv9LOyDzVGuK9HRqxO8vh2+wJUQaEw8NqRr1DE8nVpS7KFKlaMlSJeYjt0fbM
wrYfQkAjuTtXiF56b+8cUjhkKrA7EqovlxOKilEuzX1nHhLW8AFr5vpBHQREctCHzxkbZ3+7vQXH
4XfvIBNC56CwDUpxsWyrYh4J1iLrMJMld6tYm+/LYcg+qIVfu2qtaPs6NPO9muqYyYGM3E9cgm7M
23XfZ+18H/tq/9TEuLvzIioetTLPHlsLVgqVtNDjhZpFXi0TGw1+MGRviynF1FBDQoWBfwMGWXKp
STj3WuHH5sFShuzR6DLD0xREgasaSc7bA3V9rHBsU4zVZe4s6Hnq5cTMva/kjdVj9V3Y8cFR4eAo
wF4eh8YE6gDl1yvSyN5FFVKRt1teRJfPnYQ2J8CjYMtZGpctmw23ZGgX1gHjFuPr7PABbqVVaNbk
ivLxdluv7C39ZVtiFF4E6WUfpjiHt9bBChRcvy1o8ZPVmXcmrAWv1ntr5WpaSGmw/AQVXrBQ0PqB
+LjU3ozmsjN9qvwHrqbuSSr7x1zpko3ahO3HoXbCn5UTn9SuNI49giUups0UkETypE2kaiX4uhpo
kOUgvgnguS3NK2k/q8f6WoaifBgtyfTiujfuYIaeQ6fRPtwe5uuW4HgSMaOvQJ2G0+VymIG6wX8m
dj9ODtINUjxL26G01GOUqObKul3OqCa0KoCsMLiiKLY8UDq7nYsqd5SjalbZKW/DH5Jd/ozSMXtS
MnlauRqWHaM1btxn3iMyZry/LjvWdZYv5ZGmH02hTFE3Tnzv5BhESnOt7G6P4fLqoylyq9SQBeqM
AtRiqfb1VPfWyMKI5GZyy6k1xZqYvaz1lW04aX/WmW697TXABUCbZMt1kS+nNr84nY0ppoyrN8Yx
RP9/p1Jt3OBjmnuRWUfbdibbdruPy5tWtEdpTSh4cjwjWng5nE2KxUBObuoY2E216RCe8eQRsOJG
6kzZ00xTeuglJPHlMXNmOIE9+/X2F7yyfGheoaRIfAzFchEiF1lpdI49GEdc3KRd3tfqtm8V9Sg7
ZeVVgVWt3Efi73uRi3geYbqLrIpYr1fqGLKfW10/GrQXVuP7TG5QWPFrrMBud+uVdUqyBUA+KARg
0EuNAD0vVTMhx3MsxuKTXA/9PaJ3068+suy1BPtrI/iyqcUImmj8lm0SmcdYs4NTDQzzSYeO4FGr
93ch2+Xz27vGO4POcYTxllxsQbJLkPvqAdpKRc4qbYvsweKm2gjuxRuPMbE8SaKDTAMfSWuLOzGW
h9y3AU4cbb9PYtc3A9sLqBlZbm/m+Uqo+9qUcc+jMk62ishI/PzF1ZQFja6lcojoEm4U+yDVpHOn
kipIAMG+uSncr5+djDmgxRvmsqlp0jojrkPrqETZzzTVpgc5niu39MvxzSNIXUDEFOwt8VRadKrr
B7sprM46UkEI38HK17BJGYSoIbIlt9fF9XlJUyShxI0LHmqZYEw6WGl+oFlHTe3uzFS4M9tDCxDO
BhRnoQKgheb86Xab13PmUKIGbMNzSiG7uji/pm7W1dqe/WMb1CpI0BzFz1KPj4BE15TXnp86lycH
pUxRqaeMSVln+bjW+xHtq1SRjrHZB24DSuAnfkv9fd0Nn1M0345Samo7iMvaJisrQVmrq72B3Oxm
8kP1rh/G9pCPiX5Q40Y7KnPyWI0zmMsqDZC0tzWPCmL91cAe0DPgN+7MFEU5STKDrWnE5s8kHswz
clTJttT14Szpg3XMx2w89GXjbIwaO+shttZ87K6PSweaPbUsgkPe98taVub349gQDt0ROJibKa+D
R0tPtJUM3zLryKlMMyB6hKQPpZdlllxTgtSY9DHAltHJ9laaNl4zp/1TJE2TO8RZ/1BWFCos9Mye
Kj2KPeLxIfRmUwVXD8epo6isYl//5tUF+ACUD6kGcSFrl9u0MLOGsLyTjmBQx7s0RFpwinODPFln
/H81xWknVAYomC/2aZHUjW4Uk3Q0uI4fILgjbQ3I6S7o87f5TZOHMgWsAwwmhQBw58sMbzq3dYLI
SnRn9Q1cpVhSj07YyK4VNtJRs6Ho6TryVG8cShoFSk+JjcwNl/3ixIPzx8GhjfEdwmbNPuqMZq/Z
Ub/P9Xjthl+WXJ47SBNoMbNgcaZYHAp+MjSF4efJ3aTlc7t1tDnYanYRT8jq2ijOtk084v2uJpGD
FU/t/DCbPmp5eGfzX4Bx8reZ7P0ecFGX5R1CbRGo8+UysiT4PaHpx3dSW2DGM5rjeVDH1hubLF8h
w1/FAgzzy6YW8WOX9sZkjHaMrJrduXWo5Nsp1MINC+LPIKCOentWF0CE/3QN4gdlRDiBnPuXXXOm
jLx9hRRi3xWGl0tFsQmSsNyq4zxBHciD+8EARmPklrWbJK2D5CDNQKQRjFBjJX/noC70cQr6EuUb
3kVFmQZvjagZEYvjGiEJlju0nssv9K28VGINvRluoOxd3BlfRlUJvqW0uXP0tFiTbhR/38UtQXuA
MtjBFHfFdXHZHqY6wYAPQILJTJ/v4nyuH+K8Q5UltyQXxYZKcgc1rLyZwDF3R72JTyZGeCtR7tW9
KFCYZCdFcC80ahbzAiALHlBpJ3edDBxzDuAtohGQ7Qz2+FufEKIp8voKvBFenEvHmbot+rjA+u+u
TFL1IchSy8XAN96GijWcR78yPRv/hcfQDOWTH+AtdnsJvrLiBeOLu0PUhjDYuBzvERnBoh2q9C5X
+nFnN3J4V8Rysy2nYvpgUNFcaW8BjHte8swvcAtLAypwpQo3DrM/l1mf3vXmqLGqkgHcytxW7uDg
pMY/Q8Ob4RgE3px2qleMqPOwE9YsF69ebgw76B4uS5LCIjd12W+/rJ0e8HF6Z43W+GEE2rYLcGq7
09PuMz8ZvmiSk3rm1ESe2eII9Nb7iuaF4yMBny6KyYsF1s5VMPnlnN7pXeqTKGrsh8YsozuAE2tm
gFdxJYEH6D8iLoop/HfRVNlDze9HJ7uTqpBDBabGp77Ac0Kykf1D+s1TuyhZkzm+yhuByAOfTh0Z
PA2nxhU4T5EBFCtOczcWlu3JMXKODRx3yFFhAZwqR6wlg28od0667TWt2yODY7+HIm58sXp9tSy7
PFaIQoSDFO88PGsUXiiX0z06UpajtjgeJB2NYbcCpHFIKat7rLcSHZI5e4gYh+NU9vo3Cv3VPmx9
6fC2vUYSVGQoIY5RUEMvaLHm7Do2iqGAm9ZpzvigYDvgGlYRntD9GE+jVa0lxpczTzKJ1yQQDgHd
gqG7CBqwUCbwyg3lztFzY6PDHNhoak0QpsrSY4aKASrDubm/3UmxnF4c4MQMQl0S3giRGGf4UkLA
QF+38yFw34dlJRGwW+Gj1Mo90vSd7hVtbxzGAnMQidBzZU8tuvvcMi8o8nUiL48m02KOx4DE0AQx
T0kM+a4IHHuPNyGSpVbafsqNGhF4rrmVRhcBPo0ykbCzSd2JI3SZqIjRDAlJuGTnBqzQJukVfxcP
9RsLk6IVNhRFWN6hglm3WDlGYzWtk8/ZGVWS7hDKreYG7Rie60aevUSZpePtSVzcf8/tkaNAHJrX
NWHJIpzOQPsMgTFl59S24o3J2B3qscV7fFbXarzPwPDLBcMCBTtMmZl7gSjjctq6sGkabHfzMyx3
RJcbIGrv0zo1sexqdJi/CTiuNk73GOpBEiub7IgDgfxBgdt4Bg/bgE/QUTXWyOAEpW1+7gr0DS1Y
6drGzyZle3tklveXGBpwoyrz4VDnhxx1+blAzGcJZnt2pn6iWV5Uw9VVGinaJ0P7kReB9khPq4+l
XjtnpM80FwNqZSVufGV6QEZya1CXITrTF6dZXpRxG4d2di4CSn0Uxn3LcrMBJVlfnvO1x6XYN1cT
JBxZOM4p5y19/6aW7loTrRnBPJ0SYzpjjOX8nXdSddfh+wdojci0jJ0vrWP5shcYJEgQ6803GdLB
u9vjv4hXfg+/OMMpLhJCLEVl40jXJfwosnOYFJONRJP0oEc1WQRNP7VOoX+53dzyMfTcHiLSYK+o
zouM5+V0t4NCtVyS8zOAqJzsRKwgmB+YnuXr8n0kEay04OO+V3ajf2qKWNsWqZZ/yQmcVhbeax3n
4sD6B7yjENS4/BA8HZVEjYb8nNv5V7PJC9SuZvMuUsHdDZa9ssJeXeYvm1ucOEOHU55hZvk5opC8
y0e1+BaX07zt2Z5eoYe/mm6S4LUilGL7aYt8V7CmCPB6j0m8CciScL247HFuJCANh56DoS6nkxY4
/gfKo8lWKltpQ1XbyVZi0+sLBBUAygeApUBzsmovG9SaQRSf7Pw8pQjTRnIVbUaRtOgRvzrIFuL1
JvJom9sr7Pq+pFHSI1RlYInQ+mWjtRmXHcmw/FxHVfmuDnFa8yOz2w9T+4g6erTVQbsc8J9fU995
tWFQGALVSY+XqamUCEUB1JWf4zSdyUOb6hFlux4whlnujapPXD9uJRch8zV8wqvjDCTZQhWSssny
dVUnCYWQKSjOYdTNH2KpzO7rNiw8q85wL9WD+n1Ummva4q81ipIHigTEJ8KP4HKc/VGJEW6p8nOW
OsoOL5Xupxw6lIaHNPo+OoZ/j4XxsHKPvnp8cHDyvoKgIhyYLlsd4VGi4Frk53I2xsTj/py2TRU3
T41i/I19q/lgN9KXCrr+WZmV+bOiNO0GoYO1esqCKEUkyLX18kMWwRHwBDuZJpL+ao1IPc7u0oeq
M5AUKIfoEdB20npBJc8/Mj01dkCQwr0VORNTUhRH3y/KHWXf8J6JW0u5vDIvYKdhYrDvuE+XDIPS
pMTamVl4zrB78czOnjaWUWtbpdYyFBeVaYd6jL5ymF6tfSIOoZwPkEOIeC13ui+VQZbgZXNu+jDA
egsouSt3hdy63O/Zg1Qrw643AmeXWk7xdHvDX3WYtgECibwor2H0kS6XBGFF0PC4DM+RZWUfbLmA
HoZM+jHNh68RYIWHOUlXTvNFkwKUAMedzDCwII61JQqpHJtEG9Iqf1fi2xXtax/qW+oCti2MwqN8
aLWPst926c5R28l8f7u/i2OcxkXuVwic8AQVpN7L/sZzmJE/srp3RTUXJx53nwlp4k01NoqLtMq4
EpAvmyMcEsIjAgUiuG/LY60re9ModKN94n/7upvCb4ORtJsK97IDaEbt8XbvFvE/qGyyQ5xlIk8k
iNmLY6VBIX6Mg1J/KvOy2DQoUL0Pqtj5eLuV605dtLKEOAEcgKKkRfpTo83x1unH/lhQ/n7XygDy
R3LOK5fScsH87hUMFR6qQttW9PpFLc/Q6ywzzEZ/qtI8TVzL6D9KvPp2k20Fh6JKnRPB0tojZxHV
/h5K5I5IF4DOu+LGTIlB1bkd9adIkfF4iOD4my2oaS2OrJX+LcOb57aoXpPLB8QFrW+xCevC0nNH
G/QnGe89b1Tz2MtiVCNMRPUI26dxG+smUkudnQBNt4Z9UgzSh9uTurwcfn8ELGxRfGOHLk05cSOI
cnM2GeW+7LxcMSsPDzH077Vi2qCkHOzMuI53KVoiHwukdD01lOv3FVxS7/aXvDLyz4YQnEYKqdel
JVTS2MKYIDaeQjPIt0ZXRXdqA/t9Loo1YZhXVhYFGvHM48lHelf8/MXKAgFfKjOqr0/dFAfHHJfy
v9UsiDf5ANPf1yfHM6HJvvlMgMpIYl+8YYAyLVNgZpBWANEG40lVhocQnr2rORKglLRPQGlZY7VG
vl7cL2JmySviRQnTXRDtF6cC3m9anKid+YQLHbhSJ26PztihuF20+nn20Y1IigKYwYi6wO2pXKhp
2KJp4Mti//BcE/Y3lwPsD22NZrpiPJUTXN/UrFCO11Fz95Fj302+PGyKJIi2hoXlEVXzbjeEWe9Z
mPuiUB2lW3VWVUhG2EBRTUCiJy/lQxPUa5D2y3XAiufSJysJMhBWj9D7uvxMJU7CkFvS/ElKXHZO
pENT9eRHcl05G1/TgAH3eRv3n7OuCIy3uQY8N06zgjhM1A3ge3ElhYNG/hWLyp9jaUW7BDuIO8Y0
3CTg2Fdez2Km/+fx/LspgKkoOuBUKID0l/3U42lKbW20f7aR7niRDJR+UNMJI9xCeexiKTtQ7lNK
18aZzI1xVH3T7Uu+9BkVCwGQmxBr1eXWNlJl7EiAx7+KUSvsw6CZpf5Xaas+2g9VqAy+K6GyMK+t
QrHKXnabw4x4kz33DMUCrHfZbTWq8qnVK/XX3GQS1DUnNJMtelhmdbTSuuwbavyG3H3QICPaj4BD
5fhharKwcXXVBwiPFoe/bX0e2Mfb++PyJuWL4OxRuBXZcPPZ0ejyw+rBcvpUiuVfcUNFx9UB3Wzb
xo70jdFk1Vc5ImB/0+lKkhsRAKilvLIEGvtKCsCWEBHsLSP8G7orgmjTOHzC4290lSwLf97u3XJX
PTclQgUCS3GDLoY9bDs2XDVFf6P0F2n3scMq28B+stOPihpbj9hEYuzHXrOMlRm/almElYL6CegO
ZNTSywhEZtv5sxpjSIkziQco1j6WlWVmXl9CIqtRuNiYat3Kbx1cXs1oBgJ+wFVRkMgv57P3cabK
nBA/VMmiJi8FreGVQRpABS2C/e3RvTzVmUg0f8QNSQaG4iDv18u2JA4yulnVgRsbpn8o8gwQQFoM
7lQq0bthtvR3tR73boN+4EoEf3lD0zToW24SsXKFcMiy/l/PPQkxclRYoOv29BA4k7/NeMS8Uytq
hbe7edWWQO5jGExUItiOSyBXE0kdWJDcp5udH3+fzdGXvFygRrK5cZqVu/m6NZPCFDtEEIZV9sfl
oCZKTGp9ToaQYi7VG9c0k8xt4tRx3IGLa6W1qynkKURpACgc5xN0AXE8vAg/5FkP5kBNzdCVA10e
aA3lUhfjR1+nQJIaicD5QlhwjKk4a5Nuf709tsvrQLyGCPhEHUowapclGSTHs1TrNT9024IyzIOl
ZVq+B53eW7tidLAYq4sgnraKXNs/QxvHAbevOdRWduvyFOTBDVEC4Bc1SApDy+UU4jI2W85ghW5n
adG+U9P21BbQuczKynFGmtdEJa6OB5YvWGw2D+cg2fPFjYvHiVXbWQ+DYdTi7NuUlU/YCmufilxW
vZmE111e42x7e7CvJptGQcWSdhHpNcq9l5Ot9l0wktKi0Xxom6c+C8dtoMXdVk9T/0gCuXsfmNqw
MYiDDrebfl62Ly5AIZdAfkuE09BASdQvlnXvR9xBhSaHrk5I33yQq6EZN/WYTbnHr/WPmhmOxWFM
R/Wb2WbRey1Tu/yHmSr9fYMq5OAaRTJ9MuQ8UtzRyqbyPopz/StAfeOsWM34WHchlPIoMAZp38Ax
Hb9zDg73rQwh2WtbCGWPFlIV3e8D97/+Gv9X8Kt4/N2H5t//za//KnCxjoKwXfzy3+/KX/mHtv71
qz3/KP9b/NH/+1sv/+C/z9FfddEUf7fL33Xxh/j7/9P+5kf74+IX27yN2ul99wuVB3LKafvcAF8q
fuf/6w//8ev5b/k4lb/+9cdfRZe34m8LoiL/4z8/Ov781x82c/RfL//6//zs4UfGH9vVP/K/fi1/
/68fTfuvP5x/cu8R74BzE7ks8LZ//GP4JX4iGf/kEIU4ZkEIJiXB3fjHP/KCdOa//jCUf8o8RwTu
RxiYcCb88Y+m6MSPdOWfFE+JUBClAAUDt/WP//NhFzP0PzP2j7zLHosob5t//XG524WRkxAOFIxV
ZCDIpot98uLQQzKZQnCZy64JZjs5kAmdP+uJ4bDnsuY+SVBNWLmVr1oEbwDxC+0OKOX/m70zWa4b
ybbsr5TVuBCGztEMH4DbsxUpUaEJjFQDRw84Ggfw9bWuIl9mSNmoYvYGNQmzNKbI2zjcj5+z99p8
ND+dlGZNj35oibOoyNaIHcmYGwcwsxT0HEp1e4FB7BeF7k8dTt4XFiNqAMp59CWckT9VAm0v8jY1
yylaML+pqJjXOo2GJWUEh3vej5es83fQOdICh2GVfZzc9prIlwGrclT1pjt7buPMcRbITA555n9a
LH/7Tv78Hfy4AV5fHY567jn4uJiJg3P+8Ttw2quNJnNUxNhqG6K5GQhCTbfBuxcWCblE1+ggaZAw
/nK+en3f/9iJ+MtM4q9KKqYM6AYZgf/4l/PJ8wupjDYCq2eAG+FkuKqz8bJ2rZzMU96a0xDlFGf3
U9Yp69KT/tzHsC0NLEVZ75FG0k959U5YJfOA//yxfL///PTqgOHDhqczSMXxc93oLm5ba69tEW+3
iw0Y3vIeFFjNqFVlwcnc11jfDGVAExWewlJu+7L91iIeM+OyNoZPkxjzx5qUMONWDnlmJKtngCT9
1cv8buX4xwuFSnQN46FXhFKL6hqK8o8fYw0LPFwEH0YhELWDllM73k1xKcvKPPqm+tJWxbbDeKs+
yEy7b31TgP91K3+8V0FT3dDuEOz0ZD9GVjMPj8biE1WzVqUdTYHqvVM/Z+IjXu5ewrWQJNsMM0ir
SYXrGDMGq2IC30p5YPhJSPYCT2t70GtYLY9umFtvW9p67rGzr+KLCB5pUz5shd1QFockLj8WYb3Z
O0fRRGwisvkKO7Jz2eIKRPm9zPvKsrYCkZnOlwOw8wazAO7cIRnZ3DKBRNjzxydfic7ii1qCN59Y
OmqVvEe3PVXGuJ9XUTeHce6AZaejQXoOs7ROx6JgzRnb2KqTmrrBvl/Be66njaIQFEI7GkNUqavG
0fNnGAjNqJfXzJdeHW1NyMPgScvNb9ZcbDpytrLcseHwGzFD0qyfzRlaU4oy4FENeGmrsaR2K/wh
v3WpxtVtQzqgGdnmwn+NBXJTDFqRPMSsLblum8rloxzbLe0PfbiMWdRudquies6L5bCCsX4r6oAA
kzl9Gws7Kxht11NcVR0iGqGz/tylmeXux62RFbN/opOCAWJtpOEorvcTskrSC2iXfmCsOARJiCTl
S0W2HYe7cmRcW9OyxDiD/DcT7G0V+V1x7cu71fIAS5etektNceH+ttRRZUhbRGYwsKt1bWB+DpQs
AY6GYXobZIG799YOTDxBro67M0QTJEOL52ib9DjvljWbTggXMpahPZmxHpdmY743yccNw9iXHD41
GUe5B0l1aLwIEqX1yORkVOe0QNgQWYUIl+eJVkFGRG0rw30tAyvOwqZ/ENmCyLq3x+aFK5IzYxWU
3lMnupYsSGMO6qioM9A2pZuv0bxkpRVZUAXErlFze+pF1x2McrTOThW81rUBktoz2vJ1G13D/tx5
qdoPZll8WQsh+sjwSnYr5ayLRaOy6Xd53UyXdfMgKo3bF6uazKifRuTRuT1/Fq1d3Jo0HZ99WuVb
TDe44TVsWAlGrZy7MRX1KfOm4UUo9CIOwYdRlVt10oICiOUwtnsxzrz/lWRXvvgg22WD7OsIePe8
D0tZk58nrqQ7tyPlFUQolf0A45h+5mB93rJA5QxUU/vFamQqIqtstBOj+FRHJcQ0RSlHBcBN/6s3
ZsUz8LHwW2/0Yo0h00M9HYaqfm47GqoRMt38bKnFiFeyLxK3cbod87vuqXCNtYr6sSleytYsCTcN
5myne9tnp+HrtvHelZkJlS8UUT0gqOEoXrezv07iyd0K8ZbDP71Xi73EdAtpD0yNf+rzsb1pWxxs
UWeK9tKRHQj1pvecGRVXCXbZQ8qvaE67ZFP0lvGVgYS67f1l2+GD60jablN51i766Shop/Ibwrec
Ut8pixiD+hxGpSbJZlFZEB4WHyv6kKvtnVl2ecyo1r2UEJ3ipRgMebuOxhReqh5XFu5ha46mcfHi
wTbVjvHlADPY5PAyze2+DA2fg20c9cfO8VmseJ4ckHLS3w9Tj1GksfJDUZZmSSLGOOxmMdqPZbaN
CZ+Mc/SHwI1dtNgf+rBrSe5a8zCPZGtsexICZisiyqvdE3YUHAuZ+WU8aTc/r1O/Hsy+EuNNC5Eb
A5S5HgrZ2gBFjXmA89JMTxz+1VvgAcMsLDXv63pJ08fR2rRM6MirOeo3u39XY/NTRwNGy+PKDcGM
gQ56FzGHQXmZx4Yw8XXZHoxmgeFp6nyLArNiO5NDz+h02D45XC0m2syut99C/3oAZa0bPJZTWxuP
NSu9O+VQE8MjZ7KRnmYehTrhZiJhu2iSb1Tp3g2M/ONQExYz27SLC08asV0WU2IMAj1nJR7mQJ+w
Cj+3aWBD9lrXvTbGg11CvfGtz3W1vevM8Otgde+sNtx5pf22Ztm92vSeOLQHeD/uSaihv3cdZcmo
GtDakzbGniqtp6rzbkfLzPdDPkeBvYhLQXuHX9w4kZvCoLN4kN+nOlz2Pc2LfdOFxXFeByu5xtCc
OOf8xMjygqhpS+5cILcHlp+/Kz09vs1uv1xmfrvP2dN6OxXwETK47D+0hUrNZDSNo1y3Zdhz//aQ
Zzpjk5+VWKc1VlXYXaYCcGCkTDrjqrWnKnLL6bXot721wJe49epyggVgSHPv58R9kV5nl2n2aohl
mphmB8ZTl2fZnq1ZZqe88BwKLaeuxBGSpBncauDowS5EZv7MMLp5sYuOAbhGgaGBGaTvmt7ZEjdz
UuwtMutiJK8QKOsGXNiwjOJm7tNt74/5MpDsk+s4vBICQdDr5a7URahJzJm0unHWbtnls7l1MUFp
V6Jfj9huh3Z1PloB4Yi911O8r47b+XHbEhkUr4u/mpFJBMe7IuUzZwcUjhW7sha/I3aS4c6uJY4i
NAQopKrMnvcwcL33PK79TbGaq8beEPhLhIIA+j8NgIeNvWdfOMba7GZI9l+CbHSun5G/WxX5AonT
rcKN+jYvnn0q+zAadT0A3XJqzz4EJHo/+kaexlURlt86KzPe91OXwzKp8uY0yCzLdptbqrj0/SEG
Ima/X2jIfJS2W0/nvg07IHE05Vsi0hy4gv286oM02/4In6lJljkLkybv1X1bk+d85CCp7gMjXH6f
bJoXbiHUea3N4HHmx7fkqrzMQTGc/dK1b1unyj7YKzSFSdqj9QmTubjgBQ2PWVpZ37Cv+e+zSQ07
1abTZz5Z8ftopSaixZwVw9tLyZuFaTzCghHqxeuRfkXesjm71Ziqq4vsDT3Wstu4ycWlM3VwKEoF
ob2ryXa4Yp93lWs4+kiCn/UJaUceBaoMz1bf+tdJA6+z1E6DnM2dRx75tom3VkKgc5bljGlrPky9
LhPdtfMu1V3+UvjUfVvnBWezJnoHIjei+WgKnXXvGgJG52KV+mb2nEueFfO5TpUXpZvHf0ztv63m
BASr43GbQNCmTpEd3GBbxY5tS9+1lnMhVb19N1VCbyDVnPmklwWQm9EFD1qM1nMpRXOpR6u/WwEe
Paxd7Y5cmJpwX+q22aWWx+3SXE7GOpefuJjKeAj18hhyYByQUBrpzq/dDc5uM0ZmV+ioFw73IW6M
/ZfGdtOb2pqtiwLY//6qiCU2w+3PdTjKWxLQsofeLC9ZMdz7W9rcdETV2wnl/znzjVNTqPIj7X39
KtKpfT9R5xyqyns0y/xA/bZGpmyHg2uY0Df8ucLrKIa4M+shgjBt763emm43o/YTQeucs6zS+7ZC
BIWratwVhJlEZV93z47mhg7hvjpAdO5iO5DEXuUlzA7aQn7VWbswG6e7sPSbWKOludgMWeKxh/Fl
Octw75RlCnl4kmyzer2sQzeewTUbz1RbVqJEY1xmLTfiRPi6+d57qL29lOh9lWt/WOGfHwKn2y66
aXTSTOJNdpJEkWbqdzqsAcSXWNHK1Pnau8CY91O51bs8ddNLb2xFJOUQRo1c7XujXttnSw6IsBrT
WzicSLdfpEMhvRqMmzGD7AOYFpe18714wbx4LH1DJEio1kvtNsOz3MpvIZ7cL7UOyyTD19AycMiC
CIaSjvJJp4cuQyxcmaNBsS+bMPGa9qaWMKHTFoyZI5sLk/2WjXkso9HpnU+lA+c767qMfWcY7vxF
kJNbtQNrystj6RQKxipFR7pxT5+9gq84Lw+DW26P0BvsZ9+VxXHpsStVuif8qmv68HYqho0UELXF
Q9GzDhwG+Sb77ueQovCrr6otmmaLcyZN7VM9pMYtbcTysA5u8D4kq0XTwqv0xai6aSfn6kOwkW9a
CkHgTNXk8Rza6sUCwWgQIXwe2zCYI2Z7XKysmVO/6k3a2qHObgwoGdeCmEAM7LI3aedZez1mT3wn
SwR5GpE0IYP7KdQfglQ08bouJNev5sPgWtuO9A3JDaZZ98TrHiSkx51DmEz3B9h5BnGd0ANle6nX
ed9oRgSkaleRxdnynOe5czSook4BpQXXucb5XHlmva8n/c4ZO4EZZQ7li5kbD1UGktqwg684sO0z
37a1CzhaTmC/DmE3rTvVj3drtRBIIAUXN23UT5Rq27F0xyqWNmSOYslv7Engd21qN6jj9Mq1Cvtq
PUBgqCIz5HjPeLyPNL7SPXXx79B85YE5iPNSF354268zRVUrCRVrGIv7emIfKcO3IQye7Lmz4i4t
VNx1oOUtQtb2nr0eDR4gmsuuc7OUQfEF6qd+0aSoVtGSLcsp0ADDCIt9qIqqrmPtl/5Tunbdfh79
eoq82qSoYfZwFNv2MRcSj4zr4M/IxbRGHGD1DmVIFW+YFqdTgPHRjSBCj21UjjNfYX/10rjXDB+3
53YQBRnFh1k1b+nYvpDUEXzpQe1f+If1vT9MWPMhgYtbCGdFE0ml3I/Z1Lpnb27nOwMD8WtpWOpB
W+jFolSv/dEU4tXtTA9zZ6C625lp72vlmt2DR3LMuXcN91bZjfPgDsAwzZabhbZy85G7pDgDHmgO
HTk4Z4SvXR1lhrROjaqmswF5/XbM1fKI7U3d9XnI/6x1G02T4TyN9WLQ2HD1JwXT5q3WZBeZDBfV
QTS69KNyKNdjWDalEw30u06kmAz8h0sADiK96ynr3nf+Zn5JDXfbhegJv4DKGw5aBMte+a22okFa
1aVOmyEWxgShteL+swvTsmdXwK01JiYIX/LGyDrpI0Wk8HvGV3rapa2g6NzG8KXdKiuP/doUX2dj
mMZ4Svv+ceiq4oOz8ZcSLFfTY4p19bwonzYoktfPab+ExxLXwMcWG9A5a8QXI6+aM6KXITbg7zxT
sT9hQc1vsGyNWwSq61HDm3yRHqWs7JbpiJBCvhFoU37tuo79zfYos9R4aEmoOM/1Ft6MqqFGGsvu
OZhxVJm+anYFi+YYFqaZ6KLMIiJk5riZwJ4RLGe8s3XzuKydTFwxPU6tbX2uhiWLnbrVt+Wsf7fM
sHI4sMzRjNrF6N7QMs3IvrdMxW3ZZoRZtQYgaqLE0mM9Gd1HYGd9otvSuGReUY7XD7yLJjO7ra3B
T7zKYPKeF4V3dppF45Coa9o4VLHuPg0q1jvmjSxG8hYcx1Wt6buuWsvyODvhaOw3tSyHzl69r772
tl1v6eK2y9qnmmyp9rNEP4atarZFYz1mtT+v9HSG5n4uK5HutOi1FS/KtM7WpHqq82mzg51iY3F3
mVUu8kNP70lHlteZb1aIOHWfVnr6FFJ4lfsZccoBnaTBKvQ3+wLMwX2cS0VzKVhrOmcr5oQQjkIH
JCOL/LUo86Oj/Ezu6d9RHQO09oKL6Ekpim1VrgEB1Gk4nghPD+2bzs5opLVGOtuR1Qu7SJRlGUkB
ZXzdW7rKDpx8ax61Opwe2E6b8rUfdU6Tu/TyIrouWvFRE+Rs3UnQ7d43+m9lp3gd87hydS1GNs/I
qEg/2Ds1JTeRPkAz712vIlujnmCj7guqli+z5dTPNhcCppnV9A5l/pJefFdXH1AzVR+4PfUVpV3t
ftpUiVQ9bwKx3Zlza+eHXHRyJ4R27yaeMm7mhS1k0i8yr3crF9bbrF2X4VTTSVxpWqTDg7LTtDn7
9oQHtG3sPDHcpib2sQPgHAbyWm621QJiOEAuHhlz9ihF6lcRWwJMk0HmSxc3TVd9Cyc6rgkQVE+8
t0J/rA4tzhDqD2yeIJPtjr4hmM2RhDatEb6Mhuu0d+BYmorvU3k04WlLkhfUe8wPFEGtRFRtG9/r
UIdMT7ahXx7mbebx9jKAW+9kbo/2/TLgj4lQDMgmBkNQPacdy3Nvzea6RZ0etNqV22iN8ZZJF6VV
qujgSfivdIZSOtWdTnt330KcJ0zUNpZbrxj8Lc4sf3ph3KGPcykr8c5rDez2qTD6GN6Ypzg3eKye
rryDW6pyeZtljB9iZ1pqmbSkdZvxwIIw45zqE5VbVmqidCa32CIrKKUZVbqghz6HdZNGm1XCgKiW
Me/ws/gyCdtc+48bklO/iQLmsyeUww79jM7RD+RzIQjYmn6Mam8rm9grxmtADkUbzaaiWZ4LySw/
ydE2ZpE3rxwgs5sv3mlrdDomYKTZM5a2+yJdRbzXxIX7d61S+TA4TvNl9PHgerYO6YB3w707mNYQ
2bj48khsCyzDpl70YXJSAW/WS63hJCtvCcDhK9q5UrkoMmYthpuhr6xIUlY92Laziniam+oDcaKV
iiTtavJC+i50OExbwaB1NatYMafmXJ6k/7r1Otwb9Mg5oZcm8KKg8+f6JR+blGK+Hvz82xzONOst
iYn5OGiXcp/Oc1Pv6b4M4U3GWXsIhcJfmgfpuux51c7rPIeCFFcjDVjtq8h30+Kz8pzS1me1bPlH
e2vVc5A5452lyuxAj4HlArrFD5KR2jE7jqPYygvBSKZGopflAd43bONJ7oIPjQpstfahJvD3oTIM
y34QvV87lxUdr4pG5C3VybBzPDzG3Psc2iCXU5LhRgO6g1WHl6UZaNIHq8GmRgh7FVfrKM5TPjo1
sDUqxB33NBa2Lqj1cQZO5qecEFYV5Watn9xRNk4s24knwuTSzvM21cZpHWa2eY3q6NVdUz7KNpch
KwWryW6Q3kCpmi6qPm6qLu+GYAzte4fRqU0zAovKl2716io2fJe3oHgi59jrDK6A9ve1bgaZ/LqU
he3tXK54d8TU2k7SkSF1DgarzeJlUu2nQWhniHrtWW2UDmP1RBs3eM37sfy0AkFZDkXnVB9sCs6O
B7V0PmxXTjMg9wUIaubXJU3FZb4PePQKrgP+8mKtJaTxIaSxcjIxZnGp/r60rnFC3k621SiiIiPk
PbKdzLxzVSPe0pl+cz32PJxTNvLVSWsxsVpo0VVRPlNy8xfD2kgcN21ocK9Oty+Dlsq16I36hunl
2iUhoOU7F8xgRhafaR5QfBpMNlPD28H6yZwEI5EhWe1ELZ1M2x70oQEZvBxMsVWcFkoyV5mb2a12
ra7WgdDRTre7irejIzatyt9Ntd3fN2HIfscBPCX0OJZ0z+UG4sZUaH0zuFvAHdEf/e2j59bt5xWR
z5BwhNvrRXA3Wh4H2WSUprW2+3gdtlUnKmj793r0QRv1dct4YzWKYH73fX4FCaOuT+aWu04Eh9Z6
a3Fj3c1FAPV9APHecHO3M+a1YZc9lcVs28fZsLydx8PmR4acwg+lu/o5d9FgfEcsZmudAqWbdpeH
2dchtPPYaTPquRYd5knOtIqibQzGD0KkG8KMSTlb1Ja1oL1NsJyKmt7VN8Rnht2+G5rwIIzgqtqh
ud8cZ7ify0F6VdZeyf43qWU3KVlpYe19mfxBrg+ELvfZnULZkUaiXrbxxlzmnieQJol9GUofxUk7
jwwRuTs71UmEY7olPakiA19Qrb6pFikbgzOj/NA5vble9FLa6e/25m19GNlLWp2cwVLjq5mb5fbB
Tq+VQWDhBNyJcg79XUB/on9y0wL5i7SgHlkkaV3pqBLbt3bypPEGej5z2nNeMDvJ5Ymc2pyrpe4m
3EC1zynx5m4y37aIEI56eqAZXwyPdZ/b77dpa32cTKGz7M2WxMY46MUk7icSDqjksjwJZvNyTZl8
R/RTuVe0BV/8qtw+Z7mZ3oqttbj6CnFBf7K9gO7Jqa6H4Z2fbe2xWwMRicxjiDN6wbGkVLrvIa0m
dmeZXdKkm39DIcdfsjtzSpjH+k/wz8bPJcGrLJ8w9w+mlP0DE+zqq9Wp+duwkXrEU7WmCVyk/l1e
4Fe96KkOLl7Xe4rINa3z2MCmFOssXV98c8mPQ9HtRjscc4LRNv/T4obp7wN2gvcGZW/ijywFv5R9
UhiZ+FrndeBG13C323lF8O3PjXkvr1yGo0S1YJ91CsMuqkiPTvK2GI9sBuLIlUqRobAVLZE+nccG
Pmlj2a8mFjBo6fLV2dziaFQLt3/itMiWdJezQLcRe5YRnldZX408pX8nw87eees4BvFSb2mZuItw
DeYfMN7rSm5PMjc8k/FVY7pRhkDlNgCNeKzoDr7a4yBjyw/Le56gzkh8WVFQAjSaPmsnrOgZMoFi
3D0XNyPh0XZc0kLpGUgTSxRl3HL3c9iH5a71a3m/0WvNorwbGKqKbCUYA9JBFtl9Wj9topLfmGKz
2VkztzVZm0So004GnKhqaccSQiJ6Srd0d9S0zVmPnTMkYNVhNlRTy9dqlXEx5ylkTl1FRRBMv3ub
VSVTP6kbe9uyk9VWzMSs9AX7VcPZI1LjyrsCdrzbsOa/rNr6ht63uOum+T0+hZWjsC13K92sG8am
6/3SyXKJDVfl70CjiATl2tSiwWLKp9IBfNWCPMIDh/osEQi+rpVubyzEFQ80Uln4G8mle1MoM1lE
z9oIs9wGu4HiJealhRm1lZ2eKnxMTpzOht77Xue1SVibvXyrncE4M2+Lg1l1KjaKXB3kpocRZYQx
JW6gCy/S3IzjchFP5hLUN2hIIGqgsvcj9lPwaHxmDKm55D+400quXCd0i+mgC09cjqsPTBtqSJyw
VRajgUIt0iB3YleH4QXSTvtpyWfOWb3K9r3uAv8u34r1d2iS9g7i9BQVNOdfGvLU6OaOHKl5q2hW
OKWZy/2Ey5ARcl1dhMFJvja2l+0zE/2vNrpvhm/PR9F0Y5VcxUHx/5HaWvmqU6jQ5MAO0eSO9o6P
3V9jkSvqtSxtz0VOQwogThZXgW5+IXX9UZWDqONK0+cugBYB6TAGkR9FHdj8fLMhSB7Bac9OTcyA
uGzpNH/WwmbMZtb+fYFcX/4l+eX3P4tBzbuKeZHI43D48c82U76IDV891YxBQHVdrW6aVPS72VLr
gIuB38y/knyCOue3/qBggfWHcxzhO4JptOHIzf4sA1ODF451xdB5nN1rJ7NoTWZQJpsXonsxqr1c
9PS8ECaNF4l6GhkEJGVm/dz25tIDBSZXz3xbqyHEJWzkJhdXhIjdi7BHYZw8g24590IPEd+rh6mk
+dwJt/hWlyQyM/MG4X1Ezkh9sBbW+BljJeOfCSKHxckcNvVRVG3zWNDSMGI8Ts7dbHXT+4AbroYZ
S1n72CoCHQ62OXXjUU7EOO7GQq/rrtSpTy7wKBjNFVyK+rdwda/aEQOsROTx0NEmQxf8HBLNXMDQ
Ho2TSQKxwURJ913se/N2Ek7jvUOcWvFocU9404vmrJNLQP+V0mrvGBSXEFVdkpSLzNgoC406xa+A
IMVLULiY9cs6NOvJAwobRgvwffZN1Xdnq/R6piXcql+QKfZN0onW+AprMafKWBbfPzCnyn8HRGqL
Q17Mwbhz8b1+roIlh8yrlqmPynkZSNuaF5QAvdxA6Xb0n7k7wkeNDHpiBowdZ+pPVT12JfeYknZx
6Ct1CbeSAybYNNriJVCIXDK/Xcuk60LFLcwgvCerB0RyLXaceld44zTTYpAVzQCrDNm4kcqIaK0m
dXYtAgX3/bJupy5czeXwXWX1l6Slzy2ChvpntegPCtN/qyn94f91+NpehZvDz7/qf6DwFEYPRrjr
8/jv5af/9Tb9r9tpeP2zAPUf/+4PGaoQv8FahNQGlBgtJNvxf8tQrz+54o8Qr/kgvZGj/l2Faovf
sC1gjXMClqoAifV3Fer1R/wa1wT8BmOYjLS/okL9yZnm43hGhIoZzkXTAhno5zQPg5JRG610kn7M
zs5qhbu1SBOZMtI2N5vbjiyQ3wv5FFImGZtH58OkueiIcu8KWe7FZq3HJfNol5ljPIjgbzTnv7T+
/t8W138UQP9PXGFXueK/X1y3r5PKx3waflhd13/zx8LynN+YUQMfgnzpELR59QP/oW8W3m+UUTY5
HqwgC4k/i/hv8mbDMn9zMBmQ0ImDnOV9XXTDH/pmwzZ/w8zCUkQSDWTvGkP8FwTOPztpMRTgpvcD
1ukVkYnP6sejbSvwKZelz8FV+hagM3957/UQghlWLjX9ZD3th6FHd9CPY431YiteNaPpbz1ItL9k
OgALCk7v6sS5kioxf/5My0G0OKBzyNfYbjNCamyP6Gwjn45+V0GXrV05PpZBln7uF/dXCV4/qq6x
n1PB4PpER4s3CRTsTwpor88MjUGcWtKQH4KRZkLaLF8LMrWQ8Tq/kMReZcP/qCa+/zGAV3xx35mr
/4RBxTngCaikHXWLuyarnF6dzij/OBHYqP+1cv1f/5ErDZm39c9ZMRJ6K2RbstzsOrdORotUZfMd
5+lPi/1faLO/Z2j88F6wZ16z/JDw21dKxk/Lx5NY6mpzGumw3WfdU6NhQvSP0t1v2YfesxiG2XE4
WYkgLHTj0lZkNkkH3KNbEQ3EAtDLTiYH1jwU4gClGh9LVFGjW0u3S7c3VHnncbtnIJX85xf+PUX4
pxeOece5OvQhFJGn8+O6b71Q0SbwaN1SUoQxxm1GtaUO+hfGb+64T+1toQPcmq9OuhGVZ7Ths3RT
Zmf93KZ1MhV1gVxJ0QFZVyN04q4Ol5fcmTtkUUUTfHRbmT7SIuYCZKfKJft8MPMk16vzSCuEX6Zk
Hulp3tqYUQAqAwnAhMqNL+lEGmmFzNgebLQWysDbhSEnCE/hoAivc5Q7iTisc+NDUzgf1JL1GcOS
iSGihY2R4wBmYBY51+ZLtHpi/BUo4p/WFq8BfzT5UvgzOd5+UuS36FONcs5objVDeWuY6bRTefgr
BvI/PZME3MFcxN7GfoBH5Kdn8irFqq2RmaI2xz4JRzDbm5kusbvM5n7e7F/xPNlTf3wsOcp5KBlk
k8PMiXv9+Z+8Hp6Br3aSVHaWHzDCnBgwa693E66DaJxYsIm19r9KQPkXb5K+A3IuUHhIaH8OKCTJ
kkMff0Pil9PDoLryOKKdRZAQPjRrXsX/edX/6Bhk57keQ9yfrvZtsEU/e/iywdeVmoIp8eeh4QpF
7Lu56C8TPfVfXA+/c2B+eL6ubh6+P/ZxXBukw/74aY5WB3LLccMEhkjziYAnGH9N0JXhVZYWMGHt
boxJeRmIWDBJ8Uqvfd/kLvJw27f9Z7KuxH2OFTb44yP4/5XK/77iAf99oRK9qrfXL+3wQ53Cv/ij
TDFE+NuVsIlP47oKr/XAf9cp1x95gmRyQBACAwe2mL8XKpZDncKRTRsAZgM1Cd/y3+oUfoQ5C7Y6
STAYsiDg/ZUy5Xu6yj+WE4Rnjhh+2zUq6Eq/+qfaoAiHxu5cIy6EdcPCo7oFJpfvthL52G6dlmre
ccK7XK+RvFfIvw2bmEhXqOukzVZnOa7DN7HNNG+kCs3XaZtbvZejM+Z7iGgCtULnvW9FU9yq/8ve
mS3HjV3b9l/OOyrQbHSvQLZskr0k6gUhUhL6dqP/o/Md98fuAFUukymaGXq8NxwOO8p2qZAANnaz
1pxjWpyhfy3H/x12/4Pa7qNx92uD/K2I356/lj/099ATf1EcMjCI0+dwmFttlpNfW2RFs/+i7oLP
lukfMyqEm3+Gnm7/hfrFfWFzUYDAA/jvoSf+YsvD0NOZKpaNif4nQ+/tYocZDlkJHF4YpRS5mDSP
Kk66BRux7+KvsTPUXmbTRcV6csr193Zi/vsiAAYg1avkf4gjn6HIKb+rY/h1oHOwg//gejJWKGdW
g+W9evrv7NjevR2kWTRLYLr85qYLzdnN3Ml91PBPEdc+uP1tOxVlemp/9WYxXW5oMfByVrUsndnj
2LXcgcPDQISoQq01dV2oOeUxMzsZcrxsL19NC78ugzNvAZKYJsvM21VGj53YcWrjC6SsZLGXGZ9D
Jwm8oNMRtUeLJsSeatICM3o+oAlP3OTyVo6vviBziblaBuJxxAn5i2rXCPWLkXMaN7QctbCiTgZq
ICXwMOPr5KCH2nlrmuntx2/xvftmWoXXRRF04dW8ve8yLhUC7OYvtR62ycOYiyFAvipnc1N2uqLu
WqMQ+grxiZ1tSoqM9rp0quGUt+/3UatrS0tYW0y67NOOfoU1xVU2V/oXiJc0Herwnu5piI4x104M
2t8vBD6CnZlKT8div3T0mgnLjiY7Mr4obVpvgs6s1306oXMaw/DEGZQ14filWsxB/M+YiDEP4/59
+2gLS1EYtNFhnoww8ycRR8gugpGPxSmr/C5uBlxYGMhc4etTH5wBm5oQR1vYHD05WTN9KKvX8TK1
QzSusPIkT4Ed0DNlt2N8Q5SHgjDU0Jr5yECKYGXNY1que6PuZ6+Hcuh4ehM7pq+oYWadG3Wh2shI
euQuzZwTgjUE2KMcAtYBbfUzYgAalYbuGVoa0uoQYY+ssjZsZYsuzpDngaHNl4iMugu6kYuUwkyd
eDMg+P/m5FRkL6XiBsWNw8H3s2GluH0zY1TLHW0DF8hLkix2I83or+j1dfVGNKQRe7NFA8tTEHHd
WT2aEh/mR1utqykIaH8Oc+r6apaX39lqJ+Y6UykN7wOhN/dTP+BGsKqGDmSGCdXeYeqQe+KHMOzM
ilWOfo1VEiHpXMY7dJzC5oyEBAS70Tj19zYdW+N8Lqwp8Rbp9NeIRsz3Ri1MxwuaWE9Vz9TYT3/T
GkcNnzrLCm6RHSkcrHARd/44Yk6hYWeNCg92SwZZVJ+RYmpE6p1wksgAnMZio9xgOpbIFbQAVYdL
NcBuamJzAjNOmwGah5JlLnEDRtC2mrJGl9r0lScqpAzKQZlNpWkeK/S7iXGjz6Jy8p06mLm8TdRG
67BtJpkSWHdD6ZbtuHWbusG1ZtA6js9zpCu1utGAoeic4VIzqkwEyoaCGan38smm836fZ5z4oqXH
rQaaugntmJfvK5oZjbRjtRSQrgAZE9ocZvve6ISHGKmrMOihfBB4l/AjoNLsKDO190g4Z1CChkrr
fG4ohHsJB4fa9Xu4aVVw0Rth0U3X+M4TgtlSo0KPvbWSycSkYeYqQPoHGTVJWdNNxqZsYg6ojGqF
QCzEsJvHYVXv3VqC8ESmpuZ0W9VUPe/7wFK30oibn8NUDjN+oca5hHUUVvtSy53PRtPj0mlR2P1I
slIPf1Zj0+GwmjLE9k0dVPaVHvbKFYCeONiOzHrRp8mJUExoDmSMrQ0wYr5Gd9rfsDaYIb1JWg+o
A4vkcSzbxN72jeqYg9eKWeNh6MNYfo50Gid0DUnNvmitILJ2WL4wmA3mUnJKilBLzrEj1l8wZmFM
AOpSxGttpp/st5pb6FtlGO3qKaQLissvNMaZxoGl8beKUR1Hz+XQHH4ZgqRvNlDJA+VhwmNq3GuE
/QRXcdtp2caZYMR/SWD6Gfeod9Tou4vsxXqWcW30jpcB5kbUZaIzKT8j1XCVxBv53N3LRMVwjnGk
RUFx2S8NK8Pv1XYIyNSUqPkeUpjuWefHxH8N95NRggn2yjKcUTRxMjAvFBnOvMsoFHSxEut6cqqs
WDuW0jkotfvsRmLiRuEZQ3/1elNHnK8pvUAfn0ir8qau0i+GrJojv9Ka7EYD03HdNUnSemMj8QS1
WRWPLI4BitfEjLWf2Aq1BLcaQG6/kKhqfAMhHMJ4TbMk8pcetCkzi/QngjPjbRVLVtg4H/N0q49W
cIMvcPwkx3pS/bFYSh6xgtuJR2SxDEn0XbZXiL6/D0LbfMCJSANJhLlY+shzA6Y0sWJroyuBaXk6
ncXCD9CcIbO040c5LW7kJkrGa01EpuG7lDxiP8VuMPhxEfaq5xRmfsURl6ldQ3f+qRj08KuDtrLy
4C8Hj6qelM9dpvbsfIZyEQXoyY9IzOhosdvLrxad58uqNjMo6G1M4x+psRqtB9WZHkteX7OqTexD
2CgkieG04d2vplvE6apAEIWKjeqVH+IP+CwHGT0i/MifIn2oBtaPon5q81LBlRoP5b4aizJGc6MP
h2IEIbhPFaF2G2fMnX5FKm78ZNq5edPXU/agKZ3xLckVTKK9MxFI1Ld1fKelmfwajZp46FRleGaG
SpJ12cUuVukW4TrGcWDufkWncjNM6ozYdI7snyj5ndmbuQxoiXowglWlNgMjMHMLPNNtp97OuihG
LtLg9q2sehFdIrVKPWcINGXDTaMcQpudttuMjyP3KrulL4+OkdC6vNMnsaIEVmuegUjzoM5yOCeZ
y8LpRKDET9I52gup9MMdBqlyWBFliRqqoIGfXfLpBIcywTm6ArAQzH7hznQ4DSrg+crBId55yBHI
ZS3JRn42igrLquhHwtTHOQ2fJ0CF5Dm5kTGgElaYC0GItMgcJrM8ZDJAuQ58t3pqUFMqqIjQiXlt
M+XfsAPU2mpxBysbYyqgRusYNOV6VsO0WoUzmtYtf3eDN8ORfbpO87K7iFKzt/w8lkWyqZUg/cIn
Uyy5wwWOLT2QOcfXrF1Uqnpl3hoyHufNy4bzv+fX/4Gq9GrvvbBx3sBrtnz3P74pXizlt+5N8WT5
c38fYSl2cDikj2Or5De+9GT+OcJaf9E5BINvWHQW2KtTIvm7zaPpf1lsM7UF40gRlVr0v4+w6l//
nF7JKfijFs+yC39zSuEEraPWQDfssKF94S29qmuOdTChZ0yuQlWxJt+S7TKx6ex+Av7QuhqV5kHN
Gu0kn2TZKB9fF3IokGhSLYmyXjb1r66bF31Z91V8FYVroZWXvYl1L28pOw4XVpz/EJm+lkGcoftK
v7x6Q9e/rvGaGHPU1OL0uWD+aX3oGGVJcDnmsE2IGjCUNVcIr5vzPCETcZ0QAoKzmNOSYuk4dDnU
yPhs0ga5J5qyQShsWQNTu9Ho4a9v5z+2Yo4SfV5+DodD2sQoZah0HPN1Bk0iep+iK9aNiLI+FZVs
JXEDRd4whxrCoMpFBK7DDiPRqWykDfahDtjJuJzR/QzW7cT4ZGf4qxb6H3/YOyNj4YoxYA0qbBxh
376hwk0VvLHuIUo6bQC44hTNSvRN/jCN7TitB+Km6vNQr8tTB+ffjq/0jOBc4v2h0Eh1eDmDvRoa
5uSIHPDglcogeCrNrnwaS9dC3T7GZ5mW4wjOTfuaLKHyk2qhX/p4ePx2mlyuTq1guWO6rMc191wV
0jKle8DzEH2KCSZ4Aq4XbcKWlJSPr/RbsWW50lL75CP4Wzvw+j6NKBrrWQkOAQeLB0eT9U7LO+3E
Rd67naU4uggDaDKby4949TD70gzLMDAOYSBoKYpwfBhDVV23NGwf/vx2CKSi+UxfkS4CNbzXV8p6
tE6xkV51mtXd19Kqr2w3qU+cwN+7HZpyzFdUlJFdLIP21e10qZnqMouvCs2davzGeBlVUYvbpGyn
E2jI914PIQr0mZgnFinH20tBbgm0IE6vRDN3ZD9HuLLysOvGE+Pt3ctAP2IeFwy3Y6Jr6w6TTUwy
Dyud7xPYkxd4HU7hGd+b86jEU4Xha15yi1mdXj83vE5NT9raldaJDk+BgiTMq+3FW4unM7ovjLy9
Iy7OVFfF2OrMvYmTO35TUdjf9r0KQ+ePB4spFhUDp0Ugfsd3PWdWaeYZ4Wxt0ex1Qza7CCn++uOL
LDd1tMYwr9IYQJzHN32MI6444zRBrR10bKYLc7PzSIz4HGXp0+g2J3jE77xGgO7oeZClAeA+TmW3
WzN3XXM8DEEa7m2KEtDGQ/PUWvF7+YlFmmo3t2MtIWRHwz8pIvCIxBm6U6+f5ZKkxrzBYMjoQvov
yHmoA12s9XKKEvrKifnFtGZlDTwVI21QO/vWdqZPBNcFEDDCnqOy2oy+oSTJLWnnxYmpZ/kxR4+f
SZwRzXKr0kQ/agSLTkfcqusHGizK1Vz21ZMVmhSqJuFSqwhVyh6q+aelT7YTr695NAm1kTp2SSsO
4HkM1SfQRvdj2LxreMhstA2oR16RtTYSAjObLqjiKDcfj7n3xgGeNLrES6GQ08TbD62rpBszqxxs
5J6E+jTycoyi+MRge2/PwGfjIIexVFCAx+w5WWq1VrTqgU2FYay7EWTKivBY/HmThjFGBdRDZ8vg
bIXJuaBE1FhOsRaQD8IVqRHAhzos1umJj/oodvVlK4PejTagZQFCBQr99uZnWMiVW4sDY9hZBU0Z
3XJ2zZ7KKNHpxTXxp9ogvUqDCFR6LOLjFw7m2jqK+5i/ct1r9LPFFlArFQUyVC7QXA4nZttjLt6y
+SPJDmIf6yGfkXM0QHocoQP+5kMXJ9oZyDs98bO0789kL8UOH3J8B0CkfLSKsYRcMcSfDdna1A5q
idUzYy+/tsJG348VOb4FOMb7Px8+NF4g2bIxhmh49POsqpMqxwWSUsxii0ID3mIKKe3ji7wzL0LJ
JebrBYNJJfvtawonLaSi0B/yCugOqkERPcAJt7x4DlqxKZIxP7Fqv7f80ACm7My+jmaxsyzrr5bt
au4HCLbyMCIGOtfaVIcAkIivjTXo10NTYMJQiNn+Oth5ydE4mZQt4rb+LpiheJ4YpO98oHyYKNQ1
VNuacVzBT8ukNCKnOWQhvq457n6q+ngqF+ZI3/DyIdCW5HTjLh1w2hNv77ctdCNII3mANmP6g5Nw
Xm9ksw2CiE1YPdt7UeAkaUqABjqskRIrXFDSBJhwYvso2CMYbo164i28s3jwo/gCTINVwjheDpu2
sZtYaQ5DxLkh17XHau5+DI76FJBGYc3zVtrGqQXrvafNdGewIOJe14/FQGnlWNIsq4MxiMRTqqYG
jidMH5px65VC4zlQ+ugm/WLM5s/KMm8a3Y05tetWK7+Gyx7k46H/7u9ZJicGPyKe44gsiA81xc/i
gOOz2TPQi5U7mfaJu/79IigFscexrWdHQG/67dtXirAZmrI+5KMePcRqLO+1qLT++E4WNZLO4HI4
RIhjQHtJizavzeGQd6J5NgYrPZvNtDpxJ8svfbuEcxGHVi3yS7qox53EAsilYlrDoVUH/Q50QrtH
7laEOIXMPD/xYb6zenBKMWzc1NwOs9LRfgEPRDKIqDlgSOZIKxwR3kSjGX8y5Aj8bhgdOklVYjyo
Qd7tlVHE52QKVI8mfnW/ttRaYGXtXcBV7SiJPW5hG6ylIatTwb/ace2C5w39AsEBJRMm69+mEKyN
kxHoh4YQvWyVxvR0vKkUyZVpWtSJHWnGOUhENzc8a5AK/9lC3AnpeJ+SbB2PtOWXcHLAb44HRQd4
/HakpcZIolg9HSy4CT770nQ141s88WLeuYijaeh1SJUG+30MNZ8cB35C2B2GggedmVpyJaYiOXz8
Yf62RCwn4SUJYOmr4uw41opSg9LIh64PMAIEWCR0Pme0V4xNTAfAUyfL3jZDdNMUfXRdmIPyo8UZ
d6a3lvp44ocYR2P+6IccB5HGdhhaetkeYiHlJctIcV3rQ3etqsNlrQhrTaRK9FBqoV9OhXuWyYIs
e2fUdrYFAN8vdSWdTnzq7olfdPRh0IKLoeg1h3lQaBYxyX4PMpmBg6EPEmB59VpU0+s0jWi/VPWf
zmbL80DHiYpB17VFBv52jHVF7HSxCb8p1wbcqC07amnmJyaa925xmWIQBCN8hnzx9iLBLEQ5z/Uh
nKp5FVmiADDG6WZOtI2Tl9GXGsr0dqzGfAuYQj1x8d+W6+UWASAzY9tLYcE56urDTUlmjMUHKR3o
t+Og6xe5nOY7J7LzvRPbdL8apSk8FOJj69dOXsTAhIzwh4mQ2vataKCxb2j02058eu/+MnTvfN8c
lAnyO9qqGUnRmlomOc+E7vnc52zrsbNblR8kyhcmO82jI23v3UKQDVI07qqvgRo6QXJbkpN0UeZV
/e3E93F8rFseFnsauP/soNDVHM05bZ87WJraQ9tPirLSy0g+arEkjNxwIFN5DNaWKLNJ1uuRahEt
ubIttJWoabTQCYtSX6liF9KwcCBoKUHXbZMYQh4AFVXrz0Repz9O/OJ35mtOhYuRgTmS7c8y+F7t
PllNCAMs8wPhGyHsLUy2ke+os6MhuEZ2hdagVSh2LARav3Fs5aobhpG3zdau3378W96bS5eTG4Ix
VJO/SXPosGK06auDptRQW6tOHbYWbN3+1LhZpoTXC/fyktBdkstp2exErKPviWgkADHxcssGibZO
nTdPaVnB9g3rEbxeXeLK760Os/EcpXB5MyJCD1Zml7qvAkz506IqPwcFFEdD0l2wkhz/HKdtQn12
3EsC0QB4FCK76bUo+hrT0Lr74we85HTh12I64d9Hn7JN4EgaZMplOdnjHuWctR7TWrn4+CLL0zt6
utQgseYIpkQKassS8mpA2ezQEZE5l/CqBYTRsVsVFJNv0rRqYP2xKdh9fL3fZ0f0igjqyZyilOUc
7/UKks1yNhuXMtblF7WpWoE8aCgqb3A6olwMNWzEOcVJ8tYMbZi+F33QxicWIeab47tmZ0YfahGV
IS2jd/L2rjlNEdrbVZcGberIT4e+DtdGorRgqWb3C0jX4YGjN/2JKGUL9iwEch5fqetWXo8UtIhW
D2mWXyZ5gL0zd21gVXMQud0+d8OZpr1WzspnVQHSczbVmQqujt6253YtD7VrzG72shkMt4/ocjxo
c5Xe1YlZP9MmEK2PFwp8npydBmbQTNgoPn0l6tdmbitPXdGlN32MeIZma1U/owIOD+UwTs+mJUOx
BiUuNW+IM3s3TsBB9qSYjvKytfpx2ICbyZ+n1siQcVAiXSLR8+5WCq0JfDfjnOFpHXj4jWqH0GxJ
eUu/0/2tQ2/oNeW2Rklc+L0ugZ6obGX2aVIOj1VhYBWNdQV/B8j0rEZzbxhfNQOaktcrJo2vcJ6d
KybUEspHa9A/L1W16M5Gsqc6zx1JBm8LuliAeJLIxskBXEngptdcqYL2I/psDdSqLONVS187fm5T
lVY6sodeLCgf1hEOnlOxMVIHRE3pNk6+zfHruwQ89HSUPf6UnYVewTqs+LZidM6uEej0LwM0UjO8
kDEeUdspsExcXNVbI5D87a5o2m4njUD7WSQxlOPWGMYQMngKFx0KOCpZdZmMof4MORRpp5kPuVHD
OmIrVwOOLBdCLRpr8MkizfABBRqf5gOG5IwSlxDpvd6bTbdyewlVvQxKduDBwPETzrOF9M9oQ9Rf
Pf0wiBQukcdKbrBc6lam31hDpmsHQhCwyfRBT4ZWbkotW8+y65qdxst9TBMZOn6rR5LjagTCCXRU
S1tSyTrc7DaJAD+kQoUXZuX4FTVlNp8Vakm9AuVU8wypT86A96Yi97UZUpaP7K68a+GZyBVMg0RA
xkw0DeWFZl5PrZ7ehnPNCFKnDGpaV1coEAJYSYQENi4oDFqkjGo3qCQEKunA8htMIxk3bD2JrMob
A6QZdAu9QY81wXHqcP67axK98wYGBByuCz3rIExXZRJ+AyLUogczCvuutKbx3ph0K9+QPxXBFDbV
kQyhZEzv1VHiq2hArUZQsmV/DVWtv9FK+nWIwsoIBOno6t+tdKy0DaRJfZ3PcX9um0a1NbKSr3To
5Q7uVmTsA5N/jF+7sImGoUoeLHvSIG12TXSPYVu7sA2hnNdWGBWeLTW0W7lTdda+VIr2vu3c+GqE
ZFZ4cRQztdUUjz61qgMJSR8jN1t38yCYQ8JahqsK+UX3axX9r6wBWQPFof9sB7n9P//Ltv5tis/L
H/mlaMD1/OIcJHtlsV5RufuXJp//h44QO2mWCpS4Lwv9v2yrWFNR7y9qfULe/pbr/2NbJZfHoUxG
VYpzPboA409E+Uss0Kv1mZoLuSc0ldikCsrjv2Wf6c7cAnuD9lyAkVEO9gDP2HcQayqrfmSfjbZG
4fthe5AE6HZcaM2Bjk7nXGsEZLWR9FhmksBN5i0Mk5EoDEIz5F4bdfRdfd0m2VmnxRb4AFvi20fk
lbPHQurkYdnN7JWkH4LOq4n0a84HSrHqIhcYntAmJhEtt5vvoUhwBeZ1Z9wGck7SFfgZs/Fl5kqL
XWkndyIcjM7vjeqL7KzyOVRi+0kUTfn95cX+0Rj/f811Ten6w9E7fCu+c6r58RJOtSRQvfyBX2PX
YBRyvhTEl/3S1bB3++Un0Z2/8JnhGUNyiduOWvU/WhxF+4v0a8HBlC0sFV3+6h8xjqLjUOGfRpdr
KVwsuc5/MnZJan0zeE1E5dYSuOSwY8FzhXH27Tar7KMAi4d9t1AlwcC4GctDGACZqYbmk663Yi1d
KztEllPeFPME3F4zxyeVg6LfJ4EBZCiH4Mze6dC0/fgI0mq4IxJPvyc2rQIlI6e9mQFUnSftnq9g
ftCGMPLHSIY3QdbN56JVTYgkyogMpg+njVXz3wtwo3u0wrZv9212YcSRc0YoB0LHNuMgvEmUplNX
lQ4MtI7a/kvq1JOApR9V9ioubPOrmROYugrFrFt+ZhnySqf6fZ7U5oI0R6N2ZnWDm6HdtVob4mE1
O5scV3aGVNxNiVugjrYCqhrvVDi5qUfZspw8sxXVDUF/VrRv1a77JC2NL7EWk7jJYdpu+SnyMg8o
ONdloF2LarL9VmhE9U5mtbfGGOlkWrQaKStgqTyShVZtpZ1J2sTbwIgPHBTVc5hHq1ytxuvB/uIa
3XVLPWpKwGpbdf0TzLUZKcNNOAxnvXSegI9eGAj2gvwcjfrZ0LcP0Gx9M+0aKpikI6jNnRoF35XA
7c/qhjQN7ML7rup1Ii4dXzBfEcICzFVPrCcdDtGFbOszHtUVfLE7AEnVWvTdJqqHaT0FUfiUJGa2
iirnGa5p40emPX5T8/a7ZUkUl7mrPY6mfIxrdz/oylnehKkXAcu/ZZ+QbM16LL8DDL+jcvAToTMi
FHHHkr1DErZOG/JhcDsTL8Bf1boUqy42kJmLmH80sUjNJqmcakcamL5uFHFrVfl9ky+pBDrYdmMi
NCcOdnU/8Uy7bjU06bztMRXo50aXpN5YxvcSzAxHFh0mGWYjVYeK36g/y4H3pSse51pCj5RoRBZl
ZXC7sNmCi8tXcd/ta6NNPg0iAAQM0jwFD571X3oY8R3w3+6uCe1VWDzWZosZuqW3R/QOwLZycqS+
riskxSMgqghI9+KZNs0GHbRJSBZ7jWDqzgpX0VGlGnXeX2h1Ir8pql1cyz601g6JGnsTLThxFfjT
2bKOVINgaq3iSOafyMWgRIfeAGlK65GGfED9y3+z3Ws7gTA3THI3CPkZ5fK6MfJbY5hWeajfJTMb
HHhFq1avbsgXiDcmZBrPdFN53hmjQW5Y/KhOyYYteIfZJKLLa7lnMuN+uqq7KJBm76ouvsApwGLU
zhNMBOcipUXhQYnEm1Gom4igkUOeNurZzL7fT/WwXCFJQ5XfK6rHtpj/ELNN+EZlb3NdXtVaSgQG
IsGLQh2FL/PsgnwsWssk3PlSAVHP6uauohxUVVKGd3kUO/uCUJ97JTfDG2RvgV9RiPJoy04bF4Mx
5+O2+57F4ec8bvZK9pMyvXafOSy4eW3hWbcEC23t7qKq/lzhU4KQTrkGPs8OCt2qs5xuS4yBAZZn
MJGpEIjTW82wCohq9CRbdqgUKuV/sk8set9iJ8aAJKBi0LaGFPYTuR72pouGHnHLrD9Oo3sbpsUu
UNTCM6tkFxXjE6c/ENqDoLZmraJkReRMeyd7MtSnPCW+AzIm5oYg2XYipNqfPAc8upXMbbmqAvM5
6tP9VKcryMSfwko+g0xKn9JC7pKG7WoD82CsOz/IRcwZNfV5/lex6A5LtriiSMJHlJ4druh2o6Ny
2udzVN1yF5PAV+q8g3gYV2kflB7Q711RBOYhIargmttp/LGc40NuGt060ZJgp4huwNtlnIXtFEKy
HHZ2qNk7EcUo5+ZVidLn0QXwzxuncHLfFnN4hq0+2uSxDmrJimnTc2h7yILsc1KLLQp0wpysR6IQ
c2/QHFGQjEbKx5rJVnyOWD+vDSwgD9XQMas74ZMWE5NkEfk05ZOFwSSpwUbb/VYQr+nnWS+eqSKs
mHrw1L/AriqXQ6QxRsq5ofZq943SXH4utK59KkdrGL0RV8oz0cSFWNmBGIyVFuOE85xUrVeovu1t
DCP/AJ84dS71stQeutSu/VEkirKFKn7I3KQ7gNCipGA1gXE9NgCE26YhrSGd3E2oTM1+aMzk3NYC
jA21ETJpuDI7NMUAbbrgzAjRMOPDlOqCJ0TwDXjWo84Z73AbT9uRzuPniowUNpcHEbS7pgu3Vb4r
xz7boY8odgagxA5KGNEjMuz3GI13KDJ+0mqrzzFXwSQdM4uwYwhZm7gWyg5UV7KBdRFsbO4FSNh8
3uS1BoVx9EOLWJyYe+hH61M7wlr0xri6naWpgmP91s9JvAn6yn6A/R9syDslek5t2xUMlWGXCBms
AeZan0I1Lb8pRjbfhzBW1iP1pktO5cknJR6i/ZQWNOSNODwbkjI6S3UXH1PWTDdK7FSP8WSFaGvY
irB6Tk6wT0Wus2C31i0A1eIij9XiE+3c4olsjvkuHlH6Q74GaioCleq+E1zT3MrIk1CDvdSm+fnP
d7j/f9KHEDF8tA+++zE9Rz+y7Id8uxfmD/19jrP+oh5OTDF1G6yT7HD/tRcW/D9kjdOzX+Rz0H9o
+vzrHGcgWWdpIXITARqFwEXi9K9zHGgi9toArRD3IYXjT//JXvht99nRX/bAoIiReVI3/s2/W0wd
DHNXx1NN7M5mKp3GCwO++ZZZ+0R1c9lU/7ui+/elwHTR3lrkuC8hqK8quoUYYOXrDqjCYIoACy38
cBsP36vnf/3rn/daev77VWwDVDDiIy4DRuGoglrTFunjOlPgaxo5hhMp1oUSOn/UY1juhbMN/3D0
huYiSDxqd3Qq9xBkTejznOYd8GrNl62MNx/fy4uY6+0jW1q19FTA+4DzNI5uhpM3uUJZQSvFnr7X
3UVNWOFYCI96E0UzWKizfVZR4yun7MLsglWXqyvEyKtShWFd995cXoOZvbTn6O7jX/a2QbXcPzWJ
hdUkqBXS+2Dsvq7Og0gxczpBqBRyLfCBDt+Vodl6MO8HLNdAlQKJUefjax6l5P66KM1rlNYGFlLS
aN9etI+Iwg6SANtxkTj7sVTIv1J1zGmjLbemkxP/YwFmddJk2FNwUP1Gsw5FZI1byyiifWSxNMJ/
P0VaeUFfvH1LS2Qvx1O6VaARxdFbYreBpggjop8VxP6sSpdoqUbTYdEmXWl5ndazZLgpleoiD667
qKbZbiTWZyehLAxKdbjAMt9sZztaqrV2+EMhZ81eZcZCX+2qMvza4Wg9hwI13/Z6PxYrchZQ2yqx
WAdgNnK/ITHylFbk9w+Ju2KX8dJOwvl9dFeDZbeDhPDtY3lFwGrEGfmt4pTQ423D4+Wd0jME6kDf
w1p0XG/f6Zwak2XGBIoqpjqvs9IiBSzMLaqpxMuR3GefmIR+n+8QwODG4fPlX7Tb315PiLiu7CVY
zoky2x/qXvFU9k0gpE6a8997gI6B7YgeFq3Cl77zq/muIfhDrWotgtE5QxKm88p3q5/CwOpvaxkv
T9CiwsEHAXZXfSmbvP4Uta5qo0TlCc7CLQ7xoI5XNs3AdRo77CYrW92oWmxsug7/HCmg9hUqEH0D
ohDzy2UfkNBkD3saPW2EbzKa2vw6AqSFAEExd7WefKUyE7OXUboNYOJ5jRxLnpug5ddZYvReHwIh
1TPH2jtukJ2Y/45rjMwyFgnQTOecAlTu7e3LUvu0HDvOpn6bGakf24709TnNVrab6X6HAp+8je4y
TeWpRtw7r4766uJbAg64sOneXlhvDPaNxKn40WREO7fGHq10Sbn6eEJ7ZxJl2YUlSDEKmeSx8IBa
RdYUehBh9KTunzjTuJ2XnVvRu5bvQDHeBExoJy763jOlQKyqGFVQHB3L2yuzVXuWRwJdIsFBbkzS
C4WEzju8JfWuYWv/uQPUsXHsIt5/fLvvPFTWZbYYyM74HMzll736HlK+kXmYoLSTSInjuaC8I+26
W398lXc+cJdlEZ0TiwSbqKMP3GlFhudIZTIGw8XxWx93Ngz6VcVJ4sTwPFLTMWux+VrYKrRQGCMU
Fd/ekT5FbEDaSnhpQ1ZhTJGoGyH3Ksl2wN8HvVfehXYrN4pTxddTU9xDPMetindui+In21a10e1H
naiZ0imSP3zcv34c+mPTwPXP7PD2x7kBwVqGxo+bOzO6GeY5vwwkRu2PH/dLqfT14nd8maO3io/W
sSgHCFLy3GmtTR3m6r6CnjFP81OqBtFemoG8UMt+uq+z5ahHr3cVd1F3Q3avSes0eB6pCRMKKIx9
42rdRpnyRx6+s7adIbzp3QRHtZ3kGAzSeJMneb7WOvfHiftY3tXb+xCaxnfGXM2nj5H07eNiYp4y
EBN0Dx1n7RDC8H20MvcTH26srmK7e2qDIma/A+ECJCBUDX/gIKUirGWfVckoe8QJEZIqyserwRex
Q9RiuU1QUGmQDEtfREXAaGq137mtGP00HjBia6KPoRr3cSZW+OwJXOjCPvRBXSSndk/G7zeIAw4z
JivFSzX97Q3Wc5APtpyWRD1NJ0qCFjm3la1H8kzO2HWA3jTwMlDYb9aciobbeBEWuYVFoVXx/y97
Z7Ict5Vu61c5cSd3BAX6ZngAJJLMhj0lkRMESYnogY2NHk9/P8h2WZKrrPDwnjhVDrmhxGRmIjf+
Zq1vVZ31KwLkv3nFsZEgF8Jno297rh9/oI79vbflXlDzNPPH0jLeSY/Gld6uzFHMcvnFwfeT+nH7
tOJP4pmzqMY1wl35x8er+sIkQAAtEsqjYB41Bnf2EAwz/OmB0Jd9QUHpr11sI1BqCQQoKtM3vPkX
H8ufQGrbj8FHgkOf+pXTl93Zjz/G4hZy6yhcZrIVAgK1SFjDkjJEuT2cBnr8EESAddbLrjmC5i6D
yWsJxKwaF6twRxidyLUXoVccH6IqDplsex+OqfcwFsx5esv8ir7kF2Kcnw9V2lCURYAE4T7wgd82
m98f3dq21sC4oDDQWewIdsAbWKWJuf4vsVX/9pHAKtHYwknEE/vjI/VtKyTpCoqvKPV7seQj4TYE
UXqpqvzievj57stzsrdWEf0SzmwIqj8+0iLMRbOklwRZS7Li8+XM7jRqqmkK54wZ9d8fL3+51jGe
f1ORw+3k1uv99GCs3YfWmxoqmW7V9yZREZuuZd+InVuC1Pj7B/vrM2PB5mgWYnLeL/y9Pz4zT7Sz
W0wcVrFNZjmhuY3cwXFofZVIXgi+5XrUUhK7/v5Rf5Jsc2HzAeMjRj8MFYy696eLhKk2Uy8FYgVL
4NBVh4exms/NyIpKEs+QTQcGmESLTyfqul98qP5y1fBxwoVl05cy0MAe+OMzLhcLW8eEYspIR4Ot
skBT0rFXcezpV+/kX15cHoolJBRGHhIOyqYK/K6KyWPRt86WNVMmtR6O0Or9dBbOrhZsz4rcmn0y
aPvoF6/tVrX8cHfCXclHkBeYLSLq3Z/OrlFHOxgPPUUwTdm+HUom5lqdHNppSvbIUNGqeYGTG+Ja
JL15amXcX2vJ4F2yjXr8xc/yo+5xe5/5WfBd6Crzos2H9+Mr4GZjC5l35H3uZ8SpTjd3IIcH1We9
iFk+dsResLW8FnZU1RSaiKJ8Voe/MFj9JNvlx3ANTNe0Byh2ucx/9v+ok4kZs0S6o1Bd33CUiLOt
iyaStFuh4SVfCjZO+xR/GYu+Wbu2Ufjse5ZyIZMD622u/pcw2Wf98m23v1W+/1nKct9UL+WPeEl9
+xO/T0C1D7xFFlIATnOQtNu58JsawISxgUAAjyCHBYbe7yagmsaXaL5oF5ixocbkIvvXAPQD9QLT
Ud586gf6iH8ENv2xK9k4yg4TG9ovrJR4fH7uF+wGryKHClDsdJGvEHM7bMxqlf7iTN4+oH9+gH9/
mO2EorJkcqtuH/Dvjg3YXV2MAn/bsubdSXG75FJOvRYSEyB2qbM499+9A/9mDEqX/MMjcvIDr3ew
FUHMxFtk/nwcx0W/TrFUCB8irUQFoYfankA4ta6MDA7IonA7d9R2SPDxVCLPfbcTsNgy29k20ibQ
zTYN6srub6VZVy4BGmRIRShOGRLvCzdlthKA0CpYiY29EitjkGX51Fth5pLovUVhwlyIw9lZYtRk
RVLKidWsUIZR7vtMy80SHftgamwJjcEhAtgRVuZMRwlZcHrTNAGhzJ+5RCaIdtx3vDEYVWMe9ZBM
FGZSwbRllhlPsq6WbArbTDUTJ2C5owyU0ah80A6BdnakFhCN51beBWGZCYShtKiN+LMF+Gv96LRa
KY1g7rihXaDi5PcFcpOu7kEe2Aa2j3F1PIB+hdHE5M5MLF4ZsTrK7LJEjHM7iSF4OcW8Lbjnki0Z
aP7isiRA3gxVxgi1vkvn0uE2hFTcmi38DZmnBy66QbKDsGINoNiLVoddaLqlIm9dCd3rQKLpFplZ
8MRjEG6NrI4VJoVPZlW29mWSQ//b5WLVAIMA6tCS5y4hmf0SBc2iA7qSsMneCfKSDzAxa/1SAbSV
+YRoE2e0tEaq+ZiCJxyJcNmUh7IaEjKbazBzu5xEx/xLk+S2DGxVcUD0GbOiIXo1XRmBCfTSt6ng
bP5aN6uJn5LLTMM0loM3OPatQejrSv1pUDpD/nLJ+9X0IhIZfsvI1KsFnQlVIwVeYJfN7J0yc3IQ
wjpFHB9nwOLVnVgVpTnYDpqIwq/UUdTExiStgiJmrofhXiRStc9ki9ft3ZIvPGChlIV6VZKKYBwb
TfMKAjYyZeYWXeiE6KyrIoxd5XaGjaZWn0Zk0pWlZg2+J1STR7tPWvt6TlJB79pVtaDuzhtPJ+gL
PF9/iQBBJdFphKdo7ogZsoXcQT4eScEuc12AAShbVP1RIuduffJGQ1dw4BcmcK2q6OyC3adrFue2
4m27QWuse1cy6QUlbuMW1b2SGdlwZSHY0x5M2dlVERAZqFwq8VpdYNhDNGELL0ix9CY7kg8zgvvs
iST1q2x0q+w8Zkti86JvcpuW7WPSnkfmtAPTPqlurYMzZSpuL3cVy2XL4to+EJSzLlfLaqauPzjC
1sKpG4gVJLhuXdMyXNuWgNV9JrsMPqQmbPkEQLBDgjOqcWkg+sUjdi+L2URroCptkw9+OpTFc2Pl
VX9UxqJwH/OEIpXTZyXKkc2EobbkRC42DfQQpAMelPVuGlHOENHX4dhoxnuzMhUp7hmmGxlwGLVv
kH8zXU9K8qgVr56HI8PbRbqvK2wVa70EvhXLBybkprLct81MEjPAIYMZTCOFDaVsdJJ819qriicY
/TWxwE5uM07onHxk3juldgpmTROTUfkNR6l3zWApQ/C7cPF5yJOR0Hf4qNWEMEjFEAkRzi2jegfD
unrtObmSH1YmWcoOC7sbh5KMTeVi7hPU5pL5/MKrow7IoDg4NJL3aHD3dZmRADy47NYPRS/ksU5U
2qjC5O3wHQVNAToUoijdcInXnvppXUXtYZw3wEl4viEJuHbY7CSmzJ8ShZBL74huYkzKW6925RSf
IZDGKclYhJamwy+q/B9vl9xV8GIyRGCChjcJCuNPlbatZ0NvuICTjMFKSICsBjRipb1mn/7+/vVv
H4chIUtTFSmr+VORyX1f7UtTY1xUCHT+ohTjfY5g+x/dln+/SW7GCGoTbJF/QYrkmds6MQ+jtIpH
xm81H1u1veykJU9mao569PdPa+uB/iwDtpePPQfEJxAOFtbWnxvpuHGSebWB0xorUuqVMNvKX62m
QUWrdWFSJcSUm4v6UsTiV1iG7RX76aGpCThFNrUR9fJP71yjLqMdF1xjvRWXu3wqyqhvG7YDEAF/
0Vr/9c3jSSJN1tl7cIP+uQHdmsRqtHgojene9ZLqxQmlx68MT399LbcnojPQ2WbKcPF/LKnIByxx
0yNoN6cVNVI7C55MXFmfTbPHIdzg26iXPL0YjfJ3K+U/UvT+z9Q7MI/77or+C4zvqvmv6qX+v91/
leh/v5c8fPtzv8t/rQ84mbdcl22/ho+RWvi3gt8wP7AvZ5nDTZ8wLRK7/iV5MCj4eRPR4uKCZXjh
8m7/XvDzpW1bwGHDMvy3+IN/kLdEi/rDB2EbObKk3dgpjO75xG864+9L8XKcBkW3iMkEanqZZzTL
oLtE89oIffVTvYzqOLvJDPtxiN0DycoHZx3Ogru8WRw18DaEoKhPjtCcQLEh6hnz12Q1oqVKTmbg
fNN8uXGkZS9drz8rhOEFZtbAFoV+HnQs8KO16061ZeWkjzpo0NoX3dwTCZzfe/l1V+wla2yygkVE
JIiNdengiVBu++1D695c93bvO86ZzXuanrCTDPvW3FUGwa87yM86DivQn32EP4ebHCFlu7K+VBXU
vjvVDMVw4xW32UCG612cHzMRtQ0ZmhSgqLscv93rxZX0Is+8LO8JIg3zsLyOk/f20VDv2jNypyrB
BEZgpoVN7FRGZWR9UmIqSr96dpe9uMe/S9o0kudABZYEAjb7mmp39b10fYb/V43yUS9630JGmCRB
Qi4oHlW/1MW5zfeqdPdrjuJx3scJvs1soktZQ+CAJ+m1F/Zw2yj7dMAr5hwnODE1GRN542t7VE4Y
ptkSDp+XN+VZeV7e1G9/V7/9ffs1fenff/s1fdHf+nf97Y//j+/5i7W39ubb+G6+WXubHoUwSN9e
rsYuihFU7tvixPrBN5n0MBvixocP+VCK6rm8yrtIpavRm6eWbBwnrICJfi5fSEcdh9IvHqYwvZvV
y4L4SX3va0Fzma47bFcMbcDOTPE1wSuaFU1pOJasi64lOrr12jYQLN7yvRzib1kaA3Furl154YD0
WRff9tF+2VTwUapQj4ZPM4mrHvxR38Abd2j50/y9uGfILX34qd7zGJjXvtzx+9wXaljID87zvpIX
uXjT3WsLrXe67Ax1nwyBg9V6jowyXG54ninajjoo+tB8IJjefFhu0lcEZV53U2VHpz7M+kUN4DwU
ZFqayDRH2tu7RHlLuuvKPumX5RAle/54k36c57sZIXd9uLFVpOyfuVQTE08ecneNLBHKcuSm/IRL
E80QlJLU8bEVhsN4WRTh0gSZeeSm7BvzTTpcGONeXRHFhK2yg7UeNFbk+H0LBwo3pFv4gUj2Vnw2
4rM4laM/R+ah6U/u7bO1St/DKc349Vr2hzTdJQ0f6mDRHzoF8fEQVCvRmjLM1Zsc7PQ7JqqrcxiF
bnlw36N2Dhvlano5Kz7LEbjsXlDjE12jLL0VXTgiHb1Sd2kXduvOM06Aq8sH5XpMd3xHfdlZya5b
dhBLsOkdSv1UVO9x9glmtl8sO1M5TbTdL7MSg9SoAlM19jqyZhMBvaVXoaBKISMroD8MnVW58NJj
Ce9Wy14T8oTm7iDzE7TdOhl8UZw8lvkIbrefzet34kZ9SdCKk4j50aMRvKva98JFP4SCuZx3Dvug
u5UdBC0QeYa+QNiZXOvmIe/Ui/pL1hyh3JpBPwZ1pvhN7wV07fy7++U6Skp+NN5RINiXGpoVWrZA
c56LeAlS56s3KZ/6PCqti1JcLsax8nYIaX03eUi1T2wBeKZ7RNNF/bFWP6rlTozH5cp90XNQ/psZ
UGHhf5jKI+ZMX3V3A0V9HQ3ljbo85HpgimhMTsPZ+TRxHmp+c1vdeqrPXxgj2LfxD/X1cMafsP1n
/ttvv7Ks5J85q9btQBua3/+yqPS/NucMC+dE3HCwHlcClwXnVMHcZK200O3D2XdvoG9ZcaAtr1z2
hJEr8ytzSL/urqyFvAL9k0JUtcmKk89UazP6JBHSwAGvvmosdxLlzpFKQG5CQgsISJrA3MsuRztl
bZupik/AIdajVFxK67FCrY/HNCzYkuXrkHFY25/xKXZkStvijle11oJ64MKY6N14bV6h8PPIJDL7
6zZmGGA9SW/fgLxHa4/vUXwuJzsqwzoqRod2Ca34i33KX4cpaIsuMNtz2lzZycdmw1niNa0v3Dx0
6DfSaL0Si1+ZgbUGs/65lujo1yoAAR/E87yDYMGYhhuJvu6WQr8Bg8e/00K1L5K4zPpg8aHN+k+m
Ne+E6e283op0Z93lTRyVk3hPALcIBLu6WTGAa5CwT2GhP8Za8crd/CkvIdrNSAZMN4NQDdhpUG8q
ZC4xGnTVXOjyb9XGCN1kDBK2yS69PMOly479pVKKY2kztqGnMpQyrNiHTNP7lJzc7lOhgAewcRow
dolo0HHhVrtUg5wPGTY0l+w2s2pzp7gem9LVI55WMX2tG4+6d13N9xqdIWLBXYHXQK1B8GNi8HWR
oN0e14hQwQETq6WNV0WunQhguXYgplel/UWvzVNiXqc1LitGr/+oNP3/zmy2Mdj+83z5oUma72tN
YLB/DJe1D6zVQByjCdSRYzLl/6PWVNQPmCYxd23/I2iQEBwWGX+An7UPDHy/MZG3LoWO7F/Vpv1B
o6dAbYS7Uts0MvY/kdfq32LW/my72C6yLOH7s3lm9s33+6naFOq6kMHx7mQgMfb1VConJ6/N5Twg
DewC6XhyfRGkGl8ZNVaiU9rNkMymzEuvFF2r3mHWz4WPeD2+Sao5/pjDZXhOp0I8Nhmkyp2uD0bi
q1aLdydNVORlNlbLF9JpWsNXJsVmBKGnzHg9raVrB2M+XCNUALfeeWnvwDh30JTGoGFujJLwtwu9
larYLUprPIFmNpe3Ol6k9kkb8jjdy2700n2SZ+l8tt0iu/TWFskpwyK7faxxkbNORQRhPxoK0cs7
oSluZC7F1FLfNAWwRgcHeh7UjdCMnTOJxfOdJlWGS3vRRrHHvNNo0WwTfnDXmUJyi0mocXHAm/ZJ
TZLqzPK7wBTlND1j03EhsR1TnXxV8nltI9fuGUQlRVNcN4in91PnZNnNSJRHmgRLTCQCp85sVGs0
ZXJcruXQ4VeyDIdZZw9EwAvXAXMNCgQyzU5k62BNN1tneCg1C4u1p9euF62EHWCX1ptq7L5gLCPo
QFNs8Wh1s3WV1XM2WBH8HIbPzEGT4XZbDXzxkiymvjGn+p3eNDmOlcPSDK/KtGt74ZZBa2KfjcSo
WRiLquSLGccelZ5jdcXOI+EhQ6VYai4CbUJq/anO5b2LR4DKNfFwf0m8dwazryLGzKV7a3rpxdaq
7pc8b0+c0umIxkRQercqw9LAWqjqh7hLhE/mCVeBXMqYea+ljFjuci/vyBBZ2y/d6HbpfgI+l/td
n2cmC4PUYW6hdmTodG3nPeZQTfyxWagL3LxaCBvIk8kmsrGNP3cMbTLEgbn5ghzzmHlzLfasrTG4
1fFQ3JPjyRPrCrNogwljRMPl6ZRXnqWon3S3Qf9QlGOHPI5p/uzrxuQ82sYAZB+crw6WqWdlExgy
qb7Yrd2Nob7qCx4hL56RJLqkr+56W9hXa9ZmX1fy4J0AkW5zyyA+M3ZNtzavpZtMxyRNvWIXk79T
hUZl9d0ONEb9eSa16TVPmMsFOMGcr/qYZd3lsnr5a+Ll6Q2OjYpbkTPlZL4XBvW+niqK7o/CXuBj
jMw04Yqb4HoKQlUuxwI1b8n6Jc+PU5alqo/6YCUhD+PHtV5bJjftOceplhv9dEkswhiV4LHBFqop
oUPcRubJZ45OzqnR09H1Q8e72vZ2+Wx4SvGk9H3TB3NW6D1ZDKZ8LRcDAYtZUbTkKmQBf3EqJ75w
G32sdl6CATtwsSAxr9dyflQwrva9keMXgVMo+lcJS6bdOeYIHmr1mHl685haAc/BsfbupEo9WIiF
6wISh9Atz6z+H3uY6UowjVn8tVQdr40WZpbytK7wQ/xaM3pBQTFXt+ugpGezFLi287XMv86pWTym
JXlhvuC6l34vquouWTpv8Dux2PSF+lgG5MWULwP66WeuGASoKmPm5qLmRGEsmsTi4HQYDGgREvtR
h4s9MSV1ydEwrdrW/UqrlaM5xtbX6duWT0tG+9RoQ0Y2TFkKHcB7Wic7Eldkd+FAlthkXuM4cKBK
c197aTkSsFNY+zSrPOXCbsDs/TaN/Ef37v+ZYyXmnn93h796GeTw/S3+2+//bZzEqJKpEZMhMuw2
Dc2GevxtnPTtK9zZNUQR1FXfIjP/cNCopH5Dyf1262dwBIkTFcwfG2S+iCgSeBHiSHA5pscg6h+M
lL5Rlv+8xyOR9/CaMNKC2wOTklrkx4kSersSekYT31AFoONL6Ry77nUhVepCuPqFUeC07a2Ce24+
0S056okswyezZ45vWmvoldjrkkmmnyxiBrCNBrZQNgmu+QmEMGdG3y//e6X9oVXYFuH/uZZ8TP4C
Ltj+wL8ml5R9+jYUNJgSun9Wk7r3AYsHS3Ri0U0uRKaTv19p5gcm3Rxm23QSbSSElj+vM5QPKEop
Qak00TdsONh/cJmRrvnD5JL6lusZ0SC1CwpGQIGbMuc7EcFULnmHwOCubcEvXcqsd3EvLDhtKf1m
5bwk8r5F8YQkpuF+7gth6Wekex6iyrJJn5SJTC7CWCfaMqwxWbbv9aG0ELmjVgXs6WEUL3NQBRi5
k9X2FYt7MObcdfqsgglaLqHs0oi6CfJQv/ey+GHswR/s9NbNITSpafVCXhYNERCqtT21Jil+8Z5k
t35CK6gRsXXrrSvD35KdZN1pEaEPtRABBmpO2DQWQmdEVvbtcj8tSVoeE6szghaIkDn71rTwo05g
QOzAGfLsXpqJLZka6gsZSdM45v5EWncKi2ydk32S9cgX1LFSKz+rtOozQ18HPNZYq0OQ6BSmQQq9
/V0ddPNza2ftVQGp1uBLmNOopJKaRLhu0AmmWnE3MM9sZBsBXoOjTHy8bfmMsxMI8OqU17uqE+qF
t5C4so/tvHjLnVkqIXZhzKtT3JdaBKfLeDZyvX0UQ8ewwk0w97tr3BIMmUBA8ydT5HvyOXk9WpQY
m2JOc/S9LFlIPgG/Kt6sOC/TsFzbtfuEeHjynnRVEU/5XDIhyxOIMETZj+Ul+WTUlXNfWZ/qrF9f
nDnjOlHSetGDkiz6zXOEvRtGYCkK0qFz4E56T5dfAUHzi8ooTtLROHeKRhbs3h0EuYFLCIm3a1ev
u544T2UouepTVu9zR4liLusJ04luhu1UzcUFO1hzhpOo9bDgUw3Qn911W1BT4saISB0DEoSn1cyB
ubpQfBcV6d6bJcAmoYoNOuGdlrlyV6fYZmnMllgl6hxQLKOYZvJ2GgoOxgRLl37V0JgRp5OsoNoM
TWtpnsBO5fgnFPLIvMQqWPdOk3sldR3k1+QpnkRhm/fpuTby4lVDX3Azs72u9uWsZF/cDgKZP3p1
mu3Gzh4fssrR76be2VyRRgFtWmCt4RPQMV2JjQ13VhZt/LQUiVe+J1VbomHWJ3sdLpMs4erwU5d8
yQAVvu2i8/c8AtvLwn1jaocpfMDz3+1TLrc+cDWaktJYDXuXrIu0zkrPcRCkzTB+lkiaz6udDeVd
Vq6de+c5Y+wQQGB1rj8VRf2muLUmI2nGc3UikJD9veeIFPs6bbJ1uS7dsjdE3r9SrjkP6Zohq1mB
DdyiwRonX7HL3sPHrnTFsXeUISPSWZkvdKGzkpRgonL2lPOVO2d2EVUFLn6zLOS0r9xkfZhoFB1W
Frr3roqkuPLidl3OjuK2XSgN6sqeKPIndUwl51XrMRiTOsZ9tM9OHKa6w1DJMdvd0LWNDLQ0R/Qs
WNmfmjpv27tmIsnQN+zctna5W0MjthK9of0Yjae0tvNPbYUadRtkGuTDFbYD+SxW7ZvJ1rnYrFZi
pZuFldAZWMUj4C4zvspF3hKE5MkS8AcO6z1ho8YcYY+i6SyVDL6sJoC87DXuve+Y0eq5w2HpDKMd
OUbRoDSI66m6ox2ifhxEMb3EQ9kw3bHsOkyclBjPfk2XjJnhUJ1zKAagv2hVzb1Rt8t10mO6p7FV
oUaQKWcwVYtlF5N/55J1j9OA8W1tpnl3S0iRTbxEBuHAX11EXH6OCLYLlamr8gtNNfk+ZqLnj/Wq
e9VTR8WOkMOMs+nVA4ZGCmKfzm8tZ/tnhhMOEJtKu7Pr1I2MrmTi6kEW7G4aSwA+Cjq6qQtk8HGN
PCfz3ix1qq2wcdZiOmCRbwZ/SbqSSUOZ10BFcCGigWmt9QKucOztLFJWW3+ec8nMVI62vcuLYX3u
nYqPgeOl+hqA3WjqULcJivO3qmrYzQvZmpHemWkSAscB7TGBtCAOTlP64zoUoNy6Rp0+Cnp3MD1c
7wcKvy2B0ZKQ0CjHut/Tbv+3Dv8/FCf/uTb67/ckJSe861/q72tx/sxv5ZFDUDiSBRp0DtINOE99
8lslblNRExaEWpMKGKXSxnz/vT4y3A+mt7n3tnIKk+y/qiNKqi2bZnNGbkre7Uv/oDjSWCP/UB1x
+JMIgreTLgEGKmvfn6oj4lXVzlLYnkAiyU+K4X5d0sRgnzGdyBAGiWRNJM3m6SFuxuSgjOlTQVpH
5I5WoOqLvtOkbM4YULnzYQKxIqXWBuJsEvAWAamWQEAHV3o3A0Zr9jhjhmRx6pOpvEH13Y0wmUyr
Vfkure6gcgPz1+hvVidM+YUrdT4i+OiUT8LTm+QT53D1eeyd8dzDS3EGbbgt60plJgAHo/bdtGIR
YKvFLhlsqFQ2zGGzJ82AbBH3NjUXBYtRM6u1OE8NB1rnE1qGXLB3p/7kuZm7XmSY+4ZGlKHhiuEg
XIuWRJbaYUz7IbBaHDC9kt3g7GUsHrO3U6mAqq3ZYPB3TOPhmSKnwU9u6mSUz5k8mGN16qyaWyhz
8e1EbfKw1qW9t+u18DWtZu1l4CsYqGIghXTR2PY1VZIas2BBvKVVO3rv5mO3dsgy9LDrtIbNXw7X
YjQXQVijUZ0oSmE/N9W8k5UXdi0BzNcVhiymX9r7oCyATbvpPmmrKzksXXIlqmkhBFd15EcpTd8i
APLc8S0H317tQrtEycrjLkxQrvVCZ2mCYK362i3jhqtqCzFF3Ig81I1pn+phZUM9IhrU+giOifv7
lCSbpUCdWHigyqp1fXIj7GvL9HFZtPR+8Iz+KNPpY5tN7FBtRG2RJtQ8GijjjhYv242ai8uhZesz
ipumHvrdorUIWGFkh4m0I23sXoqG0tXSOnVP7qYPbrfoorQc5H5E+YrqAOD1JrK4rp1hgECuN5MN
N2HQxgNi2/QmcRNmSUphTLh403J5BPKo4WfOxFVnOReE0R6aBGtEBHPdHIJmLQWeX7mWkPWGGgEB
Gcl+nrvTOY7LS8l9CU2D2UzitqzSNT2IFN5X6BruJCOrpIMIrdxwZWCyXyO1sCOhGtkrGjuGQzoD
132nJJfDPMXPno6TDWATul3JfTOkftjxsc5BxajrPWLZSvrKPKkAA4YHrMXOdT6MwLM4NJovs7Cz
qMMpCXi9Nq8NMq+HuK65K9tHMvsGgFeuGtXmDO0nW55RY77XBgm1WnNIRM/IKQ+rwnu1wfdHhXCA
D0rv5GhZ/NGc0pio3FxE1Co0JlbdFx2fo0xkYW43cb9vxlmpvup8mKA5Gct8GIqNgbSuxcG26jpi
ZFffm4R5o1mG1nteZ0FCNcO/uDg0YzvfoHdnganko7v44MXHNUC0yf4tMdVwXvPuoOhqdQe20LlH
UXmyqbJgkgplOQxyPEJwzY9UHGiamtYrG6SVdjX7mT1aRjQ1LMyXzmjLaG2abu9m/VgzhVTTcj/n
q3xRW6WnyDC9DndvNxMwaWazdRh08LzqUHY0d50UZOw2wAU6dalv9KFl3yZmkSr7HgrF65hoSRE5
cporH2GrYwW2h4olMV0W91XyvuaLzTm39GFVARVfp8K+VWjYDB+V7rtHDMnnEoJuvB8zRpQ4PbFT
MSYmRj2tR2q/uZQXsrXr3bafuI6LAtSwZnunokyng6OM3V7tdGNPcjV7eI1CPmhYfBc7Zenl5Vo2
nnpRSEAl7Zg86jo0o50DAxZ9wlzmON5jPDimbA2wwhbWWqvt6Xr1KqVkE2xey2l66Zn3BUg2k4iX
kgsrK3dNM0oE6XMzHslQGSS7O42MuIkoIrTdpbYemsGp4ECZ4nPudGQIS6/bF0MqUXNkknmg+2C4
3ZCGs/VAH0PsTNIlFWDZWT4mpn5dCiQ/yuhegKEAQZvO7t7xjM+cqPKAznY8eRb7f3w13QWE/rNT
IV9q2RqTkQ1/Vp2VxZd9Erth1eZ9JGd7gcBl6WFvW+TTro48Ksp0bXlpKxnFlxVcDHPzKVWbAZOU
98y+LZRKHAinrZ/GIk8fUd/brk9+2JPhtbeDgoKkTsmKqaR45Lp2/XF0bnEWUMxp5q0tN7vrmrbn
2LO+Eo/9RXcmC4+Vorrgu2IU2Hlu27RcwAE4sJuVKXwlYcNNLKcucte846bkHrIaeqdMzPncquDs
6kpnAUVC3s4geeEkCB3kwkXdA7haoh/OB319aYQMx74Km04bQkus6PJlzU02q7oDIe6buL5ddljh
KoTX4xgKKcFHKGYCEVooqx2WeC92lZez6uqmU6MbZ3UWd3GvrX1E81JzpmZ2HH8ik95jdZ9X6A3o
N6OYsKySPKsNlpdclFlWCF/JtOF51cb6oaexvsx6vb5eW71RgpzlMVsbmUkWA4NXroGN6TumGeON
TFfOSfwSXXOraOvsw2wojCCGrJsfUm5cL8s29Q6q3kgl8C5nuUcFAcmX1PeKbFJ9eBsdPqqR2XoW
8kaQkR/Xwc0OoBlJx7ByaotRM9pD32esUCxuJXhZabm7MoDHo57mDC00GW2nGfy+BzuPrQJkQ3Kg
beTMT4Vjpci2yBdyI1Yo1Y29DAZ8EXqEc19gAzky7CdBvZvFyWv18clJMLKe5k6/0mSR33Rls8+H
mklEWb/VOZ5pgu/LIE6LFkF73fYPa1aorJc072THTUXeK0VhsTOI3vDtKkcnlDv5Qe8M78EY5tkK
XDgg3A/LOkKGsq8F2c+nNjXuslh3wXMvVdrukq7yblKVNyfKYgpUPy6n8jVBKw/Az9ZypvqrkD3q
oS4WgSvitAkzr+J5sLCXRcjmH6RyP9vDgJyFZipgjFUnD0m/OF/LeryNkaFXgW70znJpwmIEQ190
PWKvhUipj6ZwBJ5wZiAy8irXeaHPVc9iQIbvm5Sh8VWKWFoGmZ1nyHJosdGPDIrx/9g7j93YlSxd
v8udsxA0QTNNnymlvJ8Q0pZEBn3QBcmn7y+r66CrC7h9UcMLNAqo0dlSKkkG1/ot0RsO1gPS6ii2
WYlBWWY3tX6n96Nnmd/MDqp8RR/Gi8L2u5m5lQ4WpWU7n5GEFoe+Gt0dnU/+LcbAYhW6+SadsuQa
djA8kdfX71Q9vrZpimPDduj94hxFCW5HOt5EivygiTttk09+Dt7XZDwoPoFCfDfN64RlH7LUFxPi
B0/cdTa5hLUz75paxldxCS1lxaGVbqpwyMmraAaLNLW0JNpvKlMURLGamw26/qRY6XZZjkSoktGZ
pY61DmN96AfH7KTgkbdV8VMoz6d9zXVulGiDMz3JhrYEdsx6ZVWNcyN4eX7hb2m3JLp1Z1HqcE3s
5oZW9oziohLJTujPyQno9UrmtrPnKjOmQ3ydZ1em+2iwHttJqGQzBqo70U4/bbOsfXaADtfMrekf
dvSDyOmoElPXvQBLwjePREd9AbmZwxDW9i8XtjkkRebvUTPds2QAAapKVeAudfxKwsq0zS03+tDa
FuMunWg1TkYTmmdO7nA49WnsnGbZkhJYmvA55c1crEbREEKc5Yn5IhZSPbtxUX6YBREcvFK/j8dC
EgvQuNYxqt3iM3VzbCRiJlLP6ezmz1JDkW/BdX6ly9xCdKw+5dZAOD0YsALNmJAiXQ9uwEmZ6QRD
ZGSy4m3BX/NduME4n0itowKoMsMSHUOrsbZ2bNl60yAy6qHNhvyJIDlUhZCGl6ogpxyqtTE2/nME
LH5yRuYj5TmFtkxwylfKPbRZUm3HyJ3Meq60V914baKndTZzXK1Sv65XsQFcwxeRjO6jnzUcGsCM
1Q+ty9Jm2I6MC0lZOHrBdt87897xSJXvS43IzuL1vLZik20cGL2vbCzHuyKdE2+HFoJfuU14xNA1
Jrlql0eC62Xz0RYBA7Wn2yMHgSkrTKrN8LmQRWsfBpXM+XW3kL44lBC4YrDQ1bYy1/eFUNN3ju5C
AW1EzJ0z4bZPvSfJ4s+HQDbbBowPrHWaz6X2vO6J18jFC0RDRLwFeX/ksgb1Ka9GpFBTuRQXGeas
5mkbYy371vSLDjui2m8j0+wDNy2fRTt3b+hX6mJtdWn4Kp2Rgz1rCyjMTHTtLQKR/CqOlfwqK3hH
4Mneex+9okJYakY6UPNSV/2u7NJ8XbbtXYvPYE10TfSpCvahNRPwPQoJG8jU7/tthzO42Iw4OIBY
K2oYVpmMgdTSyBrltiwyEnKbulHWTvDuQsYvuPR7YXIs5bxU05Xq6S851LjLfQR6PWnfGIbw1VQD
yTWJZXJv17Mm+h/T2KFPpnyhaDaCTo2X2CoJXiSFFWHD7GDdw93ky3vwX15tsBhquFZpAgM29om/
Slt1eVDLsvxtY+kXuzrK7GcGmBasyhsvU1KSH6pxrG7iMqHEeg5CvbItJV59yxQsVoSGRdfCy+u7
PGpksVdZXDHEufWuQv0z7ihwrbOzZDWLjlmfYVaDcfbFWxQVqV7hfbLOBKn6h7Ee45tWkMyFUVTV
zxSJz2o3J/14X8Q2dDlionWzuPFvV+lxl9tkcYJ4iYq7ZWKOLdrGvS2EGZvdZOs64f9BZ1c+lbw3
YnK1eZDGK9aJLRd31VASPG7iWvThtldxlZ2HaFaakTRghtRpVyPlG0LWIXe0Z2+bhgSBgr71Xrwb
9Dy8Eu7cPkQL2jhqIYxCL8sZ8FZHsYhPFatcxyAfFnA7wG7tOpMOYO3iPXj5eCoSAerZMNSsfD05
d2PUjAnPwDwAU0uGghW+i3w6VxHyQHtBi0DZaKVes6WfylM0KisnYVIIZt4UNUZeLAk6uwhNycm0
iG8ATXw7nDdLq9LHsJhr/NgaF9Ct66m5Xmnb+OZojSKYDkAlTX9OF7ayuw7zXLaxosxpTwPr1Z+k
alHM5KmI8RUCSgPyN/175MX5RRth+VdTFjrbjLuVSb3IrPs5pUdsNYWWz4twfvBbtqkhFGoTe27O
JKS8G2Te/hHopbtrwfRXoUWvT2H51VvgDsk1E0h4jKzEfWxtN/3AS3qRwMLPIIh3al6lODrRwqR0
thAe3CN9CR3k2blTOtdjY+OPL8t66ztVdxLRvBBIy3VIJ3VDo67ZRFbLJec42EworlJKGgFvDxBV
9vxYNIX3m7pT5l7lGh/iIcqs/JCoS0JVHY+jzZJFj+mm8hO/ugt7dIq4/2pf9ug6gqmKvizXXMSZ
zPn5x4jd97rVPHe3QWPJ8mCUFaG0oPrk4GE6EK6BhfHax6ypH0XIpY3kN6Za8YqhjGfS1k9T3YDY
WC01cfwoUdwbkRzKkLx/arHmW6yZ/WPDpL2yAspMiGaVYWhpht2XPue1V8mTHssvZtZPK9P3Udc8
tI79U9rZtTNcUpsI+6m76RNBDfm9QX9M4uUhyopo1XfFpy4rmp8DrAfEpa5GWd+1xLSHdvkuW+9R
CevWFJ68ppI9BUND2+2nNVLN7hao5spE3GStvXxiunqv00JsCGOVu7JpOoBru8dzIP9oP3e+C7tg
KegjxNpt8jk5JMJUl6ysixMEdojNeFqT1qNgQjsNSuRcbhiI+pwdGoFoEa9LNzuUjXoSJbr+emHo
5G7/MS53iT06D2lWv7Sg2RS/4Uv1gdI7HMUremM7Upsb1pyDQLmD0DysCyOfo6ohwblq5oGPgGbN
S57zxdVbsbTXvJ9v0OnxjnNnpMTLdCsv+c6L/wCKc67t6kiu7jbMADoKyblls1LIud7ES35otOiO
hkDkTexku0BMV1ZX3biM8HGe4XbxycjLFx9GIL02vlWeqwaOYg7qWzEWjCV+/w71suwoH4bJ0yo6
krfAJ5maW+atjnTxcZXKymzLIfS3iBmeozm4a+2ovm3c5LpmkRKcT2RjR5N+xtj565Bef83BFhLu
zpYLSqOvrFwvN7Y/3TBqIVcPgkPY2gBnvVhnfvxD4ZUkV3z5dH373fbzdGuK/FgrS113dXI3TjWR
1s7N2M/eA2pKw/aBzqgRQ3Sihrg5dvShHLyKd5PfAEkFQ+iuWHuaK6fT6uhl8xvqpF3T8AF5+6+Y
W08p0+qakhqztglFngoCjG05Hf2UYjgqmjbskDE3n1bX5E10xJJcrnnMirqU41c89R5aZ/bAWfFt
1sWCkzsr4pVTTP0x8Kpb28oel7IANxqb+TZC7fjVeeERx/nL4C4fqh5O1O4EezefbwET9Mqt3Qei
t9diaRTx8pnalxUbX0O6TQYHeI2ouVvNGIDXolvQSapxuZWT0xwMiR0KPSN0q+F24vReF07ZPfJr
yKdZeDwu+/QBJ/2nLhh+bT+Az2+aYFVZpTj4nd0CLjvnyjHDbQiEdiHEnlq/fJBZ/D6EmG8j3uBM
G+ACAm0YKEweibNfMpjGSvV8r4rX0BDdd2FbnerUq5hGirSNCvbobmsCco+71JVvySymHQDIbZ+G
H26s8XvLD2RaZoulLLrMRcO6iFDC02DzTnh6u07UchMGxLzPdned+Hn/EREeviUI8qgL7yR6HeJ+
yXvU3ElgWCMzaMMtodCpdehgqwhBTD2Q0Ur6SfXHrRxdfLeRbfaUumFfb+zlsatrsSLw3rlv09B9
8pdsuR6rxFm3jXiN2LK2qSxwGWS1tUlmK0vXppvNwRRF9zpJrj6oWLANVEtqutPPD12cLie3iUse
z8na2a4tkViK+GtAYAB8lzFIVt06zS7O2HHSj1lslzC/EzR9mV4FxuTHpNL2LsiQafaNwuylTnVe
P4Xlco9Y6ilhzF/pQQdXY1vOh2weDgUDqeM5e6Y5iPGpxY0DGZ8qNRKQT+iTT3IPr7jgyc57vQZm
qlaVcmzssn14IHt1CwR5xYPrY4rhmXUX/dqKhS6uTpWHsk8WNpds2YxNQHybWg5u2Z8DKMh1mavb
IRPPtGsdRNc0Gw/07Conm/7HWpgCkoFwhZ7daRO23rWqOopg0+lYUWpmgunUlWX8mDTDfJ0kmd1u
gpxqMZ8FEm6+e2tkJQ56yW4cNzhkELpntzA99POYX6ux99+JCv7jhZTLEoIsVmgYnhfbpE9wP2KT
6ibfmbClEGxq90naPbVoJNZp65xaIM2GIByA8bJ6dVRAbPpQfyVW8tV01cbELPTEPfRou8wvKQ6H
OodTo+KqLnfk3F0u7DZnm3SBN9hI+am5M/IooQ1B9unhDTOBhyWh/c6M9RHM/V3R2hQzyO6ovOKb
BYcXvCX2ji4PfZi+TWG8lvb8jP6ABToZnn2v8d+TJXF33Ht8eAJHqnU05udQBF9LaOS3kcs+nYKP
WFWvhGweQ9vmM2vt7Ke5OXq5f5zymIDQ5ceBuadHx5Thxig3gL6d6GeAAaOfYIjgjkDJvZ2iOmKn
JyhvWVf0akGnxaeBY+rFFcNb1st+G+rwJYizd7aTX3cZbnMcFTvt9DfMhfN6dOkWSwZ3bYONbCr0
QERz5Y+oull4Yi5di1Te8ziAhkwHdzrIsS9659ENe9AE23M+i4yg61VMYkW8S8Ke6KlaJwx946gw
Jg50B3iIplZq8lEYqLyOLnBbcGtS2seakG3B6VJ5TdxjuJ16aw8AE2yTNKrfCuo4zxFX+VsKIt9t
S74JGOwO110whzzVhLrcSognC4ZRxmoDmRfdMHFV7gHZU+wcY6+dym1j+ArWcR63L5NOgDAyUufn
hF6TpGok/H6wPOO5x71pCkPivKFAXQ3rqWiikhdfMda3I6BCwncsl5I+Da+u++xhXPQkt4PdDhna
jNqkDyUOV3TePfzMLMfw1HJ0/OZg9mcxmOyHej9sYoQhqelZIrIWnAgBVh/tdqe8XQz5BLaZZH7m
rwvS21R7Sp4KANpdCbSVEKHSu3tAM6RXRV5tmkTJdazCj7ksz7k3gbT6NDs0lyaKxqH6LkPF08p6
51R5iPheALqPumturFDSHUOcnOJeu7MRNyBzQTPizOMuIskgpsLcrRdxqvoOT21ifXPc3FSLuy0C
kma68JKEkOLKG4lWq2J6zwEQEHNnY+98SwdfJY+OR+CTrt8In+QlMJhbHVM2scJzEuKRCveNWzbM
39xhfbMjQRHRWcKHpROl/E19sVgZCnptOz7LplsbZgq6ePIsLoJ81YxLxzRQdW4+8nA7tNAE+bIb
QEWTXYPY+K1Z8vwro0thJIdNTlQJVrWPj61Yh168+Ttb/7+yhf9DAMT/JFy4+SzV178EUF3+xX/K
Fhz5N8dHFIAX6CLdJCr5L9kCKVNEC5NnARJng2Z6SB3+EhDbqI7JnkBb7CL6pOD1vyxCFjVWJIR6
hFZhc5e+5/1b0oVLTsE/qYehPC//80nCYg0W4b9myTfEbdizw6rmj6193039R2dLFsU8/H+lT/gX
6/1//12E76JGdUiiQprq+XxJ/6wg7TQkTsvieKFuQzKNkR8Zwa+GL5ro3qziCbNpYbq19gb/hvk+
3Tb+ZB4DntLPpnerG6Q4CaNDSmlzKfPDSJ3SKiPYh3HN+Yks3zs0zfSq6sg9dQge7hQjzQbRtHOX
F7H37s5J+FiH9U1qX0iISUbbTo4/czvSu1gl7h9lIfgJ4+QtjrAGcIhAP/lembPJUhuEVt8Klb9G
4jfedmV/R2px/xO7MWSQLYOvUKbdXkUMuqqz4Kan7FSMeCbiGrPJeglKDHxDC61RDdX3HF4Ihr9r
x0bgGTLAlX5sdTBnrL9elG7p8wg61vY++VkSZKUbrAVqB2hSb3KXzQN2oXQTq+0fSwsPhr3lbKRi
+TFKfTKWwkNNclPsb4hK8QrN0m+Ble1YReYAnhMkwrzNTtGiEDRgoqvIBK68bSM3uhtze/hTkPOC
mR8NBklGonI/u0nb0zYRg3dEwcwY6dU9MFPd9dZ7FM/+Pa+E+psmO/Vgk4cYrptYUUU64lbs15mZ
5QcHGXoSvOswJcix+M5t6LPkJFM3eJtrKpkwcmQL/hwjoL2t1k92duvHB9pxu+euNvgkTesr/+Qt
HfU7thbZfEmxWpoVsT1wnrMt1KtTY2g9ISWEMEyKkdsNyUYQneqGmgyGrIjAgba4yBmoAcJpGfGL
iUBpJeKvvnR5UTDZpqdggLtbW3MGjUXMWPUi/XrucWD5/VMmpInw5M9M9koM/m84hUBJ9L4gbIAM
Jt6BwhtMcbFXGgoBl8CPVwQGUprgogehWT4P3NcuG9N6HdkKfz9vSOtnjDv8TK0qnO+wya0FDWUX
vfZuQJwOfiuGXjcDJV2PUWiNq5oN5QS+FlOqGXgxFUwjyzyD2eXOrV2n/kM9QnHriVjDwHThpHeB
CcpLQRHGE/7rXn8vuY+xewzivN5aVaD9DcksA3bx1gNHJF9y7pN7NKkz5wKH0tx0P5DfXroRfYqH
oLAA6qrSmk6NU+Q0b/tpBBDRATOtU6uwAQwsZB4nzbpbH4K+Lz/9zM3foBLaArs2ZeugASTD0Bbs
Ck15QgcoHMa5uGhC1USmURwk967Mwj/cE8o7Nl0s+HKLEYRMBFlIT1MxzV9taqXelrpVAjQytIRq
mw8hpwm3T/meL8KCzgxyJkgsEreLjbGWR9Qt6GPDu+fsI8QMTD3MQgQfKD9YwVeDFfZkWFEF57n9
S1YPw3NXVU5w7Ou8J4KiDSnv6wJrxuFvpMIJRMLqRRfV/VS+3Vz649WwrdgU5kNfjljyrBqNFkkH
o5PdCYqHv9lA2gmF7Yg3Lq2rmCQEy7LuElurNzHFQ/LmUiL5Pdly+GMXffHQxmnpbmrjEVWBVEFh
lhcECK3ysYSMWCz+UOD0v4fLlkRPzX53R5QPYvquwbiE/qVk96mHpH24OFozEGbiaVmZmuQ3d8uE
VDcqZZsTMVPNtBnijFW1Jf0+3YpyqodbgdKa56WcLjNxFQN7hqSHpbs2VW29dQzkAhQcRPEpqpdL
IJhrc1OMqaLbC8d1rTd2ljlvQ4FvYQ0HOe5BMQkFt3R1eZAcT8Ai6lnZgNcGlcdSiR6Fh4Oq5MlB
HErHMWLxlR+Gabjyp2i8yhUdhWjYXfMWKu1QwITyMwRnXfAi0r5M7AC9L1342uUSZl8QF46QtuYc
SPmwUPiiGF8qzHrOOhH23J+LSJbJRz3RJ/IDxFOVv3qslumrBp2CtHS0JoSjYFkB4c4mL7zvamkt
iI9kVczzKh1RG24JWxHmMbKQZtzMlbIv7oAgRhBelZ2D2V7GSFEghKk/zP2VBv1x90M7Z+aW79m2
jmVo1cjFhM++unL5+fEhBdkeMAvOHn8SyWfFSHK1k8TuL2AsEGfv+j6sc9ePVnixjsk52NXatYj+
y+aKdpDSGuxFbxLct5xIItDds4nETHnBkouSzWjG3sHhnGT6odEecvNwdpzlUM2y9vZxR1Pj1rh6
5CjpY4fDT+clVKNCEnWQBam8dxatqVrCLZOCt+ZFO7xRNEahn6hQcexjKgHtdRIrjydKE/AF1whj
T7oIJdfeQ97xdBxQVQwBnXF4kdH1z7mdfbvG1tHr3Pm92FZtRHoU7Rytzv4sTNn9UzP4o3OecbSW
ZykbSMQJPwAV4ZOpg/S6IYlRQmg2ZfwscmcZN6TcjunegXgp+fRdu0CflubWmBnhexoWKj1z/hrz
0y+izDYYJ0t5b3LhknfD+Yr8S5tx0+Wp6/AN+VP1kEeRdQnziP0/je0l88aCJxq2Ci1lQEhBlw53
w+w6BAmYZPhtZx2nn54HaXf2hkIDQfpZ4Bxp7y4vUJyIehAajlEES3MFLLHnVpmycYshuZ2xy3jJ
AnC0zN+TxGE5TWj/okyVNyT/My4wpZTOpp0b8uPKaJGHoWgg31EukvGOUTZbE6XXQYFxIedYJgfp
TYRZ+NW7yTWADrMAFbombrZ9ZDQu8GX6lTVK7bnn2CKI0ep2FA0uPMnIy8p2qm7bvEx3aEOcZt2M
kjPXarztCJd+JHq92FPKx+ZD3fa1g8JzPY718lIhAII2wNSGQh2njNP1Oatiz6KceNI6Vzb6pNYB
x/VVBDsRypsga+979xIXRCX8g213Zjd2wXcz5+Mh7XtsOYKTJMeIuQNaoq+0n74XeNU9Gg56bOI8
xX5RD68adPgumnKzzoLUPrQ+ejGa3+L3CXdFvuJvTf3NGFYRF7lwyMmJKXxH4kO/HTuWNKskCDR4
lMSCkCBvC/x+phlwcLihG+Fe7AoEIsZeVEBfLtYfhBZf3Cbd3eTZ1holh744r4dzi5eYJAsLK/EU
FpR5u8NyN9cFnhjQ+JP2tcSt3JNm43nXYQqYo628pALPtW5jMtzWDRLSU0Yg4ePoDzVaxwAxBKdY
m+3xTf8O1cXT65KjCrXiZZskUvKmnwA/Ha94yVvAXjNZqAg6Ix4aAlQJw/GCo24JeMzSqoRBgWKO
7VCf+z5rj1UhGX5K+hKzOaFoUkSG45Txqa/xvs5doXizea1LBo9Q13bvPE59lJD8Df5Kx55cczkV
tcyJfkMjcGpF/5TDLZL473VfxSBw1/jG9C4zIcjCVMmHPKgGVKS5vPGo/VzLEWEtc/DGajAorMK2
HvaBEvNLEUMu79LI+5AMtKtx8MHnKpfUAU8U5HiEVPrQ9GCF/ucQxcGdO/ESD6JOnv3FKRFtmhcM
U+X7PKJ6MPlAvNIU5BxMuv7WyEgvUr36hBELGDYtHiONhyk1FfNeT7koeLoBRHPJaiQYBf3Mmrqh
50hpgtW9Jq1/6MXzAcKJNP11Okcda8+JN84g64i4EINypcujy5FOlkvUWP2wCR2sxTxkWf+zlITr
VLQ3bKkKInLIt98yXOpsNIXcWHkujxJRD3o01xDG0M/Db6ZTdK//u9n/I1ra/x/tmtsOMSZimn/2
I9AV9ddq7zrkeHiRQ5TbRf/vOQSD/CNqTpAMwp4bUoCCuo0Uwv9a7QEEYANQg7F148q0L1vwX9Zg
J/ibi5OBZHePjDgqAv6tpmn7X0wJEo0mjRKXmvbIBrYkAeS/L9wuWhenmfAhJWQK66Z58iYiO9fV
SFXYvpWEn4LnBVtEk7S6DVl1C3ysrkym87dC5NHH5ISEmqVtl694EjDphYQFH9Fm3I6Q3BCKqltT
r4zrPktfQ19tmlF9XTq4dzLzgM0IWHDhdMu/Tw3yid8l99iqjs7c7gY/HjZDhdXQGd6GVt8NCXqO
OUzTjTc5+DrHEikegQDQAd5Lafl6m7LvFYwwfSm2MYP3sGeE79MnBJPxN+1B0H3K64v6cUorJrrU
Zjag6rZg5y/BEmSBIElY8pI7ZYS+SaqgJLOg7e/goUfCf+apdPZhbEbO5FHq5MVBCI063OoMiC2G
arWF6gzVd+2GdX1qVZIigmD5xkUwxcR0MFDb5G/NYJvnGqr6uvdji7+y8PPxdfDcOdrysvf35CQQ
udbgGam2Tjsh9oFDSPBWSHNOmS2QT4Z1sAIWgAx3XKCCbWPFydOCiG64uSQR7534EuRU01R7Ri8/
vTjxiIMu8ks4VnvP777niFkIOEHuB2/lroywuoODY+Oam4Y+15jrhw+NraSNjuTEEuHhdNQ5k3Bk
DMbJTNExnh7QRSBzCi5eTR14V9gut02Ouk5kV32bP+HPJMcjbpl2ATAh9Zb7wEYuhlblFeVqesZq
l+1bxYzEEMJeuIEDFbhM55Rcl7C1ovI5FSWBGezeKcB9kES8UIEsXZSb//459v9dONEl0uf/bpr6
+Cz/FXq8/IN/GMop8hQhTzAdnmB7WKb+Op8c52+CU+ni6CYO9T9DMv+CHsO/OYHHtv33/0ByGv1X
FqZlh38TAT0Xl2rQKCDU6N9KLiBGk5/1T4ggnlP3UmVxQUFJS+Lo+5cDqm9mi3idIV9hUI2iDf6M
MT1FDiBF4SC0KlZ2GkoWp8C3xLdjN2P9Vk5DNd8YZSfG2igTmO/JzeZ+jzkz0acIH9Nkr9G/hD/o
qjzlr9oyKdObvvQLb121eRw+qygOu2KDZ3Y6LsjG7Q+HibC4K6XVtzs7sxmkQjWLe7ZIN0F1UwGw
E6CfVudEWW67YflZBhQF5s1rqmpm8x7mcBeSRod8kApp+KTWgQ8Eyuon9xJIE4kWfrIkl515o8Pa
UMLF6vu47CrARcXaX26F9qmHHAjZ8Q9Bigh3T3Y087Sr2UgXDoka+/0Zy0X6tFj2eJVK0T1Obdiv
vUZNb5rEm9McVZy3Qzc8tt3CAxnX715DTzkKyu8iYLp0ZhsdCl/uigex3+BL15+BuHzFVCAe46gs
Dkqbdi+xWJ2FGG7pecRA4SAtD0r6Luwo7bZ5OrGsjWa46joYGCXc97lX4zpuRHjFkhvcOaWI0T+J
r8ovhk0s9HCopoDVOHVfo2AZr1zpjyjPRfWbTrI/xbohiy9sw5dmIRZPzGGxEXFdbDKJJaHpaY4i
q83ALxZe37hEG1qD6G87Z07AmkIUTThRk7Ez+bMcWnsiq6h1QLnieSnb+0QpGVM4BTpwNUS5iU8d
vPZ29kuQidAqGRFxXwQJeddVO9i0CdgxuWu8e9pkvM1Ghe4+S65ocnDMgX1HF6Tt1XeVRq68Df0B
U1Pl51QRIF3FCIbT11nBB0ho5wp52bOD9BvtOiOv75M/mAloS86+S0U9fv+AJTQrUT3GLYBZhHVt
lSUe/8KDuLG2IYhG9KDIvoEHtyISBTOm9Sl2zP3iVRWGnBHq7BG9tUOguhzG95Gye+/gNmDWpyVL
XWxpiUYIzVXPg2u7CL5SkQrvaLkEIZ3kxe28Mm77Qdf88Fj7lQx2yTwRE1okIQqNuFyaQxFW9w7A
0KpNGwZT2ctjDjnxQkIRAs5mtlFj4Zwf5uoQuT45AhfT3RVIRrh2UFd38LJ4jzeFUfNuSCxw+4X3
WPeng3FkSshZENfFFO9tE2TArmOwYMUtZlTy85QDG1N52zh3ftqEUKi2A/yJjffaG5MHRpwbPSzF
3mNidju8NaNAP+MAf7xa/Lj6jeZ4XV81HRr/jWWL/ERRalx9JTpjfqcwtjEwdV7hb6a8kvoKnVnX
0rpWWAgde2myPyiNCNsUQ3CDFNjKiYUfJRqRYTDV2qvGVJNe5X3MmUwpq5yDP6pmoR+75ppTyiZK
FLgahC8E/iYbVKvuSOOVfPWQLHr8ndWOrUN8jXPl+gPJfcjyeTjd6ZsDAQCoXYIiZE9u5wtTggF2
l5STutztjim31uKOaMtZODLuiW7ZsJqk7ddYjDRGxG5laXbxOHOQ+FFfDpkhZL3htRFHB0uPabZt
W0sj8hnI42TQve4r277nCZ62AGb1OfCDYQ/Dmu2rpFjeZzAIgjt8XFHBSCyCcEkLQxq3Hlw8DKht
xZFANTja0SzPpCegwYIEVi7lNw4ZHLt5KH6qJpivak7+HQ754CrMeveKd7938rSy/oSDkpyeCeUO
ncRmcrS9YdY7RHOeuwO1Ims1Gn7yJI82do73Dp/na4dweEdSwnwqdI0MoIuCKxuR/7zU/N257NeV
i+SAgIXz2BcQr6bSW24N79WItscQqpaTr1JyGcsRufQI/AfU7qHSoB55waI6dGRdip9I1ekDh26M
zRV/kY4nYKqEU4TONiH3AZKioyzrHtWLv3xkfVLvLECAD88PqGfMYIiv8acUR0/6+T16kuqUTeUt
ZuffSZdgwAFK2pMfxvV1SSLcyUxDv6tj6TzkC2ia9muz57gNjyrHQhyOTfzsTvjPJAciCeSpZ472
3JlbxXumhe23oZ4qR37mo4ygvipiL3GI3I06y+5nT++9MC53ga3dw1So6oBv1rpu2CpXDXrOlWt8
vkRy4zo+SeBfT2N/pVQR3ASme6qInpMbV0cUXHuL/AWgeJCcmMesEeO+zeJr9GkgyCPfRV0fCLf+
bGw8IADSVokuWPLSRDQuHp22gg7L7stJXyWhuw4odNot5AVcOQpVX9Y09Tp1e7wqKLQlbMSqQqK2
FsjCerzMGEixmbTe/OBQ57Ka0XfCXGCjFcHRs5duy/fvvURktO8y0zfr2XgREVpBcp5iHJy8+jkt
0iI++VPZrxMPBY2H7/q0LLACcibahILa+mwX9iGoS7kuI4MwX85/6Ek096FZjgiJn9pupoHScggz
Tg44c8zToEagCGX5Zl7/B3tnsiQ5kmXXX2nhHimAKsYFF22wefDBfPYNxCPCA6NihmL4eh6rrGpm
F6VbpJaksLaZleFhDoPqu+/ec+Nk2UVy+F3p6hHfGhkwE/eD/Ozadh0TCO+qGkjbQCZr8gloJm9x
gyFgMO/T1jp6Nxht78JLSNP4krEyIdiSXROvOdNMeUz8JduYbYwLeKhexejsyTqETmfYxAabjCKT
/ATXcD5MeS1YGHYlwYZqecmwjmHsnNXW8cwHd/T5u0xb0h43Tqm7bvjZPlxJ3iKbyM46/TzCOJ25
+6dukvNess1rkkfBcx40TrhQAvJeGMxLfgOiN5Q2ZT9kkWNk4lJndreuJ6+V26BO++SwpNpoCha2
5LMoHCm+hFzua6y8GzdRLDndFulZd0ARh4WvIbDB5KcY4+LQ9Bae9IsF7Y4V8AAzjYhXEVImlG9T
BmBe1rl5SmiafPNHPN6BCVBmbhfSEUvjqdTd8Q2qt9as5MHHmMGRPqh7zIgJwEGbnLpga0GhjzC3
TjsTUWjTztvaVWA8GiVvl1VnjYu1Iiyn3J1v+tOXnpnMDBRvg9vkgn2/IXBSoqIueSovsRTae8Nb
2oCM6TWgnlR38YMp+v5+6YS77+NU3g+tQ8ahiWfsy+PcsA9Iap0dxoAVK4Fxrzp00loegmy272hI
wmySk1tbJqiFxJWJ9Q780oUipx2XLkpkVLAHw+Ryq2Izmb5suSpURkzU1sMr1E7c0nP+2NbCuM9j
MNaz5NlduPLvtKjnk6Od9kKh3ZUKm4+GC/2jzz2cXW+OY7yczvbQAIyUce6sp6Ivt2xzn+Iu44Hu
LTYaWftqulNLA1pwFuaS7CY7UZuuInpcjl58z60FgrtX3o2dOd7HfKFD7It7M5V8+pi9Ytf4Kjwr
OSaejmmmwkraGoeO1pQvx88A3CKWbUZz6Slgb+h5p87FRMccy2d+rfpDJUN3NuLgJ3WADQyAOt9X
nfNWG117xxwkDyNDMZvF8olFMUfY7M3JJq87KnUq3q5AifoC9K6dKpxXS3L2Hc4TCJAAZ4pJy4e2
KZYnrGv5USaSlb3wL4U1w22n2XRLTAmgJhvaF4X+8BbgprvamUUerU6D7ZTNDjBNg3M16H+Ng3xM
q6l+x6UFj0qZn7K3SJeNpnqMIqPeWGqKf5I3CM6Vv5jvTtKD6am49rmYiVKYhiGNSf51mconMy3V
e58Ovwxg74XPZj5os/nD7PSWnpl0X8TK/lGR/Dw6Rj1ce5xabFIivIK95/2geGbAm27bL0GOH3xl
RV7GJSVynsDFEglxq/5pMJfiBAISDI+tg+G3Mxvz1jGU3uWW2e2M3uM4E52B1t54nzMtLfeEh9Dy
XXNkGZXCSZd28TwDBQ0JfkxPph4PBd6MnVnb1s/CpPmVZm+DhfJUfnZ5k2yq2bc2+TRk97pmV8Tm
XN0X/mx+pEqJrekW7Kj98k3LydpNUuN/8qsd3jMWk4SrNlnhtofBDoaw9gTaTbREISCZ5ViYXrVb
OivdNTqFAwWBiz6cImgpgIosvasB5jwGQ4/dE6Q0/ggwAW5lLg85239WwUN6NFjFvZDeo3IsdmH3
F941qfPuOEOHQVKJHhPkFqDz9KtNGcGz0Uuc08Qdfl1ptqGp0RxMD5cYEID3tDWtx76tniXpwtMk
40sMIW2Vu1C1MdoZe9n78GQNlop1CwXAkHHw5XQJXzV/+PDtKXlQVuyeKOMST1YnE2AjrRXmNtsp
lwT7porml6gKjjmWvn1WEWDNuB1tY8MMQPlMxdotgf2QiSdTEDt0rc/kP57hmbFOzwe8GyumbXtr
2Qx8M2fMr4zW1Q232vShUk1yZUxnuoyQ0+/cvPmZ5RPd6DRBDvQsJPGpqYzgXIKCP6bsnVZML4p8
APyicTZqXh728pDqmdC7M6bnwWqumihDiHzG2BM7yACGcu5yzHMXP0PNipmvOBpptadfmrghTU37
Zu74NMY2XqeCtussr51rebv6pONUrWxR/2RFftCysdZpDpu7iUxLkgZ0vcM4cpwKEghb2Xav2dQQ
nwbaQmcA2Tg4pNV+Lmx2UmU6keSf7O8mLt8zMxEvS9IOK3KGA+H0efrB78s5Qj64Dcrpe8fQ/87j
fIgqqiSIAYL2VvCXDa1rUMiLqwjzZgX1Rayc1lkwx5QlGBF9F21Adbg08Q879LZtSO/Lo83Cixt0
DIbEzc6x9v1dRLuALcyrEKTrMqS2uyHxQTLrtWVWwaEO/ItEHQ2nxp9D8Fx8UmXwCJQXdP6go83S
pF/oJIoDv2BBNuf2ydLJfiizhcDmcjDj4lMrG2xS03fdvTaDV6NIqfm0Eu9+5gZ7ioKoBlK1+ASe
fyaijPeJ0w8Xv/PcvUAs+Iy8ZQzTAmMNGcSdMQenemjrJ4Mo8g99O5h7OW0Go86fung+F65XnyPL
yLex7SlExfwZ4ah7xeA73g8cAaSQtfzFaPDl18YdiZKfJbzUr3Hq2nMx5xXtE9mIzzmuyVeZkF8M
I+/WUiz+0avrjeEGxhv7/nTn+cL9yizXeZ9G29wZoqGiIZlCXjJQYsUiqb+OZLsfe22RyLA/5c0r
M9j9u2tPv3hEIr4WkuxIJ4zdFI3ANMvqjM5PEFVW2dahN+q3Hdnjs4uow2ZW+yEuZW+F0ZZdEdjj
W8Rm2veG/KlV0ZDIVh0doY3prEtLq5cJMwjv7aR9yLq6PzCtuWvOXGNdD/ADgBQ6oW3F/rFARdkY
5InCwCngbFHQByaQnmLHZgm/2Lh468AiMKLRR4xpseksGZdHYdvFsc4Fw6/5e5m8ZBtYZrzFV+d6
t5b67qmel19ZJNiwzXQ0dKXZXghacEz6jVpNFYzv1oBxAVm621Um1iJ/1tNJLAENHn8Lyfjncfbe
uBlxH7dVd0eWUx2w0tjnwqdypcIoARigj7zPMmX2Derk9zRzjIM/a9addstzn9EY40WBd674yxGc
nzdm4rwWCS3CQ7sQD1Uo+cFAm7aTSrXLu3L6KnpruoPhVuydylLrRi3vA7RCVo6Dd06XTPFHC/vb
iCMCt9hcHqF9ERA2ZbSmAkSh15OJlky+7C1S8ZSWZrXthNmjJtxGOrlALRqwSK+b2mh3TQprFc3b
WkOg8Da27z02NY7fqsVQA3eK8rxoaQ6kxYyD1QekAFPx2+gWn+khe+pETvPM6NgrsxERmc5yetR5
a62bPvotdBacyNi7eyW8WwgPW0DTNjG+5vbBxceEyILXd3RThzOwU8dbmv8uAIA4ruYugzXsonQc
RoTGNct0hqWRzATfHyfs2Bw8Gi5WeSwWJXId3KZWFR1AJZ+LUTRifafLz1vrbtKh5xQvHNAAlIx5
2ZQQryG71V0YuKUZ4rj65MQzNoLE0unW4H6IxSi3KnPu51JBA/KzE/0E9a6tkhn11OPayPuBsb6n
1GGGRo7dy0/3pBtum1rf2smmm7DY1NamjyjLU073UsXT60xWKEReFJ+0eP4gWHgvVNSyCXfG1574
2+3Z6g7CSocdIvj9tLTmOnftbwqEyYdVSb7BNEgLpAGHZyjmKWzdsTmKqE/PJIg5WMvMwx6aobzG
etfF03hY4olEQD/PWyrLviY89PLIuN5HJwHVa7rZx5Nql9OWqM+id6enJqFTaZsPAOceohglfqWy
yCzXnhYxRw6WbBc3aYS5nnhhQxnripdC8tqQs1xRPgnCeg6Iy7xPXU7FUk8md1rVrvLfx6WrmrBG
un0rrLF+TjVP2YonKhcHzASEOTyXWqdVFkwMgX5iQRJYdbIjMxEVRswg6Y/Y2T1V86LrzEJeImaf
Vx424T7EhoPN3+hR6R7d3JHzGf85qOlVKeHUr/ghevHYa5M5O2vwJ6ytIBrqixxbIY4NvhymxaC3
klM9O1JvHFAc1VojB8knaWBJGeMZvAxBUy79S+Kq6axcc5CrxYjEfY934TeUPsz5ozabkhIZ9umr
FFX5AdE/2HtdOu9dcBhqIVmgZ0K1kbpEg/dSwGsKOyLSIQC09lrGJDpt60ckyODnhdVvtMrxOE3e
Lw1j5ZVnYHxBtc12gCVm/GP4o9+w+8MYhfCAMyqYth02QHsjcuWs6tKvLwHUDzIrVbqUtxu53/Rr
g0T364SZsn8U3VDyKLSTtw+IuQnKWHV5TZGNsg2Q10I9kQ+uTyYyUJh3iJUdnPg3LIlkw9RYD5ex
Xu6KBP+JgHsQEpzXYSEWY8OpWb1OWr8R1XlWlAN+tX5uX0F0ONfamstQJPN5EtwOgc6XH70NF8Lo
nacprpkIeD+SOTAwNTRDXVJQQo9LHhgeIieS+StEFu8ga9/ZNlnavgvoE79lVDY7j4LgeSVrtwyd
Knovsn7exD0sCpLb1oGx3zmMFrjaoIWCFia8LHzWBVVnXfypJbrqTKP1axJE19bURTrzl3JxIe1V
qgux4RbeOHs5QFjc8eQH2Sskexpi0p545iFNlIVpBGJ/K08Ttqx04zpW1IQ2+1ZmB4GWz2CMV8xb
l7bgx13pINsEKe+CVTnpjhR25SkMr0M1lM+5DewOJS1POVBnqmDUMOHTaOZlafaAQsqOGxFJu/Hs
N0Az/S5SK8HvBmBAkITpEi2bZVjepqR6QJA+sjidAevDPPDYJ+ytBX2WWhkfIwhNY0kN9XUZZ/Oo
fHxtqyTFegfufYRKB8FPxojXDi+6lRihbw+xfwm0md2x6iBglXgfcdvew7O3w0ZPaidGm2RH0ZFD
qybjvsWmyDq9mkKd+XRn8GK3QGFZujmAKva7Vd0pccKJVX/SsOC9xwBZzw3NMRtrkeNn0vjJcUIY
JdSeoMU6bCPOvVooih0CInNgAY5DIhUsiLpva34/KTngAVDVpoaAYKwLHpkwb22pNh6ImwyKjmnh
XMyvOKg/lziynlgHnJVlHcY5qYetMyXj76Vtp53VciOnqpUeZ1FD5RAupaJd33mhSqEAc3TW93ht
yPksNBGvavSprafxsGBBmmksEAg9bwu81HrFG4paAW62H27TfXcVynLR9u65lnWOk407MxcUzF61
qC79tPQ/dO3f93QzrzNQIlsu54AVzGk6+mlSw8RS4jGp5B1QfWPX9vPO1+kdzUN7CluDk4UjARiU
mTX3ga/Zq7MTICyJ0anNg5bSt7iGEK07lj09BmKD0/nZ8KI7dhych8zRj43HU2ki/V2lnV0I3271
4sCcolfPkjzzVlJ+NAaWrHL2vpwadZokaA35Iouv1py4ewSA5LHwsmoTaOKQ7iTQbBN+6CCoIFYE
+Q/wU4cu0F9ljRF0DtAlpQvbGCEgwqpNmGj6yftWvenWG/k2NtHWNed72+gcwLA9BdMG4gBc3Bzt
iNAKlJm6dZ6kG9jWiv5KvBmjJfcygx0wL7l4Rov9BkP2QmcxSy++d2dHzdPeg+q3nv2FuLcK7lxc
2g9xze8QAyLXhIId3EEnyqcTmA1T23FeF02/rCKNja7qpXE3UECxpmdbnSajGTd0MPAlLoklPBF3
a560zq+QsxuGV1tvfdaaRP9zC/OXWA7kYglceKo6lIP3Vma47lgYAh4fR3UhfMb8R2UEptTuRwxT
cGMN8Z13+1Bbq/U2zG7Z2lRyXqdc5GplvLc4VvY6Gri5kYpPcuhluU+8O7PGL9plMF4ZXNrhW2eY
1HiFnEpZ0gaDyr8GA/6zxG3L/lSaz6XPWUAa6+I6CWOWpZYD1RBb/oKI0EBnbgLZXWkST0aI3RBt
IV1pw8CqeWkdsZyotTUs4ICaPEmeNbmT7pSPWrd3MybKm9cdNOhJofFHn20L0HLTBti/T2RiYY1Q
NXM0MkknxjjG086Y5Mkc6asmBcdFF0uve3RBKKUvrDuSjAw0M/CetvMKkp5pJs2PiP7Ik6CwpX/+
140X/282S2Bd+O/sGau0/bfnrzEt/uog+9v/5+8ODRs/RUA3E8USwrkxav/h0JDyD8vlf0D4MMP/
6S37u0PjT/OGiTXfk//A3f7dQCaIlAnn5tzwLVJNnvD+JartjVn7v7NhnpAOXjTbwcFGRMy3vFuX
6V+I/zTk0bUOmxp9THfcr/h38I4vvAx/R7VMGha/SdAC+7Gy/Cb/OnD1eCstGhIfmh1N3LyaVes4
13/9efq/zcjDZ/df23j+vVXf5X+OEPLv//mM2O4frpR4dXDI3MJ+kt/Sny5DW/6BJdcBVAct5VZ4
i/Pn78+Ibf3By9sSPhZE26F5GWvi358RkMg+YUMWFKYNS1nyzP0L5GPsuP/5ITF5eC3bFHbg3UyN
rn/75395SFq362eDTgR8CmW6jbsa/x7XlE29JF5o2y6lrY1kb5d6/QscGH8nlPsJMm2dpfklMXI3
nLxX5vkD3Mk3ObvHDt2QSrI18/C+h/xQ1c1+HLlfsRK3t5Mdwdsv1WsOrOoEGpWM/60yIogwa7Qu
I0pafOLG7e/MuNt6xfIYuTUmulKK45RbkBfjLxbHYuNwvTQserChg2Bs96YfccQmjhUgA28jYL4n
6qnx9T7NaN9bhu7VmNMYqw2o28bJxAMGto4m2uXa986OfWB2YUPiX91MDY9jRkLHbPpiwxXV2jPi
9qwd2k0XGdX9UD11UfVyYzpLQLaPAn4oYiJLlGiYSBNFAaUBKZpJnlXbjB3+qmzd4KUz63vs7Q6s
v/yuHliKzjqut8skix+dNrcuoLGD9gZgsBiAQos8EbNNehhZBjQC3ciSRRdSMn7WgtAX4u42s/Jg
WwDj3xHhJ4RGdv/EXWdVY5LqbAP0BeJu3mUvjE3tXsF7uo0+7iZAhmYInkIxGwAjPio03FV7MyUA
/li5mFIJiM2HfvFuu5dvKQbKO41AoFU5tDTUMAq8kaxDv3NG+V4qGE9WsiAawjNUBcHtG0JqVTrD
k0hBvXtlhyt9qtoXzwTn5hiweHyvN98NV/YrqzNfAv/e9JM7QgprF/BCWQdXajKOgQVGjxjh2e25
ktqd3dIOQjdJhvG8n0Ej2iPxQCAqTMSFH9x1nVlub1dqZfXjD7sS3b40ihfuUlfaEJIldLLlQWXA
1NjK5AgtCbM4fIYVl46z6Bg16K/nc4TB0y/cxwtlECAg6biJS+OBEeq7DIpdjqMlrJV7lBUgHPwP
C/pOfheZsDJBAALmG35k5mvVZq9Mf2QPIBP/SMoRnT1ltpna0SV+Q38v+R8IFohZW3oku71HQuWV
nSSacWDOWMbjbNvm+bUefUrC/CJ+4NqSrDMNU5cqNicc3DH6TguemDSaXjim5CbN6KOWsphCzw2A
OQCgWvvA/fe3hqBNbUfz1XcEIUeSSrSv5jSARm4MTMZPs1PQTM3PHAD5RVtEIxbu8oPOQh0dvGYO
Lsw2qNtt8bLgig55fYUFsODEi/tH8OT1O7e/CXuXWbx4GjdUUlk8nCTGwrnweVAchY0jVmvHGK66
JZfgxHG5nr1GPTpi/hFQYnfxbWI9egKCYVpZumGf13AsEZ2DWesuIJWI4GMsI+l4SR3kfhWJ7mVI
aeQdY0Hm03PKt5ympYeijyTlprLtdy3IVcpri+mr8uB5FLXMqrDNnOICrnd5xCuZrVOLBVyImSd7
sWjdvs/LxtNrNUf0oSFfYGeOcBNcdafzl5xPHeCJV149ELE1o6Xf2ITwGviKKZExurU1KRGzjqyd
XgRbwy51v+yEABreASO/NDbDcEv54XZgbMY8oEu+TUO8YKAsW8XIIFv5lcLmfmu9upCsvO1q0/n9
srHmTIUzhD2EB2bkle1PivUqUbpVSfRog4U6eSXMkq2hQVgrbZrG2SXY5uLj5vNPs9S5ZIzOD5PQ
y09CYRMi/zQcFielrg6P2Qo7eDTi8ymDA0RBXjNGk/+wBw9PJj63O2sybuLFjZQIaM6NyMGQHloc
EHMMVC5hPIuva+dAcwpj7JeMhAsZOLWwg6or65YNXpa1lK11aodOrSHIiIPZJNOjXCb3OjX4LKPR
skhld5TOLsnIY84yhTEptr8KEdkHz+nMLHT5njCQuejzdh38lDIvdq1rNXdtNQ67NArcFUYTY1tC
cT44GHY2hKqKi3AM/x22V0Fcth93KanxeFWPDk4F4yYx4/GMvghSITOBrtSf2ej690LE/b7Jre6R
oOEIE0UXu4j3XEi+1A6D/AbudBPEVv7rm4FKmoPrjNNxqfNom3O4YtW3pzKciMoSK1W9802ScwAJ
F5mfThTw92wSukwi1GnYMQHTi8YKiJvbDKe6DQkpIFlGWp57f+ousBHp6OBQH7iq9Xh2ZkhIId6H
dpUIOHvsmmGzCHwkOZkheOmpQoCuCP0OBomnqlq6c5Uny8qws2EtlOa59JN0ecy9zDgrBQc0G3nq
VDJCQyygtcO4Krfscu11VxsW3nPLYqOdqB+zkWbPsaR0WA5CnAL8lZvKHhvCYNNYbweXEGnC9MYr
AGDKHk2n3gLpKR6MeACGv+jxjjaBF8dNe3h9jsO2NwLQ49rqkYsR6btsHHeTh8+1Urz0aIRszvmA
8BfltAigi3h7s1yGdYsCuvcTT2zp75Sf+MZ4+mK+YAb71600orfGj+ffNlVOZ7RHd29MSr84hmsC
ROq2kxwJOvUfkcHJXc9BslbFFkVwOgwjOXzPfOZVtslpVyIjdbPfjclOBpyzifCTsOf3Z/cdSYXI
WsO1YqOjMmAx8Q0bQ6YVFK/wt27s7BLtovMgDVeuji78qKHvDO/djaRmT6S9SD7tfZLY37pb8mtJ
w9RrP0GcG7q0e49cj4/HKO/V7IJazyx5Yfgzt4Vnp2/+pIPrDCZnZZqBs6ncMUCBg7kEn9I8cnG4
2kD9MM6GMnUkukS5sbybCzXz7pWdbFXrhwtfvnU+pvDREkqeXePqqjZaTaQ7E8P+mE2jf3fi7IO4
uHV2iibdp9yuavrUI6KUDrlCsDAYGMD/SZ8Glnkstj1ygb8gY4I1/G00ap0knMJNiX3UJC8CMTxi
eu0ojLHpBOq1gto/kqK0MQqToEs3vmqemZfqvWd43Bxy1neoqKOqQY/PzTcZV0A0zXVST4M37n3b
/QhSyiSkvOEnqGZwwbsvN6+asxuCX8ATri1K8qYZeT8EvOnXGrBh0453iV/fDdy0hpSwxmjqh47j
M890sY3LbsWBuusbGHiStaeL52CdsjI64dTb5nSo8V0NXoxlsUKBKM7+FwnbLUhZaIqsBKxHrqXk
MRzb+6CHBNXK3ZRcnY+OhnSUklGOBf9wfKp1Ad7XY6V9hwNgWzvTb0jtL4NJz58toMgHVo3XiHp6
WE5n11HUdWu8uqXuhr1wXbwOjQh2TkpJfOcMxrvZ45SwQeDxDMW7pXR31eys0YQktT/5sjfMxbn6
qYe5ljhjZ0ePlUC/Ybtrmrt+dGZWp2CsU6vC7ONTw93xcZV1Wq2IlZyQ0vtQJbzA+RoY6FUC10e1
sZoCgzth+j6q5qdZ9Jh93YEbWxKfC49mDCMDjWCmv/sJG1IstHvoy+xvNXN+CESZdPdkjRwV7vKG
xd8PA+kNF6oxKFRZGD6goZwCI/P3BBQ9HE8K0n5O5PptbOHwxpMaD07rF0d+9AU83SAPVdu2u7Yt
DTapFkniiPYQzQb2foBjHmZ+ThiIzdA6EBNNtBjcEDWlEaLw2bu4oMuzqZJ7j/XsnqIr8WBBur1I
L9Df7TA016h0knfaj7ut6M3lVFB/B8rS9dW5MgjuBOU0P0P0b2oyUTD96wAmMSUvS1i7ng4nGVEJ
fiN52iOspY5tfmi33EA7C1QqePVMf4/wsnekrbHINctDszS5yXK8tO4qsBkbNuTZcfQRkioZRQRL
S3DkoynegN/nZ2zn2UPJxWptlX1/V9c49XqDnSRCf/boIcxTjlsY77wC/M+BTOIJglcc0kw9nAhn
gZEScgjnOf+KJPdeV91Qh15j7LE5krftf6kY9hPSazjU1qtfl7uM8jNP7GANvFXAPvzlN8Z/lofi
tzDTEXMtKOGBIjRvUOe2j/a4IC5E0rHNQH8mJbDzIS/nhv8MduGbK3Z3qCzixp49flBQlm7brL9P
8ofZojnK5f6kq3mHl+X2NZ3zDOREhoV1pNgi8hefSASabtcODDxjru/dQXHnXzAs9Q23RCTPTQwr
ZuO28bh36il+r4q0P45qiTc6q/xNMTkPLZW7/Pk5ddi0wYBDr4xnHRUZTXO+G/8yAftvhq4HWOtq
DGeem9eMLcrbYDb2HzjA1KkxMSUlngcXc+w93loIBvuynZFEp0lsE16JRNYHzuJWkl1mCdp+4bBn
hxXZYnzLgGx8RTXGHZZ7lX1cnAocJtdP8OhTvazxdcZ30oFTPY4lP6cFjRqUW5U8pjoINuWSoIXn
/ZLCvyJPTfJQ7guMHqDaJvfB700X68iQkKC1We6QS5/rV2no7At2bbnwEVNgkE1EqxvG400KqOrW
HyH9VSbbW3WHJRW8Ar/cR8x0W1VrfUiLpjy3WZru7fqGfcgr/P3lqF2CZE22b6YS8HMRdNtaDemh
9q3+21qM+DQS9ifkS7J29ofhDJIlaY9oq8XO5TVxsLpMInvWLOdH9x0sJl7OdEILl1AznbGoV53R
+psGe+27xhV47d1q2cDBwa+KTagbw9EaYJJ2evlaYp+kQAvM5S7J1C2/5M28iAn7dbwYtgaLEO4g
OtpG0cx6RelSb1O3h6vTc1cs6tQ/V1yvmMrH2z0tKd5oXNK3L6T1YcDvVYDCXDYNYO1pawejwOAF
hvwFvZaoj10MGICV+cuLBmWtzB6cqOBEPrEaJ7EZtbFxpwnRAGyMbJpPMjc6qqm4uLNXf0OS/Kbk
nGK9G4o45x+GsvDKS9qQy+laFpm0t7gzEyBk4NSp5i19S8YzLpnsd5oRdja9eNmVke98sKvk3W/0
xWNZDOIkzC7dDICCXjJha5dICoVvVC1qvtWqc5hic0yDQYM3ETPU4H4oa8Ez69Mr/uiCJsQiFcBO
xuTOHXr00ZQwrx3zyBlP1dSzStTst2q2s9yDTCzaN9Bx/5mI+jvHzffQjDLeAVBqLkEw5xsEyewj
Wyj45tyxUx6EZKQ93sEfPM9fIl4+tBM9xCl8XLSZU48ZYgbW9/8bb//ReIsc+V8Lm6vvIk4H9Vf5
+9Yb+6ey6f5hI1S7gSv8283+P5qVxR+UvFnuLbLoE4K2JFro33VNx/rDMZEPA4fKW98nN/gfuqYd
/EFs0YOPaArYYvi1/hVd8yZt/0X65paLvuHQJSpArCHa/JOqacIFKhpF0SrcGMLGY7lWwCPICp0i
3fZbsXS7v3wuD3/+p/+tHNQDHuu++5//4/Yx/J9/omuRI0eYNW3nn/7EFCTgSE2Ns4Kk8WJb+VeK
bSYzsucuQgYLhke/ZmyLRomz2PlpyvaKif/HrFDhW0Nu28H5ThznnPdchpvuvZJzQU8c91e78+/+
+58VONw//bCkyW3h39LrCHZsB24f319E32GOI9eELIkUSz+ZpP1y1blNfpekAZEqfqfl1qVAEjpo
L55bO2c4TFmCJnR2ZgvJIJgIrFPxrWgZpaGtCQnJCf6XK0R3B3Dow0lRRjIZzSFtU/LTh87LLpp0
wFKt5JCI4+Lfx6nfb5qcMpJxsqkn8uRGD7F+KUvoNY6n5nUVpXthYsLbRPH8Y7qxPkHGYSq95R0N
C586teyh4C0Yd8Z0FW1th0Mrmx1Ns7QUiyk+jzViC4ivNmy96lMRxFnrpUCI6BKrWJdu568TJ7Me
m15TzxHF7jYQ6ODgsuV+WNjZNYtHqedgbnCL3XkWUY6Iy4Zel9ksv+HF56y1bVrbYmNa9wIkM/fu
jekDLIcN/gSSuNjiW3hLejs4IMG/4559crqWkwHvTkf97hGIWcbtDnK+1yzL+Zb6PWRj9Ipzgpzh
ROtLM/EBmQFNAHD5DFhDKf1jFR6rWBtHAocv8azM64K3aKMWzWxnaOMSYGzIsrx8C2xq9aIZXywG
2j2O+OE+RnIJC106l1TZB5Vkv8bUUA9FEKVnoLeDtS4DmezSNKtW4GHyXVanOz2PdMX0TPEHOjZ9
zjXaUE/+XMDbKpbkqREl4z8MtLAhl9ZneANSAUa9h+jEt9B+SXO1o/opOASL+AI5z7q0YjuLuZV+
NFGC9i3kg7Ok7Wbol3JdcmtbkQ+q7hyjJpKWV80GdDy3ESJh6wSHw6XAuxiWfvQ74/7zK56cr26G
zqo1mYmQO1G/x4VVkQMGBaRiCwM2TtIVoNdq3RBpoTEBtEqrk3jr+B6L4CX9Er7xOiaFvJekLc9L
YhF9qw1qDa34y1uqghxXZz7lmIduKSWQdjEViIy8sX1pB4mfzguQlgmFjGHp1eWxjeo7egzrz2aK
oAhbtFKVlBPBnPHyg5GipRuzBVK6/V+cndlu3Mq2ZX+lUO+8IIM9ULcesmWmMtU3ll8IyZLYk0EG
+6+vQZ+6KFvbkO+pl42zsY/NZBdcsdacYyboFKRzFbOzJxvKTbk4dnEoGhyisq7QnYQ49DN4SK9u
QsGq1dCE9G5sdouKvKJJuqX7yZJT+H7A+hc91Pp4i/Sd0bIZ5TvkEkFehQFdAQYETjNsGqNVm7CR
+TaK4qBpihHG7hDe5pbILu1O2ntRWtUlUnOMg8Idnrs5RHY54T+gmQxfbepJ6BaJJNYF+HapGD44
U7MqyDg8Wz5i+1UYe0teYbhvO/ztK1PrXqmnrxyjKRHFNVswdMgWxXTGCP5gTeabZSrr5OM12avK
67Z2pmNPFWnb3vRFaAJrkGi9PWuv43mi1HVh/pmGUFvQLckm68b6jfg9fx01dALCUD0WCA+DKS6B
ISTSp2SV8B+jISR9qSTORRTy0sioxN3GeUpNgnDJu1E3CnDFJfqo6MwylCyaEcwMkVduYWuKq7L1
aSBXk7j25hFsrVame0hU3Y2spTxJPDrXIkUR5lYo3EIHHZNIKHPACNMfCOVLSkbEvkqr9iOM2Qol
E8Ya25L6yoIBxHarBTcrY3C4eBmLrr1l0gERQtnWRWGjRAYTdEVy6L0mrKfR1h/trCPVHORTdM6o
lYPMQhu4Fmlv3CoTECN0L+OA+waVKIvkO3nauCt5gQNphB3DGYmogtoKQSnTH/RihVvzJPZdcuGS
PjRtXKPJA9PFZbNWRQ8xSOE41E2caHWqERBVh1lio4+u5ZWsbaRO5ljLTVXL7tltGyPZ5WGHna2O
4y4Ds9vSTZuqkSvblB/YtopgboW51RfjysmNjH1LKxQ9Vv4mWpI+k9qrLhjaVcHIhAD3gRu6oLiw
ZiJRDDdsbmKB/8FItmSfNcfIxj5R5k5LAEpknz0zlTcheRxXINemAFydRhwEe4VV1Ikfc5LU+HlI
4r5XZGJCi497AwOwHBB5jfGxnVV5E6WdseWxPgBgTemhKWmC/28mrKHVvIF9TdPRMRkRFUzjNzC7
tG0b2/511SA15IrRh0iHDRMte1XENo14v/J2PdOAcyb98IPGbH/dhDTsdka5JINZ3U7vNCiagubn
SlhEg68qkgLlkiXvn7ow/hg05TNeUv5W4zv/0mJxvBCdNdAb0ubuAmRHJpkwOnI/5FDvXPTU+NuK
vriSaWi9agv2MjSHORit/k7UZUgagQudziayTSbpvJVYdOMiyi8hHcCSdQdjp/LhiA0c34uZtdf4
efydsosnUm8zumzYgfkaVHEwobteRzmBPUyD0jMBhBGWlN5hmZhwFNGM128qTbR4gzSEgZnntRtT
1ss9xLBmo1TN4Risu9xnTFpfxYQsXWbD0B76LDx5fIHOVAdI44GnYdbo+VB2fONwXuR0z1DJ7rQ2
GTIMiLO6DP3sti2skXaKCE8MAM0nk9qDoJ2yvLIZ2gRTZweQY5p4nbao4OiL6HFQDa53qnFqHjLL
CD86dyQQgC8GwRYxGkJLNkEl2EThfD8kQEUvaiP3HxPFQ8qSTSZpvFFYnpsj8a39eJvoTb7E0ent
0UMPEkwt/PN1aMaMD0oF9RExz2ZmhnO2apzcwvnAtYSYK65mxmfFeD3ZhALBLGR72+rRuYnpAXqg
zTbky5OnxjgTRg472lQiRYx1x74cYKEiANTktxkGJwR7LLzKGsKLeAwbLChj+hRpwNOV9Ohx8vm7
aPoRghvh6uPOw59KqoUmX608CS+GzFHv2hgitBwISQKgUw1nhMHOnoi05tZyhpt2ILeyLKO7QREV
wuhiWM8oDva+iTq3IlppxfCPhlUm2sBj+WFz2dYbpFoElRqaeYXb01l7rWmdLMdTxxJo6X623esk
NHyYAtU6tbzsHV9EiGkt02FrYHaGXLnrOg3yTot9nUYKL6BBJ70zsewOfV0GjLIN5lX5U9bbyYkY
htuZ0NT7AV06uPG8PFq9eCuroToqq6UjUpiPtC3am4iuYR5z2AqAfhMxe5gRD4Z0j1aZToJjGNM2
03prm8i+u+m8TvFhmz3vki9p+th3fDyVGVWsjnV90cKGTYEen0o/dZahljyrsRFoaCP/yWsRktvp
5NOpGbwR/0bpXOPGGa4HOlnJqo/GeDOjMYJLOnQ0RJOUZGCkzXjy0m9uE1JACuahplcnSxOvuTRI
v9tCEU5Zu6trgh3uLUjGa2GUOo381N5DEz4KhBB3mXTONd3mtS2abetq+ck0p2+pip1V6/j5ITW6
flc1TJF8xlu2dO9Y6cBQuglJ7S5fMtgDH7JBVM5O7y3rnJcibO+nSt7M7MfOeeb9kI75Mg1OfF/5
hOYakThnXnEvKbSPRRJ/y60R7B+/jExFg3RqWgVrX8upJgsevkERZpDRZDikCXJi26DNnaNLDBAo
krgzTeR5poIA0ZqkmLmY75qq9HZRvIQeq5Hx9NIpS6xr7mS+SqfmLHNd3koBeW8q+IJaHVZuqwrf
4NQmiHHHed1Tbk5ew2HBHdK6Y2xV8wFbIaeGWmWC4aLHKO8dK4tPGWCoPVPFHTllKzuq+4OuVHHO
7bw4RLJCZdXVyENUYVGMeuJaT3JrlVqxtRvaHp3A3AaQJQaUr6RC4/C0b2njvSHjFCBPWoRZprtu
9RQ1CQp9vCLmsc9b/RIoybAqCxD2buR+dxFnoE1JxisLlidDu3YXpd58QaMEn16pNfFpAjRXDoz0
TNXY6yxfMkRc4yavWCMraDaupVknyRD3OmaYsYL7h1cgzdujGl1GdFqWV0+tgqdTJvMpG0fvzW8R
9+blq17PAwQBNjkYgosRF7XevzJToPZ1zfwOJDm5wJBieVBHuwlKiSHzMHWVhYNIdJuJ3uu0ai3M
4KUddUFH4hCBi8FUyspcuXpXItVOGSLakm3mHLYfUabbW7i3LMdJhRJhbhEYi15DDav051p9oJoc
D33heaC5kvF5GHr/aoyF/0PLmDnj0hzgNgN4JkKRrHS8LTtS1ot9Ylu3iohS5sjmTUPsc9nodznD
iqPFIIwIULaSBHreJXGKmwd917exdBK08N7lWDgPrc+8BIDwd9xg06W+rHSuz+wnTsNx7/sunKHC
QreLAIthGKV+dfILAwe7zNepIA+DoLI3hWz0LouW/LjS1pnYZFc5L9+GL8u8qujlHoaiQziV8Mtq
2oT8pmcHdOIU0ddjOMOGXdw27rgfnJx2bTFOtzay+p1H2PBzJTJ2yl7k7BeM5h5lDy74dNlujgTC
YW4isWBmv8Tv63c4frlMHi8sEh4CE5MWaBDUkmLbROlRYnnc8QDh9U+zvT9SAuvjaRB5usPmXq7d
8JamXXYeSqxeROlgyBTOQ+XmgRWBRpxCmC/JzO51hpNKyzA6zb1m3ZlVrD1Sc9PtNZ3pUJRF+MMd
2bM7Hj1SZq4bZunqqcm6I4MTrDVYktYuuINNxR59g/tUHlP0uWJtmVJ/UAzF9mTPaud5Sc/ACoiS
rKmAPrOXfccgRQam2SCuSZGQ/Gyt/FspCvd4O6rify1/5geFz4KRa39K9P7fv/331LT794pwgnf1
+a/67W9W//vnf47eq81L+/Lbv6Bjp8t307030+276vJ//Yr/+//87/7H//H+82+5n+T7f/7PH5gw
2uVvi5Kq/K0r+CXmbPUCXebl7V3Fn//MvzqJvvgPB527owtM/AKQGG3Bf2kkPYhlwmNu61q6K8RC
LPuvXqJw/sMhUYN5tkEnSzgGTaz/0tHq/2EDQfOBpyGv1L1/C8P4e+qBiw7X9/nrGc7S3KF3yW/7
tVdWRGJyYs1PgjmtLIxGU0qaD8uzM5f5PjIza/d1d+5T69JyF7IbVDWaQZ5hev6n45VAt1VPOYUD
ET2VZajwHuRxcZjQ5Z7hK+qM9KC/fn3Q32Mk3J8HRZ9qGEtbFq8At/PXkxTKo8CorChoa1s7qTyL
GRc65goyRvaX80MT/WujdDkU1Z9pC5POIzd9Ycr90nss+2aapSPYlhOeesJNrm2g0Vok74BNbQyb
rlHrKhwX/K/Y04eHr8/00+E9TtJDiKPrhmcY/9S72gCvhtz2miBrmScPeWHu2mrWrkWstIlBL4Ht
jD2tyzTx6tcSy+NfGsXGp0vNDxAmHVSLi+46/PMTMw9DAEAilEpB2C03Gcf9A1EXyfeMSKRNjLh/
YPQTWxdSgPtmtd9jQsVFE2HQSjA1KuPOdbpx7xng66Be59Hm6wv06Xn/+fsECFM6xLa5sAJ/vz9J
Bce5zfU6wIJEMC2pYRtlj07g5f24bRch5NfHMz41o5cDejYGUYTqHr1z+9MDTwKGxxwWRhPJBzqa
NqMTBoABxvxbpl+oT6o6vU0xY2U6rozCE224yjoXI12VZe3261+DxP63x9OzLbb/PxccEHIGeNjf
T5/ZUdWQV0k4iVC0LWQT+dWqd4U61sIgqYt5Z0oipw/Go5NvDtOCvRqceavyCTR6F3rxrTkj7EJ9
2lAajU2EgMpMrEc+gPLQkD6GLUq6BpP/1lhKB48XDsxCcirKGnZ87AErFQjNUCBV4dk1gIt8fYrm
cgd/GY78PEVfWAZ3eXkPP7+BEtYLUw6S1WyqT2M1l7UyN20rx4ccpy2gDTk+Vn6NRmDqDP9Sz0ky
q5E1nJrOUnsmee2BCHb12hu2dj23Y35HYa5/H0l6Q9OcLhnGhnz2KhvhqOpgwBN+QIRlK166WVtg
yUjv9HUtevPRQrLLeL6c1Rl4V7+tIz+/+/p0l8HLP87WtZFPO6ahuz8Zlr+sN1o/hKhD4jzAGUiu
VGdla3Av2vrro3x+a3hsDJ2XRUDx9ZHFL8vOL0fBauF2I78roECJvmnI62TYqkPfzPa7t0TXf324
z4vIz8PZHoR1vhaG83Ma9cvh3FHV8dxwOLOo6PstcEDDHFHKjP1floM/vA98GJYvLI8MA7vll/xy
pGKEDmEqlQdDH0XkK5TjQ4rp927WanXszCS/IyYguf369D4v0svpQVaGZkdBb+ji09U0fSaO4InI
RUBU9ooM0EPmktW8iYD/wX+4ZOQ8ToSEPmcA4chktbW/3dA/XWGcF9QljBGZWC43/Jfz1gAqpIjD
EHJULqBSW694bgg8mNYC3dX56/P9w9PDnfQMHQeGEL7x6WA91KG2zaImwOWe31mgT4hupgleUW2s
4rxtf3x9PON3cKu7LAEmZZYhWOp4bMWnj3Bl62lS+0UV6DUzp7WFppw0cLdi62m1VV+sZzZN14aL
QjvW0jCineolJ1wEaK0IBPHSQ4XM+lyGiXpluNa9FkKSmBcPoUlEm6OdQquVz1//6D/eETxVls/K
rKOP+f2O4DvJAOd7kiZjxGBXozKBSlBe+JFV3399qD899Eh3ltKRjj5RXr8fqiSMRNWcEuVQE54Z
MBjnTo3DEd6IdyTxubyIzd4Jvj7oH87P5HYwIIL17bifh7LzAJZWlMirRrO0dq5ZhudpwE9c2qF2
+vpQf3i/TDQUtsPBmP5an29/PEHCgnQXhO0Ql7vCSdNTQRNr21u1uulaYzoIs23x/nSVfRq8IvrL
A/+nc+XoPkW6SSXmf6o3IVK5A0CHMiisiI1+yxkak/SviHz0/zbt5l59Wv+J7bWAKCPfcf9R2lKg
O8tiWQQW36zjWJJSqJyZb7Onz+ZjJBSjNg9R9BGe5t9u6R+us+HyltGjwzaI/ev356j2SDC3B0fC
5IWraKJeu43ryazxTOXhOZ0n1q5kELSoiFTi3WOm/v+zfrsUnC4TTNv4x62elUfGt2fLwIp1J4hQ
iR6GNtS3sN9vCBwz2BWL/G813R9uLyumLagwfEd3F5nHr4unZ6LyqBWLZ5Ra/iXpFFR0LnGjMUK1
MN19/TAvF/HTDTaQFLk65SMJdZ8XT8kOycsGD305tdplUjQPvfprlfqHg4hlY2a4OO+AmX2qism3
grdfxKwI0YjVypCkya+0CJ3W1yfzhysndL47gieWs/p85XJFQ0RqgwwgxUHnTRTYLSnJzIIbWMrN
1wf7w1dA8C1lJ+X6bKM/b0XoiGX9OLZNQIUu9kXsJ/BWdSraGfXqRazV2nXYVWTRD5rz8vWh/3Q9
LcyLgHKxN7IC/P6EaClfqHYsmyDPHI0RPGOplK/e1wf5wzIOAcbn4Qd3/s9vuK/ptTvqbhHUms1j
SGf6ETSMOkbtkOzg1KFgS/zob8XLHz7mvOu+5XBmfKo+b6BmKx7jKQ+LQMOdQVbOpC2D4voeelIa
pE7xtzdcLIvlpxfAZCdr+qSfCZ9y8PdrGdkOA77ZqYIU7osTjFNP9y1NtPiDl8F9YGFA9ND5/vAw
Sy+8ZrzuK2gXFdi9yE7rDyB++d2QCnYBDWSDPbYr09tMQ/xqgzfIdsgtBhMUT4+k26t9wsjjug+q
Wqh7Chf59PVN+8MbYOkUQ/by7SVJ49O3yXR0BYlNrwJkF8TkydwBklOH2hOeh/7q3z7WsjDyYRDc
K/aev185QE8SC0FGceto0aYFELqbGw1149KL+PcP5Zt8gQycK1Tun754kw7peBJTHvzseCgd65Ue
wgUDFJ7+pZBYOl+fHgjwcYI2Ayu+Y1LF/H5aRRJpAwF0vFxjxI66hTBBv4B5MKN8/XuJTMkmzJh8
iasWoBJ5vZPnvOlxlt8pEseI5eU5u54Yop5aVxYPBM1jCOaW4G2rtOr16wsjlo/B74+vxRpEpa0L
LM1I0n7/tbU1KXuKaYiQxBNdyMGUMERzjfCvEbTrwKjstdPj5r616wiRuAEADDj8fBO5cX2Vzla0
BpvU3jRVi2HWZS9S5V2/ifGMQoXuvZvBK8c9ynN8QqFTXADe6v6yaBv/3FGzweQLT0Fj8hn6XM4Y
ctYoWJE/2wLzU95VvmRqqZjuLWlKBcvPpVbGdDBaZEGMpl6nPJ0PX19Hg4v225WkaUE9R8CNbeuL
WwoJ5u9X0iPUSCaRsUQ1YoBYpw1BmFcYKhr4ZanEHKp1Vy6rE76x4dFNM1wGOPWgQI1x8iEy0EVN
ldYMkX2goeC2eRnSdoNRCV/S1KRr1B3OBQktV33ZbDT6+CuFrUkb7NchhlYe9xc0bxjH9Ld1HL2U
U/zguMvjZY6HqPD3iU+iPDFYLiitkuSV7EIvc/LrECP7HVNAGfSgQ62YHBuDObWT7pWcHvSxWPf+
dzHqIJww9GbQr4f+YkBndahmhA0xvgBZIwWZryaaGClMTOfA5MNlXgsDNJoOcO8fPU1i9HPW0vZO
5DitI785tAkRAanYtm29S0EU96p470Lke0Wzt1R6wNjBsLN/NltFoATVMM2LOIcZDr0GfdsWcAw4
6UwL5gH6p10E+qAQbOKaAvGChzVtTUw19vfOAH4pZ/+eMM9NVl4T+4rrE25vPma4rdRl0hpRUM7a
CVjTrdX4CZjs8rlMc/jAKetv+Gq69c00WWv63d9oaWwkmGN3kYuGb0mhcRGj+3rqD7ElLqULvbm+
iiJx0XvN84gkSwE+6sJ8IDs022upv52QNRmah64yxLE4XTTamG3mHmZ/ax/hIu2T+hYCltLtb73z
Zs0WehTXvvKQRjbTm1URjwvwQK0dKY6O1N+97mMW5rFbQrhR7TA92+cNHEPPPripvYW6cpGAOIMB
4D1Kw1h0PGo/D81Z5JXL5jI7GrVxm3dt4OYJyPsquhe1s+MpXpEMirofCbpeQ4/SzXkdZT3Xdeqv
8s55YEa+grjz0DVqzaxq44TZoZgRNzjGjxbdm6313sYYw0v0Rit0Fg9Mkt5EzBQpdUmj0CJr79qI
lgj5Ggv1rMH/88eRHLgJc2ZRXULiZPfLtNeSl6q5GJDuMQ1Y+3JxjGoH2j4Azu3TrEz8VXxmS+ci
ap0zclgsuTAHcfUf6wbPhUnh2/sP+N7XRI3feaMG5jIvz361JAJnUNELaHJuQhCb2TxbWfWDWcS5
lzHzXLVB5YDvVhQXiZuc7cpq1hG44tFAhscy+ZDO9Z0+FDeGr37MBgJYaq51G77jbVjLxtgaLe/2
j8TILiw7g0uVPqb6t3LxBPKaJOm4n5L+0VdloPnqFbcbvAerXiN0/VCeAoRqoN2r3uLeOYmF3Yd0
E8fSRu+bLVRU9LGxd9FN3Snu+iBywkOVNc2a2UFzAYl2l5vt2XLEg0+g4ljZ97ndE+EO5dNdVhAf
lj8ujpSZKY6T25KvIrI3Epslcem6txEDs2zLO+j0ZPUuvp25gLLOLnLWEcKcQAmkC3AdOCuQ/Lgt
9jmY3AJpLW1HqmYJeB4N5jmP7WeBbNmFFFhiqGXQfJtY2cKMTb1Njam0iMytcmQLvQEgaehRezCn
wM2A8KN1nLvcTQqCj6rLopGvvT7kj54iD9azdrXuv7hlf8IEdksc6A3dTMclVqvorSEgRwCGdO/u
S5yf2KtPJZkm66hlCdK66KrM2PevMuut0Ix7/BSXdswPBkQ/E/5Y1wvAFyrfDCSDenmVyPhGz96M
KgWr2X9TvhaobryZ2hYbjfstZVkNUZqFU/WjmikAKkzYG8Odm7UwY/vJnl2AcAIM5B5ZnWya/Ao9
JhDPunXXcJMQo5uFHW71XKn7qG9QCdt2JK5ScNoYzxUC5XUzL87pemirVzvOUw2VNslhLZGvvPpW
BIUidY9or9wHA0fnyu04vdmqEKvVYxAKQ21Joka6gl0jv0vySCMsOcQZQ/xo/+6q+XbOyg/dAK6l
Jhip8bhIJLMFBe1Egq5qN7/oI1RxO9WtVQs97jIX2gxxupf39ty8kRGYnE0SewJ6yyDwoc5ZD7yi
0APMPHYOwlf9GSLr3O1zCLgH4gvyqyiuczz1DOUJEg+1+5qszW+TqAXKRj1xwOOO2octlNx6fsti
qJNd0Z7sJPfvk9oMr0qkNJQuVolCCvQ0UZotpI9WKhvK64xzOu0keI0QTtoZWz0LvEO6wotfm5m+
6zG14PQevqtqtF+nmYOvWjBdzw3m7YNKaw3LFdtp5vfIxlZeA/WyHFR6SwMlb+nP98+U0cUPY2zH
A+MWE3BFLh/9qEfQYnft2Sn9ELGdyCT3aIhfCiu8Uy4vfJEX6Ems2bd2+BoqB8OCMV6pAVo+Bgof
4QWxDP3K8pVvbvIkr3axriuc7OC0BMTFtVfp1bVG/u8pYTP3lDjZtNGbMDmibaoIqCn1XYn84TzB
WSRjoWq9Z8fSmgN4ONYezeF7OvTfXEkWMc7C+JgS9JE2xIGE7WgGhWPSm7G9O2usXpb46aBkU3DX
Itm7t1PXDBRSPryE1Wiikij6y6LTLRTZOpHHCjYAaTe1eKV7pW5iE8fa1FsZaq9ZHKLaWVAPcKpn
mponPYy3TpHek1SebjqAKkdGd2iUHQ15FYDIGb/9PGwrWFAEw5IkhZJkrLlIjp+Qn4xxeBcatYOe
cYm0jmImmwjT+q7btvookZy4Oc00+OdtSNgRqiv2M3uj1bzXsU4yul4WDvESa3Q2hrjgy9hApegR
WDzn0ambMWa7btyfY4zN7WpO8n4TOb5xwHE8ucTxktpkWkJDpIPm2uht73s/pNTt2EZRnnbQZHjG
UfZSBGorFl/t0ZtiQALh/NTg9NuDhjfeEyyUH2FkRw+a7lSvM+lWmouRuKWI3ht+F+1CaaXwWUN5
csuErOisQKe+pvlFZIVT8+/ugMkZc/beSwZ5Saqh/iqRJwUl0NXjQI18q0hdpRzSxLbPh/IwyXE+
YjJzV35jsyMapEHt2Pbi3ekKfU29Gm6UPrY7uxRPCtFxFGhlzVy6GdsZR2esTxcZxtB4NUWSy1VV
sqMmqd2HcNC6Jyuj40eugg3cdLLLYkcnpQ+gok4/PHcs8e2NbGyzQa9zTHtYtpEc8eUB/2BeTeSy
FSsyesebMvTnpy4RRmCXo9igjOrldWKClsHsM2qvRkqoTq6LGNdbXzzKmK/hqGflum541jbYkMdN
aYYNsXogy9W6LzPiAFDzbUOK7ICQgf6IIFvda6A6m1Vt26bNQyzktV2asbaekCVDKi9Ca4eMNONr
rubFDT/AwN+xNfZPY+EXyIZBISSRNO9tlMX06U0tO3DzRL2rOklYd1YUbw59q7ue6cCrKj9GwJaw
B638nTEVmjKM4NlwgslLznJq2ejgWXxHFNfrGEM3+jvdvauNwr9o2w6EaOSUqL2GnsU8NuvwxemV
f9WiYjwOVV8fW2lpwJFtvfvmDMV4Ngr0fjZqU5vA7qAYU1Rlhpkh6OdDPfnusDbqpt7z2nY7KKjd
dp4tztVGLTbmvbYziF871FO7fEHYTn4fEJRAkWRSc5coYsHIMEkpll1kpoZFtBIPPtaEup3e8Y90
Z23MYWXkk3y22ZXsGW6nN0LazV55rrzLhY15xtXit8kq50c5AHiv63LfCpHfdK71qJqY6hNE4WYe
lvowFiPUwLgKqYK7LOVMQzqtz1ZuWefOs6NjYXYOws4MWfaIufxgT6YOXoJxXrom9am9kHg+7sui
xEPSwIU5LdXCFaHvTXXsWtsWW/4AiOho7LkJcR7dzFa6AHgAOBVaxZfN9oEV6Zqd3IvB1XdhZI73
TaUBmI+9fuvZ6AlgCVxqVk+8CGwmhp5l0np3s1sRNcJ8C0lj7kjvPnbH4qZqQwmqWGhxsh9ag0aF
cs13qOvRzspNwqJIs05uHMOON3mxGBdIx42oNHx5sG1KFK5+frJ0JHxMnl9NOv8HKBuIVXPL7vdO
OPgNaTxNfuqnWb0trNt4DW02mje5VUvG4QOdOiCXsL1G6qA1+vPyg5g441I6sf3Q+6WNbdroIyzB
iUk6D6QMFtOq7zYKrbuzxZTW3YDUEsFMvOdB4MMHOpWIi8n33CXnKb6Uk7k82t180RScpqYqOmWj
dAx2SAaoJ8t8UbSE1h6F+XrSSGNZkW9GdqaTs3ep7eIWdyNoJDsmzMGS9XzBgvUem365nalWLhQZ
hkGV9uVLP0Y88G5E2rnWH+BcE7nu1f0pouZkz2nmV5RchM8ZIKU9svo20jJf035onvQGPHs6d8Y3
JOZaAGj90ZALxDKrxYqBgk4Ume6iPV+cYVNVYKpAXBzgrIvxgw04H0pbC5JhImHLKM1TSIkghqEC
7kUXkcJTTCvs1APJoUUImKWOEWuGOLOiJj7PbYrfoLf7cgcBybzKCEq/NbNhvtTkROtiQI1qdy54
LhmquwZpRrvOBNSzqiAVaQDjeeDZr55iE+h/OzTh45jW6kYbqrRZJ5Vb7YrlEik3m+iVwJ9xE6cJ
3GaItmb2ja8fq3gpIuMeB+VMB2hi48oskCaCEZXJOVIOBvAyOupqfvFiKPcmOPKdUMjCjbIiwXCo
gRZpuOdvKXA+HK2ovvfovi8g8j914dg8u43/SlsBJLnLGmiw/g6ZnbClMb6HwF2uTdaFbRkV862b
tY/aEIa7VGjJTUxEHULhNJrg5KN3LUQ5E8fgDJsOiAFFCD3Wxm+Ls+5gzLCctt6GddFceH5k7+IK
QwPW73WhyOK22OTheOr2sIGQfIbmZEAomaOnBlApOB9aAGZxn4PlBeTeyiP7ygmOT1iefIi/yztA
mjhGjg6cGLXdCNBN8A+KzW1ZyOQ5KR3nyA7X2hiNEwZIgrG7zbG31VKl7eCP0VZwClTzyagQ9JdL
oUlqUNrBbGvaRwTfbFRMuzuSSIyxA2uOtzaMJM3gLSU+fYcQ7oilOQ/pVMzlSmoE8a1cQ4INAJSz
VgRzbstOc8i7amNSJqp+3xeatgcoBs2rL1wYVGNxNaa2/EH+prN3y/GuIyltZ6Qz2eRdUjx1AzB3
fKHjVpDHVSM1Zd4vCRFIwA42UTRsVTZk50gjdlQHRWOVpMfpUj+IfNAvm67t9zFOx8CoSd6AkJ6Q
vy7VcWaT92NITH3XOqlaR+TfEkTgjQ+WhQyf6y/XrrQgicHJg9Fifk/YrG5A9M1bssh5whcyrU9z
uimIOQR3zVfRyGlBtFpSXvpDK7dZY3dbMdTWlVeZ7sGI8x+GStpHoPhWwIreH8MGlToxpbj+Ojt6
HSZkuE5dxkhizOyRXk330mhOdeMnTvJN9BjDarvcd4VH0N6A2RDRYLMStt8ftd4o/SApaStXFqEL
kzQV9y5f4HZxj7/Kd5MNelcE5TChOiaOCWlNookvfQdzmgVKe61rdLy0uKuPzUQ1HUOa2rlEdW24
ZcRzkZZACd4aK3/w9ibXlBaR4aHWA/pXK/DzSWZv7RQoX+aRmtkD0dPAxu+KIUvXpvLl7ZjlUSAT
1sKhyAi2QygFXoS1x2EPs0lzYgodpOXbTPfYM/tJVu6MtgbehNYMBgPK+5VFYZ+sBlx15wny0LXr
9M4F7fpmNznmzHPqYE6aPMTU5lBdGYltXJVUgIFGVXfwMrINp9YMdwp2zi35J0AHW3oGredBzElK
wG3e6AW5phjM6pJeh6r1lRfOp7xKXvVJdy7zGg4OlMvLHvPmijD3N6tuF8l0dvYS0vbEIMRHFYPt
R/c/3cxkL+wE3dJvZjJpFznQLQETq7NJLHK6h5BQjxNMmQnvcXnZ9v13xsPYEZT+VGZASrSO5FRc
0tpKSITpoOyHAANQzl62zW6givPdZh4KMsJ4sQDa0dcLre5o9AJd+lCHe10kMW/7mAFmDv3HwRDp
Nk+TH5k9zKdaMbpaV+nsrt2EObjVQ9K257h466mtdi0Ct4MhZHo9EH+0wdHtHFydYmVFuwDgT13U
1nfCFQnuKnJtGxqieNCUCi88hTmaXGoI7ROuCKsNASON0XSFevDVi+S06eYEcmUTu69ZTTAg+yYj
8MmuuifWa/o/zJ3Jkt22mq3f5c5Zwb4Z3MnuyGyVUmaqmzBkyWJPsO+evj7qRJUzcXLnjsM7uREO
h2WHuUkQAIEfa30LX4NdHTRq55RbihQUtZ07fD7S5bvT87a0qiNByEyiZ0E6mYbZM3CdUfgjwaz3
ubuUz0XZEdmQCGyBlZFdj8iiKOjMIIty3X6CueXPYmyvPDOGg+QNzY8OJ9JRbaZ7QZLLXinp3JDs
qo82hoyfal5/1om5uAXPV+2TeWr2izslRBSH9gldvQPtJQEHN9ltf9uEon2cs27c99BMYIwA2ceG
MCXZDSb4DBpZ/HsBlrDrCyXC52yr+2Ueims15IiNWlg1nTojJhmrmJZDWqQBGTkwWF2ONHTFIByu
b6mypX2GA8Fcfk+sSG+VECH+uIR3SmJ0IMAzKm0LxZvCcNVDqznilxECQzVqXCL2wsjzyGXAq8tZ
+UOKUgxxJ7PjFyeZRh//6XWfxfU9zlLKxvn0nTixv+MkdVDOc6AwWjge1TUkxhvHAta1sEmkqezh
bw4+EP5DXR2eiUKKv5Bg1vyy6t9p47DXtIQa6CGnBZTeir2jL8W3SNQE5hh2f90Mo3md1dPwsOgz
n5DRLrujHnptEKaaS7mzw7OgFpq5n9a9PGB7QSnPDj9F4+qsjRayjkHCPPJ1BWValeEhjTK8dVU2
YXhxTGJSRMdIypRlBjhWtywYRVZ9D4txorbWhVSiMlx/hFDSrBoUO8f7qwG0dd2QpOLjFeHYANEn
gSgT9Pc4VW8tw4MpIHIAhKYqvFOTwGJih97EcAHZYWjQ0UOgoeQhCqhf5N8OR7sW6C0scwbBo0UN
jshMqTELEn5MvS1HjdEexLjsGrYgT5SMy5Pg0PLKybKHGC/NUUQswWOymvaYQTnVyQDb4T3NcKQK
lQ+HW31eCjGDU8G1Gu3Z4GXGHurYfLKJeAdIoPUa9sw01o59knyiZsXhMIygrppZDjpOBtfcmwjP
sRdtT6R9fuJnsMCSruBD4ezvJ7wUJFcs5jEvHPKZQgGiIrtz+uTHAH5vBwS/Czh7Sk6QsY71YsMN
JKXrasFQeDMaWI3z0XxoRgH1oGlYfgJ7eVYHkmmwqON5DcnHOIoxnL5wTo7HzGInLVS7/j2iefgB
sSz9mCrDTM2dvCxBCdQHMmncYVXQv5ZEZDItsNI2dkTLpX/D1dd8JzS/e1UFyc3DVNvjIbgiNzi/
AhpxEwnrCxD48gqaTYW/uH8WGnXx3DQG0kBako5rczkWBPJ8G+zedv0ZYtOxMk3m37Y0LX8EUvhI
2RTbqdHXvlHl/d2EPvm6gvNzinUz/k6tP8p2uOSpLLdDxSlH2B4JWeOUzU2Se2WoXZ+dFrRbVnzX
Pb30hpXBGrTqeFg1I2XfdLZ5XRSLyhq2M54pKVBidoV+08R2e2cNk/PgeRFn96NHLxQEnOzJbq5O
dsuQZTuFKxn+JeSDxH6YZoO45piKjhU1/boWs24ICDJZtGVGT75sCUu58ybT3U204aPaGYkCkj+y
fyUIfJId65fmodQnPhgNh0wd64brsI/aOz7WHN65oXNTd3bFqZWmOAEOyOJqxQXD46+p79Rg778u
TiyuUmdQr1zIF581akwnzGKDx0oi7plah4UtMqLH702I2Bw2SnfSVG86wp0uID23o7kTpZN+UV2j
edQas76P+oY1d56OS7SfmMkEOCKlgetHuDBpeCnE7kjMXLuxhwIbshtNdyANnYPBudvPLgY5Z9fx
yvNdD6RCsYwfFkVpPoow02/ysKyeUg0jlsbyir0gJwnHOraHG/iv8EejtCPLzlk8zk8WgJgANPLm
No3G4i+1sIW3j+0pfRhAD5R7iMSJTSYwHN6dC8rhtnU7hF9Z3bvkvUyJ/sVMhvp322dNtwcSSjZN
6vJhhgXlKjsFEORDOSY9n1523Ldqj1D8rnEIrN1ro2UHda06v+YEM8XCvPg7mkXk3rAOswPNMPmu
TooWh/ve0wZ1b2VNeUNQjEWlqFXqJyWKzc9eXnQ/1bKqqBaGOAiZw5DLjExV3/tWBUZWDNxunyrJ
bdQj/c1Mx/ice1n9G0K5+p2XTLiqnnhwIXSgH32cVtUBsUoEus9e8ZitoaAIRWfunlq2dNTvMz0I
Y0N/BALR3s+xCsu1J12EzEldmHdxWyBbGNWOmHsVFJRxiPvVIeJF03O5uGjna1Fg2TD/3JcRDkRj
Vamanlhg1t/aGdPkDv4UfydDPfkElJkn0Rzvg4HS8M7q44byCKbUYJ6c6VmEeq76YzF712mzLKsH
u8/qu6h04AQg+0zax5ST4yAKVdCLToFiJhmGuH0c0irTTmaRmqci5Xz/MAicj5xVRtkVHMw4WdEn
xOGqnIbhVyxKYzeHnkllQ2fUh+QsNoe25bSVD0KMfr6YNXCBpDrfOGObP9Zu2vlVX0wWBt2eBmnn
libVUJ5GLP8rzQStUKbaCe0EK4uiRcVDTCjtXUVUN/Zk+OWPlDSir5Th2UF7SmWeem1Uv4vWaa+p
n6eY7NP8szqlQ7YDpwS+WRGdH5Zz97Md+w4/8TRf2xZhLDceyp97CrJcHmI7JMZVvOJ2Hv2UHX0I
TJmOuceqhSbb66tvdsnKhFCs6M7BpnEK6yEN3NBG0VM6c/SXpkTpLQTCtt0N2EOGY2NTeNqnMRuk
Y0bRcthXyBAEZ4yzeMTZPwF0aTNsv5Ca6Y0knCJZaV3+sYFBdNtTGv9MRSBJiGqrGiYLbMA/yJ+r
n9Kx7H5CcdMdSnSG8kMhMegrcfb1E1VNhc3dTEZf4mbEBGF2IWoKONMX+HHNPtNK9zN7BvveMaKJ
yLfMu8OWyfoA67TNR75UOFDEbhygoGE9HuqrgC6vov6U4v+801qLbKmJ0Pldx0SKLxxw3H6iOJvt
UxgHrFJWx/ZBr0IOD3rDBX3WO6P6tcqzxN3nHWJwKlj0rIYcZuKZmU1AQBq8CMzcHEo0as7LhKJ/
MyQ4NYyZqJZPiO347lIMLj4kGB0O9eDGd17u5Q9eV4b5CQKuqe1A4HY/4YMLCqAkwpD+RYLNNVph
67NRF3QCjkK/5Xpn/7KNOL2NiYOmDDmPTA9qhwC+U0yn2OXszDlWnwmg4oxBZfDkYpUsptVi9gcr
t7ynGHosuhyPHqhUNS+h7Dk5OrVApVPSxiwDshtBCJ+jwdOKgBrV+Ky4SQrDRmfAcmDwGCXoOPKR
jstnIbyLHTt/nC2nJr7ajdvrxGqdX2x2RizhQ8fYSKDNfGdBsCj4FRTByqxDWe2zjoaoLsxQF0Rh
DtHXfAbPfeWISid/zjHiT3yKanjpTRamV/bcp0HjOhFKFMZHgQm7Vr/HUIe+ZZxe3aND6fzZEtlJ
VDmzbjZHXzmdojkdTZ/LDyNRVSw64mg5qpwYQYhaNUw9WuTflRqJlZQ0MN3blUEXJjyA8d1VbHTu
3dXxU85tdlp1jRab7BKukpaNzPf8CBclXv1LDiUSl5SnN4+dMY8cRYUpwZPrzFzyATh5yzTdqlYI
ybMU1acyKSdOjrRuOrKo5wuU2fxnKs6qr6flfGerbkMbYAF5aJ1QWN8zkBoJW8gYMOREXX2tUPGS
poLEUVHGbIaaorDd/ayndv4h7qbBr7taXKlKJa48wKfQU2LeBR85Mj15wRS5naY1yJni74d4yZjb
RzUJP+SWzRyZALukjhAKJhG1VozPbClVP08R9liREn9q6N8f6ikL70aciitiZQiUiEitamJNvS/E
QiMRXVx0N84gWrA1ZUmltVTcULmGjpWTWyTocPoA5WQ/zDBCdZ0z10OZ1Sy2ibviSIbjGhQ4WIrx
32fMJKUD84UT0xynS9fXT1OlMRbXNAdijQcYYDFDP6w9ZZ8ZRVMfxkY0nIi01rXgPIETexeFqa5V
1pNJ7ybnUiki1mXC+pHzQWGVDDkxqKLxjpSVdrjlKJRPVmfjNylNhOAsHtLAm+Bd9ulkoVCy6CoD
J7T7yuXkA2EX3ws1nsdnU+1s1o0NHynLNZC6Q497ZKGlpBANIjpvl5JAfoorF/7B6OR8MFkd6jds
4/sPcz10u7GKEUXEbYujK520B2pUH3rNZMGy5obZKCaIkZxww1STct33Y3tNaYKnsWIjbPeUxpUA
4h5LwMIZmOOJAV0+9myOBkrUU6veEHCYhfdLqGGgUUZqbMdp0hIoZTU7NPYsBKPu0nqx/iX+/4/8
2P9vZutXLm583fz1x3D9j5n79R//P/FjIwk9j3W8m3+UxY/mlRmb/+FfZmxsbP+lOZhUPRUvG3JV
1KPj3233f/8PNm0UpfYqc0SZy39HaPw/oUbuf1lUjTzXxFdiAkFE5NmKvov5v/7LxnNLmpGq4m2y
LNf+T8COr3XjCrL41azMHbyWNi5LOQH261eubi5uQxYetyZi5EtKzlUZ+48W9Z/LS4rZMq0iNvIZ
nHG9FVdhOt3OhpkF8ziCima5RBbO5HJkvKvL8oIX57VY95+fXP/9C4NZrAtnqFqnWjWjELdyNgVf
pzhjIZDbAsRWX1uL9dAlSpTtX7zsh389zktW5bk2lHTisGVJI4YGFCBgC01IY1p1wwetXC7YCiRH
7z+PJCt5uxTjcj6LwGz7ob/SK05y/LEhyCKPdHu8YRls/mUJ/UObQ/Iv5tR9qEAVshcDMXLB9vNa
Rv7PPawP/6JZlRyiiWn2dWCTed7sR9WM1CNslP4ZV1X+H4m6//kRScwdD51FLdQRgREZw2M5utrv
NK9dc29HCnWfba+LIfXySaYVB0SuRBXUSYkXfiS+nRXPbNcbu8OqJn7RUusZ/mRxgkdxsKQEOtnj
R4uv6M37d3/uPUiGGco03dA1igjYyZrPLNwXjhhL1yEHylk03X//V850aU2aFtQI/JvthiLQBhBs
itaJk0119UJfOnd1aVZI2dRpkBirgM0CR8tDw3qhIEugOb5/99qZRvoj5H/xCjTqvuasiCpANzWN
EFHhZF6lnY1ux7LR8eyh6K3JsKoYPmVIy5MrjaPo6tohD6kmybElL3QMOwprXeLZym5iWTdT1Sk1
7dItvtaW/29Xl80lcwIhC0dDFYSLSxh1L9SWMHEzMgu0YGmqfku6bPlbqwZ0KXz542v4Hp44UDNn
E9ES9TBsfBlrG75oK8tkeeRm6+GxMiKvQlZIqlPZe3+9/y7OvWtp3uhzEDPpmNZBJKLyE4f+nBvO
DbrFbaNN9n+An6RMhC8ggBGFyjDUyuLZwe3/edvtS5NFN8KEwIyDiULN02eFjMyf41wXF+a7c40j
TRU9S2y0P1mNPHhuiXxVW7YuKTj7jcNYmizypXG8crX2umqnhjuQRPUXHdldd6Hxz4wzVZom+MAu
YRzyUZjBoHqsgMfFpCw3ksOrhJHy+/13YNMT31hEyLYbHfAJMFysltFYT/ecWLZ/o0LT3JuWrpvf
T20fJhe+DWcWD6q0eCBuCUxmp65RDKiR9nj7su7R0abJoSYbEmsPJzJUEFHrxAdfmArOdIJ19fdy
ACK2qzWjCqvAI1LCOzndVHu7wovi9MJDnWs/aYQbzTSi+gT1GWVVGSFu0Q1BiJ1C9YdEHnYO7Jjs
br6Awzj3ONKAHzjr18OproO+rUC7hhXxJ8elj8vn93vDuetLa4SponwIBIQVKymcCICrVvwyc5Vp
Zdv1pRFPwaNCC5ngLfYo0aNMZf9J6MyFl629tjb977yvSkOeTZteNGoqAg8/iW+MnZv/jCMtmY6q
ksX6N0XBVneKnZg0O2LpshL4XTjORKd0qnNhyl9f/FsDSpoWEAINpqbxipRq8L6GhaH/GtWFM66i
I/J+SzNanjQ12Iri2DXZYAGBkmO0TxfOJMfQcS7MCetl/v0R2CC9HjRlzkG5YxR14CJib/cm57je
MUJqEO4ikaBVAjNdA5UMXTBsfTZn35zQNn6+/2xvDyjLk2YJLBrZXJssL0i80QskZniqkP/HnfIh
wWSsPDpxJ8Sn93/s7f4OyOL1k1YKcYZOmbOFanH9JJmtdTvO1pfwwhx+7vrS7GDXqLDqqasDPIvK
gdg5ztc7fKjv3/3bEypx6q/vvvCquJ/Xz3NsmyXSNa8fsJdEQ3nd15U97jkSc34PAPPyjY8jTQ+z
VdRIzAeGL3kbRE7Wz02vFRcufu7FS3ODkYdpW9frunIcRH+Kw2h6pGBYxP6iLNONQurP4f12O9e/
pWlCp2QjEuTFKARART1jqFAfdQvS8S4v1eQrygb3uVOK0Dkh0gmLPe56Tqff/+1zPUKaHhB16QI1
bRVgbzBROvcuoa2DQR7L+9d/e/qxZI+6V3XIPFS2MNUcUddjheuMRwLaEJQs7WRaD+//zJnHkAFF
UW5UCDC1imQUwYlZa2ONpNNdeIhzV5fmAIFXq/LWYUnQVPiIeF97VHAUXG27d2nQh3aXINtij0pQ
+XiNT/xRQet22nZxacTHmFpqRe+4+IrBaUCpnXC0ahuvvjbYi/3EUAud4NqGZm8N48bheGtvCALd
tt278frqMaQYr1Domwmqmh/4p0iJGzS73dju0gDnFLnNkW9WQVrM4oOwFPJiPf3iSuxcp5FGtb0o
WoVWh7ufx98GOC+8Ok163NY00rCdS0IMHFGyE2oKQYmfiOkFW4O/6erOOlG9eK0pvnfqJh68+DS5
LgeSQrTKft52belj3pltF04cmQUx6Wjkholl39nYfrddXRqpZEfn2ON6ESiTFSEHQ3c3VE3+17ar
SyO1Q4aeJyrtUiqrqx42BRjdoj5su7o0VMnCSxpjpfTjvjM+onS7iVhVXYAGnemNjjRSSzsakDPQ
7BHeuBgKV0NJtNTU/hJ85dwPSINVGay81TjLCzS3QbrbY/xi+b5tApaJLrVRuU7c6oIw9PrBbKoj
oI2NrS4N07jEiujZwGI8exkQdXf0/ltklM24sUtKQ9W1apQPdSOAZaKzPVShggjcQhPxZVO3kYEF
1jRbRIGseHrEaEzEov3Uz2p8ocJ+5rXKnENojTBNczolisM2vxttHFQHu9WqSwuEcz8gjdgZVcpi
xCuqJNPqmSTYeh53Zq9Z9rap0pYGrdUQ0qatU0JhlEYgwATcWqk7bpsqZfAGNPMkzkPOA0j5AgWO
MokD2KjeeO9ro72YiDurIpXOokRB50zRoVi3GmHMFwAu51peGrFVNTkqMRi0PMef/pJ2+U+MTKSO
v98v1wn9jV2bLX1ehanGXj5OtIwe6gzcptmxO/ha4gywOu/jggstyOrOujAM1lnyrZ+TxnHRDgay
+4rvSkJc1X6ecBTuCNBACYFK9RKB9lybSYN5QcJGwAttRtSGu1eryMSrYzrbpgpL+u52LXyxIqMz
MaAdjJaiv/K68BJF58y9W+uLetGZsBQjDCmZRCvXbvypF821g4dk22JNJu/pirB6Q2OimM1Eu7XB
HjyEtL640JvO3bw0inUHcpExezmGdBAAkaYux8kp20s3f+7y0reXM327NTLYDdo8Fu6BP9ZfFQxI
/XGowTvi/JuG/noSoSPu0yJqPpZa+0mx0lWwir241KIYO4CZLNlhBgNq75bVzLJvhVirOa2X/p0t
Q/yx00lWvaNKTqGpd0uCvZYyczGM9Bn29RYHQoKNgSzvgNOHKXvGNJY/4yKv8Wi2hlsdXHPhFMOy
vQBolKWc0GkkKjm6CB79KSKn0renbsa9lZqZ9RPHumFctU5n/x6qqXU/TsuMoc+0wdzjWoMjEsd6
1qsX3tEfnPcbY9CU+i8sDGUZWzUP4PMJRB8GKqMTegiw8cvi5LUfleaauIX4tbrVeyAvfuqS0Uk8
iIKcXB8Rbq5iD7NsLiwc1l9+447kREHwR0SmFEXJ3mrpnrpST+4pVP0IRxDV5WIMJIu0GRGs+BCB
mzUV9uX3Z79zHUqaXOc5hg6cRCKw00L1QUQedUwzFz46a6d/66mkqdUqxzEfs0QES9vVCIrBqx9Y
sBf2Dln9Vd8s49O2p5Am1bZRyeYF1RkQQlE8axoglcVDWbaxkaTZdGqRQZDlB6IWQ8ZBKR3zoOae
cbXp5mUIWq5lFlAUMw9ik0Cz/dK1HEQ5vXuJqXrmFZvSygXieTKYEbYxk3qMr5puRzx3d+nzee7q
0oQ3E5YzOnDVghSg9LcwUpFuaY1zva1tpPkuNJWkG1ugbZj5o1M6zI1vlZ59aTp9u3/KyM4eTIFd
a9DIs8gpsWi2tf5riGdDuXD9M996UxpcCh6N3CB/NDCnDB15XiHPJPktcz3OVov887Y2kkaZZpGC
RXwJTyEK6wZj5Pzo5sly4er2mTaShlZMdA/VsjVd0YqAMQxas4SIYw1CnvvUKfeiSpv+wix4ri9J
46yEu9b3aa74qttntxhYfyUELG7bIRjSpL9oPYlHYgp9HJSTj+6mgdgdDxemiDOv2pAWLZnVchZH
7HKAgRm7vle4kXVE3r1KwIsQF8377/qM7MZa83ZfLo66qnJyD9Fz0GJAGa6yqJ91X8317BsGmpjI
KCjr+NaGCs4TwWFZeTCNhCCoySI35p4IO7Lo37+VMy/rD6nyxTINY0HRczYjAohy9UQQjiq+8AVX
zAsfj3PXl7o1XjmH5GAQyS65XsPA8wgbh96mmzfW3v7i5hVWaaB+2jiI6tp80mqBN9XbOCANedIS
icFOhXjGqHSnYCa+7KgRcLit3Y21vV7cutXyOskzjYJsYXDuDebybznC1mJbuxvG6+u7XW/p7HA9
321UFXm+WmN9NcVhW8NLb1XDelHU5OP6mJXMr+Okef4En+nL+1c/M1kZ0mQ1FQj/TSVjuSbgkkcT
hsMd0WEdVAch6uFkwPK9BNY90z//JC+8eA9ebQ9kDaiuX5eJfZiw/wSRZwyn959kHc9vLJ1kDaRG
TrMGFS0KJmyjyd/OgIv2WhNVOfoK9p3uSH1vLK8dVdE+v/+LZ9pOxsS3RZSltYdxNlFqcjXJILV2
RpXUJoo6DUk3QIkhOr7/W2fa7k8wx4u2GyY3htGWKv4YpiiwY29s8n1hqK12YTo+9wPrQ774AYAI
IcYjOARNiYlsZzpdlh2KqS6WjT8gjXH0KnpTQYLxBztMvo6AFT6qjeptbJ/1sV7cfm3pIp3mQkFU
JdidDbN2SF390nn/ucaRRskyTMmomzMAQHXuP5DgS75n4TkbW0b6iGdFndmwmOCjaoSCNKzF7wgh
uaRRO3PvsgjQi/LCUsNC97HqWRMbFiz9R9OozU1SRutPmMKLljdItTWYtotgXEbgepUTjn+x4lnE
fkLGtXHukLWAbg7s31vJSOGcJoEDGRlXAgmc74+utQ++MXfIMr4SUAYsEycDuI+VGUxPdwsoQ3+K
oqX9/f5PnHsNUvevsHgaA5NSYI5Jdd05NsECTRf92HZ1qfuH+rhy2e00wM039Kcyn8BzsUSHCbjt
B6RvXNH0Vl1N/IDaOv1nsCji07BoVrnx8vrr4ZsmeNwLhUxAMrXne+BRsFdKNHX/GQ3/f/Q61p/F
4YtOKvRw7u24TYkpI+AK1ly53GD3h3j5fvOc60DSEB6mpbLtPEzW7lliZjLV/KCALpn3QtiX6PBn
fkTW6TlNRHbkEvIONBFzFm72YEL0vLbgXkWUZA7vP8uZnioL9VCOtqqO6zEweowoYqz1vd5qG08g
ZW1eZsO4E1OTBqU7Y8CxwgK8WFrbX7fdvPQZ0wecNGPJ5cmR/VHHFDSi2tx20qZKQziPxg7ENPiJ
sY2rB3Ks0gDo16URdu7tSkN4nBZzaRsKhNA2HeBJ5dxP+xK36JOXavXG6pUqjeM0Mhdy2OE62Wrc
5WvEdBThAyPJbWPvkUYyCc9OnFpuDNm1b491j8pzmPRtK3lZdlc5sQub0Y4DLSIGGapeA4Bv3ljo
lqMJqmwYEQEZSdAPNiJk8gCtmzJOKRJv6Zsg3l5Pco5qEV4NxRDzhfI0Fx6pLo17CXT+9qiFGf/6
4hOC4EkboyTQhaaA+2K7w/Gh8fT+rZ8RPEJGen35SHG0CMxbHDhL7eXHqHJjsXcydrBDXXnuPol7
8y/YVkXyhCFS+TEXmlqv/jpq1MH793DuCaWh3WUEfww2C/wl6+sf1thl92WUOs/bri4Nbs2Aq5px
+r/SOHSS2er2YM5YmrZdfX2mF98fG8MfBHQ3Cpo08m6M0bJ8omAvCp7PNY00qkWuGKqT88oVM/Vu
LMy9h24IxabjxH8L/ZvCmgznSkSB5oW/LdDiO2om8XFby0hL64pTDbOL2frXPaV0NWTrT0j8pSH3
9qRqetJ3uejnLnFVNcS1v/KLbPBE93GtmFgMxBpNvukZZClcY5o6WpSWngnZKPLTFZQCcCRvN63u
TFkDh+vQTo1oUXwHSiXHS9rebMb0sO3mpZGNWYa6EUA6f4lbjHaFCXVsDreNKtyNr/p9PTCVpi4X
xziIT19U2Y2YTWtb33HXt/5iVDX4hActVTw/Turk1pgW9apWANduaxhpzBacui2icj2/7wqbOIHZ
hrsM233b1aUhmxS2BfkdZK/Rid+uyMXehaK88dalj7CeDlhRlJZmL734VhQj7BpRJv77t35mUP0J
2njR7EbdaGUfLtS7KgdDlQkxogMugEe8Aq0+bmwgaehyyLaMWA/Y0duGHgwDEEwBdmPTWo6Ep9dd
p08xkXqp8HwnTSENd14E40QvLxzCnGkhR/oYay4A5i4MQ99L1ixTwCSQZhBRDvouLrVxW/WfxNzX
DxEtuj7EWIKgApcOnvXYB7e2cVJzpKFLYCef8zpZP1kZbMtuhAIdgtl6vw+tg+jfd9ymIw3dpEwH
kJOcLQAMGb82YLaCJTa6h21Xl4aus+DHSFIj9Eeo8zucxF/audM23ro0ckVlAXNfuPikxDrwxfCz
mSp/bbtxaeCueWIsEFYi5EJSh2FE8a0iUEhs+1A50sfWm0UHG1sPfVMtf6pzfZVXnOZvu3VpvHaA
QWwjSTwYeGl22zZkNe7UREObvOn6shquNiJwyfWs+HU2WZ/DxPR+5Fl2aQN/pj/KarjSNEdvim3P
X5Dr3+ZUyoK41zd+Y21poBbuPM7TxGcQ8GlzVWSmAu+S0OT3W2YdkW+MJVkHp5eAGDXYL74xFcZh
RhnCpAxd51RlxXjI48zedO5uypI4PYtLJBfN+lnBbBvCmh2XJDm9/xTn3oA0ZpOJ5gaGqPh5pU9+
lzmfiv7irvRcE0ljVq/cVEkRbtN51O6b283gZfVhNjo41Xg0bq16ggK27UGkMZyCHB3GPgn9vNai
PUGjw8FB/7LxHUhD2PaG2cQEwZM4jT7tWEGUP2vNDbet9W1pFEP0173ZQb5TpoZ6Bdwq+UlRItq2
hZNlcHPJ/GbCR/JNyya0XBX7cJi2lYhNWQXnEFibeQVHWVAE62PSa8mB5O15W/eUVXAG2Og8NWPF
hwdrHNLWg5SXd8am01We/vWXHLxjbQwoy6h/GvWHEBrrrhEi2lTeNi3pY1uQcFO5NYdHixaFA8ie
MoectGglzi3yC9JtXVOWZEUY7mMnpO9ogx7ujTgaryaifC/0zHWufGOWs6QhDLlXeAu2XT/pkqVg
k1jo3U0H0rQFCRuDayzbXCE0ociy9EK7nZmSLGkkd55idWUyKn6sDx1EyWEM0HqNn96fJ849kDSS
jS4xFhNrt6+QGP1bLLP1VLW29lFlMafuB42QGjXPp6/v/9qfs4y32k8a2bUbMsEufPuFWtvQvGID
FDAioTJ8qNS6eNDsgmJU47WWdhvDrYbaPS66d4LTvXzJydAgkqlYctLRslIdPkXEsnSH3I5JyENH
YY/bPvOy0rBpZ0p8kan4RReZ35suQyGpOp34/H4znHmlsnTM0+BramJilaLCRJ0JDgtIYtlmlzVl
4ZhZ5SzITRDTRTf89sz077HOqo0NI00RhgtmDWoEm10y/wJ1bKIrnRCIjVeXpoi6UN02Qobrk1j2
wc6Vj2FSbqs5w5d5Pbm1cI/G2QHxlY/azyi3n62w/r3tdUqTwkhgR2G4GSuSsEcjOeTz1VRX2w7d
qeK8vnHsoclEsCsbXa39mejpU2o3F9Zs5/qhNPjnrOEsEIs9XDiRXJNzNQKBNtRtu1s5ulgMjmuH
asl3NhHmF8NRvAcKMLa/qdFlXVjYzd0oHMvzy6hrdoU2Nbu4Wbb5Gk1ZFzbNXWNxGu75ld38TUbY
dyIGtzWLLAVjwsvbskKAorHJ+lJqpR3oUb/x8ycrpNyY1BYcTGt0lZs8J3HYfqmT0Nm2QpAlUmnY
cpilA97OXbu7o14nyKHOjeO2VyoNUc+JSqTHoeurTWk9Ll0jPgAAqTZ2GGmU6pjGR4C8bPY70cfw
7OL8rqvUctuxECr81+O0IA4pKwZmgci2Z7+Zqunezk1xoW3+pJi/8eWUNVLJwInoGOXorqau+Omg
Rcjvll4Y32NlbiuiYeYHXa2O6CCKH+HgDSc7X5LyqMfhrMAzBSng4/L5mcAFao62CaYeGj35sej0
y2JPblPfHZalsZ7IM3fNC3d9ZoKRxVYpCO6+mgoA3YZFXVcoHgmfdjuV25bystxqmpS+yBKHTx2x
aifOoi2CIckc2dQfZWlVbtQR5OrB9SMSjkmjje7DPt5Ye5K1VBkU3sWatdB31kRDUSFxKqylOm27
dek7nQ0a8F+i7/xuJm8u0kICIxNrG5bM1KXv9NA5KTxui7CGaaru7Sp2H2NjmT9tu3d5Gki10gmr
nnvXZn2XRETPwbzcJsIwZf2r40ZGUkxMv2sM+A81ibqTXsXh47Z7lyaB3hSjYhPm7sOm+hzqNdFt
3Zwftl1c+lxXRCMStcBKIFVVUtN6+3EMzW3KOPPPvPOint7aCrFkMys7BVvAyYG4czctvfW86dZl
/ZcxxLqupqzsPJiNfoG7aFdV4SXd3drv3pgbZfXXtAwK6Rg9Gshw6L4YMO1+6Euv3NSNUm8zTJiy
9ktJxGK3o+f6E9jdq8oiT1NY1jYEBAnrrz8eBAfOpSgt1096+7up5d+cYpvJ0/wDtnvxYkf+TUXo
EQvfxXZuorzLr4jfULdttzVpsLoYC2o7Y5FXFaNyWiY9WgOgVWObhwda7uuGGYFPd45CMnmJ4+1A
ksktdolLctNzgoI/TrMXbdOTCAkYNWNtrTb5kfikiQFrTSQzltpij35uKGa/b5Q464FQ53l5tHTL
GUGMkkC12zY0pFENcoU9cUNy06h46pFDm5Jg62TjAcqfJ3/xhEpvN1qoLK5P9aX5MXbzEqjLMG/b
QMhisGLSpsRx6bamkl/ZXmUcahKj9psaRpaAzYOiF2ZGLZ+w6BZju/4E2T7dePG1HvKyXYiJAMxN
fdQsSLfuHYzEk12FF6hYZ9Y9ModtEfaiNWHLGr+OJg5XC/0Y28nnbe0ifX3xP2CT1zvHH8aizfbk
xOcpSoKibbb1SFUa09E4zGDHe9cn9AQGbRsXn+Ii65623b40oisFG+mik65iuU0cIHGJ/X42mm07
FFX6AFOJm6IMJrg/xiI5EfaaH0mfugRtOvdepbFKXDcppjbv1WqazLfbChMPdsgLxcVzV5eKY20J
+xcSL+3uuA+TRxJfaavbkC6GrPsqEMuQk1o7fh226Rfk3cZ/c3YeTZLqWBT+RUQgh9kKMsnyXW2q
unpDtHsSElZ4fv2cnNU8pk0Ey9cRjyKFzNW9557veR7b9lAgzvbCL8dgTdCaIIC+eyueQcHJ32IG
TsWRKcP2ui/qj/7c+hqnI8jMDUw0luktqArEzceevzt9/Z7hcsVZkEXzMqpTgTuoSmAsqt4fe/5u
xbJck5CDwJGB9izeSk7cR1CV1fOxp++W66CGjg+0wDUFp9IHGpbROz2126HlyuLdcm1CHhcArIJY
S5tOmrnvpZpA/jn27rvlGoBzIciiw6yBD/Uprlbvvmpz9+7Y03fLFdhlZo3mYXZV1Ked8li6eZYc
nPO75TrV2H776/nUCpZWAZydqPDXY1Nyr+YCHWApDbjOEIQAgQdsKdWAg/fACh4amr2aa1Kj3fz2
eria9mVtu7e4Yt/+/OhfR+Ms2h2tNr8SKOyWZ4Mrmle4DG8mi61fkix2+lhUC/eTf5/foMqXs2eQ
K5qBNAeWo1KSG/hc/vkn/HonZntNFzJzDkLJIMyUzyyuWnHt98Bumnw6FH6waLdmQy8HDQqs+qwD
FktOusr6+OBVDkiaf48NX1g9j2sYZQOPjE3hvR0w2FRHgG0cGx767z8ACFZUDi5C2BdO8NtvfdDH
47E6OPi7VWsZ5CGRwo7TwsU0GSP7mc7e32zhf/dld4u2ZyN4JQui7XUmwKm0UOzBQvVQwggown+P
S2cHuAIAKJUNm1eBVOQFqdrcX5uIIzzm/6+5bC/ognVrUFaAdGcF6Gnq0oPLOtz2NFievKi1+W1E
wF2Au3/3otYJeG6z9gYwIq/yP8ctqk1kZMPwCY6c5LOa4Vp+yXnU3hjo574vOThMELSDuvbnKfKb
TWCv0qhm423AreHYmMvpkwASBYjPogMVl2yL9/nPf+Q3H3MvPeuqkU3VtkRZ3aBFMEUpY9WJcnnO
jk30vfwMAC/caGfEqks99Z/oKuqvfJiOqb3ZXn4WAdRSKUWxjDr92ImlRwfN9vXY0Ow2mH5dvaDt
6yijo9jOIizC1x4GPYfufSzc7TARwWntQ8uSabTwwZSxXm0IPGELlcmx19/tMMiC0LKFaUq2wQfj
TUAF9Dmq2fTp2NN3O0xpYC4OLzlc+5et+DaZyt70eXRMoMTC3RaTwy8FAniNXFdu1QDKISTBEmAA
ER3bIPcitJWGbokbnE5ehbb9gjkKe2dgrg8Nzl6EprowtvkIPWdjAY5HfbqFE8axR+8igxiGB2Po
1yLLu7YCtba7BbshODZl9gI0putFTbknMrQozyg4kO5jL7buL1PmuoX/Yu8Nduup7DfQx/QcZoDY
ipsZ6JmfdHC9nzDRnGv0aYBN+UGPJIdHTnUsV82C3TJDXzw8vbdOZJE3b6Aa82iR8zLPx0pWgAb9
+7xaLQ82x4xALtwi+oj8VbyNJan807HvvVtncG6HMiPCoPnIrySMgYDKvPZY9ZrtVWId7/hCr1Ir
5jeB1HPz3ZHlb2ZT1+/6i++9F4mVgKatfYOHcw4Xd7mMduGy6kJ+KInD9jqxbXQAZSzoGjBh1D7B
MHCToqXzl0MDv9eJRSij8imKgqxvAOHVwAcR3etjd7a9TKzacBucTQhA97qSDP6KZTbAW+zg068B
xf8k5oK1KFsX8SCDF3YLmDj7kdv4b35dv/uqu1VcDKxr2EB4NlZld6pKBa0bm47dNvfasHZp+DrA
DCcT6/iYM7+Vfav/pkj6b53hVxNyt1brDhG3Blo7m1peNhcUPYfbIQCQQ9Kt7d7Dz2kYpNC8bWVB
rZfLKCjcmF4rIMCA163tJKjTTSvDcNkeAGqoPbm1Xv5UAR83SztFRh/KYzGxW/YlMgaV121IUAaQ
rRkDQ1jcB481SDKxO14F9P/QfoEP383ujGPvxfL+2IvvZV/oS42nTSCzCmQ7zWLdjVlVi7+lVf9b
YvzFJ9zLvgK/7la+ISabGPBBp2i1lXqDiVuvkgjGoZ0EZJu8K3zbKXRUC6Vvp6LG7ba/wsbkINTo
nwIyggPuQU+9pFPYzR8oHfzhZOdOzAABqmU+uW1dvvm4l6ceBVl6RNgnSe1VX8O68t0hVSLbl68B
kUZ6HhS4bI41SO8VgVmhrJnjP/+8g13v8b8YK3r99//ZBoDfrjUAjEG2wTzRA45cR2HCty3+EYQN
/7iipvHy57/0mz1hX8zmo4Eno3Yim2xtzgFI11/igYCZe+zxuy0HZoohoh2K3KIXjDcCNvvI0x1s
ZGf7anYdtT3ImRQn+IyJmtiBNI/R6OP2eejt91pCB1hnDGUogqomBLV1WbRsqDiYd+W7j1w0mECx
Aa+9ceN3gkUtkZI61pfE+O4gsdecrtoCkQUqV7La1IeYRN+PDcvuo5bhwPzYIcMyRaK/q2GsjyXp
R8ci8L3/HHLFlITOBfBT08MTHTzxzwKKzNuxd98dJKIAfn4TIT7pxOm32eK9UwWh2N9aZH67ze22
f7ShjhXyDwEKzmF5z+w8vdmSOnuqda5jSSCn/QgJePRYLeXK75DEqIfXStQwXl3Q+/6h3Gj9aIKo
dSlyF/O7yintp9tqgXfWao28BDXHHoVaf5wfgZwUWzLlU2NSFA6aOh0cbIP+Mv3/Wyb91Ta0Gyyo
i4sA1CuBbc6EECMHavtHN5RzCa3OGt6oTZXAHcMs7AWVoe0eMpgGfWoFqY5pYtleRYnuLlXwHK3a
1PdAEMc0HrAXHptpexHlovINIjEaZpY5b5OkrEaSEF0c5H+wvY6yYVMMRS8qK/3AeQaM+3wykQvP
h6byXkoZ20mB8eGLbItg4VfBfvgWEEtzrDKPt/z3GbTCBhBB1zXL4Rv1fW4dUpyof/jHXCrYXk0Z
qtEN07wIhEg8lDjBka2pdHdwcHZ7VAttebEGQ5DlGkEv2JSqftNtbg+VuNneb24NRxSf+wFjX6nu
hmkxJGEw1MfCi72YsgV2x1+GHpt3uaKoiJLZbdMdbJ5key0lCGUlQqGI4+Y4QN4BP1EJwotK/zwr
rwfML/aMvegx6sEtGWpMG977jieLruGYTNH5rG6tGIN//vxXrp/xF3/l/6SP67B1/Yx67ki76cMy
ac3gEE303+rFv0l47MWPcIkUW2lxTDgXfnXNUsI51G/8NdnQOZisuRY/Q79pvlmBDCbaxhGeHfth
u+OjjAxDLLmKrDX9N5PHX1110ISR7UVuo0fKKGpnkUEFmz/BtLnOUNL3j624vcgt5rxCzIpwZhuJ
vo+4IpdRC3s6NC57kZvuq2Wqa8KyaIynx1kb9yGOcvPy56f/ZtLu5W2MB2atVcEgKmnLNdG6aJYU
fSPDWwcj7+VYAnAvc4MZ1ajjRuE3ILCUeVd84Fsrjk2cvdCt5EpsRk0sy02Tn5Qp1gtp+cGzZi90
y8t8ISOpeZYHhpyryW/QUOkf3Kz3MrcWDtWNV5Y8G6a+6uSyee4yEXu0nLwXugXIFg+ewvPb2HMP
q/ChBgdp7i9h0m/2or2xGdyEeqKV4ZnnpgCCJP6zvzJI/zwzf/fw3X0fbw5nGYeDZi42c0dsUUjm
muAvJbtr6vkX2+hewTY1YNzXE1LSft9UW+Ia2wcJfIxWeIPRqOXnno7us57o8O3PP+d3iZy9rC3P
QUHbSMQg2SfIAhRrL3q5ogPkn2tq6mFsospe7ytDOZ7JkgetgQ8mEoQpy33Wyw05JnLqRU0nudWN
bd6PUVfd2dz4pUS0GM636KZDOfzPr/ubfWHvlKaN3q60Q5bNNRkWGUB288mHJOFb26ljbuFsr5br
y3CLK3/GrgA6edqRnideXS9/OY5/M3/2hmnUcK/ZxMaybabTxbGxehZozzy25++1cuUchXAO8mkG
r5Muhc/8cFt3rjgWBu2N0uaWKdc1HE+fyk2ykhYPzDsotGd7rRwboRwKwppl8FJhN8zG9Dna4r/1
2wS/WVm7c3wyqJc4eGtndRtXyN3Utn2tN1daidaYsUm5H/TH2FZsb5rWwzmlHytGsm5rMPWBAq++
RRNbD00hutfOBWrIzZKHNIs0fMVOXAuQ6Nqh7P9mQ/7rOUr38jlbNdj3r7NojmNzAVQgTzWkFQdf
f1d2q0a/C1XPfNQLoyjRPAhTfIxjSloaX7///2bqClcjnwlc/KzD4bTmvkjLqjtWgafxdV/6n6eX
/aL6AEX4TOB4T1ACgyVnxQ+VsemeKFp6ZdhvQNZmrLH1mwGuT4Y5az79eev83Udl/371NdKWV41P
ssCZ6ROy9ubBLtXfyFC/js9pTP/99KmOkA9pepKptoNefen6+lOoeP4F7hidJ4fey0fp9cr/6Otu
mjIFZ9NDGlsa71Z2wahYzTQTyCVnVDvgAJqgaDzcHBu23Xk/C17x2Qwk40Njsq4UZ7S9HYuz6F5W
tw4qisqlJZl14/yRF0acJyqG06FX34vqXBPSOKzw6qUKix9+Q9YK3d0waTj2+N063gSvFxBAcBog
5f8ymH5EeyqlX489fbeO9RhNLSIQPwMNuTxXyBmgaGiPGcjTvaKO4XgnYRD5WV9AjCmB8e3BldzE
wR10L6gr1wiOVmT0s7kkeRoueobLSnxM0kH3irpQONVDvUQyyACKb60OBOo2RxNNNNqtZWCsRDM1
OYG13tLdzmAmZT0x/qFMDd07pYXC4BZaz/iwXht+co6V3zdbTPovs/LX5zyNdus19ErVFhW2uaKC
aaX0vbhc5ORB2SSd6c0bMrTBcmyB7QV2mveegmMUTrKVrTfww1gfVTf9TTP1a30d3evrtsIQ8KM8
P0N8vsz3jJrwKdj4Clt9JiaV5GNYdycfTSg07f4bqx5aeXsZm50qO7V17WcFUHmPPtvU/TBqdz72
9N263sJwinwF63V4qamnpgd5oFzX+djk2mvYxqJScAsrYOweju7UCf0N4L3tL1PrNyfonioqug6e
zxvWRc6n6Xu/btVHMZR/YzX87um787mrI9bTStHMVdyXAAY2SRzUf5NRAR92XQH/f7eke6yoh8J6
BfdWmmnwOB3UAFOzCgnfJ1OOEiqruTstCjyWG3+FlW4iFjstV42JV6brRoPtwwg/ZkhrYTj2Iyo3
NsiCr0g+iDmMabK6uppOeVcHuQSJtoDKT2xBcb/FzVhIaOpDkcZDl/tJH6LTKUG2boyToIvCEeC4
rjBJNFi6Jmox/pz1xjRDYpq+WTPBJjZeYoVo7DTOYoykACBvhA3xWDfnlVUQq6zr5rtbtKRO7s6V
fTsm1qCa884pgLgvokBG4KTHDewzSwMRyMIzlN6Nm4abrVbTplGx7Oz4rgBY5NVHlDd8aUeAqfFg
MemEjrO3JJXZfPudTXxbkr6aiklW8Bcs3sdF7xfSX0nAM4vr7yxniF3eoGaFj1MwdCWTuW+H9TZc
N0xQ4OrQnvIhrwmcyOywFd1FhJ6f37HW22hSoYizPQjw1Ey6+tuaf63r9qqawBa/ULnYOIpBTbLO
foUnvP2JDxflp5hRR74Rmg/5I4vKAGeaMIuVnTd4RFa+z3E/z/uuvB0HZAKTBUbO/gX2+6y7IbAM
bfCKvosSEg5VjTAnIF8BY+Rr4oFyGCZGeeQ9FR6P31VAT90ACOnEZYUpugI+kC35y0a5Pz04Sg2K
ssgGFuKWef2YJ0WjfJ4CN1T/KNrZ1CfltSaGx1hBhsfeQv6b+Gs82dOAWOJJzRbsLzJsbL1s2xZN
0s55PpzgVua286A6+plYHXS3auawWqN9Vz0uba5f8IYF9FxwlSzfWr6sL4UevgoEpV+tB/+jtGtX
rKh2pe5j3Yzr+2oo+cu89oM50ZVDrDIyUzWyLY0HK2cClzhZVgFNxzDwnmPYzV7KAbcJJDniziXd
QNf3FFoSesmLARmTXgSzuJS6rmlKnEBWCI5kRS8LvRaoI69N0F4C4vQDYNBl/ZHDrjk+xZ0eXqGV
rIp0XQMzfDaszYszm8N6PXcRieh7k1cTPS+tyc3Zoo6JSdv7c/0+okqQGway1QJ6Yun6dIkiH7p6
4S1FytE77cmqX3pziiPm1kvjhqW8YYHAlMTcVQV8qAeSx0mE/R2ldM+urSx1iCxlZ3qQppYhNl1S
8JZwCEHKmaYebv6Pehv76P1cd+a2i6LY/ljdRMNzE1a+ueMawBGEg7pH4csF/xgkEr/RLhBPpGXV
cgo3fN1LNFbjg+JrgO+5LaY7uZW30/O0cTq+CYGhSayDhBdoRDeu9/VKvbcxtBsMIeAsHzyB6FxU
soGlVSOruW18vD2cLR71AGJmKmas83McjfX8ULoh9lN8zDw6kV6HP/KmLse3FTfePIXSLQrPJHbt
fRiPyEVCGeF9RQMECRKtlhJZraJo45S2JLYn39PTPWhPKP16Ffz/76rG2fjpyvOtnHQtu8IzVYfu
iZW7/oPAEOqUR37pwekUKtO7ddzWMpmCZYHNFPHYt9FhiaNHp7vuJg0J9Onq5tidZ42Rf863YuYX
BiRufxfw9kVb71QV0/rVVx2+Sw1j0DmNFMgBRgaiubpuNnNIoxMfPQ78Yr0E1S0MmJXFJ4vQETTC
XmO5j0ZCUP3J6bQ9dOBhf4uWaBzuCsjKp1cz0np8MFVhlpvSI2Lur6dDWBDJm9ohDRxpCEr9LS+r
ZAmHqUqCIQ9eI4Gk5cnzK/fDz+2cjh4yH/j+V2nMcKrLPE6XYhiykLbgtg/wpw+25stVQiDNyLpE
O/uP9qEQlMAsQPUfic85PPbObEHPZ41+rLSYJlwhozZO/GosktVOTuI2Jp6RpvDSeoaseYmD8ds6
iBp+J/OrA76MyhCL+XEmUZfAgapOFaqySalnhIORJ06YMlphKLjGNbsK1Z3R3jQnowu8J1BKIY/u
ow3DOjfo+pa9zzWcgyAhkJCwjxdH5kQBiIsjwKlT6EaWgtv2CSeYvl1cQxMfropKKhU/bEs9KAnk
BUkFqrUTXOa8D/Oov1JO8q+gCdHnoAxAWJ+8VjY+jhs9U+zovi4SXvXr+64f+jdAm8a71lD/c9nq
/o2FbZ64otgSn4fNe+cq/MDSiy+MLJ/rJXw/gjoqq9BVCQ90kMIJhkpMSnpbQhsFGf4SwkTYmE8w
bwifyNR88aoCKdu1AsHBzPP7pUIDQBB7fapzeLF0bY7i1BBf7IRUqCghOWAsf25M+cxKuySR4kPm
NcNLV2xfhPPpaUEXYFbDX1J6duhvA+NhhrdV8dMbciFtrZ5NwL+6IXgCiOoujoPh7Jb6aduWeJDb
5BffYYZDt5MYbfzJxFwhSwQfmW2aTqLqokvZA7RsWtRrWNeVyTZv1U+s7IAkm3Xfm2aDR5ofVbcI
Ttyp1O7eXyMcVsBUvHEAY7/kY3vD6PJUVm5JSOnzx2Aus45vzxYdBjc4KPz7MNDbeRLUSX+M5vfj
sk5vztpVGm+IEqyx8SFnGCeN6EPWhc3PTYCbjK/HMEGwoV/zal3f1yhz34Yepm8Bj+i0y5tS+gqO
39Pk1mxo6ZdNBRi0WUsRl71sWHVeGzgBMZgrZqxl6yPxYobWprxXEnK8IVGU0C+wVBq/6ZF9g2cW
SyBW6TO/DV+hdTSXnngwWgGY/qJBT5Us5NslWNvWypDDNRoLDcMz0DddxACOALmASdcXT2Fu1lBG
caTerMKBNgT9IHVbu/iEOXKKVONSXWn6OPjafOVd3z1sgUfTqfLPPFTdI6cIJoehvBUI1BIS2Pbk
B8YHlqtCiEQn/tqjyH1xtV5k2VU3uBmL+3yeHwvtfbSa8gsWz4koEZ7WeShklZNNLsKnie30rRvy
j7myU8KAaU8sWXpZglGIKoUpbmffx849ss+8Hr8yWNgkLWSHpZzJ0p1QMxi+opezSpvIK5Qc56K/
hBY7rbdG/iPMxsInRjTHQbHNrxuU7umkmx5sHBbLoVCuTbZ1nE2yUtr/LKC7KFJ/7JsimctQpwBN
1HKAFSD2llp8UXyJVLagYlZCmaMYz8ToDV3iiFdeqIumZNX5IhkRQi4ICxK6TV9wlxw4NEYkCmSD
ZvQS0hcaOVBbljthel6nlR3rLYmn0CTUYUskC1G3I3hMyyPahQsJUWKQ+oCEpuNVvwlLMopmQXZb
5ERnc5O7RNfFF3guWQnPEwUbw5CkSziyjx28y5JiBWIIf4SG26VlOR1hq8/5OXa2uxPV+Dit8adi
Kx+7qrodQTu6BHExmBf0msb3iAd581zDHwOHXDQPn4FgntfEX1g1YrW0EIZO83Or7GpSknc4HARr
Y1jyRoacKqTUivtp6+NzPTjyUJpaaAk2URAlbF54I7lXx7hpxAzxRYW9RhYDbI4dhuI+B1Hrs3IL
STpE/u9FHBnJZt+7r7fopIvwDgFQ9+CxqteST/180n70eVT9bVMOgFqUCNIsYr8neM7zU+etWdtX
1ROsHt4GBt1y3Fax7Kct7CTaPqNk8i0uL3XBk1CEPaaG6BEl+f5trMKOXDZeeaHsFr+5xe2EVpDS
ivWfAmYz2ZJXdZdat6oTMDmd9Gi9svNkWYHgFT2dSRQpey44b5PR8scOJTTpKV3KkHb27MIufKEo
CgJnBeZoB1MtWeYc/xduurJca4xd1Q7+jS6KPs1xgo6JL+x2cRTzFKaUTKADr6p/lqxwNCmIat7n
m0GGROAOJtspruI0X2AkcONEaN9tdhlP8bjkaVnDx65bi+at4dV4387RCFiUVaA5bG1ak6k/u9Ig
CEIXwZkgafeppm1/wa5Rn+K+rU8W5/XJ00vx3pKYPBPEFAgVV69OvDCMb4qlqT6BNQ6hGti5oJ6W
bXEz8sG9wx1teuCE4FyMtqgeAEGtWcLthCGeioh/mNzQ/ZwHeLZ2tqEXalnpy7xuw5sCgfg9DGRZ
Uiyd/76vZpsxS9AgM2LiE2gxYVPedp3sF0EkgRejk0XdNj98gittvE0fxRKL1DjTIqdTl7fQbhp0
rdbqpcxh7Ynuvkb7pzEkXiADY833Xs3NB5Qhq3s3T4iOw76/pWHdYIopPcg4It5NvDGdzmbxblk+
mJuaNOEJGdrIvnNzN5qTrcMgxI4dLtABwT4tX7nSKbxp85dZmCaSWJbDW7xqAGF5RJoHSFOKT3M+
+J8FUxg77cr6hbGe4CLtOQ/Bf0BQJaXla1DXLp3ia3TdV2WwybAeghtf9cFdN6n2i1Ao9OOeg7gJ
t8rolMfw5+oreNB7cNe7b9daDJe8H2tJa1MNDwuDQ6qEvZSXDNEw2UQP3obTyVQ57jsBCVEDyHF/
YkuM+8vcT7fLWkePyAaQr1ckjgT4ssNkVnYGVsip22khjZCuDtwLDp2oTYKgh8QSPpkqlHWMvsRq
HppsQWfoDba46IPRoX0lJZ0Bc/Ae8h4ifOn4Bhr9QrAD5u0cpraPsWPybqnPOIrnNjHF+OhBN5ki
CI9/ouu2a06Ylb15tI6hb+raz5TMHRIGEKmHOHJp/Ih58g0tnTNQ8vG7dh0xb1eznEQwxo00a4sd
Toeb+QiY4N1WAeCphuZ1ZEgiyGXy/Rp+YaZlJ8ItfSYha6e3qRT1cgb/mKOdzRLggZotmefCf7eU
FXbigHbFmNrZF+hTmgf6pY3d+nn21GTl2jSxh40tB2txLhRuJrmnPmpRrEiDMA86/KlV3jliQbzJ
fhP9o6a9HtM54rgNIh8ifBkqGBPLCQmgM189cOEhQWtf8m7r09DkgMIISA7uVloijKFM/GgQiCRt
mdcnjZ3l0U7U4vv0DJS1nKjwEvF8vc3RYPgyobp00oxPd8LpFyiQortWI2FksSdItI/ZDeZySOTA
66ZLGxh13/BwthiigqpL1ViV4RwxD9NWDWlA1zrtueJn41cBerV8rmQ+e+NpqFz92KHIlCBIti8u
oO3Z4b8TpF9MOgPHez0MHbIMPq2+IE06fYHg0GVBV6mU9XN1WrFhJqwd1A1ybLjercijIvUCQXC7
Xj3khHs2cIJIQx3YD0XedlZCOq/bRPvtywSSgmTTtDUS1q3BGZi+7dxZ7MgT6dt0JAE7VfDqvZnG
kcoBO8qTiEYtoRzGDO/L2Ui4ITKbEmyyaU9zcpNzJ/6BdlRcECjFN7bFxREPfOYWrwQfe5ciAhQn
MhYvuLfSs7Nj+ByE0VNYt+rV2+rPIzeov5Q2FVXQwzyqzD+CNmZu4BNVDrJcAEmVBvbFCPt4kaAN
A5cd7pPoTg/MJCYE+ayhM3bBGd6lyNzVD3B/qSQNzZQMI8SOiy1WdJGP9tskSJP0YAPceXSgZ+vx
/BwYdHx0Q96+qd4goF5Abyk8JdKN6PEEc8f+ua568a7FGfwJmEHYfnVsvnQUiYptzi+h08WjcbpC
jzqMm5Zy+rhx4ksOpRn2cF7eFgDbv7ZdcaoRfF6jMSu3og9OpMaNfUAtAbu/TXFtErhsFc9lG7oE
6GR9WjT5EQQqyIYaU6Sg3cUsNJaUIQQjWzmdYK/6zwbz2a8RLhW3AQc9jVtbylb49QnVBPdEXJgZ
K5bEhdXb2nnTVXvdnQWhLCkbUUhvXOdTadiU5gN+lm/YmiEzT25svL5bEXJlrtfYdFlzF3L+fa3m
MWuK6MkPZ/wC1b4bC/EYclwUZzEhbRR4byoWfsZjg6wqLAIfpy6okBhBiltap7Lco2jCiUb046CH
9eNcs0fCrgGUMCSBe3N1gkrpc+AVCCkj+4VN0ZCQIfxWmGZKKWDij9y3M1ZJ30vTb+PnElZip3BF
B1ZhaTKvjUhmdCBla13bRDVwtdVLBCdRtpUPiE/wTXE4AES/+dUJaQBEXY3AXQKWgPg4gweDf1+d
83WJksqh76yFa/U1L0pkUzn6ajy/u/XnqEjBD6wl4ocVmhXz5jqFTNNixamv+VM7WYSlpv5IlvY1
bsIGEUNnkknREppAVZ8nV7pTbfMvpW8hKg74aYLT5KOiQDV6E3l2wM485zwYT3qaEMFpa2RdAtPG
XHT21BKnANJHl6IridTEvJm8FecwmBeWiDj3XgN8BKSqJ/0R5sE3Iz63jD1IgDHlgzPhOfaDtqmS
nhbdGe7k7yOUvXujKrnpaa1xhpfR7Qhm2js/tnFS1j62JDGhA2rRTXfTgx9/18WdOGmhcD1qHIzW
5h5lw5zQPhG2G++NZ8dWBnD/+Yxo5wtiVnvbM7M+tmz0ksBb1zt0O+l3pOt6nH/Dhh+HTHHjpDcL
9ogkq30YFXt1c1Q+DUyFyzVXXC+fO+gBkpnWOV7cskd4vs1yghJGQukxfVlMgf6X0HQYqgGtPPOM
ZHVfmZndVnmMc3mCWNlDykuH74QCYyBb4DeBLuphNAZZ8Hx6Znrrm/NibE9/qGJziddEjN7WYh5p
YnLk9mROEevIoCBx81jNxazvuddTidtfleLLOixBnLn2y5VCom8GFgIyDKPymnyY/Nh8W/N6Cl95
fA0v5FyK6LGpyXqzmlBNCFNwAH4ZqnKi/+HszJrbVrI8/1U66h01mQASy0RXPRAgKWqxJJOSr/2C
sCUZ+77j088P6jvTV7TbmuuKiopw2RJIAJl5zn87l+Dog+1hSVoXMKLPncY01QXzcm+b1LKlqHxT
DrSjKxz3aJW93ficXyYKPKWp60iKJjkGtp0VHw2CIqfdFIZVcMcI4Wrfawk9stGmtJp9PtTGTbyo
5jJwEF2zENSdEL3oNy5UUXQ/YUUsQOrG/KY2zabfz7rsGr+tmzK8FPHSVcdC9JyzWTr3zb7FgJFs
0kmfgs9tYMpmCwQKv5J19QNCF52OZq2yNlMimbRWUwmU96LVFQ5HfHm3hDwR0bmB0xl3tg3Y+tx2
zH2/mmKtXfxwZu7xJtKWfvgu04VDmDVijTsnjpuH1nXDiz7Iyo+pUS7llWO3yW3IqcTCsFRUHzqt
iU99GdL8m+5snpw8t46NPpbLPhzW6iKMbaJ9WY1gorVVj8zFJVrepKObXPMutzp5m6zR87vGCkrg
924qZ/L60Nkf7MhM0hvO7jq90CtSjA+5HssL3i9Or2JAiZTE+XCbgRc8lbJLrrElVjBamcS4wIR2
x2FE65wy+IB+Kdr0VqEnTHjIksTPSxUUFwa7BSApWvELLquOI52McejJdTX2mmWVd7pqiZIp+2DG
6L4mF7NDBfUzSbDdKcEe9rGZcn3yw4onBMffNM+d6oXm03br2h1j1+2LPJU2GFFpqmNjhkXyfSxK
8k8oHZmjE5CI1m4Cbn3mBfZoMLh2goOokzwcqdSq4I+4L4voJmUGsOm7TVyzTCKtKa4KLU0u3bpO
rzNyIMWWKSpVv2EKWGDd2VY7eJnoKuNDpZlN589R4VZepUXPBqRH6hkySKotU9mjj66yDNzSdTpf
0MjqctMrHcCnb1wy9DMOtw1cTfo9lDqsSORWow+uvYx+MKbT935u7CMmSH3eJZBxl0pGmfY9l+DH
28htG0zScRLvbYzYlyldbr0KmZxHUcA1Xs9xN49eZUyyeyrn2NLDjZMkY/NB65dSO1iLJYz7VC0q
2o4FaXm7PK/0S/Zqe7isQjLoNq4cm8KbyapU3mQZ9h0PQ6VwLaKmEMkcnLiEaDiNnyfqI3NnmpSN
LpIgDHIxgdf0rrzorXoovJRaDGFSPQZxctWZgSWeBZiytSvnPnTW3E1CVp8UpEd6BXlSG/eaBgLk
R52eZXdFtkARTpw9e6uwunn9HtFOLYVNzJ8p2DuTJjUKz2Ka+SOS0vkTOfH5jTOMzq7Pl+EBQQIA
dsvhfTXbqi09bHzxuNGKoGDUjzno3wpKxo8VXNmpGvrcPWRxNdDeS2GLj41q2httVlXus2ajF57B
8seYOMq+UJamkfRYTIWna6l520/JfJ9N8OxRTne50fKEVkLPDSM+aGkA1gS2H+VUqAA2fi4T+9GV
bX9L8W/cQQsF6SaKkz4hC3Rw609GNcWO17hLEXgWEO5abIRD+yLlNGg7Q8aMOXU73b2Pkn7Z23QG
DN6O8Cvl2Zh+sFwFgSCXeidGNRvsmpMDtB9JWXkiUZl26KQtY2jbutVTIJYq1T4V1qDz7EriUJnN
2zvBNWxy3t/NjbRB7ZfeEk+xKuMvLoDvdRcMtua5hF+YV1WhT6j7wa0TbwJCglJMHP2RPq5ttnOW
qFOnWe1hpgOe97aVuI9GOdLWkp1UHeZwyfOXhFhOYp+LZiV7YQUuxCQWeqx5SSmEHRWe4tpoNoHU
RLRdrDUGuRpg5jfDGLRH4rWWry7/G2yWUPXGxsDX/TynkSj2Xcdbux0oUz9WoBD0amncbGYtxec9
q6mWlyF7GFvA7ACJVezTyZao60x4WTJjw0Y0WMYXxaDm4ziG7rc8SSnfC33sjtSh0VEGGTci6KcC
QyJE7FOOaiTepBwHLXy8cNwtKYB0d8qEcsnCoDwEI57+jZnN5R0d/XLVqMW+GjODrDrGn6RK97Pa
CBavrDL5ghdKhTt9rKKUiQ1zVngKIflzlBfdk15Wer3S60V/WEBTX+oiSIKtzIGkd62kgwVpzjl7
yzYVHLXmJD9mRQ1wLe2qqXz49DL1Ctdiu8gNjaNpgbEPQKpjd9iEWuB+ApgLw6swZf8Ajiq18AI9
XY3uMx4ljX0dZt97K6m/peXCEQAbOD0PNZSlp0Q13uvxPDrXHJ6wGbLLYQONWBrUsd140LRc3TRj
GfWXTSMT04u0nBE7bTfDHcnESh4qGDqdNxrl456IT7lsS5G1zwrk80nLbSO/csl/Dvy5jcCNtbhg
DwdgDaO9MAgm9twMUttjzUrTDwvoMMrIJX7IMzP/2hVDJS6XPEidXZA55TNM/WBvlt7NPCN19Oe1
/XA9JPj54FVlMN6KrgtSr1U4Qz2IdPZ6EXSPVo7+YldnTp/vg17jWDZVUJGJvFiAwBpkN9WWjZfU
D8WYp9uGIDhjOxUAYFuq8/zzBM28YXcxYbXbvNo5Kh3ZaZOp+MAmrF2JUYPRdYbpG7ixW3rS7BeA
SRFUR8aO8sbUrdC4peNgiX0jW/zUo9LsEDAua51TTPSAOrDJGmojLa1DjS3j5MEee/HYaFqfPdk1
Sg4MCcvSAlukQeEvU4v5u88r52Zpw2H0ZR10H1TkDt8WsIPFm+NilruyGekQiynrIIhHRf75wjAf
Dw+Z1K6nXky0v+BIu67o56ux4Udvwa6A7bGtJc5FkWRlcZ3y8Wd2xYQV0Sarnc3RgpiCpuDNoC+f
JkZOjBrTKwfqzII+m5iil8TRaMLq1pzyjTa5Uu0Kxy2e+0ABBwgybkzfXPLhBHk8GjsRpcOwW7N1
Ql9b7B6FjFFUj0QZh8s+wLL6FA6i6Dep5Tb6dugo3jyCKovsPpNxCy+RxiB/WgIowWudFmAyWY24
l0dx06Yyvq7MHJm7SK1g3rQSm9mhXaq2gx6pqduXYTTqrRMV2SPrQ4jT4Mx6yX1yGsefaL91T+l6
iaCENuOTUyzSvehGQYhU7FDRbAJsec3HaV7Mjmo0Havvsspnd8clmj/Y3JiMHSUZnFWd1yayDDsc
7S2p9GW+ISUgtlHwqMTcSRjo3gO/KJ9aY9SnbcubMGzAcpmOIUaYrK0ZdlbpR5rFbe3sJaNot5f5
KZShoW6ymqaN9rPqlhWasqb+gw3sfuUWsGDeZOhpt81CCI+9mIPqdsSb/eAE0ZoF0nXm55T2tN21
qEIGv84qVfo9XYj4RFJd197Lch7tq6geTWzJgLSm2mldONN7F7WZP0CPF/w/leXkz5odleIDLIAz
7mYNH2pJRYp/agMuwMFEqlLhfIpTyggUJwSjXmYzp4vPkDaTRt9B7+FZIQfNhxwiXIMPibXOU8gA
w5s50dg4jUyrj2ZWmJ9Lfeq/IAQdL9y0jGy+3lKiJdD1fDiMMjczb55zeyXmZkd/ipJ8MDjhOyq6
hWqPO7Q34lQ2y6YTi5NviyXVHZ9zcuUjsvqOuZj1KS4iKG/N0OsPjRbzoa0yjiIw4aF/rLWQvMJ6
ah5nSzdin3EmzXJwwrz6Ywpts/RCMUWLxwNnK2UQuzVRouf66BFlgqhMDH1IuTcyHOnelraobmNV
OMPFzA7ubrUuLqXHCVDdOEXiOBsLa+czWMwYeDYlOQBA0tTtOivIbH29n6ruui+S+DZZbKVtxkan
+R3Zbn22qGK54tznfVY0i90msQCMkfO5H0fU6anXV7aIvTjD6bAppwX4qjSoVS/dIhEA0/OQ15d6
29MO0nqy7TpLNWUbMCTiCsuKVzuXmok/MWuzG3OYs3kfkpda/NElcHkH2EMOFRs90rwBiZXF1nGC
QayTNobMX8xMyg8D94J47kBP3I1w6m546HsyB4pN7JJVxbGRWNEdo0RCtHhh151ImpL3lWOkd6kT
jV+5VZTFCttAf3D6OUqpFCrrKyJCA5mCpboZX3RbWVu4UJcxYrMRvGSNNQtvnKJIeYAG9hfphjP0
aFpMLLtUW65bc6ivZ5VAn1j9EG9LPdW/NHo2H4WdJ8WjbKDtLlo34FeCMdrNxSgYIf7d6ZMMo3HA
Y9u2oi+sq1AUcrp1YtF871UzPzlpOQQonNY+XWMvCHd9qesTcjuRZn5nG7ofiDwsthphM98dacJ7
W61ZaRsOWvEZ6eDCZ8wTi/HlfdCHHkMUzYs5CZjPZdnp3jHU92IamSQzWJqoGMescegZLXkkG4OY
B8NP0XpUd0HXOsmNzvK2tpmrh5+YSVPWJ6cPQNALhjIqPxWmcUUFVouPSGWocjfBrKLvY1CVH0Ib
E4e/NCHnXLFkn8RgGqUXzVOubYsmmo822oGBLxHSnYRhmeRbk1GYoa8bi7K9yooXdoTaiErG9ami
2YyFBeQpOaeijYQfVUDSVhkcuk5LPwtIy2nTt3Uqga/GnoiYLqmnbRMJSJ2R1XgVC+FO26RzjBsr
qrNPTaVT1IsWml4XdrAg+JthhcYFL7KnaFmOQdLOxiHR2iiA3amD4AKhy0LVZksdGjqEk3zCX1GC
I7u8zp7ZLMq4TMv1W9DmZx/zSbPuazcFc1QGz0cEiV8megzD3g7OoUoQjZH61NXcBtDVLQPV25Ez
3LAbUK7JSC9SrU9vKLm6cTeQ1O3wIV35ZAQqPlVNGYBfTFoDsCdabce5Exe7zDUzBAsVBqItPLXz
KRrCBpretmtKMXI+awhRlX3RKtE/ZtUKKSH7zouLIlqKiGEoFdBk0jpxs3Pl0DS7qNfs2DfgEkJ0
K0bGwddZzQn/AdrSKGmb9b7T5p8yJ6qPc88w+/tAGSxrx2J41iYxcd1tIuQkhW+5dfxC3dYxe82o
uf2diijXHSui1QYx1OctewSofuSkCYhwq5lfqFxNaKwgVsTeOZl8DCi7YuBD2RkgrJWe7ZbOnj4U
DFxPvHbQ268jeshPQW/IHHzD6HyTQZOmVw81EyJKPUg7P40LapR5KnvIL1pIdqJRGg+21gEah2nV
36wjspM9vVLYMu4bvnkHM7eUl1HR9JMPx2NCPmaVKS4ktWPiq1lbU+CXrP4e9ZH9cbBoRpEiOKSg
58XCr9WMhpu/6FnkeipIzIPGdID6yk1ny3NDPFPbri5B4UYM17nfOqH+oqXZdFzaqEXP1Mhy8XvU
py+ZOeSlV1uKqYeGigDQ+mUKGFDran2LCHZpgVJkFt9GCInXW29lT6mWtl+CymYhiUEhviIS5QqR
W5FtW8eavsdt0w5UXhWBLO0clDdpkBm6p/W1Jn2XYUrDztDtst6Gg1ZSqFG0WDsArqndxYObFTT5
i13tRzHVE/Sq0bjY9cvC/hA4bRBfR3HHrqQXuZqgDc0qhKNO85ShpePysSQGKf7QO0WlQySZ+rQT
aeJ2nNBrqZ2rPjS9joCP8jFHPTq9Y5f9nzTlZ9aooFeSb+SuZohqosJGs/7NdIr25fe0/Gdei1lb
pmkSsBSdXPI1jmm4zqfSeMd59eo2/4lg/TxYFMc8AzXnWOytgIL1oIWs0n3nIgXYMNosqv3cMKlL
aYHnbzTT1ZOsM7Px45yhpLuIFivfcr4X9mFSmvV7ZrPzOFJYxLi0Ud2yiSCLjqNs9mXy3pyO/8G7
Yp05qij+9dRRICZ1YeZ/JPlYf5uAzJeN2dUVeTiyBm76rUd3Hk8aRrWdFq6x7OU4hVezlrHuzEY/
/t5vV2/dgFIYIxF/zbLXZ0yYyhjEQYgy/j0fxnn4qVvEItSZXL2fk0psRSeLHQPA5O+Zes5TTrPG
LYWT8dlL6eZEPlqmrTOFJ4nesfj/D2vyPOVUW0csNvY47yHsv4ls2PR1cf97t/1sudNnGCXzUJc9
S/Fz4rpbJkmXv/nCnK31qu57pLErAZhaGXM5dbnla5S/lcShn+ebTqgqVCWSZc/0v+SqDOtmVy/m
742o0c/TTdOlymIKjHlft038bFVNdtsYZfTncIT/9TT97/ClvPuvLan993/y56eympsY3c7ZH/99
KnP++5/rz/y/f/P2J/69fyk/fM1f2vN/9OZn+L1/Xtf/2n198wf4bRDy+/6lmT++tH3Wvf5+PuH6
L/9///I/Xl5/y2muXv71jydKgG79bWxexT/+/KvD87/+QbbbX9689ff/+ZfrF/jXPx6/oqTs+h9+
4uVr260/LP6pG2jOXVN3bClcftf48vo3lvVPZUqbWUyWaVIn4TAscCBE//qHJo1/Clu3FZUq6kfd
Nviptuxf/07nF0Kpmy6VlaGYEq//4/9+9zdP57+f1n8UfX5XxkXX8nneepUdB4WUazFMlVg/vBHq
h/Nl1O20yp3mOKgJGfvqdqnRmODmi4oLRE0VmLdhXDNVQz8QXppcNUWqf7VxhXhTXJZbTaOuVsTX
3cKTV8CrxnIrlERY7TBoc0mW90I63p4L//WBXW6XcAi4MqxXZ9df3OfhIuJKRWl7DOZg8bNpWbZD
WQm/1CH+ZRYl/l+e5p937K936Cwz788LcmtQTWPfUesT/KvdPWlV7yyZaI9D7IpHs3ZvARTnDf3N
uO0n51OKiP6yK7LkwrVXwVKPuL4wGXKUdDZiNW24Sbuw9ZKMpt3CZXE9jJSaTZfVeH4clM7E2KFA
MhFXmMoltkuf39lQ3pon12+g8ybZpnR1Mhd1eXYSLbIH6Jzz7pioPNq4OTXqnISx5xptBvhvH0XS
tFSp/Tsn32vIzH8XLa8X1hkWg9KN19uW7tl+qU2Mpl6KqTuWwdxfzpoe73WcqVd53/WXbmfS7Nla
fyjDYLyoZk3z88VpfcdBtPTrh/izT8L1ST9V9HiKZvntQ8wQLVQggv1RFaq9ANY0rp1oGa7jvu4u
ZmW2d3jW5K4jHuyAO7fbmW0aYPmI3ou+fM2EOrsnjmkJZbtKGTh/z86nCnhQiqJajulc9oR2kezk
jv34gL4yAQ7JplMDtkshKZCOz0X1gdWUYntRJvRNjf5CDM79iGDwE5GH+k3W9sOjQ07RBxG6xv6d
2/bjYmPQCriVqaMNVz88QCO3JaBGqh+deoxv7KiuniLmutA2x+0N7psFIptQTCji4pgwl/mSbopX
bF4KuRNlOu0Mxq7t+OuYOUuOugU9E+882vXlfXs/GW3FumRHxKWBjPPtk9X6sF6ZZeNoxi0BPjjc
aL1iw0vcVH/n2H/Nwjq/FuuIHZm90hTn+aWZm0SwJ6Z+pMN0i42Tx8UCGAgX46OxiFF0wJichqJD
XihDIT4i3JzsXdxD+W7dam0LIxnr7dZ0yQze4RVQ1pUWu/ITFkTj+dcP78edff2Eam2kJNa89Qz5
677VKjirLpLGMcuXeN8MwbKLzKHai26u6ZET/arOlvkQ44n1czOQ7zyXV2v2m5vlcnmhS4mKXSmO
l7fX782s6jPTdo+GHJiwNVtTcDnkIThEWZji2AUhtGdbTGm64dhJ6RczAyTJTjJcHolo1RdaQcSP
Hd6zg0STBNqoTcGDYWb2Ewo3NOFTq67SHCGzZ6XzQAdsOZC9jojsp7hhfPIGnbMTbtvcoc+fAqPf
zO6YtIcmtIJq4/Y147NGtKdkO03DuPhdry8LRrQizz09mMwTPK+i/A1V3W2arE+fawriZ1sP2wAI
LA9T9Oppe7JVxFJwob9eUpz1KCJH1Kt+Zc5OTF56lwrK9BGlpKoqvNJuV7n6thsRzoSDIzvPGZaq
8DI9z2NvyQzkSZJwIchPYotSfya6rt0xtSa5QimHDlwEBAbgZ5UyvUnKJG283m5RUsZo5JRftNU6
jx5zo9uHKZqexpC7GVNqAFbWJGuE3JJojEsdk8MomOi9q4m4vF0nk3RIBEaFZAScR/q/fh3lW8s1
h4Er8RSy6UEvr5vK2cYXFmY7JklvH618AtpeQrHJeyve4fgyv5RKz++Y24fqslQKo4QRPU8RCOqv
P8QP+5krDWFL01A6rg3nfE3IssS4U3b2UQPy3pPSPsGj28ZmCHFy5LY+vvOlf9icuB5Fn070sGuR
t3i2OdlVQjaYHjlHTYOhyKJVmVqG9s5xkYn/7a9mKhphpB62btnq7FLssYmmxsU9NtAgiPxgpFNN
Uqe0erjLdfe9aU0/+WocYxSO1EWUjedJrAWBUWGAZuGYLgpLY21aLNr0pWCgyN9/aFS7+M24labg
zHy7kdRmhMgwF8FxrGR5EKMbojnSgouBA8Efm2B6J9nrZ2+qEibgrqDgs6jR314wZxQv8EahwTDp
5UXaNsZ2iLP0KB1WaWFxosVdvxpcimVbZ7UJ9ZRU77w5r/F/b7dPqfDGcrARUils+6x2CgBl26bU
1HGONba+WrOFcUjrWjR+Fgd4d9VE8tKhQWeBiMrI3NHreAkZkljYxgOaO6ylmD9B73/9nv1YSpHJ
LThz1VpLKv08B9YwcjBb5vgdFSOBvMkNDkyNLg6ytuTRKFL7qhxie+MaweALzS6pzlHcDPgvd7/+
ID8W5tRzrsXtUQ7NkH2evsnuV0PEOekp63LtKQjb+A8GCJm3dWR0zz03A1hq7mIG/TD0/iujEnEi
iR4iyodA0eQfbuumjxE6wk1iqPAx0eJ63sxIVORN2lbiwdD5gn5MakMCpywCGwt7zm2uMtMIvbjC
DvK31zDvOGF7aNxNmsbz3K6+qbqpIi/gqEUGQheLjOB+seSujYp+NxnNe2v4x+2QZYWDfh2pjPfm
PO24NzJL5Eh1jthDL7KyDfw4TT+Sz3DbdE7/zovzk+dlwO6yG/LeWKQpnr3RuhxbPWod7Vg4ZnaE
V4hv9SCMPFR7AOr9HB6iutUYeaPjr2w60hUn+gKj159Iyxhvwk5DbTAHwx6VdnbhQg0miPIYt5vD
FDALcG6dg40+b5tV9XI1W3H9h7GwUH792v3snvG68d6bJqvyPH0RLioQPe5JyjzmasdW8GVIlmfo
iG+Z+d6Qnh/3WO4YOa+WQw1HDWW83YgSo9DrsVXa0cDe7RW58SVCZITpzvj86y/1k0XNlRQHlNCZ
fPhD3NHYt10+Kzc8lVHdfSF3ZflqqHnEsm1Oo+bNtUo0r0gCHJ+ljuljE8rO+gLBjr8G4rer3smu
+ckezAeiSFgLBZ1bfbbpm0UnweuL8JSBsF3YWjnedfOCHL+xE5wFbQeJIrLr3iyqreMGzi1tSfW3
8O21YjFMQ7omJT+1C93a29tPnm/itFkUndwwGw9VZo9bHEZ/L6Tv9SqohV2aChAiyzqP2kSA11pp
PcWnJe0iP6IA8+M+/Y3XVtG50MjRybFpnr1KOUForq7HyalrYTYLjXgGOM8OobAv+/nl16/Ta2jz
28OL3pMjFNRLurauzLd3bi4sXWOWXnLixPYLmO/wGp25hQo0Rqu4b6JOfTARC9k+Ib55cr/oupZ4
TSXnu7EeG7Fd3G5+QBvm3g2OVn7TGaN7sAIy7eq9kWO6olguNKQ+HYT7rz/7eriffXQFS8tL52IM
dM6DyC05aO4ix+RETMFlYsUcvXb7UGbmlVDZky7b9+Z4/LjIgUiU6/KemeDo58cYoHq6RLgZToy6
jykqNBwjGWNlKtyt7+xdP7sUmKOxdq/62ta/fSxZgbzT6GV6GqsZ7nVyLJ+Rm2ozy6x6p2j72aUs
aSE0Zfuy2FneXqqBm1Cq5XCm/k38pS5DMhdT7RDp8r18OXvtHM4fGdcAEZTsxz/MosbalOAi7MpT
atb9vWM1+h/h4tjfrELIz72cjWdj6LWbkO9qeqko2oeo0Vb/d4oybKMY8fMwIJvcpUnDQImxCcun
NF0YzRpqST55lZ00ZODMKJ9x1ozddbDSOj6vpLFsCQxo74pUlYgDcZ9VOGu65rOFDupbw2ioGf6b
jHBvwJQSXiKFUclGE3K8xQlvH5JozrPr0Bqma9GG6NPIQMAJms+NZfg28VIhroYI4edC9pQXu5M+
XwnkCDZ+lNi5b0YUuN6gBwWxEQnMAebMqv6s5WZlE+oRRV9ENRnEA6DWz4g70EssW1MyfpdjaHBs
1f2OoB+GJA8lE9Sxb1VZ6BHWUCJWqFqceRZCeG8JB6JGcivVaj9O3BaxRocCbO6m6UMq64cOTW+y
zWxMOFlXiXfGpb0OLTh7uDbvLNirI6kbztOgdSMzEXs01SkPc1JKJO/q6JXJkDCaRDF5ypdiwSQe
zI41bJrJSb8FVkM+XI0h4b4c8BTvmXJnf1qo2TsfDkDsdKdmIMUQTO0BL5ZxKOaweszCQZEjUsSY
YKMS+VxvdPjNxj7bIiUZ7mNE0U8tRCFkfz6Ow2Yy7fSlVoIAmzLPCNwntEZOeKys+SVPdGxRv96Y
XvucsztBO8m9sGjvHHmemgyXlXSmUTQEJ+no8YuOY7hp+yTfyKGqBj5FjOhpifoQraioKjhjbcRQ
YSSjjuVK5uXOLY3ssnLrhrmmnWZ8w1YcVRvNTg3HL5satUtsiM+kJOGGdGqzuOF7VQM5VRTym2SJ
ERQgMADI7rJVz2Ui2PnQ8RRQuMbWe8mOP+7ESvLMTdvSLUc3zzvMikALO+jd6iQmXSOkqAguIzk8
8bmrbeQga7AZ1vVOBf7jtgU+bqywFfIoCSvydtuClCMuaWjLkwS69uuKGXp6btpb0Yzz8dfPc91s
3z5OWrsVSjQs4XC9Fb/7C5HRDDDEpUzqE9lMEUPEWqIGpml5561Z66QfrrJilkiVHOq6M9QFFFmh
vanr04SL1m+FQ1yThrojGBLc6uSyoLzaqCF9Lw7yJ/0r5BTdBQ9uBbvdswNgloSb5bbdnlpqj6/C
XsSNXYroZrYJOSoXTd5VzGbeWuyAfmqlzgcAU/cliSL7Im7y4J1T/acfh3Vj0LS+3vOz+9ANHSVk
ZqEarOREiFF+0skL2qBGHr/NVcQ7Lpz53inh0RtlG/tpmYd7pOfikoHUxTvV7U8evYJN0mH2FO3M
+ZAtKzGbwpxEexrrgbC7eiQup8A5/esX7HXg29mzp5x0gWAd2wEYOnuZ69CRRLwM44kYPXkjwmF+
6lLiqDo3M7ttUlpzs+HcIz8T+ehlzmedt9JwiVyqRY9VOxPZmksg0hJQVesb51Bj6ydgIYiXpz5r
297HY4O6Eh0+aRDLrLdXk9AQUDoBf/B1pL3pRYOY54mAOOkxNit3MS03yXsRtj+wKiARvGrcTMOE
7nLOBQu9dAYzjOfp5EKz7fWh5ehMW3L9asKLOsCcfWG07TVP5GEphuQhx4q/L3WhNhHU2C4PsfqX
DIm5RLE57EqiEi9HfCBr/MD0TlfxyjX99bGsnxU0S4KZCSn0H6QbZCTGXaWmUyjs+TGrJ5Jwsj7L
NnGaudumTTQ/dQSpO1lKeFBifkRipB1apyoJ1AjdWz1yu8+J6rt3AJXzvW/9XOvaYMnqWA7OpyBU
Qx+R4FfMJ+b8hRtM5sNVrw/ZZhXT/saleB8xhFivxajxdu8LtdGwCuIDTz3zx9HgE7MxGkG+Rw3+
3lzR81Nk/VaQH0i8WHEEvJw1kqIjG4I0gBnFQhx5gx21p3kMHC9M6uGmyFLnBs/Fe6H35yDBelHH
gG0kbslxyeV4+/2kW/exZQ9ctEZOjRPb2DTmtFqFAaVEHb2HM/+wvXFB3nqb1l2H6zXOW1VT6lnX
9p045a07o+DLx8nDTh1dV0NjomIM6r1YGYVlUoAig3wYmrJ/qIzcvRmZlffOK/6Te86jBeYHW+K2
rwKKvx5tPRNNWFumOIFZpt4Q99PHEuBhg+VX7uoGY4MiGMn/9Xb3sz0AmQWPGlUA/zlfV05jGilu
ouWkAk27WlzMtqkZk7BBCAn0I3r6tAxoSZsi24klFacW/s0HUKqu+rG7wVcgCewwxX1fad0ByfSC
WXIs8eMy5e3Xn/UnSw12DCoC0QXG0vOiFp8x/LJdLicCH/LHpMQSQ3Xl7pqhrd5ZaucFAG8GVQYF
tMGrgZzkDMQo5cQGjL7+ZNr9coCqmA/ZHOo7lTXGJpwHQaNRTlt0pX8vLZ4vti43XUgl4LrFD5U7
ehIBAO0uJ2uYxWXX6PNdkGhff30nf/x6Fp5T6mFqHFilVxzpL1UUFoOcPjcTJ7R2uT/wx0+FMAlQ
wja3M9pqumzqfPiQh92w/fWVXyfxvd3HrdeGfa0WsYCeJ5DPQ1gHeWzop2oxZ79zNPMjrkQLC7nb
E/SyZsQ2Pvmt4muB+D0krbGfRp/sedljWsvtLUSmEF7FVAyXhRlVDzgj1Bp11jZeSdbS/6HuzJbj
RtKk+0SowY7ALRLIlUkm9+UGRooS9iWwA08/B6rqvyV1Tcva7L+Yse6rMklkJoBAhH/ux0uP0vpr
w6kauhbLefk26dYadVPEck+VcH8/Vgqw0CW/iAb7wpbbAKqtKRzjm7lY1Wnt8VyOHWmjCWdDKl6G
ZIImaYM33BhFaj5TZMMYNWor5TqnqFHxYNbk8jf3+nfF5KfvSZBHUDGhoDowKzJ/2XqJfFjHcXZG
0leVJyA4au+nVjVdORRLR2Slc6nfKIwuCo9UUXFbOERONpjeczz+STuTXFqIrEPGNCKFCJECBGsw
5btS9Ok6udWFtyx5onhTWZKKL4eJnFY8FtVJ6Tq8E/MUgfgqCjncLY7rRFtX76zj7IawiTSLjM0G
0afdM04Rw7UJ1fU34uq/HNy4OXHAIBcbpMhNQuU/L4cVjZnVaIArWPvqTzWspD38SbB5KajpiBWo
qoD8xb285liT7qMx78DI9HY1Q21SFEnqjBa5TTPHRuaBHhn2EQTkIB+kG3vC4qEHP+DOZwGNFo4n
Qajap54+/jAZTnWBaLJ0S/kng10i1c1NNmoIjYVNWG2rqZr5mxP7r76D9VGkTGA1ZPDi4/n/+dMy
xIBYAoL4EdhIs414uxgeVy4+holr7rhLKqzeot2rUUxajuo6efj3D+a/iNmWq7pYzPjggjMc5raf
fwOzz/q2F8nw6BLU3GdVIYPK6bI9FQ2geEgfH5Qxa3eV0HkZ56RVxspOb2OH6PNvfpN1H/PTre86
7L/XKRU+jNWD9fNvQmFiYpRlNT3CuuleHW0U2OY6Cug2WSbSHHqqxRBp0mv9ZVEXDkaRk0U3pQPz
bZvPeXdbGDA7VDLFf16k/8imeVN/Le+75uvX7vxe/2rE/Mm7eU6+NGDGv3W//qn/hXbNVdT8r384
Iv/FrenFfff+k71z/fN/ejVd/Q+2vjY+IhNT5jp5+IdXU4g/eMOwVWfswxomVqT+X15NXfzBi5Vh
FtsubfUl8pf+smrq9h9M1db/2YKYtsq/94/f6/LnTfKncfbvnZrGL+4jBYq9g6LOOOjnmygKyxAw
hqXvOWyNx4q5rJ8YuJtAS8liH5PgOepSdT7hiZKlZm4rMs+0bLTHxCi07jEhnf2kqNZzbJJLJ01X
dwQGuqnNtk4bC7hXlhPfdqDrc9p8nGE98ynarSBiXfuxmruvk1bHb6Pe2HeCdRq+iInXUN1oaMkw
vqta3C+MqUYoX6Sar4omtY7tMEV3Ue1o2FVyKNuMHJgWZ6naCS+CHOn4FjyjozXo0ZMUejgDagAm
R44nDk1QoiwdKAjznd1Yc3IBE4m7SjEQ9Tylcdwa/8iclpvWBnfscxTFA5MQ6njADZTeAoxeLmZZ
jUcDlCyckbxB2ZM5a6ddnmOwXG+DHc3H1V17pY96sicHOm7ymklXzDyGBHdiVx9h35bbuZbDRjbL
uMu0uDq3cTGdiHzFARFSmvuIbUa4f87SKYzG0zrKCzzDWPqdJSd9D83O6+l18l3FempMO/KkAN2Q
1aPAdGhRRZPbif3KuwubQRSZV5MzQdWWJKs6x7qXcqz3YRj1G7NXlx0MgGbTCBemrWmdS9uYvoQr
DyLX5/nazKALOnk3Q81RzIdaOGCELUl0C77UsDNsxfULMcjnLleto4Q1BWpy7JzDCgxovJrE0IH4
7cQxadBuaK3XH5GOnK2z4HSwq2y5XRggZiRQc+xrCvEcwPxpe1cvhHkGbaBqXrZu1cKtinGwK1mF
Wys3uX9458u02xdKFG0UWavE4UTnV0NmnmJgDM8OcWB/MNVn2K/DadYy8zwCZ38Oh7701aVzay+D
KMR0SAJ0hHG2GeIm3pt8AWSgYtqzCvuZt6ntuWNs7h2b1Cg3JftFhikOrjBSjiPxYZikpP0t0iu0
XIpwhLzHh2HAXpmfXVyS1hujmYTNWCWgE4S2cxsTSb0GhXaGCKycDIhfOfiBvoGWOjdF6ydyVPV9
lE+Ab6MUEAfIjPAO9FFZbxdLC/l9Q3g8REulcdOzD2kCWKbgJbqcc7hnWSmJYbo9R3ocCu0cOePy
RHDXgeGUF0O976NIu8obS31IXFsh0lCKMbA7YB4euWxTu2tcSzqDB/JZ77aKTPGSKYyiFf6mjI52
hrDGxsKqjiMp/W0ZiRX9p5nKrR5Bd1oFqp1qfH/sRqmeoTp0z5Gb1mc8ikLhQ1a93Fi8tWA72N3O
YFBf7IE1loE2mulZ6UeG0ZD4T/mgmq7PRge0jMkl8kRpynhLNbYgzznHXdB2sfKoagaS8tA3HRhE
9c60Kp1FSfaRF5cmrmSjdMeDbQ3WwQhr7ZvDHu020sKi8ee60x86wqv0SoD/0vxYm4UThJD+SQaH
YXMjkcwZV4NitKAE1Xq2U5x++kJcKj/YgoSx13ZKfolTOih6ao4GL01G6ORT2zo9HDyrull0Tbmt
bFD+hKVX2GEcQZMe++pQ24VteX06KoVXp2zbgXakbOYTI9LeOrH2dEh3LI+UuCxH1RBAu7pk4klN
R2FeuLnmK53ZJdSqaqlT9E7SoB48LdeXvF0AK9H9s2+HJD4ZkHkuHVyTc2hLCG95WRmaF/aDfjUP
maoBGs3SoKyFGHduWziHUBlDuAyUxl9boeZcqbA9ik1eaPYBKcD0i8iqEJbxg3k6HXy35ByZCbiA
yw6aMpAYTUuRnAQd9FeFUJpn2U3DzPMIYcpLwvmuavVHJ3GSe9stptda2JIavzGiK8NS9D1DlPHr
9xfyf7Q1YZXh/7/uNn7ak/wfSpCsJej/ZkvS9OXX5Mf8yPrn/4qPaNYf+CWZffAYrjsSNh5/xUc0
k4yIJRiuss1G4P3nlsT6QyVQwn+2XeIl7GjYgf+1JeHvqKsXkZ0xp+Z1m/OfbEl+CSWSmTSw4+nE
MEihCHwjv+g8Sw3qx9TG4rAkk+0Z0aPSZDOzhZJWUnd+Gk3BQTy9yoZDrRbZwSFAT6FJfT276W8O
HT8Lbn/9Jmy1vksOzJx/PXS0cQbOMSkOdTYeWHdDKgrM5NVya+03x9m//dB8h6gKuoOE86sJXLap
ocZFXxw6NWT1KgN90q8ohTX2RhNr2zqEqAk3Pr9WtKjZLEk1ExLL0y0eh2Sv9a0b/HC3/LVR/DGg
8rMC8v2jO3xyrit7TPaov5x2HLS2mfM3LNFqdIPIcl9g1iRBg2MitsH/ApSN/U61H//9j+X++uFo
868/dj0G/iC8KHZmaLOc88NImBmsIKwmDcV9owlx++9/0t9c2x8/4K8zOQb4+GYbLT/E8fgBboMy
6YHE4OJ85slvP9X34+kPRzZD8NITqFXrl8nl/VWaCxu3wXteZQclDxkrO5njj2aY+6Cpvbqxnths
7QpX+9aEBypHgig71rGJm9sULzqUo11B+t4CWCRqLehhVkH3I3O+y7tkhodbUkUCXcMzqcipIwkG
fq78UVWqO5Q77dKXkhodxfzAFXIj4UV5Vaq9hFx8rmDFCq7t43h4xJwgt63dPqaKSDZwM6agiBuc
PJYYPTcJX1kghtvVSmC58PdSMGM+Msk12xg9QGivnpqO8ZzXD+Wr3irXc59Wx9mIH1SAi1srHZ6V
Abj2nDhBo+v3GgA+2N1RfIY7eXYnc9cW8J5DwoO8XUYQ/NmRcPyWvj+xJ4UKP3iCVdxEPIhQlx/t
PF7ffMUYVFQZ3LtGfSKykd3A0QoaoxMcdbsWr770zAbuBlzobZt0X9mEfkptmtlY5ruOwzHP17Lp
lfhVLA4dGP22GlXe9dACG2MKRFI/wm960crW9HD1epG6q9ovtj4C11WScM+Wtzr0VV3DeWrr/dS6
+3YFppvJyzB3N0mmf81SMFuNZVc7wW7NC1FgRmACsLzZZ5t9v6/LRPBSNx4jpojcKB9KGCteK0FX
9/mbqMCTR5I9Tyd3S7uw5e7hUxbsAr0GfeuKiPuL2oXqbiCeAYYGEisoZLarwrxvoNLQnyGv2wiK
JoE0kGgkxwK1DUExrmkAkz9Q2U+Oxn3hzn0RqEkhnroe1LE+p286GrtXsEeDzgPEza1ZcxaoCHzp
ELMHJ/dcACPHCRmVxiPxpOhrEN52n7N0fLQWjdiawqFxLqzcT412Uw491jq2AbUz7RcDJJbNaSel
clqqU1DKQ+rIL1MazK7w+gy0nqZCuGcv52Ap6eLY8JW4OypFpK3DpBPQlwgEIlKmGO8g995OcV+D
lHBuilbcCk4Gnpkrvjp0Ok9NESxdcrdA25inZPTVCcdnrj/ZkfoAn/bI6kz/BVQT2QdTCpGpObXa
vY4POZo+o1i/ynWMO1O+g2xc99Tf4h3tyg/VXHxraA4ibM66MXnoKtQxgEPuvEFV9pF2H7GgV6MZ
UNrigT2FZqh6k/MyaesKUAW6DI+U964DuwDeqph0oKb188TyKlQYOjx+UXUBz2FrlArYx6IFuQ9G
Qjmvzh8b2pCZXfd5eVWDl7fj66jfReIuok3MaJZAXXwCGRRGvLHx7MleUsd21cubrGYmCX9jkW/M
aN/N+L3uP5W53fTETpQURO1np6hBrl0i7XGhJq2Y/AkipqpfSpVWLGIOrkL3Ftz96DMtOUXG36bF
AU+6rbtPCEE+bPSlUE4dupOoj1Nxx7jUx4MeYHRhiOtBL9pAojLt7rpsrMBQHH9qsDKhQlApvWWe
GCjuS9y/5ZMP35kTCfTXTGySZ75et53uJnMtxAWQMF7XVQYwywxg7XgxuLWKtrA4PyzzPXM45kYn
E+BhSPzOleYxUV1fyetjaoy8VbmFh2JbQfjsq3hjyC9WsQSz4XAb7eiN82nF2ArCLFhUN+xrA3t0
/a7pg/W7LKrST0Z723QTk2ieygJnuLk6rF3flcyK0q1R6HeWBE8e3derc10I365X2IXuT0a8lXLY
1vOwafPIK8OXAtpdv2BVpH6aTADoSERlkPmJTsGFvakxawn9PWlOfUI5Cvp076pXXazt8fA/2SG4
ydI863H+2iAEgPQMLPVqLpqdpS6eYmO5cpKNwkmipGKB0te2UfZMi4jnXuAfWqZ9t4IfRhX/c6oH
+tJvzVFuTOt9Ge9t+N+sKecSKrdt3qT6mwZKpSg0/pWzXmV3aRJfu837WN5E5Yjt7ItVia1rNz4t
cFQOUjYAFhpvkw+8ceOE113e7/SCcTmpMuRceEeIIvza0srdHRtcLlhquT4W9T0tqYeRHvFtpSVv
ZbP2lABcBeRotNs6b1HoI/GiRpG9KTryKUY8b2G/ceaHjtyzaCyzpm2nYoWARN8kLQtjFC9H2tfu
JzNyT6EGDqbKs4KmQ+SJ4WEOxTdDHy6Nhgpu7xQzEn6iNKdKZSLQiV09FrE/KPnXcGEBShu6LKzx
BIPoE3eYtofoeQtj94pI1ZVGN2DQqdFvZGCgvD9tllhMcfogLBo2IVzqPX5NWSdaa1GS4ir7Tir+
mMySTrs9I9Tyfi0aDbJ4OWV9l/rAbqAIsUOxTDp6VPXk2vjXNOwqp3mSY4V9r7yh1q6nk/Iw5O1W
awG2JUDT3PQdp6UGu4vKmM9wzeP4gtUHV99TMTjGg1TsZ/A2ceDy3Gr1Z50LAK8p+wKAfenD1IFK
k6UyXYeUQQG21M9menBnJfmm6aNzsfuleOfbceTrUt80yhAkXbWpoFB5jJyZVLVAkKnhuYI8pyXR
c2S4zSbiTB+71wrAZNxOV6PpNF6qyaBe3OelzChhi3idov94w/gEzmZTDf3Bdrrwo6JFaAYneK9p
U3cyK0VeRMGP6TBPXGLZpOcZltBGHQRryFJL6qaa+SOe0+o5mavtWMpz13bXRPOz284WCt2Cxcto
hbQ0jcQGYHOgi4DQqxY3SAVLa0TZhjriqEMP+mBaBd4y7y+hUz+ORmwG1tzQXJcidlAgk2TxKpSy
wuvzje6CwIPqT7HRGDeBhauWMIMbnpymlB7DEiXxajdbNkUlee8Oubol2/eWfs8sEOgtUQkVa6OM
I68SvT2WvTrfVp32XOnQ5/tGPTbY785Ks3C/iujaAbqFikQKkV5P9KwCmLukOR4+NgmsmW1JUSbV
zh1ncWTjZa5VW9h3GiVCCmBFZglhbXKlfqiqgbYJo7lp86H2ZUmvCMDS1K2vWQevpsV6nBftyDSV
irCEMVpRvGF5eMK8/RKR2du0C1lbMYONNToe60zX5S5SZe9rbFrPNF7hZB2ReoBING8hUIPIcyeN
KzCBnuJKLsotqaV+9SQN96XhPpuFrhA44EVZmy+RSz0B/RGXrNOuJov+0DIf3imgoYmvrdPTVE3N
xhnCm4VohFmwDaFXxtMza6f29E9QAjOsBT/sRHQoOUpHkLR1nqe8YYdhDC9MX2T5BmnLngFxVZJB
4py5R+BAmuPBXqOLUyg0Vw0m0Lsg1i2wnLMr3faWJjdarDjhfclamzea7hTj11yHNtaX8f1Sawq3
gtQpV+SOUa33VD2m2U6T8ZcMsLEbOGn0QP69fi9Vyjmn+gbqpNfRjIbylUX7lLZSj5E1RZ5mbx6s
9q0cWR82c29gJgaleN2QHX52Ju3YYaC/ZNpM9YrUFr9eaCPsAcEp+Slj5FVWEQy8+VBDMzyW4VU/
i/2Uc1RQzLOmWC8myDZocwn2zRYvq6cPo/SF+aZ3aXPmgMSuqZ8DBf05wC+2yeUZ21q5WV9oi7vr
J3YF7SJ8nceIB/uAMR5p89i69XkdEVS8L3MY0C7kOJ591/qmpVtqOaHPDeaH0e+YwZUbOMqD9lER
K9EmLJ7F4MED1qcqKCfNsyRW1xG2p/ZMGwaTNIzK9X0FNS7L44ObXCQchioyTkQaLnpTnJG/xvpZ
Did7njcZuwhTfxfjRYWynAtytxbCaZu8Z6iIBehfq//SjyU1Slm3W6SC74lkRN9eRQJKsU6gNtI/
kqU8QgHAeByb0fpmpPvHru19KzWPoNkmnTpSZam77KtElUGbmVvVLTwBlMdNSDaPnJHyl378WrQn
o4OdmjSM/YgTK6xcg9qfIpqkstIOpD2iS9LT21Tubt1TsY32GTtBkDhIqkNoVksdXymKU5fke9N8
Ivfsh4m5xczlrRKgIk223nka2GtvzLLs8vnBYYno05u0Nk/I/h59InmcfBjiaz9dpWU6Uz9n5rt6
SGq6gNLrZjorIduwSToBtYf5xtGUS6y3/lIv4jy1vFCBDiGyFl9rpzFYMMfRQ1G/bkrtZDbxn97V
/99K4P84nfy/qheuTJP/WS/cvBcf1Wfy/qNiuP6NvxRD1fkDhZpwhYro7+Iv+n+Koar/YYDUdwkA
rYTIdbz51xATLdHGM0kEhWY4DHkrdOsvxVBT/zBVd3XwWGxbbMdx/hPFUF8VwX+qK2ATwEhjByHO
C5wdo9aqKv2gGuncn6BFh26fNWl0CB27JMPXthunWKyTrIfxUo5WdHDgW+w78Pcnh8avWwqKxf2E
eYjpy5hfoDzqbJat9osic2UvHTai1GtGo5fk1DtJt7FuB/Z0fjRRoEPVzLbHAfUbl8Ev7trvH4XR
1JqExXvnuhbf2Y8fpR/cvkhk3O6lOySfBimu7UzA/GCMlJjRNwlqN5kzeNizdTL41C+0LtiBmtvO
rWVAZJhmVbtGdKmuRWHszaiR+1pv61cmFFqQhIx7GiNJ9t/XXJCazevYquMXMVnJrgL6eUDTn27V
vkp+Y977VeBcrxE+UHQ6l1vIIOL7ywdrKqmmzIf2RO0Kqnym4l2dMYjXlJPt52mGjq6rzY7ij4Tj
XBtv08FGBYs0+2jbY7LDldP/Lg69fpk/3zeEoVdj3xqAWEdSP/9OudqnOjmflvEeP6EhCuFHYd2e
R3fUt4tNCwykx/g3+/a/+aHYNggXU/lmaeT4f/6hnd73naPUzC650K94dhU8ugs70o3WSfuSzWW/
p2CG5sAfnue/UXT/7ucS4ycUqBv4V349LYTpZEXlws+VjAE9WiCY3ynVYzo13B1q1b7R9fwbjRU3
4CqR//MrRrwH1KO5LqInJii4NL+I+TaxZpDn+bh3yulYMU9uKLSN1CPd3WucOjW+OE2ovY64leCF
q+EuHvT6oWnM+ArgKseNogMTbjAZ7Hdj39qPCm5Vr0ogE3hLmrjNrgbWy/lOWRLxCAqfVHWUTPeJ
oAWJ1/GX1o4nBqFMg9lIA0pY7GbPBDeEk08W77mHd9+NgzxMDXDhJI3Lh9AUS2Ck3fiWz061y+zI
eYfETRU1G5usMKPWM8AfPHVO2SIuFoN1RZJQPKidjFkxamEhiTkwmJSlroNWgeoarwgiEJ5RRTVp
JebEj6jLQwuzpl3FesakzMrfeerMwKjdzpdNM3SHzqbKcZ/Pw/im6Flr+VjhSBfIwpF3VNyX71qs
TOTxgRWYFOCiWQJBmZIbd0BNgzPa3cDq6B6U2jBoAirpFHNHFN6U6cUM2N8LcbkFkNmdI3zf/KTG
Sz9vCtugjCvpbP2zcqS6Bfzb7NuY4sWg1lfjQNg8Z2rzYkoCNoBAZVJ6YVIXt1LMtPKiLT3kzHlP
VWNUoN6NfPJEy5OLB9tmH6THtzjCx5aDywxhReVbaDU6FUdK3ige6cqvrZ7XZxPG7g4yuLFZOLl4
TtFSb0R896ZNyrDzCmrx2INXaZdt8CSGNKhp1jGK0/CTU4v5EFIxcHILChXaaZqpmmsUDCN2dpU6
ZjQGXYQ62sdEFqtord5wW3sAzSIwvjml8aZ1ic6xEsHFSfTAtSInWBrlAme/23dUqZyTKdrRj2Rd
SoupJ1iu+aibEvRr1R5xKnzMmX0FyvWT8Xq8JeZ7YxgsvEvqZMGgtBTCjEN1RwNhsY2s7ktbLSaf
2hF+r4/3IFlltK0Rax1eAQ3j8qx8QAmI7uEJUEZltBIzp8Bl3tcTcf4k1jfu0gmfyxxvncKk8YcK
3D5E5jPpD83C+dZMdROZvp8u5ONb+vT67oHOG0cEDheDBqWiIiQa1TyDi+mu8rQ7h4eotzuk10XA
2691FK8shdGkQ6awJnq2yd4YH1OK/MAwHI2wVcYbzNJI+UA8fKfmMNxH9bwzCGbYO9AI6aUEIbsl
7Jrc2GNDc29cfoaDEuMkj8MgY4W4mTmVvpU6VSdDtgxoWcz2mlpd5cZ5/uq05KS7PntLXKbeZnnp
wu5gtpW6Yaj2LFV500rlSadMzZ/cofdDjvMP1IjLY1rK7p6mR5SsuPwiOZTt1YIX0r7JHbbMBFfj
r0MeyZu+dyjftOClnRGrENw0p6nBBTgJ7afVRopUeGWbHOcybLy+zrZ5XV5SuicPmlAwUibFMt3b
taClm4KDbdgOtq8QMd/qepq/yMFN5o3Ns9liAaHLyGsnrXS9phBg0nVgBP5gjEbu42an8mB9NwWs
ehX5yTLeU6c43cVhyYG0F7hRZ2r4HLXP4YtyEEsT4SYEAtxj0zM3vMI7ujzT12lvWjP5GKZGvQyW
KOw9MRbKjXrcqt0Yn5jEziRCpMDSkkDPaZfcvR60tLttkxyrjAixDvZMUoZoOk6l9Vjq0XShsuRK
hx29bU1lvhlVOR1Np/zohhdTIQbRa+YpAzFCN5RZJd+iTHloacTZsTewdyK1lsAhUQVioW79SNY3
NawydOjKejDqKQzMnopuvVyuhVNxBUQeb/VBK3Yab60vtHQWN7ZBXSq+fbIXYZiV1N/0OQAq4o1l
+sCN62xDNn970VgRZ3hNdteZWCLqnqJG2dWOoR4TLP/RxmQXRtKxkpzLmFJ1nura6R2A2+lRrcPq
SsWktF8rkje51nq6iJ0T65rtQfxgihaXWoNWwcAgaxiLAcKOAy5l9SxD1b4NcVIExqolL6UOGBmX
W3NnNiomtQy3aDzw0PdhIFIca2M1t1faYFJbsxTm9QLabtfq2pGmgOdi7h/cbmASPJfHjjqxBH9r
XzPCKBLw5tpyMCKmMqlFgWPaJurGLseOy6E0+GOq8ZV3ieLbcqYkF90BO105nxUq1QOj0S81B+uw
TZ+SPr4tOgWmrGiK+FrQIr8ryEbtY0pZe+rE7laf9SZUunw7S95btGG1z2Xr0KvYK1ylCfuZw3Bj
aAP6Y7QveUbtZ4LT+k6oSkFSY35EI7d8hS73XYRf9lZf3GwLZospSdcIynIkE5lmqA+VXrtX6SCL
Hb64wXNEiIod2zQN8eEI4yXHKdOfoqI8jODh0/nVTaEjosNua0N+S0Zh+fYSwtHQTATrujvRGfCt
D5PbjHKCXjKyMp3chA8mxMYylP6jwL5F+BQz0iy0jIJmlqO5/xjrkBYFF1Wyb4+m29GFnIsP8s7Y
nQY5HgwlsY+xLa0Ty+14qnutD2S/l9a3sLDtS2XL4YH82+SnHUOJUYtCRAA0oaWkJ0jqI2JQa9xS
omC/YPupfCW1OZ/EOKqjukuv80wuG5kJb1D4T9k0UG8003Q5z5FC8kQr90nsIr0pVOcK5aWiutKO
F5o2h/QkTd7hA6fwNkdbcEny3SZ5L7cRXV/UO+hUwLqVhtDgxOMb1HIdMABFZIvhPJIveOiqztfr
5t3RB3Yky/JZj809rd/RrYiwczq6dZayaoPB0jdhpaHziUqei6ax/QGBfSO1nH8gW9CsaCDcLxTZ
ugtteubAaAcAOwbTGpcgaYH4Xc3DbhuqE9UrrmAeNtpPhpa98uVuKie1n3IVwtq6R2qw17H/ggTl
yDllaSVeY4bJe8TuakODjrWJEvUus61HvZjUINTy9sa2lGo7q9NzBw1jLUW8abUx34yN3ewSu/42
RFRS1wT4QagelbA+qWqKwEx3gs0mKxe8RfUDJA2vxd+YiuRFVctbQlcjajOKr+OMJnGXqNgao/va
IcBoSiz4DiKaH2hUSer5Y7arbWw7gPlU9pxj9yyG+Qws5WjypO9Q9yhazyN7r1Pc5yd0mjpdl125
mUHzs125b2nr3rduK1+mPPTrynklRv+ctiVt1k3r3lKVsWMKrDDg1p40PGq0+VqbZkjMx4qIsx8P
3bJd3BjKSByXazEP4i3pWWZi83Bweyc+5aFtB5WIJnqKEflqJCmSBA+LRqsWwwxubMfx8nVCMtbu
Zx/rVEKqTVAhZAGNV08KvmFI7aW+o1LjoIpoOac4K/wsr5mzo/5HxwalbG/P2U3Fcfw0zJN5a1FT
GDZduovn5N5lR+8B4jfvai7+AXiC3OndcrCL8ZKEH07GtJYnYJtVMEwiLXawgIYRUE+OAZYoucWW
ZL5VmpoU8BpJVjsq0ahK2WDSDFxVQQA3uoOullterOd8aucNvNwjfn66QeovILmMhyhkQzSmRXrJ
MKpt6ra6xFPFBJ5NcVsm75Ivxo9MnkI5u/c9B46gHJpkX1lp8oZZm+e3afy6AaC/KRst3Mn52+TG
J9qaQbVSvRnvcoXOm027psYGe7gmVS82dd2wLay35Yizvrxo43JGMkm2zImbY0+UZlPFHTSFabKv
KvtqqjJ7NypswHRlcLkxtR62gLumvCNPNWuqaxUlpgkLx+3GirVoW5FefTfT1uS36owNd7ZyHdvM
KZVZO9jTHLTsV7xyLN17dhQjaqPt9xqFbKXbMBMa66x6LfW22NV4sD19LijOXKpqOaS6DQaC8Xbm
zFjkDUqC5KQ9oT5sJspx9LErAqtVkUONozMl+YvWFKfEHe19YvC4t+xhALv1n43bHxy8BeWjJuj4
Dj+sfvZNuagb3rymr2pUskYTpV8FHoPGaDA0zOaBBku1UHYphRmsaPXFmNGAXbs+NsvJHtrHqal2
o815UBkesXye8JscB8vmHenED0qKQYTIDI7qyjdxuOxC1Yy9aVxGuF3x2t0lUXopMVS2tFVhgMHR
jQ+KhOsmTRuqXEtZ3Azfm4Di4bpN78KRZQ/TyBBPvsIsWnf3s5t/qVRaJwdCg6FxP7ryCY6414lj
mpcpI0hKFro7HcxbP73XoC03GOOYI0/REgjtvs0ndmvzqdYo/Vuh2hoTGTAhWytSn1g76Y7VjhmF
aUDU951bHDjM0sPziG2cOLUdsfUVlzB5HLKm5kmGddM3tKyy8hTNQXGHnZY+8JDpviyeKWmuDsls
vEdmfG2bR7hmeSDqN3tStb0wXuvUsryhyXa2eZnUaq9zd362fds+D0VpX4dReDABkWy6JfPFmNb3
BB/vWf4YFVMNYh6cMBKUgbtA58JEzBw2ur7zot4pdE/oGQuDi2a1MHnp46z+RsgfiXkOz47bcvBp
1K3lONNj3hbU+lSVrzop7o3RxT4r8HsouqTPXo85f1OkcUXBsHOrsLShhdv0ZcwSNwANNfXVOEfx
p6DhizmKBjcm7KIrapj98L/ZO7PltpUsi34RKgAkxleCpEjNo2X5JcOSbMxzAkjg63vBVVFtyW4p
7ns/3rCvQZBA5slz9l578crTcqy1gfofOUdCS3rrq6DZFTa1ry61irD6otLxzRskXtMVtNHgKm5z
5LqMRt3JsCIZ81OIpZpOMl9IuJ8P/dJ7B1naHFY6I6eZXfhPyIOhaI5z0NDHt8avRSGMgyWN8K7U
X1ucXoTwJNN961EpyMGiB0Xe6E0jxoa6OFF7M/Ny9NiqQFuw4nz93BFHZJ7m2VQZc5QN8kokE0Ui
9BP/lthv91jWmNQ5Gt7w6ndbAruI6DZBIxG3o47Y/eKLFpD7XvjJt4wIqzt4dNlxXtLlBsYpUqME
X9Z3FxhKzWNEujFHr2neuZ1hv6Q0IFxP0TNTKXhvBtEyIY4Eq8gU1hu7qaZjKdvqzjQH79Q2ZqaM
UFXZMpia9/4UH2YSZtAC9BelnmMkV1Z37S/eTEYkYiGcM6wYgZldxqkTntnSzg+Wp4+TbK1zx/UR
s/tLc5Maa14vivx0gySR6F0/1eN3hYkUcTvEHfzuLgfktsqPLefvfd6335CXEXpJ1sWZFHN8DqvP
26VuM/yAnh2+2M1IlAqzYmo+ZthkFFqVc94GcU5YBKmLm86YGQHFVvagHTv1ItuaKQXs2gq+EhlV
sYPmbn6dATJmAmY1j3a9mPdzuQbfE8VeXArbKK9T2yu/h1WFQIcYlM0iDOc6zc2CZEqKPRfQhbzM
K2GIfbiUpBMvcuqZCBl3TZVPZ34f2hw8UM8d5NyM5r5uXZlvyRSm8Khx19tDaR8HKYNtUabPfqf8
Lc/jeJkJ+9EXnf+95Jy/IerK+WGaxJigeivGS3rUEtGRMVZHqg5rXHugE/tesWZVmyQoFjSW+nSZ
kEmoYdOIvLYj+AzTN7s0QMKgLMcOtHBMKJvpjoiWry7hiJZyqygRFfmCwdAN0QJnkUF5ox/Juosv
RJCJvTHY90kyC0gJXfEohTot6EtiaHW+xAKXQ8ks2pdOiDR/HM5KCD2HouH0Tr3uHoe5lcWxHFW7
950pO3EL3Jeevdx4uidvOyTVa8n6LwOArksq2vmms8KMGayR346c//Z4+IvLJRPhCf5H/6KIZ0yl
ncNYcaqO63F86xLEd8VDOu8SLzX0mu8cX4dJHl4SlLwxZ3+OEG26z/yKNUiA/Bsn8ARkEDNjuD6W
n18anS1OLDIPL/2WCpVO50x0zJS09jZm6teOc36RKNUfRDpU191YGLcGdpdH9oH2bqpsSW58SpN6
BkQRn4yTTT6PZ2Yl+gwjS14R7PbBxuoJPGrCML/i7J5HHHKcH3oypzunE/1p7FiECYYG005G+BFO
9uBgGJ15bhqBvJ0m6Z9beU50IgxoDsoSRT2rrCLqzPb2OKIuoEZZBF9p6rWK6Gp3y25TtCd9n83H
zCEIe3FctePckFPyZFP5LZVU+mANrVNjSfIv+Rirh18dfdLf1EO7TMZxSsLuUcVJw8i4p7Fh1cOl
q80h2eKbrbf0BNwzwzGNvTnP45PUeXrmOPOy57x0oYKyeRoWZV16zQjpuBhdGRVL6T4GNWN5ZzKM
a6kNZI3x2Dx5vgwuOFBjl7C6UJ1bJNx0O35oUomaUi0vnZPTj5c2Eer9ooOzidiY61bPI9zjtNq1
VkPvRwHzbNO4Okuw6NFvypxvuCKKizHJKpSVwlkFe9X0UuaZ3FsIkhCrTs1TPsfBjTSC+ZBbjX2+
6KpPNlKq8TJcCLHbLF1Ja3axZcE6ttTqIVR5eVJgoug3KjMnNBiIGVDVJeEPw+AIQfFVUHkmaN8H
Z3qZYYtsJm8GHx4M/m0SA0gfDK+5xtTikHxjPGvmxPHGqIV7Rv9VXLazhZlW1LhbbEjQO5KhfRLL
GednVjNV2zYz62sEXvlFQ9oVm7udP+uONzmFfn3T9JZ9nHrPfrZaM8bjZLm72bGXvXYr69Kt2ITn
UDegw/hPM0PhS3DqcDmrgFjWslEPakjleV+7V5mvigdRlOq8BCTuY2Q3a0xUbhHcFImdHmU7VCcu
8brJhkZefcyxjewcWZX7tMGeRSZZQyOYo/7DQMoxIVXtgjg2HZz4YhJOGXWoE+7Knu32RA09nMkK
6RZ1R7GcuKkYDmFP6tmYTf6LgiQYbgZfNU/NLFfVpcqUC8yKDFtzrPwb6YcIZnNVNU8Yu4Kd7kTw
HWG73W6grNYnMqlQruKo9/bgJNzLCjjYg6PpkG/jHrqVgd72OCRzHRm24+4Sx5oP8BvnB/Z1ynmB
xGbjxZn570yc/596f5KzEjKp/r+n3if4lF9+/D7zXv/+v2fedvgvj+lVGKDdh8XgBIyu/uOSCf8l
MM2S3eHDULaBX/535u1Y/4IYsc6i8fQyvV3hqv+ZeQvnXwEVB38EuNA2V0/vPzDu/kJQ/O9gjdh4
/L8w0Cyw3C6XXJ06vw+KA9kzvVzzOGesbKdSe8tVCAPmYOiQ5XfphkvHnwDMDZ7cTlJYR1JXxOG3
L+svI8V3bo1fn4GvIcAXDysASMrbz6C9dBJl18bIiBzrQIXTXqLt6M6a2Qm2H19q/afe3y4IQvrD
NO2IlXlHndKl0bujGRocGepy6+XVRBZ32zPF+vg67/gbfK+huYKoQyjZIPH4Fd/e06KmqYmpvQFi
2POe5X8+Bk7QpngtRu9yIp7T2biyzdCrotpXpK2UHloaf5hf8N5mFziUjYeYYZPYCg93KZGmXnif
I6GzDtNYuRQE3lAbe7IBe49IzTFnmp9Ns0dVMwgS/hppXTklzUbp8kl2umDks0PbM736lefvej3R
2cQZy1QgCQji5USu3Xmnx8LGWcIBltFCnMeoH9H3h4i5kfzsOnNpHPTtNqq9j7+wP34YsAjQWIkh
+jXmNd99X1rYhfTJ0I2SWL94rYYzOhr56ccX+TUm/v3n5xXkRaSJgjaC4bn77iptS4syNXJOCiyi
ByN2prN5nXrOPKMP4Si6HdqzWW1QCK84XZHeOAZB4DDfCKgk4vlqyoJXTAN8RR9/svevgG1DB/XA
DsEkArv1Hq7dEX5cFA0fbOnXiF9rouOFc6Y/JCSA3398LXvVSLz9Fnj4ib5gNME7h37m7bPJKZRb
k7PBOWNMH6wS2kOUmEt5iOuifYlzhyg7ppHlo28nDWhFJrovdjziptCtO9w7wXqgZdo6PlUFwkZU
0qZMEaphQ42KzuFESIbq/B3Omp2cYHadybbu+4Tg3KbBf/Lx3bwzYNl8c7+wCCs9D9y6vVIufhPt
DEvF9JamPXdQPixdoU5SYGvbQTkXjR2+fnyxv/xMIchHj9gQEIyAA99ezEjBM9HcNjZOLuQFdHuH
YqqYrypDik+ULqtK6v2vhBrK8XxLsJJAeH57raSSuYF2RG4YXppgSYomJI+iDb2dm1vGfGDkwgHS
LxsO0oQExT8WtwuvdUyVFpVVY7mMqmOz3TsEBIc7G7EIpyw/Af0ayyXlCAD7I0KrQzcS2zHQFZ3l
zeVo+CDfMh3HEPLtzv7u8EffhdCQbog5mCl6cIicJnB/JP1MZRMv5XgyvBrZ4G6mZXaftRsUNU5r
ozmtq9VLTK4KaxTR4AtNcQLHL3sej+TAoTmZPlHFvBOKsIuy8q4bJ0+Dw/LrrkKS3x6HPEA8jDaD
XyipJZM8m24jFRohyvhhRsaOVPNf4xI8y2bplUe4OviIXQsm5aoL5+xVFz1dNlCm6oYF1i8RCHfL
1zxsiwvfY7C2cbMpt/fFOM2veok1vco2yNHD/bd6+MuG+CvE4d0bCpQSLCLQbeEzxHx7F6ro8rFw
Ad6ik83KPRyW8UwYIP/isE8j81fkN4bc4ES5rdr2DvYozHohtKwSqcNYoW5u49E7Ne1geBAeAtXJ
YLNBBQMo4pMX8P3KvX7jv3/Wd+onGXS8oOuaCud4WrM2i8jt/Wz3yVfyVgG0/rDQetYsj3CVWJnB
ux+27+ZxTAg1jqZiLJ8LkefbzrLzq1JnUEqpnklqDeSNk4ri0rbE3ESGMJD0glEcrj/+LO8kUP/+
KGiS1tQwnrH3ptYGP3EsgUZHViP9qG/64VZ0k0c3rKvMbUPMnB9Vgdd9ctk/VzrKPcB9bF7Ir+AF
vn0ocOi7xsCZe4OYYtgnfdaeu8xBNs5c5RXSZMv7ZE/+2wWh1QWseEC5QX+9vaAGRjkK2M+RPSdq
W821d1BeC5ZTIz7Ryi8/2Zj+fJJs01tRXIIVNsRa/vZ6iqcmGWa1/sSQ3xsaZFGPAu4fP69cBcmc
C/SIBfZ9xVvoMOyKibtKutA59BOZJaFp+Z/UtH+9F1zsyJyEBd/uXaUxBZUfzCH3EoaQQVwjR+Zv
cqmPn8S/XcW3BWW7iUT2D8pbKdNxHJ00pgtjLOusQ+5cVEmfvHt/vcqKAqRqhpD2/huDy06TemI1
8gnNGjeuEsVhUnATP74ZjkjvNjzBG86yJVj3hGe/+/lN4uVdr+SHIUBu2tdCCwbxCD3yLPeOvE7z
lzAjO9uilfnJDXJm+uPSFi8WIRNUYR7oz7dPXqMJAu8ka9jc8o+bdE3uMUMN+yKZcVwu4RzVuVqi
RZHUPTgvfRHeZykNIlz99Scv3bq0v1360UFjKSdaghMgxpO3H8XVdp8mzpCuX3bzPW6xu83CaQ6h
M+tPsoRWQMO7a8Hr9nnF0a0KqAvvHlIvjTtNK1YihFzCL7ztOASrbIDqVTcokyO7Jf+B2fJkX7hd
TnBOUGTyvBS1FETIDcmXTNqpdezTMu8j7QylXn2lrrEvmb6gJ+qGBY0gcPNyjXPMMGLRrAOSZOUS
JznlbbyxOjy1OC1MNz4BcUeox8cP1V9ukUqNkAck3XTR3rNHUaUm0yxx68SjOQKZEVZkxGrAMuyV
n7yMfy6XVA0UbBzkf0El3/1ylhoKTVtUboyyMX8gxVHnhiLkTNnhz7qt1Celzp93BnvDISuBIwPb
0PsQg9AtSwHwXyLkIG87Mxo4P0rhQGI0YX6m+n2HrVu3X25qJUJ71poLGbzbfHDpEYPXZxKgUwd3
yPTREAV9c8rAR+4xL5r7iWy4L4wK7VswEt0RuKq5RU6ZHz/+Qf9cJbx14kToCSxVG6jG2/dDjBCj
nJZnFoIt85B46k9ShIz1pu1aFB6DkMuxwE+yI6LF/aQm//MrX5dzAsxY0tEiO+9+4XyGU088KLyA
JnciZPOwbdKuRTujP/vC36+56/uItyFcQ1E4o73fCwdZJnlvZBTd2fDC0IiBGMl+//ARcrgXptL8
roJDJ1v82+/S8j1mwsPYot9Z8st4ycb9rBPjfBRu/cmlfp3Dfl/X+LVgxnMVb+01wWB8e62MFAq7
rM0mahai4emEhvJkloLOEzIOPW08kbvisJjaXXBYJKHkp2QQudWjBiEZZ6gSAQe1Aba1vA+tCFJu
e96qHAJXMunRv2G1cYdt5RaonBT5K49jETIdXMCj0X4Ncr84yUh+efz4cfzzd+K2VtQq7z4o+T9u
y3GauFwMqs2+VAdtQDKrR5yuH1/lb98eCSwiwNKBqhDDy9tvb05o2mDAghRWje2TJhcD3XUwGdk+
JGr9qRmXtN2YiFXvUOkRXWuJurCwgAbWV4zpcoxGx4G2Bn5j57prIkZqJRjBW03zP4ckFaHAtRA0
0TDQV4s0yV0JahtVsqmFtDZh0ZmfuSb+aD3yRGAE8mnFsDKznby7p3BK1dKigkAyl91jr+u+99OA
uAuyx6nTr6gD7dq3uinTe5mM7blnN+Lq4+/1z1+P94z3i+tjaeCtfvu1Dkhnx0KKhpivsdinUtLX
SBF4/uOrUASuFQ0Ga5+YsbdXiUeVZVMNGBafpdg0tu0eRzl+lsf13hpj0zgllg37tSko0sL3ERwI
nSnYLYynlBDTI/O08OeQ+sUhbWUAy/yXNNVMhl2eeuY27R19MU1wIfzRDS4yElIQrM/t3ce3/pcP
tW6GbBq4dkwIkety/tt5PFlDuLIKnaewb6EmMPtBARxRS/4n2x2b3N8RlH95nFjH2JxcSnoe0z8S
OWYfvZyBsdYPa3c4Z364lBuvcukp9l3i50SgkKQZdb5TzXgQBi/bekPp29fmENv3H9/2H88VhQbo
Z0pybDK099c//+2uTcEILkv7IlJKpucem/+WPu24//gq76DiKz2LNgcHM5usN3bFPw6iZjIyFsX2
qotU7xvk/ejI5+7VaAL5gLIG1o3rtcShzeZFq1fgIz1o45vZ2QYJW7iRNXlpSGHwc50xb0pOi8Lv
T3ogLHeON0+7jz/u+j6/2QHWT+syzqBaod25+vh+/1LSGj9HZbZVNKUdwylTGGRAci7qiWL6ZL38
87Gjc0Y/lcMENYsJAPDttXSfSDn7dhXZk6zWHviYVtGCrdXZorUbdjFBSP3BKFxkyaq3kocpJIxx
h1OIrBwtzPSL6wLvZaM3hk+KiL88G/gb3fXzOTyu62jn96/BzhYL0nu6kkcqnOLA8CE4dp+U9qRM
v/+2cUqxt0NgY0Fg2Xm3tw/lYKkYGGi02BmBdLZcXLkxzQYDjo2N/6gThx+gGDLMR6LiE2wcNpSn
TFWYyfPcN57KdDaZrYJBBGeZ3ZVgJXc6rIqHgiTiYluaTvq9YXY5b2i4BhY68Nm6sIsEaRoFt5cS
QiSMe0f2RnyNkGZ5NTWHmIjqUsdn7qTdC1gS4lueWsZPAKVEzjNqINEoxOH8Rc01Hm6EP/6xt1RI
oodG6VSOjhbk6ywOKCPwACLCbONjLaaaYgoSltkzR4HgVDImARaEjoY6sXCNH6ndTndLphxcAWa8
2JupdetmI1KtvmLTi5d95SfVt9btYcqYjZXgOjEL+uC21/nj3mpn96X1Q+TIMxhrEOH0GL195c54
oHOUkc5W1YE2o95l5HKuR7NIjwGhhd8IX0bS73pJ9cVhoJGAb/HM8RQ3D0Li0V7fycmOBYL9Hhw4
BvvQRHDu2oIYo2QY9XbpguWxr6rZwFaWNbcDbsuHzm+Xa4lct404oq5gDTnkl7lO1RfB1tJsx6DP
fzRIJ78FcCfOa4n1KorNIUi2Hqn3L6b2YMOVczkfMXemwA+G2uu3XejKZdvWtfGjVUar0V1XyxeD
IC57I8bYQMTs2mrYjraHcCx2gr7a8BKB0cEHtBggayb/uXYXfUOMRXjj+sM07YLZskkRkcPwvRIm
HWQeSITyQnXFdzKamnmTZctyUeVlv5yMg6ku6TJVXxOxiG8ehMkqipmmd0yGRFJcE4iBXCVRqZPs
tTNzYNQLTCQOknWI+bQrQ/BC2vaGrRnKMd6Aoiovw7LtA/wTgqrCLOqhuxwGUc5b3AVg8IxZZuhy
fKXbTRa0rYo62XPHprcAGSKbNTG3NeJkosj7wf9RL9gTIqe2p5L+bA6fQ3qD50XSgUl0VVRTBpS2
6i3nMAYE8m70vKIM3LbLVTQzLSDjOsMF0k+zwdQtkB7TtcWpQJ5ys5fkT3frt0d8L6ANZUKjN5c1
3TWdyMuu+v7MIEe23Rtljhhcl1LdN6kxMswpswT1PoL4aFqW8Vspiy6IUIzDOsXJIi8Y3wr7XC5Z
8jDCGOq+DKM5G1gXminbhbkz9FFbQvplnhNUYBUIiAYewvDAi5Lcogcyai/szmiANw9pylwpskZb
8FIudnNT+Alnemq3+YceAx/5NwY8tLjTeJ+XFZFeBqSrgY9TVk9qtPAYKu2vNIMAyYU1lgA/YT08
FXEyfNVYMTVkAn80mWxkijcb3Ve58XF63OPj81ZXkKeQ2qigOh9RkyOJzgemC2nmaHLUUfUMLOsm
cABLD/qpdhNoIH4zzixEjgn12e8G55S8c9s8xXw+ZadtLnljC3usTmodIEHOx7y6Tfl56uPUGNrb
8gqDiwgrsghIcQ9GCvDOAfba9io8UUYOnqXUYJr3vafxrCStGLstw4X6YkbqZkR6ypDJGf0A6CjN
wKyFVmz5ezTHE4sirsdXHbdLjIFF9nvDa/1TrwqxRwnaiNGMqeCZ85DPVWnYXhMI14TbwGPdjvKg
tF/iBMR/JBrDCLZJNdYocZA7XdgAtfYGmnFkYXrMgh3QXj0z+SQudT8EBKwdzQQdEmLisWwO6PfS
B6VsJ9m6Fckc6ORELiKW8GnVlKgW5kioF4bMZYr7F+Y/9ClH5RVjJlxu68LfinQH3qt/TTmZ1OCC
JtjTPaYE86DbHApFK9zq1l/a+UdR+Wmxx6cgvjpqTtpoiAWbB6mFYRb12kacAyO43xZ1t4zbspxr
cGejz9RLLemYbweAFst1FXTJ8+AXwYRgl23voAITBperJiY/8MSpAhHjDyBPBpPMJKg8CpV5uvxc
ag9sk21w+LRjNw432mNuZc3LNjaCkzEb2rvFzNw9/JKLOuUbRS8IOKen1VCavKfpDqD4s9H4z6WL
kyZmjpRJvS153fF9YEl3DFIch/sq9a+1wn058swwr8S4c5W2zVPh5EdOlbspz3+Yabanfj66o7lu
kFe1ixiaMn0gDmsbWOW25FkOXIBGng5PmOLdZaite7Z3p+nhUsvsrs7SS6SmZ65XPGfwf2B1XCzW
Uz3c53G5C8SLxXEOLsfR4V/o53RfqGSXlmLP1gqrihPyNnXgVA29BxlUcAJMFLeByEmKb3HC1lU1
9LMbaV4NRmEiDbeS4ZbQBg9ZpBvqAxOIM/qr/F30B765InWK3iyvMUTordm2J6nf3w8g0syYF2Mo
6ws5FSy7BCeHvn/j6OKoDE6pni7vVNc9Umvc9waO6UDhLjJJhzigjjyp5+UbCLFd24cXse2e8fvf
kin0gEXn4KbjjKjKvg2a+Cbz/KObPwTIQl2MKgMHwU3JXnfGU6Z2zfQzB0ONkO9elri3CWF5sJoY
y7DdbPBRwQlfkmOvGSzF6YTqyzqZRgNaoOMfO1M84Hb7bnUVul4bFs3YnNAl3UsmTvC/qj1DnK/a
sK+thNZcwszGrM07O1XbMJQVqSouXW0DZThWJ/zd9omqkzuBhTbJAsiEI2SgMiG/3ShiPsa1V7pf
R2t6NNqvYrLW5M+XTBWvvZxwp/QVb7k+j7N8B2Ocgqi8koUeosKwjllsiW9Byg+v5wpHz6RPraSC
TjCfTYuOkiXbTrb5WvMAERa/vKYCkn5yMrmYMWP3seB92gxeul088xAPbns7QWYY6Xd58D6lPe3M
oH51qFtmjeIXr5/bQqgTCDa3DUmjttHX2zrNr4u0w9/CU5HFZmQuwzMv/hUG9uJYz1W9GxDDRW2t
bwcSMbE4qJd8yMdhg/MzxwtVdlRJGpfqWFcIxBvzvCPwfM/GHDwmPDrO0ZzcC7RWh2AmukNqcQia
DrIvo2c/OG9dB7NEjZ4bifyll6G9xtjKbDXVB0k5c5L0+WuVwc1ayu4HyvX7KbCe/C7RUd9/H0fy
Ujd90/iQ44g2kcw/HFNGVV3L87x09RcPafU3nNXWa2mj90XD7UM9MqlB4Db1GWqBworDmzBowNMQ
6Ar1cgYmDvyvn9tbrD1teOxVYteRiTAVX12PtznyCL1IwY8UqYAWpJav2VJaMpqxOVXbUTZhDyhx
zNFZk22/QzGfPhZi3Vt6O8bJDnvDBgJka9+IRFZPYxR2tXmisthhjtEY8Oh6K72SoZs6sPc6JJHK
E4bHz+CxT7tzWF25WYaWFg0l8B7w5ouzC8qRWD6ENcCbrDql9DGlLWIeItGOGwIz62MrOWzvRq3w
12Dum9Odz1yPf4DQ9u+cGaqb1k70reOBAtjnccI8QFVZN0WukzeQjYymBjzeBcFrgmvpG2hVjPpa
1O0NPC1Db1tS0dKoC/KJBUzhUZsaMWNupGN0qirc0jw/C8aMZs5y4EWJwmyU+guS1lrmdQsfscBy
7XRtW2L39/JbAOkbAnmTBPV52O/wxU44g3JhYKdpvRHD7TS4aWQ5mkLE1Vb30tA74a+UgXcL4h7X
MAoIbKUdG4reNHMNuN8fG2veE4hOZVqiR/o5S0eUfE/d6OIJKkYHdFLoD1sxCTdjI5kocCc7L3FA
0Q4bz1ofETmivFHcigL9x2XLEgtTjirN3zGuiglQwhQJhGmCbTUag/sTczp67Bpi/aMz0iYBw18k
zxaW+Wbn5ar7YihrPMchTLQQSigoVK4cWm576U216e0+u/CDks3dy5QBMSD2l4Qw23hhF7cywfpN
xu/zwliz3aXaWh6KbEX206SQX/y2r55dI7VtqG+V9Z2AX1wFxmA2iNAGdZHPwiqR1S8EE1iiQCiU
EiTBDLYawmxPoTnGeIVKAuiCIQ4HHs4WoYIZCvMcIIgKCByk0kY+Hqa3OcnuZ8B16kcf9ugljQZu
ezYU3y+TSWPt/tLY2uDnX1G1OIzQyi0Mq9y68qkxcglwsquwGEhrYVcPhpHSjUzmMmDKZ9bVppVN
fMygnH2NdSVGDHmpD0Sg9EjT1bYYnk0HRa/ZZYKXGrvVxrOz8guQ+zrbZMU670V342qIY7yJiKur
4GtGPAWKkzkoK6j5zXTshVWs1ZGJMUV5GJLF4HjW1s3wFxtxP4SoLWcmuakHIkuCCl3glMxwvN2l
Gy+xiGNYmLpqeuaMkaJwEYtSe7KN6gvLbxOO9KWRPDf8D19hYfsl+29gt9uWWPEhaso6oH7oDfxn
fNvq2pJF9X0JC8Z/42DY32tP1hcoHwYrChEE1aRCz96LQdF8k1rlwqnAL63gpOwBVXJWCug5dkPa
QErIbOCewcQxbK+WwYJ24hBitDfqGlN8iNimx/E6uu4hblAxXjPY7JotyRLDC+0WU22hDYV3Xjxh
W5DB+FRYNef43AznO+xA8AIVp0jAZX2rflptJW/bOuufVOdZ8W7uM3ikGR0DDkCNk3gbej/heJFN
Kjl05M8U+9gkTHnX1Q7VrCfzlVQcpis7b+7nBvSlgx0jsxeV7cBfpo8WeRiPMkQFi9Nb82fIwztG
XF4JY7IoiJRxCopJowFfsqnoE/iI/xd6W0KV03naGQBkMWjZbjQqLF6RwH0Yb0dKgGMQc6DhGNFU
KKWwKL5Ovpn629E1u8e6cYhssJVlA9Yz/eR0yWXlRNqYwHP4UA+6TWxobQE1LL2T0nfPsr6kedKN
WUJvrTLOTE6ozHTo68ImAo3CMXbAYjVW1aZiAl9seAT7s940oBkWg0HERcsaCmMSluL6t/PuFh8n
5X9QTZKqNtfDF6pZo99ZjqTCihcXkViYABKZ5yomKxTcd903CZtXXK6A4mrmmSBZhU071DQ7tsqY
fYWB2XMEdkMdHnnmcqxCpW5A2k753G9qF5/piQta9NRSaI62uvctkJZeEvTbaQnj68SfaxKuyTth
aqRyYuL70eUcQrbLSM6aYyjYgoZwdkXJQWTbJKN/YTqZEaNWbP2ntvIquUEean6fW06t+7HpzKfB
65YfmJibZ9yHTn9cdOtfqMlL/I0gZvVmTtLQhlfXqTuDKoKOS5/yiMkOKNE2c/y4heIKThHqblZ9
k97cI8bScIm3U0/raROk5fQssdIhFSvYD7eObsN028dDb1JLDESXFGNnRvAKh34XwDKFyT+UTbeR
hifBQ8gqW5mbjnmqwp5kFOVLqztp/XzZ5r0TXymLVtguMCWFTRKPwtjVQ1WskXTsXNuanJZrt2t4
GLweZfcmD9G1AgpdBhvkwrLUmwSX9ddSDe6rZbK9sDMNNvWyaDjhGD6GBBsP34mDE/1bloel2CER
LKFMG0t7GCBTvtD39y6EztVl3Xs8Uzn1MMAxUbRfsqb376pxyS9yt2URM13HKD/R2vylsRyi3rAQ
f9JQZaDztqM6ZtBe25ozY0CY6g5PBTybST05ufsZVw1j4Pu26i/0PnFbBNcFDBzetVUd1mOFWILa
IcSewks2WPcNJEMRlTh+iFe0OQ3z5NPdivoqN1/xJNLnkJZpECFDZyIBLBXjli5p0j96VkYchS+7
nvq39DkdB2YtDZaRGXdUghEKx29XJC/4ekqXYXPlNLs6cHrvKDSaoI07tzAOksIg9irNZ32Rp5IT
C8WfQ7WdNp3GFKkCrhFmEEOGvIGHkLdaYRDzWweI++TfWfiekohBsFfyEYlAPAPHt65XgsUCRKlJ
tRh6ZvxlGEL75zJJzlZZ4jz2KTG8mEuz/mdfLf1zyUWGA3MXrbdVjto9KrvS+4Ge3wKOJALdbh3W
xPBx7FTN/NxW0DJDs4avpKtBwsuBn/ak7Kp9YjNU1zmbFdQl1ykek0FRn8911iAlofaz4WwzPzxf
BIHNHN+dxI2sgr7SVgJTArNSOMXXLsU4tak7188ocliBDxMHDaKDOLgaUbrAxuqbIHwFEFrfxjPD
0l1jVcsTs1ATGYVaKmtvzhOlse33rUQzP0LcAkGM5iKgGYo2tGkfTcuZHmynHg16ghntp3b0rHbr
09YGcMAoKt502gjI0TFwYke4j6xLp6iYxOKw0jH+3qrIIgBK1V1OeUQBSLV6zt1lP1OsaDMw2nI0
dv3gpD/zohzuZp3PFyrWyX0WCwQ2+RTEZynA5U3edDTWOulw9FYAykELVX7xbPX+AorLHe8/HuhY
68P+dqLjrHBBYa48R6YZ78andY4cnpQoht9aSTeq6B4/BghFJMa9anEhgwviRBlj6f7aWoaUhdFl
prspWgN5kJ9rg6W6GdtLe6GdtelQkF/Zc+Ddj33W/w9nZ9bcKJat7V9EBPNwK5BkeU47bafzhsjB
xTxsZvj134O/c5FCOiJ8ujo6qru6CgGbvdda7yRxRGdTi1tpErxOKLD7FaaVfvItQ5ibWfemqiPS
wLzkeN8ImyJCIJk2bmYN9ASB3fP0GyupnnVwhnerr7uHyh7qpxIh8D0d4vBSDqbW7yu414AT0FNA
1CR4Y4xx5Z6MJBtD9i4t5f9EN1V3Puoxcwef1Zd3tapnj37VEX0cpmpEZIVkkLRokn78Q4+jDsvA
kMp800I3xhs4VJo3tSWDlPAC1NpugAHZXVuTTemGjPVNzlBsYLDpGZoDEschIz1TdL+zUpv+kJgb
McfiEwJt6Jz8JQ0YXXNIUMhdXgBnNl7we9i/gHUkEy5VCzQVuaSMsLuiokAKWPGNmN0E3V+qxJpC
4oSBBMcChuOcbUMEiqZZCxTdIfukqokPdZ02nvDjHfmChthu/yNRr0gPSGEdnSmB3Qs83xvKP5tJ
X7vV0cTfqEkPFeTyzSundw/ijswHLhIsAt7w8fJRJbzoGMiXLm6h5R3e3xY1e62/5QN4Adb5OJ7E
jvag5UCK4Mz5Vkqz7yp+evjTlfK1IIwVCW7NQE7H0vfyjzv/2/hZqGpMJAuLY2rICzvPGFqgzY+U
jZpX4Q5/u6ccl6jt5SudAaGhD4Iw2qoNDwai2PFjgOYWq5UflBR6PaDQWFfWf04B0GdkuGY4Wld4
xtyE4wva7EyW02y9FrxPii2T7guev+msRr6tA23c4tucX9ukoruYoaTESqj+y8rPPbNnYQSuQY/Q
EAMhAzr+uQMso5STAt2kHmYY7GO2Y+EOsRuqGpV7NHsbp1LkxZSG1yY/fkvb15L04L85WeB4GEM0
TwAJAeMnTb6z6wCHYxx4wi1Jk5BpBkWsbFNz9bLYZBldGfBTZTiM5Egf/+CS5O++6ZFplVNh7YqI
pMLAKXizqvmnaOVo7X3Om/biejDsIVHMnG+NAf7x9VpZYvimINM1DR+RPwX1ttB1se0zo8Le0jZ2
op3kp95SS5fRNrpqq6v2bJ3ZF/nufPAA2GzNGALDo1iuYVkZs8ECWyLkr20+pLj2t6SzkF7CTPyQ
Dbm5QlGbH+TixmGEQ+xjOMvdfx4X/5A2Bl828Oln2uG0Vf5g6nX+IzM7CwvHJF6B589dCj41+4aO
AlTWF1QIWwqZA/YASURNFGRQqHLj4rCo62TsOM4KTeSECcBnCeEdvgF2reydi70gYSAok7hIe2eB
35D8h0rLSKYvF+HzXqgAUvDwuLf5sP3n6UllFDGrwzdKsSbDU4dBuo9yJafybc3Xy9/w6RcB/s3Y
BxoJOlhUMseXKgynJyBiytyp6qerNpXLAwOS7CA0EPg2Imr969ebdzZUo6hxT64X+4Vftgw+XNxi
jX3fBi2Ys1lhQ5PZD3juZsnK7n26RxkQuahLOFYgzCzD27tG6S2l5lxNkSjQ+qr+c6za4s6qFGuf
1AlzZBxZn0fFngAK8iRdoaicecAalR0UF4BMBUrZ8QMu/bzUaQoyN4ty417r48DLVVFdB5oMeKBR
6V5+wGcKSdSYXMvUHcKN5SXbtSAXvVXbvHS9n4enj6fDYb/Zulf9xvvWb1Y+vc9u8PgzP7rWUgKM
ZW3ky/O1bnbfd1xov9//93zzbeUypx/d8VUWpTFwTyZXHVcZ6reBBHXGVyuL5PNgPb0RnRIWAiMv
aVG+ki8W1DQPpYuz/8twK9zxsbsybtLd4EJMcPE63cNbOAAZB970KO2c98tv7XQTm5mbGuvDlFGv
LpPMafQrdMNl5OqMtTaD39kHR43KXdVM9pefJpciMhKPbSQ72tJ0ukTSTEnZROgz1OCt5tTiOHK+
yqhnmyRAWzfIGEPUhR79eNmrIgPtIxCEdiZKv4sgN55GPQYZS8I1Qu8pW3GWmag2hEgHfwZDntfP
P9vlZPaQV7DadIfRbMm0QntSdQzHBWQGjEM0OfiZZlLvxUgOdnGukoEVqaX5/+0c/lfS5LlXiN89
Rosm7vm6sfwViNNnsVTM+FZptsBWPfZb+atThfLK4Xr6PXC2IiFDOovmhEPi+H5nq+TCjGjEYynq
DxBhp0M5TNraRnK6c5kKaxJhPypQONmLy0AZsdXOqomwn7Ku3VtToGdo4ZlfbbRBzbZqO1avRZME
imsnmfwelbL9nKGhfR4CeFZ6IJy/fobRkwsLm9AbZepD4pMLQfLUl78eRnaU5qjQUTYuH0gdA8DA
ZYndMjUMzORIC3TCZjyIWLQrO8W8XR9vFLgd8FzA32b25fItt7JTKyMYBXhvl936JvYjoYbBKk1x
/IKXkKmBmQ/119eWYuLRz7ZO5AP90fEbVybdiWFN8catCP5CjBOabQ9MF+3JWak9Ts9L1FKzPE1n
i+AcWSzjJOmKxJqz8kIyRjBIGbA0cwNdxEwPMrPGuU0tQ3VrBZggQPAo4se+F4mx8pjPLHGVmHGT
WQjJBBygxzeMI22tfBKNhVITiVX09jbF/GFl3Zy7CuIXXiXbLn8sVjjJ7ZGTRdg5GsZQ40msqgTJ
aerKvZzoqNkLVdYKV4Gpwf6+qLECouxgU0KpykZReTWJqr9GZlIEv8HrOTARj7bNlAKm2Pa0UxUV
hwmQWxeQzrqJ7Xq4a+CDuyUUJhzk6gBjqDSAllg5pddkFZZc7Wz3KhXCw/h+rZ44s63R3HFWMLKj
plgqCbEHCwclJFROrS1rl1fw+uAf3YCrfZ11DslbZXhEb0anwsd1/NKRx3a43xGGN2gTJfbUQX9C
FVw+SHRq3+JODw7qFFbfkmoyD3DkQfSwgb6/vJcsk0uYoHEqGpZpzfu4bn36XvxzmpTmAK/FZrQ7
NAlmmiPM1TujGHFgrX3ypiQ7/K8aQg32VyLvJbWPvrH56H8He0hmbofCfwjHq4sM2W2R6odqQnep
QPAQe7/TON1hXmChLFmAuHGaRtsOJvEG6/P4dRiVfGXxndmvtJnAj6wVwQuuGMfPtMkhLGE4gD0h
ISMvIAr2c5TAocnozoAPcQE3wD9Xat4zawbtqYyAz54P/9mM598DOS0amL09BzLOF5AjWiW+rVsB
Xc0O5ZVLqZ9CscWObNLOM3L8JMIvZ1mAvEmYhUTGDAIWy8ZQOtCBMGRU3MUppC65K8Cua9R/GBlk
SfI9SsiCkwNNfMvD2oHBoXmj00q3VZtHfKMR1gxerky47ZpoPoCVCL0HbxVVt9Vqi+wzJLeK7so+
nl3XAUYsv9SkUH6V5qT9LhgjZVupGdX7Dja5xDDeMJH5+mB7yKzqDDcNpSChSVf74JcgdAr3iNTG
zdjCfvCR0Mg+dpXWSe/Rkpo/pCS3boqkNBKMBuXhHvtphnadLZR7WNhB4+mdKoWu1Yjyo8XDpsAW
Uy0qzLcsUj18XSrTTdnG5ve2MZQ37OLLHxqsbDFrUsvxacLHTz0IvGlx8cuEhPt8CfjHJhZfO044
AoQArT6lcmBiH+lIEKmrsK86wlgnyXgoEqw7tnI/WR/IYMikEMEo7kK6V+FBcSl9wvjsmk/I7nt8
ZQnuDt2gUNBJKdSg1i7zM2hz2ABmJJDoCNVgnefM2QwVsy0EV9mILQa8xgc7MEi1r8daIma87sf7
Ft9ibdcokfyelfzTEVUF8WvlZ8HoAflWv8wiw6Wi0oIk3lpkwpKOib0rrzEfMFelhqtuoSIRF5hO
FVaEmZ83JQaLjRrtcPcDKGBFlfCK9dl00h6aieCwKoCyB298KjCqyzCIdzJ/9MrS7l6UeTDtSswo
hNcPcXlIDczub7FKL679DNR1kzAD+QvkMuEfXssRTsyNGd51bWQWGPL27V0qnFHFGzyYyWWDDN0Y
sqf9EQJc8T65tVurlFUMR9PWYX0OSU3MV9110BEHQX7dQHIMRAG9HPTtKCf2XwYzxDVX6liproFG
zTPacpRwgA4Gg8i7fnovh6Ad3EbGpNOLGOUBzeeU0JuQcGJi1QeYkED4NvPG3nCCB7kZNYiMuk8+
G6sAb/9SRXaxLWQz/ZN1glZeFElOdlM/P+rCVLpmT4ABlsNKog7lbkJcKLZtWQtx5SPisuE4Y1Lo
guGKaZeZvU5McF505tXEWB/0q1ZKAiXtEG4Uiw9PxTEstJupw7DNE3Iy/qzwdO6uDRXnWldKzNTa
tmGpNMzQiStF660M6QaPUR3MrkqZ1YgQt9D9SPICLr4QIsp7u4Vdvgd6NpM7tR6tF2i/1pzrGln5
YSo7eLMBX+y4jSu7fw6sItCvOJjIvYuqqL8tIKu/dZxRv3CtLLAt5FyE35QhwvZgWhINLgVmq5H6
kuBXFZFigCwhCv5GjZx/74uErsSqFaO41euevbGSW9YK9sGOvLU7vYUdXfn+b30cm9faSrAXZLFb
H4IaDLSkq5N+m0wSPvVV3XbBQ2czLt8Aj+KbPLa+8w5F0Icv08WPBvSVF4m6/SnM+nSXyWRyzzxN
BE+SnRLCmRqNch23WaVtE9kM/o6I119gHRSvl8/XM3Iii+k2SlkIRzI+Q4vSLnPwxaydlpBNfijq
gzokbgBqdJnsjdgqwOSNxv/VZ/CcmeA1sCfBqt+lUDOvR60kcyhQK7HP04ins/LTTutBi3QJDbOA
earN6O343CpCfFAHzKPgSdT6ywgiQSpSZ7SIKNT4T53p+p++TfHzTuE5kUgeKKwyo6gL3aNbq4ir
DZ38LYUB1+KgEua/Lv++M6WJBb7m6KAZMnjxUgoHtDZaSgdRFifbOL9NRghreAIETkjYkgDPwpHL
gJFp+1a1MbQ6JVQbvh0hv6WEYSjRTh0BRX312HX1JPCj9iN8YqkaHgy9y6EhhAP/QHxQUoJEJQNb
V0sIbN8lLFUPDTbq3QZHBRzMRCuICbl8d6cP30R4DxVAZzyBid5iXRg6MQvZxAgEYYTtpjQZ95kk
J38vX+W0NEHeNy9AjbJERsB0/IqjkdXTDVyFXI2NKm4D3K5EvLt8kTP42vFVlgsJaLaP8CV1s83v
p83h3d1++7ZyibUbWdRYVWm1VTBfgtJhk3of0O62H90m3zwnu8hDcrVSSH46Bx7XWcf3tBhkmnaA
OULDBcki2k5e45VueqcdMLPxNC/fiTtMd/fSU3I1XIU7yR13zr7YpVtlW+yMLXKoTX43XtlbYllX
KvbThYMdhT43WdgusrMsSlxCEBrG/ZRuJYrIrSUw7p80Z01qeOZ5w5NCRccSdZgyLV5pXMNODPFm
cqGmVAejMeSdGQ/ZY01Ek3f53Z624LPnIaAJwkvkvtbiSSdGTjOJsQ5c5QJGl9E3NP5VJP9o9La6
izOL7brFbOS7kKqgvzLiQFp52WeAyNnKxEbwyRCZNmgxvosdpxl6c5jjv9SSiI8m0e5ykpP+mr2M
XaxPwrLbZarTujr2UH/ymoXhxbGSXqcBBBJvgrz4VlEwbrXesSXM0JP2iYQDksmUeubPJxUox9pn
N7/pxRJFo6maUEqAkMkaOv64mS2KdnAAF9IZ+1QbZ3q2tax1hZUnz3WHgTAuoMqfKZmin0g2492Y
dGq29itOQT+AIRlYBWssRlJLi5+2xAAnwMCFCUrS+TcJIw7h4sg8kwKNGsRTpSXBQt4iDjhP7Qpu
fjkRXyIFofWtCjT94/JyOoMI0Bvh3KLTkgEsLT0KuxRLvSTGZtKP5W4/6iRtZTWZZFVvdUTf6sN1
rJXWQbGFjO9yND42cTi8YHaDIkZJpAcr9zEsRfS/BUUar+itkp2j+OYepop+14C4rXwA8961eI/M
wvmkERwwnlm6GSgSYt8+bXK3SzR9NqBoDpBLkDmOU/pdV9O1GceZHQT0GmyIyHYDLHvxbXctMsPM
H1LXZB5EbEpXXolmHL48WYO6h58ek1RsCK1lo5r2wgSXsRP4gkboeCrtkwCPbZJXbBNUiryJRHFd
1Ga+QSzp6+6E3vLl8lo4fbL2TNJhrqeAzCpLyt1kpcMIKjdHtjntj0gp7G2dNuMrCazaNcTIaOV6
ZxAiemEGEJ/0AIgNi73M6rQca0KGyIIoit/O5MR/2duUb9hY+54IU/3OMDUBF1/vvCY24oNvW72n
Y/Gtk5HUqVDixuRRx6bvkPuO42Ztbq44mX7OQI6XG25G9P8zegBKuESQnTaHU6Yxn7MrfM4fY7uf
wm1WOeYfUytJku7gXDzKSlL/1ECUnQ28RTiCllbodxCcehLffK2oET7IPrxCYqtJPjBs8StIq+Bb
nobiZ4Xn92zbUBvXIUq5cOV7OVNvwHxm6+KtMnhhvz7e+Ma4ctQgZJBZJwWUUDK1afqwGtVGr2/M
WV7ZK4Qq2rDZn+q2D17xU1B6uN96d+eM5BWsnB/zB7N4oiq/yJnre2Dy5cSzVuU6HkYVzwYQcvKz
JBPpU6PfgFKssXNO/B11DM7m+ZYNB2AuitXje1e1aETwgVNiPcXmTh7s5jqfzPTZIKHoWcHqhTBF
OO17zoV2k9hK/ZCSLHFTK2ZJAmrVHQD78/vEaZxNEoniIEnxdKXQlCUr7cVcwC4eymxUgNsppwPb
26JOaUKIoA1OlO6o9fK7NtQEhwRyc1PEuFtZNaGLUUzUmoO/y8oKP/cVUkpQNdiairHH8mBsZV+r
iLnJ8HFsS2UXGk5Erwp/J4CpV1gPIaoAaNjx1EBztITzu4u7/sWRu5pIBCjMNvKxvL6VapsAANgE
Ah1WN0JxNYNK0VZW8+lujDEjjRjBOjIF3XI3tupumsIoSl0tsdNbhhuBZyrkRF7eCc+9DSaibIKG
ocx0oONl4whadzwBErJvi+45ySzErgBuf4dwMB+bWgzzUtIbxmeSuuKUc6YF5kwDHMVoBANtjp7j
a1tGrw16z0kw1b7Y0/M2NzE6P7cOJSTjkINwB3YKf9ghAB4fUgc6yyb2NfGiFzb/fwYlT0YdVmuz
4nO/y8A1nHLPmsf9S/pZoDoVKGaRusxQYt3LEN08FxNzFytxNGh4avxbrwykNpnKrLvKle9tIhMY
bWS2RSBAViJ/C+qvU9LhMfDZAJxwivAFHT8t/MDUMglRx0xxOz1nDGa2jA+NQ2KDR15eFGf2LXoI
PCZn/o2D08fxpcxR0bA48Wu3cDB+qMo289QoSu6K3lyrOT4dP4+3A6xL7M8xwyfqv9i3yIPl5Yd6
Q0xjqo8PyPKyrQPkGh9ICCvv0V+3eFGGJXIpqWjAeirTR7JZO9pbElfMbYpsCr8L+MDKJiKY41Gz
iwAWu8Vf9HRL6lDbxZO4tqx4fJswFyg2DlWO4VpOJlv3dtdo5q4BjfoJI015w0iifksRRL4qkvKH
CDv5FYmb/LMy62ug0HQ3deQBb6FCx6+tiOy3qRF8Hn6TioCccmtOVo0a7Ru5eLIBaV6Gsd0I1j/D
1diZCMXMMDWQUoliWCo7CwBLykJSWErH/1B69Ij7JHUGNidQuXYzQ6/MU/LMwZCDnJCBwX6ekAhB
+BNDYAhsr5FfkfCAaGT4TQJyQmao2o8DM6NuejPGAd8BJUMYxd8eSZzLjQkYjNpv+C9V2U/2JNIg
MEVpn37XApNkwMtLaV4qi9cL31KVZztRuE6f7fQ/MBL6ckRROkNSHqd/qFtF9/TK6XdlYqhXeIUE
SAhJXLt80TMbvaNCuoNEjvpHxovreAEn/dBOdUVB5Yxo2AxY9rcGuvTHKZZN5rWDZXo1wkm0DlJ3
1YNzeZGStvtUy9RvlexMO7j5+iFAGUVnJwvnNmeSt9Kvn9lmPgnuFqbSlgUZc7HyNcPPpJbxumsh
ft9aspN4jCjjbY5Z788osLp7iO02qg4ACI3C9KGQRuk27cxhP2Vq6CZKAWJw+clpp58+IRA6uQ1Y
mDGsW76vFkq3HqH3Q7jcVHdKOJCszBCqy70hk9MP5NMD+UK1HUe7uO7LHFSjIIqazE8lcO02GZwN
NjxDuEEgH0GYTiOMSpyyiL+H0Wz1Lck9i6GBGnunKR22Jn5ZSZKnGDhaIDmmEwX21HrD00UbOVfI
4y2TVE3MBVw7crS/pDshrZySJH6oRtP/Uzd52+4CxxwfcFcW1+CS5bvgq2lWJk1nFjL4GiREOhbc
t5aoLGqRAF8VUbv6JLX42WjNXzpVxauywN/EwG3gWmG88vWcvA2LATGckxm35E+XDEi/jmAT4/fh
VqmUHXwrrq/RxGUu0vG1WvW0gOQCYIczYEkHyLZ//M1wrgKysLsQbY1X05ZkIvEXGEP5Hvlh/FPS
WypII8CWHau0/jnpJQIemFEad6E6KX8rVfnPrFp5k43a9N0Q1vgRmnXzDbxgeru8Rk8iF0Cj58KI
Acdc5cMoPP6ljV8bRiREiYTBsMHGxxwHp7Yfe2OnK2KM7pSYmHuPLks4bpxHECZ8degBOqnbmI9h
qTi5QYZ5O3EFQd8/kEMgVr7uT0Lj0cZn0eXR38rKTDLjHD3+kXnTlLw9DYExk4ZfA7Pj/0YjQ/zk
ELr3ZhkTlrjWYI5/SEiOX7tJxlioVmtKHNx+bN0N0GpiT2ml5IkXSp8FB7krYS73LcaFB/wgqd2d
uUMj/rd7gGCOLRADM5LrA71El4WdS9J5mA4RrKACcJLpRxZhtXc0Qt1Xlulp42UxqIOux6vndcCX
Ob5Z3Wpyq08GpPBdph+6WAlvZaHru0zgwlTBrPWmBNy4VbDXCltABQfd6rYi+OD/9Eugg/GBznPa
Je2z4QDV0pwtJmyzdxt4dKMa9T5UpesgCpS92g0kDScHayQ5TkwZSFvqrLQZnxv34tUztuTAgyEN
1WD56n02qqK25t+g1v09bAZOmrCL5XcTeyt/UweZ4sIiwW9sDt5FApB6vUwcqg/54XFmmXh1mE+H
npiqqzoI5TtHB5r0Wzm8rXqj3UW5L3CwGYZ9KhgMjT6zPUA2Gd18km6JX6h2kH2CbSYqVOw1uXN2
jvVAITc4hhe2emNXVfN6+aM83am4UdAYeP4zBe3TDvufcz6OET3VjkFRUzv+dzxXqZGK1tqloyye
vn4p+lsWmqphL2UsqlNsY5KqiRBFtDqQn5Ka+BQ2CK8RCRZXly915lXSfDF6mYeY3Jm2KLobSxoD
AX/OzRvD95J2JHc+JUsL/2l1qxqkqhq4M2gbsyfVy6cS9Hw030Tj8GH2yuzOJRG7Ak5poWrUYoOe
QQquB+ogt+sL8aZqyCkR3RP4qITpc0pU7pNPMbVtEkDuOikJJSz0+EY1umI3JGTJ44CQywfNHMUh
J9DjVoyEh16+69NJEIP3+ZCbyyfY2ssWXRnLEZaplrmJNZofcpinuYfhkfRolWn16hQwTVw4mZ20
T7kV1L4M06Ir+mRMOPu0BEjCRr6lNiCHs9klk+F8C4GlS2/odfmqVGzUnKK3wjlmMTVe1abU/ly+
hZMBH3dAHg1DzPkjpNs/3pA0h0Y/nD5ls110r7T+8CDieny3RofhyBSt7Ttnlj/Xw0+AcCZoU8vq
AM3Y4IjOz1xZ7Xx9Mw6W7+o9ea1IluJ6pT078ZbHlJXudEaPqXDRKC8qRz0icZA0wNxFLufv7KZu
bwKCqV9bnHpukObiS5mgHt0MUm5542wa08shThKtUiELJaB9f/lp6zzN4w1vBmo4kFk1DN+WrSlR
rL3qJFhjRrOnkwD230shgZKXr3LutvnqTeAnE5SLmfjxSyVSIkmyDmFiMVb2LRbxwcuoitRFzBQe
ELIbnp9k+n2BEdjjqGfg03E33BqD1GFqN1Tvl3/OvIQWN83vAANDqQggtnS6b6eo7zEeQzKCLe6m
b3um5UOp7upKtFei1pz/5MChSLl81TOP+uiqiyoNGUfi4yDC9+fAOYGEK3t9OIi1R62duzkKF/yh
MUQnkOT4UTdpAu8UgxS3rbXXKhuCH7Ehwi3EKN31nYiMyjSy3iJUhs91MyaEKxb5LqVgY42Nyosd
kkP59RunFEbYxJnKKlsMi6SqE0qukROfKPBbAlMyrgz84Fc2/NPOEc4vslOH+pL+EUn+8Y1b+hSq
YefAfaBJ/EGWZP0Uqkr/iq108HfwR/VdLdUm3RZZlu9JJEZOi+sK5wMlWriptSR9igXs5E3aj8pb
pTcE1GdjFK1pJM+sg8/DD7L/jKUsAfywZR/KLV5QAJaGFZWT3piJMA6XH/qZbY3RNfbH2Hqr/Mn8
DfxzqqPLGWkHoUGMNk5FUxeN2ymNYX2bjrJSuZ27IcpH+hwdvRwqtuNL2YUzweBgDxmtILrNxxTm
Il6g0/PlOzqV2NLCfQLKDMypEpfEbiOIytzR8cwZCOZ4hlamkCqhYu38HapK3+3iri5sN+rCHtpf
KwZc2QqLsG2zjiRPaksR4f2Xzb5JBGKVG4G4I/P8kgyYr3/pGnQ/xPDQjrUTVSnRDziiNSimigl2
LBiFc4Pzy1q61Zk3zJiT4S+aAeRZS4Z5ERaq3UQMM2MlyHFXk+stKcGZgJg7rX3C55499snMO4g8
YN67RJgqA0OdMM1gTJQ93cDcsmSVkj/kGfPetFBw3Zu0ybPzwrpTNSILkyKXCC/XnYdJBJLXyh3V
L+m43wa4Xytl+7lfh/6PvRyqj8bUc3GqKuXohIjnCIMmuKXdTFBNP9QpMH9Tqiv23UhdZh5iPAfu
y1jTi22T5t2Tqdk+Dgx8Gj4GSTJ50rY1YH6rIc7PN2jWlTVSwpkPxVZhZeHZCIQC5+P4QynIWaZH
mOE21aoOrYpudtJW0fszBwAVHqzlebuFBj6vm3++fL0A4suHtnJzucK7MeNrGBy/9lTS+AADosiz
sMq6j4s6vC/wocW82ZnCd2xo3yZF0jzIR+Xa3jzvvYsT13EIPEVvytqhuT7+TViQVvBZQYu7wuq/
lXqDxl0WyX8YJE87vR9Jy63SrRRnHw3t9FYfnHLfMyTbrmwhc51x/DuArnTKEIu5NT9mcUZgupkL
vGHJuIhy8VS0cbEXfhzvnU4Vhwbv+t96mcqbzo7D17gbR1jw/d/EVr+pPf43KKQxeFbI39NwEt0V
Nvq2gYZs2+iDum2nJFjZWU8LFWBnbGdQ0ML40o3FusZH1jHKnLcoSTBhG7a3O8xKnZtUG4geQm63
l9LeXgF3TlcppA8+jM9nxDRpUUD0PRHPfdIKxh9yczcWhk7GeKCvVcKndT6Anoo4mJmQrlJ8Hy+J
Jog6O+lqHJR8J/1dNpr6VMB/+mGXvX6PdyL+FHiqOb9MM8SulZmKqri5gZUUBi9++mqGTfi7Rol/
LzBqgqxbD9gQkkBkvV1eM2d+J20I7RSUO6C85Tso0raWGrkUVC+Kf5UiD9tJYaa99Hmt/YSwvhZp
c6aOIQkDoS+FOVFFIJ7HDwZ/1zSiVKZJLrM02egdNGtOFAL7UkWffthqFcDMMdXsd6nH4yMRJ9a0
s4xOK7bMYJNtLTT+h4IyJ95WYVheV36cfNiKQTFw+dGcnkDz4Qabk1ZT5uxfVPUz1kJOKRNnBeUC
09UgvA8aBhdtwmz+65ciBY7pLTInurXFQ+mMqI0jjcFMhzfQFhtC0gzsuNuM5rAGoZ3ZI9g3kQoB
bvICzEU5o9bmOOgFCETT6iksy0l9Ym5g/540NbiWHHnETRc3aUqpOJV+lLzClV3qzGOFtkbVNpdT
Jj/ieAEETpRiHihjqKBUYhvUnePlep5sHL0LVqrEUwcrCzsJLoRrB6UijgDH17LzGLqOPl/LT3Lb
LeFff+QVCsIN9uVNs0kGTcpc3KMnZ0dnbPRbi21ouipTE2t6ScJOckOdSZyrKRwJn1gwMtfM7DBw
cZir1ENAcCC21UErtk6gCt+TnN7/WZpYUW86iPQOSQN0CCsr88zGCQAMLA4hF4Hw55jknzMwkjKS
JwMfCVY6Du/6KBcHO+txnsTy+Bt8EbjtypA8X16jZzZOsnigb1KlgpgtsxzsgKFdOvEsIWH425JB
40aL+/8JXf9fVbpnip1Pu4OZD4fMjLyP41c2KG2f1IrDZfDa3lQZzv8bOcQBUsJ9YNpEYK8H+kzj
4OiluC5lA2jFiaMtvuo65CS8PODvyZumq6y92SWBWNvZT9evLs/8LIW1xURl+QFZ4TxDTZHvCDmz
OxyPTQdmZWnAO1IVuNdx2EPvD7PclAmL0KzdGFi9goGlQF1rqr4VbPI6tX7ijo9tRBdCAQrl5PXy
yzrd1nU4bEBQIBFEwi1xRjvVwadKGY0RqQY/zTREJoGziTeamLhumtQM95cveAoa0pjyb1xM2MiA
QeZf9M+aTND2dI1EUGhWCG2LEZCJyXfcufWoJe9soMR2ln5lb5VYF9dGOvS7qibhsBu04KmVa/MG
yPnr7DYwTDT7BjMZE7Bq+f1rkx3GQatKmwowhICU2rb+JGUYv/t88R/z52VvUVdF+S7Si8yA1SGL
Z4ZTWbHzfZsoAo4yMOyoVvw3DZIq7l9kOMTXTSdxXl9+gqcbMzAaOyIlNIMUXt/xA+xFXfdyJUsw
6jrSOro67V2l66XvCB5VLABkzNjlgLQb1w8RZm0UpbJ2l3/C6dI2NBMuB0NlWHZMKI9/QombLeU1
Po51UP6yJEe5cVrtTz+I5qseB8QWmVBHOVRhhMFMPb6QFDKIYDFxoar3XUVJYpBSEIjLt3O6Y7Hr
047oUKpAR5eyc6mRMBC16HO0xKdkEA3+oxGm61+9CnsiKwwh4bwVL8WUxtjLclMriWvVhbKb6YU7
TCSDlSbw9F6YDZjAUDyWGV9YPDFBOzy7tZOxmuT5DcM/4dmEB2wv38uZ3RdMkJJ1rg6ozO1FddA4
7aQpwkdc2yfOXVQO/UfAUBn9EsYvfTsab6QJxRsEtsT+tri3pUrbeZiWUk/n1YSpcOzfpAFjJrzc
rJXj/HR50iQo8KRpGmgAl/labMiK76cpSlJd/PWTVMWNrNaeYjtpfq48h9OObp5wcLoC1xl8lYuP
UcMlkc0ikTYkWzU7pZqUZBMran3dGlO1bWIQRYAWQ3NNeVA93wzr721dBa9YH6tftpPANoG+jhEU
986hv3gncc5UoAfu4WCDuKDL03Aw1SBZKUFPXTq4X2pytklWDxKfxS0HUjv6iSDHK1er5MXhvN9E
NvgKjsWwUHQ5ZvCAy3zSdO1fjcbRw9+m+335uZ++Yab19Ez8C4k5bnPH+wKaZISMEdqzDieyXTjS
AjKzaLG1F2tP9cyBNfvvEPVLuU1Q61LFQRge+2zWpK4N5bf1jCJlgjZFaaPcECkC978PDeO/tJis
aMOcSr9TxMyJMSyRTxudhFcV5lIXk7oI6cRaOQzOANdsjWxcUBoJHNeWsv6wb4LQ11JaIUOPGpcI
omKPHjb8PimG9AcrUzwk05ZkgCFuukc9j0n4MQjT3cxYxJfdHuZhH9+COhOw8fpZvBYiGtJQapLM
rYc2hZOmZwcT8+qvnj4zgxBNC2NF+kN4UscvX+FOZPrRHBWGLP0u06i4AQefdnZoyF/dTbkURHsb
B16d6y3fPf6gegnalLtOr4VeF2vBno78y5NjrHMN9IAc64gp+S/HN5T7UjSMPdbnQZSWVwMVumtV
tuVd/mZO6gYG6oyeGEDx4UIOXXy3UWpNA17AhZva+fAikkh70bBsfbW0Wj7AXTY3gSlXVwNm5qgZ
puLrb40h8Jwsyacr8yOObzLyO6fITbooKqx5dOrkrNOWKJUCK+DLd3rS9vC+7JkQPOP485d7fCnI
YVko1aTJqWpBKk+2yVWFMKdr6NLYkK/m6s2r+miaNru58ALlT9YZPknHl6sxkHHKjk44Qxa+4fDP
PZNc14MwexsEczI9NYm7Pd52mqvZhNog9KInsiEzKA6xa7ObwOxu3T1dfgzKZ0lx+stACaAAADgt
Tye759CxBbEejAcIfuhbzJL/H3vnsRw3sqbtWznRe/TAm4g5Z1GepliUSMptMiiJggcS3lz9PJB6
uknQ1KhW/+LfdLREMeHSfOY1S7UoVRNAhd55SyvuMYHoU8M/cAN2vhzAi98nJXU42vaG+T30QRlu
A3AC92NtDBf0pJttgUqKvkQRSAeIn2Yceb60BpQFaKWPoH+8seZwSFKwxb7WvAdQYdeQUgrVusET
ogEqgIBBuqT8ioFWoA3lbSDQPV6afmeCMqg7FIqdshvSc4JPgJ8ZG/AS2jdlR9VXsFquO5xf1llt
xuEq4F1fVYonIoRG2uqiQagqXuQ1cieLYETcYRsU0YiePShVKNmtXV7Rl3KjRYWcewdutDGCpSh0
5T5ywu7CC0DswbYPDSap72OI3XSO8iW36+yj7wgdT7ty+NQ4lfHdj3Lli1RDC5yAYQX5otFjB6qt
1ihXGOAqSCqYnUTlmeiouGwnjaGVbGvUf4mtkFGO1REFJdAzkXI2qkG47U20j7apbwcjLiUSRTs3
lygK4AGnrpRK976kQMyR6U8M/ZOsMlQS7aweLqHjpdHCaCxRHzIf+tdS13wT8POgSUidrej0D6aM
Uh4uRLbdV23UFHSzwH0hoveJdAAH9kEWpV4temKWW7DAOlToXi3vyqxLs1Xj1TiOgOctHV5tORYr
UU6dDUsbUI2qPAflk26QzYcRi8LbVHUDdxnJoqalyizxVy7oMdRA9bEfz0dJhI1wZ5bSdmg42LAa
oIa/apFlbRfMMtvCiTWhXYcREEZVfSZR2CNP1vsVN55nqxji5PdorHpWN1VPfeH3mNMYWu4hS+VZ
GAUBzGo+NF46kuD7LVEmBeYYBHPf5d/J1Jr+xlOb4kOM+hdwQcBVCp5jJt7JZaxqy1qrgGmHBFAB
OCujvc6w+gXDnfbIIaA87k8d0QBjFvzmUKtgPQULX3TOHfIhUb40As+9kmPZXhq8TW3ZOBTPsOkw
u3498q2wuy3Gjs+TTF4DTEZnWDRR7K4HFIP7RVMV7MVvbwUvbVEWqSKkAOh+pPtPtyhQQCNtYxPp
WVW6hzxL+puqUr0jV3keKrETuuzyRIj2dKDNjhhqCHqqBhH0lC5ZR924EaaHra96a/nWxsmsD0Bw
LiN3REAJ+tWAMeKi8NVDmbZHeu3P4kOkoHCZhbhEQ5DkcbYla7p0606H+SOMQXyFg1etsnysLgpb
DEdSoeevFnE16jwukkocOt6sgN+ZRZcQ9k3WpdLZSiMRP2TlHPMufeEq2pTREPLCp6SZ/fQDmt5g
ORV2HUvNruNNZ/rmbRhW/pF0+4XXRgxCQEnTA8jYvLWMJjnGNRId3VK0Mc4S5bjBiGsSZXeOJE4v
PA/IJrqUwO1QEZ3LCpYGnXEHa+ml5XI+xqEzbIQE1Pr2tH8OuOGL0A8FDzEd0BScnr62BnZNFYU4
kaORXeLqk4HPXo5qPLrrRmRCopHQNwVCJ2gzL5Ro6D4Wht3ly97qIrwmZNGcNUaTtEcWygtPT4BM
I9AmoUD+b9Z/q4IiMZE9R7KjzOw1RD53HWsI6bz99C9cBe43MCvQL7Qm5g8vxj4qo5iWjefjeUHx
gQDTw7Hl7as8LwVMpEuAUxyaiLNSdHj6jksHD6bEdiQxq+iu9RijmkVrsH2z/owlPbRgPdBefYcN
pgF7QxYbOrLWFYVA712Fy2xOdX18gMIWZZydSXT39v09D3t5y2SpFEQ8i06G/vT2zMi1xyah7qAV
EAuX4ST7zVJlrw9D893YW8MdiD8EoBwojSnttbO3r//CmqKk6E5aFQSkAHKeXj/WiwoHS8rAgAuN
XZ5h3YoFVb9UE1Q9fvtSNNYpuVMxI0GaQ4etJrbbLtLkEn4VdoaIh6ypI8M+K51jJbPnVYCJYU8h
l97CBCCbIyxxe00EvupkE9FQnQX4rHyIRm+4a0Ir2OmI/F83jRa/84Uf0hzW7Y/gsKLoyNz7qWr8
NMDlLgxwysAdPCiqs48b0HZSRQgWxkYbLDwfxKh+CuKm/pq4A88MKcOpF13RZe4Fql7Gh7SMy/RC
pRWIChzw+g+DYuk3bmUn18ic6eUS+9ECsRU2W2PRjhZ1aaMOnKuyS01rPY6d+j2uu97AldOnPo/z
RvrDFV2pr3I/D5QFVUP7yPx9Pn+QQ6PVQQCPkDTH6tP5U0d2LzUxIOqCBtaK7MJcZkWkf4IL6R65
1PO8aarnmrDAYJqAhZxtS5YqDWg6SCwPhhHq56Wqj+5CRrl55Rq0xHbUHySA7s4qjum5v3DlqfAO
O4UiIc3e2ZXtshgQJcGCp9e7+kMW4Qlian21MZzC+KIHcb8xRfHbvQ/QJzQ2bVj0lLKfAfKwCamY
PQi9umNF8wgtDOsjylzWvhLhSAgTHyMO/ywkP5muEw+G/Z7PSOfDm7dvY9IKFaU2uYxjrbhJEf20
lxq8TGNT+G5jnA2+4Ze4mRkKmD0Pip8by+TG8bKG3bROguuwEyQUuVRQ50rIbW6dOjVX8CH0YtmX
KOSeaU1RfMurrHwfcKqpq9QKws/4GnnomWLWcV1BVcaoMXPVFtMopSFtUKJkLf08ji97EdvKAsPE
AlpTI8tyUbhKqq2AAWvKikzH/KE4Q5XtIhyTsZcuKrRxixIZwnCMh0+lUjrBSo6RaHa9T3iyyNil
mt/d5RA5Z6nTWgRDQ2YxLZhHDaTSQnYEvSQ8ucaquqQ01sAxwGLYhF6wentDnY6up98L8OgU08HX
YfXN+6c+JClXDduGEraT7GMdstuktVVi7enXuwkzBe/B0a9EHqPs9/a1n53elElQwkVtFBIrvYnZ
uQFTSwEbMiJ6Ql/kHHHeYskvGL9Op/960ket/vPf/PlbLoHy+UE9++N/DvIhu6nLh4d6fy//e/rV
v//p01/8zz78hsNm/qOe/6snv8T4f11/dV/fP/kDOTlKX++ah3J4/1A1Sf3zAv5DPv3L/+sP//Xw
c5TbQT78+w/sHLJ6Gs0P8+yPv3509v3ff0z6Af/1ePi/fnZ1n/JrN2X4r8v7LL6f/8rDfVX/+w9X
+3MysqJ3y1IlsJ9qOt3D9BPH+5P2GyUVUlKiikkUJiPpDv79h/cnrWgOXdIAfovEg02uynFV+fcf
1p80fGjAA6gAyESC6fzxv3d2/Wu+/fomvIi//vyvrEmv8zCrK3776axkyYDDAe84YXEInueqKjIT
nOpt06+1srXeeXZfXNS2VuSLKkq7IzHklBg+WgG/rkXwgtqMOQlBzBLHsE8QknGyfu3ECboGhpLt
RynTnWilfx1HR5ubLz0bJwEdaeA0k5TH08Xt9DZ9K0f26yqvsAXsYIanKeYFZuEcszqaLe6fj0a7
F0DklLCyozy9lBk6lFRs/HpNT3jXmlKVX/EyaG6RuNawaU2E2JeRm095QYm/6KPZ9sI3fOnidBU4
DABoQAGa3sOjTaxXQg+jW6VfIxKV7QyncimcjWp2iPQw36uWVl2DrXERlhXRt7cvPdtYfj43dVFa
kXTuOOpnAYXua5DuHb1fC4CGe91O450BHvLI1jlvTEyXIT6k0Et0iOrLM/WHZEisIa/7dQLE5Dxv
6+YSD8xoK9NCv5GlScpTuxiL2gm6MHbV4L+a1gME57b5zXTr163g84HiHu0JSgNPX7aoTYpaqdrj
HV3EEMjQAOiCPD9Sc5im5mypTKEoBwUPTmY7u4qvYzEVuXzSQe3HD1gSD+bGrAwsW0tLoL1FyScL
cAC1S9xkDde/1Vx6SEde+yyQ+vmomKeAZaAmPUHrnz6q6ZdeG9bchNdU9s5tU/+DMTTDBSq1WKd1
bbDKHN17/9sz6mcLCq0uNMaIcZ5e1HWLTpFAjNaqwErJ9/wHbfD87e9fhE8HQItGyfOLeLV0kBGx
2jUQVIEMa0AiL+UJU2WqfbDvA7CYEH1PH6VsTIkr5TRVDC+4aFIfhSVhJ7/XVpq+Ekc16DboGSic
zcWUdMh2dqsV/bqPY7GqYHwvSz091id7YS4gvcL2RnsahLw322NAYbXUBEW3rivXwO3TbzGpbcL8
DglRdWX1tbJFgag+MgNf2MFhqyEHAGlNY5eZ7urRzgaEom7DsuINUsDfYOpH1aFlt1FTqgFvT4l5
vXF6jxMKX5uEGfhW9ixtSApp4ug1UqkPFZRcvSw07t2Jbrhyx1JF1n40i2zba20cAhFus2SZO0P0
oFWyOgRaBAk1w+++P3NzLT4GdHrhPUwoOOK3iaehzRcFxsRG6OtGvS4nQda087KNljfeeWfqwZFD
ep6M8x74kEjbkgPT+XoWEtctAj953w1r0JxIA8ktJ8ttqLQIfviXFoTrBYqsaxwdLmIFS8m3v8Kz
8wQYJH1foiRav6APZqu/bQSEKRcf3M6x/CXlwnRy4zyGAX8WiAAApaXMfEKCAyOq2cJse6906lDW
61ExImSvi2FRQuRbJKPfbQ1XWb/9UPqcow85kXMLE5kJZAWcYl638UVcGQCD8DobMEVDiTABC06S
YLWLKqgFNHD6Bt+lkkMnoIeShDDKnDDcqdJBaBl5xcDAyo3ZuKFgM/jnOv46OtrmdnOZpBSod7De
c9QfRpTVgYVm4SZB2RrdF71pYePJSGvWUHYbqP99q+BRRT4VLZxcaOEmRN7bvnQsdByFnHwdRi20
qWUFYrgcMWIFhhr44T1uy+j7NBMMdVMnSCcsK81otHVkuZV+V5YKWhdaYLmUFbIcRqlNEzO4Br2W
0+jLctu9LnpbGOuB6jO2nWYUfNPgmGAgjsQdOV8z5DuU4Unbs95rbqpei25i2CQ+/ace1GynIFGD
0S3YmGWaaPpEVs9My18Vbsu2IN0CGKDpazjk1WTgcPWsLjm4WJTWixG19OtMNdDvdxu7uE9EojtL
lZAZBwWHC+VBgQy5QCbnXtQVJdpShMMD1HQ6MBEU5wfsZfVx3bDRqjsFLcvgTHhFeBk13tgt0q7J
rbVi6ONqKForRjPMhXG6nFgR5pXejH5+UVjAVy4tR44ITtrugEcwNvWw869yvzTVVdNapbGoIU20
y9GdXFiThsMCc1apGQt4G0181iqC7rouFMCVBuapCz+M8eSAzeB99fNKC840SddwjTpTuCkNodbn
NDT0K93onY91LduQ6MER0VqNmRzvWzi60blT68o7F51sbZULMpAFPAi3XblVSis2LokzQOnXarzo
XeSkN3VZIMSTu753L20Em7doI9sSCR+37BatXYfKeRsXpsPtDw2d21oTezNrB3ExtAR4GMUnynnB
S5bLvIvMaONBXMkvsLxC0Utnq2lW/SDM69j3jfIcjQYLWCJv83ZIILSfu1lTD2sD/QQk0hyzOVBK
w7UcDYHQX/WOIpFBQmNu6SYoBawzv9cPYSvCyz4B6bhSgib7wbk/fGSDC7It5cXqM9rqZrIo8JQo
sOKlh7gJYoF8UZm6Eb2+IA+/1a4ToXeaDfU9bvSWhugUofRCjGn5I2HV4+yQUFsJ7Z4xehjf+jqI
IIzunAC5AZDthX0D6FsxloXrRgMqj3za9USH7K/pYuJuiPQ/lPdVbTTmBn6KVBA1gcrIjFArqhOq
WynWSm3NFOB4kdMqr7F9d89y1+6YyGwEHdUuXF+vaqwpmm94ZgfpXdV7VFM8u5F30s7t/lPgZ9W7
vkWodFGz89HDDIyQ+SsxUt3QP1TBYfVB4C3FoDLzY2rhZ0YD+ixc6IGoLxHXAJJaGYhREswk7qZQ
zf7m52b5W0WEV0sDT8oJb5Ya/h8sIlBGf3RuTEWKJ1WEQ3r/pObw85//qiBYUzmAzhYV8onvjT7W
/1YQpgruXyUD3f5zaprQcKPLi3TdBL/+q2Sg2X/yqaZW34SxRMnA+J2Swc9o41FyQp0CUW4XPV34
cBSUfqomPYrKQtxY0D9wrZWGQqbPBIN6vKHApBorD32P6zYcEWdtW7ct9gq7ebaIm95tFrSk3Wyl
yNJgw+gN+UMqoosXqiLFVaTnrSBra6i0Iw3KqVc3mlcjUi6sb25Vd6TOdR+MKyAiQXZhxWlcLIBh
WzdK1rYf1KHAoDpEWWkA7aFn6Gp5smsWtlqo7+paCT5l42jhVhS42MRXcG96SvK+HBZmzp65A9ds
JRe4OAQcq1XZf05TTytxWSwNE0N3hwgBjZ1S21iWYifrumZDxqA0ss6twI3ENi2o/ICJwcrhvDRK
DerOADx3DaeNxT1itRBvqhgFnFv0ItoLXGQCCLW+EfH/eOw6y9DnYARfUFgaRN9m3I1pDmPEFCT2
5xzUnL1xFxg3rcZDAsaIRzoSTnkkl5j3OAFFAz3yJpcnvHbQx5nFX7RhEhVrEDwRhSezXdsoVkEx
O027nY3X8rsoyb2VsJR0Veu0MtRKre2lnYRwV7XOcXcTGOX60Sp4oboxC9YgFAC7RdmV+sYkxTUv
0WoJ8Jeg89xVitv1lYZm6iovOneHHHF9DvvFPRIAv3A9AtCp0zmR/VG4eppzdILemj4WXK+vxk1T
l+Fn4eb1Kq3z6pumR+WRXHQW20+ECWJLrgbIgMvNhc8aWUGGpLyPRhGPhldEd25yNC5FKJIjjzaL
rn9dim2EZJRGG7Dmp49W5V5FP8FwV8oQuetM6fNvRH/jMR7is8uw/UCe5r8/+Y7P0HldnUejHzor
LNzdtR+MxSbw4TW8PS+AlHC7j/YhykDAdmlIU8HncsyQp4+Drh1KQGOHGLRAhdxb272l9Phwd8Zw
TtM4LO4aPVGtzxMvRdlSqwh/+FmEkoyIihxKQxaUFi4giWm17EI0hvpD3yXYWoEJM8XnyIQdv6AU
E/cZ9htSx5VeTzv0zTCGzHaxlSsPXmQX6d7zDdh5DZ6lH80On5/1WDdMoJhNspz6FhZYqAxkHoFD
bTXGskNMOP0caGahdMvAG8lt8QjsaS9icu+EG4O48KYzYCxMlCK8xaNEl942rCphvsuUog2WUJBt
FXwbJ3i6Gq3WLy9sTBwhNlgKAnr6AheY1rWWIrUcDRvcNLCG81govbX0Y9tJdkpm4bGcaWmeLxHE
bdMrmkeZtqrtJspA0lexIy6avE+ZiVRN1bWvov+5aZ0QI4gFveFBXKataodrCy/25Ep0qrTv7FS0
LZppqDZ/LeMqS9aFTn98C1i/yi7UPBOfUr1UKuTI8rD51KM4+g0ZwuSdFcdhPy6qQgvr6zGLlehD
6gVR+Q6CYtPeYg4ho50bxnm4R8iGUk2VZGnSLCmG2TgLRdTZNSpk1Fx39Yjj/eUY91H8wadwFr0v
dLyQUAovg/BqbDJFvxijvhm+WonIuJXaLbxD2wDnWRWpS0ufK7oTkkCGSHWFpvV1iJNk3yn+gIlU
K8lfSiWq5HfhJ4Axwb3RcNtZykBfbLS1yrZwxUPH704vQcGcJalaIx5cc0ZtCA6ddmuWRlrfVUGT
mzftiKzghyQK/Wxd+WgBbbs0acclWfDQHpJizBDybwUl5E9mC3T7nGp3WS9sxdeyL3yLwE92QY2d
LZmQY7X6ve43jlJvpQbf9dsodb3rCMMjNBoy1ws7UKMRUSHXjkMixxwneyOEYEcnbhz57G3jLbMy
UuoLyzeMaG3Iwu1WKQYx6XnpFc7WDwYQ4K4X+AMqBR07FU8O5bwu0eImrlQMZ11z93heZmOAB0Q5
NvpOApr5POjMzNXYxJ2/aGoY9Su1y0nYksoXYh3GDejHCOgfkOWuFDVG5dAz10TceHMh8kOoagt3
uHMH4V+qRO3uujcsnCcTHthb1y7yzQurM8uzMXKkucIiqPJWisjMEhsnTQ9WKalQvO2zQQkXoScn
YdAgGEjIJH6gl4ZZ9P4GCagWPXt6txcRMvbZlrKO9yXMHV9ugrJ0/BWenpHcFEWIAoKdFgEG52Nj
q+c6VQd7AT4OlVNIXtlej1sskqhWl9ZtgISpsssNVBtwalGzq6olG2RXknmMbKLwb82W512SFHLE
uJw2aYzpV2Sk434wUY1TVtXoGSm3PNp8Yu4cM86F26BOEYTpmF31lOBHYIkA57xdz+nBPgSBuDS3
ftMCnCzOC0Mv9LRZNXCM/U3ihgU5kTPK1ARQnAk0K9/eop/VPcAI0vmCr+Zy4FDGnoUTbCR11sai
W6Gc2RAH4mkmzKuyNIoYyyfHkx96PFjHM93OZLhVFV//UqNYi8JoXrT1JRaSqrYtsl51l1ptD95V
EBVee/f2Xc4OYJo1JqEsh+OEVwAdMasGZZnwg7CMglXQZebB69V0ZTeiQ2VUU44cwM8aGdO1cIPl
1OK4JxSfHVnElJLtgca2WrbZxkiApIa4N61I/6wPAwrc76UBFjR0dR/LAUVd5+hMLEsUf3/1ap+0
ah/3/WZRzvTQlCymVIIy3iTn9vTsxIqKipSThSvdHBx7x4HjfzXZFfsF5s2Od4nFlGkfmQ7z8xpC
HEkDKl0EdLTc5wjySGSaqZhmt9Io567qjD026fP4SLXt+VUmPgI1XAIrxOo8MqTHNWO4nWEgWw3P
t6411770o23rqb9JwIPhCSUOISAyjCkyfUaNy4l+kjQcVllQq+9glepnnVI5396emvOqO7oo4GtB
0dDeQ89hPjWNSocHmSTRqimQebK8wlxaMtE2Xu5xTrh+vwoUM/z1mf5/Bv7H1N1+vY2/hHJ7/6SF
zz//lYDj2fInaKgJXEpMi/Lh3wm4Y/zJHgQle0LS/tXc/ysht/gRSg5ggWAwaCZuRP8k5O6fWJkC
d5ukbH8nF3862eH7kqhgAjkXf6PQmyKt4fnXatZ1GyOLnV3e1cfMV18bfbZts64EZT3FvxbekC8B
CFNOjMrfy0b+ufdZghW3Vk+UqLkHLFshsDYRMHVhHtPHee3ep43vUXHCd3TKVtIzD1JoUzgS7guI
Br+1k/1z69NR8mjwIG3AZau9dbAq7w4Axx3b0LG85rUbn/7+0dhuVBLIwnU/QC3ZIvx+0cXHGrqv
DW08HXosDYz9UGk6KCrweUHpEvpBtXq0WF7I02eNo39eymzD7XLbixzsFw8DoczHIPaa81Ktsy+e
2jsI+hjWOslzY5Nmlb4Li4EGQW5HR/rlrz3Z7DwtYx+wCtzOA1CjEK8KCx9G/cgm/NrYsyMypQJS
iZ4Pgm/bwfe8DuolLi5vv7VXBp/zvNRYUaRtdcYBz8d4FY7+IQMdc+Lgs/XrYIrt9lqiH6zB/gY/
5A6Sz8Np9z1bvDX8f8cRmX4Yfb7kaHV72en6kTDptZcyW7s5nZIBfW39UEfS3OSaou50ZKNOW7xz
ES/VbhIf8IZ+8Dp9p3X+u6A8Rt977canv3+0dhG9LZNMuul1mirlqkejbaP3jXekUvTa6LPliwmr
rdaGklzD66RhpmMueQ0rvvVPnC6zBWwZRds6bRlc4zkTLPVwUtiv5N3bE2bWX/97e5j31RW4ERZG
q/51ZkW3OrnUKsTMZNvmkT4sNKq3GwIn7YFmEg2kyCqXHuqK6yFK+5saOaKVpUj997jF/9zLbEkT
x5lJr9TFQWjRtgxMd6dnMj0SWr/ymeaI+aYd1HB0guJQJ+JGtDQAbaDrpy0Na7akfR1uQ1TDt7IK
T11YhfzaB9oRxs5rNz5b00Ai6yKXrjyEYLDu4EEuwz4WR77/a4PP1jTCsHDH014estDG/MAcBco1
tpEd44u9Nv7sSC6MDpwWCmIHJ27C8yhtgqXdBsbt27P3tdGnv3+0sOnx2rKB1nrIKN0uGs/s9lZv
DJ/eHn26x38KmX9PR9oyT0Y3ur4dXa9yDl0rO1D/RojcRUZPoUyPoY9fe4DZ2jYExUIx9O7B7qy1
oHG98IxTP+3s8DW6QJSyMO1DY3vB1vBQqql0iJxvv5zX7ny2VvOBYoWh0cAtHH1P8+Gy8OPfIo79
/d7nwNBswlGOdDgPelQgmKRYzfCxFJQpT7rzOTLf7ZKkKAvNOSAdcuYqt319DPH5yoSZS4YKE4lF
FR/3Q2gG5lrEnv1Bb5Ng6YWNdmS9zugw/7yc2YK1FVdiDFa5h9QBR5p4WnWOqfyNrJ2a2mEY2qte
8bMPYd4t27H4MUa+sS16a7wbSFcX6iC1be1LSoxRiyufFgYVB2KRLiiAQeGpqq8URihcy/x9k4dn
bohUrIZ65VlZYB163of6h5O+wrzCYeIdbeCorR06hxTJihJ7E+ZltD5p9DluWnWouBeUFg+1Pg7L
NNaxvFURoD9t9Nm20+VhKwt9BLzQRN/arruMW/3daUPP9py2MygZKxS8HaX7aNgAEMbs+2lDz/aa
JMvSbBhz79CoerrQVXkQDk3N0wafbTYpKI0g6hnct5wL+6LT0iOn33SCvrAJz8FgoqENWDPowXES
9YrySjW1OnBOLgsdie+8uAdSCXtG0cwjqqCvrOK536aB4FHqx9I5UGUaLguRxOeoHNCYqXtrddLb
movDuqbWol4TeYecZbWQXrJHeua0nGveINWyyoqDpPQOQAij2z4vik+NKNvTAp15YQ07GEJ0gzPR
jSlY6/kXqQdHvvRr7336+0eHuTGUqZngdHMo0Wu/sgylXCgBzSDhNsfEEmdE1r93z7lwN4Xaxs1G
wz20ceJ8jgfa+dJGcwzvwuq2zqz8neOW7S5NG+GuA02O2zgUyrrLM203RlK7TgekPNIcX91eRtm3
06bDbNFjHK+kPrKFGMoFCASa8Rajy4+njT1b9TG9/9ICTHSAbbFzVRx5ZRSWp616Y7bqM6q8hnAq
Qgz4bhszV6MNevRHwq9XIow5KnPUugAdtVYj3ayihcTq7GPr+uK0jXbOsjdaDdtEEeoHtCWtdTz4
7ULJf7MO/fc8m1t6ZHSTnBa75YMfJ/VZGpR3iVccszd/7cXMQgDUC80YnoF9MASa3qnuL8LSOm26
6LNFCNUp6hL62Yde9hcR0hjIpe7enomzttM/L2V6nkcLvAWi7uV+YR8is0suSrejp9E4wY0t6ABG
TeSA4ra9+r2JhyVyKKFzg9DWN8/P0tsM5U/0EHr3Y1AMxe9JZvxzQ7N154J76o3USg46XNAAJrvu
vgtb0z4tTJjT0VUwQ16aJ+mhsOwth+7X0W6001aePlt5WoErLj295OBjrLDpqhL/YjU5Rvh/bYbN
gnvhiUBRXCc5hIpj7123RMbHrE47oH5anz+aBlpEC94n0z+kmXnjOfY28NPV21PslfueC0krtgRA
WzM0gfClVi0Amh+BYL028iwJj83C9gEPJAdPTb6OIaaLWnzaNPmpjv3ofaRjmla1M4wHRVG/IiA8
Lsp6OIapf+2+Z+s5Ga3K74XKy1a0HlwI+VQX6dVpqdTPlf7o1vFrixMDU4GD6CU6xxHeIslAb++0
rzlbnk5jwzYIw/Gg0YveQU80F37kHutETF/uhcBy7qCgBjReC6G6B7TUH1AoqtfIsmXvC8fMd0bT
GcsqHMfTak8/+86P3lMntdbsEaA/DE3mX+S6nwKNSKoTR5+tVs/NlSSx0viQ6cTziqhv1ag6smm/
Mn9U7+me3fiwNLKKAgV8aOcMIFywaXrnmIbPa6NPQf+j9xK0TRyPnYgPikiqbaq3uGtr6pHX8soH
nrtFj1Wn2ZFsxIE+dKQvQ1xa9lbTJWiS1Z0Kdhz80BRoBcekKl57mtm5rFpj1xhi4GnAX3VIhGn1
KhikXi9PWg9zqKU3FELCvowOdaOEK2kWyEgr2vq0waeHevQpFM2NO9No4sPgy2Jh1cGwbGurPzKN
XutCzcEFaoA6ppErFF0gKKyhGYfLEQHVbVqpYpMGVX1etN5AyG1g/lt65kOda0R9pz3bLAYuBfhc
YWrRIa1DIDmQYL3yiIXma998dg7HRQGEGbzwwXex5gnMh15UH0+769myTpWg8DutGg8mzIFFE+rL
pgGtfMrgz4wMglHpTS2togP4XrGwMhg5nX5k4b38TjBbezqVdD6d3hlCXCGj+F1BUnWZF9ZpKQcC
y08H752+lb2Z9Qena/Gv6fwrBA/dk1YY6pRPB2fDB8yURxG97yAtFzT3rc/1YB2jo7/4YnCEnd17
IFG4rrVa27d+jNdqDHRw1PxjtsivjT67eX8UKS2IXN8ncf6j97sHCYDxlOkyedk+fTFt7aX2GOnq
HmqBtXWUdCo2ypOCWUafnujR3uNX2J2SbKt7cHKrOtEvFTP6esI8Z+hZDBGg7iP1LFH3cTLu4b99
aNPulDiWoWe7CkpABYVVMe6BsjboG/q+eVfTjbh9+86nV/ssPmH42c6S1qZwTXTE90ZGSWc1GDXm
nIUwlC9+UGRHluqMWfBXCsRVZpsMfIE2yUafq6ShhQ2kIZP3iYobVDzmyCCPjURZOwNYO4mqIxQq
IBHTolPhZvrDN0si9fj2474ye+eStVCGJfgp0JRAcoatq9ifi8Ztt28P/sq7nEvQIZoTGI0nhr2M
isn4t2yceIELuOsBTkcid/P2ZV55hjk9VvaoTyC1OO4zXJ63Q9HZSH6a4+q00We7B1QbXJor5ls6
dD9QBQuXZhx8fHvsaY94YbK5s70jaz1vcHpt3CNA5F+ZkZ58DhpfR98gtc6bEibNaRvJ3E5A5X34
9DHHPThLHE5DGsoIHGhHUqmfAfVLzzF9mUc7iUTcNMTufdxjnTbJBxTRQ1i49jdAu8GZ7XQBnx1R
3HUOrnsFMcpbInyvFJCNIuPESTDbcXy9DKo2YTMbze8OWzHcZURJ3/5Mr02w2ZbjQ7XNZcxq1frc
WqaFvDLCuDxy4z+ljl56ebMdp5vsQZzWANCMctRuTLpy0VuhdUksmK9E5IZbS9rivOsRYRPIRNF9
wtMx1vLsCo0TtGorka9K2BTBwi2RxB0G1DJB5Nvj0gTGvY2kChtCZOVJ6b6O7N7Tr921KYr8Sdzv
e6Nq1pUH6XiEf33ay3Zmr0OGEhlXcA77PvODhQIddwMtqTttNc+xo6oCqFztk34PpzRZlkOywNDm
xON6Dl9KdF/xqtHt9h2EpVWWdAsNpeTT7nxuY0ZN3osr5Pf2CiWQWkQ76LInRep80Vm66Q1jjW5x
Pu5bc/hSJGGyqFzr+qTFMyfPZWg3dLAyxr1fi/v2eox/T23n7zPUmW3M+Jl2JbpybMwZgjcQLns1
WTSK0Z/2wueKvok6wrHQg3Fv6ql74XZSLs2y+T3RlX/ufhbaNaLNpBRy3NtmreMu5mTrQc9Pgl7x
Qaed7NGGHNf0iIqC0VXdEkgVFFgNWvFpEdhcd0PJVDEEiT3sCzqEtxEGw6gLVb/nYfn3i5kbBeWw
JlJdcYd9FuTJGuu3dgEbfjgl1UB3YnbiIsSHC7FWtPvS1L7qeF2v8hAm2ElTfY6lQz2yNJG77fcy
baNl1SUCUlPlHzkopjzuhXNi7nZFRGPo4Or7vWbHmE2IxEhWXqg6lwkw1nv0psrz3vG91ejV6NCe
9kSzU/V/OPuS3shxLshfRIDaqasynV5Tdrlc60WopUsitVAURW2/fiIbg5ky2+nEx0sfqgEmTfEt
fC9eRMEC8GCE3BxBfCEyNZj7ia4XihOnu/jW32OFETCDA9mrS3MEHbe5LUAVd4hqHboltjbALkCv
Iy64Go/+gPknTCUl1167UMfVrfwdlcWVI8LqY92FN834ETKiLhVvH4ydry1Xg2t53CSq/rouflP+
h0/+/8Z7+P8sy0bLhS0qiGDz0Mcu2kDn0AyY6KR/nC6KzUlEAHoZsXN9pOF9ghnBrFbgR3h/7ZND
f+OiRJbNrhi8A2WLp48p+DIPUb+OV6EPpt8ANBp33VT4P5Jy+t9oqv7/IVl+ucEoeVmB4fEIxTLo
L7bp9GHRWrhgrPB1Lb/cgGNrAf/+cCx6s90ORTthlrVtn98/qDMWZSPnVohBc9CcDMe6mv7ByPYx
Gpyaati4ZayYpfCgcR2q48Tnzxgo/s5T4his7AHsEfOAk9fhynday6Pw435/cjtuphpZpiojEhSY
PRyOqZx2E/ijs3ThTvgbTI9Z1tqJygxLj63Dl4n7ZJv7fUMwlOz0PW3IXKBrAhbUeTgSsYn9Ss2U
gVPsg9viVvqUBNBTSteiP/b1eCC0bTJME1/k433bZEPLZBM89WM9xeq4iITcaJG212ujHW3UhpkF
xCtB0MnVsev8j6mud+2y/Hj/VM5VZk7jSX9nTktfhviUSh0DH/R+xZLcqHlC6JAQOpBPxIuuhjT5
FpdzddeMpbgPuwHyGpjduRAVz0R5WylvrRaUfDDfdmRes/YYwG/Ca62Y/wszuctDN4NcMpubYP7B
VSUcr4Jl3Gu6hSsgt/2x88D3K+XQX3UYD355/0jPeCV7utPg3GqgJ/sjrctmP5HxS984vgFsmBqd
DdrazdgfdfcZIElIp0Bz5kLYObNvG5CWyMhXaRfKo0rofvDGJ9AKfHE6EhuIti7LSmqvxpHM7OPB
w3/c1rVseugTtopmxroyBO21hKgzCZ1aAKADtGy6DyABFIEq/Qg3pw4gquuuMA9auGWaNn0OeCNA
lork/AiuG6DDyjYbKkhZuZ2LZdRgv2pMQzx5nHd1R5NMr51j8AqsDHkrqhH5SSCPQ0W7h1hBk8aX
2ye3fVuG2ULZoGI8ao+ae7fbNH5ql+lCCfrc7bbKLH4joVycbN1RxOx7G9Zlpmb+7LZtK+TWJ74L
T6/yCMLjl4ksDwISHW5WacPTZLH5lOulOZIwFg1YukT50M+Eu7lCG5+WLgZ4Hj9ujgyqJTsO6YXd
QqFo4nQwNj6tAtcxpsTS7ghC5B+EF6CWGPVHt7Ut8/SFX/GKBQ3uivauQHCv97XH3Yo4Nj5NAt0T
VOR06gNFG9f/PFTBhSTnlFi/kd3/y2fzV6mCByEXUJFojtXC4q+SgdIt2tAn0AWgdg5Hc6K/eh3T
WQm2lRWDpIA+Vdd9Cl77RF7Y/ZtmhKUtzwJOXtCbspA/0mSlftaChAxwOk4cl7e8C/jvm2ZtS0De
l15CuSv9aBbpVGnF3i3vguJHDQYiujz2dfR5jBtwoXhodrmdueVf+opsgPCWyyM0OfWVv85p1mGe
ee+2uuVhqh7d4c3zvMcmEeHvJamho9BM7LPT6nbfKiWQ2lOabo9NNfzj+eoRQu4XgAtv3vbgX866
v9NLP+y8ifbT+Fitmj8VA9jY+og3n4Zk1i9uu7eSgLSJDRR11fiYQMvtA1FlvKvaNvzitrrlZoYF
uosn8ZZHODN+M7Q9O6LUwi5EpdMq/3EGOB7LUqty0iShSj8mVRf+AHdKsxez6K8hQgdRRFOC3u79
P+N0GG/9kGW38Yy26zjI4VGNNM7qfkh+JK0E8wpby+cxBDFSJk1YXkjqT6u+9WuWGYOsqy/VqlkO
5s4DXs47AmLO9/+Qc0tbRhyION4qcF0+UrNykIKyZadAeHThmM6tblmxqGcmQCPK8lqqB+l9hPCu
S50LX9qy4FiGGDZWIcs3YQxqpcv1FkLWyulQ7H4GB6fTBJYlbDsIy91aJ23WrMUljrozh2J3NMKu
aCLo+JCcRNVOasgMgiHMbeOW7XZBupCZ+iQXiYTGE3ma6SXFtnO7tgyXm6JcJEYe8hhsSdLzshQc
MG67tqyWMD+ZzbBhadN9pBIj2FNrrtzWPv05f6UHVGBuVVaU5BWBxndVJSQbW3nJDZw7FMswGz/g
8VBHJOcybTNREw+cy8uFtvi5xS3TjAyI1RMNqVIQEM8Zl+q6CMX/Rh/0f+uUAch2Xp/LNKW8lGtI
cknmT4TyE67pwkTQuX1bpumXophWQNVyxSQEVqNb0XbfnL6m3SGNDcjIOoZd664+eONnDXJdt5VP
9ZS/7snkmTSa2EpyStuHaRsOPfrhbktbRgnCwGHdgADK/TH8MA3xniWjYw5m96M8amozaWx7KVEs
g+JM08d/3LZtWeWJGX+V6UgwvccgrRqBUg7M7nu3xU9356/jBunS2k4dFpegkofwxvIU+uaT29q2
UaI40swa9w+kGs/QTMbU4QQWSLfFLaME+ARMj3TBDVRJZiJ6A81ExytomWRcDEPtizTNl2lFS3fF
Y8OE03Zw27hllXUbKGX4jJsil5s4IqBju6RueMbg/9NzqocA6g60yMF9djVgVh1z/Rfy3XNLW2aJ
EObrKMWuq6nLkUCQ5RJn27mVLaucQZdoIKJK8lXICHU/vUO1walVBplzK1i2E/jFQVyW5pva/swF
IK8hMHlu98RWJlJlOKeovqjHzTck80zwCfy9l6gNTtb9Rqppd5jSseyq0tuGRyAJP3MRNYc12Z5B
fHtJv+HcuVvWqYcR0s1Lix/oOXjxfFAhVzESLKdbbveZot5DahLGYN2oKqg/dl7WAebtuLhloBGf
PQjKJf2jgBTgriuHJlub2S1q2n2mmp0oMIINO49Mc1WlA7sNGVgT3z+X08V747PajaaG+gHYcUGj
4oGj9XuUNv5Obr258es6AuEoxHYuXM4z98fuOfUyQT8L75/HJKgnpESY5bgCLX76AiwFbOz9v+bc
j1i2W0zNttJp7R+1ZvVTuCXJPePiZ8e36EJK+mYbBWVo24B7ILC2OMKwfRhqMBQHMUhry1Dkot+8
ZzWAOFRBmuSwdPRin/qMZdhtKc4g5kDAcIuYGLxgmA+iHWT49f6JnVv79O9/xVueCLB7F6p79KF1
dmNUXB/GOgzcHmN20ykRaJJuW4FnR7mk9+Gw3Sqxug3agSHy9dZ7VJfw1i5PXF5VdezDgj5vnthc
wEj40JZN+3FZkCLdJlQ7BMhi52+ziZzaBljbCrkl2KXawBcapB/1kxLl0xT3Tn2DEwfo61OZQT5M
u3bQjxEFeK2v+wMVmwvKAGtbQXcc/DlUotWPtDS/Cuo/eU3juLRlucagkDH5jX7URpYPEEVVe3BA
mJv3b/kZv2C3mCT4yqOKsOkRYitdmekWDxBOpzFj04jRsfd/5Iwp2Z0m2aOxOpxGWXpG+izuwntP
m2e3tS0z9Tzij/6q1kfqJXekSL6Z2Px2W9qKuwQRJZrHluWLJnGmjfcQa4iMuS1u2WikVBV7E68w
Z7uKLOzqZ5D8OV4Zy0JHENhM01zMmD83T1Bo+A5xnd7xW1oWuiiTlGIhaT4AfpR5vv4QMddijN1q
GvlmuOlb8CtD3z5b0efb87QJ3LZud5qQLAgNdvDxcYvZA2XrQyGcOu4njcjXvqU7qcF1AZGPiYRv
CdcgC1DqvBC7z5iPLeqppoLESqXDYxWl38owKCFZVCq3R47dZ4IuGVK0eOvAsaCeOIqlANhcMM0z
GZTdZ5L4mrUnEEHpHP/Td6D1NkX8Df23+EYmrgVT37LSKF0iMOYT/EqC1ocY40NiwtktTNvMBp0X
z2ClK8Rj3E3jTerxHbBj3YWM6dx3tcxUNJMGc0KPIbwkDq45YRGEkCK3gWaoor6+kq0OKgFtTPEI
gRTwn2LaFUpjKBQ6uS+b2wBqDazq5Mgxopu+gC8dkxDUbYjcs8kNetC4Qx2R8sdl49dbVPzaiHKC
mJy0kK1Taftm2CbGHwHs/cAj8Qd6rk7DCFjbyoD92kNXLJn4oy5Mckz52H3DOBa5EKnP3BbvFMH/
ykfTlreEhjiVWJBn2s6/QWnvBO/Czk+/+dfaieY1Cbjkj1L1BJGOjtC14KHbPf+XkfOv1XXQg0cw
oNVjw+gXKOx8No12gktj5/7rnZt4TMA/rcrHegXB1Fzym1AVl/QDzh25ZaBUg/Z60idOXCAHdmzB
dEws089uFmTZJ/r7vugi7JzyRe5YBGCqWGIn3EPg2XQGDcZLNISvijw1E98NUNWFLuvqWE+hVrqb
tESupNWou4n0u8/MnfLaJ6djsckMSKm3RgqZ5iGPr1UwvCSN55iH2oJA0xSvU685y4mI6JVYxnIv
h064hWmbtSAMeVt7q0xQHku/oAa3h57lJ7dDseyzNxrCkH6Z5HU7Q6ygXCFUWbueuBVAARpIQ7mQ
Ipcd0TfQdbsma+PYh6WWfULLFvQNuo7zMFnY90Ws8Z8lRpXZLQxRy0JlT71+rkSYr5CHOUDp2Lsy
dfrH7dRtC620IPO4BDmasp+Stb+HoI9Thk5T6y3qb6D9jOfYz6Ft3Wdy50PXyelIqE1KYDQVBDQQ
c06asLuaTmQ4pmoPLkcCtaPX7nbb6oJCdHPOw5ndk/AUiAKnah61KQkURiyhsuPNebTS9HHYAqoO
TTkmbrwf0EJ4vfVVMSZBjjHmfKuBX0ZpcteM2smZQ7nu9eLgUaTNpoIxBwisy4Jg+yddnQY9AmpP
9iuIT4N9yB9zIv2rpSppBtFwN5dIbUSSElMw0cAb87kdbzZDnk1xKf1/O3pSe64/Ag6mX1BLznsW
VJCthkQjMEovbhfRss0qYOEypM2Yl113iNv0a1oRt+4jJPFef0yup3EBY6jOYxFC5zRuDiBydku1
qD06D9VMs9VlovMxCD/Vpn5KptbNqdgK7PU8DH0rC51HIkzBlTcW5VMjUrN3OnJ7dF5wg3lPyU7L
V79bimJrPKduwZPaMKQN/C/zxCOdq6BadhFrEkj0OgE1A8os6/TYVAsUFGW++Ck0eQ0kOv0BeGe3
c7HiZxjpDfYvZF6kU7aaZo+yplPmTJkVPQWrxiHyuARYwt/35oeP163bpq3AadK2jcYRK+sYWmNt
ufT7MnFiBsB5W8YJGZpQQekNUmBp0T609eyLnambqr1y2rwNNjKpqcy0+V3uxyv07oUf6vUahM+b
G3KH2hOxqikh1US3Me+25i7aTLCv0tnxdGwAwkrJODe+1+d0KyJIONcfSJn+fv9kTsHsv00ras/D
klmsA57OWDsK2F0xBsGvUwoGbb1ZOgZSG4y1MU3XQAVdPurqfjI67xh1gg1Te8AcvRyo0cURROkG
VC4yqHB4LANvv/z4/vGcDP6N47EHzP2lDBooybb51KNZCyHGpfvj0SR4dlveSjG8DZM3rJhlHjWT
/Aw54TibSOu7JUj2hHnQKp1WXtnmaatf6kj9NqH64rZxy4VtUPXq116YXK3fO01/hWHiFpNs5opN
RwWBOKXJx9nbRVB27Fbq5ndtPBb6iCYcZm7yiQ4K6qZ0J8rB7WFBbdYKESfl7HfFmBcQg/yFgtH2
Ca+kF6fjtjFZrMQUv09xzaGv12ZlsH6Mt+jWbW3raR6PrOQgL+ryflXpVaub5QZNi0tUg2cMyJ6I
7zGiW/NwHnJviHueFdMst0cudXRJiuLcD1g3EeO5mAIctiFnJYn6rMcxXa0kDH67nY4VUNcAOOq5
nPsc2pWPzdR3ewjLugHiqD0AL021skRsOhcYlPQX8sgL4QRspLEVUVkbtUZsLXKvSbyk03AdRYOb
W7GhSBGGUtFdrOHGBUl2eDi+tDH56XTc9vx7JcZJdRgbzaeQAFuyBbeLVm7tHNBzvk7TN1NuFQlK
ldcqWD6wwt92q+gvsYWcVnkjVNh4pCTaRvDxkz4fO5rKPUaZ2XfJq6XK2jExu2gwzU60ceOYctgQ
pU0vCuQJrcpNzEBFtmy63TMgY4f9+5/ijJ4G+K1fH9cgJkbDQg95Xycm+bF5ik5HNhbdV/SumfnU
xmpiNUhzy6S7hgIWJB+gPUD7zzM9EV2EiQzaHfeI7u9Q5RZdhuKcgVR8DyH7YPaCbTemAuSmrJ7I
S6EweZqbgb5AxT6db+diTdp7TsbAXE9dtWYgwlv8TEGkV7qFA3sU3/iJXPvF7/MKcrYAdX+F6u6F
1/0ZUk9qY6RYwSYMY/Uq75TZ4rsllZR9i8AFJXaQZB9OSkKr/iTlWs+3velUcxgKDR2pWerALee1
Geh1WYP7CcDsvC6GA4qWP0Ek6xajbYWSUlZsgiC7yrda71kqD141X2hanMlHbaIBwbq5AGWQyqsa
80hXQ5lW237cuFB4zhB2ia/iTNSwkWBUSg/y9YHK2RbuU69L9nUMga/3LefM4jYQTBFIFbPaV/lK
e/PsNYm6AmWcdvuuNvrLjz3okYE9KDeiUi9d2wYHTkztltjZQj0ggtsaCCLpPFgLmVHsOgZ59c7t
YOLXHmVmmMIbDe6NQhM2Cwp2BwFstztpI7u2iaybP6449KbAfA3IGzPwSLupmFGbcgDvJgNqyUWh
whPpzC+j24TIC0d+5srbyC5TjO1UQCg9L7Ym2lGUpW4TnkCXql2KCzfy307oG8HJBnj5TRNSKEep
nLRp+6Pu9J+pLbobuHjQ/m7l8g2ii8U9IaCpWzBMm+m6NTcmpfrgKVN9aIOpAv1oj84n2CL0bVX4
7K4Cp/aQefhfFw7ijN0EVq7VpX3ggZNU5WVV/xmaZtrxArLybnfPql/EydjWULiu8yngH7ZAVfto
ArzcbXEr22qTlIg5gU0mS/MP9OVve+Wm9UFtEFoQTO1Wrc2Qh1F6ZeL6HlTsv512bWPQEgJF1UhL
lYPUTD3g4qU3RrfjhTt37msmr4093jyJ2iI8uRbzkSZPRUTcHv02BK1eYllIk6o8Vd5LYqr4kSRi
dXvx29AzTHsuwPGWqKAFC94rK+t24Nd/cTvx01n91dguTAUO5RpFtLST9Y5VDGx4DEb0/uqnk33D
yG2egwrEMwMpyyGnxni3pI2mo1hpd6ejqLlrw0B+RmZlLkwNnPFaNvIKlL71IKMBD6OGFDtp2jpb
iQSOF1Bht3Bhw69UAqF0UPf0eeiRO7xLr4dhc3se2fCroGq7PqVIjngyRZ9r1Bw+LHE/uvkaG38V
RrICdxc+M9Q6yU5yVL4n6VjLtPFXzVDzZSawWj4ReWhmiJ4mJfv5/hU6Y7Q2Agtl0pBXRSvxXE9+
h+UssqVvuVvmYgOvZlkWKwhmEEQHsuwhB8AzNUWO7yEbeYWpHqL82sicEn6/YbQdc594rrudixU9
NnAvmVmjISC36muPZFo3k5s3s2FXoLIGQ+wyNXmsyHinZbpDe31wu+c26qrsi2XGAJ/MWRDuIfT7
pe6aC2+cM1fFBl1tlUTXiGHpGHCxPW/KXyCrcuyo2agrNY+qMHWPxwuFQOESl9/15jvm5zbsKoAa
Npk5XJccdX3jh+SJFXJ265PYqCs9zEXagngnn0wir1bgr/acM8fPacWPUnh9H9WnOiAZfyZVed+p
5MLD69zntOpobSSmBpxHfZ5W4A2ZTRlkPuuTOyf7sVFXnMyQr1rQgPFqxAhektsOFM1ua1u2uap6
DkQ5g2oZzG5hGGHCPiguhNRzp2IldqFkTLMYcYJO3a+m0rd8hVCG075txJWuwG8qUpQWRbBmUOLY
DaVjPmrDrSo+bTGJ4MaNTj5Hfrbp4qvbpq2srgYCEkSAE65J7KeZ2iVhnDqeh/U6LPq57HrOm5wx
rNmPRbObwwuvwzPZig21YqNf+2UX446UKTKVBLIEfwYjVDaP2/zidjSWcaZLgpLjkDQAoo3NFWHi
cYlm5RY7qWWeqKOnc5qGTd6hYkbC4tYU8xe3ffuvk9Kh2rrVp4htCavvgjU8FIn6/f7S547dMs1h
LDHsCJH5vMdr83YMO7UTg0lvw2Rz3LxloEJSs6i5QMIya//KAzPxUfS9E0+Ln9qoK7kOtEWdWOYD
M4ewHSogRxru4nGxOHt97t5KPNTRyj7vyui6jvdd5TR3i5UtIzUDgYBKzascMCCaNZ3+ONbcxdti
bctKTRdHEyZm+pyo1WRMJY/aIy7hDWufrtFfzyM+TiL0BnhE1HC+gpnoyIfBJVvB0pZx6tpPoJ7R
9DlrzGezsudo4D/fv+SnJf7z7MLSlmkGEwtGOchTi2gEEXbao9IdXTiR0114a23LNoO+nuu2b/tc
ebTfxUEVPCceFdcsHtM9i4oZEtWU7FSpLrUx/n3AvfWTls1G09ZynTCZN2pcv656xmxv1RbiyqQJ
v2+5h1+fvCHrybg12dCm9XO6UaSvMum/iIEtz3E3mh2qCeax9or2ugZD2wttIY9S8uQ5EEOzk3W/
7XSagiUf8+xZXfdmP+ieXfN+ENfDPLODWIvvUrfkmq4LLV1CjJ/auJ6JFpG3jmubR3H8oUnTX17h
uQw54hZYjohFpgwJ7aA7Qcc2wwySyYZucMoVsHELYZb2vBx4jDs2ajwm6ZZsmRicyHKwuOWIphTw
aQpd5zwuS4gJar5bo9pNEyG1MWaN6Eq/SOouX1fvKll9kRVp4oS3x84tZyTllKQ+X5rca4H+IBF7
SgP+j5NZ2wCzRHgz5iejNi899RUk4Der37sxJKbMchlMDW3NGIwmEeWvkrQ//Zm5JAo4EstjrJj3
TAuDIwFj33iok6sFpYeD25FYroFDogs8C0kJqilf3vpUNg/elOoLxnnG19kgsDgh09yA8zIXvtdc
r/Pa3GwAC/RbUu3qJCR7EnZRNk+RE3Ofn9qoMCI7kHCj35EPkz9VV8ZgUC5qPfgip+OycU+mStqe
9l0Hl+BfBwlmZEgvnWCh2LwV49c1iceixVNw4vwTCWe9V9XmxmoNpdnXgRiU050/wFbzkA5BNgla
ZTxymu7Bzq0ov21oNVC/qnOFknNW1H4Dgd7kg9uZW3E+DoNhbFpUJSRRX/kSQnRk7JyqEti5ZbaQ
PYV0SYXacCWmAs/6hy3sL0mZnL7bG2HXxj1pgDV8vyo7gOOKNdxTbfgO0wRqp4bYvw1bo+9l2Tmm
QzYUiie1WUPMyQCWzz9W7W0YU5eEHGdkxcEa7W7AN8c2X+euzoIunjO6XmLPP92/Nw7JxkFBmLxb
28QHom1ND1Wa7iPBrmnafAOR8gUv9G+h5q3fsKJhxyMejFuIP2BkdLmaY/67izr+RBoMXpKp8l62
uYzvS4+NYVZPtH4IwPJgstYE6ikEX6/Mem/m684rquXXpL3mEm747NYsmwd1gmcoUGY59zYNaa4e
0bQpi/6Bd+Ac2bVBK+lhCH1+0+Odcl0lQ/AQJsT/2q08uEtUvd6QuamOMkniPYBfaudkdDZANfVL
3k6KtPmWrNG+gcYPr7VT6dVPbYTqSLc4FCHisAnS9BDNfrMDG7pTSxqrW/4CNJ8xGaWWIFKbKswx
zd2+AG+b48FYDkMN4Og2XY+yg4cp73ErTbZox3dHbEX6EGWuEch6PH3pnGQx5ONBsOpEHoZzsUJ9
V1QGgke0zYNt3smG/il8sl0wsTMPJhub5qUCRYEWVYFGJ7gqXSgy0LZdeDGdosgb5muj0+jUDySW
HXovpah2W+Uvu24N2P3StE7wFx8UNK+jY9OBey+UcZ23I2P7YWzvppVfujLn9m/ZOLi4eIx2QIvJ
PTbfMlCH7mrlBTBmlbg9VWykGucBUnAp2lzFkf7UzPwpIGP32ckX2LC0GpRNLQVTcY5upAfoW/oZ
omKXnPOZm2ND0mZ0wpeum7Hz0+REIh8aRp7c9m2ZarWE08CKlhxRBY8zQUWRJUz/fH/xM8Hdbir7
G0QhtNfVeTMuXbgr+5oeYi8Qn6UCSYhJ4vVhMUHj9gSwO2FFq5PKhyZRXqym3Sk6vOgmcTsm3/IL
q6wEE5jqy81ayR0CH3RCo9HRM9i9MCAGungVMywrpMHHGWonXyCY3Fy492e+gg3Ka1rUgLoBprVu
8qpohnumuxsZsCuOWTk/rtxSUBvCtvZDGtECFlCXxde0TB/SbnRCDMP1WNlVW6T+vAXstPb0T0ir
mzKNXt6/o2dyKxu1Nk1oWUdAIqKwp1Dar4K+u6WAAF13tUm/lCGrP77/Q6eaxRse2gawdSCPTuiS
NnlaRmzImlgqtDzX7nrc6HzbrWoBNn+RAyR1aQ0MkJ4uDaL8225646ftdmgadV2FcN+iit5Px2Ve
6XMyhiAwmsruMI7EZIB/pDvecRDBRiXZ+Z3gL3GX8Id2I04tQj+1MXaEwrvMMT5i5/lfeVN/r3sn
mkgsbT3cls6AK7NGmyBM2kPdYpa3G8If73+3M87XRtilq68k9IKbfCPrBxGMQdbP0k3eMrUBdsrb
Fl5xDr+SyPuijASwzPF4cNu55dtRspYT+nZIIU1Ld7UZf6D961jLsaF1DCx5QzswkfPKB2IynsYs
4P2FbObcmVvu1niiqmVZ1mj4rr9mbxh321y77txyJkBv+8Qb4Q/F6B+mkfwc+eRE7+1DU/h1jhRV
FTSeoayap5iuBIOX/KrLyK0FYePWpknOfaPWOi8XGhygQRHtwObKr50uS2AnYNBcDhIBH7HqgXyE
ZMGd9Kbtgu878z1t6Fq/eOvahghwUHOqbmTKmluU+C91q8/kjsHpV//qnzSprBSeACKvaMivohgU
y14clVdrLR1rxTbGLEiScpsSU+eBAsfl0jxjvsTNv9jwzz7qjGbLxNHr6F+Wof65Gnnj9k0tM2pE
O/tqHupcL0l1NWlpdpjiKd3yLRsOP3dckhhV1nxeTJzxML1rKGYhnLZu4+zWLkwhL4Lnrx/Ke5Rb
Ktz1yImACKPM1kuGoprr9zNeeRCzRqWMiowaxH63nVuGRMtVTmpBIQUghOiB+U2aUUkuweDOpCs2
xk55tcKLKKrB5OxlZIq+jIXe06H9JFIxO/4FJzv7y57WKmxQ9A/rfMNU7MDBmV/zb26HY5kqBmr8
UfUp7Eh0n8Bb3O2mhl4a3TnjZWygXRQBC5+WI9JoJfoMuOQlK4rRsaxtA7+8JiSLNkBSt14IUfPg
0+qHbqdiw76mUPq+ZnCP8TZ91erQzombc/GsxGj2UHBuQUSYi0XdNrN4qZv50lzpmYTWhnwNC9Pj
5A8C5PPt0N6rPkk+lUFX7WXXgZiUigpcUHGgoyzpKv/nYkxx4UVz5kPbNFwsIIuvxdKCKT0ElFiD
6HmLzR+nK2qzcKkwAC1ZGuCKxn5yjXpHeD3KybjZlo0Ia1XaQKRmqXNC/JtpKLpsSl0zG8/y9/EI
TEhoKNKmegpeal+Ge19P04UM4UyY/Xfo6y+3EJdDFEVxhUeYWtKbuFrLpxRo6z+6gVPaOR2+DQ5j
oV6okRP+gqHRWWcaVPi6xe3sbXhYp6NwCAfkw31U/dMWLJ9BvOi4ccvrTzMa1XzQNfq9aG8u/bWo
YydycD/9Dx2XZFs8cNPmQ0n6Kz/2D14SOkZxGyI2T1vv8xY5wsDIkBG/fFLd5pZ/0P94+6mZ5xKm
NEcDWG1AhiB+KAOog9tlsd43Mlz5EAo83X1Mau50bFKZCT8pXe+L/zoORvHq6Tbs25zH4UfK5waP
9tSJwRkf1bLVBFGWK47aWNl79S70SZdFpbrUVD5jq9R644iGGWVOmZ8P3ozbahu3G1K3/i6qfeL0
umQ2SCwY/UiszdjkNKxUNkJriHqXpDDe3j6zMWKlD5AvOoE1avxD02U6qocrVS/dB1710wVs7sky
/1sUYTZarKJFAxj+gFI/3forttXzznSeQbKGCzQnyVdTKu/Cb70dsJiNHovWWRgRAOyeljR5XCvW
3jIeuj1OmI0fG8BK2zQtnuJT019L8SMelisXC2M2fGzaalLFcyRAwhSZqyn0omuiik9ui1vmGwxz
BDUVPNuKMZG72C/ZfvEWl2l9n9l8XRglmFW7wDcUvt/uaDJ2exKYr247t2y3a9cmZcUm8iWMf7X9
OoO1K3USNsPOLdOlahzrNh5RWMEg+U0TFuNd2HROhRVmA6oGwKPDTsxN3utizqYx/VkF2u172ngq
AJ3Y7CdU5IaN6e0CjQMIg1eLm7uxAVWiGZJkiAAz9qPlWfmzuIJ0lVs7FEDr154+Geg2MIpnCciX
yrsqHtonXaXacesnL/dX4rRCsqrXFI2zWcvfzF/uJbskj3Da4BtOzEb2mVnGVAQC11z524hWa4pO
+OZBmi1BG+emk158Ief+t8331k9Z5sq3ZaMkBsJqbZomi3lZZHVC2c2kR3MbDSA5H8vln6BPdbsL
GxJmLU10hmltfdNCHuhhSPz4AC0p/7oYBNt5Ea2egtiE+9VQ8yEFSRJoKQrvBjT+8UGOVBwKg3fR
Lvo/nF3Jktu4tvyhxwgCxMQtJdVkscpuD93uDcPdboMDSILz8PUvdVc2XCpFYOtwQCgQOGOezAFU
5Ee67ctJZ1l0t8TWnJp4zsKk6Eb2IKcF488jWLRPbN8+50FT3/Xl2rI7srZ2PaB9nnXJtC5gBdTG
0k9VQWt1WMegno9AeAYpzXZw+kFQ4RSGl9mpAmR/9/VYWuDk812qROXcPBbCkgbaSZ3I/mITqT9C
dwcNDoL65xdFh+09pmHpo1QIdMJQ2vegfG383IcLbst30W51BVcL8oZnSvdj0zc3QrTLHXztqzqm
bAHPiwhIj/bHXAx3AkN70Joz8sSDWT96WUsX4EajoV+rAneUqh0TH134Z2vHW/ihK571NzCbZKXE
l0LcLWV82NeoPVVLbX2G1KhyoWx1B0KLDqnmcw023ORzyKjXqApWdvMFtYMzZUNBcai26KFuN0iJ
4XZ6ZSPKBbLlm1UtRFBRwZmH5qBAAHla1NCevD6oi2TT/VzayFrA5GjbHKKJvwyYMPdK0pTL3sUD
KUsUWRH6BfpBxE1+QL3FL6JXLpKNQFt87uoW0/DbcBeV8xkAHj+QtXKRbOEMzDoHgPh50xuUPYNQ
f45nzT69feb/Kz+88lBd6BrQ1RytSXS3C6bluwhx8X9oQ0fHFVi8ZN+y8EtVD9thtGF7H8EY3jVL
GOWHjmzisWyWtcD/xP/yu2Bu34qboAyFqgvA39vyzDL6z9BXtwTgrzg1F0snSBbNDNPDz3UQ6OZA
1UbBjYqO07EbL61T2kEAze+6udA6FdWLQHpRPqs8O7c8f6/WkHiu7ZSZ48gs9CKK8LzovUKwVSM9
bRvu9wpd7sUGdZ4QCViJOZphTTCwx4ApWr16TYDb/Bqy5HaduJayAJFPFIIuXsPz1cwvHnKhbUW+
LKORsE5t3JJD1kh40XW5lWtdeykutk1CLyo2fYcSOduGj0W58vsNUKITkMiDSnoU884btJnSeq0h
QVAb875R/ZBgFjnrD5ab6WXtl+iG87viX4UTNS2sVnqfLrlZrP4ectCTatsEKJGuww0fdeW1uHi4
GU2eIM55AcKJejuEmMEFiEE3GMlRfK4OeWv9wHHKBcfplWTrzmMUfMV+nvGnJYWJbvwVV/y4A457
20ZeWcPFwEnbih7SlnjLYkEpaykRuVWTV7FJueg3PqFJHE/AhkMwSJzijm8nWQWf397568RZVLkc
beUulhWQzPKZDGQ5IP4ET0Y+z6Ahgk4OEONmeOjjzpTJLtmWQKexT4MKzKVv//y1g3NeO4X0QT3Z
AqaE02+lru5huG6kDdeWvryLn3KfJtrUKASSfMOmD3KDuCHE+7w0knFqlx/9aXHTdYhVO3yTZlhB
rjaOn9f2ZjH9f+iYVzyuS5SWL/O2ZQHCnHYLDUQZu0x8HFZMgyWl2ps9WRre/mtkNWSHbEE5+VhE
ZWYP1R6OD8Tu7J6PWfBFzxXeSW+yI80i+rQBxgTc/6gSCOV1//QZDf0qHi6fUsjJIkHoUTyDDe9O
ja0BP4Z+73VBXLCH3CEcZLddg0UokknMNpUEu18xxZXJi4Bj2PNI5Djm6WC29jObAs+lnVKKBfh1
NAXJn0GCBDq1sSvPqDh5UQdQ5WI91LB0gTTIH/O4id6PKx//MZWsPO2NU3xeqKV9MG3ls5inT6ps
wMK7GuYXvrlYvVpHPEfkC8xBcShWTDVyTm+Vnq+9eOfQ5RazpUT2/DwtdDutlM4ggdQ3DOWVxV20
niK9rTqGqV5e19839PwyjDP6hWsuQA9R5zopkBU+s8CSRCj9MobhB78H5KR708IA9GoR0m5l/ZjB
SaFR4fs4HevNadzv5WqK50xafYhHcpDdsvjdFBf9JiF7sOopLp5nPXwbaDknkY7mk9epuIgmwIP5
gM8J8DEXH7Wq37dx94ff0s6BV1VDG8FWLG0ae4ijVh2HSPnZFRfOpDDLj3K1CNK4rO1hre/tOox+
B+5ipiPLaQnG0CCdMWl+IEFWJMzaze+Ou1CpXIbVihgJOzcjOXO8ok/lNI9+zt5FSYHrNcr4vOYo
dFan3B7jwYtDCbbWsYbVHsFb5n3+zFR337XLw8aWf/xuilMBY3UX6ZkuOTjsN3lkYtwwYa5Wv7jW
BUm1dbfXIcHGqx05BiPIdfqCeVGFUeWipNjeo6Bp8DmnfAnPCyvDg6Ii8wsLXZhU2WP6vpzLIO3r
IruHEOx2nAAd9jp2l4pMSyVHqNZkaaXt+6CZ3s2d8LzlLkgq3zGtCD4fvKGqgW8zmFIJbO93yV0i
snXaqcBwcf4cCPrASasf7BrnD36n4kS0ymp4+sIWz3LbzakMC3XgzXaLD/OK93QBUnFUI4ZesPqw
vGzxtzH74bdr53VCZbfIe4JwItLrgxBT2hW35n2vZUbu5IWdZU0ECRAeVgP7wMGSnVQ01seurdS7
ZRY/dNU0aZfl83MwTfNhmjvPvqo7ljHC0+VAueTPayt2cCLu80mvTXn0OjQXlL+JhqzbIPQzx6EN
+VYl1aT9rI6LVQsIvnLHFJhQwsIeomB/WqNQe27cca2i0WbRAdPPqi+Olk0H5qdTTpULV4unRaIQ
RLB0JsqkbPavUd75tT5duFrYgTszqLB21YtzXHQ/2gaUD37f0nm20yLyCtzg+pl2ukiacC0fFkRl
fqmAi0grlzpYK9Zj9XGZExKLU5NNm+fWnbdbVcJoOjX6uS6HMMnLQBymETKlfgfjOFeITkPTcsXB
7H39BaJin+Mx92I+xGVxEg3dxjXgfwYhHpDqDyxrPudMGj9D/BsQjTT9UoczbguN0GIMnhbgxrzO
xIWhtQiQqA0V3OqK5kMW7jRZ1OTZ+nF1IbluOgHdDP0sg40f7BIhiMx7fuPtX8o2r9REXCgaFDkq
8HfEQVoGJEvQMuyTTpn1uIO+yPPknYoRSAzipSI0SEfIdAF6rMERv3jmeC4iTQVtLEZj9HM78+aw
R8XHgXT/+H3X6NdqFJ0I+teGxmmOQGYr5wdFYr9HGrqPNNK2bNF+TyUo/zA/FU8Po1yYX+XIhaLV
hZqXKt/iNFitOdQ9kccu2/wydheJJseCdWh0osuuhlNWrO962dw4ldcr39JFoNW0AlGZXYIUqILm
jg3t8lhm0fg4i5H/hUpVeefzYaXbfgcRfJ3puY9BIKCPwbptYGPxBHdKF+q2FYtUO9K8FNpi01MJ
WboHjJd5JdjSxbgpHas6sAiys60OT2MHEr25CaIb5/+/ROB3ayBdWNu0S12YCU8VBd7yGIZh+1Rt
pTgs1fxtXXqYn5CuKbg7i2TJpveS9S+mCbPjFl+02WP9R74Icb9u9XxAWxZ4jnb/2EbcHLqOh/eT
yf80k9EfedE9kLF/GUrQyIQcKE8u5/xMSF0C2aW+eH1lF0W3rJtGH2XP0hx/EF07SDuL7pPf2k58
ICilSpFApVtBu2Oe5e8BpLnFf31Z5LWv4NidvTRNsU4bMilWn9UKjqwG1/PGN762uGN52qaDWgno
2dPMyvPI1AUd7GUZpKt7OTZBHtSijFPTR8uQmDUM7MGyofabIZIuki6Ol7LPKYlTULyOh2WK/0a7
38vYSxdIF5GpJ5OcVcp0qMVxnIulOJAmkDci+Iu3e+WjumA60jM0CxfY5KrS/SEDOcvDwqfyREa9
+xkHF1FH85UW/SjitBdharoGOFtV+yUJ0kXUbbzYt9lg4gOEMaJOMEAPepY1tpp5FSeky1NWxhZ8
F9kap/soOhDPmeauCRp1o2175dq7uDpJs8kwcPmlelr/6IPwr41xz407z3XZZ9jI3eJF0e1YN6fQ
5p5+ygm29x2UnZFt8aAYu+MAf2LQgdxq0F5pq0sXxgUwQ1PNZYkvOk/lcS0mdTfQfTjU2WqfaJtX
R/hI8w2topAmphfZ4yJtcOpkbO5LA385Q0v4xtV9XdgD/AWXmaSfOn+ZIHISNspSacPhyaqqeYoX
FNuSYg/1qVaGdchldP+lX/qsPgBGHs0JX4CGOlIiiif064pjFcluSjBsvD3Veh/vLi3YIgnzoron
FTjg37b9V16yi2ZBkkymvO9U2oxRc8roGJ33ZhWfIJQkP739E1duqwtiqRlY98USqbTQ7F9N7beu
E156FlQK5Zx0WYPlsq/huvKWHcK258m8Cq9YX7oYlmHdgScYKpXqln7mGMo8TKH96ncol6jxpysi
YkBKgRqSKcAd4pSb/R7jP8PRa3EXGLiCFSvSk4rTkAXv4mG6J9z84be0U15ByBZIJhFtdjv93PQj
VGnm3m8+HXxXvx5KXuMl7GaI02hif1R2eazxWP32fbn/P533LCLas3aEyczU+6ym3+aY+lljFxMo
SjpEA8HSA92eykz9CErpubRjjdcx5+CRwtOJeFMduBzBVghaLL8job8eSV50QzsbpdJYLNUxm4CT
Xrvqhg288uhdQCCLsnptUUZPVwV0VljVOwh2pN8ldCFaMbQfoxAo0pTs2XSfgdwOI6/s49vHcrls
r8Q2LkCLzXRd0YJWyDfFfL/UZZgwme1Hs+ywMCWJb+S1lxfz2u843xYslBirZZNCND+hlLBAai8H
Sz6xRyHC6iGMZ6BXcyhPvP1nXfkgLhBrDeJu3yor086Gf8dN+SII8aoAShd5pcDfQ/Ogl2mDhmPC
xfSy88oL2yEd5NX/iVgBWwrJmbTn60c76G+QzfULdVxAlpD5KHRJ4ZeGNvs6ibz4DKFbL11LKl1E
lqAs3tcKG1dbNh9BOvdnx6UfdlO6gKy9nKnNMixedbtKzjEDmOzta3JxnK/cSpeGbIlYTnPo5qZd
GbF3UcnKp6Is5/sIkp+JibririJTcNeE2t54b1fegUu8U2Vjvqqlk2nRcNQxuyIpav1DrlEq0bk5
UjN/evtPu/ICXBI0U8QKeegk081W/NkGAzmYQPqh1KSL9oouXNO5mGW6Swncc3dhUV0DPz/ggr32
qpsA4SoFKmzGHPVkhtMw3+LvvHYujh8o27zvhbQiBZDibNbqvumz735H7sT8vMjnCoS7Io1UER/3
Mn7fXtSj/RZ3KuzVNHQ7mwRHZQHWGhli/hH4G32jIXOltSddMA8H6QYdqxbXJWZhmzQ5H/7MYx49
x+vwtSXddmqrfTzhsUxJt87jOwRbfoxi0gX7TCocVlCK8RSjSvo4NlF1x6hhfr7Z5aOa5pbqbZc8
JVsWwemH7GUP2+hWSnHFgbqgHEPzHhK1UqRxn4NiZBPlERzVyFiyPlw/7GgVecaLLs4fQ7I75Srk
qSBs+IOLYT2s3NgbDvrKu3Ahi4UmYV2WTKQ8j9WpB2/iGnomw79BFkdNtnkfeTo3/ZO20Xc93ZrF
uLZt582ZsMBkMMaf03DYphOnW/Q48MUevR4dcx8drvwEYP/lyNfp0LKaHTmUgb0WdzGLcxCJrqoZ
TmVZqgSVveAxquXuubqTK+q+sf1McFskaSHtW63kHgXof/227uRFxVxgSL6MYYwC6Ca3NEXXz292
R7qArineja5yGLpBVGFi9+mur3NPK+oiuvpuxNB6u/NUD0F4zEyGGQAoSPtdFxfRxbu13Qqx4syX
4oecxXKwGpMyfmfuRNBthhETI2rcRdOUwyEcgRIVGeN+0zfShXUZFGdhHA3Ofd7+CFG/S0bGPOND
Vwl6a+a+JVXD0yIMssext9938B77WXgX16V3js4T4PJpPG7DYzar9g70H7emMq9YGBfXJWlVjBST
68ilyd8hI+e1G76+/Ukv6fgr4edvoK5hxByr2mnKqop+aNawebR91j/otSr9zLoL7UKIsHQhtGjQ
l7MBGMdkAvl54ZdludguhqknwuuApREB7Y/m7R0vo1tU49fO/XJoP9Uwon5Xdbh0WLxYxgTUj0+i
2f3yLFdjMqCouwQ8v9z1EKoFC+rt0Pr1LJG40C7grzICVmye5gqkRbU5AJHquXEnep04x5URLU8h
ufNfX5ZfK8pvZCbXztvxpFmuSdQb7Dqq1Mu+lvczuaVFf21px42Oe5Y3Ni9oGpmWH9els0nXBn44
AumCt0yWL7JklqbQa/tKiuA4hOzH2w/0ysZd7BZdG867AgI9Uwx1DqhcNUmr2X70W93xovNMdyCA
W5aOpPkz5ga3HCA3v3zBhW/ZCQOwM9LbFO2ANalKrZNCMc+X7wK4uBotGENmloIB2yaQ3/1nX+u/
/I7l8jF+evh7J3U/xAtL21r+oH34Q3X8s9/Sjg/ti1bFxSxIansokibgqDRfGqZmrxojqjW/7nwL
+3bWYUfTQbc8YW34ropHv+fpkpX1VIkecRGFBw2PoqnCg8lzP8ycdMnK2nEpwkw3Ucoz852h5WKM
5wtynr4G0SVhEFVPw529B3nsu5jEnpGiiwuj81JmultIOjIQUsjZoK6rVfbgdVdcaFjTxUW8sZ6k
lTEHtoHVsfSjMpAuLqwF4KCKSIelGf8v1vkfNRgy/HZ9SVN/ejwNRaMP4HyaCggCgBAj+M9OnpVP
l55M9f1cRMtGU1KO4alu1d0c576LO68+qGNddpWO0rxpPkd7DabLcvzT71CcZ28jcO3MI+Yo22E1
ydqL9xZl6IPf4o5L3toVnA7K0FS2ovknqsL8oyb5f36LO05574zcynaiaR9s60O0VB/acfXsWrhw
sCwLWahnQtKtC7a7aOiCo1r85k/Q4fv1IrJoi7oSNO7paJtPs+wg8zP6aa4JN8ACvHeLsqxt044F
n8Blg3nTOPCqkwMN9Ou+AyRG5Sp2k7J1VsdA9hoZYuM3USRcBH1Yi4looptUNfN2kHX3tEOT4YbL
fz2dEC5Gno+5WJugtSmQXMOHkdHlKDPVvTMZinZv38crP+HGWhfhBbQUizal+9Qd9mEsD6Jr81Ox
hrtXxiLcmMvqeV/UWDYpE20KzvQHyDl5GUfgEn79tnkb7uOC7ly60rpIwQ2cnco18iM0EW7EVVbj
Cq3zwaY1ZpErm8VQA1y++J375Xv8ZNZVEQFCHLR1mof1/qgXrs7WrtkRtO+38q3LIfyejKKG+OtP
LMAAhjPP6pQENvwYLIspkqhahndFqVBuCEpx2nIq7t/+gy6r/v5r3EX4DaUd+g7zJOnWbC+i+Afa
6l6FL+7y5AGUBQ3J1dZpv/MvcdB+iKpbBBKvbxrqKL8eUdhritBUtekgB3Ma+/PeUT9CB+HGd4EB
xza4sNq0b1uZ1OX8RKB0eOPZXtu440bGIpy7eInqdGxzAMCCuUp05yeZK1zsvwLxGGmABE05+bEp
JBtzIQK/jbshXtXPdqBLYdNqy/pkjGn1OEzzLWnbS1D0+yUUbog3UhkNRdCZdIQHVE+M8rw8IGla
wLAiuf7PcOsHkRNuyNcjTp032xjMwIb3cpw/2tmPu1G4cwDLoGgVtUuTVnX1jdvtLxsAAfz2M71i
792Qr11QH7FtZDBXn5vuYAR0dKtBoztaYijOK4IS7iBAPZkqI0SYdB2W+aDMDorL7BYw+srVd1XL
Cd9QBd+oSUnE4gMRU32yqhc3zueK0XSHAVgR8LgeB/jzuOveLUsGeVDZgtKOxJjPPhAq7f1WG3LD
tl37HM475kMbLns3N6keSQvOk4UiSkYPkxg/yVnhxoRMc2LQooaLDKpEUVDXUK79YEncjQnbIRtA
PI7Fl5axc02m+06Ut2Cir58Nd5PvZhnidYTWaVoBzHmK8+479J6Lp4pSc+Njv36VuIvgr6HGWS8D
qVNDl8OQgXyErfWntx/atbWdvG2Ml60I6sGks9D/5YH9PATdjYDq9TvKXXHwCQxdu96WOu34Mv4h
kGX92aHZq6F5zfukLboGtMHKr5TAXbLXuZ6z3lBEuBUvyL1Yu+IYZyz3MhXcxanPqtnFuo8wFeXw
X0GHB4IhcS9fw12I+izW0u6bNWlJ8+a45tGLqMbm5PV9XYz62hg0zUAbmRpJ1TEWVp4qgC1vtO+v
3B4XoT4V4COi8WRSvpbPEXKWJO7Hb347v1yrn0LPKWck3w0U0NpVPLaDyBMNYQe/7+lC04tmD2Wb
2SpdGPQRw+WpHqcPfvu+2Imf971NJUITUqZNl2OioWvXhAx+ck7cxaQH0L2aKrmUKRi96gOYOYKD
JrtXCspdaW65A/w87aRI+yb7UiFP3M14Y+krtuC38akxK+yA7mQKfYLQJphIzh6Z7cenJWzJex0E
BGT8prrR37p2LR13Bblr0UAAsEhbNcUPoI3VB4W5vBvv9YrBd0Hw+aCN4NVepBPUHf9etrG/05Rs
TyNoZ2+Yzit/gAtt51m56WIdi7QpMlTnoZB8MB0kR7xuqAtcHjOjMNiqsTrfHud2zU9rJ4Z7v8Wd
Z7sNy2qHWmiUdOcXy6eHbNj9uL64i1wmYh0zZiKdls0cH4wWURKAQt3PJriUphUa580sN50u8fRX
lYNBWOYf/Q7l8p1/sglyMhC9AWoqNRX/nA39cx01Xl0L7tKZZkzbURUGSy/qYTLtn9QE//rtmv66
a3DKQyRJdzotJoyFM7YjhRN+RXSAMn9d3EZrZ7M2CM7SDMelHh5nYv/027dT+6fBEqKGhqUzQj/T
XdikDMCI6LW4O2cBVaF9FmWh0wAlu9NaXgSGekhe+63udHKCYJ7agsbBmYfN+4KtaTYpv0jAnbPQ
DZpDeqXBWRVWvoxbK1/0lPk5PZcrlE6Lrkeb63Rqo/lF5Ww5dbFiNwbhrphDF4m+BXIhW8t1amty
AZ8UGBMNybe3j/yKa3KR6HmB91NH2HoxFUGexAHrXjjGuBuwfdDxfgprcyRxcCuzvXzJ33N/7pKB
VsM2KzItwbnqgoIf1qAtjq0W4w9lRnGHYltzt9kuOOyM534m2QWlkwCslYUsgvO2T+2PQAXjEQlF
5tV85C4unUCETEMUC38Qsd+GXL+XmHF4+9Nc++7OQ86zlteYHIYvET/ArtEeC8rpDSd45Tu4uHQo
PCEUaQKdNgo47FpYe7eTsXoypoTGSxRD1R6onqcMGDA/p/4bVh2KUs04DsG5WXGLVQnG3sr69fS5
i1XPWTzj9qK2RlZ7woTee9vrG7Hbla/ggtWzeIzKei7j8zRvn+ulfN7LzfNInFg5n5ciaOJGpyzb
JDRVN0jZcb/L40LFw2XDZEkDn8vC7SmS4kcd935aEdxFilMKKXsB8Pl5aoZHs2V1Qgm5pal27bwd
tzsxjEJzvWTnqqofzcC+bmhfez0ol/NxyGU0zjoKzowX34ld7D0lox9QkLsCzWCTrLt+X+PzGNY/
csIz8CxHmZ9jdHHizOBu06yHC7BAZSkz/y1DKE56HYsLBI9i2xX90sTnrdy+gmfqw2wXv/DMnbtg
41hka8izc7FjSnCP5m9bz/UN0/s/+e5XnImLMTcdZ0LDkZyBtW3SjcgRYrZqetYl9DSeCiQR9x0Q
Mwn4tbN7qXnwHiauedzATGuSqsgYRl11IyZQxI/QZi/UlMQ6m/vEztX4nUFL6JNso+rfUuxMJ9AR
FB+mspE6aaBOo5GQR9OPYsnCv6KQzfck6CqTcAiOnoxW5jCqcPqWK7vfocMAUMBS1y95TiA1vZbj
AmJmRMKJDeJxSnLcmbQVbAdpPvQ+hFYN8NQmXBKW5yapl16+m0A4/3VVQY7xPDXzO8iBV2ddB+Y+
wDDto1gWiy0tceznNl2EvWU5eGGiCJTw1VAkezmkCiVPvxt3efs/JQQbHwTmueLszEHi1C6iTSYK
K/L24q+3F7gLqbeQWqymy8YtMC8/emR7j6Al/q+QtX7WtB0f3v6ZK3bKRdcPq+15x0R2Jl14nynz
cUFMf+NPuLa2kx0UwgD+OvfqnEE9KAnMduKs8yON4i66HjJZYi+yPTuLKToXGf+M+SS/SNXF1mcz
CjQmHtTZEJUlUfAxIITfOJMrdQeXKVW1EupqwRSfswoQmDHa9H09TOTQDLsfwTmPLjHyT9dS1PMw
1R1UEEYxNIlgW1qC//rG/q98Uxdgv+zxTKpAqDOqMo9kL8mhnUnp5x9cgD2dMwtd1l2dRz5vxwv1
3aGr2s4vd3IB9rotxiAHX8O5G7LvRUv+BdPzH2+/osvRvmLCo+jXI+f7CIB6OGbnfGb1sdB0PskI
/PqlAnVX3AT74w7yjBs/du0T0F9/zKAus4ItITuvtqSowjXveS39asEu1L6kIevzAlZnG+Ph0MXr
SS/Sj9+Gu1D7mbNBNXzAxrPQ3NnQPush85u2AVfyr6eiIihkiwpfd24UAxRJlScuanV8+wNfOXMX
bM/rVdRyRFg0DCI7BKQrk3in1u9RuTj7wUrQvkoen5lF3w8cQHOys/Kz39ad5pAuSXGhv4/PoplA
wxR+L1jmZyhdBtUph8r5VuNUMM38oLqHVnZ+6YqLsbca7JHBTuIziN7SukNMAIVHvzKHCwCTQd9M
bLnsWpivGIyrDlIFfoy13EWAqYrsTVfu8bkF71RugzVh4DTxvCeOQ8W101EGQfXz2sbPTT31xzws
C88r7uTpxRYNazBqeV6L5r6ByOWhVLnn03ehX4Mqc1MVWpyLtXgX1dmjWj3jfhfyteaFaAXPxTmC
dG/SkOWe9vHfXm/HxXxZkhMwm5TiXA1fRta8VO3sZ8RdvFeNOfpQloU4mwKvPabiMWTNe79dOwl5
DctE1GZBjjoG52D+O6r2j34rX8zjT6HFmpG6CcnlrAMRnklQBg9rj3qb3+qOFzU1uAv7rRZnFPP4
UfBlPVSK3Ah0/3fVXvHRLkZqqs0Kqhdg3zCsjOe+QXfpsJZCP4LGCeE7j7/HgcyTTa38Xchr8Q1v
uX7YBtiePOuiItFVuJxENHL0GQMqEw2H9rJamhM0qU0G0cOO+BlWFxkSQXxQLLHh55Ukl0vtJ2DJ
XYJIoaeWlwbrhkIsSZe1YdKUN/LYKy7SHQPI6IAEj0YS77B6lxVdlIDuyU+9AEwuv168xTYxz6GA
dka9418R1l8nvEavW+eixBpIFQBQF/Pz1oTLsQj75S7i+60K5ZVTcVFiVV62A9Gan7uZfeSVLROg
fvwKQS4sbI0JyLoE5RC/iw+IL/+NVz8tF+7CwoIJFPo8YPwcI3lOqn1GuaZSnk7SBYbFsUZkNhTY
+Cz+mxVmOljkx/XNXTzYbirwDcxA+RXMBonkXZsEoIq9YaL+Zy1esSIuIszQqG/NjNtyQSEl84WI
RgrQliUE/u3QaBW91xntP4UZCJMP2Rj3RQJeu/i+2cblQMZu87y2zovIhm4OgzijF6LI52C35ymL
vIjxmYu0KgqUF/ptYuchj861bc8k055LXwr5PzkQVWyTaKyKzuEMsFsAwvdoLG/h6V5/a8yFWMGm
FeHURPRsi+kYCXNP9tkrM2UuQepouR2AjqRndFJPBc/f5Su/sfTrFQH2G5iZFegoxDhp0doGNMnb
j2jg3XGvqPFKfJkLau5o0ZiRBfSMQPpxJ8OT72tjLjysLZcyrDEscB5rnIkIP1gTe14V+utVIQgE
4nXeyDlS2ZTIoHhHdu1V0GUuEizkhbWWkA3mrSuPcT7JxECV3qsuyFwsWBBZGjCRh2e70u9b36Ex
UtzY+JXL4iLB6ATVODnt+7nI4+2drS+XfJzLZI6ZXxTGXDgYN+ueT5bu51Z0dRJn2Vdbxrfy6Ner
msylKu37vim06na0z+z8qWG6/GCWLv/K10I/sK7s/bIC5mLDdhQf8dS2Fd2A+OO6BQCLjl6BDnMJ
SzNaAxC58OWsZrM9BLptD3KSfoMgzAWHhTG6GKTF6nEkj6MaujtThMzvZrrgsBFiJBWmKnEqU42q
fJvLpGnIjZTm2t10HuxupqrfkUSeCxgbiP025gFiy/p+zit6w1ZesfDKTYAjtF9Vk69n3QLMIk11
6Ft6K7u+tn/HowZhYKjdwuUsNwnWfWLrc2ai4mXOmL3ziTWZCwnL8qoDCc+wnKGG0T1ASwzDZ9Hm
hytkLiQMpJgtRuRxOhHwCImh9GskJ69Yk7ky151pS1D9mRVTK+XRBLFMetC23YiqrnxWFxJW0qnr
Qdu1nkPezncRGLDuw3qxfo7EhYTVYUyUrdR8Fqo59kX/sjTDDXN8beOXf/8pnJm7/+fsTJorxZUo
/IuIEJJAsOUOti/XLtdc1RuiugYQIIlJTL/+HfeqS6/cN0KbXlS0MRYaUplfnsPSolN2vupge07a
KjnQ0o5+k92FwpCuGyfekeHaTsHR6u/QhfKqqnPX4ZryKJ7bfR2vOBmh9qvNaZkbvwoyd5mwuefT
SrdguPLAlAdeJm+DuvKTuuauBm8vYMNbEzNeq/RjQ5TFtafxHG8XCgvSmaCDAc+23HyV5fguGDzH
xNXebRuYHbZVPQLsCGRmoWDBptZv8bhIWKUY0l9ROeKGCTyiouQQxH3id2C4SNi2avXiEo8Xr+b9
0JniEk+M+sWlLhG2NmawoDuGK0QGHxsivm1p/d5ro3V5sL3nelvRb3ct0hU2r2x6lqnn+e/CX7a3
OEYTNVytIj+LOf5A2uWr32s7Rygyx0OzTHh0MbZPxXYHo2uv6yJ3AS8bFVWXQib+WoW2PLadDA/Q
bLlVrH5lH3SlR1uIqvcdpJSvI6pgj0yH8fklhe+3EbqUF5J0po3KoLtu6fqB6vCx6poPXgPu4lyc
wBKkNWV3jbd4P7eK/Ah24dfNAjGt30+Hfe/6pkYb4HUq17+hBP22hCKr36p3eS5RpClsDqW5LqAm
BruetmX1SnpzV/yzjqoGuhurvlpInOZpnM4PJFSRV3Kau0RXB97DckBLV4S28oD2wyNfIdTp9znZ
7yPOYBAYUiTqr3oPylPHjT2JpA89X91ZncXSQqFlpf1129KHKLqyOb4RorzMiP/PKnEX6dIzpzVq
GPqaFk0wnfrZAO0ZiTXfBYSt34ZzldyLpd39vKW4S3mJJoWkbzhhnHhMToWw6aEZh29eH8GlvGik
9prFor2KIfjea6GypC+U35nhUl7w7mvDPUjVtRzMxxAC5TIN/YI5l/KKS7L3cjLqGgjL7u0YHdti
T/0ifxfyijaZ0mKa1HWMACVPAbqEE4KMod+Qv1xp/hWHYn9MOmNrdY0U6Y5mHtB+CXkOz6e7Ue7a
VSoWo77upfimzHaFp8atwuA/Vdc/TH2XcwJ/lKToQtVXjI69j4uu0lmvBziUcqWeyiKW56gP9+dh
EfZxqsftpEITPkQ6qK+rEBP0AGWrji+bYZotvC3GQzXHfV7ADjc8RQOoL9qrDaOdMrSbcIQDpi7n
RyhO+/H+3GWoiIVgWy+xetkmfsw8vOvt5pdrcD3VKyrqLYR643Xsi8x0ENeNLPdLw3MXoVKwsu7D
GnmklhZQ4OvfFI2nPwF3GSrJkplhL9vy2aj7FjrYv6rFVD+8prsLUaV7s8xw+9jzQM4/1JgeF5r6
sRjcpacsL3pkqZs9rwgrFbr+eHFAe5Kf5Cx3VSDM2iRrIos4B4TwBI5yyWpTf/Iblpek2792AWJW
ENib2vNxLPrDirbLu1Hw2gub4C6cFS9FkKTFtOXCrjQvONydIOlhvYAP7sJZSCInSaeiKF+t3h9C
VstDC+chv7jA5bPqtEDRumxEHkTzB4GkTlalReC3PbrapwLiZF0VlTG0TliULYgks7qMFr9AzyWy
JoWKZB/bLQdQ3p+XsWrOS+Gn28xdImuIgrodRcjyJRJfSy3hvdfdKpW9nA5/2NhdIKsmFlt51LDc
DMN5Sz/qwvidpS6MhTJAEsc6oTlLsfZFNbAD0sp+FyWXxZrZiAADgqF5UNu8sNDYJ8KzK4C7mqe1
jguN6zrN0Tq7HcdU8GPNPFN0Lo0Fh5zUVP1I870Ph8NqkGGAiaKfjwJ3iaxEo5E7nIs1N7xqvyia
LON9tZOK+GUaXDwjQEMYRDZalosKzW2JzBRp/EBk7qIJlTAB7gI7hj3uhixcTJNVrWdO3UUTIADZ
xpvu1pws85qZahTHAQeU3+biwmorDO1XBUm+HIbHMMwu20ub3KJWX1uhzn2mXAZT722AzdxIuKp0
431P5o9eZ5GrVZbOG2dxwmjes4rD0A1NAHOKpIPf051UfbKwxmzFtOb1tNFDQ6eHIhj9KGTusmpa
7vFuS0Hz+NBurMvicvCdiMnvJ7SyTER7kdK8XPk9BLMgl6tuCbi98jVdVi3depE0fRznrU0/LFNx
Rk/fLeW2157tRBaz6kRT6kXkYcWe0VL8PtqE38HvisF2TLdDrVPYyQZlWx6GmsJyHpU77icQxF1p
sjjcwnAQHCuIGegJRp9r2372moYuOkRaXcaywEGEdEyVBZOJoWYb3/LGe2XQXXSojhMga1CIzCOK
S1CJstGzXFd77/fuTnKq7ihj2iCSM8EwZqJLzmst3vk925kuZcv2JBgtze065+G03G+7n4U6d9Gh
fo/iLd1mmo8YmXPAbfqmTxbimch06aF0WgHBhhjzbgPgYQpWf0gECzzHnP2+/Ps9ZWMT6zVvJ8HO
CULeU6PW1m8ludBgOEoFfaF+y6cq5Bnq7AsM7NHL5fdNndIrNBVriEHD9lnFSw3Ugw73GsUBv5yR
qxw1cTG1S2VYTkj1ZJf5ss3C782ZizOlAzF0i4Mlj2aSXtJqm+/hyMG9UvbMVY5Ss+xiuxZLXu8q
ukxN1X6EPfItm/Y/7wHMRZrClHeAkWqGAyM5xgU58Zp6tXowF2kaFyG5HNWW113cZwHyOocKtvBe
eTrmUk24tcT9uOHF06GnD2myqVMBqQivhcRcoon1UVqXHINOokY+hNIOeaH2W5qEL1mz/7+5MBdq
EvNSsRY3OGwC5XQOiWA/2jRW79lmhxt/wMtO+Kdf4YReZBrgp2Wi8MVEPXlTJnI4tvEQn1aVBDhD
mB/cylzQKe1hVtAvIsyFqb5y0T8XBfOK8JhLObXBHIy95iFQuIa8YQnTWTnFsVfii7mg00w5rnXy
5emLeEvSQGV2IH/7bGXMJZwGGXVQuFrWHKrFzUfVVsubRbDi1k0p+fO3dRknsVkiwEIvORzbt/dd
OJY2g7B7d2obGhx3poZnOZTof1BVpT7995/05wICc+ud1YqjCspdNjdtGN1tAa6uMgjOBJDbZyh6
b89T2CMT+t+/7JVNyWWrtomZrRk4NtRofocegG8ilV5nGJzgnBMyrpaogwt6rpfkYM34d9ntnueA
S1bVcAXoOZq3kTZoq8PczagdJLPffueSVZFoybpu/ZzTJrYPtAzmE+6avdd9h7nKWyHnnYWIzJxP
A1QnXgpRsPj2XMguVMVagTQBeJu8jQzLkhD/Kdcb8/K1qeJc1CJadGvQh3jxcAmO6wvJMgjlJ/bE
XJyqJgI0GMGsVyWEcJZgzixZVq98J1oufp+Kw7qsfQv59BwX2PpeiqDI7Ab35/9eQ68cAC5PtY4t
mly6dslniKp9mCjk5rK2Hjog4hXE7KbaU+sIGhm//x3BFGwFOiGXXO706xRNWTEjr/3ff8Urn9dF
q0bQco3W8ZzPcowyyKI04Gj7L34Pf/ml/0pndyZqQf0uM46AUmcrTx9Xu3pl+ZjLVs1YSwrmRjZP
xdqeNB8MUpTih9+LO4e7sgYgwWyXfCj5eDd2awIRjTDy22lcvoqDNokF65e8L+HFRPZZZSSJBs+n
OwvWFDBOQCFuznfZ26wZIf6uUnNLQ/1lG/9D2OMiVna0qWkhkZ8jgcvPBDvyteQmud/iovE7QVzU
Cmx0tcxlOeZLwJ7QDPBrCWPuN91d1EqHZQ3XPUx32tXTKbJky6Io9iuzMpe1mlQ6FVNRTHnAN/NE
Oz3fN1MkbkScryxVF7ZK04rgkNqXfBs6k600fV9LP/cn5hJRLwd2XEz1nC+cPNTqr7n063JhrupV
whsaR4QuuVk2c9imnWY7s8bzezp3WqhWMhUuGBNG2vlEtkkeecT8VOqZC0WFzUyDPsXGS+hW59pW
UMMfQr/yCnOhqMWyUIxzg6dDfvws93E49MnodR1nLhaVNmmzBkTOeZ+EH6Ey+SR24jcPXSgKU9zq
psaYG6r0qdbFsyYwEPHaeV0qimsJaSvCplyiif5QkkEfen3j2a/sXS4WpSLbgNpIbd5P6XpQ3dDe
rdPYHOVS++XkmMtGRZxXspzklNcsIecRWdc72UaeYburd6VLTVZ4YE851Fv3a7Gvn8NZmxtI8Wuj
45x5+8xwpRVkzZERbZp76Py1bxvS1w9jSeNbv+SVPczFpIQ1uot5OOW0nu51yD9vovKL9lwiym6K
ty8OH7kJB5ZNQzBkDdluPPwlZPzDsecSURLqzSSiFfZHGaG/fpjT07JacV5BM7+HAa0+0K4kh75A
u6/XQnAxKXRkUchRz3M+dAM92Ji0J1LuflIBzCWl6BJtIaRChryW43WNkmdW6xvptFfmkctJSd52
lExIG8ea8odgga2QtbQ79hASuhEhvPYrXv79X3ElSQAbtAIFu6Si609D0vq0WKy6bNDprTDqlfu4
a7ecQA7L0An32LSv7XdbV+RkR2aOtdzChzIe2X20kdYvUHbLm4HFN273ssm33fzQdV+fYoKLlt9M
cnLWKYEIazJ0c65Y8rnsFpkNJXpa/R7u7BoVKNaArNGIKmH0E33jFzQN/fJ7tHO2m5ojjTe9HGHg
eUzG9Nz+3Y9d6OeKwlx4qollFXapWHLa0vZNWVTjYzQbr24b5tJTuu5kZItxzJM1W3YtfwxtQb57
DYwLTwmYcczKpgPSU+azovLtYBI/h2TmwlMMXgEgAzaTW7mN2VhGD31Db2QEX9lEmXOPraaXZtM+
MjmsdKcDq3JKtMzmrgmzJlreSFHs56j1q3gyl3YqdIzUMsTjclBy8sDCKsripJV+QZBLO6UkVRCR
3mxuWWn+QkKE3M8hJLH9vrCzZNmWzibU+AqjoMObYmuKu3Beqxsbwst4/+Ewc3GnlXA7B2lo84lv
zGRmSdhBwEKmBFiBk0wJGvjtDi76xKMxgdogGXPY7yWZgbVURotN38ipvXIMuOxTHKtgbsw+5CTe
ivcSTp552+nwPCWQALnxO9I/j5XLQAUm0HZPyiVP1zY8wO60PGxUB48LtfWxSavybJB5zpIlpNB3
xK3Vb+RcQmoVJZmaeAwv0Vp0p33TwylY/fgI5hJSA6xn+3Wfw0tQViwr9gg8s2cnCXMJqaXlKC1G
eHhbtTqDvJ+JEr8TweWj4oHF8BLFo9MYuifJpFU2Ae/yWnMuHqW3fZ6NoHOe7gtCCQal5rxvxHqj
WPfKZHUxoE3KuBQcWHM7V7bI+tFU11ILlqs1YTei1Feia1e6qgloR1aF/Pgay1+oFR3kBHWL/x6e
f2KRP+waLg9UqSFEt/c45EBeqxQDD4p5e6kdVIo3J3QJdvdF2QwPy1arw1R26kxmVZyYUernf7/C
a3+ek9kSTavsgq+UR8pkfZJ8i4v+m9ejXWKooes66W2c8yBcYeb0rhZ+ss3MFbeq+x2uiXxCFKOa
Zwh9sNmPFkSy4PcoeImATOoUBYsoCt4i9/mNl35udOz/tK10VaCnasBaIPJXLNCLPCbN335D7QTv
ei7MiMXW5zA6+Taub2kweS5hFxRq20XbKanCi0oVArr1xFR643b8ytxzqe8iZGurtxJbjwLWILrl
wBf92W9E6O8fsknHveIFnl1aCf5w1GiAiP2YEubCjWj4qFloZJNbrb8yFeWSET9gjbn0FLMk6AqR
kktlt/cpDz4K29yIFV+JUVx0Spp40XoKyKVkvb0PdkQOvOuSJ2VJdISi0f7Ba+xdBSaUzbTZRUEu
UM3MiqZ4grz1R79HO+HuiNR7DTvK8FKk+mc9yqOFt+yN3fiV6ehCVHWwblG8JOSCHpifRIgv21Dc
UlF47dkv//6v23VQdHGpSwxJqbunXtHoCFPc+OQ3KE5ki+WJeUjx4r3qnmXSw0czHf3kg5jLTw0w
Ba77IiKXdBnelMze281PhZq5umuQh0tV0uDRySoPCYu+lTG51UH12oA755oZ+NzxkeO1GUrDqfke
4JrkNVGoi041rEugJ87IJU6aD7rtPiVG34ho/vza1OWm5EKhADXgtdkePswyvRvGyOv+Q11oaoCh
lpD9y4hU38ywXRId30gdvfbSzqIkStO5DTEe1DSnZDqsSp59Zjbk5n5fNqyogx6R78tO0nwizZ5t
nV8PGbSrf3803aAYOkgMx1CXb3TbZJK1XvdY6pJS5WarCA5gKh/J3GWJWvfjXo23XFZeG23nZNu5
iBfb1BQ2jOWHKtign7ZvfpdL6pJRVUUXRgZJL6ktvtZz+jVpVq8TmbpklE36ZWXzy6rpiye9yEOs
id/UdrEoZap0nBdMk8LiPjeVEophhTh6zUGXi2rTstlKNB3ng+zkPdT72dHW7NZd+JWv6WJRLZB3
EqgQCz61X+d2OK2d9RNNoi6RlCS7rE2zN6ANWZIxxf/ultUrdqMuklRLGhdBqUIgqUE2zfZuX5Tn
o52Vqeu1kMkc1DmFIRKvs3X86vclnXNSUKPSYsWD0dSBDdYclE284hLqokgRdCZhC2/3yxzNLKvj
YUWnJNRH/F7cydquAW2KKEzrfLb1Y1i33/u494OoECX8vg9OfG+ELGqdYwEBoCJAaVkGebDJ72u6
NBJ8LualIWObz02138clU8d49kzpUBdHWstmTKOxMTlsKbeM1dGzoGgH9hp2l0Zqg0K1atX7BWYk
cbbRmWRUcq+gjboA0t6bmdZC7RfFuiNXxUfGqlt5hVc2FRdA6hNFBrDdOg9Y87XY0fc+qsjvHkuF
szzJmCTGGEsvdlrX9hANtYDefj37uUvDL/z3CVnMErtVOLR5EUR/BRDcqEntF+JTV+JpbQMyhKXQ
KCUXEH3sxvXMZHqrn/YlKvn/bA51GaRlJCOUzFKTb11nvi0NJ+8GY+X7ck7Znd+UdFZrApFQnuxM
5/uy/dXW6pFK4gV/UZdCGmhPihB9xnlqlHzknSAPTdTbG9P9n3zZHwbHJZDEFNXrurQ6h7S3OopV
9Wdm+HYu2y080IjPh7I3pMhCOU0f9zjZ7xbM4W9LsExfUBcov1Ac8MURzubFXTNX8bd1QI4jDodK
30GkcjrAQicsTpREw7GUY3zex0gfvUbdJZxYZYMpxbhfUH06wrKvyYa1oX67jAs4bUxuEV8gnprY
PatVd9dMtxoC/6k+/GnQX2bqv66d9c7hWBEak8sAe/BBAoc+QprRivsanEx3mGAPEx1I3UP+Db5f
92Beg+4QBMV6mNOSn8aGIy0YTXVwpG0S1hl6OsYPrA1JXpSzvKvKmRwb6JrcCbSSf7F9Ip7QpY5O
cpmmw7EIN3yY8CWs0YyHnxZbVOeIRsPjQFFfVnJcHyBXaPKi728VMF7Z+1zqqhhlU/cjhjNWP4Yl
zYn1c5ChLk0uYJJidTcaxCWcvO3nac3olAqv4iZ1mS45zfOUlnhvuMc8xcuXxpNkpq7IVQrjElwQ
0J5UxOUR3Y9fkyDyo8epS3OZBnaSRRQ0eb8O79OqgLFWcWPHeOVDuihXIwLaoouwyrt6abIpGeo7
2Pf4dctTl+VSdBW6a7s234OePa7CrFBQ8bRdoS7OBU4pSosqlXlci6eYELAmrV8Q68JcBVmZaqHG
lQOM/LsIho97yP2moMtydTMMYAMpZY6hfxYBUppCrX6muNjQf9+KVC0Nh5GRzEtcSrJNoT7WlbVf
BsKFuICihyJQS3DhdfBXMyHlg0YZzw36H4e6f22i5aSCrdyn4MI2+ZmWJuetH9pGXXRLthVvSoO7
/DSM9eOq5UOvWPzsdWq58NYYbG1cJXMF5nd8IlrNWT12frVUiJr+/jltsUZc8K7MNa3Wo+00PBPK
3e++43JaTJe8hIEZyp2hLE5ogtwOSmm/ZIGLaWkGS7oA6dhctcF6MrRIMrSDvfcacxfU2qcu2Ves
ogvSVtNDlOz7UQ3Ur8YMQdLfB30zydLaKkwuyTxW10lPywNRqR+/Rl06S1UbpKbhM3YZ+DofTB2x
zFZz4JfKcxWttBnCZoFC5GUM0+Ywhvtx7Ss/sI+6WlNbKcZQxFtyCYxJspqLv6Jumg5+39S5fY8D
BH3gA5xcZMCqpyJgfwXx1HvORjegn8K2Twh0A+Kqfl8YtpzaaL/VfvUyL/4Q/rnAVFK1A7Sni/iC
rkp+FpxVFyBU/dF0bPb7rC431Xdh0KwViS/TasNj2NPtQ7oO6af/HvpXdNDgk/L7jGf73jNSteIy
iJGKv3goxPulTUnWWlq+7Uhts7gx091sIkGPY7i93yo+v53gMvtjghlEe+YRlD2LtmXnqB6Xd4IW
5A1HnHqG4Rf5GKq0uZvjPT1YqEM/oB0A3tg7jGn/+/1fiWFcVieq5pDPfRNdIqa6JwiVscfRxJBx
8Xt8/PvoQJsb2EwRRxe+FF/6wLwPEZ36PdrZasIAs+UljLkEbbhd9qRfD2Wc3grSX5uYTjCgkxQi
df0aXaDModDy2cf7gcZD+C6Us/aLCVx1q4lGcNVabYQ8Rbl9TWyynURb3UrJvUzAPy0tJwtvCHwN
NTylLhL18HdNX64PNfbN8tDbdGQH0g0QGoo5vaVN+fJJ//T7nH0ChU87m72PLkuapEf0s253FQua
I+RM5FkjQvl+47u/PPAPv8iFs0i4N1O9oDZEWxvO7w1P6uHQDTo8Ju2gDgYK5NnGIvO+VLCZOcIt
kqK9LTQWX3Ac4FSgoM53lAMU1nBvnj7IaC0/NM2WvgX2NZqM9zPDelQE1Ma+oPQH+/mXePZtQtrq
TT0F5R3Ut5YPLcRUHqweqvEfH98cGYOPe83Lk6lMc6fQTDO0WcLm8C7d9HbXs0B/bJkJrqaNpyWL
BKsz08rxc0lhx3ljcF4ZmxcI81+RoIbBcCv7Yr9oq6GiGOr1JCS7kSh95Qu7ABkb5gFpiya+1FjV
dxAhqM+R4uakmqF7N8qtvlGd+gev+NMXdnaNahvrXqcdTgVoE5OHTi09zD7ASmQL7IdO4Jv0Z8gU
9N/RGBGdGlr9DGnDs1BtbSZRBLkbqy25gSS8skH+H8nD+7ApwQxfRrP/GKFIkxUKQ+v1uVyYJ+gN
dP/4QC/cxn+tKmvH6ca+/sq3clkeFpRNHbeI20mg12zWcjgQskSZ2HlyGEi6+004VwYILumxDIue
4lM17BAU050Wnqw2/T/ybyx7yA6L8IK1JH51IinOA5Sq//7vwX9ZE3+aZc4Wb+0GaS4b8kvUpukn
Qab1wupYXXktzGksS3NeumS7CJ4sfrlRlwYcyLzFc9PzS43M64Vjqh7hp1j43aZcDjCs+q3aJ8Uv
fcqHi4RBSDbIMH3/36P1yjpwQcDNxIxsEWMXva9aZ4NBRFIuCf3434+HmNgrRy51DhDkurtWIlt8
MSSuSn6oamjDDoelmwRhWQr7APtuX+Z4/CGRwk51Vu/1CpUBWi8BhIRkQqNiyPYG50GXwdZO1/Fz
icLi3B6GMbRzBU/0OEHJbjfjFjaHQLCWf5r+WYLZtKKE+qu0fVquGSoIdn+q4yYqv0PIoEFWai1h
GhFm3a5q/UTl0p6GLaV3JRTUg9NIDA6LdbbyXqHJNzlVUPT4MhX9cIcS/pU2Ww0bQg0z57nTETlw
VUVHSDdCFC6scACnE9rf7vsgia4tdAXfhpIU/Eh2WS2ZLZrqDLHkX6UM9h/Fi7xOa6c660k6fS7E
WjyZso2/qnS1b/pKk3MloIi+7IWqf23jNpisXeO2eDNAOuOLShIS3FXo0G7fCDtiemQjoj+FSS7r
IGtY2L9JZTMcR0XqDMos+MZbMyfHwUYK11zWX2UoK7gw913WxO37rtn5NcXfALHoaloP7RgWxzho
6kNTW/VWDCusGenQi3OHz/lMIC8zP6VtsZpDEenoDfThizdBIeR9a1UYZBY64Idmhxrw/d6stHsP
FBv+7JVKvwQ15NwSUcb0yBT9yEtJvhec/oq3xly6Wg6fojQpTYZWJCIPYMeaI+jt6Ki6cTwOfLLn
OilH4B8yKJBHFhATHOax+9SNLYX/R1vB4XSoUmrvl2qn5E0arADwq3npl/t6KFb2sTddL06B0fh5
u0XrSwqa6+Ywi1jd9zIOH/ABDN5S1wDrH7qlhChMtyDxM2UStnz1p6JMFqiOjU26VSdsm6aeDoFu
E30NE/xoxqSZD/tQkmepSsIPLbqpzkVpFHx07cJtcJzGxZQPU9PK6o1e7XCWmO/XdoP7oWXdCHs7
0YmjHiXLItxH9FG3aujeiiZpyTkae0HOOqUsPtfRmg7FsVM70gEZ8ueme6NFYJPHqC/66pNtwlT/
PSC6mr8XCBzJQVe66Ru8SN8Gd0gb0l0fpEYR6RJzbdsz3cZlOKN3tmTf5mmW+3NQaFjCSBD73Rc6
b80CUzDD6NJnFLWKOWu6edZXSknLritKUvK73MtQXkM54n9VGJLoLQxsSJBt+BbRuZKRjs9sHNLk
ftHFkBw0KcCWZR2Bgc5hHrc0eSy0SMuvAljscAbkDkmexOAHjrsyAfQIlpVPxVvYP0DJC5x3vJyr
vuPyJ/S9RlTxcDebyzcdwzy8S+w8xxdjuhoGb52SyDR0pUWBe4K37PzcJLY81UNQLAC7y34W2Zgu
S/y5ZYx1X/sNrpFvE64iBCwkwerkNuzY/a65WH/VtApmNFousoeW+xqUD0xBheEYVnVdPUxx1U0/
WTrU7DEhdTN9bYZ0Te7R7iKDj6XiHeJHM4o1AYxRM35IxNIVn/BT2j53fbQTkS0sSPSTFGS0d1Bb
jO2Jq5HoD63gq30UIaY1FIFVIE49jbfuM6S1bISLZlthGsMhI73rGpv2jzsrp+o+rWvVfyF7QtXj
xruxDA/z0BNbZvDnYvGDgPqA/jEU9UsriUFDyV0dQpbkvl3VVuYdaMvwPq5SBO5AuNd2f1hTNS/l
oYkiI48TWfnL5mrDYP6s99hM5872HbtSbEZbdDLSFPWlkeim+jzzOIb4T6zTmMIEayl4maGLDsRO
i61CPaz4m+q3A9qOzKlIizF6QK9y1H7VxTaKSwWHybMcqqi9axf8/9Af301xghBo0r8tKNyp2qwO
G2ruEcVsizpGeibtPXoN5arPe5pATX1r8WGegpijDghzWaviO5xDaBkIUymnh8XYRf8UMPiM76lB
V2QmoVlRZuMQD8OxG5s2/LEPc2DvVAjdujobBjFvWVxFwbEcQxmoA1Gmt98MFSt51q1uNFzL0SNd
QmIqJH2JBFWMBNLY4kzcsz00OJ/SSMnibzTxLsE70Yehveg+rtY7rlqRXMMmnJPvtaFh+HGCmpE+
1zGbii8sHBb6qATvp3e8xiT9NdNgFg8VCrc9ybqAhvxvTug03LOdByQf9bzqLALs3/8U8zxvVcZm
eGt+FlSO4dlIENOPzUTi9br0DHejrJ3LpPlmJ1ukT0nYjtXXFQthrjIulrH4mGyyCM51sdD4TMW2
lleJ3oHg0LMtjKqjopxBdS9YgrtmsH2Ul7Sh7DmFyVcXo3FpDuvxWEiaQpef4Cwh32GCR+QRv0g1
zfFlcYzboeAoAi0Z1XQg4oT6U9RcJYXjtzzsEOOYf+yqH5tvtY7q6du0y0DgdrbV28fEJE31gRkA
Ij9tK9lmjkMSxDY6x5Ihk3Sapu5/HF3ZcqW4EvwiItgkwSvLWbxv4273C+FeLAkQQiAkxNff9H3r
GUe77QNSVWVmZSbFHczj1PKc9lG8iouCFV7ha6yRWnPZhNkzfrGah/GoJMKB6U9JsrxrsfNZKlkV
I53JXtFDSULhiYyF47yy6Ry5u7QwsqumsssZim3XrfNS0cUuJGmhCKDF2ohsIjo/s83Z7WOV8NAh
Z48wBDhxhhwiuV/9RowNNd0caHIVOuyAVUWYuKMVnZKocNgAkvu5Gwu9DucO3hY8aSQti2i6ATC/
Zc+pg2+gr7O9pOazV9M2z1U2JELeaPHtJ1XnMhnVUY2FZwPWltx80KZwdmKiLsFGxud+ihCjBKM6
aF+u8JcMw4VFU+K+SDxTdvapjOazAPJUNOSgi69Xpnr0S7tcBZGnRLOOj6BjHJ1a2rsjnEfqh/Qj
6sS0tvtW5F/9wabkH1MuGy7znoCLAwBbj1ZOT2m0kxgIXNLnZwQo8+K25Gm8X9aIFHu4kCPJbgoY
XgeUa6+GU7dELv5vygZ+tLSMOtKfeboP0V1YI5f8KVQaX3KYlfbnAhG1fQvz7ZW4unQI6LuXIk7S
e70H2ATVAOlSCImM75644hMWxpVzBrsPWbhG2zK13G9wqp03mBs62AecS3RRyy8QuNCseUA3RX6G
neoCpFtMe8naIisgeqqwoV9O5zWCAp9VspdbVcL88rmA/GoyFZoqn0/nMNg0fUkOuvPolLHY7DeK
atk/R8kK97qcpCm6NRzdBPYcLJtK8ZtHmVkuhWQ3SZHrq0jhLYUbttQffi5hTGbWY5BNz0JaXEmy
LgW+tk7RWkUA4eTvIXRYvTiciMQNGmua/bQLKtcj9H0qfenmIx6uzhZ4ASmUCaA0bE+sOiOG3OAn
KYb82C54fvvwfFCCqNNVyb+gm1AM++64cCQrfjG2im2tvJvc/JTBknu7Y7MI/WOGjSTyGHbAuq8h
gwL3AomikqJyoyBwph6zEE5IY1j1vzJJInIauY2Lj3xjm38lGzTerx1XS/enx89qaTUwdohfnWVI
S4dW+BD08VBlr7E1OY42xm8W06kS8SixV7HmAed3Wd2e1ABsZah0nDN+LYBsn/pdQ+sE66ZZntPB
sRV3xT70jx3deISGcowRcAlBgywVxCKtKwpkEBMaG5fUsVRL9LppI2ffgpLoyHwZx348l6xAqbas
K0pRL+UUZWjODsL+dnBfy0xN3ezjB+o8kdd0P4iuUlhcnw+V96+sVxz5ygPDGHfSvc5lUfl4i9V9
XizTLKqhL5R5SLth1Em1UeT+oj5HS7riwUW8P+5hVio2XfdzCBX+fwRZ1UjE9ryiQOD6g4a2W/aK
r3JqsrDs81/SheiZHjmGdwWHvdsJXbo9cKOlywG4Lo/4G95aWJ8yOFr661qgh66wRRbiB+QuF6Bh
u5KU/I4iBzBHy+B0sbX4xuNlgIfB/ibYXPr93qAomCevu8CacRvH+BmNgoyxRTkEy0+Riil72Up0
K6dpoVvxvJSz8Od1Y91dXlhsDJeEn9Fy8QFbJ/FQqjPU11nyeKANVO2c4r3S7YL14tVcHdFkNmio
v+E9kbjoXm69cV+r7y377eGy8O5pWvzDbIrL7FQGBY9hl3b71sxwGf0bkM5US5CIJ7vCZqarl6Lj
+VTj8slcaHuP3R1zzjcAGebKkeVssAgabdnWInLRiQcxC+5tAy7WGt5E+VFkCAHYlnR7IuXq0yfk
2EYf0vgCQhmOwaCoszDJoXjHYAwrkW2YER9YB49YWlb30UIjGEYBWc1JI/LJwrfLlvZe7Fn8uWbU
iLne+6hPuyZ1c5SwSvVYAvhpkjzyTZTt0zYgbdx37t7svkdWi+3QyW4guuIxbdedd/OvQs6Fbwec
CPJSZMpvN6Vhnow1yB7b9GYOW5WvhR4rFdHv1LoJhrgppt15dJ86I0lyDsV3GE/N9miJ3nHJKrpg
dI2G0B4CiSi+Kpd0z0llZngqnukgiLgP+5JlF48A0g2Z5XBTEZXlCmzLeoCYIK8I9hmWOwVHzLSE
AeCGStoBb2DLoFEeARHc0PE7sDSHKWNb+I00U8aztFmGeP+QvojOLE3zx2kLUdREO/4b0Hv2z2Ch
ej7Z3vT3eFfobV4MJegnG6Laujm7qiy4t36n+nVjZNgrWJmVmNaAY9oqyRGkU8VY/tPlG83zHSzE
NP/L+jXzQNYhNjHLflQ7L+lz4TBioSWBA12CqfAscdNChHbk2N7zw9OaLbjh9+7IbqRWyy1O15rU
Gik6wLnL4zrAVaOm9rDovr27kNiaSu4LMr5DoWoIqJdzPzveJORYL2tGujPjnb/pJS6oInG6npUm
90kCvCYRc4+GDZK4Iu8WGN8fccvWJalgxzfURZr5GnGH+uxcPn+sbsWlBVOxpu9Y0sKGiqJFmFiV
Ff7HYssBY1nOL7PFxH2Ma9yKHnfGlrKjHiz1VaGRYhoy4B3IIX/PhLN45aB5x0XRtRHgkxSfQdSd
7BAvmJi0vYZo/4Nczu+ukWNgUww/j9TDXif72uHz52my1mqw5hbB9immgHz7MoYm/80jro9cRu5j
1KuvTb7QJ7rM/X991ndX5Cx2N31hJtwnZq2yyNBa9Qlvg8xg3JJQxVsIxtE2idJEFywZb00wPVo6
ZGHYX1voi2ruoJzuoRB5w8IY+Ama8VOBvOLLMKMJhORuP/KaRKqDXx/G5gDV0RnqLnqbIjpirgig
vzPXjiJaN8usaPcuLxScqwji68yCBhjDbf5kBi0x/bN9/gfZZHxZ8yi85Nj5PGvO3IBthwMfGpek
4b2J2zEz85/J+eJ2o3R95fuc4s1PJbgUCiBZ4GU4GcJhud3P+YX0XLXwycaLvqjpMsolHHUorT+p
yAyiik0n/vFRyce+zPhP7QdapS5Sqs1Eot/HqdvDaVD9Sm9krIeTVJZuTZKP0yvhfH6e85F8dsks
vxDlFiFViqIxK4viv0NHUXYPmFE8umXqrj4VZVTtMJ1osJOOHiAMmz5LcECfFvegudADKFfTC96d
e9Ih7DCfx1jUh+zCpSsTLlodR5GvWDz0STNrTYBtrS4sQI76bWoGlK+2O7qQfKxqR12u5Bji2yRn
h31PiYXbfklcJNsRc8zaYlrP82o9SvGQHYzfZwkdNuS2shEYkgp/4jioDwqlwT2N4POGZ4cREWOl
A56AOhm1lhXLKwzUYO+5bEg5+epkP8x1jB7qgffpTiEmtUgRZ8OxPvEELaY9+u0mbCnCvqakMPwB
ZNg8PBxof3k72Jw/5mk5lc3BEd+Lnx79RV2g1H9SurMrFH76lNJo+epsvByAPH13A1Xvd+Y0elVS
4+3oeT0Cju3rFHLzx4x5HCPvvjPMWEKw/z8ukSendCdsqRZWlvCEXdmssMLZZ+Y6MlS/VqnMfPuR
zxIdpCLPIjUrvY8WW/yNmZxETZFqZaoE+cUf8ZwzvMUgAOIWUhi0KQxPVbdjEewv9HjrDyS+df+0
WTJSJUXE05r6HK2x2CYHHfiOKbMOrnQbDssa/5Tabw+4FJLPxQj/bwEr9+QL7A1WcTzgnYz8Ye89
hrUbL7j4Q0dLfqNlYz+mWDHMZHxy0W2A8fmX6NC/Vemch77h6JMe3LGKo873rLxN+JriMrdr+jJY
dG9VjPdfVIcb+W2KDkTUpp/S9dTt6zGd+Jo7faWJVjcm+YZAGP6xssK3mCz6TgVQYzRirDMsQbAf
COjOx4aTDRLjFPsFpN484gcfLIkH2ISyGbtoT+vOcLMVOe6/p+PYuujnjq7uhiy7bQf42tHmiHcA
rrA9GsoW0g77CodEGOjH+V4QpNB0vHw+QLVegHhgNsOlGHcAhopR3xkbx6ZmU4guDOJYXNDa0PSH
4HP5eKS7ftMJDMWag9luqXOE/SyNNd16bCgH+2peR5off6yFB9seF2veRkFNLxkSyH9FWrGzXgor
bzeTof0jJh/WS/BSvtNDZq6JMc8+e/ho/uuPYRwuENcdW73sgPZOVGFjE6sQo/oYIYR+xN7V9DAz
LOy0HdFiaYFZUFdPmEH4DQcov13wN8qbFOKi6ZyxhPZNTheN5xRLw+u9iJe5pRTq4lrETGDmgNrD
NnbJs+fSBzxQfG9hKiam4zFWUC1XGsUCOR7ZjpKl4ZM53Xre+09J1nWpTBjztKImL85xvlgAKCGg
Cc9XD/2xk4NnwGa5aATCmI9WZjvXN/IYcVIHKDXSKz43TluS2f4qSxB8frJJfE3x0X1GmwfyPqIx
uS8z7CScunhew5UNg86vU5mzn8um3fDEqET6+jYcEw4EKhs1V4AHYmgXBoDsckS7o3W+qeK2E3vA
TgkiSoBqU+eSR/RewWJKcFbUhdtjiRGud77pTPZdf9NOl+WFWz78yGUs5ufSJiJ6ZiFJQ40GXe/n
aJ1hzz4Eljxtbuo/B3tgkCYyAM6Em8sAaiXJkz+jYOhAYDW98jaxM+TX8bJk230e58RipnXx3kgj
2ePcR+73YjcJc65Bly0mPAAr2OqZR2RAifGTuD5r2LH1KV714EQzUXQGCwYzfSpKL84LNi1ZNUgS
/TkcY/dAJAp6DpkJ1+/Myv5PNi/xi1u4wiy0dOpujjdlnpjI4isgyCcx+uwxQQ7lDUzh8MnqoLFW
uaQdA9g4KZGdp3WHWHWSG/+YyzH0VZxk7qqo7fM6lTs/HynM639aZBG0sVmXNzFrfzfnfY4p3e+T
achOeHyOWDL/MPOalg263kVDta63+WyCG1CSNwxm1TykRasBVJaV0gmyQVwu5vs0KXpbregsVZVn
yr6ICV4PuF28OutkPP6KbAMpPAp4uz7MqVtsW5bY9L0hBlc/UN4C3QWR0/ptFxShWYtTA6+RyhKZ
i2anh3YtNJhlfxloXNAa6GimTnBiUr6ZYirL2nPs8NPVU1AegQZdUQnEpkpijxs1y6fygRTRXkd5
If/s2TA4zBgydqc+XjRDIOSOnicO/ETTqeyrqEQMCiYH+O9VXGhlr8c0B9NMOoiiGkfEFzbKFDaB
e/s8XNmW0Ufg1qTpx4w/FF2O9ySV7J3aFHhVgTG3gutFp955ZGGJPOzliFavL/+fyJX3Q0PANn7/
KtCAVL7cuKl8ktlzNk1HXKk1G9udEPXRbcKeUr9h6BerAs3iyuVlW3T4ReKNYKlegUCo/YKWu92k
xE2AzcUifhIwln8bj2OA/VY3Dy/RgCSmB1MgSQbDuofHhwY1EVrSYQ6sDcTJ81kjYTmrcfDYVK0z
jOMrMGnhRXMTtgaYPupAugH/q+wcz/Ya85F98lIM09eRzb6vMF4CLYhnjQ9pQkTubbdkfVpPUz5B
iduJ6HgylHfDedGRM+iQbXkHlb596jb4prV0kkXRSGjWbLOzcjjqpTP8ZcdOh6sD7BXeQKwt/+aE
BeSl9El/IWPSn1HnUZm4UTcKuBjWmzA1fjMLTjxKj3cKPnVhJLfCeLHeBMnoDD4NOMNlQwzz3o59
GD8NwO6W607+9Dl1H3CDDX8DBpsbAPB467Kwv8G4CWuCI9Z0itPQmfxxw2hzxdGSvglZbsZ6WrCq
hOlmZBlci7JofUt0bumZKj3O129xfKhBDviHKYcs4BYE1lT+CvuRgIxb0H3jwljUv3lewp/lECk/
+dglbz0HO8alSa4QLtDbzScdskVnsp73o5Po0EHG/LN0wVvAiz2BeiabGXhhajD3dghpJXQtrg5b
Im+F949pR/JGkXxwFzQIuurTINBTGPu31Pvq7hG0OqXtRPlxO+Q0vRYmW+6sV+Qs4gK5w4DlBAHm
iyClBmm++1XjQQMghYXuVbEVBQ7dnFwrtecLYAfApchvxIrEGcL69K8wIFUqF4GcsbJ3Xw6bPxJX
vRsqzWX3HkazM7xeK9MNjxaHi8cbe0+iXX6pvEQTTGD2ThCjkINlYVz6+9lORl+0LYbXPRLgOLEu
9t+O0oZivB4SAOaegwc2xXTTqTJ5CVEGc0QRxa2bU90mMbiyHncMLroMnWFWCNZmacxvjnmbTj7D
P5/EVpxWqYH5lQOKjALJU02sECfAwjOvPHPSNBuQtZdhKDGJwWETzPsSd/ez1Gh53bDbT9cPpukW
QlBVolFVc5Eep07C3A+cFe9q7cr04tnk3tm+bWNtF9wh2DVh916x+ZKFbsrB7Uj6iAkMdDdIs3oa
yQIQoOPZxzpKd7KK82cIB4rGUuabfSb+xxatoUnBOL8YFo2PCkkpNWBOfRGsi95x2qEWjWGfXwEN
S85bt8StXwEgoBby85htA06Q7DCWFMhCq5WSOJfqmNDCBWx6UC8+k8Rg8ZIUGqOb3B4WBbln0aHv
rRNQW5d0BQYQL1zeb9mUVoBEd4ycFj6J+5IvFcKtYLdc5lkTlHlxEIU0aYYlKrIzclG62y95AjJ2
mkK4w7ARTjtOxJMjkbxAkUSu46iLk43UcYbhyHhnR1K2k+n/TBDj1firWMeal05Wmx6Qshq0DI0u
9/Jp6En87qVOGxCT8SNA3fFhlir5g5c9a45c6DrLXNc1u47BcvCUVzoTcdVNR9d2g+s/Mw7MMFMx
v6wyEQ3jx4pbPIo+oTbrAGjKzyRQdUZianFyBeRYeC/yvwxLh5toD2Tl8KZHPvazYNKegEiDFu32
vckWtp2ZDSyqZOd+w2UP0Ey/HVej879ouP8Z7ukLFnSRjQxHgYe9B2flgdO/xTxmQPKHtJHRXl6L
cokeVm8+6azndjAC7ArvylMYVfTzWDIUGtTz/A3IwnoGaDXcxATratAcGhTy0P9Lc6svwCHp87jY
t5WN8n2MKRLZNvQA2E1aOzizDcMtTFOLl2SUrDkW4BGniJaqGsRSppXWQVUBipumm5I/2Chb8Xk6
0hzloiBfEYGydsK+7lJDyDJVpSfO1wLiCYFij6WFxgxQNZnd8qc9kh9pDwOxT+GnbIdJKIsnmrcc
sY71Jg6hsrO3GwrhQCPwMU8m9DG/U9uaZtEpUCxVAZWylh8EB0AR98Md5T5d0LaF/RVQaq9BVoUl
L/8Tq8v/kCFo8RiLnZlWJ0VYvmTIDjtUux/I3IhVmPT+KOGk/FlIE+sbfNzYVCcplASguZdZPKZw
ic/ujkUNTc6dSn+ELDnMTTokajRVZr0wLyWWyRaUPZegSsajSfx/5bYI86+IPDWhmmaZLFDz4gvo
NuB16SsYT2+i3vKeA9MNSflrsyN66JwV/AH055C0i5u6/+8h9m3KrH0TfpOq8muxRG3nTB9qgLoM
rWVuoRxHRUS+LCSks07FZzBDDs6ri3I6PkjemXcMlDN6pBHXjarleIT3GLbgy3MpCy9O8LRK4roc
zXwPUCWFnGHohvnLQbw3vc09CdNLAq//pS4lCv+O4A+/9JXEYe3v9DobVZcJzDUxd4LGyiuU5Wl6
nKw98EnzA2htNQQA1vXokwVUQ5ZDMXNTllke7rDp2fGfNtKheES3Fcv34MkxV8eWz/5dTgYvU5qC
ekraLPj0A8RrkTxBiTLwLwHnv6+NQYgNdzno1GXjSFxgmtVAGK562ZKsBtJ0RE9ofSxv10JEb6XH
WwLr23wQJoYwQbKhQ2I2IcjNjjY5IczNSuDGljiYOteFKLb91QqQM41cIXqKKqah84WUVttdgfaN
u3j7SvwMAV8LPk/n5G4fBZKCVtpB+oC6b5cWscXR9nMg0eT/lYCUihSeecuOkO50g43rXhuUdWDK
KE8S5N+6z/xH1kdgxGENkhXRVc1iLVTTz1Cb3YwpFEcDyHjkDNyXgajkArnPEq7rEq1KN2xVxfiw
7stenpnoi9lckRzF0RYhb/f4lbtN8drHGfZk+bSBaWqUggHufwLQVva8Iw1hNs2+so128MlA8jos
U5ODPCDDo9z+KfzzsolzfEKuIh0EA3MVRXy/WxPEc6hbzKSYdqsphU/aXxIIIespc1QekP8IDcji
Fiu9XC+nXTpgYFvM6XhvwIeNf0BgTcePFRcW+eoTG4OYpHL0Mr7EWADNFXoFBqkcuK0Bv3tjUyWL
pD0SOk2YnYSNLMxLjyQC2nBWeJh8vOI+wQCHhDudHj9j7tjcZKst5PACsiB4/VDEKVNxA+MRc/ym
Caf758g2MYDhDnT8vQMR2MxJZhkXp7mQu5nrNSWHuecHCGxYTVPsE++AB9T5+N6af5kPxAyCgHfW
1OBDOSYjOEnGWAftsZ5QwTQx/QLeP7AWp28sXFPYsNxDlD5O9wnBaKZPqKWsQOjvRjCfhAz3BD5p
Nc6/cZj7/D62qTSV8ZnPT0lvBU7/gHTW2iVrAesRW35xEctPh/5nt+C5BCnWGqGZpeLnOefH+NLR
FeX6iJFghcuE9leQW4q8DoXcukcfj87eRzPEqTd9PyM4rVsX1UCyTlqEzBP0Js4Uf0XZD2W1Z73B
EeVoK9AyGhu9K9zZusXvP26thDJ6xOZ8kbUJjY/tocsB6HwSftD5FxRf6V+T7UcBaAEEKmBtX+R3
BCQ1Zg5QG9m5owsEV4kux5diliXCw3YaU9q4MU4XGAnk408Bkc32WGK8CDWIUWbuhUbq8ClkOL/t
XIIErrJtP+a0NiJl5N1r67O2TOJ9rTA/HI9Ba3/oymG/46j7HvjrUwTVCzmBYkYmS58FEtCQ7ObW
pGbb664bO3GBXZwAKykConJweLDHqdP9xfDI5z9iT+P9M0ayddKEDQM5wFEX3vc0cQuaYzg2frik
1GfroVjLOGXXMrOA/QikpXU6jMj2KdIYRwlARo+DLhkQ7BIBGnWJOnY0WpeQzJFDMLjn4wVI37qB
ACWax2iE+Xw/Pq15Yejjim4XTYuw295CSKZuhkGy40qx3X6Fep3+IeUeixaCjfhnSpl75XiycB30
JsCuVVGIQVm8vCzQCLC/FNj8767Dabnsw+SnBguzQAZZjFbwysC+5zcQJbjnXOYBIL+aCuQskdg9
+CHqh9t+EBrdRqa2z3wus/0h3sv5F7i8/a/qmBrqcu5EXuktz8HqcayJRBCv1r7sXFH3rhcKhQMh
KoAZ8ccNnTCoJjwsXskjGu/nsaDtxJU7k4LtPWzmPWCI+Psg67QEGxLm5Zfw9nD1CjodtcLNnAEK
TYf3dHX63wii8C/Mj/XxeuTE/AoRtg6ee6QgdbfLMkSwFw6RK08dGPKlhW7ymJtyWhUaE5+J6YEE
OKHVkwSIcsK2Vx+9UOg74Op0DMtvUHLfMuNvuH6t9l1vQPR3MYOyG3i8dGBieJ/VXm5QwJGQlRrp
XUU2oKCSuHsEgItVrwpy12H9QqwUT1oBKQuarbjcyqGZSFDJOZqXKP0Z606bd5wq5r/XHwBweYPs
0McSMPZS4cEp9m8t5+G3TLRJ8A4dmzjBgnOmt9CQoVRLpFU80HIwrD6iJL1Mi+lXbFUCWLCrnp8d
TQ3AzQVSBfnEU53zFwBV9AUQ7MD/0hUzRbz17qeGbeMzlkv3qU4o7gdsTG0r7v5oG6MXjrvrOe92
zmrGHClauosBqlNmolze+nHOxh9DPk+4LrmIyMVjAGOXsgBkdGIU8MgJCi+5NTz2kKioUJD8SriB
xoeNfRxeDb66LxWiZnLcSyyfirC2CB6A0UbGuUnf1A5wdz+PqTqyZsDK3hO3CBBoc6iS8F4dyqta
IJ8W8KxPSwhXKnjCM/0owiC6XyMZe3IHQMh1RU3nrsgrgEiHaTNDGbkvOFrjR8RSLVelZZaDhF4M
7qWtL9cbWwT/Nq+HQc4wSVdRlUaBddCgOM8qbPzKFG76iwvb6pHDCAEfCA7cQ7dzWBF8DvloPLxq
VCVo2qc84NfjM4DKn+TYdN76cs7xYzjvlsYfEr8FlTA/pVs3vZa7Z29xScsfqcGbXCPJLY6+wj4L
/JlM3b/UZsuvInZMn3YwWK4S3bzzdjwAHdcR2jL6J8XdF4lqK+Ev8lJ4So7WKbGa9xw7/dFphKtJ
93dCm8F+HDNxzwtPx9sIrc7LOhcGGpRhwfMaOxLAMWwbq+Io71cAxyyseOu3cTLiKTfTGD+6BDrU
u7Gz0d2soGhB5ZzCw4x8+RTi7H4YHowV4FSg/MS+lRLj2BIWCTgAjPYgYMsTnr1N0M1ddWIpf5rU
ImqPKaGaMUy7yhNaXpYJ+k43ReYnkoPWshp5Kh7nBKY7TwS3omiO3uoPTCYcAgCTo+vSAHGm+0GN
C+LGEGY0Qrc09KKOi3zHJTalJQxhsj3FHVWI44OGREOuRdbtWy2fPo3rGvNn5fpFvxbI8uyvixjN
d++Po1IdIQO8FFxGXnZqJaTXKQR+Z4HuX9mKdeGA9gVY5SsmklK3ZkndQ55O5J7PnbmW6BcgtCij
NHuBomXPGwxb6/p+jCnklcxTNb7JuYunVvIdip0EHAwQQd+t/CFGLujjkMQTAcMwrMOJ+04Vl2l2
RN5BxNcDIHbGdl+gFHr7Ycpx1m8d4qFJhUbK4gkcar3vAMjmJ0jgbQHo0W344mq1OS/QyQsUInBM
l1Jb568jlL0v/Qbx5mlO525sQA0H/pQcHahuEUGM+aBAhsFaRiWYzatMp7F/OaINr/08cGuxJIHK
R+5BcOOXmGQKoWKPU4UdebLSauoOa+4zuOWrSz4c4gDBYqHlBEZ+nFcdqdMIjc/VeFwVVY91C1ej
UbUPK+Kub5YCZjyT1vy5ZKu+sS5FsG4ZUaiBogD11AKuhbQEwab3HPxXrbcIIZpm+R9nZ9rbuHat
6b8SnO/M5ebMxk2AFiVqsCSrPJe/EC6Xi/O0OW7++n50ku6+x7np0zASBKiULbsk7mGt93nfFZnm
CzcK5QSuZtXm3lrs5VfWsIoepqVIT8VstK8djpN4ldUMNwso1yd16nvfga/g6OgDhFjIv0bpIrsZ
UIemTdlq3X4i4JBfs63dix1dU3Cv6M9ZFU36Q/pOs3XnXsee1JuzvoPgt2XoT4tLsODCJTmorl2e
A73MiD5OlCxbi1mm44fn27YbWOMkqmBI+2oPhiDv2lqzEu6bylL+2q45ugIwsCm5jMMChcBK7CnV
XP0X6EQZlH1t5Bt+eGshN7SOeWO2WuPvu7KVxRo3GKPtopwa/J2neniNF9Vv4LxwI1hOVMtNI0pq
e6sojTE04q7hQqjNt3Y7emEWZ7kKxmEgDKwXbFbrutX7bbt09U9uWPlmtPPpaFuiDDFMDuuZ691x
iOlr1ngOXie/znggm5wIpKWp11bXlxeRRU25LVKV3yKNlLtEzOVtq6Xmhr3MQHOc1RhK7kKrzF/8
nd1k6sK73A8broRFA03i6H1AhQtdajZxOMToBd8aDhvJB8iU53t9ZjyQ5TfDGqSCHNc5HoBVLelD
dNe5K2kLLhPnRddZaCK1PFn2En+3G2s2HjMpemFtJ0xExouUWcq8gWwqjkan2/dG4njPEeRbHGAx
isaVpyESu/4SdytZZsbHDB21rHR/nE6JXU+7wsyBYMoFgbaS17YBwek3ZKd7Me+9NN/NOnfqEHEV
7wDydlEGY0Uq/T5e4CdKYcTNTo9s3+RKYJBVpcfWkU+Ma8AsI8CqXLREGuvWOWLoMcursbQ+tDHn
3M6J6k+8yAvYFpEmRBAs91gP8bTmnsxFECWDvltsaKNNXORaHUh4uYU8Js4Kb+nifTxp86qh/NqB
j3f3dS7NiJ6SM6o716toNCyE8tWrXLqaOgPMwoVz6dMendFEDp/keD3rl3orCNHptwhdat5UHIn6
h64P1wENkE55QGMCxnAyzWJZ99S56pa+MLAaG0trNxttEeVE0LTgrFjw9dTbWa8sbd2ijiZ3iEuM
TBo0n8JihbjXcrHMdF/zD1GWRBLYp6A68iGO7Bu3H1BIFQf0jm0QMKuvmogCc6rHC/W89eY3nYPj
yBqTmZnRVvzkALcddFdrLzY5XtbGWmQtzlw3h2gtahD5Zz3NNdqCuuZt3GnmtsxD6+1angnubVyw
k8CmfEQWE4wKW+PpGtSqdJ1aXpZqSiKaebNo6Xx3cQTRAVt7z01lHPjeNMaSUdTVAwmlrnaYGiq+
TeeL9tGy6nnNhhI/MDqCqy2ReinX73TxHaazIUklKzhtNgLaieziOiLAmVw8Ll2o8uOGz1i86RQm
m2SwbDvkqIRViMGG0LxybtIrOeWQJ5OCsD2NXFidgNN07o7k0LdZKIBA1EUMbScQTZh8E173YUbe
IEvq3souoBgCvCQi2cRL5jiXacYavmqcZnZu/dJ2l1tAvmTaw0VchxborKpTxlItD6Nrd9ZOxU1K
7afPk7X160gkHwaWA5ICtZRWR4LgOq30PPK++7VnORcG7HYWi1pLDJxGdRGvnURnWt0wR7kT9GwK
VSCbHpvJqoV9a7+pnrOXrT8ugLACchr1Kug4QBAjhqhPWj9QJrDt0R9aaQPR0szWHvna0drPuI6Z
iWt6x1LWdXQS0iyizVTN8ZM5VMkb7jDa3VZiT+5aSmXTvvUtyxueUGOt6qacXEQf2pRgm+CsLVy2
2XZho1NBr0YsUwZ9VRiAdQ4dT7Oo6x4NTDtNWHZuqm8rzx0/4qTxw8RZumbXm9QLK2aiqtCF+oxR
Z4bh3Nb9UIbLqDx5Vy1DrgG9pDEzIqKkkclm9Kv8XUPE785VEnvdxrJ8tXVcbVKrqS4SbZVdXQbc
l8s4VFGaYh7Bqxw4s+P9hDOz7tqoSY9J7aKAeolBZetNKbDJsvQqlFwl5gCXjN48oNvy1muxq9OF
J+k5W8XFaEa7oW7K6Gxqi341e/aVCVCuQ4udLKIJq+/11KW3VVW5ivnAjv1gN0wepUbXvexo2Jgm
T1OHOPER5y4+r6VK3Ht5xbgQ6NCQDxYd7TI0MntBjtLm5cSDJLhJ59Oy6zo7uhQLaOV9ScF+sTh0
YQiw1a0ju5uXo5GluRt6yNyvXLZI0zMqdtF0Bee8POt5s+zrCDfou0GOy3DHBMOuDnVYjvjWy72y
OC91M6Z7F4Pf45T79r3eVW5P+4kaejuWaXYxYt9FVczyMcXS5qdRHMR57KpbTWsq7H4uSHRAoF4p
nq3Wakb6+1NffPhT2mQ/Gtgzb2c7YMUODeeUL63KKb9HYLXnlzibJ5pc9Km6NchtZ/40+IddjNIg
QDrWaKyFCyQoXiVzaMQDttylulCfTfMdithYhiRbLr88+ndoSS0muT3DDRs7D3JpvI4A7ms3mUzv
XEEAPoCp85B1Rs6uRgu1aO67oe7rh9nrsvHIJTwa96Bq2URYio15Is+as28yYGWDSQLpjjCAWm29
yNO0DScjLkUlPP3kNb3xzuTTuj249CgA95sq+VDJpJ9SkPNua9l63F40cOh2pVWkkq/7spspKKa4
22fL0r1M5cjVf4TGjr6h3XY1wI6WnnErxr9m06DWKZkdTJT5gBiPs2Nx9hD2Y/SyMD0lXzNnbkTy
qhkU5oP7FCs/zqL8hEnDpKdZYs48j2Y7apu5A0VH8tKhJ/JJ5dmdNoiM67DVqlPdV9xHDSY4xpBr
Ng4se2zb4pIZUycfYy6AFjebLM2C2ovwmha+7dA40gfmsco+mhAlpgTEhFQl/qGjY/enfAC52Rhl
0jQHL8JgtGIkTrMfosgraULaFXMwdNEA9GpjeTvxdo0BJ0VXE9Wo1AOzKpUdei02BaYBQmIVv6vF
UWNI4Co1iPfYyewPLs8QG2osuzBrgTNDODZNHXxsc+uoMc2fletWnAFIDDwY9D02yVwY+J+GoXnW
sJiqtUfyUwNKy5wSHNVxTYOEzI0m4v8a7RXNPIv5RthTMY8aFOLmxPjSNX/F/uyaIuZW5A5RaM3R
eAb2IAGL4J0qC6wuo9+BfuYgnsde/eiN2Ko2xjCp27gfsmrTMW3q3tET8y3HAvVjHizU59lHqzjr
4PrZWxoJWpFCARL6XK9/6cAoG0sOxfKRElYTdr01eLfeKJCee60YjjIGzT0wV0N/6joqmU1i6y2U
SN+42T6JkSFr+gZxn6+jLkOmTTNyk7aY87zyHjO+LzadSuoTMJn2aDCcfAz9ymqTsHYROYIcJCYO
4c3tn00SOfVWtcDUq8Sb2axTaZT6Uy4cR2wlk3uMQBVcNLFcj+MiHcAQnrDzPGjRoVPj7LdB01OV
YR2wRaQC7gRTewTEULzZvoS4p+LIRhssnAefawo+uhDfsplxZUSJnUPZ9/Zec1VrvJZoNkFfRGK8
w9zn9g/T5MXJfqmNyfpG+M4yr/JWK/QN571546rfCcQuUrfQAV5xLCONRU5/L8q6s9212cwoSPS6
EC831OAsU8tbaw2LqA5N22nXcIoGIxakqzcNXxrXatDXKnH16Tv85rWjzGVIg0pvag/jOzECx4KE
JvOpWvhJ7GQEgYIGFbl6bhKK9PTUOJ2J7FW1k9joJTlTatstikVH5z63T/jpjSmgAGjBZ3y4zfFu
7nNOytxBHy0j3WrmILOtTp7otHoeQHJpyxjUwAXQwOlVyeWmGdjQ7hb2OONWd3T4wABHyiIvpsfV
DhDOtv0HvdJlv5pHa5iPFGTqza599MIVKPUQ1gmtcH8lI4iHsyhc2xlX7CFuvbMcMa2NTkPTKZdO
3PvEcZ2c2QPhpYacTSja2n2kXvWeFTvYln5yezCLWn2TswmxO2c7CND8dpCuFbSubf1o0UdeYyDn
w9Ba1kZZLjfHBuEdNQZi2pGRtsEWOuGFdPKLKEUSMHM2X9meRLGceqfc2GXekHiXRQNKs1+cVNJ4
D2Ns+Vur6W3wlNwIhMEmnUKTvsRsiWQa2RobWGlTdLj4tQ8Wo51+oX6JIJNXJbWLKgOFxCku1egl
l6XRXOK+6yp0ChDIrssKm3o7Kqw1yrVxUYumThSLORTX1ZKyYlhw911GLmpy0tjJm9k1OAaZnx0u
c6/Wcek0T3Org4ha4/yMiCofHQM71KqwK/Hqt+a0880JybZy0uGBTKwOG2Uq54CO28yzUU/T2WAA
40ttYj7hrHb90Mw9dcM09+LJKprpNSfQQgYJq8JEhuFHLdhdj4sroVREWT71rLi1zQghhq7mg/sN
I5N411JGO2DIsR4WIy1Pue5m8aps5uG5VKCB8Nz11uYidvS42uy6Fp5upcDAXxqm1ty1k5IAolyt
QovtgJ40HkKmNibJg67V8WuVTKII9G6w1rlgUGHhm+K+0bvrseWRbCZjDUa7MtvbPM3ZbBSjmr5b
cwaenTpLfM9J2x5gB5f1WM3OT0PTuVxSXXkBOUmcD21nHiZ6r6dOGMaLaRXzpXKB2HTI8qM0bEOA
OPYRuiYI77dY4mHCMpNtBkdmOPON+OLzK547d+l+Yc/BlGNilZZKcTfK6AeFDOqJb5yGUKGVmWjz
C7dRee6phugUVMMaS3T21MPUPsajcNbkW6nQieMSDyIwlr6Sni3lptAMp1zjFurOKREJzhlklekD
1GJ0bu6MqTdes0m3awQplOU17kqph0qrl0Dks3goc1rGE8/JHOo0GcbvNNkdsTPQrJsQ/3H/QgX4
gjcDLMjEmdKuGJIEzW+7ibfOq9phArqZ4UjXkZriU6I17hhEWduuO5VVSzBGDVVClZRNWJlAiNth
kdOWtFAaFQMJWlcdzfdfHS/WklDjGsiKNNR4lQasetkJfewgQjDInxsCrXZWlXhhrUOzHCKtxx2H
En9HUgOUtzIbnWfZTcfl0NeVGfrdgCKSapIOKmVQkLf9wBY99BsxeGRjlH2Z7+R0RW2uDu1QloVD
ceRb+RCwrw3rkRbVrumm8UeqQJJnu0dKp2lrCh5qn2qsxX1NZvfIZDitbkGSzGz6gehJsIlByYC1
AEH6mreYtYFopxIO0c0VXqcokbjiZSYo1CsAmZIehzbKKL+QJbHs2mYEOMtm7cDvBSo0qiuHq+Ny
o5BuNpEbFXsH4uxAuAZj6BOsU3MCkNPpM+eBoSRiU9bUjA9GKgaDi/zZfocZmTpsSn37OFIB/yw4
jn4kxLtvSsMsb+Xit88yd1k8alIBnYhqW+nuNScja7RqrYpYu89sv/lQpVFuoDFpUo+arAPDpU/j
Lt41Y9z2pYVZKmrpSGvVzxLr/OMSuQgmdu+0XEsW2LjIhjbMEyE3iTfCA0SGhiTuvHSMaduV5Gif
Sb3KIRYze9vRQws5j6JL5yr16NdWRUsvyx6p2L2HocR8gLqYlmU4drx/aIh0X1PEo7uG9B1WOmD/
x2Syh2idBeSBmet9sfMFiMGrm8CFqVmVsaDVAHdI87KScRaM2agddLSJtZz0iUa9NAQDZA0GcTLG
WK49Ayxrq5vo/Hs61/DRxmxqKa2WmgYoDSmpr0cX2mE/ClnuyAosvpmp5Qakv2QBXkvQZb+BTpm1
uCE03BPLG5diBHYfdTGlgNhlvUF8wULD7JbDWT2nypZ3WovLF0tKnQcVl+Cd5ZvZvCXZzRchveUl
3uekCCQ82VKcKNqvAiKNvaPNufeEvbmXYTN0SU9b3Clf9MlbrnfNhUyuJZZG/Q1N1DvaftpnT3HT
m0QpmFkgi9rcSdNq3O9ctJeSfQevRZCmdbNbHIyNxOZgep1sUs3zpR7mO0oJ3rqk1I1lDTYmu51d
Qc4AbgiPSj7Re4vGVtE9FGrISmg8gz5k3y6kKZFz5MZbR6/GZYWNuygfiZ8es6BLY3llIfwsfi+m
KOVJrlpJC9slLCW6HxXuej1QqknNUJhV2eJT8+fSIryDqvx9TLO2/NWXLmoqTdS82Kvrqx9aT+na
TsHKlGtI2pni2aNMuibSVJo8Or4jjFdcoq7L0nMru7nzKz2xEmqOXI2Hwpomd8sUSr9kNB/vSJBw
zDpB0gv3OjlhcuUOm3d1Rwfbv5OMkX7op2Y2NtJVQA5ccufypPXlMN1guMu+VcwQe15GRxUBY4On
NDSdcorCgoCQXd1YzU1a5fS9REVsBOovxPHM0gySvPWe0l5C+lsgRu8p826jg1lzZf+eEcTiQKST
9ggfpdSboqJumUoxdW9AtiRXjYNhGTe29CN3S6PPjjYtiOApzkX6NmMCuTc1ZT33FBQIk2AGVKN2
klqHATO7WkkSBIieUUJ693Rtp/Y+i+oAEb4Ih5LNqPH8G2q3duNllM6hBw4/b4i2gqJG1u/vatpm
odEv+llhBj8h4Ngo8KjL/RbTih9TwUXMO8A+wTGQxxH3kmT61aBLbJ1a2GlQDvawzyJhD6tpIkoJ
U2/6c3BiW6eR6k1vdP+ye5y8061PZyhft/ZErUGsBdWbUdu7SJh5taIibJ4G8p+2o5s4N2WEZb9g
5NqvoaHRt43FNLFNa8geJa939nvPNbbF0ndnAVA5b2YHOiHzaUJskogSDWklwzvog9pWfmmGHrih
fYAC4GvZjWp9TZ6c2yBFog+uPKpywAjCWbZmX9nroYWdJQeEyytL2+xXS1OyRfntDA/d05P9kSx4
FFY4WOetbF0dYWJR+zmn60s7KY4OkUTQJdl1fGuZG4mbOe/9aT/4yg0l5Vtoy6y6pUol6wSSoDjU
GYNEEFGmc1Hm7cGJouRc1VkEs9Cbj26pifyQFSX22YE28NnrW39rZj6ZMZr9IPRa7a3IslFAotw/
5NxMSOtQ087N5s65VG3kdyfaAVxksJJnrlGvWzUT3+NrictwiwWmvW2iC2aM5aQ6FmY/eHXYdaIk
jQltmLSL8oA10KK+q4B4E4I8TikNd0SS3hGvpDJzN47SpPyIwEFRb2f5Glt9EfjX0JCgagv3O3WA
2NApXNaYtbvbNpEKSEFEehwIrR/EJjYznSG8ZpIfJ2itbW0Q2KW3dvcyYyLW9xmHKXfJoVkPjbB3
1jTIBoK36L117eYagReFs4GQfy5sDH+OaJ9LoxFnQbgO8RDLtK38xX4YUr17ZwCvvEjHr/asjfre
WhbzPklIX+LY1B21YuiHm65aJhvh784zfs8C5ZNetidtGMXyHdu4ujG7eSJmk1JnxWIS7KrKNMYA
mxypTIoghDPA1OgGcHreoRzbme4J6XNc/bxZPvjGXIZch2g1NPnU/aiJfzkSDUDWRz+pe1uQFBp0
DSfa6PbjtsuXZt/Nln+/aJVzS7CAfU9Brx1pO1s3AjIc2wcfdHXQe7jN1myqfIsr3SWMeM6LmwpQ
WQQzrZX0aBVF89ZKKXYWbAElZzyP24zIly3eJk5+JTEHMnBzWC1pP+0Sekk3XhVNa49N790mbfrB
c6qZlkiFQ9ykpbxm5GAfJOXIiTwpHG5Z5u8MRuPgMIkIvxmTrP7e2S0UdIshY2XDZm5t6bH6It1t
1Mby9THeeXXePrjSyB91zK5AQJUWGlqDLarDz7uWcAfNauxof9Ydzsul0rs7Uufsoyd+F50no6Wp
RUtwhfZlUNcy6/OceWYPxGMTTBAtYLlJNpJbwpQCOD0r6m/mDIWyakz/UBBv8ciIXSIoDBSO27hx
xHEe3Omla/WfajHTF+GI5M7tk/zWcZJ2HRvUfno+FDuUXueEHtWFDCBySJ71ombXZBZpaRFRKihX
7XXfovUNTBa/Rolu9JueupoAwAxQHVLp2lpnUSLlfdeFsp+nbtBCbbayE+0FjKdiKDauCcoW195I
8BWJMz85eN13RwPMVjyptzQ1BMi8PUznRJPqbdDm+GZY+myD8V7gJahparQ70i9pJwZlSgCltS8M
In1U6BM2n2FaT4ma/pFltdEcMw6rBHfHZLcdUz9AlovVlLflRAdRc+3orCd5Tf+gYNDIcAe0llpZ
QLxEWTx7lD1shyxnn96hnpC+xOqCsCgvVFGLTS5GlPQYkaiel+6M7JkX7AQGVcEt5ytu0VXtFDBr
J+RKBi2GC5ENMbffJc5Db4EeutNAduqP/3cE5b9JuPw8DbqPJ6AGl8mtRmScfRC1Fn/w1176U9Qo
vvjSnVRjHHhzvrfdfKik/iehvP/utzb/mPhLkSbcoqjEAcsZFpttV/RfnG8iPiVIawK1P8+lfaDF
8a27igGdPjVfjL79lFkfaxGNQpkbh7gbbql1nznn/iQ/+N+9JZ+CRFUEaALmZByofTC/xvdaDkD7
pU9S9//4djuTjvZugJ3XZfTD6tWry6P+xdf+FN6MigQ3YLoDLRFCUMxa7FPtiyn+/zLx2MTmZoAA
HhIY5bWZGiaRHp782oepfwpsBkf2cOdgLeeqiGkkD4FJvhaSrl/TYv9LonXZNhjdU7uhtCZ+6cXM
1J+829cX+G/if/VPa1KKWk/0zG0ODlq2RseJcahcA/swJY/zixMr9E+r0yL104b64IeI/JfZlLd4
K9dfexI/rc45H7ysE1VzKHzvNZf1BWbm19de+vPabM0+L+mTHDhTb3VKuHr82twU/dPSnNuBPDMz
VQedXG9vvtgq/1JOt/g88pgQrxTnaawOMdPh1pa4zqnw4+lLD7j4PPXYbYTe0iefWfaeeYv63O4h
2IYvfZTi8+DjpIPV7LxhOjjTeNOJeKvX2bevfJTC/7Qy+SSXVgIJHSruGgzC+d65/Rff8U8r0zMJ
VOtFNx4ihgpuABfsjdsq44vv+KflmY4C9zAwxEGoLDrLmdKVFPD0S6em8D+tyxwzfGubsH/d1Xfb
DM5HFNlf/M0/LcyMrgf2HBI47QTziq/V1Aallf/JtnX99//rtiX8T2tTamXDZXLpSelD8p8ASQCs
xBc/0k/L0/O7JCcFsmSchgv8HB+lVb996UH8PAFZizsvH2PZHlpMNRuzyN1VKwhI+tqrfzo6rXi2
ifQlCJoNHNO9Fj9mczZ96Qjiff3jEcRMwsWw86E5REJc7T0ul9mcaJqv/eqfVqgnXJuXrOtDXC0e
wQPjGcGqDr724p/WaEWmTCaolw/A9TnG5ygUmAa/+OKfluhQdGk5jBxuqV48kJZBFVkNfzYI1f59
DMp/86R7n9YolhjdVJnNG4Pn8MHQsm1tDU9I7kAFDRPrhNDqKwDq7ht3Ocw1AkRXLUfb88slxJ8f
P2EQy/eZjWzmRp1PrXPtlVPoBL3f/bRnnfGIMHbXAG8ZLJ74FkmICDzvjyQW4tWTCsZrgNqylWEf
WkVa9jS+uzO9BNxgK2p/7zJVfn5b6NBgkEDzGbo9PbiE86ySRNsXg3WfSv82Y+DPMI3Ps0poVC05
nBKl3lLxYxu30qYHr6rysHf0eNMvvh/m0r+2hZtvObj+pogHcVq0ZNwLWBjbMVdkUaubeXbjcKHO
6x7JU9+ZhZzqFTYZ7SeRqi4h9/Z4gM45eCMhE9Bd5rYh2e+Is6+m45QRzJmkt34bRbfkC270uBu/
Z8rAMdY7a8WYzQ189I3w5MsC27C3huJWq8YupF2vUZ/X89vsczNw9JuSLkOrR427ExoBJ3jU6A95
6TU51RUjRvl5BGjTuhlQvjLJ6yf5HcODtSqT6JjGAwBcfSOaYk/hWt3PXhRtbQ2UxQELPhMFhVVI
gUyNJKxZxmW0zcvo2VNIEVhiwnNn3DEYbIMKOWqD/DMETuYXz1lqpeu017bC1udLTmAQmVbnxieW
sqyzx6UovYDbWaVCxOAd+Q8PzXVS/VxhSeO+ufYLL1dr8movFq6GAMiO8Bg5q11vZ0SD54l3JOVu
2mRCHTW8a3iJ7EDEURR4fPq5aUo8VvTB8aQ68zYirnHnmAJyu3JDXMPdE33FdNWMyKIAUoPACEKz
+wH+KcUURqJRQFqEHjoT6mKAXRGDj2PIG8/s3Bk522qJrUXY7k0SrptW9cfI7881T+Q18XPj+WSf
bT3JVYtwkskOylHtaDQdp7h6nHq1Fbk3VJsawcWxfKe462BbjsrWTxnxfpuOCNYgcX18III8wpHw
zhssI33Qt/qjMIjUYK4VhGGR0Xe3vTIHowJfcIGVHQ/7pBVvSSHfIuBeSQiPd7UZfvno2evSxeTq
0ojaD/hM1i1S5yp2oMF4FwhbHfSPxVq+9T2jfC5+7HZkQ3eSwBYxHxF9FSG5FesYjdUgcncl1HxS
DJgiYEK1C6Yz9DIUx340D/Fc2C/WMGAtk55+j9ffOdpTjehJIGj5PBGhwZtgTQESqK/uSQQ52TQ3
jMeoHkiPr/e56ejHlJxMOj+dHg6Gf2m1DMVlyo7kJMG+ib1jQsL48xh2VzoDz5DYtLZcDVae8REo
yLM0JnQEEzgmdB7s4OqXwFgwf8uJVwnLKT30uXlDn/2HG4/emdxQInF6yfJWS7O8LGlR4DVPU3tL
nroR1BPzh8c2OZS66fwiMl7h2yc3lOR+HyrXsd10CdsxNY+2gdK/NoZZDwnBPdmpb3hrAp3hxIg4
2sAhRdq6Us31evWaJAwKANdjVjYK/4eIKi0jBKN9SlM934muQifERHccl+ipSJ2r6WYB/rLo/4RG
WR+gVlggJJr6w7WZVVszXJMgeazFXZVG1g50+w3XmXjyNSo5OGAGbKKUt2uNFChmJKdZwZ9H/dYm
PWAzT0qDXGmi4bozQ+55WAweEywoG6+T7trLJQEkbiz5LBIcSyrVq2Oniluyp6ITWfi3Gvt4U9EJ
NE0N4tWIMRLijjoS9L8W5DJ/F06zq3K54wHTbmN8EGHkJiTJRggCc2MGtSzhaeyWaCLcU6zpqF1+
NpVVh3ln5vcjWPSKC3v8IlDM7zPdcl5kNWgnvfbNLpiGHkW98OvhXQMfkUSVVO1DJIcPrxy0G51+
7U2n+CjRSIZDrJHzpfhE123vLnfcLJYQmKNZ1hrY5QqIfnwfLUlRPTrMuNKg+vUSW4WyilehesWE
SCbX02U1Nv4CDZL4siIGW176CXdT3jO+zLT6GDJLznwyVu345C37r/QW453et+lzoZt9fRg1a1RB
T0TuMZtG3w1Mv/8uO606mqQzH8Zyit1D3nkKrcbp3wZSHYLK7xdAJst+wOMJU9Xj6kJcLtdkRmDT
IfgVpJ5cDyE8IgzIytn54B3bJa/j41hM+9EW8oC5MsGw2lqX3NWZvJ0X3V6r9GPHXJGNaXeDG6gy
vtB8ZOjLYg0TzFJmJqHDIIWx9h33RiOKuX11GfcQ5LOMt3bjkpHky4cxKcSzzkcKH11iYcHjX1uN
3TwSiLMMaw8F01x7meG+FOM1T7vVde/clsuOkFu1s2xouZlM/W0L82mSs5u/xXkC7UF4XoU8av4i
q8C7qyXSaF+kP00dHS4oSbR8GVSl3zTMqH4ZZV9uWkyT64INGfN+nbjZiotNESTp0MPSp4QJZIUY
b7UBbmCISiJ/3N4z0ZOMB2wvYh8TxoV3z00e3baB4s1K9NrKLolatGax8Q2cPWbZoyuRoHab9eNy
sfSF6gPNiw0tXlY4I1HsdMI36tBqCKwPvAr+JmCiRrFiQEZ5LPVCcoLVpjhiePGhc5uqu4mTmTQg
xt4M3yY8ZQ81rfMjgHj1iBdl2PS2GT/lXI65LwzN1IfMXFE7WKO5PuSCGSu6MBObWT4d6tyQVOxG
WVGvpoZaWlss+Hgr0QAQ/E0atUSVO8pcT7V1msghRXyH+s6n4tHqookk+Ogb8oom8IbIYmtwpnLN
IwrEHPgJUEngbmn7GHEvC+Awq4uKMz7D0tX+MXHwP97n/xF/1Jd/3D27v/8nf36vgVqg1vtPf/z7
9qM+v5Uf3X9ev+v/fNUfv+fvD3XJfz9/yR++g9f9589dv/Vvf/jDpkIIVt+GD6nuPrqh6H9/dX7D
61f+//7lXz5+f5UH1Xz87bf3eqj666vFaV399s+/2v/822/i2v36j//6+v/8y+u/8W+/7eoq/svN
9X/u/+fdv3zfx1vX8xLC+qtlOfzHBhAmToqyd/r4x9+Yf/UsXVje9TH0cOH89hcivPvkb78Zxl+h
E3VuGLpjGkD9fFNXD//8K2ELh3PLx391/b7f/vfv94dP6P9+Yn+phv/F2XksR65k2fZfeg4zaDHo
CYCQoAhqJiewTCYTWmt8fa/IqgEvLoPxXgyqrPpWNQJ0uB9Xe6+dHYoob5v//Z/jPudfewiRn//n
1k0M4M+FdS96AQuaZN5baH3QunxqjP/+2P/Lwxc7t35qEJ7Ig+gNRBTpXfNcRsEOKtQl5wi8+2Lv
xpXfBLmxET0LM2UlcEt2LpXzy+QznrzYuJliGQMi6USvIuUgBe/Uc6MU46BiOSVrXEj3H9+30PGB
XzX/YguXQ9qV/Zkfqk08LFfkjJzZNJ/6rvSbz6fCRSejZ5RV0etkNDwyEEWiqgpzvmTHTwMtDlki
xeyFAXOJV42uXj4Z5ZlDkONg+LJBFgcsQgxlGPWx5EHQWatKsLdIrOqhCgyocbWkv+0geR2TpcB+
bgUZxmRdOWaLtUwrr0ZLuw0k8Nap6ZlVex2HbFLFvY7RkOVleeb25MvcUFFe5mYXpWZiCRdFb9Ti
VyJD7DLGF538YQLdS1p/SRQev7I4sJHSXkK4SQtL+ZvCZe0Ynxk1J3qGuhjxAaqhJm0Y8Yb4PKHQ
0Md1Zp6JQj4xbtTFgA/GYmSTzktnnbJixjNmchCgZEGdquWtX5z5E4wTvUQ9/m2f7jwCTLbc0s6i
pykf+th4VUqgGcGX6Gd9GDw4WgUTdZGBORDhiKitA6l7ypJ8NSVH3XqzGiYRXcjg1uylCRRZC5jh
iANy6yhxQw0zQCCsIjW/JncH+CXhRP5Qb0fRcnC9wtnjxh0ezczFdR1YDgF6blg/j9NL2bXrcNQ8
v7yG9mMLcuJohBFMYn57JFaYLFwLGZlnN95gUuRNNJv1R1HI67RKVlLQroyk3lB43EjWd1zoOE0y
3AjdG2RmV69/Y/pGLooSoNZt3/iN/BDNfuwcD9xM9T6eFba79d33pelUP1nUwHyItdCcY9Gb8oeq
flPjKwlpz/fPlo/17Yu6py7qXhz3ddaljCGdwLSMsyKEMABzjtL9Jt6O025qIYOrB9ipTidDGsKH
r0ymO0ShV46o4RU8b6nwqNQIItpun1j5fmIuc0ngcKbuXPr28dLyq9dcVFFgrhXqKvpz35erQX5N
YD3U05sE+LLg3Od4HAmP8/s2+Vs7v/qxRU1lWILOFFrRU0z/ZYqxwZgHvakdn7CF2RJ2U/qBJ4Gh
pd22esvJhii5sHI8JWpdH7tOjw0t7cSXIE05XYPPHNDha0nzStz6plJjzChBUWeObKkOnHxUzOjY
4r2lwGZWf2j0rbATrqRGdrTyj8RDamhjko46OIGtjOQ4R13F6YnT4s4NxAe2q0Vx7SP30/1HM/ko
JDCZ7eB83x4npkZ1MRNg7+ugPND2R6tYLI7sk888WT7x6GWo+hHnO6IX47NyJBWCDO/AOIqckx0Z
0tJqFAQH5W/KSYoovZkTlsrEmdAuyd3kkIBIGNXLyLEbAVxMLxIKkDv4ouiRIe7I8Kov+vuXsex6
ESsVHHgcDu20RSh2HQvv3z/5xASmLGYAC0q/z+afqQWvpqWsBNWJlN9ZtcVtcmZ9cKJ4KIuJgGTH
GGock0wrMGM/98NPRfj4/u1PfbxF7UdN0CcNGh7Psuyq307amQn3VKss6l2ZliBkJJ6rU0b8DqcE
B7JVvTNJ91Prh+9f/lS7KP+cuPQ0b6CS8SOEXhX6TVy96/Ht948+1S6LWlXoA4zpgKCFsCaGglNY
98xzj/Xni7qkLOpSZVWmIQIy90q8SFlcbzjnXCEAhvVs2XhjdkbEKUjJdcBTFO/IN3VITXoc2tY1
ygCNaONKEDYFotqGOtn2fYTtQUPoQ3agXK8DX1n3c7URMnDSiWSHtb6LukMTjXe9cSMjFW+ynw2S
emHaYW4q23IXBStLXIMEVINzidqnGm9RbITeIIfRN1gU1eyxq3VtCWdWiyeevAxj18EU1VGUHTcp
9/FEvGd6pj6c6K/yYoGIUzHNVEmfvaxp0RUna7EPOYW8G4kOM1Lx3Nf/+uMvI80rkjwFsq4olSF+
yl2tnhkIp95+USA6PNiMOBYACUagObia45d5+jPBiQRwc6aFTjX9olJgugW+TjialwbvneT5EPLP
DIkTjXL8wU/LzzLG0yKjmyQOd4XIkKjf7597ojr8XS19eu4whpJh+PLs6U25PjoPpzy8FYIzNflU
cywKhKJBrsSJQIdpofT3awCIZ9rj1HsvKkSQiH6BCXv2Cv+haQRb9VmFc9n2fauc6iqLsSnieVPR
QbPYtxAHJ48jMHg1ckgGgdX0+/vfOPEXLKWNcHCzzhiPv1FvW/XJSLiXafUzf8CJhpcWIzUq0hqP
OyO1yN2KMXpuj3/quccG+9RdQq4YWjPjud3PFF/2ueXRqccuhmbZmkJUWdrsDeI2nEjycb9v41PP
XQzH0aqDsca/5h3DeAbpodHPzHynPt7xBz+1gyCXpdYdHxwEt714J7EHUy7Re4iytJiv0w6KYQ+B
18vLndC7YXF/WVssxiJ+e8Lijp/OYl8zbzXtzEg81cbLkZjN4LLK4/uGG+O+6FaXve5iCMoW+5CK
C0uq9XWkOP28uei5S7FogrESNTjPzYK7UXmrho/LnrsYcW1SRr5uUZDwwo7JdYjA4bIHL4acOA6V
mhbUUHMEgO2GyYUNsRhzaRDOftqrs6fqD/L80J7bwB7f64u121IcGkaAXIyWhojLOz1p7zqsquMA
H782d1y0X9gqiwEYtCGRWwW/EqJfn4R9MQaXlc6lPLTswQtA2BE9LsBa7EPjZXOhuBh/WYjdOkoU
OnS6hcUfW5cNFHEx/jqhjLH189yJTUMHrPqyVeRSFqrMUiUoCfViyPa5uvYv2zT8SxQ6tJnUzZU1
QkQiyXtL9uL34+Trg5N/yUGxOxdmVdAOs/VzqP8gjtkA8HQUv3G5dFQDJBDt4fuf+rrk/Usbmki1
5Pe1MbNP5iipe5TyX98/+Otp5V/K0KwaSqMtGZMiCWxorTbyxDSgrb9/+qnXPv7qp0kr4UYPMyJr
vRH5ipSqTvh22YMXgzFWRGxNBk3f1yvd2PrdhS+s/POF21wnBGI0WZwapj3Lt9GlL7wYi/jBIAO3
PFgltDjbdd1/biP/cRn5+fbpVAsvxiI2+iw2Qr5fHnppF9oEIZ/p3ad6xmI6hPDVKNaxeljEfRhs
bDv5kMPu/f4D/l0X/rtoS0slqGjIQwCLcvak+A1uzSG0uAjv1hNeS0kCk649FRK886RxAlR4Ey68
QLpPCX9V1wpRydIkbqMoOPc2xz/qq7dZzKVRFxWCUvM2DTY9PyMWtezwJO67FpAvI6ONI6cz7mEZ
XVTz/6Um7YuIX8jSyfPT8FCVxW19puif+GzmYpId4R2HZcpfQhxJTCBE4d+GcH6+/2qnHr4Yz23D
1VV37G2tIjlViv9KfIgE+cxXkI+d9quvsBjVJEIqdQOS24NlRQjyiA8uWOd654TFG1FIroDyI5CF
vTx1Ho7wI+nFxXfuDgBD2tKwyTNfk+5wU+SCm8bHBG9x3079mdc7MdSWStRZlxps4AzhEL6FFu/G
6dzm79STF8VhxMSWslih6pCOV+zQBl72uRbFQSW3CmErz41wqBdkd+FoBV5/pj3+Ho989bkWFQK9
1JTrx5o2YNFEvEWanyPiv05gKRjyvBlj5Y8Vv4i9tYr7X7nxqMobWIWEO+luXv1OB9Xr1fVUvqhz
tmqaxNWzZFOSxBaj4LFSZVc2z5pw/31bHPv/Fy9rLCxbtRg3RGJnk1dCj0+iu+ZIO5Jg70rKmcFx
4isaixrCdQ+USkWcPMIe7Tj9M7WX1XhjsR5PNa3EEpxPHhDniY3JZVtryViUihlhDoR8Tu0G7kmE
LIb5U1+01Ee8/s95NErLEUM+rT0VHlC/vD/zFU+18fGff1pQKARQ1/DCKECGzs0iibXpZQdpkqH8
89EVUmBJrYrJQwk1o958+b7fnXrjxdi2ejTPBF5N3ty48iG4yGsnSsZiaAvc+cIwVCePTAbt5uLH
LoY06R4tik9/9PrHOep/lWnz/n0znJg59MXwQ2wXtDX+ZhZs21j4MZrQcJT0oo0Dl3X//HTgwSMt
HMbJIwmDO8P6skWmvhh3/cTSuMh5LIZxDnCrC992MexGvw34fDwWfe59PF5WffTFiIPqH5W1SofI
wwOclLdUIOL+zLc7sTrSF6Ou1pX/jjofwKPU/7CYmjUki4W/1uedME8AfYM7ETyCQGa8htVpai2g
Qh8A15z2mGLmP4AcXReFZ5l3dFxn4oJDfkzqF7DK/I97u8HRORU5uR7VbgTOkcfvQy3s4C5tTX+r
dfctvjhzC2Tcj024yh1QQgk9Zw1goVJsUV8defQzVv5MrG0rlBwhfKrF1+9b4MQg1he1odWMrIYA
OXmwgxrY5rX7/XP/HrF9MSvpi+pgWFFUTYE4egG6Gt14CMLAAciPJvzVF+7ECFv/h5A9VMOL1r8R
sXXmi576exbVIxzF1s/J0PJMOHz5lkyu7/+eU89dlI8kGqBlWwInDj/7ArTTZbOJtigehjVCnNGO
j/2DEajrzyyPTiwJtEXZYMaTpvT4Vf345RhFm873uv7uD5dd7ktL2aECoUA3IQ9zY/Cs6DYZ6d+3
8rH+fNFptEUB0cHUYgKZR662sTkcvQCIJ9T4XiNhKDu3GD/xKZe6QyttFVbgHAJK/Sbobb880+VP
TARL1SGQnKav1eO3JGNRFO04t+C2nrtcOvXWi4GaTGaX6QlvDVevLXZDufu+yb+2oYmSthioflqi
KQPpzre8ImPkTsZiPKiuPz2K4VOIGGtWB1fstXVaxIdIkuD+3UARW0chfPSm2pIbsdXUaZ9zcQmM
e1WRFSAWxp0kaK4gsEsp7SL/6EpYxY8isZS5hIGACyCAYG4K5Pr7P0P6eyb6Vd9ZjHy1l3pThujC
hSpoF5zRXakSRqY5Q/UbepNTcL4UBArXwwDURHOVAdScgTom465P4a13xm5ktd/UNz3IuyrNXVM9
RkemuDu2MahYWZwR82DHgKKpIN0q5fxKz69GTQUTS8Em2NuSnkb1N2hJNDevRik8qFK/1uTstkh+
ie2z0cmrZoQ9GxBBJ+hrBeNJDsF6Ut+PKPBQQNGir9viEEL4idfYg6+lfnZH+IGmtsvJo+znOxDS
dtPCCoAnWmuSbZpPGO/dmqC3FEOJ+CPNZacBMxTWREfLNWnUqj0aDb4tAZDk06wdjEImxcLYaEls
k2vlDulqFjEFmk4WqKtE1G5089lUrkgbh4xoudZkgeXfCDidwlg8mDGoQl1Ywayzi+yPqGsA+d7w
1B8aBbBh1VxWc5XjUPi0JMaUFRTEinJOAz0eZt45X6d07BJfdJW/Q+HTg7lUNlNjYK1dlo+FeWX+
LkAU2ySD4C4qpW2Q7PzizPA6URSUxeiKSLpHUchO0k/3fefbTbjRAdV93+n/ij6/+kMWfb6XhK6w
YPt5oiDZev0Tc1g0/UmVqzJ9TAsSdHa+ctcCnbGM9yZ4KMphnzbgQtaZNtgVZKxerx2tghWoXrNp
2ppp9SB2HXRQjh4McozKkoCee1DCz2G9TlOocUTJZDJAdxTVAmDHMtmgQYOaMnQrOa8Qpw2uKu/D
+Dky7vJg0xokeZ3THZ6ogcpiEm5VY8S5KtIhCJvH39X2d2ca8usOsVR5+Gkd1QM8Uy+z4Dke6v7x
++ee+Pra4oXnUJei6niwYjZXcb0HJyyMZ7S6xxXCF59+KWNGHl6Rk8ZU2ScqUsHf4LOdvJXsPIzX
PRV70qv9YJ7zn59YUCzlzL4CZHvwp9FL/IPWPNbJtaqD+uzP/DGnHr/Yj5hSVM59wRzkRyPYpWhV
Tm+NFYFnPme3PrGyWEqbm44Aju64YhFzT82JkzB3fkMe5F5PzvwNJzrnUtQsExCHx4UJmq2a0q3T
i9AcuEwWVZAYY5JvSp6baGtSiLP2zIx56n0XC4oBhr+m6Jx46sluFJ1AO7MJPPUtFxUvxwQnwTid
PA5UXaPOkU9nTqMeuqMJ8vthdarvL8oeHORexfbN8Vz1nFZvqnBTJ4ONOY17Hgyg01FwfG5hcaqZ
FkO40BMwszFHVGObO3JnbhCaXVZ1ljrWbqqKXA2bycM7GERefO628URfX0pPpSRVJuJXRq7Ummtp
mHZFETlVBzJYTPck1Lnff4W/c9gXJWgpRIWVTSqqTHUzlKtcwKeiXFlG5cziYYabOqXFprR+tdNB
QEtvRlsFc6bY4CImn6maiUcBqT+t/VrCslu5gxBt6shyxnJ+LKunXG03cwS4Mv9IIJgCdxCiek3O
jKmb6+/f/9Qp71LlClEzV8yakZW3r+kx1mYk9Khjj531qzz8FYNIG3XYAlwyVOVd6d+m+p1h/qrL
Gk9j5cQw78Q5cQnv8GbO1QTLcvt43UJ7b8I7KXnOjnbwcxX4xFSiHP/5pzXLOAoQ5FsuHNXEHVq3
B4552SHsUolohlIsdMdJKqh/dWPnQpQ/M05PjJ2l+tAHrC+G1bGDmO95cRCGH99/OemEBFySj8Xn
U2vMpKZ2RLpMXs1liVxDSK/vk+Etk25rosPtKXgLjozL8u1Os4m5dg11n5bPUvCmVJCnCcOoOOww
ZnGjypETTH8IabLF+DUdKgfXADK1H9JQuGQwNtUmDoglxzA+wB2XW23VG4C5AwnYLcaScfrwhau0
9sL4SszupfJaI9syvxbn61Tz2umjrbcl2GXhh548RGRGN020TgmvZydmizBGTSm4N2qTnl5LL4ma
sL/b1/qPabgNyPPQzLe2voJVGfQveVpFsHCsFaH1q2z+Y7T3KhkzbXg96wMcfzYoKop3zakUw1VU
yw6V5jpsRaRwj8ZEVOJBHh4rUgfBaHbBQcwfZois/g7aapJvA9zj1e0EXVf1dGU/R6YbzgFZNV5c
xbY13CYywS31U6J6pfK7IWhJl/bR5G+gfrsmsO92WImqcWtWzcuE6SnUX6CGO41wx6ur3e/vv/yp
HrUYBX2gDFVBDJaHsSRub6L/Wl//fy+b//azT/1JhU2RFSPPHWTMKNfzuVL8dxB9USOXmlDAcdh4
CTVAjefDK05tobPc0L8LyAcLtadUcpXkNX754a+1+Uowfgjau5/M9mzuLPNFjz60Mbsv6/ROE7Za
n2wJaZIw8xOu7RLMqyqXCaNIG/jnePJFqNGRhAqDPEFbMzwxODNUjydOX/39i6m6miMF1jN//0wC
BcUwrDb9+KSM+2PMOPX9sm6xmKSjSkm6umlZv4PBn1z2Jxc9d6krhQCbq/C/2XAkV7Hhpv2ZqfPv
BuCLZllqSpNUz/8jsOlxp0JKXlnGz5DISKaUnPSkTrofg3fFeK+mPUny9tx0uMb3GTQXAmeNEb9s
0zkGsJmoJ591/lVPNxxppKQtQTDB1eSq+Y3Q3Cg6DqJVKx9Ta9JVJP8Bb77Nsw/BLHddnt+UtW+n
0j4ZBcc353UQkQ1YPjX1LWlsbXdtBLeackO2Hcmal30pabHSt3RhkjKfPX1V3SfSlcEBxmWfajEj
xP0I7SSgB0vySn/vojOLhBMFR1oUHHJ1FCE7nkGIQm2H+qvPydVlL3z8xU8lZzLTUiB2iMuSdyGQ
bkajPiN6PbFSWIpe824MxAEGs3cMdsnZKYf6Yz/2Z9r575f6quvK/3zvMA8VMSQr3UsEsoZCw1MH
zFQk2HMq1a4D5cPkApM8RtALtWJnScpyRczsqIpvWsIlp0B4M/LowxLEy9Yvf095PjXkjHQ9w+Qw
eZne/lZeQkX9fdkXWlQVIoPJR5OGGeU6YcWufG4pd6JPLWWzgSlHpVLz3I7lbOiGHxe9rrg49I/A
rEzknM2erL/U4v5CUbK0RKsWSqYTPsLrAloZzXV39u7j2I5f9KQlVbUX464MO1649ZFVGCRf6k9m
Bv4rv0qMnqSGP/nExqJ144rwxfCOg0wnJurSHO9z8z2MNWy9E35f+baIcaGkr+XUPwzYKKEpu8wy
foajT9qMpmSLbbFtEL31r7NMuuAhqDZpuu2kzdyzW29vh+ZVCS5CFov/OaH+1CFjGd5MBRPfU9+U
cl8Nl5WiJdC1meB/RkQwewL46H4jNmfGz4nt4lKkG/ZKLLWSwj2+ejsALLWTgvORMOZaxwxZXl42
mpaa3WBQpg4zHmVJzskuadeN8XhZx1+sMYgM0cTSOI6ncUtoo3HhLddStSsUfjAXJs+VxKvudTjn
d/i6vcUlyXVUFHg1Ro+6vX7U8fbmBXekT2RwFs3DJQ0iLmmuhIuXsPY6zgbb7LprOILtziznvp5b
xCXJFbq9ZGky764rP6p8tmXlqjatM1PL13VRXLJcFQ22T3N8OIC3blo34pnnnnrp4z//NB5l8pKg
QLEG1eIfuvUn5ToFwNnqsrY+/jGfHh75hTYOMp2kwo3tO6RmXfbcxfGcQeYVCXaoHloyHAmu31z2
2MXsPVpTKuodr2v4PwPpSg0uuqsRl9jWWahhOsodNQ+yt7jqqgvfdzEHmzPAwlZMKHoSQX6kIp8R
k57oa0uR7kQgQ6MYMSfOG//QP13UuOZyBu60Wpx1Htpf1atzwI9Tb3osI5862GCp1pyq/3lTjn2+
f1Pz1FMXy2W/ydkDSOPoDVrpxImJwiTTfw1SBz+sOaZEwJv0CD5ZkwXsJEBooozbzzzgFvFQAkOy
G9BhBTuM+E5ArJbn11X+nJWvqRpsBwjskTa7UTC8I5ZbVUAiDDJTCGgkTKWZYZHL+wbkgRY9mdEh
xnFS77T+RpE5QrmF9rbpSg2I4kvaV7tM4Xg6/oFCxMnFWdkloYb8VU8lRzxmAo9AzYi42vlJtuuL
Zh8C79PGqSTn52aQ8z2B6a1/P44cqHhhsG1SeSM3XWNLo4zUVQtcDi7d0o8O81B4kbCa9GErM6MQ
ODTAFJt3RBfuLCvfqIG0MfEt54P1aEW6ZpdhoG8LEtq//yInPoi++CAFIaiGPxRcFZGCWtileqaO
nCh+S/VUJdLLR7JFvai9auRXnZypVrxMlCAu5VNW0EVlrjA6S+13Jz9M2eP3jXHqpRfFryEOOG7T
GXfFtO5NaaV24AcD9/uHn2rpRQlsoFcDOw2YZvAxxm6knrn4OPXSi2VInU112Uu0dNhvWInbJMYd
V1Hfv7R07Af/XiyL+qIQ1lFatwCUmGdG8lUICGxzi0r7XIcFpN3eqTuwqVLgZpnsduYfQX8t0b0m
jb8h2vJOVc9xTk603lKxFJuB1MY6hV40X4XiObtwzbKULEViJFkBagdPLp8b81a5iD0P3fD4tT6V
T6lrxiweKJ/KOniafn3/NU40wt+q+umhhWiJhL5ESK53/no6039OfOGlCl9tSqvq+nDyjNlyVc60
5xaFjABI+Zxf8zhlfNGHzEXP11pfqYYKa4bi6+scDJKojW7Kaj86JuW9XtY2i2EQISslApUGT3fV
9WV3FKK56P2J5OtqctSAAnp4qvhXcNlSeSmeFxqSPlXO4b1YbVeZcl9irvi+HU6Ug6VovuqGehRx
IHttvetGlSskZPnxOYvCiR64VM6j75NHqeO98wZRzoOIC+2y117MQ7Ixk6Y9Uh1j460S5jsz7Wyg
VxdlwIjiUj6f+VUz5BG9o5pvm+nmLKv96yth0Ti206cRKUzFmAg+d6m+6TslKjUuhWBmxqA3E0cQ
RbeWI7JK779vpBPqVnJr//lzQVfMet9wK6yEm7m03LZ4GzlpA8W9GdJmo2Y93Gl9VdYER5jcynSH
xHe//+1TX34xiBW9GIYmovYk91zZnFkP/r3z/KI0LFX3dYzIzCopPrkZeCHc04ScP1O7JejS8dOI
3Ld6m6vainRPe8qKlSgKnFTvoKmz9ss3k2niOfnBE5wh3yTmcyaSnLtPAvzK/XNsdrsAV4qPgtCX
+l9D/zNpHpJmK867rurXo2E6tfVbMM6hJaVTjbSoFzFp8IQBky6uSJz17An1tYsyWw0g0MQu91Dh
qMluSm5xLxCI5jTSXSSf6RsniuzSDxCHGpbnmN1mFl53wTGQbdfIL6nlDeZl96ri0hUwaabe0g+Q
hDzDU15f1K+WnoC6jps0VczRSxO+pbHqYW9//2SZCOKvZ56lYFgd0NwQO83qVoP/3Tly8UsfrgLx
1WzeB9SFmbIN+tuktJzc+NmHpGTHezQkMEFrpyNKo++J6LsyyxFW2ctgvJj6fpBe6bE2uXEbUyrc
RsDLCG7NEg9Sc2UoO4X/l+6Q+yjqNadT6g3JsRsBgV+hb+G7bhtgaG0IrDvcp/r9qPr70io9qX43
rN6OysQBZ2/7I6wV9aPQmp1sPAq1eVO0qCjVG47YV6Zmbkax3MgRFIgiconPvp9H2U3KfesfBinn
6FF3/dx3RRDbtbD1DbZWeon/m0hbJb8uLOL1hmbFlbODVd6t4/uMg4lsLp0RelkfDPdhKa414Tkv
P0pDOuZCrDVrMwCvTs10JfsPebD3U9nziXIdlcM8XyFsJoySXIfGNoRrYjcIxXPCQXFaAMvClUw6
REEoYhysazWjNQe7KIpV5X+Iw89hNG3VQPMpxX9KmkjvOyfohpUgkhe3FYd4VVfFNpECDFX1aJck
VvWTuBvnZjOJIA2FjyEbDxNVt8r/VOI+aZutYr4NR+Ut0bVquNa4S4vll6z0rOEjEndN9CwXJChm
BOKGoTsJNwSrE8msPTf+fYKGv66ze0jb4cQAtrjKDoY1PAR3SHRX6/4MRenmbYlnUd6I2sGKOztS
birSGAXKkj1Maymw1mkguhpZFArVSCDHu7VA/k/vSXytltJGNhWnxP0gjSXhj7OrGg+cmnFiZJN/
sfGn1ukiUj65p5Nlr64TwPEfRhXdqDP4LNycg3IzQ0A0AUCjxbQV6yeRqeiP3aHWN3Mo2UaXrZhI
UYM0BAJYK3UVqw+afGisR1Im+xhQ+KGf1iP/Z3v8z5pwxEk6VQVZ8qlMbvh38tCL/tHadKu5WnNz
WlsrJwHRz7l5NrScnW8aubZl9tl9f9OjQwm5v9Nvstqr5Nd2qlDVUIjzP6b8o0neleaNMIPe/zH5
P6TuT8p/Z0ibBPRdZGROmgrXKfHy6bU/v/nylohsLcmcoD+M6W2Z3sjpjuW0I9CgkgXiXUKN6frD
dZZdw7YfxHsrEm0dJ0sl3PhoKeKQ9I3plnOcdSBU28oM3CZ77eOc+QWnFKuL+i2Ld3lXX/vpBKiQ
nHg5X7fErYyYXkLB2pr5uM3UWwTBTivcaP31oBPV0K4G+OBS9tPUHvOpcI0mdae6exxBl8mcSUDJ
u2adtCLEPQt44WZfz4KTJS9zsdPakbglrytkVw8qO9L2dd7bKp1USCx7pOrMs+WVXM0LPwxsfjEJ
xGqCGpvWHuLE7ohbSWS0JfPoEIvpVuaGuCg7YjiFaXdtRQdNvTXEQ2YiyXbRonMdJnUh2ISfRn0n
yeNVoMr3Y4oARVFtIXmOOVIlzFjIudZli27mD0kbba1acCFHrGCj5gJXwwhw0+4+K3/XY3LQTY3E
XHj0SrxRlHsykO00qe1CgA/C3cjYKIjMB1vONLainWsNj5ZFNHyjEmP1Q4e3n0xIz8vAbYPxKeUc
pStqN5YeQPLamjrYtfXUNcifGHZmoLpWODqGeZPQAlb2M9LQ3FQGQcrZlut9RwDy0eFjVrQr4kPd
on5SJSR5TbQd052G5dzoXawGaKzIq1CeLf3Bl5+7qL6RoU4GWB0J9HBkpVyjql+VzVvQc+SSN6+1
OP6SEPMZlnA9NtT/fE6P2EyHfHGbxIFtLKZOoLS7ms1Sn2A/EMsfBer3dKxsEX1El2puaR6xTQQM
NI9TldtW56/HqXNr4pmI3F7H045USa9M1xDXW4HTYX2Tjw9zjyM1XuWdlzavg3rbVc+6jHf/Tshf
OD0Vyr3GWof/xWgRliO85eHdQOchipid25EWm9kxavpEuZXoMXL3EBRcx8vBWu83Yb0yi9t44Izq
OY4eVMZJmLfc0u992fK4FyN5IHb15G0syj112sJuJighh3Mi0mtpVYr3vSRvYia9XnlSjHvyRScx
ddMB01n1UvjYPK2EX9oNwXWRFyu1UjlRC1eGPD5Gylte7yWSI5SwdDOBgzicZQi0gM8Kw1tT/tbk
ndKw3it3hXZXBu9kStgWAqdx2MbVtk1/Se0+5pWKYI9Oaqf3LYtBr9dk248fh2kj9J07+c+Ih6RC
ci0CespyLRrIrqL3EX+dNdxpjRs0D1b1WpvrbLwV+n0nR7u2veech9kznYb3WZXsvo5XsiCQhE0v
+qHnPwlZsEOp5nzO2PdU17iEpRDv5BhD9XWeSwAVCtZd9TYoiIYp1ul0UxDaVOUUrtBtpIOUFJsc
EGzVzIRixLYUBKtIO+AD3KXBDaEtq7TZDsKHDr4QvY5YMPolzjxrhxNCNkUacL4Ab1+eT06ZkW5D
qZmLxvGb9rFjfm/usmQ9Bbeq4o7JVYjD0og2orJhHkY25iRRaUepK0o/RXE7EouuPs3draQ+S+lB
STtuxu4qAe0W3uVOtX35tjfNtcT1EwiMmJlwCF/awCUBg1skeA73Uf8kMO3VJhD1tgR9PNec2/Ib
uD6sPCBoFhl1LHh1+zPoBQamag99vZM7343RlBXiqrdYi/Vbo+iuzbQh44KoeZMlwVzdyrWf0qGJ
7OYKggVLliQuZGEnaHdU5huj9DqqU1GWThQETmg1G4EsHtkYWGVBVM37lYwrvisfLCFYJ/11PDQb
i8BjXepsK1pjITuEnFuFDSez3PhG4R9xuk5kLys+oEQK0iEN92334GcdWSU/2tlfBc0hqqjB43UZ
Pc8RNNy5dk2FmOHGUaMfTfYSy2siFZh11x3WGjOhggXM7F28NsC0kDBDAf9Tx1s8Sk6UR3Qiw23Y
vsxUgPHFsh5TYzu3N5VGhDi5NGnnFVZ2I5XDTRIg0YIJNArRVQVOrEVqL0RMLfposCn6wLS8GYvm
vqwqp/R9N5rTTdiX7+1YbcduZfBH+1btFH51lQ0DUNw71oWUAnON0EZPfxI1Y5OF406t4DZFs5bk
R4Q//8fZeS03bnTt+oY2qpDDKQEQzBKpODpBaaQRcg4N4Or/hz5ycX/yVOnIZc8YJBvdq1d4w6qM
Mty7DqPxW1W2RXhdV+2+C9XVyBnq+mzfswQmxUWCEXOKlbkelHK9LrOPhautIHHB9tfXbNoPbGKN
5LrBXERkhqfOvyWSbBMh4KE9zdF7RR6Na9hgxZuFVS4bXJKM5W4wZL/U9esBcOJhE3XOsYfjpBmf
FmbQmWX7eLysk7Dc9rO80lrHbdg3aV1tcuUNbyTPzHtyAFc5Kr2Gf4rqt32yVhLTH7tNi6XLlMMj
lK4yGLtsOGbm8JCaX6Z+H5qXrLgn9+y7Lmgr4S/Z3olAliiNW6Ub9GFcE1cfFaMOgGVpWhxzxfB0
TM4L0zjqVeZhin2P6/OmqOdVtxRBlXOxNXnQNTDBDIWjgWUa4bnXWbUBz2dDD0bjUzjI/M3MHEar
ftGskzY91fMr6cJmlMUbPhB8PL5GSuZCSSG4CaBbH3MdyJGBY1bkLeZpGq2VopLJY8lkkZHXzXif
FLnbqedSdJ5t1ByM3pXIpQZzAp8tqAWmQLFe4kJbL0N5GEtjhaMayk7NuUWoMm6Ve93gyhHDqmuy
vaqVlAGWH6X7pPFC2hBO7rjdaLtNgT6YicsKO8pZSGxa2+0Sy7XkbdOSKGY8oGBR2s4zsjUeYwhK
1/fzcNfU5brOumNiYUNlxxsQ5K6E8IXNQy2gGWmNRrS5MN+zN1qdHUa0vjWWeZGWg1MCHdONXzkB
tUVZRyEpWtSvHo6fGVorbEu3ndgaU+42kIcmh+QeDRrVyH2tmC7Z1b2ew2lXI/orw2okiZ+y+B5n
LOyx0d3QDNnty0/Tqu7UZN9W750W+qatcnkJz5w7vI4A6MenroLeZJO7SSv0p31E9ChrobhVAarG
q/BrDBMv7J8H09nITblGuXyPLzq/Ayed2IiDGJvwyde0CQciSGdaMBf2n3REJccp/cyavDjysN/B
bmvADqaa1711Z2l8cQh9pQCjPgynprZ8U1xUdQ562j+VbK8Q4VtPiXpu6+LQ9GAhW9CrWFZRwahm
zFzsqac6jMznKK7cBlw8mSNeZb4dVX6yWDBVcROymy8LWfCV6Alt1tAd6/oB4Rac084DjuaFHt/P
RBoIkGUTJEviglwoCiSRp0OpjCR3KIErRO2km8ptgaZMr1Unx94bUMTQ1lkJs4SuVQFMtjdhfela
fGpMouNr4vxGk69e1Wh4ZknMlUbxk/Sg94niyAFrg3ISNi2epcXhvJnWilx5WasdBfIClqJ5nK2g
Xp5KiJIRF6+BqZSU+rWNSnlYPQpjepSR7h5yzAqB61CedEqQ63zgIuEZOR8cSfijsNbYRIARcAcR
Yjk0rMz0UYlyz1Idd54pJaghRbq4giM4haU/LM9WR0pQ6G5hmhsHk7GV7EhBCf6xIFRmPbL77XTv
YLGDOFPvNUb4vLSZWxjxadEdT5W3cpbdO82X3egrHe5mp03eAjN5AWY+TbrbK3QY7O6kz4+LdleK
cI93lq/WnEdj74TnhXo8jvsgdCiAo8ZTe93FYiYoYwvnifFQV/qXjiA9Av1Ndd9ra6s84dGOHPTK
UX6pyfMYn0cnXuFaRdwCyN4mxyalo9EMgKDXJqr6pjw/SnHqhqHqZlV+z4SL/KFeMeENzNk5a2m8
CWdn22fRUS/E2ojUz4wM1Rzjg7Ce57FhUEXGgNddCQorabU1bsNuCSsW0zK0daRAc+KdDAqrG2dq
cXoLSLahC62uNNTn9QJnTGoJ5rtrM5T2oXnSqDQ6izmyeBysBWsaKn5r0YJIO44m3NurjH01rXKz
9VUstQy7djOinaord4kUHwXTYiF7OiwwiUyniKAnqZ6k4jEwm2+T/eXk8b7pspWS/O7L5ImBzB0N
EXQblF0Zc8Plg3Wy9fax68MApB3Vwr1dVXd1fE6ny7UmdQuS4aTX3FQc85LZsqUeTTG7uLSTni3U
RfvIbE91yDWwvKOI6Fqlhp2m5C/2W0o7UXCKaBkBxc1jpuPjssoZDpdvVQ5j/drEiS99+57SqTF1
ncws95roC+MLWloRTmFweNGon7X3CUykysDXdD6waHuwR3bwHBiDvTEHSpVGO8SZ5tUmXjZXFg1O
dYURFI7f8s0s8VVZ5krqrI1Rn2g2ugqvHhXxILI3cWmtzBzPOinBapLXOOrU9pwJHAF6G3r2dA08
Wy3qNggVGf1LaLYE2a+FwNnD9kxDvM2kcRORtGIevhqUDPBx6qpJ/jXVnQsqHd+B87UjonCPCb1/
SNWN3ZyYt0GAQdWs/JM0704X7hMZL8KGe0eZ75u48K38S1oCXPXWaoiVphZMsePGSxvI7NpUI/+c
jI1B9kBtrGiLH88LMU/Wto1lU9dWXlpEmyIf70vnrVSGU0UjyjC01TCSq0fyaeGr9TBbO1wYEuu1
WHay9TKCzomkP9V8T0djth8ML/NF8tmq9sGhIZRZp7nDmpScqhQZBO831Xgvwp2gyd5uRF8Gnb7u
oCFL2TEjkxu717TcVvQv9MHHVzJMekwBG/Lz3yUaymlsrrBtXbWJvl6Wr4mEZaG6nNDh1rpDpgi/
oTecoqdkwHSitQZiW9wVQnpp0bQcsvKUEqebHN+EIt/GDWQWBz/IFCRafS7HycsSbVVRly6TV1Bp
A/s+4LB4sGJtU5DCFWa0cqa3oh/2cnhXJwkk/Lsqsj2pGbzeedc7HcGs5JgytZD5vpFssvrjttez
O8loyIy/Cnt0+3D0x4bsr+q8bBy9MUqw9AnpVD6FS7hx7MBmvGVi6JNY+b5on+sydJ2F3Koy9oMN
m0amidtf60jj2MTzzulcKAFuawFLNwtXykGVdIU7A1F3Mv1QTwRxrNnMuMOVfaLLpMB7EG5BVjA1
Os06MKh4rTQjG7BRoLxAUiZzaiscxspnK7qq0qd30Wz5Mmadkel4RhN6RS34q4MXp40bq+IgbDZK
kR2i+TSp+SVtpvt2KiHZE8RSaa0rSTBWIX0AaP2l2GSEqtZ6s8wMAz1lpbNdVJk0REp4GnHDfOmh
ZCmScm5059lA0IXuxBMEXReZ92OzOE9ZKbZ6pxx7fTzO4RR0oGhlmtqqtC1yFPfpPV7/eqpLZOOl
b03pKh8x2MUqdW7xDrVJx6Lx2M+/p4vda/u+73+pAhSKShU6YB4XqSHd3MqACiw9xAPdtRYomkJz
BN+4e7m1yX7bhQseOQZrTDZibj9kpw6w2vYaGbZeoe8KRfL7ypACUbwtob43QBrMBq4lma8mWQT5
Cd6/HHlz9WvqwEM380kNFa8cDxX6HNMvDefWLHw0oteodXZDne2RtfsVL0RuRwTtMmO/yQExX+wR
pxvlqxlfGqw59NjyFwn/nD7046z2C1XcdW0+rSwzvlCUAAzwxpJC3XmNe3sn4vJ9EqB2zeo4N8ZW
wVITzqGUrVKrZxrFCIpCSBCIshQIvGB/zb7QJddqDpIiDlrLGs8P0Xywpbsp5ZVtuquRuYyntoXh
L2m+0+NQgHegUCvT040WH5dFdpv2bCDfNkhpRBJluEt4ujTJ8lXrQd3WuKhIdN866gyn7deCuj92
nuT2YqXVWWoa38nUXdnNtK6bdYeiT6QBhJoeHNLVrnF2ba1Sm7HD7NFBK6jGNBQHy4eCxkXoqDu5
t2hqNtWqbw1ypqXCrPGUZtvI1tEl0tkAbbVR1bO+nLALXtt4SFb4M2BEjv97NF6MCAbLWL7jZetO
2bCOHZX517C+/js+MWuNMVXDP3vmA9d/v9JEw2rxF5JBodirGoZan5TXugehJB5cDAopYo6cpH6F
Ym8xs15pzaEnYeiW+Gypw0oyYvx1ja8prBAWQoWmw5PY7KGzmPcwGb2MiU62FwVNmJZUetLah66y
gkm0K8HAOcTbNRroPzl3UaJ5MniXQW7cfh4ecHF5rx2oB23pDsVbyLR1+jLaRyv8WAauScla90Yd
NDqdYGQ+xvrTqh8ba1c4I3du57fiOOHV2A2Jrw13pi2tLf56vfyhOvZHLFyHbgg6R/fQeYU+4axI
APb9gIXUsWnxfZ7fynkbG/tCLVZFeXDM50bu/Frg9bvInkTXIJV9W4amqahuYlqw8t879n5Nixdn
YooB8vCKhvEMjUIB8KXEQSK1r8moPtfCyDmOIqD1dSnsnVRvMivyRb+djeVdJu1spx6NKbiP0TYU
m7BpNoOEpmcpr+OELtUwrEPFWMschJnFHuLPKSvfk67ghOWeZAqu2k97xkRysp8TDYVJx8oebByZ
lQwcvQT0bEnVI1ow6yhTyK13o9hzbWzZ4EHfyttWIQ5k45dJlKo6HIOVxwjXEpPv37D6czLQYgwt
b7b1974fAcklZyfCpRVvayQSEdKqaCAtS7kpRxs/VFn3puWMR5DiOrT7pmn2Sy05INhyxi7mILrs
YJvLJk7UbSjJG7m0qer0Q5yUZwUMV993QUhNMBb6usnGjT5iOsLEQsmPkfaUzS9V+uGkH6l4j7gC
FGRNskOvvVc4aVv9XWSchHkeqdkwMVYjOpE0TCQp97PlI+1enPklG74mmFblfNLHDT18EIKyvaaD
qsWGb2YwFI7XyXWrRLAv75klKm3JE+4j9WzTlXHkrdTvJnHO2mNUn/T8qMTHRDnK88ekXqW8H9iG
3lhn60GSzuiBloSmRU7dPISTnIn5NYbT2Vmn0bjLrzfgYxNnl9mkIG0KP29Gl8X4rKqP1ljXGsjG
jhsXG3YsRyec4NfCRrwlfjDJdw2a8GWMvGfkNVrtLqBS0AbcWToFGDRZbaflp2t5OTv3mXTXDnSP
yqMUapdFaw8GV1qkMwXcoEjO1C3oDBjDZP/LvSG2YfGFPilIi8MgfyhStNE0DpQ4pqnfSc9T8tRO
WNPvaBWUCEZl4ipR0+1VI6g1B8PyeUf5n9vX970fLO0kJaeuvzN0VEsY9DJHi+he7kW2Kwdb+5Uu
agCxaJ9Xb+rkHLThoncTMsyljBCN8z5Uw52ByaDnjO+G/NzHyppKax05CWaHOF31mI/+Juafl8jZ
6JJ2vCrj5MPZjl+KAUz78CQlzwWjov7Brr20tnd6vLNJzTe69SmJB+NXmW6ltvO7WQ86+aQUd7D4
GWu4XWCPIE0jPwrR6um0x7lQ3Jx4LMKGfXvS8vGcZCeri3200YNcDX+Z8TkmIsgG2j7kiAwMKPzs
ZFVaQbulnClM3R3sh0HKt5JG/SPzQTWmTI+AJH15oCspPdTRZxEVH05T+cvoHGQt2psqlvI1U+eu
09zGAtaL9mpOHu4ktm8QvpNmbTJ3xAQloQvwkFGS6mW6Fj3uOb09+G0MZCnWPHV8whIQieCOcfNe
7j/UVqyBTK1UWh85jQyjkL1ekR6m+hPmVdPRy6j5kzJ9GkT1YA8Piiz5/w0k+AbVcSsPpsdR1w4C
jGDe4R3N6P4vsmPfPfcGI5hORcX9x3Ptbt04x9r6GSj+VhFMThK5MmaemzLDHDbyT7GSN+ijEvcy
tbYBf80tOtK8or9gv77h9snGDbYoKhpt6guJS0kzt2nyNkqjr5gKdyzDWFUPpqxxo1xdF84fO5we
8rhb1fRfI6f1Itju5W8zy/7yXb57JzcwQgj+Rp5ef2NjMJrysh++6htg0JgJ084qXolcnGZGWcy+
f7Q3b/V47MV0xqQoIAsp3pD6yd+wPt+gQm+VdxKttbNQhdrMZYMhdqDZJ8r2VZgvf8H9fIfN+Udc
6uP9kpQRRsPK/0vkqJfGRBIImNKua9xh6YOoJsdmLj4qWyuVV5OE/aCmbakY94lh+Lr6Es45aehd
6TBbGYnDdEaUsDrJ7XjXF38haXz71W7AiPmYLXIcATYu6HrjFAtNfYPsQFTXh2z4ZAa9bYZN2T8B
9NHNY416uomAhdRYKDhkq5wagkoIQ8BDWDyqxs+Yu/Kt0g+vo6KZ4KBQW3j0nDFJ/dkWuh6Ff72I
xi6GrpMBufaMZmf1z/AzSXZZv4kXomorq114sB5IPYbkP9zyN9HCEpmiS46JWqPqyhplqPezdbg5
+larZ41IWr7urHoRwEODNsjPHn1z/DHDU8tlgIRY9ns5XyfTzyL9rZRPjJNAGY3zvFc+lpfq87+/
rPYNlPD/E/JJVMkyZotwrAPMAuYxGlchWton05IwuM7vkkIjBQzPjnSdWaMJ0jJfFPmh1n8xgpCk
g57uErKJOsURS9XxpLXh1eFjtXyWI4qyYjpdp/OJ7ASj8iqH72NzcVQ5MKXHOBrBQu2UxUR5mMNU
KJf//llXNtT/gJr+82v/tc0tNY0VlY7/PhcPMzIloh2xYejEL61u3pOanxiH08+26D9w13991pwZ
hZk3bCUrvVvatWU///dv+OZ2ulXj0Up9KBU9IdpHhyq91gr//dxvov2t5KGpDzUym6zNKFUEYgwY
pZDGko3599+0Yf+BiP+v9b+JBmMqa3JjcAZSNXaX8lxWB1l/rMa3PnfoMoYMkLejduiqg5W/ld0d
13pVvjSSBMYtW9HFpHWdu1XzUYxvjvQQWi+J+gtndXOmYYuZBibo3XVqKaGwE9HaqfJ11fzRmJNi
gm2qNdf5U5I9G4kHjHllM7JJnUBBd8lqYre3juoQWOJepo8o/07Ss6F8OMsvus/uGN8p0/1iXm3Y
7ovWOUntfkpPSQXsoGoYMr7V9HfMpr2PSg1IJAie6IKSod0u2OtWD5Mue3XxPIa7Bmi2s4uG7X+/
te/g4P8oZP1rm5nwwfp0QI7oKstBMQjwiVENsprzRKPfBPfouEakYLZReTWVsE7z3YniHynPybcO
n93kVJKA47WfmmMUbsTfUNTfbfKbYKlWkR5L4Af2w5f9WP/lTv8uqN1qLc6JVNljA1K/HF8MnEVB
gdIecxHc0iNIvx3tuKFdT5HiKbO5kuUFc2kmEpHl1d02zrZU+6IPjHymachiM9WwDPUYVcurnHR3
jl6CNjDPdhl7iAoGCs3lKTG30bIpIs2Ni+Qw00/OtEOBLUui/Y3U/c1a3Ypo9XouyiVTyAl2iA+I
nwnQyLcKWmPHNLuNeWxyYhqX/E0s5Rtuyq181tVnICsKdkxoMJb7hDOxMdsf3oXqTTWVdGJoG2Tn
9smC/IJfpH9JVL/70tel/9chU6QCsnXNc+OocJ2RTgdgEvEz20RZvYmKMk4dhTygV658MB39WbVx
K6vUSWrZ5RM0Ees1fDR//3e0+W6r3aRHmRl10ghM5ypL0qVe98OKS7057qboqlBcV2B5XU5/E/n4
5kK7VVAqBttx9LAgl3OaoHWAooNBsmRgEnbv/Wg9brWU9JSAInJt2ldvg1f++dlDrynZvzZbihCz
nNhstva1sXy6OD977HWZ/vXYok0sR67IE0ExMuZy/iLL8N0q3xw51YhaSagqJZw2bCwAwEVUu1an
BVr+N+3d7z7i5vRlKrKaNkhcJOUZSvwZzXOKR72T/UW06JtU91a0aJDTWJOUnvg5i8MUjSsnF3ub
duas3sPj+VmartxULGmuC3PKEM1VCxDmG6eP1j97rzdnUm30cZg7BTr9c/Qo/XBj3x5IvWJgKzMi
MJRwS1MfOvt/f9tvIumtAJEZRqhuXquVJNtkgJzIr6q49P/74d+Ep1sZItXBTbiA6Hjt1opxO2s/
W41bGaJ6Tg064yxx163nK178LyXCNzvvVoUI9YJGRTpsxg0OUHCPZn0GZu7czKkf6stfPuSb03Nr
5KmamR31KR9CW/SK62C+oIP60rqfXTS32kCagVVI1CHnYDZdsjJ1xauAG/7shd7cjJFhK9lg80KN
ECE4RB/+kjV/t1FuDqONlHgxz3xn1fDEh5QG//11/zF5+h/1jXxzFvVeGE7miGkvQwebkQNMwaRN
0SFFmFWaPpdoBPEIpaiDqzE3njTJsLe2JphLWV2ZjLPyCjTXnanaAICheTRxkNYaQ88iEMuTXs7X
Sf8+tlUXsORVGFSr4yen0H17NoNqoSurBYo5ejTMXB31jLD8fWVHSJkMVOFtocjCyOFgotU3Lfle
l3ugmg8d0O7EZH6OkGxhvTOi9xWqrIhWn8nIJc7LYMmnrdq3fo+0n1160mIe8mjeOil/PPwxGKb2
T4sSrWNISWNx3yHlH+oXWwWZUKhQUZ/QrgNd8Pu/l9mwruv5v9b5JjzBElYUclOBaHcPzfY5nJ4M
8EYSAMrKfqhm1id8E6kUqI62nZ1+3Wftbu5MZhg7q5+Zy4tNYR3LENFy8Kk6ouWTw6i8Xo3257Ur
kVW71oJHpFbBVX1k0vwMGEAk74AKBpEOV4c/nZe7JvtM1XeoDzAcHksGh6W+WZg9T8N60sGxLBHK
hp5oCi8B552IjwrKF+pFrt51qxywsDVNUIA2upKuM6YbC6CknEG98YlhtCn22vBrzJ2gsEVgxDRJ
QGjPvyv1d4pJySS2KbgM5a7P15ID7oaZbaO4bb2d1C/a9K4wh6esK+9qqd/PGUOlkUkl/OROq9wW
SFkIxiTTkH8Vz3MHUnq8n4HMRwUrkZ4sZnJw08BIIYCWoLgvDZcubsCA6Zs81t1pli5VD+bzXVHm
1UCxWcfVOluy5wnr7zx5rpbJr9q9Zq4rmVk9Uo6D0noWfyiK5wUXZGGIswR5vNH5n9VkBCEryZ4G
YHyY1RXHoDZPSGCtpnpj1v2q7c54Z7hlMvia/pE3B2M2vNQsXU0oL2XXwFAEk863GhPtt4mCOy5T
m8RBcF2Mw1peMLWGk1LE3WVq6iv6SzO6yzz2ng2TYlAlD9xGMCX34KatovRztMktSXFFMm5HUPiR
lbs4Si41jhPxspUgWOknvPW8HDi6Y2R4ZNiuwlcw+OgGJMsYAcW6Dhh9VQ89PWy3StitR2Eicurs
FFieTjjBqSr82Oo3A7O2Pon9HLBC1k5BY371Y7hOEmdTNky8Yu2jjIBOQ9CKGNDaheybieqV+cPc
ald1GNeUUPVt81OufibW/QyVgSapSzsEaKqDdV7h2taw7WPDna+UwyUETPSaO/XZXpBjYoJirCT4
CJJ0dNL+WDP4bSa/0F9nnHeX5GChfDdsKITu6Zfd2Ys4KM5Fif9MEURNBUhCDbLdqNxJf5SF2DlZ
QEeJuWgYGOAt+OjVFK2Z0lmO6Tpg0IEFOR3uDUehyMDFSkCYjS/y5XGwIQQ1wEZlfVXyxvTypZ1e
ZHYi0KiJIUE4hm4RVkClilUXSW47Iz+C48viWCtNvCB53CWxm01QTAqQqUuxFtpOBuZg9jFwNqaW
NWjfHBLAe5VpMAq3TaqtYkvDIhGFvwJSY3tI5mmNABSqg36aPWSFDXDgz6jZK8xplG4nlfDS6RNN
Iy98NF0NqSBNvhgQriHuoByuopzVGW9dVaxjphl2+ljMl04GYB45Li8DjNVehSzslODtHfYxzcg+
e5GKFlEiDS6GusmFfY4M52G09sC3CmDPdbITiJnX09pszeNAgLa6VymHE5hBE006T67RaU5JrRDb
YmwCejaPMz/vXyeD8zkA08FsZNT+INboqjIErFn3auO9Ad3aT8/9VAZyYjF7PWc2ipn2BnCQ0mfu
EGMbeeU9jtmuWu4UrjAleekGUPHpu2Pqm7o2gRu2G8eS6c6NqwoWZw7wU5I5dBB+7sziXGVs48lY
2eD6ZWczO8fQwqmtsxCLrtyxf7IV0Jtg7L0qi//Iab6L4oeC+Tpn6XohCgMAlPWii5IQWfpLH72E
TLt6YMGFUxzN6M2OgMKz4XrwcwJrmNUMaKjmiMr2cwrSo8Q9p8qWe7ORnwow8XMBs3gqicup81ZI
RMR4ytogn0zP7Ce3Neg9G231qx3N7SgfAKXGCMUg7wBrGPFRs1xryb4ffyvtMcmPqvzLFtM6rbiV
J4aS3VUtV+xVnWv/c+6bbVdrQZZewBr6c1geqQBcnfeGEUybPRg1cszQAHsHfG3P8CgsNorlHFv1
OLa/GybykXB7dOvNHgnDqPZne2u006qxnnr7jd6Slyaj15jPRvGlmQ9j+gvLME+HShKRdAzlbwse
w4LpjtpZ5za9rzucUqKHtH0ukjUnKhAhTzPy5Bhl873ADiyRdpmwwNIRgcHgIqvqMnGBiAeqKUs7
6MD2ritlVxSAB4ou9Yf0Elb9fizhaYDFMYF5N2A3TTITiinTcX6F80XOSnC4AFii+DFaHvgangzo
SLbH39oYHlr5LOlPIgl6esJQqaZEbHNpZ4X0hJ1jxgipBsR+VUopZutjqLhxxj8V3LxkztfFMB16
C6qbw/ltXkNH2U4xU9YOZKfEZs1lGb5MuDIY0l3dbKVkIhUWJGoXY/ibeN4//f3b3IQfdSvvFuOb
GEKIEXtnPvWd4iXE5q6FFN586SINSlKrHqBL0pb4P8Fkhz+A8a8fmZIrYrhvydeiFpcs5HILH9qi
8AojIs9TvYrjmVb0He1tP4yAruC6J73bxtKmHSpQ4Q5czQcnBxlaVmuzB1QFMPi/Uy7oAP8j5eJn
3UpHVn08ZHU80ukdwSvmEN7RrWnOsTpsOqnxEoIxTOON0IKmXg628qu1P8HArtTc9KxqXMUL3EuI
WDUojyk1IGPfYS6yWqBFiAUCqeQ3+rAHVphM57TO/Rq1eTO7H0pIq6m6765YwpoElVFfr0OIt2o3
Lx8z5dyjebD0wrMrzZfD2aNW/SwgoTrZsk4iBKkYGsxnvNLXFUTOZCvgiSX9vQGKSZuxH5KfRlQZ
LcgkaXjM4w+gtEY97oR5SbmnUlH6EbWkPVjHNAORRjc/JLOCwMacocpwSBRQp7sdIkHKqmgS2OTr
Fra9YDrdAgoiHCzt29LskfshE4KubFUvsoTqNa3EqwLtIB2MJrr0BK4ZJsDUrZ3m6BintvX65KxW
y0ZOtzPvvYPNFUagiqVqo6mRCziNvGAX1kGYb1XRuaYZewvhzLDAc0K2sHXA2Urt6/ZdSVCWm2Gl
9hVRHMgnRCLtXR8uorjE8M/owlbXVnVyrgHKIZbhtM46yUhA7UAy4alp8iHJT4v0xpUBIlN4GplT
PV7mlDlptJbD48Ll2TYP9mJ7kRpI00pcrO7YTMsqvM5a5H20nNXy0VLujaz18Tle6QzJk+E4WK8d
vMx8OxHWTNJlQ2EnX3HxSAlkvPclebPRmchg/HcPoXiW5XMc/R7bfZK+hHCrE/ZCwf7TjFMd/XZa
uFQ8OH2s2uRqdk2uQcC1Ye0z0sJaIYzs+xgWzmSBW8YDzR8gIraF/Djl54q5uoXpAEBb3y7UraMq
a9sML/hx+5mzxwPDztp1XQO/V9VDX8XbkuonBCJe5SbIKV6PMzMuaJ6r7q0IH7rkSSmcHSQhtAC1
x3AaXiW53ucc6cr6WMzpPGL7iekCDm9eiedZR/9pqB71ngghQ2SIq10I+lNLWADY0okUPQDwcjto
oqPMJTCfqyLEpWxajeFpxrizBunWvIfKZVSrVQsRw7GQLtCfDLRpiwS2rJwd9PppzINhek2z2auG
HUplV49Q0lZQWDqBUdGOJUdRq88YDq84ZHDg4THj2sBhf1fSy0B6IfP2nSf4XViO9OK9DfcaU2H1
nnYJ6b6vAiTul6OhH5JxCmzb8RD/6OX9zP1R6G8pTIfJedbtPwpufmZS+dFYXSw9eiohaycojCB/
0qMA7w0h0PiYGyij/oyQ9Q74j0qOnsMcB4XyEfazb0+kAaDC3Vbf6HEwiwYm+15hiJmb1L7dS5ZW
EKIzcHMDpHYUGMbuyZa6vVzhF9PEPTWzGW4W0utq6F5jtLFNZ4CDFQe6g5ABUyITDuLYg/Msej+C
ddDpzaM5OFvk9E8CVr81g2rNvcJEOU2BeKc4rsBdJ72W4oJUCPb/YN4bkP/j8HRl0aCbEtrrfnKY
zRHGI9jKCAsUS7yG0NRQA4hrMoejniNN6xi4bxlNng1pwup2iXxQq+eJBpqWzxBFFjcLycjhciim
fakXLEKu79OZg3L8P+rOa7lyI0vXrzLR99AkkAkXMd0X2xt6VyRvEGSRBe89nv58oNTdVVul4vS5
OidCoRBFbgOXuda/frOru/28CRlJ+S1UyS7y5BLJ+dKpEESo2xEIIQVt0pBkTYm/QvCBW8U+bKFB
W7thONSRc2mrFGFteC4l/rgJpMKyWQf+NsJvxanTG09X2wYljF+1F56SByzTtsqbZVPOzaScvd2K
Y51wL7IaOfgv9+aThuTHy1ic6hsfcn9VPXeVt7FTuM13RPUUo3c2ZvZtEvc73YF1iP/NJ1vZX2xk
MzfgOxwc1RInAr30cURUiCY6qD7B7T8GCz/Z+U8dinu9s3pllMPRaZt7FrILD3eewaIGlZhCEA01
Uvs7KYRP5x2rBuoPa4mw7Dhp+mU8OHtRTw+B8y1y/QvX+/bro/0Z3jpv2zMq+N3RVpNbwp23cAtL
1CKmAJrpyX2Rf4KMfoQR/OyY58/97v1V7HRdmTDOK4RcNZO47/1DZpBQ1H8LtVu/1RnK7/UelnFz
6NkP2zG6SOyL8tPU3Y9Zy8++wYzxffcN8CXPLe4/jhAMZUJdb4wpWpByDYvs4PUuigvCJfPLgfiE
EJVzzT6VGuww2VlTHKG5DjgqOIb4v8D55xN+AlkGiMDCmKH4MdC2en8/hZ9gi+ysHNDPDvQEtLSt
DO0Ge9UR4f2iJFoXJA5N4g5axC2NM8KQ7EjxQ4JHssyY+Gfh1zLBn15fiam+zdlNpkCtSgRq7ANr
hUx6QLOQZLS+113xJH21Ma12oyZ1CIpuHWhPCnZ4Lp1LN3/si245+uE6TR/KyV72MUq4Yl/XZ974
kDXlClMjFzWs3lxWUbRMMRSpAJlL70o6B4eVlPVsWVhnqP7K8kssWqA1fG3IEBoQk7Gy1zlioHha
2sUTNiGJh5Lt0HQQhsQKBkib2hSOSOS15kvAIjmgNhrydEYRlp5WL2aHgbItqChe4oBCMYaki3lG
0qAKDZzzxhr2moLNP7t0rJ3kzBVrBKxqQqpYXgT5vh69pQk8aIBBDDLdRfhvxbQEeYOQXt+rIl7g
44Y+NR/voyZfVW2wt10Hg60nW1Kyh/u4PBTAayQshf7LNHzLcv9YIPIpA7jTKBhxZzHk1uzPXFyq
c+IMGI+dTVN4UYUhOzE1Oztqr0c8K+nKH1B/90gZ/a238U0dkymbS43sdXiKlHGe5d9kXu4SZ1wl
7azsPxTBXVhNT3FP4WOhGbT0Ne3msgjZbZDo1dldF58b8TkkUTydvGjjjq8y1dejiG7s5t0Nvioj
WBU9nnGpDegR0WfFi8oQyyHbacVNYxerSRbf+jrbNdpEv/ZkqyMkcqSuzVkq5RovE5p4tcRMadFZ
6dWEkLxHa1R1w6bPPcCj5Ayx20ewuB8kTw6kgiDJicp9jAGH21laiX+iPUVASPYx1S+C6byhcqxG
/97UvoxRdXSzdztAUWumq0GW6xFNQdu7FyqQh8aXr6EEfYC04Yp3rZPojknTqk3cagvy1b9EaLYw
FWuLjYu3Rpaqq8gWn8xAfjbImXu+kz2ljKOOW8brqTg6EMPbwQ9WmgN9JEAZN33GbviLtdyZP/27
lQ6T1szAQKg/NvF9SrqwWZ+5SFp/vVH8bCQyH8LJRuFOGQ0KVdQxF7vIJydvGD/rHX++bjknW4Tt
66EC1e2PQ33edrfsAJ+88c8mW/NXPln5LVfmfWaDkrdYQ3TehCEY3nFkHGfis+3tZ4OG+SNOVnPT
zpI6nkwuLCqOIm6IDrSAyg4RdiVhdB+I7Zg5rDPh0lXO8tdX4q8u88k6n03koIzzYVXBi7TnqhA9
H/L/X7/7X520kxGVEwdBOrVcZ98UBJAfB6NBfIr3XP/26w/4YPL8ZJ86NcyNvAYWrSnZAa1xXqn3
YRVexIV61X0AehJ5Q1bWRv9qdwOtbXKReo9ORTsyB+AhtsNhadUWmIb54y4u6GZF/upa6b5Ba8ng
blN1+jqKkmNGJf3JN/6Lq+yenBNhjb7wioExI+pCK2CkYOVnfXIbB0998egPDQ5r/tOEHZfC8MON
8fOxNezMmoXWw+gqkHXWCJGcXDBOesm0rxHe77/+bvO9/JOT6Z5Mumov0jGVc8AR4RyyiYxgg79+
579CdE79h0t6YL1V3AlNFl2l5rgtU3/tNv3esMZtjiRN04tFnScr/Opx+MGJI8sfXMRBOoC2n+2c
qF9G1rMewaLM5YFJ08IL4KNGy9x+9SNW7vi2nE1KgDR1nTKDKFCBOrjHB8qvsdIS2Ll58a52mrUM
nmLvJTaLNdq4XTHGD/k47GKoxkl4JRnkZ6Srtu6z56ll7W6zENuHaXhVg7ohLBqEQH5yVv7i8Ti1
Th5jN/BLnPiPepIDgCTLAZ9gMt6Y4v7BXf/vHxL/6n/8Dz9/zYuxCv2gOfnxH+fh1yqv82/N/8wv
+9ef/fiif1y8dIje89O/+eElvPMfn7x6aV5++AFNWdiM1+17Nd6gRU+aj7f33/P5L/+3v/yv9493
uRuL97//7WveZs38bnhnZn/741f7t7//bWZu/ff3b//H7y5eUl62eK/S9u3l9AXvL3Xz979plvrN
UrZk2XaUbZnWzN7r3//5K8exlUPz6gJJ6vOvsrxqgr//TRq/SVcXlm0K5TiGMxNr6rz941eGspXt
KMdkzVRw4P751a5+f7Z+vxyciT9+/q+sTa/yMGuQn3y40P77EcTEQdhCty1Ld6SlW+Ypo65sU80q
hgaCqB7TpcbbAoll7xG8gieHwQTZvDFsCyfA8cJ34l3aYa5AXmczYYQR6OeRHW9zDWXb+NAhPddr
lrsB74nYRe1X77zaWTmadiiool35pppn1wb/RmTiBP6XIq7u2zbbeKW18YNop1dimfVLBN4bUmtX
DWCm5mGlEDXboAm++KpeDQARU14ugohGniA/zZLbiJzceB9Jd1dZPcahgN9YyWPCl+IIYWTRnRQm
uHl3MwXBtieTInabo2VuZYxqnkEKdqQLva8+WXd/fNb+fGJPNllHWBSMXl1hvJkfePbR6V8pRjtd
aW6+u91+cg1/XEX//Enz77+roIqyiIOh4BK6xpVmPHX6JzlWH1neP94jAFnC0nXdVhY35MkHlDZQ
sBFhxeT45yFz2tS5nXC71D2sWGi/73wjX7pFj0NjfFEER8l4MDasVRRdNoj+8b9bY221qPCemyea
VvellUz19IeBGydgrIWpDDA4Bm7guPN7NSX+RICJVkOtK4kpE6CHEfmkrMVjvh6LfF2jv2gVvlgy
W+B1sMvyeCEzcC7zUObaJzXLiev1fIY5AbpBpcRzbBun9F6hW7ZX4PK3qXABYcXfDl/piJdu+6XN
O/x7MxQdC4VbQ5V4jHdRARvexuPr/fpC//mW+vFrnJTKqbAkmzrXIUJUQGG3GKVLg9zh1WJ8ck/9
WKb9+YhPav+8UHgk+QPLgpyI/6SoMqNFJz47og8O7J9uLR3+lGux2FmnkWBuUBUJFgfVpjbugsLc
RzhBJTSJWlpsteBL5eJ+OoH0HirR3kwa3r3dup6+GNARcK9dZAXtrLf2vFcP/vKvz/aPzvf/PAX/
/mon9ZOqW+bgxFfjs2kug8Fexagz5/45K9Ejk2PcWdpaQxHx64/9+UX+98ey8n//NAOLAuF1s++Z
lTCLyQkLiPA36jaJV39yX/954Zjvp39/1MkSlZlhWGBHXW1GOAE1Ins/ff71wXz2CScrR9BWhElW
fEI/Plf2Xd1+sjT9/GS5jmlyFNI9FTBbAowksllkWwhD49fW5u7wTQqwr78+jp8+DsDArmtKiz33
5HEIUegPac3nlBhpud22aB/EdPvrz1AfktY/PQyOYxLSqju6/FARf7eQ16YvhEi549IK7CjC9JNR
XhA6ewMTjCYWq8xBTDRN+PD1m9A61jQ701yT2vJhwIvbL+xvqDIvw74l/ZrReKsN913DHMQKK+j9
IX/qhIg1vG6nJeZZOtxHsdipJNsEyIEw+rrUUIKnLeyKwtyK4s1v+o1gQte600VjfxXlm6Z4vV3g
oiEOenDRORBD4C3j0QM3j6HnWpvDrO/1HDR+35g1lkwx6jh339G/ZjZPd8lTo6G/CrONP3mbPqV6
nsh9YfoQCHs1k9+q6aHU9IPsol0i2l3Tb4tCEOeHWXb2Lg6hnr+Glf3NVN2DZU63SKfBcraNcdEz
Z20T+1s0h0JrPcSwau1F4jYg1deJgmPDiathOUw4MysmNGHr4raGtUhhr6z+qkp8mp/nKoY1pGZg
C3YmTAHYFsvYvzDwGucWuUqb+CKujbO4fGspIaadfd2UX+Np67E3zofQ44Hs6XieaTdt/pJZX/3p
uVUYUblsTi9mmF55kMMsWj01uKu4n1ZTUa1y7ODnrmIcrE1fR+fT4BDAaGz74L4vS5w48oPlbg1I
O6JFuTtF59GITWaTn823ixa+lWG6GUS0tVVww+VhdhzhsehBKjBXfm6ejYHx5rTDRjnebT/4s1LI
xjZHj88kpku5Ujif+f2F7Prboux3rV1vh/LWA3p0SXXAlBsezro1ekg21jFlAq1g9jrWTmCI3c/b
A4S6aEB2lptLaZiwParVQKyF2bxqabQaEaPhGhSWbwN/FGI1XkH9dF4bjCstv1+HMBvKRu1t/5jz
lJl2sI+iFwmVT+8FXMeLDOvErjlXsCnmiiCxlpEGO9+PllVcYKPGFK2Q6xQElWHwXdpd0r5iycbs
kg6dsq9pX41gXTGjdQ08jDe9uBJQlCds+KI6uMnTbiMl1ilFutJk9xgBHQ9SYVXDUxanjBTxCfKz
jRF1C6/FBd8zzt0Aegr6fTNPLipbvRCz9RwqVNxWfpFP/U3dO2cppaxQX3XPP9gmPpUUoU37tVXQ
VrMKl9Zk5dn3HVbzeVAs/fyVjPse724B6Ebuz66yZ3oMdutVfWtM2Tpg2p7gDxBc4faNXuVN99RC
gtVMur4O+fqEuFE4bWHmcx4KmLNU0m54MTCdx6p5YWCvO8HhxZsqCaazIol3ldEQ9J3jvVWcD372
XPBurWHMjtq5AQ/DXkQ6hEq/uczBoHMCDJwIgz1rptOQMRA9JDAFgzLFNiflhjQ3cfHsjcWV18p1
YKlNTqps5RfMqiOsQW5xgVp7wsTbxN52qBgJD8PTBI8yikmDgb+fXFepue/7dhmOBNT5wxpeySaB
S2IKfG1VtbMia+Vw90/YImZ4A47hWpXDGVPqy0TDYQjMwizIQCgmbsu03rs4x2ljumOqsqywSJuP
MHaaW6setp3x3OEwEmW30MliLg7OxHWegUCH+yBLn51Kuw6b6oBF15kx6hji9VsU8JplLEu4rvX0
HBn423EVII0vmrHC8Khf8ow1Rb7R+SAdr25sIvfKSyBRqJ302v0AEVpM3Ua1Lp69PtRcF3+jKwrN
lSxnWzFgec3Atija+dqK9IMz6ZRrB1KDF9vHoPK/uCxQWgxMbXwTTFtrcRW47XHssIgiA3X0z8zQ
xzWqu5Dls2n4N1U77LvuvHDqlSQgRItnSXy2qRIcPLN9how0T+KtZLnro+FCi6KHipF8pAfHyupm
dtz5FMe71jSWnhliIZ7sw/q28rvdr3fBk4kXZRdNrc0/loAHL/RTyFYbJ7wOcc7fmGF+iAy6AOxR
TfirueMuhAEhKqMlNKIVsVgQoGLcOl3IIMEx7sT5QK1UOd2VFjxA8/rkq/2pIDz5Zifltx07WUJB
Vm2s1FnJyruEmLMwomlh1g8J19Kt002DI9SvT8ifSo+TTz0pPWQbgVnURbXRBsi16qFpo60yks+K
3bnW+6H2mD9GVxYLM55/7qmuLMDW1REGNBDLxiqtJdJFo9pum6tWVOtcsyFqAXj1/eVcAES4CY4G
fuhTe+xK59HnUiRyXTAi7UYsnNuj0RRL08RWg946wAxJcV+pVt2rUtI0Mkczx5XkXUvxZgYmT421
762H5qYJ7xpdYmaMsTtGs1DIOmhBMCln37kK7z3cFeEn6eqx8GBMU534NdOWD/bOZgzMbW2NF5Vs
rpQ9YYf+js3eVaDVV/MzZ+ndg+mnj1odr8zJv0pqd51AsvS6bOP6/UPAfMnBSb8ujOc+HZezyZM/
MZerhk06Trc1RO6gwx8DJ/6xtx6Txr+ZaE2EUW01w8DUEzKrHX0bYPe0LYQhop6a2TI7pdBgI5ER
D3Qgl7++P/RPrtypzJAl0KuIKphvywvBmhhUt0rbzDAOrKWzjnM8PbQYsOXQVW499+uvP36+6X+8
bwzwrRmMskxd8a8f25W6dAazUnx6nm/rsN0U++AiTM2zJvvDsOU/Qhbv8pR/TiHDH0DG/x34uH3P
Z/SuPn2r/wfRRxbB7y7JjG7+AD9u2/El+wF9/HjBH/Cjaf0GwAhwY3CF8F+fO6R/wo/6b9IxbB23
aMO0HCrXf8GPzm+mMo252RHCcHHS5ld/wI/6b7zAsIXQDbou/sj5T+BH82OI+N39Y+lCGroNsOLo
rq3kqdbepNey4oxdKxi6VMczWeKUXse5KjDlsIj+yPxoeu4mnViHItCxjXPcKFyaE/QmxnlNd0vN
TzTJqMfyuQ6Iv+Vx9Gro3pl2N8aTfOunwjVWtZ8d4LYXN33iz/b02gB9KdfgtcgCnzPcI+nkc08Z
9lJDeH7dto15pivPLlfuUJkPQxxWGNNPWQ7OleApuLTVSMeTxDqWNfXki9vexwAU7+HIf6xF21yE
Qcjkp+49vdmIxueIbC+uH1mIvR53WpmWa2MQ9kulWv+6LLwOPmkr43e/DnDhq3IMLTnCuGrXUY8v
GAVg/VKJAL/3scK8dGFaNdEEWpbZpBJ5RO+mBmkKqyJJLRZYxYetdSN3dDob3X9qar897xofYr3n
uCzYnZ+O14GehWprBX19SIWjtTjcdzjVTVCqyJNvcOak6yHJJ7aRuMNTdU0c72RC1cZ1oUgr0Hjt
fJ9N46L3AwhXvjnYTzrJmPDAbb/QVl7N9GGv0RPBpbW7iMWeH3wCrLoQG76yqim5XNPdFUTpmnvZ
m7f4SXk3WqT8dtvXEtceMCL9RksDUOTSduxzxffzV31jm8g0pD3d+5UHKG2JAL4RqCsaFbtk3B9o
3jjSygWUBZzDIsN1RXNfkeYT/VLgMfGqD+bQLGTMiHtn0Mjcmk0IUc3Rku6ujxOwNV3V4waYpMRu
I4icpdGahzCLp3Xfh+z/eesW510Kj3+VND338YDF7jdHk8TeeFjNwI8rdWRRnZ9gTyl6F33blBiK
rSGqrHFldx3OgfmoicuoVeObrPP8vZss8W3IJ3FpVeNUbr3MkPAOhdelywIv75IUnARxlKG0hktW
juFrYPVwditjGjHOdurumcq6eLazPPCXY2v65SIb1bRLLCvFjtLszydB7MZa1Bks7t5htrcg+aOC
wegwDLYg3hoERxMqofB0X5eObR1Miht3ZY8exfTkB4Zap2UKamQZeVG9jpqXXHiTm5CpRTWxb0Pf
5kR2CUI+KnzT3FKMQugRVot0xsDsUI9kSgBJgVZAiVTOKihg/kVkWGWGxwSAAeScOJ22eRV115VL
Mby3lXBpYLJE6ktHm5zXgskyNb0KdQNgRs/JidCMlsleNPWXul7mhAD5bfLW6E5dHSvXDs4KC3H7
QolhEHRHGK2vGzkJSKYT12IxkiDwTaRZ8B4bifcYwuF50XIu/dLQLOspSz48U4UqnvApZ+6b+xEx
MAICNlGIBMoQjTO55KiMXjDcOUZnRvCKKMO7Ipg9vCe9fTaHSL70SGQ1DJSDqME2KIsvs2nSXuyW
Cnk16I771hSDiXDNGuo7Ji1Os5csf8Eaykh3G4VJf809hgRhrA2EkNUUdMi7tMEql87oYtw1SCt8
cDwRzuA0Ny40ZkFWUmsHDESz3CjaY6MKVz+0osC1qFMhoStNbzvh0hu6tjlYucvpUCUu+cvUhM9K
T6ghuMJiurLuckwz5ZyQU1LIkxASsch5bZoPK6X09tgLyrQLsyAkA+fDWsxUudgeCawJfHWpp754
1SLbAFdOAs/ZJslEOzWFQo9WJjKV4bI0gS92uGrC7M3Rq2Sr0SrMqzbRxuY6n2q6YFVnobfyRuqT
G6VrgXGogjEXB60MB+9QtalpESsQko2D8K5j/okDcpqFGvxIPZzNJltxb089E6VxGumOM2X3Yhn4
Gvd3EMisvTAc3LIeGNI1yXucxHjTu8pysGvkuhZLp3SccRv7bcEqMSbqixOkzlXNvUi4E1kiPJmD
ob/6Zq69pjz3uPJ6RWGiTgzx4tfRZN31nJtplagyczdRWdvDRlOoVlH8BcGFKeIeMYo3PYZRStS7
NbmgQrpw9a0HQTFfRKOjlcue0L6vfuNPX806ri5zeDvPRTnQJVLQfvF4oL8StgPDqAfElDDYRrvC
NHmy32xa7Htp+nTLPG5ps5QZ4qNF23kBVCkROdWqqj2nJt9EOV9khy/O0ao0u142U9qQQ9/g2YmJ
MjWyUbLktP0UzALMnNXGNRSTg2iccn3ZuYJEM2ZL0Vloh+2tYWVq3PV1YT6QvZrQTwzteG8UCfde
FxN3QhqLr7qF7HuGkIQKEKwRp1U6rQj+4ASW+A+VBz30hxgikhcHG70zQviRoPRzTF0JOmsNSqJK
UAwJTL0Nsf+eHCb/bS+j+9DuCfkdbbekX5cuE/vIjvhUxirx2eSmHA/rsbXWTH/iNgtz49loVYHl
OwsKeUBJnHSbKHXNZ8tHmWT7c5oYVPm5SWtl9JThtP5gGpHZLgpPWK+NUzR30pAGOyiyUGRyRo1Z
zjg09Vc718BGG7d+c8IxJhhjnnT1qoPyWJm1myIZMZPrkYjffMBQWbiZOGZp4T20kQczvPYbaAxT
o7nf4jwdvzGicb/pqhCsTkg5QzlZOeTyqr40My3dFczPzut0aB4zByh7JfUmvwtrE/SJhHVRMlPT
jX0Y6oW9c6CbmcvMc6qzpJGMUqswk83aFpmB6++UNDvPs2W71lH2YATkjFpGzoEUb1Y/ADANRaDy
3WjaoIAy8pO9GDqXIV1kGHeObNVdlkdkSRrjrC3rReSJpeYX1FxD5Nw1tZdZy9Al8WRhFxneXbJP
xaNAOvnoiqyRKIuqGGlCLfFw1aU5Xeimq7erum3rfWiFjlqERRJdMCNMugvsE3p9ZZJycM+OIhgW
u7H+YNslYKYE19kEtVUzl9ZEo8ApHcNfS7sd5cYYskRbZ1ll3TcyE/WWbks9VnaQDCspg/huikRx
FVl9CE9QaIIYHj+GEsiy/tK4qnsDS/ffqGbH16SN8mdnwixjYTfzpZPhRAsd2lxqLK0Hm4CfosDu
yrK85iq0veC+HhLIg35LObbo7VEIaKFxfNdHrRevXCY7T2NLzmHmh2a5gZvkuofCbnRUi73X6GSB
enP0TOTrD2Xa5Ve+O+bpLi+S4U039AAcCPOwo+61fbCqFHk20PXbAKaZV9qIsaLOgNAU6Yd+mqJk
JevIOkyZDyu/DaXElTyobXwAmhoMfDQ67Mpbv/C2juxYGyeD8mASpolUHHoBo6V80B+pEeiF25wi
ceWUbv0laCytW9YeQROLwq8Ipq0bNx0WMgy1aOd6dUg+BJx7e5VB+r4Zs4m5vnLs/k5FZfAlly5R
aVqaoYzKMyP4kmlj/+7YEYz/LKZ0WmS62WI5kGshnn9pcN2W6LoWft/bd2kR6cChCQrIsHIIBdAF
Io+lmw0Dpt3JwKsd9FoXk62Hch3xmGWy1R5lptlyh5x10pdAodlBw4A+WHYIt+HLWuoe1iRofl+N
vEFu1t5lJw2+Q5+RVUZMqu4bi172kG/cNoD/89H7/UdN8v+uA74s3rPbpnp/b85fiv8f2mD9l23w
PnvLs/c6/LETnl/zeyesK/03obtSGvOATRkzwPV7I+yavxlCGcKRFI+GVLMr5B80HPM3yxEShqSr
wMYk/e6/+mBNF7+5wqTchJzjGvTX1n/SCEubb/YdkGJZhmEywTRoX6QD5cc8QRdTcNHMLCPrXEVy
rIlD1dyqJa10rHBryy0f0m0OfQLyWqFC5FRhKxuSoXoDv7ZUWTMgl2vWwaCNxPmiwRMJJaYz1/1q
7Jg21Rb5CJrDvHfRKCUmGDfKew2mug5WwO7+a+S1SLX6umZoR0AHbULfpRVLgSN77C6ndUOSjfbc
urkoXm1U49WaQabB3RwGtDnO6ECuHtCIBrfJ1HpEYDiGRDduObggLOfjn3ah3rbJ3XwcAuoOccbG
koPMnFvf8aIHr5OR/lr0dC0TrWqsp0d/yBP0I31Sa7cs2oSqpORAX7duVHjRWtmmwd+Y0vVNcoCM
itiwrO9EejRkJNj5NLgZFrl8BQ4h52T5tNqtKVtI+mAGQbUSpZhfEofWmB6rhL21hpUe4Y/uaYEy
nno76vNrvib/xyqTSLGIlEzTVFxBO68MXv7Ys7s7xKfZvrr1msB9amvNY15oFR3zGcO1TVIn7TaK
A/Qbcd++S9zZc0jgmU7cnCyaxNvblpQpc7IqFGuhRdAs0F3Gw7XErLx8DcqGqCU5qrg49/pEj7dd
OHn6l7Yy/S+lSmJCH0Wtml0T9LLGmn0w6w0DFgF3zshS5JP8gO2zYUVHy/bHfh/2dGIPaTom4Lms
7tG7m/dCUVzWGW6AlaTWAH7NrKdSC3vttveUVb5mptJJeI+SjMTsnCt57O3Jrxd9W0TpJpVx7yHR
9sqHwM+DdJ90kulrHhdavAni2IhRquShmT1KvSXCDlJWYVLjlmP7noQF1zrzhRW/SVHVZDS1SkUv
nOdguq4Dq/m4sLVA2ZQUcOoeWqwze/L3yjSpnyqQAovQl2zkRosh3sPyji2BsUUaFZNxiVrXDXaZ
4bm4cYyu7W79sAkQRwT4KMD94ilPj4lDUvJ14QW1XOVGkARXfp1w8rosx/oQIxaSoJrBdi9H1IzZ
Maboo+yHWncWCnJNv4hujkk03Cxxd8wm4SWNjGd4oJxIa/ZWaeKOGYwaR9s5EZ/XcbWbm8IxYZVk
NfzflQZX4kvqxcSqZ9BvNnohneBc5H1ubO0hCIpdYPadftbHlHZbvZm4zBhZ8294HOn0gJ9To95G
QSjCUCkzPv/9S2c1HfK2taSKz+1g4L+J8p3Eg9MaRKb1Ccp4ZWH1fO0BLKZHAbVfI+xtYOvtaMU4
cZ2Y2nf94470Dba84+TZXvmUV3E0UJomocdYOIy1XWb3o3WwmEtrz3UchG95QhIVQV6+im4yEBA6
xtYMUWIurAwfg6OvdbwFH2WY+7HsinBdCQ15f1BIskkLGVMK6GE8IJo0RqSV3igT0uljX2Bg0ee4
IeCHY/v73KLff/j9SOMBKeR1q2JZvhZElHP/W3ojDvnYiHXqR7V47sglN850zez7LWG2nCq4/By7
h5YsPUZE0mNJkylPbl1fccKcUTXiEbCxvq98NyJ3R1j1MQMtjI92mNCk2JQf6dEp/KDdhz4o3nkq
mxyZYaIa9y73K6aU4B94E5Ugjdd43tSKyEiLzIHGNLnxdH2yOTv16DPUQFjjQNQFySCpoWVB3mje
pPMEznydfavFhceD38VbDzsA+sBWm1DM9O3bVBh5cBOWeTQd2k5gZF91tGY7F63NghTIUm57QsPQ
fiY8kOe6O2nlzaj8MHhpJ/CFbT0OvsdnGvqLTwGN0CyIq2y4TiKOap8NOfeyNqSso6oHkCEWLGrN
4aB6M2wPlJNBxnv3c+JUhlqLGaOZjjoLsT6WzOSQyENugKyfATjYAKX4dmh2BpVgAgP1r4A22u7M
dAbAG7IEDdgciZRDh8tXWmezWNPSU8CGWDPPcHSQ1jZsE65Pp1kDHPfBMDF30ey5yw1Hq2RpiiWr
APQd/u0nWsj6PsrRKLd17TMA55a0GB4GdY1YNFTaQoERorye/7wce0Vk7MfzNVYjd4fee0lyGw5T
YzHfmp874JJp3NkerShSpyFxr7OitGfSotlM91EJygUcWzTtxThUsYCaktF0xdIr5Vleh7wfKwgG
JUCyXoNJ36pwQ55Sn9q41FZYR3bOtdu6fvsEcdlOLyfMPuJz0Tso/3Sk2Q4CMqlCbxeozoFbM9gl
1+f3h7+Li46tL/94xxLsvN3//t91U3Ta7ciuzpYaSxc4MMwJzAtzKy7OdIylgvPfl6vkY+NLXCee
CLSdHxO/o5/dDhbMinFD9Pf8QA9x5OAKlNR22RA25v8fys6st20ka8O/iACLRVaRt5YlWfJux0nc
N0Q76XDftyJ//fdQGmDaziDGdzGNRk9iU1Qt57znXcaJcPR/TTT+F8P1vTqQeST1ksNEm8KNcYWv
1uLpX8yo1pnkoLOQXsTibRwW7BGqPbzUYGFVV9k342eTjVNQbcIeL4SiBTxwnOW2radhoG9fWn/C
wh47g1u9jMNNwd1E4DKM0WGHuxLMjDD3l23N/ALmc+AlfwWh5ORAU8oWHMXAv7eUMM1b5/pgfTsP
9gFprGMnvovB59oheYcfHrB9M6DVPnFxhxnTLwQwymrbw4YgqFOAp0c09KbrSXwehr+sPJ7Dn1nX
6+X7PCEsu0fI+jl99X1peXp7nm+viIvPMIff+P7t2czUG2mN+pi1fthu0TZQVRRy4gSIQflAdqWx
vO9gnFRJ8aii6iWy0kS8acaj6a+yMPytP3+jVHfv613fcT1XKrhuHvQ9YX/0TCyXKMzTjJC7uAsT
uY/tqc5e8gjKy5Or7XY5VkwbmQITCU7QfJ6x2eM4t6W38n3dr4ndtvIy4qUn27zo8F63RAURN5Nj
n7ebJlN8KSOHBhD+oits3uo08DAPmEgLWuZwUJdR60IJqh2Iet+tFGoYlQz2LkVQ58mR82B5divu
pXTUP+vKhfvn5QAqQDJzAAMdXtuTSZbv3shB0nN3Mt0ByjUkmpW9dyeq6lu+rPissiDPip0DTFVh
NMXZuDE6cy66VSzoN/0djLjHoabayxC9dxAx+n72NkUUPNpgIbdyIC26CBzAJOWOpKTN2ZHd3nZP
qS06s8V9/AkkhkAHcovwVSDJzytNuCmdqYScl42PKBgPSzEeylL9perpK/5NhkgjYqH8SDwJIvQs
z9eQLBa0P0oh0VT4gtkuacKxUN0/nmD6Q9qvl6jLyVkn52E59j9siF7pXYwWFUAwXktPEfl+/1zU
zV1bZjs1K++qNPmt0fpB4yEXSesWWcF9xKQJq2irgdY3vw1tdq0MdmtJQC6wCf7uStU+Nvj87pks
J4BHE9SaIaBtl1AZ45mwUX4d22nsX+xmMpiV2ZejzB7isX22loSQ8+qnnFHPRg0Etz6XX9oYjypB
I6WmGF+J6OhPzYMV4tWl8uHoCNNhepX+iCVmaU276fMUG6SgRTvbNXcUGEQLu0SSZ/ohMvNfylLP
BAZ017Ueq30VLf6GpkJ+zYbuHx+XzkW5/naO1rT23PvqB90vu8vxFoqHn1HUvjhyQLEprZq82+mX
Ey6PSuP2xQn0KJeCwO5gi4Y0fK4TCntr/q57DC/qGncctMTHyVucy7Rpxn5rBWSH7ruRCmQzNcK6
4GC+E8Dpdoq7lmf/BOAZb6glwSzTlLTSfrol/GNXuOltTKD8RdqFy6XuSeAtPI+IYK3/Tl3xz5LX
j00mn70s5FjiLRFbGxJsnwi9nZxy3JnC29iWQRM9ZQM32uQ2yRvqdCdhabdwlodOLt2+YXZCheaC
aG3CPOnDm6qxDNnQhPhA1GpDJmLh3Cc3uDp15Z2DQsZcJqEQhF1x5W6tIkt/opDGIKmNGMxNlOpr
IjTOA/1fOi3S2yJaCHP3wx6k/88HlHxPq/CVFzARZ8ottO0GPp3++0OzBmrEgSuLrxoR6fFpEoro
WbvyI7lNZFX5FyqyC2hxEW9rnTFZpbOPu4xLkoArOT75FdXKEWRbEyNbQVelz6TidK+8TgwIoNu4
xKzOa6hSozRANwA9HtbWEHuCrOM+6hglDzlxedCv+PNuP6OGYNtXZAtOMg+352O5BaC0Djrrouxu
ON1TvrQxshoc1TvPkfFH75PLWJ60rf+d2fuIheAhSxfAwoERbZ/0Iv+6jZdOw46NM6x9+jpevgLc
y3Av6sH6hkMo13Pj5zRLDSxG98qpkzS647zjv9gzGZb4H63X8DAlRcipgPD9oWyk6mDN5v1tOQZ1
grNc1WAk5Jp4NWnnrC4JTfeX/IApKzexFzIlvhpCg+db50Td27gMrtxWXug/novTaqkp3txT05ZM
zDBvl8RnoRp39uancOmJsORf4Q55tV29YiNAeeROPo+XAa6aR8fgZQjviWEAjKuAqirjPXW7sq/5
wiiq+S9uWBfmzensaXQvMEMtI66XJBtwUxmZJV9r06ym+aanWp4xH0s3Sxr12asopq65FcrwM+qp
s9amKBzt5q2xfc2viCeKzb6ckuUroeWoJAsbHdVdLjRHrKFHg3NZjdQl5TzRdJx/DRXHWpCm8cSo
O6XPnC5QH/GH4krTIjOAqbrXXtZNdT9HBYrTAFfPDopUwRemmGPwi+shhosVnlqeIA7WWNhyWV9D
v5jhHxAxnmuovKZ7JUCJvzbVMZ1WeirB8zim9LJdHZA8O8cM2q7Pv3mp6xQfytjFmTa/aE7gxLlP
Oi/XwQr4WNRfaXcs/LBuss3MEMyG4xH1jtiPPeq6/aQb3mjtLHy8dQAOtUGOMWBHlsz9Lj+1fEHe
lMga/XKKHznvNBJK6FwM0C6mIstIynR7M97nTEzqR0D3tCF0TwUuMZMziPwFqMe6mB0i2e1LprCM
RvBcMIvzqxB1Pr/kdgw7M9ZgDQcVJrwXvXg0ekwq+TrtjGQU9Gm6yvW32gvhIFQohcxFbFkjeFJd
5uMl3/6gbhjbKpgjEmix20om5M54QdAu/V2VNXwPWRNCcQPcWTvPoao7wjrWAnQEo+cnxdmCx1Yx
rjAD0NlrYknZv8W+9r67A4KVI2QJ4BJwHb6Qxpn5WaQN87hdwEEJCy5Zq/alROa0DwpRssCnLuZm
9Y0jl6dGUVooFKrFtC2VQ4sSYPRUwvIeCJkEy+jAPap57JotNwC7GsYdG0ZDt32NzFRfSeid8cN5
teCvp/07OtH6h50XSXvfN/0U7lNnDsfnMp+K7tW1fEMfWeSwAa6dkM9yvRgnbNn+mIpl29GyhfWz
TGHcZA4zn69Ra9nFRVPbE3HeVojB0RSqNNqEgPr2QUhrKI96JGH2MpqK1tuCF2G9V8LQhA5/PiFH
R/LtKa+D/BpXcc9gzIm088WEGXuiPrU6pmwzdkPXxLwnrOs5PRhlrRvkvIaB8fjwTBL48DHZ3rSW
Q5Mm7tdCeIjexlA8RG3SLRca4cH8BcoLfzDKI8qKjefLGXZ2FuUvcLHH6BFi5cgcWmYs2DfN8JLx
kCU999e5uaA59BAwlPOxmlSO6VfnB/2hoLVknZwOW7Di3OO9enpT+i092vnluUk8RZskjoThbGho
7Su3E/EmiMYVbTCFxvQ2XzDbC8cmmW9h4HBYtXMtwztnMUY/TgYgBdG7S0qSCbktY8yfgsr8tXiu
rvBurcDSvxWnM0u3Hv5HYqTWnBjeKk4cFZTWcif5uZJ70amXr2dIJjshfskwCP+WFr/6MTfQSG5t
ik6PP+4Pl2EoDJycSqyrdXJahvi1GxC1u8nEiJOqYjt4hBdb0vUuapF17hrV2c2YFuQ9J2vU5qS7
eXE72Dc6ay2fCm9ozB5wSHV7pZK5vK6lLqqrYO6xqCbUMW5IjE5Qs7SNM1LlwFdrL89nTj7gt/iP
5SFJ2ZzR31Cr0L71kqbF/cnVc7X3uAr+EkLMpHPnKGZwrC0KgY0rSJK5Gnzd4+TJGYsHaLsUzRVD
J9xDTQ83fJ+NInX2bmoWhCC+Xbl42dIpoHfVs7zqA38prhOXUDioWHVZjDcunWWyly57AfOxkBuO
GpKVKpw0HQ7wixCwz0mT5mAvzChBRxCW2XsbT+XYxffF4hAJJfLJb2PH3YhnStW+FhIhxKXwRqu/
oupOGKwj9B1Bw/vUbIY58ljx6QjfIQYdKmGgReumTeEnb8cGMRYsk9NpoBgVN2+s49M1yT98VwhY
/3NZOG+wz9ZttJ7x5pHmS1bfGPd5w36xZME2miDBEOSaj76lH/NucMPyzpQ9WLVdxEv1AOzU6CfI
i+t3ES7rXZYJ+nGMOTETm3c+EA+Qk1PA2P6l7WlaCLfu82Z+Tk8nayzwZN3EeigcbINFt8D7b1gJ
cmdO16oTCc6dc5lyLiG803F/RkAncoB5eg5yG7rT3I+PcJTydFc0XuY+jVyb7r7x2/aTLKKTEPu/
RZf2YV872AgLjwkRFMyPDpw0XFRYfW92WTJq9yoVuJ1wHOTtdFu69UydakeSKCc+Ot16YFuAFctC
NMHemhLHuYLrgfUyTrEeZgPKxPrJcsvhOyZBPRZDoyWJrHFTt99bUcmtNi6mTV8EdztUkKBW0x2J
QNiz/rnKPgnn3n8qDQHU4awImAaBB7yvsm38dXvtR9PuXGksqYcLY9Gi2boUlATNKxucKxFOnomf
xjRPNWVBLcK/05xiCn/ALLc4zxyFwPQKGQjDb/wH2RO9ntgT8QnC1yR3/DNzrRMUoEfCkm7mBOXC
JQcz5Xpck4T9NOIr3VyJZVna29AaBOp0soK6e+6ucdp7rsUi/vNnF+9BLb5RIRzb8SUeL0K64mPC
Zb/48ElGbPAWt6RQzDI70McFItl05Xr9SiKPgAh3ofbpGoTOQM2nblwFYHOFrcAnDc+qI3j3TSjf
dyWCi8C18er+6Mmhhy5o8CJ1ALsHu/oqpcQ62Mpdeg/bY7Szi3Oqy0NWpOvEPlFkkH/yPt4jQr7y
qSPgAQr4VHCBGJ28Xwti7HQNNZQcWoXjfy1klh8ZEqVfOltM+Qt82wxDl2qKt0tQJskV44RI3Lll
N2AZWqdJ+WTCkQetxZg6Twxbp3s3GHh3f37O9y9qfUwpfcl7cli3Dl777x+TxrFwZB6XR5f0Fkhd
3ul3iLQNkm3iSKh/knSB+b5vGzWSCuqxDv/8BM570j2AnusoeEmOwAjC5X8f4FA5xeQzF6F7lCnC
sS18PZ9LMukdasUgTcP4OlVpmzwCoZ3w5rVzkae55nmGWp/aI9s0hBrXbtU/pLZBzMBd2iG+6xEp
fIkIYK0wMquKYTuEaBV3Y1V29atrBO7MVZEu4/dRZ7K6BLmzohvwe51vJz1FCABHY6r9nz/zx8XB
R2Yw50M8J9CH9flhcbBhORnpRY/BnGLloHtnbeqcIpheXAcvl7c//7qVKPBhOwRitd7A9sCBpnLa
vP/qcbEG6zIGQAhAZx0pmCvB+l23oCwttq/xCNIRNvXrAsFaEfDnFf3t+eRN0ti2jgvJKjDF/78P
pSEa+OwOj1vADT6ellDOIuIk2mR/Hk3ivsiplBY+RWucVpxlvlfyVYu66KMfIe0hdfLSL80vaBEd
+dXMtrlfP3mo90AJxxgGIgGoPPA3In7nFIv47zdlzUkqRJbs0bfG/Q+Ctcv2Z0PdyaSKTLhoTxkM
/U96oWM/hHLU6RU5MLK8KcrcdveobcrpELgDD95mVJOfuJf9fsxqB3mDwmGFW9NxxIf9KkZho2iL
sr1dBG73pdfl0jGcrkqoRTryMJj2A+V0X7xZegTCRVnv68dGYet8rSGzc7h88sKcd0uL3Usbz+5F
eL9K3MRHN4mhdpQtVYiPo4hMuFtv3QLXRoYq2Kgo4++QJYT9rivSntGFoWe/mErTxzu028TEV34V
9JcLopv4E2Tn9Cr+ewes5woKDBbr6T5aZWDvjzZQGxgZjMnBIImXJBTOdGPwkMuofiRjkB55Qvyo
iQuu/o4dH9FtnqfOCOaMHuJtGmsAyU0WQHzYQ4eAsfHnF+e8X2nr48HksNcZhgP8ZHsfvsmpF/mU
YWlwlAWMrMLv7fLanxzsbbW1ivPnKqRy6R29dBfoBqa7lpG+voDz3uMa0oZecBO5UeDcENZem0Mm
+jA+dKUW0LCSIZRq67bhhIl9WVM7XmC4QEFN87gsN4sjJ3cX9WGuUZWEQ7j982f7H6sUYxENnCZd
gET34y5KMtdywoyRLtaUyrlDIRlPh34aciaR0+wUW9eWDSaMpwlgwx9Re6dy6edJxlyL5k8e5/2r
Xjc1dxy2J0zcpF73zvuV0EJ4b+m90n3i490CmN3G9a6eSnnLOKfFLB0qQlcDe+eh1ht6N05gdYZD
QsFTDZFk/5/HhYvvMlf68wN+KIfXWxi2ll43EBomIu8+XIFtKuzWyqvyMKSt9l+YcZU91JdlNi/z
MgGb5l3BPVG62ci53dSN1W4TBiHuVbzUgjSRJJJfO1AidcxFgw9YgQYdiQ5EUYgF194kpvmiCZLF
3mdT13a3XT5rCTNX87PPMGRTy3h2N3/+YO8dLdbP5XONSUhlbsCg8bexGGN5Jc3KE2CrQuFIeuZ2
qphadexaZU0v4Rj0zmdn5MeCglrUDjCcgDvuBoIT4P3XHUlGgl4amsNQWo7392R5Yf1qOSMtBkBY
DPqjKutQDJViI8XLGnrcQ6EHyJy8wxgXqCw6LuZ9zEC52NuDgyy+rHDLqyQWvbdWWIrPAPr1LPr3
WQWNz6NgDCSHJYeW8+Gs0qpwclx/IlgHM/PsoBzAQkkcaYatr2Ob1tUuC8T5PSVtsWTxQwIl6zMH
FYiCvz0G2xZQkycQwvvtzWXabfi+hH3w0hmWlVBRgPXE3PfdoZqZITy1VU790JWlTciaaLhrjua0
iGp4BGSzyrxz7tMFfBYOwWl+UCcjVU3Y+2u/ltj800rCxVMXgGkQEWDalVS5VVk2ya1X+nHAAbz+
2VTMLHITDOzF0h5Ug3hH6mBrW2AVxzP01bY1BXEbpPyGMouUfeCEQaNETy5X1L2vH2RgKeeZbkFb
+zR2suoHffX0wEsYnIdwtttwe35OiL381sjvI/MiYC+Eu04WJnqGbAICJpFufDOuGgzodlNXOEgk
7vAyG8/qtuePEHUwPF6EHZbpLztz+7XAUm7hHaXrovcdpJ2F9OFR5z20rrFyIqlEMmzSIe7iW6vD
N6Q7dUiRx7T3qVYxaSJmVG74AE1C7Ouk7dx5UxLMWu3sDH+y246pIi4CuVv6q/SkQBTbK28F1E9d
s0M4rHNfDxR52xTvzXYfZF4sAFpDYz+wrJwW7l06OPetQn3wEkXJAuFlaitG6eeOUxgr8L5H8dpD
W0Ez2vGFy7q5CUaVGgwIrRGPYwjFMx828RL+3rl/mLuJ1WCVkeVtJxKY1Hf2fIMCep3j3Kc6ilJ4
mz4/OygberIl6XlIP8wsLA1PR4I/kEK47W0vmXddF9n55lxflNPMNm4tBmn357/r+JU3PsmxooRm
cMn6owTm68t7j4Vy/ipxi+OsPDdURhuWCxhU2H4PKi7nXSH6RhHzFkZ9dcjyUNRX1emt4SbHwwk/
qdNfkxkia5/5S+xsRadgEvQRqhLWJp/+EgMM/mTTRFGFYztMr7ze2wwSn+w4z5MtJiZRcovirwyZ
UjskWiPMcPU+YfScXXeJXw5HlGpD9ywKbc9ffKNK8zrVS+YRoZEzTi4aHHhLhAXyOcw7Yx1yGK8H
MrWCR5NGHmqg8xcdGYg9OwsLc401A+uvwkWbZvSmbTXAvkx1K7/KDHK6v+ULG+LbOKC6OGS4jASQ
yzDpSX+pJgm976UwznTIllGVtzFCN9RsGorDGmCRsu+TZhj1fRQnIZA8+k8wDl0H/dYpvdy5YgWY
9gru/dDsIQtCwLhISrzuLT8ugXmNIYqoGCAfPrcV5j6/lB5ZAcrqJqQDVZzB0PSQUblX9mkv5iy1
EK5VZ3NyxLQ4q/8d4siehrWpg9UdPOPvxzE15UUH37D/BnLMVpCun/afudl+8DbiXlsvbM8RFCa0
CSiOP9wwgVdTvrrysORp8OYPLjYsfqr7q0r2egPbggmuxDIPN7jGa+xDSRP5PZVlm0NwKMk6A2Gf
xB4ebbLSFWFaVBHL66V0fNdcmsbAXV7Zh8Vxluybp9Lqw+zJ6kTWbJYaJcW+sZha3MtiyJtLOG3L
sNGjCH6gvcI7SFL5xq+YjteMbCBAluqimvoRLWVTEAegMHWbL+0hwPMO5wzYFbTORpGd4BWdfYey
T8XbOmz87CkvHdNsIpZzeagZEM43uXGMOuL9b3CpAVIgUCAi8QsYehQbiH7qLm/TWn3SMH+oKGl4
KCN9D146lJ8AxPBDx0whq4axWOZdrJAlXAGq4dVddmGbPA0AcmKTJ5Akb7WKifzO01Z016PKk0Ot
2VzJJwXlx9uah5EOPgFKCkVpqdae6F9Nogq9gZz2wOxoYVh1zM1GDIVk5zs7p5PizipyGBJcbHK+
SkDzyieYVAOY/5+rK+fjde0xuF7dRaCTSVp7/8NzDDWwRhFhwThhI/LLDrUhogermHtnirAtamZr
mPdq8OLyXrr9RHqUE4N7QCgMTL5c96ehXGh3lLhncEVbE3tGm5qZSwpnChJpt8i7AV3pcBsCNHd3
7ewN5XOhHdnIS8hX3nwXzHVTv8EqLetPSrnfKrlAeA6ubrbyKFZ+g4aKaJ2Wq9E7VMYyr4m9ZLhh
RgIqTx3KlPx2LpiQYEJ0O3//+d16vwFjuIZ47GyYAWuT5nwoyX1nIXkFGt/hvJs58huHjjb8AQeC
PBisMOq3JstxP88sSvYaPfdTKOHQYy+EwH8ThSl6wlrW1h4FBJHv1YgEGa9+/gMpgpX7UI2LHshL
CQKCNwsymDhSYnykoMukN9LEMkJJXcjk2Lk69zAxSvpBbIppnKrbKB7j6Sm13PFJVVqSh8dUEhsl
W/XP0Tj6cKy8AWqvBgeg2HeHxzFsgr/7DPHqwRlnb2dau2QIVoI8YTzDkYIjYMWcMrWRW225Joov
Cg+1cQNStbRYvGPTdmlir7mdQrbUkYYZcqGArH5wFxzZSPEz4YAzkudWNCHZ+ObnwXDQbd1+YsOH
o8PHMpWmORCKFbHWfFT67/cf0H9kRT0OnASqgRPZjCk6Jl4Dk9pZFoiqtImYhtQlHOWtq3S/Jgi4
DEYBjnL87fFtua/zyOMFx2KxGZMZwlIUrCIYaaIIvSsnqD1xCW1yqq7aabl31+v2mHLWpXuvaNEJ
lI2xq2+oRIK70asYkE+UxN0dZnisyGYKbAbkrWi/eWOpLPyl+G6zfe7m+cvccXEdnTIYarzKxpfI
NNGrB6zf4L/DvvzGsIP1AolbTze9iklHHwuukgBVNPJTO+76bStQ81+VwWKmC5QU6XM/EaW+UQzw
/EvHs9fsFxt+NSNDHjDtW1VcBq5P2IKfBTwgXGynhP4EN5twT7vBZjzheoiseNpFMtQSlMbtlPc1
QgYb3oGWQCMQKSfKAZOFEXqTb/vlZhgK29mhhsP2K0uWfjtF8OGv28YMOJI1dlNdOgX741AlhEUh
n63Sy9zKUywo+5itMlhNnz7HDqJ2HLLGGAr1bMGIy5sRQ+nK+PEP3ynSO0xq5vyhDfLFATrIIcou
UN0OKgnzRxHEdEKNbF1K0aXAV8mHXPIzU1i0XpZzF0xEYvoBtmU2c79HkfkcbmeOCBNcP2G6lCKo
gB6m20MhTR7dnoknZaOW5kZJr/0P9yZS9Gj3s8q95o0rYkCe4SyEdoVB/Us6WYQH2UCphQ16al1R
tKv+vtNFtyn1oKZd1eGhistcWc0HNebTg5XiBLBJRrXgmFX447QL8ZmZCEXgSLytTGJdSgrBAnJa
M7/0pQUYnTrDPH/SpH886ejL6feUBmy1gcw+arWkKuwk1bS3+YnRdb5gTT2Rx6WWwbfuodBy5eZL
abxthRpi+CSH5RRM9+/uN0CLBkLjudRUHsOt9Qn/dZ82uEj3EPYb4t3b4idMkdQ8Jw4SJZS5S/P9
XAH7fqOavTpxZ8upJ98YTnQ03poTK36yLZdmMsybFG2uP8LtRDpC9tsJ9hJncClGgPO19CtaSr4v
K7s2ODG6ZPEBpx36JGidA6ygJn+x+Lt7fIic+Q4F2iYqUvv7UnsTG7m2UIMdwmkNhErI+TIbv2eA
ctk2UDmeHat2ayTmAuA1wTPEo43v6qEMSKs3nN6OnCO5E3y3uLbUEal2Fbpkpi/owQ9JGDX+3svm
XCHPNFM8QQ5bqTkdptAow+aVoBKHqE4v+x6y3RuWHWWwCVOGirf+Mst/ipAM0q2UA+mCSb401RYy
HtO4MxnMRlw+HMKTLGQ6Ma+qFhttXCHVWinXEQ/bos0pX9MAexbSaVaBBgS8FZ6Ds4t8w1vKBQtD
COgDNi0oPjDTHOPlauWcfdOj25Lls0S0tXK2MxhqaTrOb9wObY0AhLgZYmLK/PtIQka1A25dUXLf
iq1NpGu7uVYR9onwAqfUzrZuvwzx0/k5w65miL1Ilae41VnMZupx7sgONmkDO6jDE94rL8VgKnJM
29npPgM0fxugUO5rCk/Yk/AEf5tVMEQHSbLLfJ8Nfdls2PZgFmSE2/dlmnR8i/7kd0d/gM2FyHHV
WtAiO1j2B5i/sPogPPy5PvkwNVsxTWicDE/oQZh0qo+Ypg6HGBpe3OznVutsG5DMguGf2y1k09sD
XmXNwqVI7EV0QwiNy+jn/G3CAcj3bmVXQQSTu8h3eeHP8QUkVAsqU4u912WRTRJWTorLpPF7oQ/w
FWCBIKm392UNvriJfCPtq9o1mPOJrCdpIbOLqt3jfR3v2ihvy//fFwCBFcIAQD6sWeZmlBwfINyh
BiAYTRruWmgByVPdILVCVEpexUs92ijGmZKG08sZDDg3+lneJf2XtKvb5r7t1Ww+qUN+Q209wUP5
nq9sZfsuhMH3x9Zo+eMw9yrdo41g9FFbLmhqUXTWtIVr2z7Cnith2cI8+kfB+MdUzdSune0qhErO
d5a8jH4FXdYXt/bi896jE2A26y7TuyEBKN9UMstQxzaYu+FmuqIwwoVNtp3QbdAIj1aQoi3688r6
kBPGq+Zla2XzA5hfM9H/UF31bdtJC8eT/RmFVNqqX3Hz5aBo/JoeCx/OujtWOkuc/8hFUiYckDm7
dqVUktx2n/pBPR/nGMXEfjapgxXDSTj4yZN+7MN4UsbWemU1c3vQlL3/AtqYVQhlrtoX1VIU2z62
kGVWPhKeV4vqKt4kqep6Qg2XSuPnBjkRFvZod48hFGXiKUZXXHeFJJR68CHW77tcOWAcuVPBL0Mq
iWFojFg1HQxzaSfzPh3MqvUJ3918HCZBQLEkFc4ywce7d2haWRSmkMcJPHG6nIPJt4giiPimg9ZA
D42gzPpXAwYO8YZhRc/IInTqv+vTkX1m454rGsm8XKx6Yrf5ihdP6+9se/WW9NZRpDnNkvB1mgPm
XRFSXexWrYacBQYH8GVqji0dzLa5DuJBzN9SiCM4IyP3ZRJfZ6kanx3fSr6E0P7kxZkdi+qWn5zq
ETxnFE2d7BH/RsVNZmPuTFhlSDH7yLCBNYH/Fh+l1O1KrTQoIB9Z4lI+KUiUP+MOhRyGsKWd31t8
Vc+UOMFrowbRX3ZjOB1nZO53IiiJ1MLCrMZPBbTiB3yqJcKzaWHjxCcFsILIPB9qME4CopOwvfGy
NQPTnyHbXlWTF8x/+VDsv3+yCH8DzZkyINTx1mG+B3L+cdzQy6bulrZGzMDt371Ck2OOzXCDBzvz
gDAs4d/7rF3KHwDPdbQTAwOF+7TqkL5hN7kO5vD/KQ4e4p5fVjZGHsqYIFy2UECq+SFJQ0L8EITV
qCxqJ+++5WlhPBSMSqY7lzC7gLw0VeptWhNXjt+812FpMbjoaM5Tq8pKvQnnNT7HBVQkN7wPaiOj
524IbMJRKfCiTYCkzNkAtXfV1WgqUmrj07jsrEGnluFWA4hq6zcEWMV8pH8i+FaGtJEhsrXxws2X
foTqu6TunZ27tuLiSMVKh/VmFti5CEnGRiQIeJhrfTnTwocylszMkQne66qa4eygNM4gDgJQX5wL
9SnSfkyifFL8ZHlhc+2dFK7Mvg00dc9a4k0YuzQtFhsW6mTbDgr76ZUhnKVi+ZvVBIPQ5UpE7u6r
trgcnRSKsl4MEuYEsjQ36EkjF3UT/35W8p4JzF0bNr9SOeXenRqNOmhsS+Dz1USqaszuyv15sgpP
FuidB4uWigTHmJg3bP3Wbxb5aoi43O6mjTWaqdzYEHnFDozqUji5DfEkasJNTIHV7WCpqIO1tE66
92MvpnsV0RyT4NfATf/zwl2dID6cPfjMewoHeOFRRQQruvSvqjvORbU0tesfbaQZ5rE80bUXBkPY
Epyq5tBHxbadepydOUfCE1nUBO5fVV9WxdtQem9nuu55PjCHvFn8ilZ9URzONylcH2JtgZGwAJvH
7CZJuuw5HYqFcOY4E+YSTi1k+AFe9j2edga/Uiz5/I0IanjYXZE4mzPFsdMdhW9xUn43wrMPJCvW
810dau8v4eUBFc4YifhI6ygSOiwsyz7hEvz+qjQkBw/pDNQQGyT+/asq+FAhJhLWEYgDbaEVVogt
6NBmc9uEU3rXqp6rf67TgUHIdJpZ/fnL+lDuwRYQ0IFscLBAYX0Jm/v9EzhtPeMB0OXXDVW6OczY
PX3vIj/GS2gGCr7Hk4iijVwcF3hJhAWWBJDssJtNV04VPmnrmz51RLlOiMztCm2qq/+QQ3NXhNdV
Uzvishctfa11+uajHH+3W2dmqHHRt3j/XLGgXQd2uzd9tchdzvf5ibV9ZkF/8onXT/Tfq/FU4CKN
hCNKjaWAOD80hanDBGHCP2BfZpheH8+7uXC40XdcyqY6pHhAmf8oPyjQWMLnDTsyMYB3jPcUbh5s
0+SyCOibt4zmjNpUzrRcdaZR1WWtZ6CAoKiC7FAWihhzC6icLjKjyNxHTa8ZygFO0JrVGcXdz4oS
bDz++XPS5777oAwTAl+u1Tx7EKU9bfj7r7ZD6TgazN8O1UnYsAiRljdNlafpzWAyRAVB7hdo188F
4Nn6oIVJuHw1iDj5P+TUropwiVPXrZkde/jalB7d1xg5CeWhSn1u3FJz+TUXYHVmviOsc5W7W7ns
aJ/OpPDlJAv3dFerQz5Fwr07k+z+j7LzWJIbCbbsF4UZVEBsM5G6tCBZtYFRNbRGQH39HCQ484ZF
M3Jm0W0tyGImRISH+73ngi9lr1oHriK38Vl74YIRsDxACuzziLticMB9FvY/oWTp8RNoEVO9lb2l
+nPe53Wy02YOS5v+WjFoLgKQS9kOaKrDIBwo2ezrlinxjuMEN2cx8WVl77W/dtGsypdPq+Z5sh50
3Hv198aKNHWroZbEmRKYGQ3Ka21q43mg/yenuGvfU4a+5b1llzFmG7qJ/VPQNJb7nmLZo6czMwo/
rJvSah9arURVMdgLbKVQ7HdqyUW8rCfVXz6oqygtclz8AKG3LJAu+BXU9G4pqhde30744B8XJXkH
lv4EswNK8pwFGKCoT5mx2UNPctIqbpsCAK5+itI/WdT/FFSip9V/WG1TqwHNWjUx6wuwSlHWT83A
iftepkxNSJq9CuZp9VvGnVE5otutzoH1ZpmS2Xe8ra7nfVq0LcGwypHZFsOGMR6Z4Sun3qwIh9RO
KGOAI2T5tAEVQJ8KHtXI903JS3IOyTB4tB1Xs+SY2I7+ENM6cvf6eopZSQtrEYuQCc8ZWFAvGjHx
xCL+aUKRUz9hX7FKbV3TGAI/c8i4HTeaHOZ43BZNgkWf/6+nPFBqaHF/LqePVVWXOw5XMiXCiC0b
FBuZB0rrqdI7y4m8ezMaPMYTV/yJ3Xi1OGvAdcpdxaHHPkC0STEgxVItVcli2YFZUNgVLwF+gOXf
puv+twrlpybh3L6W19XVBLfMyfhF60mnwI5tAeAHv3cKw5yhOvO1hmHydpZRV+y7koN3CsevBW4a
tSJtI5wGi+jbuPIqaKYszQuBEyu95RxZ5m9u2SXG47r6Rut1FJye+FVZWXMD1CK3YzGuRq6QQWWg
nUfM//IW4peVX6wMNnG00dTkpNDjA5aIMqL1V26mLLDdng6uYc3bhtFNcrZqWK5bqJ/AbXPbEPUe
hphBdKAy6JSPYeeKTSecOrtdH/9VX257ubNwa+JKhD+MXFnzEy9Mlx04aE3OxqLL4O3Ip5jax4Gp
UbZxEgbkp1LvMjpKAlFD+a0M8yY5iLLpM21jGGqxHsGP49NOabUwbBhoWs2zp+XDUwqrL7+NaJuS
ArA4/VbXX9oq/VOqidj5FkQ1S/+Qo4N6YvzrMKYOLTGqAwKvUWwmrB3mpU55P7eTKWaTgaUz9TsK
oi7ccnHj+UjVwY3uuql0fYYGKj6tx6YhQDZ2gQ06qUcF9QWM8ahNqDJce97li+ph76BtNvbru9DS
hDrUWZGyQ5k2e41y6CYBWqst22c14Aw0e2P1Zl/bRKunCekon57ZNSkokDxN4+6X1wntBuNMilde
25RRHLW6q+C1RwnErGqTVLQWtwXylvkBeBXQDWYBI4gSZDDVF1u6if7iXR0B688rr4cv+CGB+9aY
BCtcKgE15DEDqTwf1hJ/nQEWvbVUW1lPO2x5VLrxFOG8QJvnIpU8JQlwAUJ3MoNo9tnQpjdEWBB1
vE7NwSst1LDb6H0Y3tZIGn07jhO4ULqXTjhxFjJRZZsYTFsAgtnBjCybPIirCnD5ovMnvMteeSzQ
SulnLQ6I96F5aHQ3QL9YG8usofQGpkNgB0C8/jNLhOudfr2zV4Pd+s+reyiC+mTs3c4Y81fuTR3s
kYOOMZBewMXndaElr2v+b0TtUhFHjU5nF+WxUBc0ckr5KTZHojJTPTMuZe4a7qa/Wu4ybUoZkGDr
Rg+0yudcqjfeM6Q4i8MrGTQlnrPeAEzlYrhmpSsHfEiwsQZ+4lwaCzkpBMdx4+p90F9k1RJougHD
wYmwd0ouqJM4/O7EAtJ9z4Sb3ywRs2IFIyyHjoVe0M0+J0KjVQDFld82cfHzi6lxsn92C+hTt/V1
uQdaxI9YX+KuHIQL68vp7ONUzeybXsbKeO6r2iS/1jM4f9SbLMPx91mEOlv0yp4wgJjxJZSW45QM
sNcg1iqlqx66K+8HD7KV3dqoDmFqymstlruxzZWQ2cSVqCq6zoekEmNdbdblzZWDx6teu21nH9Y2
93pxsLfyohD8zIdbndbDlNLI6wOIGJtEZJyp/l6C/aEUZjS2iNDp5mGTt+THRl5XCmyZSZmhtqD4
ALoTsEBYeZoT0GDpDes7p1xD3cN0GtV/lCGL1mckbXzYMG3nbJ8yEy634+S27Y0tFxf83z+h83HS
vxT/9D+ZdWo255CP+kCtKRFS2mZzXjFKI25LnOn4L9WBtb7Cmq/L5hHIOtUu+AyFMgWBZ3OAMacf
Xbiajb+WAzjQME2noFsaH2VcHu6d1JsTf0FXRTtxnQ0gzomGQye0bCLUyuiMY0lPEPWWBjb0QB80
wH9ha+kB/NQEL6EMNfdc4jvyeJcXI26fwHb2S1srg2ETtqqs96C5U9RrymbXyMak2QFYq9rXBPgr
D3OdWYnnZ27RH1qyHoqnJKRmPufIi4NNjKlt3GV96vE8TSTcoh8CXUAOrXBQdyubmemnVdm7jCxx
yq8ktLWgnVCk4Vi/rh9VFyzL6dqOGHNFRbCSgArdFZavdC8ediDH5tYHx1TXB0MjWpos0IJiY8UR
1asgeD1PxaRcIRdeKguXmg+h8NXUTLeW/x5btFi2+ITV9I/TqPVx/o0cAWuCh6UajRwnrg+NZ1zc
A44vIz4PAGHHx0qXzLLyfIjUvqYr5j5K3JWPWAbpWcCUUcCN6WGPX0DCOwlefYccrXFxXXQ++3iD
u5BZjnVgBMckeE5VOT+uP9nVazu/DYcagJe6ggNCKTO6e8g1sO0uoQZ99mnu8Sht5xRY826yYsPz
xVRNfthL4209W5hUWmqfenqXomeTjXOytN68JYwt1G8NjxN7i67DrMVzHZNlwHeJDSiroaDsW43e
ZlZqOkKFUf7r5f/duMbJGm2yiXIUD5TmcsL+KL1dmJil1rRnzYsQ88DbJndiw6KPwnAVUiYq1DU/
xRcQbJGtz1Di1xOvFtPy+Md58A9RD/kU3Ay6wYseGFDJh8+TFKY1WaXMLiHhCCDDIgOJw0rossPC
SxfGpL4E0VR08Q9FUIE/gjOhq5/rPStnjztq2bL4PtS5rR9+VavXbT3tdMos3k+sEdtV40lODluI
hYjO3dF50YKLuj7XeRRRFBlmyx//99Xsj27Kop0jZhNbHr0U7Da/H3gjrefAAioALIQeCb80rOwx
6pmjHWKSJewvIVubfnRyZaJwJMjtX563P9Z7+tYMzRhuMM1j8P3xEnN/sZtN1kjPw0It6UQBulOJ
R4RMjOsQp01yhddeRYJ06alGONVG0ruvZhGlj6QHcNexbVKgqYrMp388Add0ov/pfPBE0gNgKGDr
9Hk0xKofxhpB0EDRMHVx7q83og9S9vW1KaFBVSmfO1GFJwSRyeDDK0DGkkstuVupRRBXsDgHs5Wf
c4Qa440p4RHtpime2Qm0IpnvGoz12nm6vq/rvf77/TX/eKWcxWe2pD7CASf86kOzapxGdyC3ILqY
ocwyvzVEyJD2Su/MM00f9uSkOuZddS2JpG5NHc1ja4ho1pdZ+2NFAZDt0XMukFlwztOykQ+/mlJX
EYZAjSye16YEsqhsfgnyDjxSLNyuOSC+ZgFOmSfmF1Ga8tJyvLBIDpjj5B4KrFjma8vaPQOotM9d
Ozr/2rA/9HR4tOnrMDlipqM7zseKwshjRKFuIy8JCyve8aLKip1uLEKlzTqdVL3IrcewGvX2Hyva
x6kY0ijgaMhSHTi+f06GFfSrem4cAfqxtIb/urjJunu6pBq9SZMHuyWRZuSlisPYKvwo4+8tGLI5
lv/QdVx1WP/zINPCcy3NWpzQrGg8Uh87zFZM57Cbm+TYYSSonqwwMNVNM2tTjnxqStILYywv8KO6
Nbv3oGX3xcU/VdndBG8hexkbeOpfa7IP3F2CVBhl8Go2iJq6/CRC2nkHtShg//UC/j7tZwKKY3dR
9tLC4pDDXfx9gcpzTsuC9tZhPVYXdsbOFtcUNSfAJHX8/msYYk8cKk0khM5TZ5Vi3muw6ELfgYzy
9e+vlP2xAET/hadcomQFCK5hlv39IzU1w5+opfsyDQkF5yo81crOCR8CUdnpa5nlSUo+4MCIeddj
5pHnsAVzQWZZslOU5+YRVVaPL6N0BYCm1WXRX9cvSexZ/7RaODA5LhtcHSrcDKtXeizGkFJ3lViH
ozCt43x1JfUesHICKBhUIgq58p2cq53Dg/DRwCRaHOnrH7TOCDoV8+CRaOTB0r2C+Fbejx3mKMq7
nKX1PGAWRzliTJ23hTOsBf461Gf8P7ExAzHEqyCvv2GVo/etstMHGbSBeQORUyVPhAy7SAETtDLb
omrr6nbOaD1t1jG7CDAzHuXYs8Gv72JEGg9OKxUufCAZzUF4aUguCMiTBPCyt024YfvMi0Bg/f22
gppanqX/eUfo/uJ8gs6l2YZJCaJd8VT/1xSm7cYJeKIITyFnx2za1rleEnrujFqWkjq0IP+ebDr6
NtWwN/AKrD6IIXH4TN7VTR8mqE/91XszGCZfZRVDNIXC3CFCdGb/VXPDFc7RLn5LGcFWd0zo3WfL
1Ov6hADRfEvBlrn8eUsxQNBUn54M4DNQqa+G8DSg6n8ek77p7tbSaElYtY5eb1XvMfZ3m2CUKlX+
+lki26OUApyMjJ+/+IWzJL7iiJCB8QnKaeuOzJPQ4ZlbPlbsenb/lNJ3qohlRXC7cyOotv4sidTe
DINmdo/rzKV1FhACIoqlmXt9yLQ54j46jgSo7gS2Kf5jeD3JncXf42eAQ4CV14+TpvYUvJImutzM
NEfBE3j2ckVX98n6ME8q4gJwwsUuk1rOeJxDq/YGyG6aLD/huRrTJ0eMUFwJbsBNvZM2PPH/Vtf2
ij5wasMZds3MF963Wif0L5pyreK/NFognOstWw2vjQSpgma9QXbAZL3zzl4iuB59L4LhJa/H4HX1
+q0nlgI5FqOyWuftaSdGl/SWYpgqdEM1d77Nei3O3rUuB77VWHNCvyuMf1Zh4RQPOnWVtZea+ILi
0/NO64tdW+A7X9e6d4F0dBeZG4QKm9eib33fV/+hjICR7tvY0sRtQHoUWKzuah1at+BB4KbZDXnH
nh/Nof4DCUCfHzxz6M2jXQCu3riyFdT0plODWjHBoZzgTrb1t87g8XjiNOhNx9yMaFyG2NX/jzGM
6KKJpNO00/pPqx2n58WY9kM5Fi2w4KuVKGGBknsnVm78HDadi0tAg/96W1s1XWwg27BAvxjJwBKw
eqxMXPcTPPUpnk5Z0C206gHIqmMbn2mI2Se9SKqdTezDc+YSbmWq2dqMTmWg6racfVJGxGN1FvLP
4C4dgGU2uWf+DA0RkW1uRruhEot2s3Iwa5hyV6QiuuTxVN3QPib/3Qi5NakF/7yC7d1lsoP92aXj
A5oJlwGmbMMTU5qQPMcmuJOx83NGVr3P3aZDaTE+pf1gfSsTgRmjbt3nORwVImVvPNfSDi4E3Wu3
InYZ6ONIZ/rTkP8x5/MdRWW0J5ZHPVbtNGw1bZog3IqyVIQsmc6tLuPGV0F5NIdK7ZgtYSYt4t7v
PKVBHZ6VvvHCLHqnOJ7PDpo+36QxtiOJq7nVCXmzOXRU1hdytrRvsH+Gba455MLWiYlsQES31VDj
EKw78zKZo3VIdF7lTQ/46hNRYdNJ1vULQoYG/R80QR92WnIBSzNdSkBF+57l/a4B9X+YiiBH6kcQ
1yhCY99gfzI2sabeB3aXbatN7mNQi+SLhVz6hLRCDzeYztU2mIDPKVNpfq0zMG0b0kfweQLwasV4
TvVk3EUzkVTQfgYfXY6nLVoz7ag19DtISslMn2rX8JHNW99ZhOnsNvAez8JI1J6qpX0UnRGdPJOq
RMtGzS9743Odl+G9G1XG3jOxobDc3pDe8ZDPqrpkVOfkeU+Q2RxilulRzMVem5AW+lFp08bG96Z2
De7sGIvdq4ZweQuLLt5zNAi/zQS6bcWgZ6+qHH9qwZLhklDUJW7xFV+hNvmDw9b7XE1NRFJnID+n
Th8eib4yF0sYqw3XubX8asznTdMODzOCCKJokY8ARDV8LyRFbYfCaj6oqezsHZC2hHCpMcfHV8xu
tm3wl7/ouQHP1Ehnb1+GlYnldnY5fhAIHEmms4qQNSIVWN/m1kaTa6IG6ueoOYKKcd4xTwKn03Pv
6JXiZ2Nq4blNpL0lp3C6LQTpRIawxHuZWskr7nAY6n3d3TAjST4nQjkVYw2juJCoEkJUVF/zDilK
aJbuocAK7QNodYlE6hSpEQ4rLxZelTPspL9LBzbQfMdtnMcSo/7gRwjWn9B5hVuk+1z5zPB2aE70
kPrBK37qagh/DLH1mKR68CNPnPFBVmR5YxMcv6g+LMTWtAdvV+pyqD4rLTU+Ex7HeRotgL3h+Upe
HL33bjARGxerE08B9uRdQAfXr1I40ypy7oVDk/VoAIgiUikWBAjhi9vmyLTkPrSs5DAJuzy5mUjv
zAraLKrL+QtxHxLXlaftmp7kQDwf2cXOvIC3226OJPZZWAVERkpcQGKDqLyjY89M3Ih24xxQJfSD
NkWW8T+drqv/y0MnvCfqx/bJhmrOeWh/suLafDCpSLISRJ3FWWGHvpNIaJUS3e0Ek1+b0zNwn+AN
wcfIze4R8ad6+0zCffsQMFogKWAiuHbSHqw6bbYqU80pGSqYb22nE46APa0VIRyeYvb6bWak7aF3
y9ivpv55SrPo0ezsn24/jaxHvXeSgZyO5jR6x0ClcbRhF3MYkWTje+oU+5ah9M0QxxaRf6P+1a5J
dNp0aui3OISzLW6i8MU0ke2bsmxiMuJy41MtZ/0urLX+tfCS5tVjp37KzTBDGocB5A6INH1go2i/
N1lRHAgsoVvAawAv1kkPle4BrbJxLbiyNLcy7qfPYyqHDY+knW2rSbovRmSH+yBg0jaznFBlhcm7
F3bz57lCdbB4s7Kdh7SFJwo30JfCKjjfWDlLYRc5AL9FebIQG+/dohqele3eunhuTyb2zwcgct09
Bv/k0M3Uyjzc5r3ENr0Z+6g60CQkAJLTYH+TxNL7lMbwbxF3G58gDUR7LZHmd0Xf9cQEtfyhWuVe
nJp8uq0wxmbfOEWxrTQV3zHWt7a2mNw9tUm3zURfM7KL+m4zDxn8byv/mjdafpPU0DqR4XtEik8N
Eeg9Rw3gBcnBiAa89N4IiW6s+juF3I3Yl8i7LcIo/Gx1jQcNlCuiGBi+peFcb2svmg+8DdN7mvRp
j0w/dXZprQ3ahjcZyXGeOd+HzLiDdlG8FZNmAhEc9Ma3G5giW8pLa5srFfm0gjwGkbAT9nqS619l
GFLXBcLeZUj25o0RigZPnKtaDfNWZtLVd8SCiI7UfWpm3Zd6qsvHLEMhucMqHIeHakq7fTqG7jNc
TndXVuQoByVx5lQznzVYAjI0+1025Q5plON8A+3M2xa6RDlesLCzTVaP7I7t0eq8ycfGWt6k1KIb
ZYZgdPU037PpZPvSzPZebkdbK2JqPMqZOrrT8cTabXLgOt0JsKcvOv6fbhMgmLkTVUxmzKx6lCxa
TdI9srFDrro3yTjroBAZnhDTervCi0w4DGDD06h6G1licCtPsx9Lmw6t3cn2rOfjO8AY+5aa4m4a
WBcYkIt9bRsnkmvhsdYOpTPl5xb7UnvsAOV/5SSD+2ZK7gKKsy2iz3LnMCEkSxzV8zC6mk8JQCa8
HbZvdbkkbEqKJ47i2W3Zt+KO57Kh8ulGtels+lQjVj/2OCNm7lMO7X+464qD6xBFlZZhALZOYqud
TP27DBPts52LT7aRvqtSmUcFzRNPOsqYV5Ulw2KP7aMdGRvF1zRVxRHbu/topaX9gnWA0DVJWHjB
QGUTOiMngqgc7mncwLAZ3fg7olN58AIS2YKYsdUSVZjtXb1AstPZxR2jyBFH6gLMNXP2p0jdAQrX
0IPl9gVzaHuXSSu6uEg9nryu1/e2ozJjk46N94zKpZmOSd/Ht5oVWg/8rBQQVkuweGy/CfJJCK0L
0DD3tjyLbmiKba0Viph2b6S8HHX91Fi9fpgAEO8SZcVPemzXdxUKj91U128xMEe/rvHxdSBdt1Xt
aQ+GPWmPbWk3G4Fe4b4BQXmGgFzzirCMmLj9X1ls5tsEEvWm7cM3HUMhogcZI54s3224tiSbcTqF
Sp7xRE/g3zlGtnWQ742+J8VWMuLl4BXhyyZzZ99VCYhY9Hv9KU4qas/EnZ/pTuXfdbsRb0Wu8QWK
3LswXIlfTKCDOXpIPM2JzgmhQAR8VAS2fAmINz0oHHXvHors20HW/c0cw+MFlFbsHfgIy/g9Jz+5
6KxxC4pS24HstLON5obNAX0Hy1kc3EJ3pfbjpPxK1HB2m5NimHA7xCJ8y/HwpRLbbEC4bxYP556B
4Q9RlzynTnw/yKl6HwsSmgBh5F+IaZMU29QNaT3AbI8HQOEm74rjohPwkH80Xm9c7CmqzvPcsYN1
2a3kLPWJJB1GDsIsfKp051uNMZ65ayDv+igh/EjE7VekgNnbkvcb8Do0YlNEmgd3PZyIvF2SWUcT
F1HFgKknlMZ5mnCK3CFCHRkKCPdkD6570yhsfaVp4J3Pm/liuG2zqeLM2WhMBy9M4hqo7hZw8kS3
L5NXeP7UFt81wLVPxFpqIJUNFfigpSffY85H2s7sRq967mbnRBO6HzSz3Luz0yOZrdDsYgTwhzn9
0sROhDSvrS4hixijnKro/M7ouIdm773mRo/ZP4ZgiCJKdmcdle6ONirYy3nUqgdsZ8lLajhozYjj
2NLrrdxNpiJrPyZqusdw2d9oUWMdQEZU6m1OrdkPMIztPNLydjkRsT6anu5sRSS7PqUql3usYjUh
9u2nKdbcgx07BpHL0Y+qDrvXbMyTr/jLPYK1LZCwjPq3iKHjkzPkYkezndSNKajorjmoAiynIvRg
zuxpNyPzPkcWMp8dSYnFi0wrj0bSFb+Bso69z4htiV2956l98lpHr7+pHhjRPbgfL2e9FgVBH6Np
ElIUFvXS4bz292ScxsGh8VKvuFspPRpu0vyBpNNa21c4fHP8R642+FiAwn4XBUind8OcmN4xhb+I
KLDK9NjvrNhst4pDUvayMirWHtg8jIG4xPhhKf7TJHH3BJEtT3wbTbr2wui/fNWNNiHwTDSieK1H
OfXkqlq1vStGcks/5cMkbtre4kxde6jTnxqPoOt9Q/NsfKV7Qj/AjGVZHzQ1e6eZzKrwEJtdZN+L
OvLMc5Di6Dk5SZL9MLhIu6alF+nT54+1S2iOXLQV7xHyqBgHA/h5cbc2CGM3hU2dVjU5Oov7iNYR
zix6TOjtgu5cmoVdHoYoDkkMHHF93ItW8WnWnuTKmXfC0eaEESWjuFdtl9HdRA1f4JrGjseCXgO0
2If6QqBh++7evNltgks85cu9vHZhllRqILwMSCsuMhqeLyvHYrz2j+YrY3LMXPo1a4dklBGVnGho
UN70bKvW0c4nngOljZN5Rvze2/crw8QDEWPcZ7UBe27LCHfJTugSW1zsgdScZ1JTnQbVSDXuxgAW
qtxrED6LV4kDYz7hAjMTv3VimrfNlQfVXW/Retc7tHpBt6lQnOV7QphoNa2eTwSydOfiRJu+LrTD
5G4BwI+XmMIG+tiIS4Asvt6mWSTiqa1/5hGNo4oSemxvRopBcTRDT0ZLjAKIBnRH/LQV9lMS7ia/
6JNaWsQrxeMfLdSP4w5wxJJzOKMyU+q07D9Myxq9KoWia/gLp6+F7GK34SJhOXh9BTC6RcxSQVLH
G3zTWzQcbtnT2++xU9fzEWlV7uxa/ojqHKCaZbZNzayhTPHoOzJfyGg43zc4PbUj1Bk3Ogzkx7X7
v3+Jj9/BQ8CjMRTV6ANbFjKU37v7A1J/2qdTCUvZLOe71Bjn5DR4zZJZUus/vJCuIC5UfHlHRUeJ
8JEKSNLT3z+E9cfYzmMoa5oMZQ1wnH/MGJJKL8quAX9JFHnW3BWRU4Q3tG/KdE+ejcbMIJdu/y4t
GhePfRItUkgNgZf4URc1Ar3lQSBw1W5S+ShA0KJMuAqQVh1allXgSLZGlMTT1hjZHI+Fhs0MbSmT
PLss5VvQsRxphhSUyNgEIFj0luHs4sxC1Z6TOW6cQStwtikd4ZB767pesm+tcvqCP09Dvg1SmmW9
UQ+9Tqf41EmhFb4Y4abdMt9GByKnBDvs+jb8/erpf4gyFhvXMjAC5YVm4ONzWLlA2u1u9i527dFC
tuJM5TdApJv0pI92TOCa8p5a3XZ138DX8FJ3RHtuixGe002fWwWnddgB9uYfH+t3GT3DZFgJvBew
SnB6LFqG3x+tdJKSR8YJLqZwaFS3TCjKLUpx8jYnxClIqrJEdd8MDtrhY8EoiXy3pDJfTDWyi1qh
Q8AtYUCp091yZ3JrDxCAwbdby47d6u8f9k87HB9V04GwLUkcOh3n3z9sH4/9UgDXN0MwquQTZ/ne
QaHbF/gcwoEt+WY1vkm2g4bocZrKtObG6g11G7Ne+5pLuC64KLCRSP1S8F2tr6vRSl952FcbuTD1
ZDoweHEaIB1Rmt0Rdtk0257dMTgqqrnBN72wJjY7G4IasA+v5CGUniG2ZasTNh8yMIpqBPwnyaer
blqT3IU9wtWIOmEo++nnoNUpaV0w134Sya4pfzbc+RNvUxPcmJzjah+RAZoppH3dgAUg5HiNtSbu
TlM629NhHj2NEzwGs2gbatYwbJJiIHvCEE6UMt3L22xvC5hhW9MrQOUipiB3POEl3FhhJLRbo0l6
g0xzrW7VjRw47BJNvwQAILdHthPTAviXoM78MK1ETMMdxDLDyBf4I8vJ7/exjaMCPJQwLuuNSkpl
J+eQRGh1b7l9aPuOoMLZYu7iroUcLMozUavZ+8xcBqclQQ7uVks4p5E1s3jQCZZMsjs7bmX1yMS8
eV7pDqTO8aY5KdHyHMq8FsghppHqm6kwnJ9XX1Z+jTIz2zgkkxSEwQhXUWpfV4n+mi5qD2Ex38/5
iE6tQXRqPHeZHdiX3NT66R9Em+tX/7/mfVwa0JioA6DwMmaW5oftikIKp3UaOZfaFCI/EJxiHuap
ddHHo4029aMe96l+v0a25EOgO3etE/Whn8Aj0PerG4NOb+X4bCRV125M5rktR0XAaDeO8PBzjSaH
qS2vcWTBPbTo1Uz9WHPtC3fW/SbT+S9FD/7QzwMddTS8iz68mRhcnTVd62hRhvkguJgSzv/27+/4
B1EAA0/JMrmQJpatDl/OB3GIqgUSW3vqOTuXBBJpqnGfRnus2gtVlzESTqrScoNeND/pJLL8FKOF
s73pQLRsXUBwpACyRiySSzmzI1EbMTdSg9rPM8WSPwlTlOIfC9MHxRBvJyIGZHyQMmBUsIx+UASE
Tc0ikRvqvM43YQC19qMXhmxf6zxuBemtNY+n52l1qnkAyPi2zDcKinjRjzFW2/6/ELT/BOKQtMzH
Y3BnAVKGef7hfbOlMXqcyYazwhp3M3i4VB+quXYA6ItholFt9JnLjDGaChTkPYoZSrImRLnuEVFq
PPPVKuO4xuOS2EwmwCZPvDdPiqH/ZBnItF85TlnjHqSZdk9NVMT0Hoa5PTLUTvVLjShifGTwB+B1
DedBEtioGwpdjyykoQD1TJO7Xtiua9qPNdSBua2bIPMuiuSFLx3MHm3HjJDhHnL4RNvCu6j773jo
7fpsu6IvoCwUsO0xINT4N01zg2jADfduKcPiNSirWPHDp7zYxJFWTD+6ShsNhpLBJFx0uikmUWI0
hHmCDEdlR6QM+janlljXVyVcO5pUdqtous0DnLiQJZOvbuxM/9s8RzAjVYQtq3rGmimbGPxlXNZb
DVhe7ts8gtMhIoiT75mpsmDwUkDhOApLxsUuDWv06D2fS2PmntB5ZCNJz+5YTWJPdYDEG8xZ711i
h1xHfM7XRFVBneUcSpEHmFzXChWEcUfLpuU09omUmyG8W4RAZAzptoi3Lqm4FYM15mKXAA7z0jzj
kL9DgBBYvEJ4cbeitGG89a1eWzexxLRCpmk8NWS+iuzYJ1bbENNR4dTMnaIjQB78qHOSjGvIJaZl
sk8dTnEnXnSBjc4MqRQYShezPxMg+0jMYt4d4tk2WdbDrl7UiPH0iI6uSI6oTArs2FMb4TtORJKe
07bzzMNqCzOwEKFNoA0EcAYszes06HPm/1KGSzUT7NsMI633oIVtXBpjkb3Hs1TxM46I3NwUOWlm
96NDNtLf160P4Q4UUqAQJJkCi8N7WQw+vGOwtzIKeA9AdFigTc7Ktn6UnDZehCYxNAF+GeIjzfhM
vHVuAfko0Idp5J5Q9u7sYcKemVTEtvrEg+iKHiCdFGw/IQ8nUM+28vG8pPkD58HyARqi259Wd2Zl
sAtt3SqQfpAU9qM1CLkHNVfmh5I/7pVxPOqkxi15MP/xlX/XQS2rHtWoRcgLoUgsfh/3KjmbFRt8
b5zdq22h18s8PyNhIwYoLtsStffsdWfaJbw24KsQ1P1yiuSJ65yKrC5fG7Dt48Fz6dJdciE6eYJ1
iZxxdqfM8Udpds1xIM0ofcSKU6XPWUaHsQiDOPyH1OYPUSKYPoprCSBDx0XL1/q9Jmk8LI9YVexf
NOdZIwrjs2U3xh5ySaWAaYSyuMW6XIaXBK6je45qZxxue81TztYFibng1LNZ7lQpXyqCLItw49Uw
S/cO4wqMhnUn5k8Zh07aZleXoCYqxrMODdv3dMKSa0QzO++AJq68xDFU258cwppoWcjgIXyvssms
foauJhhcXyvc/6/7ia7NtdggKMnYfDkwf7Qxk4XWWMgBBfMLhs8vZTXO5rOVaujnGbRTSomrz3zV
X66+Ibs2Y0+nv4tVftfVA79oZoOG4NCLBhMR1NBsO1wpD3kDmmQ/pqHV+2lPt5+uYpo2LxHyFMBC
AXCuf0Fwfj+xLkWzY6LQkzoiOziIHwGIw2TPOl5PHanbkm6eXt0wuUZS1i2KHJLnOU3X8ZlZIXVS
1ShF0GGQ6e6p6poBnuo16Gk2iGa8IwKIJneho9ms0LdI2FdNwzwuC5EubvDoivI/8qJTGqYISzn5
/v3emL+/a8vywpyDWTMUE89atP2/P55mqLGliaA9r7nfHnnAeH3+F2dn1hw3jmDrv9JR7+wBuIDk
xFQ/MJNJpWTJsi1v9cKwXTYXcCdAEPz191DVMy2hLOcNRNSLSxKSCWLHOefj/ohA8rqc92N/NeRH
QBpnfe0MGuneEGANuGBYIFNGGjgyZ6FwRc4FrkV82EC8taXezV/ZHn+9gl5WdI+5W0R1+iueg+Lu
Gvl9lRgzOUqNDIQJ68qu3Wh/2nq46LIA9yQN1Be7BPkvbJ3e91vFoyPsr5CLx4r4r2/rfxff+/u/
lsLzv/4H//4Glz5OTkph/PNfD32L//5n/5v/+53nf/Gv2+rbhCHmh/jlb2Xf+7sv7ffZ/KVnJePT
//10xy/iy7N/pJ2ohH4jv0/67fdZNuLxKfA99t/8//3hP74/lvKgh++///atl6Bbo7Si6rvf/v2j
85+//0b3Ned/PS3/3z/cv8Dvv527P6svf/v9719m8ftvcfhPrDWwqYBbFlt9bJ9/+4f6vv+ERf/E
v7H7R7YMTnXI/hMQzET5+29e8E8YnSDMRW4HWtzjH809QnzxV//EYRr+JxA2yIbYTxB++9/nevb+
/vM+/9HJFmExnZh//+35XtB5xLrsqQl7330ibATNFdi6Zg1TEZQNEH2b1h9Ll613T6rh3x93uXhY
JZ4XX4dQb6kVkScQA0/TW8U2UjwUCB7/8evyn0fY/+/ju2YmHVCZHBKHnKU4u0Oo1gCVys7YriH7
gVerdSENGEV+4Rzw53UFNszzLzPDEFJjE8rSdYZ1PEFcUAHPtWbRH7/+Ms/Fpv/5MvuXfPIusGAm
AEZriHjo4N9SKK/ad4rUhL3SkejWzAk33Aa2ehze/voDX/pCxiYPQ+mw4LqcpUsTh+s1rkRzefBn
HKmkv/6A/TX/Zzv9n2+0f/CTbxQh2ABBMBDXKY6Tvmumvdw9DHx2S8T+lLV7SyWX/ACFYadx24WE
C3jQunKZrn79+UYw8X8ewNjHD2GLtK4ZQlNZ4GbpAHNoFnr0x8A9XARCPq0W6Bt06LzqkaWABA4X
61JcdxXIs7wgs3+pjt3nVdAUuoWrTaEKIBw/eFP/IwywBP3193up8H26elK/PXqqirQIYByZw0+k
R857jtiCC4vql0o3xoYmqis2e8BZcq+qvhMM9K86B7DZC2cNLxRvHiP2jsIGrQyCtBHh8oFCdADT
xRbajTyREUwCw389DO4YpPCNbltKVgdxI2zo+0tHJS89vjEauJA9YHVcYzTofYSxaMZWPxlHdKXj
r1/uC2Pbo9v0ycsFSkQFMLWFWdvg0v4tEqtG+cFDbA65Fk4Zh29gMvLY+dcf9tK3McYe8BSdndjq
ZAg+Ddn9XM2l+NDiEOyHXfnGUDNHRBK1Avi99RQ0e3j/cYla8Xm60Jj2cn4y0kT793pSWTHUh40E
4hVbcFwhnRQunCDtURq3q2NV+rHlxxjjiefDmQ/dcJhBsOiKK9xh4jpy62izpkMl1GrXr80V89gv
OHdZ2ygboNl8wEFa+brDIc3Dr9/FS3VljBq48omowlokcx347Jt5Cj1AinQ/fuQBQmguVNVLLcoY
PUrkECDaZYiyCdKFs9Nu5DVCwadLS/IXig+NlUWfVwh+xdk79FKji1SSevU/s60fLsxcLxVvDB+4
0egRBsTgkm7wBkRTgIYkcTdzYUPxUvHG4CErr9ONrqPMnxeOd6AjhGBAFQ0dyK/f8UsfYPRnHjvB
iC1AlOGYc+zOMB93cDvU4abu7T7A6NChq72ZOlBRx8hu+hDCU3+/VsWoLZ/f6Gih3qXdsKtlA3SX
1RWCh9c4KTm0QnZdLDTmZaSCjUy4U5gBYz/45xlilyiBNGu6NDfvLeUnI1Jo9DJd1AVumPCKx1wj
9L0u4AS8bx2AOq7B9MIFCtLPdfcJwa7eH7IrVHdhJH9pzRMaHa9ZC8hMIB/OkGzTDNelM+fAkm8I
NYJjRyjwVpNOgKUIRjMbWggkocE8Ml95/buFCCbtKth0bGuY88KII662DR159CoVQhQIse6vm58B
Tfy/lR0zOmiwiLUa3THOPLJNfbrRfEGoRb5tzdUQe6F+XSC28QeMwqq98reoC+6g33G7WxeGyPpT
xOHiu/AoL3S1wOgJ3rAEg+B6y0Tu+gflweA6t7SyG0aD/VOfTGxRh8PWBVbRbPctHLgHGRnjoW/3
7MwYh6KuDoYekvlsCPNdzbjF34d1VaPdwzNjFGpgzaBIlg0ziDJUVkAV2yQFEmr+/HUjeKHmTQez
pBOLaoRLZcWwRp+B8R1gWHNauyng0ez5pOYhEOxqpFjHWdBgF3aQNIIHA4mser7QQ14YIR7v2Z98
wFyNGldCU5QJOBdd8KqniXxdB7ojIlx4o+AbkwPuhDc2FN+GdkMYgF29GWOfp7oGHWBCwH6UtzIZ
Rhfh2Fr6uOuw+wBj7Nv8jY+STWEqcb+W4hqxOALt6hztSjcGOJbHMMiP65bNshDZ1sEdweDCuDB+
vtCoAmNhwSgpnRXLbJDtwdV1EcVwzHXv2jWqR6DJk3eOHRuinKp+y1zseRNS0o8dznvt3quZUYgL
pc4HGWHLilCLW6k7gqXFWNLasnyjO5eQoAzehJHOydv47C4rP+a4iMmsXqsZqACl6gSqybxliJ5t
TnPcFYcl8LfTr0vfR+OfTMeB0ea7HI7hjToqw8XMd2w7+XLyBbj2mVDhJTnPS03HaPbegpjlmucq
89D4ISLv65T6PbfbjgdGswe3x/PVxlSGBDB2BpZNHmtcXNp1WfNymgrY6aOtljvn17+pmja8HdbG
7tF9Y7LGRJ1zsMRFNsKvjbyywJ0PYbki/fLXL/eFiveNaSzIEcru7H7iAVbbay4K8UrmeWPXMH2j
2eN81EGiWC1OkyzU/M5TiM56HUwRKy3r3lhBcIhJIA92oRUt5HbgQ/BZx7q70PBfqpv9/z8ZcYLa
4YBO50sKwz7SoWYJQFIMdZ5dzXvPS/fgGUCCYbSg5p3Pk4v1XRevueVrNfosYgYnx5nZvx/dR/5R
Eiygbtg9utlbgyiXUUmX3f+3Jxyi9Nm+YozeCmf1AAQgSl/BrTnIiMuEMfci4+7no5lnTFKlH0Q9
xKEo3Xe/j0huPxVVYXmy9RhJ/aTFcChGowo3XSkSA9sMhirwTDhb7eZXE1ywCsgcG82XNBDIHVvp
4iZ0yIXdFOUZfRWSZ/gzPSLTDj7dBPry74hVo3YtxjP6KfLjEeVaKpm2vIRn2w8+O8t8iRf3Qj99
VOs9qXWSB0h8LJEIu99EH+e1+jLvsm6rtm5qBEaEm9ZYTcoUtFrIdmskU0nkC1qW7j4fBEKvdkCU
AlUyjCW9nXE9co8s7uaCNuClijH66Sph6sRdrMw2isvGZOtwhX50hBNdIuu+9AFGV3VHyLKAClwy
7e8h6o43BNmgXPHNqu5NmSXFJS4SSVvMrPncIDtipseZ19puQfkoiHnSbOSUQ9mjA5lBnvMHkmPf
zL73xu7BjVl1Rdxxq7UDkVDp3GF4/Kxd6Hztyjb6aVxB0E8RA4uc4jKCPSZ46Hne2w0CJvgT0a7O
FEfwUjoV+E7I8n0VuiOxfPK9FT2pcFzfIhJxjZwUdpI/K00/Qm99QTHxQkN8hNE/KTqqVOFgvtYZ
ip1h2nVnxDXo2Svsht5HVM6T8gGskCX3IY6GRpF88gHFQdQGEsfsVhpm+hEAOC7MVL0E6GXajv0a
fkU68iUG90t1Y3TSPKrGcKkmmQV60oe2HfDo/NLN6wuFP2a9PamYGKhVRCxCDodb+fg2QuTubePk
w0ertm5m5Ltw1E1iqtAcS1j4vVZ9Qhi73St91PE+efLN7+M6L7nMpmDxEhqtn0H2ubd7bqOP+spf
FaTbeO56fvClvkUi+YWQwZcq3JhJewWXvfAKkcIW5RwchDhVG7HcY9P9Q5/UCYWWLwS7yUkZiV+3
OvwcTbqxG1oeJchPykY09oLRHHXSlB2SXPsTOG92I/mjdeVJ0f4ADfCKM/W03xYkxUDfHdjNoI9n
qE9KRrgBcsuBvcjAoX0V9bCeIrHGro0Y3bJqxFpKiYce2vcbTMV1+MGqYFNp1SDiAWBtvES/5F+n
NX4TbcxunCLGblSOUGFpxUSmZ+Rvb1q4WS29+Wj34Mas6XWw1dcAaSKwBlICt+NXcR5/sivb6JEA
2c47H9IBFByrW4ewL3DaWU5sxOiTaNjjCIeyyECWBhZn9p1jHIeLXcd55DM9aYMwYobCDxagjxlg
4kh7sFxJEO95by+LEgFSpRaZjCDmUN48JHRkD3YVbqxsFe7fNaKM5pSWAxSwuNtHKL+wbCnGwhZC
R8IR8jenURPce3L4VvkgYdk9uNEvISXTZIziOZ1a7x7eMgCRF7uyqSnqoqoCFmylOHp1PfJKRkV9
Pfors6qVv2FGy9lfGqxnd0b2xpKN1O8bVlotsP6WaYvAFV8hwkNkq6dFfSB+DncN8Cu0shpaINx7
3hgH1fo57jtgP/OHL7BlfMQB/nubNwrB4POiF1hCJ4ZElVTKIjiOCNWBp8gNrdYRcOg+L30qlxBn
uisefF3vZb8TK0a7HkpNz2XdhshOKL0ZyDDvtoHgMI0QimpZ40YPlTDcs1guIiND88aHGRuJOVaL
FBqb/TNwOnBg2zlz3cA9qJZOB+rXP+xep9FBNU7l56gVCFFq2OdiXq+rMHhnVbQprFonARCd60yZ
po0CkyQcT3u4n9UyhZrCqj6ATwhu9QleSLIdu62/C73Z7tqfRsbkCXAKoGxUTVkP+QvCSOTk3DgL
0W/tasbonsoB8Hb0Jd7oov+csYJb5+irXdFG9xSYeMqB9XPGWfEWxOIzaVu7dmhqm5YcUQp1408Z
fAmwA6nCPTpN983uuY3pE4nL+TytCPOKywFhzPqujS4tO/ev/vcrF2qqmJSD8+BlgGu3bJdAJlPI
6tuRDUgf2wHZB7vnNzppgASEjoMUBZik90dT+h+RcGI1+SP29fmYCHI8UKNhPqH/L/PVAvsETM6+
3XUX8pyel14gk6aaPBcP7tOP7QJnvu8MH6wqJTRWuCUAHnwCgj4LdmBpunlS+wmCa0tuN0mHRj/1
wYCPJOIHYHx23lSt+1CNdntxGhp9tKmCERtmFJ3r+I0g1evcY1bXUDQ0+ihAT3kLZj1s5HnrZk7k
ije0UJWV0peaek03XEiwwKaX5WQDkmsaM0RO2wnGgBh53lqQwuwgJgXM1G4ZSEKW8DSqwu50mJpa
KAFAJmJnUOUYHm8W7d40wWrXh0wVVKwKMIQAXc9CGPKScNM38YQ0QLtmbnTQGK0E5lE+ZQhjvt9T
Oyci7J7bVC9NFW4nQNEbs5lFHys6vWn4aLWJg9vt+avMVzBriqGeMoRgj/CmFSoZdRvZjYemokd4
NWJV+3jEvU05HoCneiOd+L1VfZtyHkKwz+oCMmZF5SHaSuGgIpXEYZYVY3TPGjbebak1+k2sAZ2T
jL1tKrJZvlH/ebUviCzNobUbM5A33AOd/TvMpHa359SU8king78ZyQTZ3MfIvcZYq3eQXBQv3OoM
B0ai548f8hYRzMD6gkEs3lUFwG1cvLN6rYExhRY5XK9NU4xZ2MV/dL2iSen7l4R6e/X+ZBHAjOeG
rJjExdqhzRQlQr47HPohedYf7e4/KDMeXnPYBac2H7LImfmIUJCh/SHjUFludpkxxiA5F3EesTNk
U6nnI7JWkUEHzMjJruqNRUAYrnBgLmRAgtFOdWbQw3vYtduNj6bYCPkYFLcH3ZDNPmgHCTJW+Reu
kYtnWb6xCliricHmjbrpS7DeKtG+XxtqN1cH5jLA7ZHqFkrUexcNV3pGyp1q+vLKrt6NoWbxlp1g
oYaszoPtIwhYxZUfRgO3rBhjrPEwvgeuxmuNu3yE61qC+JsEec9Gyw8wlgO4RATvdVhQ896sztMU
vQdf0e5OgZpCoxFH5pEj2yHzpjr6A5HzK4Id28Wu6k2hkUD6mN4Q65uhxccJg/QlcbQTplYv1lQa
TQiDE0OD0oNFywS2/muEC11oko8K6p+MZabMCOkZkPrC058haniPgG27Gp02rFaO2K+44Eid0+qd
RNjPGcheh2WiLMfgARa3cLwH5WgGLjNs2RXHvWR/VfPOZ0nYVDiMB9wBMYHJ5tfj9F6NLsKviR47
/qUvS2c8MCws3SMNcNaehoNc5RHpMMBQMNxSr2eEtUSI7g3X0j/nfa30gRKcJnxyoI7VJ4qcUqS5
hivKVE0ltlOBzN4Zbjt3k6fWRYrZcV5ar/tjhSM9vxegPdZfZ8Tgjlm0ufGSTSu+73EQMNXXZAmi
Qxe6FLlAOizkFYKaivgVizr4wsi4ue/cCCCGxWXTeajmactIHyPqH6mei39cJr8I0gV4CBxhN+Xi
Hwpgg3usZ+MY6QlT5YVJ21cTvZkRVzufGipCcrOhttUBEa3Leduc9m7qFuIffbIsW1IjoWl714AL
GNqtQkxpzdQWy7IMS5/xqJAfpggZIlPbRcKu55rimrGrBNT5cQ/sAtKRA7d+BRSDneeGmtoaQCWB
74yGPgN6Hfn7PVF1to6kslxcmuoa2lV0c7x6yICCCdbUnfeMW6RE8fFo1X1NhY1oR5U7pegz3A/8
ACTnOnBmOzE6NQU2g1TTMuqwz0qwNPxEzCG8+B6g4z/snt0Yk5dg3LxFukPWjEiiTMIe2VGIqgXN
1K7pmDrEdvWB0JFen7EASWuYHpGJ7cWWhRszoufnGlucZsiQOvk99/m7PKzsepRvzIYL7gjXxsVz
BxIYh7i5RqC03bG1b9R5sEAzRXG2mcF6via5E4Ow29Desk7c52vuiRQe47hOzgoXuZgrH3+A0/Fg
1VrMoJMaxuulC0kPboMc7mAdrK6Q9tdaTrLGqrVkFZGdy+asmLj/CtjOGr4OJIxbPbtn1IsauoaS
tcACgVA/kaGq06qqLBcIjxkcT24KByCT6q3AFI47mukARRkCsR1FMrtnN2pGgaeCJLuuh9G1aa6Z
twQiYUiTstPIU1PtNdddASFTj8beyfAaKd3kD+xptd1RsKn2CsH12Fpk8GY4ylrPuZ/LLCQitBt9
XWM973qNjKt9DEDcKhJZ1VgkUrStXW9yjRU9negqV+yTM0d33vcSavPvWytbO+UnNUVfget1dVnz
IQuQy+SckclMDyRXKrhwd/iCrw70vuejAeymec5AYci2hnrTw8Ar0ITzsHOHo5p75wGGszsQD5v6
iFUcR7JfjE3dqXSCoLd7+9QYoxXynICzR7p+Na3O17ZW3rfJQeez6hmm+gwuYEZkjdWt0mMZHZy2
RrxFWwKKaLfZNeVnjABw5I77BAyYUw7WUgFnmB61IAe7b2CcBWxIKYSf1u0yz6MV30O6lZ/U3F8s
J0nXGDyQHYvad/EBWroQRW/yI7wB36we3tSgNaLVYDhtXTZMwDKshfdjE4Hlg5sSNISj0nnmYZth
5XwCu+XadecLu6K9+f9kU2Qq0BAXRgqFfJJM+Mt84I6Piwy1vbWrFGPMEGUzFVQtXZbLKUpl6RZJ
G1SWK0JTKDbXILiABd1mWPTfhct204zFhSyXl2rFWJiA7jUitazvsnl1y2vaTFGCrCFlN4mZUjGF
1Pto4V6beTzqiwQRy+N1GcqutOtIpmDMj9feYx1pszDowM6OoyukaWm7eeBxfH0yv0+A6RR5XHVZ
7Jfq1Ty1/iEU9fLm1y1mHwt/0hxN3VisuF6Qko/jhc0fsbAicxGnwNkieJ9h7dzZLfZNDVmkWY4w
56JHcL4nhqQMRL03fhL3dnPxI5HySS21QEuMS1yhbQbuOynI24LmdgM9MToVwiVERABCgW02CI7V
hKN8YOM6u9drysg6NEaHQxWY0nDK3y7aGd51ZWDnZkJA7fNJuKk6Kok7N/soGb0ZWi/IRBVElpVu
9FqQo1uSt12Dy3CcSvRj9Mbxi8qyYtznjy616LTUVQOFACKcDjAfjp+3BjwGy/KN2Q+BNHmOxLwm
2yaQSjp+24blx193qhdGMzMlzF8IbqvhEITxs8/BNJnl8l15o93lJhJyn9dMhXOErsz3ah+iHAeO
c3RuWSCtmjvC1Z+XDsysXLcJD58jaTsNqAvMJV/t5pC/ZQ7HDGGywYzzN6oE1ceugh4B8atdvVht
cYkpKYtAzRmwsm0yWjJ9RLYyue/h53tr82aJqSrTrMI5ghqdY0GLtQcuhpI7BFYH8sLTP57c/H08
/htdmvmeuzIm0XSYDNrXI6UIN674Mk4nbMSkewoAspuPY9CsPWhk2BW8GkIQsT67OME5SeZu59B3
dJDEWy6RUKABhHzddsHqHtpx1Eg4Lsp8+9rnupKnbsCce5BBvX7zWt+/WcDcutYgoJ28XCoUgQyM
MiEtQI4PJYW/5Q3fcyoeuioa5iM2bD7IBi24eSWB8vMO0dzOdsRvz9Ut6Dz9YrXUI6YgDrrG0d0N
yWmR0/puAT/mlVu5IAbZvVNjoOkdHvQ4HeUZwjW/M3d8E9Pi3q5oY4zBXlOD76p45m3Q2Tauf3b7
+VKQxj7//KypGKtrKZ222IDuzcYBWR3nad4adYyRQTwdFdbwwK3GrCmtzjCIKZKjYxwwfwl4BroP
S32umtM2NMV7q3oyRXKlziX2iB7Plt4vj4C4fBS1e6mefr7EIaZIjpKiknySPGMNEpWhqvYBLy3W
L2tNnQvnRy99hLFEIHkcFu6AxGKkbXN2LMU4jVWyTDhsP1cKjrYLm+oXXrkZMw95QiEX1hRpUQnO
TzJYKdRhTpNW7Qa8ExTddqdKII08nwWKEmcn+dSg0jpwIbjPPmIgspzAImPd4CC0AwcBHc8obtCF
p07CoxcG6JfehNGZQw9azg0e3CNyyUNxjps5OPVRjPtzViwNsVIXEJM/EqBsVlWhg6gLBAnC6158
QratnbWVmEK6Wcdjhdxy0BDDQJyguY6SvKR2mxXQip+/WYCMsVmWtMwqxCqDuqXbYxRXVvs4Yirp
CBsokJJNfqRLdQ3iWuL3l/DyP19UIRj5+XNrkMfmXqDobfPTPB5PbeVa7Q8RIm0UjSC0ao55fuSV
exMGzs3I7E7xkEv7vGjICvFNWJUfh1qN1/U8iwzk53dWw6YpocsDMDS056Cx02JOhwFsUh03/smu
dKOXkphPeUCcKgsrIO+gev04FtouHJaYGrqChYWzuLLKGu02JxmL7oqMjZ0UlZgyOkevuNhrpyqr
arBohjJ65YTTnNrVizHvrjUZ5ez18VG0frWeXFe9HybO7Y79iCmlK4F5HRsf0MJuGe9402f11NtN
4qaUTpfrWrQFFlINqOJJJzty2Jrgwsj7Qv80lXSA9yEBvujRiealT6AaOwwMicJWdW5K6TYEhs1g
TACUGbX60BVDPyb51MV2gjRgAZ5307jV8FzwIIbRqgdaOWry6QYggsrOBwlIzPPyJevyLhy9+Niq
DTdjb6ACuFAzj6dvP1kGmlo6H2nxCHgqygxkP2+5IVUbwGBUIMvzAWlDfQZC8uYl4bi0QcpwuqYO
o+DBgoTMgenTKGMypttAC/dLGwbukuWRV4VWJ/DEVOFtQalGIZc57TpQo5GFi4wJP7fLUSCmEK+J
hbfttKy0CsF1DnKBxGKH210fA3fx/JV5ChCShos59VRbQsMhHmDYXC+8tRc6i6nqkWpECE+o5xR8
NIB/CQjiIbcc/UxRT8Alc7wRtb61CIBQQv8gU2nnTiKmQBFYZYooFbHvgCdRnCuPRDItZz53R7uu
buyZuqoSAHiU4GhMJcOco2sQs8qAUc9uO2lKFCfB5QZ4ogTyohxScD7UEUQQq+N9pMI+bzVYhQO6
6LUypXscGmC+MN/7oZVknpgCxSFc/DkXKHyRiONugMoBysG1kz8iLPT5o/sleGag18rUrelw8IBN
TnDI9NXqrZr6xJ5HESFeLtLFLdskchx48laf2C1VzEzJAvJh4jueSHuIpRKgtIq7JvTEB7tnNwZv
Xw2DR9koUifeCeB8K9JKB5YVY6yyqknRHnfrIkXsqHsPkiv/ysgW2q1sTQmesw3tmDeeTAu4Z0A7
LoEzdWHltKoYU2GzwQaRVwsWVuHgfp1b711bunb2anBEn7fGssWRcj/4Mq3IBE734OZpnkNG9+sn
30v5yaRpamwaykeX9150AjklWO5L2VbtCazpZjr504BZ8Ncf89Iwb7zcfPFyn9b4EoEbAejtBgXY
mNJOb0N893kVDeAjC8FQelF01TGC2OYQ9/pPu0c3hmFeY/KGnnFKB5C8DlU7gsDb5naj5CO09clt
TTz4RLRBMKULl8upLYFxQ4DxZjdMmpJE3YIauk1qSkW5NSc68/cbrQO7V2oKErey9bceZz0psLnh
oW3W+gBJqp18npiKxC7UoQiBok+d1pkO9TZ0YF5ru+QmYuoRc99vJlqzIQUbpzyAt94cAA22SxUE
uPh5c5RU48h5KqJTXXfbw0aG9UNNuktR8i90JVOOmHtKUQmxchpMFH6UfXYaXHrpjPCl0o2OClwY
jqt1HJ98B0fni7MT+h6sOpKp/uLUpTn4GeEJOV9gPi4bZLKiXGcrtSAx5V+AEwIHRab4FAxtB5lj
vbLyFaNNF9n11UcE2ZO+OsyRxJJviE/xTMEjda8bYjltm+IvBHGNQrsouvWxWN0VC52dMpaYyi/w
Gaq8DMf4tO3RR1xR/+CXkbJbvpvKr5o0pdh074PamV9103BPmF2aIDFlX9iHYFPTtv6RQf5Qd84r
v6veWLXEv0m+ECNUTl7nH10mW5r5A+DV51K18r1d+XvnetJSuoGONQCR4cnv6YoIdX/2r3er3qU8
wX0h+pNJ21RcVQ4f/Ejl7NQOznwl8mVpgZElRZHCpxrm56LdVHkrNsDuLrxn6j9uJn/2ocYkG2o3
B1F4bLDHWVW3HmhTNe6Qco5e15zKfOVNMvYtcDVJ542Y29daT+BK9s3AyvaEjXXN26TZ+KLPJaid
+RfPU5DddQTaap54td6USrDIGcZXnNFouF3mXFF2Xh0/HHkybU3hVAnx4sorQIwNByyEeoZXlwTx
2BdfhqlsJU18Hlbt2ds4IpOPGhv6sDjqcVHTgYOVur5DhJxaqiTgQPwgKltX69wlwI47zE9ijWh4
fkUHzhB93+LMUrQJfAVg4iEBNey794PbYtVbh3X0ox1a/O9JjiDiMejOvUSihvhhWZRbgforV1CX
OPHm7kuPQ9tQJusEPrZKgogV5eeu8nn8DRhrgH5g5Nz6qU2Q9lXrT7uMDiTNVq9Jh9Co+aBUNVN+
DGGczNMNVzZu6rj5Oh/yCC0tPiwAUAbt0V22gNzQaGHxqQJNEwhJ0Kv1FSgB3SFkw8JuayKr6Egq
D7zKMmQjVmFRGx2B5eyqZB0LNnbQb9Z9WRxFjM1heMAJyVr0eLKxm8IkclkI38hSZbkfYtmIsYS1
8hpvqy+rZIqwskti6jTtUbad+8coWnZUelvDb7LatHcapj7gd9vkRuxDObpheOeJ3PNebXkZyeLY
bPCo+KdYSYpEhI2FsrmFQyPC+xqqasDDFWSLC3kiSDXGaqwl/cavNPNW9XWM2gow837BYfA5hAMp
fqAghc760HTA+6ZF5OwxkI1sOuXAxbJBtIUEnVAuMtV4l31/dgMcpLlnxruoTDjj8YnxEpRqtoI5
iK23duZlX1ku8w2RM0/VhDHqjvWFrB/W1S06kCCKrnfPC+Ca/qEvSt9FSmypmyNOIcrocyS8rr+J
1w3HNCW4ouuUqEHgMD8Bdz50sYIS4Ah7B1DgvPoN5dHETghY4etN5yqKU+0d06s2XDOLpYDdkuiZ
CWgtGULWSCO/uo0Dz8y0hP7wLgzA2T6W+RzUX7H3iRp0mtbvl+NcB/18x4E3Zw+QZ43tqdYhbEJx
T/rgegsA6X1FS8W3P6uu6SUcM5PT+3cjOm2ZdkOp3fMAUOH4sXTaiLgY3njBgiQEP324I0Jw+tWv
8zzSSV7EbZEptSzBNZkqv/9UK6aDA3LjCdzohfJojGjngDXfcqEKXiR85NFXIMvH4SPc5WD64nYJ
cxfU9L2+hY51jvDHveN/6+tp2c4AG2v9wDfQ5g9DiZ70DejshV0V3N3uREyKE3HHqH4dTTJkKYmq
oXw78nLd7hVk9K6Dm2jkBkRAr6LTnGcluu4Hx80NSOtAY+qs7+smz0Y3ptONHMFRPdS+57ufQSP1
4z+p4vkdLOTONa6Rtm8wELRJrYLiWCAgyDmu1RapazAklu0K4UHepyau/Pg4NHAMvgl12XR3FChU
elZ9BTojkLv1ehXrnV4cspWTj4TlPH9bjnExHAYtHGQi1iSeYVVo2bxcL9scTLcz2QQ5ewMDjBTg
jrx/LQFvB6W+5H0ICny9YOxUQTSVJ+in6XQ7xgv71iAToDvkOF9Sr8uVTBhKyn5VKQt6MRVHgtuq
5YbXCDg+5YUcYGJwwqV4KKM59s/tMAwsEbkzsa9lGdfDoehmLuok6mhOwB7yvfUMZOcsjkK5xDmK
uXNp0jWbGj57IsYTHMHWpYgzXPEUlVPMU1Kvztyl3R7JkyDQbuN3o4IxLQ2GSf3hEq0Y8GoFWIwH
4BTYLZZLxfccXTg81E3ptgfWqqD/qEcvCBBw1LaIPEs8vm3VWQm4TR80+HRTDp43UNQY77dB9X1S
C0zTKsGJ9zJ/41SI4u1SbvENWBYTZgWOyJr4bYOi9rc5CDmlQcxw3Zl2ym2DBEbKLsiamMY8XZbC
a3RSUBFtN2qdCxw0rsBLxVck11gows5WlucZqDUn2SZQgsGZ5pN7BH1bOseZLDQ+hnrb6g8T2bz6
ahGbijPZ9k5+HJWb61ceCF73hM519Q6Hva7mSdU0Ij4hOr4Q1zHHNuYOQOU+Ovm8wqQn8jwYIcf2
y/VVW5CaH/ptouLgDxPoo0AfzHmlYKHbZvpWEN7CkdH5QtxXK26prnrcG9d3PeLuqjFZtA+KDsLF
k1FNMT1TL57F62Aene7L/yPt27rrxLUu/8oZ9c75QEJC6vHVeQD21dfYjpP4hZGLw02AkAABv77n
zjndney47O7qUVUPqSRmwxbSWnPNCylnoS65ohYLrS0aVXyjSqxYDg182+ymy0U5bXFnc7VhTR3a
97yeiuxo87KiByhSuboaDUHw1gZ7kuIp8pJo9rzCLxnG5rao2N52ZZ6DggyxCxYKQo2rY1ENi97r
qqGg9hJQfZEurhF9GE/D0pL71pPiODVKPgoEuvYxbNJZ9hAGhfKQ+63uT6TXPaxUyLIdFhPdg/45
f0fms+/SwMMBmExVW3/XUHk9NpBhsD3H9hzEk+zrZR+49kNtwiqFHXJ5h64GHkmr7yGQUJm1iRI5
Eyz9xkfowfWk5ynRFsXabU0wNtzmg0dSV5UpgavnOx61k7tSK1lCJEdXlt03shfetug8nRRzR2Ik
MvhYBo1TiT+y1T6ZiqAtExWMVJIBveBVNUD3eVuEcFNMQXPKLhz+x9WaqzwtUTsBWyA1ndMqNMvH
2ph8SBoIiJZLWALSz4UxcxxW/Kpoav8wWevRHXS2mh56MLD2MhLh/Ro0MIMpJN76Bz/Au3hKNp+w
HhRLCMG578uqbFPsOra/Xr1RbCYh22T0s0tdec17ePZON9GILT5lqqFp2XdfV7/o46XJyifkk1SX
oVvgdu4s8PN9zc0SouIY5m5JfcPo8KEPcshHUWityDv3BjgOwquvxjqIO+eFDwR5KyQtnQ7ar2Ki
2O89KKQudGVBKq9AGs4vJB3m6Tv4NUMZS0xZ19T3yMQuRDSs87eobdw2nwZQl+MCBv03oh94kfSz
V+h3hcJm+ES7JouN9TQtkqZeRjiqIHFZdXFtIp0fVxIMJgXnaBh3zvLmCsn07fS9HaJbOqxNkLZV
kDd4VAWk6Up6fXZLtM7mLYiRbXsHztpQ3cOEgF8WfplNu6ZfluU6gguCTs2MJGTk+PZiipuROBLT
ue+Lj2Nrcv+pLOh0U1HS32pj1iJ2sGC3ExDrdeZfu6Dsg/sBgYzeR4pRmIdMbOyksG0aBgYVbag4
W5KoNBNJco0E2mNRribp+zHCdIqPY5ZEK5u2YhiraofmZNVXDpyYW4nDNjLx5BpQrXJ2TWTTJkuE
xESDVPoU+/cYe9WYgX5cjAkxa7SZuSwPS1MmmWs/NUgUi6O5dAcHHl3VtR/AxluShXYhgrTDmsPc
xCEuwXRS4fiCoEtUGfLpzbikuQo1KnurEQU4yeASybXekham8PfMgX+7ZBiKhi0fNgF0v4lSpo9L
ymDAYHj7HlXvE6/ZzRggmCEY8IqGy4mJ3ZAZ9Sf/mJfyaqIy6foAb0YQ+LuiRp52slYVRg2eH94H
jesPGBvUJg4qRXd1qGUyQkh4a30ljl4VtSbx8+4afcYw7YiKGJ/wnflNf62LvoB8PYAV7FbLSnVX
tNHOw1kBp4ILyXOaVl0/zFsWlOF0E7S+gaEzBvfyIRStK7aTQnzRbU8K+lFYRO+kNsyALYnSG/j1
0uos2vqmcuQGA03a3tmBrzcsVCrYadV13hzbE3yBNHpioIkAB1LspkCjN1nbXF5k2DL1nCBmPL9d
wKzykpnj7b2zq+shuFc0IC6BTWZWJ5EMSn1TW2CYeHi56jd0gW5bbaHFDTYio22bGj8jOgnKQgVX
4ahPScHcnoprAepukSdSTIykzdj7wYgfAs142wzRphIK1lzx2kCA+KAh5aWPueXdpWlHlPVJkVde
ElSwHsTSFfMUR45jkyAjPCr2OXcaRWU0++gF8wGTXPgEGIecIhoic7vEh/HfjR1ezIQw3qf1Uozt
rp5xnnxivnHTlkS1CpDHZWCuF4QlFekSqeKrnFgeWxqs21GM88e2zQqClodllb0ewdbDjmdQ0pdH
WmqH2X+23IjlFLy7mpVeWCFqfyOQPjSjfEOpm5o1pOzRKSTTH2resuFhVFkw3bVmDBIMcnrytKjM
TQmbSy/VdfFeziOC7LX3vNTQWXWYy8Zmrop9MWgYpITQ9aPYo8m6Dsg0j9CQ96D91veD8cme1MTt
5m6UG9dE9KKmUn5QKKiSeam+5DCyvgkAad0WAeE5YgqGe+amY9fhZDgKly/fAl0Fj33LRLEnZQF5
wVrZVV71HjG3voP/MOzv2RWcQ8dY8AVuJKO/7lC29I85ICdzO3kaBPNhjpLRA+Ui89ijEK2Nl05c
YWYFjwFk7lITWz+/wBY3HRYjyHvs7vmmJhWv46aZB3BvEHZCmPOS3CEBIq3x6uD5jA57RlbuyzHK
N1gYCN3i+XJcufgmRD68C0kYHrlfY8FRZZLS5+8UM837YFXzjeC6epf72oJINaq67uPZL6WzcY7+
bdkuyENc9nwi+SMPZn0cqkXItGp7njTruM7b1lTsuICQG753nojuc+UoggbI0EbePmuiyak4w7si
YPywFP63csiW4T1jnC/xVDazADk5mNySlieHi4Na5hVGQMIEi0ZWdN9brLK5pF2V5nwKvOMUhFBx
Q7Hv/KMpgkxeW2+2w3aCc4X/uHJFeCKXcBouxlCz/Am9WNMjNIN4ZK9LXYaX1TwpxBfn7YStNdBG
PNJRaf+mpyPVG3gFLS1MNiwvDp03SfXJw5uJIDO2lKxMnXDdGC8AzrONHMaoTIxC1e3ijHqUqnhh
y1h+nQWj/eU0d9P6BVFlDgV+MQiG01vhRWY6riBSqzbwhcrIzghVVu/mAGjWpmtD2myHCBtfih49
jw79iVC66aOG0BsIuSp2AUY4DdJAzkweAkj15u8lTtHmZrSD0H6yyHwqjra31OcxrGYE6r+1Imp5
B7AnIsB1QEJeL6xVFjtR0UaooXSDV/++BvziPtWslocQSe+AfBoXfQosrb2nBvNlAD9zxxDribFK
kWB1oPKPs3GqkQBjxjmdmtyIDxwuFcOjcIUvPlrbS1KlLOo9FCtZy7zpnru1mvPYIySiqHIy0yQy
o4pc21XMy/cwq6T6ZkooKDeiQjbm3aKKWcJCg3XmFqnlrJ437QS/4p0sPdLdcryf2IN9ak4FAuKR
IsDfRQvHiH1F/cLtaV3UfpOGq5lNFyvOeY5ggw4dNdqXqk8WFKkorFH3DO5dNaBEdDtZ57V5VNbr
pm1XeYM8WCtHhm9slc6kPVHz9FRLBj0pL2ppnwZX99NW537jJbIeg4uyzzOe9OABDJdLVYU5vpKo
hLzVYm6UGD316LB6DqOhx3ENpYD3RJ9ddjnpdy6bxV1PyTLYeGDrqm8WpVRsEEAbQ4iYjxSpc6Lq
tosTKF8EOha3r/yZbwhfQy8u5BjFdnAoouNhHJx9FwUuKr5PSOwRm7X2/SLlDp5eXZxbRKfsV96w
LwvyH8sqpp0nsyNSxkMeJlatlYcOa/G93bxiGe8iwoLoOOB4qT7LtSzSpYX7yU1HrNmUXr+OIPZ4
mXdAx0aHxAc8jq1R4G1J4BpG39NpAK1yckWuD7I4nVF4ZEMA0+KuKxMchLp5ZJhM+duqKNoh1R4r
3Waaoc8BluFB2LlGRVBei8r5wIHKpb6GvGE8qKzkbTyybDx2PvC7K0nygRxQdKsnURWdu25rZ49D
H7WqSMWyzAlj2D2AMObZE9xc0JHkDbbUsjL11TD4EgoJ2Ou4g4pEkeh1QdwORE3+vowMVVf9QK26
MtloL0atu+ozMbOoN52ozQOwFLppPIpSDJ+Hi8OyRqFJ1By6RwaPnWdDuO/HBVxlSqxkVDuxclGz
pQhTH5MeDWuXCMzrJ6QmihlDC2yeFjWpmRM1AghJ4MEk5wRCriWPgwIruF9qohIN/heY57DNIVed
bAeghoO3yuYYuYkVH2c39evlGuLEew/3mo5cNrwcS5sMdNLlRSfADoMz4DynPq+wx2VTeEOQbplO
XTRX8OXIEArdorKI3gUFBSaTWTT7MUcq4nGtMm8Ga7ZXa1pjko5SIRugjfuatUicOZAaOGKcwftE
PHcDsDWcZ+hekNo4+6A9rQP2uCtPyG64x8yNmEsHNwMUvw5JqNfhCLOmRAij3U2DkeiXcEV7+9Tm
bCg+FF0OyVw9aK3ABmzCh4ZItDjIBUYnUCMpBUAQUhWxAU76Q1EC+gDQbLe1HZcgxkYxZ2W8ApBm
aR3xolAXi4uAnsRQmQVPxuqWJh3wlelm0fnq3vm696KPLuvb8WacSlkeRSHR12yaMavLw5QXc1Bg
0yXse+1Q2D7VS+6aabNKDa/suuvX9xgfNOBLTcCZmjmecc6b/VxZh9eb9I+EFnSLSU9wAYsFnCaC
weg8bh0fo/d4H5zayGIo0LmIoJ0vnRjb+pNrAMnEaGTH8CrwCG+fdSVlndZdZsiDR9Zmul58UU3X
WYect3cCuCr5gSaN19pS2n5nrZXRfg5y5SdhCLvsS5xmOU7sfGbEpRmPZqETJGWB/JusAQhr9xO8
jfwjh0+Tf8FgTqKOqJhmjeA+f26vpAbKGnNNHdzOdWGefUbL4pqsWQsOYObX7R628x65heox4l2C
DKfVYXrTLnqLJFhntiA16SbBTISNX1rXWA/xhusgDp4CDvLRV02PLoKjfEwDI3WFBgZFbXM9Av2r
E6gjBjvGsPQJyAWoawylOxu8du8hT7X40upazrgrng07l5fCpYZpXW8UpaJPCfJkhjruTbMUW1RT
Cm1BCBMyUCfVKdwLWWddWhWlnI/ZAOZ7ApVHLlkKHwXfwhU9azCNxiCzy498mumaABPT4R77ZIdZ
e49zLAaKGtQx5J5rlfZNO6ptOI9B/xyVrFYe6qQgHCgSX+GF813XjYIaq8Z8a7DJ1OBMDBNPGbnj
RJNlPtSBoOJxNMhhuTytuVnjxsuwCpMqmGl3w6JSzR883I3E0YCOrxu3Jy9qFPmTWKfwejz1JxeZ
19UzDhqwXWEPtWR5frM0gUVhZkY4HEwYLAFsihJMSpgbYt82sv1aLtiyQeNaosZ/NsPk9dsR/rEo
DvGaAwBA1kxnjlZ2o7hhRTXlOBZFtX6rC8wSnqrKdfU2zMPWQzPca9oiSZmb8l2I0gZHA5FRyLYa
W3v/XOiQOREPsGBfrl0UjuIhALBWIrwF6P3wRcKMtX7U3th5t12Occ27SVa9hSPAIhRJoqmHKzFE
b9qoQ9FgaoVFEmq6NRGKPL5BCuLYX0C/lzOXrJgAdQ081kxURqnP+CAunMYc6BKVhOCX9RiG9r5V
VW2OUU5dd/BGJJ0/Ud9Hj87bmUOS0zXeGKuIOO+y8+Hg884b7Vh+9FakCiYSVUC7WcZGmOvSDpCp
NMyPpodVgb2WCN9iRFNS1cIgxuTe8FVwq7MHCoAoIS3SCappPXorwrdNSuHupw5O53SJUWtUaxJE
8zDul66VdG+AkbudqvnqPwbFwNixrDHHS7TfYHy/gRrYN2jwWsD0AO/tzLxtbwgZE8qbyovxzl1x
bU94VMtgP7H1AxCj+23pBZjW8BYDmiVWCEgT8dLPmqWmiFi4H+ZRrnsdzp7fwpCNuFHGNc2RdIYO
LKguWWCsfWQWnujPUR6OzaUPZDvaKlaM8t45DFZSlQPjg7YQdLLbsm0Vv8hy1db3TuDBXCxE1Pbo
jwjEAVoBfjnyyJeV3VZj1OTHuTKyfo+iFlASYEO+lD1gBdEAbw7hsFb6yYiXWXsJvDX4olNM8SIh
tzWotycD4ugTLEN9GyRSwgay2TQY5NjxEDXO4MEOUaXN7Wzw0DDxxEpAJDmJ5HJP8dghjZKsqNf3
mH0A3ZrwJm/lukaXDF2Xd0G8DDBizH14z5HTEE6QnV9xrnd1FfXsclUddNMBWbrhkytHCfyuHmHN
sR0Q1bwUceAAxGJCSUCZ8nsrJljcmcY+NVMoyG0H0wRLtiej1gD928wQzS7MKqcqkY1zdbo05pQH
N1h+zUwWtocQOly371s90jSfFt1eEguXmXjOaj84hKtm9NKzQeBtMVscylSJXKK41r3VgMdoU9LP
c4T094tszav5DqhyOAAuLzKzfqMto/kXXXe+OvgUEsWDX7qlv4La3wwPClbSxfuuZeF8GYSeXb4v
Pav0ZTmNTbRZRyYAgEjMqGMM6kbMREr42vGsH8Kr0W+sS4YFgZ8Hg49QpeNKSJ2A084x6w7DE4dy
ElsJ+uq1mpAu/t53dW6vzLAG7TFCXB0qAsDeGTQKcliQ6G6jsPoC5MQD/MSEpy0gQpRgiW2xzpsN
hkk10AZsoadmxp0qEemZiSaL5wUGr4noDWQOmp2endTo1fMYyK28sdGkPNgElFH5bTydjN+iEWAb
NOAsP/SdRBHiY6dT99QYMoxJmAO+N/GoQhgxOIp8pwh4qJ9SwjywYmjeZ9ekiAa3xf4JC8NJteX0
PFSzni+7NWrYB1QBPJzjqq/G4wJAcv4gokZPNziuc7q3qFPiBi4yfYwMn3xOWwqAHoct5o63qIpl
dLQFBALXGG000KkjtWBF/97XaM0Z8iZDNnweR68XMfRAxAHT1DVQC9MXd2A3BHk6Tch1v6tASMSB
iGgMWC7KSWTyMdK+BJu49TGGAsyVmb4b4hIyvTDuBMb/NMHI2ozP6JZzYGLoSv3hM1qytfRiPoAA
UcUM2+uwxrnqINKI4S2vXb6doepEpk87h7z4BGE0kOl4dMie6XcNeo2ySlwP2293RDc8syA1tAAD
I/17RJczbiRfwrbpWqs2vvxYhQ98+ns05nO/HKboNFs06Bta3gn0PCX7m/qTc7ecDoZyMiujaItT
yke/Kif/ymKzfCub/S/cnnAc/Mr9QddNBtC5UHd7eAn6oiuHi8Z5HWzaLKgtwMSmCp76kezJ7WyB
EiXIwvX8BNAseo7Xvxb+Mj/o3FonnwG0lZ6Jth2iQFVaQj5wBeZdn6BcwtgOIzdxeP1Kf8FECk6f
4Cemk+ntYkNK+RZq+j66H5YuG1OdlzyE9BqdGGDwwlMoCuelfUNi/BcMxXMzqwrkKmzmhG25QKDF
AM+WTQ9Y640b+quffkbd0ojDs1EhGWgXzZfaBI9O6OwNrvVf/ewzbiWq5L7Reca2mHWhXjfLoRwV
/Zs//IyeNQTB0HYjZ1vAXRuwHoGxBsA3Xv+a/+qTn73n2YxBBpMl3+a+Z3GkThn6bhy+f++nnwmM
SK0pqDV4LujUYGw7SEQ0rt396z/8L1boua8PN5jW6LnCcikiSb7Ztmxc4vOFIJRHkEbHegSVeQ85
CdN/K9vOP/f4KUTuIhiesC2yRNmHsDf2ugqAzrx+Qz8W+gtEPP90pz+9c1G1UD4tebhthCyAc8l2
ccBx8c/zEgz8MUThi//ThkHLd6WuHqq1fAiw0tg+s+VYoFXIiw2iDb/NEy00iYcIFdG/P91/fZ3/
R/7c3f77c9h//Td+/bXTiynzYjj75b8eugb//vfp7/zvP/Pr3/jX7rm7/tw82/M/9Mvfwc/9z3XT
z8PnX36xQVk8LO/GZ7PcPdtRDT9+Pj7h6U/+3/7mP55//JSHRT//+cdXALvD6afBVqv94z+/dfj2
5x8n377/+vnH/+f3Tp//zz/iZ1Wuz+d//vmzHf78A6j/P0PpUwGfCbgYn/rtP/7hnv/9W/KfhLCI
S6gWJBcnWXSLsNDizz8Cgb8EKpAMCGWUBSelkO3GH7/F/glYgFLJADBHEs40/+tz/fLF/J8v6h/t
2Nx2mIPaP//AFTCnXfKuPd0VYyEaduFLQmAQH8nflOojKXPkEviYCHvFQSBUt2zNEcZvbxzlv75/
/7lMwOEUI0LGxHkA5rIiPJ6si92NnnfRDf5WLV8y+o3Oxa0K6zdsIX4c47/dFPNxJSaoRJjhr+9I
jVsKMrIiOsxE13kgeFL27mMJ8XMSNY1MTKg3c+1jTLygJBLFbTV5T0HW3LdReaXX4jCbOxRUNdhP
9guMhx4G6z3+tD7+8z38/Nx/VAK/fUYRioBRPPzfcl8CRzMyy9kiEAsg5xIwVAJUxNoPeFop774I
+oc+IHuWe3ca2Fi8ehqzzGq+xVj00idAPjz4cWumwCLqUTx4c/PGl/aj0Dr/jFhjgCx87nNwEH99
jkXIQLDkvd1RIA5x1i9xMJrthBFbDMvHowdKXzgPsdB9jgH5fAXG4xDTPkJQXrM3xcgSjPY+FaZ/
cm17v+btvuswAY0wF968/jhPesLfPik9rWC8aZF/nufggcwSqQhPMydhs9MNJKVlmeUxHcEq7IDu
hRw9YQ0P8Hh1fvr6xX89F/+9uCX3Q7DbQx6Rc6m6PwrN60zbnYLUvuUZ3iPv0+uXOH9NUdwHPjmt
Z04h8TwXynIBSKuAJfuu8cXFuNg9oDLk1/A3pEJndSt+/uk6FBQ9qCqp+M3vhA9Bs1QtIqCMNM9g
tOorWwOm7wDGpKyJ4EJ2giXKBeyitcwBE1bm7vU7/aFh//mrPH0ERLj52P4gEMc/vy46BnqSUjWS
4upQ1pc1ZnIbgxbui3AL6FoIifaO+eCWD6j6vHjysuBTXrMwtmoUlz6rNVijoP89T1rVeiOjTiSs
ASNxXbjbB4AL9JaDU/A0m+wq6+W1xmzxiqEi3wUnp3hojUDKC2KYooMxMulgF4z8ZgSytqN57qcu
j26mutvO1Zq977ohiIcqv5Q+oaCdsks099NmqT22zYI5fwgHP0xmTGASF44qDsHPFJpEm7CsfHDQ
K7RnJqox9i4uHUI9Ny7qDsPiw82G+DGHOQTQ1dr74Dmv3iIQpd3k4fwlRBkJ8BdStwyZrnzaU5CC
NhgtyUsm34oV/iGcOf86WIiNO4yCgOO8+PXr6BoEdk0NRl+qzwpoYos6GZG+nmBruIuwa7WuvBsK
We76WcxtqkHERSKMCQ9FT/3nsWSP40jdjRvhOd5hZSchSHI723RL7IOUjfFjfmUnFudgM/Uxbtn7
gDnlEmuT97EB9espr9olLqtxj0OEpTnt0QT74vvry+6lF4xFjAZhiAWIBNJfb3PJ/Rn0OoRZ5cR6
7xWMha7gKvXQj+r59QudOsDfnieObuoT/BeeS9tcIKTBOW922lf1vu3BmEvErLwFSA92LTU6iIOt
+gRGylsa0pfukRMaIpNO0Aiv96/36NMONMtBm50tu/oZ+NkVWsPgU7aiXXj9Js+PezzCkEDILAX2
VYwNzq6UgZs8KB/xOmsb3bKxL2Lwnu/BTNuFa3hbZvrb69d74aFyAqldBP6hCOS5pCfwpqx1tW92
/lCGG0ujYzCvwA34kGYa5KM6SAaQHl6/6AuPExeN4FyDVuH0bf76OL3OVgoUNrNrclqnkp94jAVQ
6BBjttev9NK2zAnBFxfB3uFkYffrpUB5gXdT3SNTMNLP+VJ/xpBo3Uk2JhPKeWBy88GNw/fetxBw
NPXX1y//4o3SEBsyOO4ROV+yHMSCCFMmszPUxtCrXvFi2Nr+LROIFxYNiPMhRANChlimZzd58r0G
ablFiudKwMNa20dIb9IOiTsxV8ED6J1viSjPzEJ+HHecRCDvcs4waTsXzAdBbyDGQF4bGST7wHOV
EG0PGG5h913UHebksGGjXB/AsiAbQUz1SVi9Aae82zIwOQ7FovkbfePLX7Yk6BQYgPPfqlcQwrWA
kQm+7MwHFwbDg14sn7X8auZWIQxvRrq5P94yCcsDNwj7RtX34tcAQUJImB9E0DL8utaijFYYmiAK
jrnqbpBulzXLJcaq1+Dcf6nQWqSvr67T13q2IXIawfcA38CpSTp7jRbu5X7AGKLnVnkkffehr96C
Fl66JYpdAeuXS4Jk319vCelbINeBw4hcgyLchgP4nAi6RbxMsHzMT5QzL3n9nn7rQLAB8p+u+CML
6KcuPZdFO5sWoXQ5IlU2oAdMN9roKm3a6bNlGjw2E7XVLuwEg7DL7hlKOcR0fJosuVZc72XF5l0W
2c9TQ65yoNH483TeV1H5xnH00rsdBvBtgHPIqQk8w3YWC6pVO439rvaqx0jNVwDnr1lVvKG1fOsy
Z4sKcWsF7DynfsfBsk+9AdFHaq7TzHdvpTqeysPz5fTzDZ0tpw6j4XKdcUPlun4t6bRBSOqNGvnj
0LyVl/Pim/rjnIsYkxJk4F/XlYtgcBtierCraKcAuWA0KjmYDMG1FezKF+rg1WrvQ/oES+z87vU1
9tJ7A/Ya9zFSZBT/nl18hpLR11hiDWn9TcvFBO+JWX/8/7vK2abcDSXmSqjMdgsAP2AFmyVXbzQd
LxzeAoJtBhRCSDRvZ2tjllmf2Z4is22cr6bOfYJC7g5Cl9uoyO79vlEpk2/aKb/43QmkZ2GfE5IF
58hgy0dEWOlI77J1DnZeO+ebdblrUdYe5gibX4bZCZL1gn3VKnrIgvDh9QcbnN6s84WK8xz3HWB+
hTfw1++vmpHFQZDMsWvAtel69cErQFHlNRjWOSLx+vpTqMvvA1HtZqihLWu6Jn39I/yw6T37COiV
ZQgjCHwMfm4B1JVYXrVG0h+SkDMYQKtnhNrfTe0cgdnsRZhkLkvCIvUOuh96bJra7aC+2BRlCD4/
+tQUYEr9zi4ZXLf69giWdpV0dlLbWYoUorQZ5jZ1fVDhAroWgqJNt15LNuVbUCXurSnsBYJ0HxG+
NmGCxS7mWdZQJtgu7YOq3mE6ViYBnXzA/N5B9e36cYQMdIPFkCUt9GJxg2+Mg7uQcg9G5CUBmynS
9QyyNwblhVIQj4fQRUQHUOCKI3B9SFCiMEgK11zBPG24ROimislabsYhfwAvFmKdmh5nM19CtgRq
f4GpCcUkHmRfcPgbr/bTENgCJjgrWAhFqbbgfNzzciGYSOb8kK0UgjrKYmiW2k0BBdmnYJUYdXfZ
RQ+H4J2FV3gMNvjl1DG1Ba+QJ1xjKEmCII9DOwTH2gjvBFR8b1j0pbT1NW0xKfAqleYWEWlBZ9jF
iJH0oQMG/Pp6eOGYFD6KzABiJh8H8tm7nlUtlY2/6N3g4N+/ujWPi7x459vyNpfV3UkC9f9+QTRc
QnIUG6de4ddXIBKIl6uKHirwEUFuGuP1ZCz8DfxtjqDmlAkUmW/c4m+QFg5mQQShAFVRW4Fm/esl
QziAIWOVdygye5L2bKk3AL6q+w7OZvHUlp/HHr/Jp1putGTvmqZ51t1wiY/WXoGmF8YZdAyHAPlf
KcNY64ZBNPol9AgF84dbyNMUVHWvP6WXdgpob7BNYJcK8KqebZCLgOJIQga6s7q5FJE+jrM3HNem
uBFU28QI8N8QflSlmCp+nzxxHxo3vrFXvHCAC+ajQojQggCgOa2dnwqa0PU0At+7w2nTJEyB5uAG
lhRrJN6429MiO9uTBAcfDlUabhmQ8a8Xolbr0XVztyN188QxuUHD8UaFfQ4WntYANjw0GyIMODmv
cIFW9CMExMjqc+TROshfi7Z9PMWEApeBNwCqHyhx3kWWveUp9tJRx09Hjs8YFfS3Q6eulIQSCGaW
tjzWgj0r8JqYbW6Xor1lHdjMcIB/w3TwtKJ/e6AMi/jUTgAzOvvmwHYUKzjGuNuamWRB7mHPmk1U
Qt8eZu6Ni730aDFIAB58mnb8hm6M0Kx0s5AQuTF+CwVYnYDelNSUX+iou4CVwz3t+X1V+G8Y7b70
YDG94HAgCGAHfO6kxByHZjJE5toUxEB6N/DJqmIFZXWq+2DDYK6Ksqz+8PqL+aMjPXu0ACmZkEIQ
QGTnoRWQDTeW4WDbTausD6DxXAYB2rXQsi//k7nzWI4bWdP2FaEDNgFsYcrRkxJlNgiSouC9x9XP
gz7nn0MWa1i/ejaz6OgIuWQm0nzmNVpK/z8OZ+FYU/4ci25Heckr0vRCmcXgSngCuSkwAJ+iar4J
UUlww0YzgPiZmuFLJdd9k7zoekUtUGr9UBpbtxCa4SrYgSLR+Wyn3Q+zWjSvWpSvWtobTq/Y14uZ
SttWsuFYldFTpak50hptSK3RuqBOA6ZaTyMvsVNagC04FtNs1E2e2qhyxfXD58ujrvfSh+WhlEYS
aYON1I/uLSPTBUjtoNxObU4wZUrAVtYErGpl9DxQG9Dn3gTgKB/mNTqIJLX+mc0F8ORseQC47HV9
hKhame+NpUx8xSx1FqMG2RnrP3Apzb0Eut6mFNG5StmJl9Am87UsjTKERsvq/SXUIRMXpU3FKyEm
SFL8PLCjFwXHLlCQVsVX7WvLOnN2TiSNCn0WekI2JAyb0PD9qFkG3LhZsLBrRr3b9BN0KYgWkQcM
G8tbODqbeMmhixhSsKmyWHF1hcwCmSnZgULyFczY8zR2j/0Q0BGWl7ukEvphquHmQT+XzrykJ16l
NUgA3UH9RLMBNr//aau2C2uz14utbFOo7ZIvWhGAaSpLCKRyOK2/zI/ZgdrLKviPfZ3vRnVUzrxL
Hy8cRQEyij+HLWhVHd+oU1Ijom6NBfZw6UU2y9ewO9y0nRE9g3U725djTAhr4ar++eb+mD8AZ7Vk
U6fIqdu8IeuN9OZBNJopNoIhBqjWo6wkIWVRRSuurrNAvTw3QfTALnUmo7/KujNz/vAWHw19VM6o
21iJchlJZLWbdymOfnNJ/6A6B786M8xxSRw1lywCecYhsIerIusprrZbtTxXb/rw4K+zUXTKcOsn
1I41gaEMQehKWMhx0pt9IOryIlP03P8n30u15LVlrhIBHgV+6mLBRcHwlz5FulE7/SES+rWIo2dM
hG/7MI8cmloXGBbsVCjs/2RwHnzVNBXizmNNuCobOpIBvJPqSjoUvXbXB8mvOe2g0lVPdVfvQ4D2
OBl/KeZyf2bsD3nmur5vxj6aOOT4OIrC1bcJqxPDzvwGPFjIo1XOAnHt4UutJ98nS/oytdWlDXj/
8/E/XKXr8Lpi0rekwkrX4/05CQsT5hS2itvBekY8BhWa8GKsb9Qs2ZnISnw+2IdY52iwo5rIIoUS
CbRZbHM42ANaVGLovdFQqVqfE/49N9S6rd+c/0CmeUhqiFWbXKBDkLshtx8EXpWi/D+ZlKHYPAuK
Lo7lyjWo07VQOCB9Z+p+JVamlzxPpLLLfK1i8v1PFnGtjXMi4RgclwRzOpIwmZnZbDf9JsZsw2mG
rNpAVVS9ftKyMzv05Eq+Ge9oh5hjiv9xzkeLw+rWVEYQmfW+tqDPqd3uHywl9wzcaiLiD32UZKY6
nCVBsVVikACVpV/bLWzELF/5R+ea6R9i0nUz0legeC2T5B5/t1bCrce213mhPkM3N4fNIK5Rn/Db
etknGXgESfv6+QQ/vsp07qkHir9b6OoHkyC9kSW5C9aP18duOasoBATRc1fnvgLnUNLzyzrCkyXM
Zh8S/EM2NGeSqxOvxrsf4OhcwDrWR3nivNcxsJtM7HQ6FJk13n8+0ROvBluGDI6SNc2DY4xwVotF
xHBdt8DzowOxee2EaX9uawK44hi/i2Hp0QJaIi4jElT+hmG9PeYtOjwh6oaUBFTpZxzLwb2e5GJD
ROBmKBa1oxzdzRXaSbM2v8wYR/kDJT8vVWON4pf8kEr1b6uskKCwkNM1raTZdz31tayuHlJkDzfm
0uxmtb2oS+0qmdQ7RBxQJooF6HYFB6oxNqAtDfXo9MMEcUOxJRdVha/Up9rLuQxtjOygoYdNAQsh
L7oV8tIDgehSaC49nMWCZrndOJWWxtsW/tTvcpDDXZNFxmU5xLuhkG6HXssvUkbySrHYrg21XOkR
PlgG7SIYU8jlkH9voR36I65TuwHl0W1hMvs0X35VXYo6WKB/D6lveRM939pAW8LM0b6wdOmrlmTZ
JR/pp5GJ6aEjO3ZLO1wcVauW3RQ28BzmwNyJqiwc1cjq/ThIvSdJXemqdXIBx35XVtB/7VwiXcn6
+g5urrXtCzO40XX0G0HJZci1gbHQDbImoXReGKECFQfyj6rtv4zwcR2tUG/MQIEtVs0QUGYAxNAb
BXgD1fwRMa4bG2p7iTgC/NJQmldVgtGDyRLcRYExuAXE2APNcmRoOGGHqJEFgHyKhyPciFdp0eqD
UOfqGi2tmWJiAEM5bHw76TAbwAb80jLC0pVzfd/IkeHr8Gv2YxFeKpJG7yfPxn2sK4NfaMqDNodP
QT4maIk9xIo2HmLFzNF9wKGss9IXhB6q62FpnkmzUcwXtqdRP3dsfem2EPATf5TL3Qi2wNcBhPEG
prOzAn12tqKlDpLmu6GCgKUicSLsWfPDJDE82sbaThLFDZV3vt0YDNjiTJ2JwWNpfIdeTldjCpP+
AnAOonWWFmwg5S041qnl6OdNdBibuP2qAHJxgPoNjg1ff6vkofDMRS8Pet9Ou5xaYugmdeMnYfm9
tNpsE2rIUiEpMN5Z3QAVQoXKLLXBVSVm+RviD8YhVMP0tgkqDW2APlnhrpMjzXpwKSxJ96AfjT8N
JBiQkYRS5cugALTNUAi53g2TIl0JvU4byscN0gNKsCoXRY5qhuioIAJwh8i7ujWXIeVyFsg3Dcbk
Us8tHGOpqoucVsVekiffaNtkCyVO8NfLR1PudoCKyyejF+U+SIx78uj0kd4mYngDCMh9PYjuKdKq
3E/g+MOxntvx1YgiVXcyHRbywVbr0fKkWUrcNOm/xLOyQzmcIjAGC10w+fiWu7lmdxvkVcVhUo0f
0PqVC2RSwN1VmemMprncAApsYJVLmx5iv7NoPRkyFouNp/RkbE45B3CCYT9tM6WWuFKkcbxUw/Cp
k0fhBx3va44qjuahBLPcQNGMtC26I8ALSXuuzbwNuDOwC3MqZW5DV8sXdSMj+ewZVtgsbgXVCg2/
sFa3ktkjmVU1kyn7ZlJWN5JUDFcmei6HVuHMwCLtCz8XUvsQzxK8qqzUEaXDNeZlKoMbE1k5dxla
gWq9HrsDJMI7CSKk5iA1EblzLorLIBn3w9hea1E4utCPfxm9NBmI/sWhX9U2mkVSbFCTDLJA7JXW
CNst6vfjtVEY9xjeum1HBg2CvbuAij06eRXoXi1NrpzqN2mfIHxu3I1w1aKg+lY1ya9mriTHtKUL
I8uuMU/cmfGq5VfNjhmL0jNNBOT7RvkmLQtlGRkIBoIEVJLhAc/AbLZLW15YIrtbZFhrVtwU/tJC
hCD/+A4eofUE8kQbOGbfTIMXoybwcedQu7Va0pBp6JXtFHW31Ox+5Rb7AhXL0RvGcK9E+gj9TX5U
M37Z7szfDNSjOxZcdfVwEVTx1wLFxlH7hn4cSMym/9aK/Fskk5MPlkSSLFf3o909pJZ2JeVF6qRd
eWnFpo+OFqCn+n7o9GfdBA80CgjJy0xTOt6FrIwy23dSF3DEHu2+QdRAyH5WFhvL6q8KER5Mq4Ah
ZY+Ko1CLQnKVQqpooktEL1y8Gl6TgQW0H7H1cevK/loU8YZa9x7lnN9BEm6TvL0KEV6M8O+crP5V
zoqvw6h70aiMhyVV12IpUTx0SznRHkxFuuD1R4S23yJLsqV4fq2FP5QJKU0liL4NlbjSUvQa2Zi1
O6bFLSYmO1twF0ywKO8lhZOeLvmjNszIDVpbxShv6BW7As4UrSjpJRqCgds1vNYVpDNi5Yekt3d6
OpX4C7ZOb1k/OVM/0wEJIjP1u0kpnm0KfmGUX8hNY21D+16g0Cspk/WUl0gq5AL+nZKh0cN2HBtp
N2f6oQsMZafxC5MWlLcJooFerRuTZ8rI1RqDHxOQeIXd4Q0/C6T7rGWr1+19WkyvI0ZAh5refXfI
2jEU0zYSQ9x+x9xoiO+MXC+a8i5AuiDywUhC3YjT5UAF8/fnYdipMsgKbEcwyDJRcNGPalbBFJi9
NFMpS9AtMAccYkZwftYPdbyZVfkGNO5jqI/Q3eNzOfWJxJKeO+Ve3EUA/B6nKXUxDRLbqNy2LYL/
aOZmHQ590kOZjdc2gntaJe0DmY7qqkyYilclRqinMe86xbxY2ic5Q5nyHCLgY/ALSlew3SgKrenF
UVFo1EtElVAl2IYwb0e1R8SqcDH52Hy+6h+DUoVJC6BBOmhdkov3uSdszMAOID+y8Ts3iFEzkLgl
lvtVbEgeIq+szxVEP05MBj2jI/1IqQusyPr7b7JdHb0+sMFUT0ZD7C1lcAm2rxbcSz6f2IlUcIUg
27pOB1LTjiugURLLBa3Tcju0/QFVgW2O9+7QNhu5PmehdWrnrokZwQ+kbUUcGwCicTomnclYJkol
iCFsxPykFo96Wy2uVkCdjzTdQ7KJNPFc3/ND0XJN0v4z9DE8ssyboIg7VnPO5oswpn9gZ+vTX+1H
C7GOhQexj8wDrOY/T7XfDXx0WpGKkpp8jMqtFqCPjBKIUVSbvi6u1ak74wl5asdQQrA4oaRPgPLf
75hpQaioKig7SQWppqbckaK4pdWfkeM/cQsYhqKoBqhIvuNxCyZUS0UstPe3/dg7wv6mZiMtJ22H
lKSfSucch05tGgsexErjoepM8vl+VjJCJGqVdZyDuUVTbDjkCADvGit9XpqKEiLL6yD98zWsowPq
nmcqMyfWlEHpXFs67B/TOqqUpFGWDiVS1fjo5nQE4IBvElwV3aZX9DMn8eMVI8M9Wut1KpCAD+ba
c9UO8QRLeRuhunlRGfmyyXMV/WtjjHepAYgLFa3JR+lVnGkbncjs34ysyMd9BQm1YNlkkiaG3mv3
MLD07R9fM2sNiM9oc09DzXr/FcNFoNQTc/6MubsoxM7SrjXSCUNoZwY6sTsBF4GsQZdD1c1jZ8pc
2E0UjNwxCCN9V+v7Zk5/lVDZ6za8MFtx5nSf2h7wUKiiwxKhJ3l0uhfJmpqU6HpLy8xtOrFpUJAN
p3Ord+IDrfmhCoZc12m5Hr0FTZwhBxVx5IAk/ER3xW8M/e7zD3RyCFoCFOthZ3FZvv9AU1bgmyIz
xBTPVyLPa0ftrC//uzHWt+jNkxaqUyFQLyJyyQ2XtiOiR+eaDic+iK2CgKfYyP/1vxukb4YA9TJW
lDOKbWfLj1YZ/xpQwonkPwf2gyRQKVNxYAX5w984rzfjDKj4T+hrFFRllschT54HrYgcUOP+50t2
ej7/GedoyUw9HGqjorYHVAcd63TwRsv6UlPR/3yc05//P+Osx+rNfCQUwMHgMR8ofneyqd1JeXSu
VXByDAN60cqnso1jykA/i0bYwfo+mYHfB+oO4Zcz1/XpIehMUkA0uWyOuhGVtepwlUwj7qRD0hWX
w6DvPl+pEwETpUZAHdAIDeZydFnKgw060abcWy4Z2oH91ZxHz3WbXy72uXb+ydmY9OcIazXlQ59O
aYJM8PkLlPCs1okWpjT8MVaFjQw6RhMqH98yV9Lt2w+vrIrpA3KoW3BI17aEkO9gDRu9jl05sc4U
qk/NZw3+oNSZ0DiOrXfF2GUGpgeM1cl3S3sfBudumFPHRV+NjXX4u3Sojz5OqTSlCI2BjzPnl2tW
WQYpJcZzJtOnhgGCYoN/URW+ztEw+EznFk4CRAVmgtH0RImSrEdrzrSh/rYhOiqF81yaROd0TxSw
9O8/zkIt3ELcrthShL4pEaBXo42qmE5V1Z5ZGRspAYFm4zrQGHuDcg5eqtux/ZEKPHaF4sT4d6Qv
+bLGEIuj17mzqPY2LSuPePhQjPpDUS6+ZKa7RusdBWVmwzjzQJ54jt/N4OjdR18cJAC6yNus06gu
P3e6uk3k8kpFJl1Xm+3nZ/PkaAZQNgiVfJ/jnCm0ezk2KzZz3MSevNxI8+xI6J5P5e/YPtckPLUJ
iDT+e7CjqzmfoO9ZiEBu5YhaLWpWESKYpvj2T6ak0YgkMARFeRRhFFHatdbEAk4GZgeB5U5ytA3B
vVerT8o5Q9vTc/rPaEfh7oDkWFKVjLZgpmRiyGFIj5F6Jtw8PQg4DgRXeT3lo4ULBqSw8goYiyXh
wlHcyXbppU195ik4dU8Tsf/3KOteefOiZcMit6ZQacslAZpHF0i0OBalXkX/X07naItXgKPxQmeg
QSsx9nnJ1B9GrZ65Ck7ubJBKmgVHiOL/mt++mQ1vnTVgtrTGAe1WGn9rot6WkulR7nKl2j7DDzi5
dv8Z7ZhLA3Yh7luEXthorT+FtrfAB51p7kforn2+v0+9Cfb6mgIToa94vBlELVcIJc1sBll1oSIg
snHO0OzkfnszxNFOaPvQkgdpYieYq2nBwSp7L9L+0X6DsEvwyeMGxv/9F6KfEwd0Nwry1CsjkmFu
lH4lkxWfI0Ge/Dg8cBZPD9oOx2l+qM9mIUxeUcSmnAmbHURI3E4tHD3/8vm3+TgStTWF7HfF5SHO
vi7sm01XqBUy1DGhTmGIjabVSBLTIan7m4TE+/Oh1tV5/9IxFHQxoOLa30zd90MNahUpPZS3bSCZ
G+S5HoE/bCMlupbSaJtrqMRdFEl3ZtCPG4NBqbEhfgtQF6zM+0HTxc5EXixEC+niy+Y3u8yuV6W3
z6f28egyisF7JChUrnTL96PYSg9mO+d7jcniQymhAZj7uA3Fg0pVQZz5ZifnRNpMRRRG8AfkOsJp
iRHWnKdOSj0Fokkm0S8cJ//zSZ0YRqGcxoGldggo8WhSdCEzFJtnHM9m1SXivmTmTt0XZy6i9Z85
2hYKHHF2O7QhUGTrj/FmB8qIS7dxauXbsJVT4aE23n2xEpGcQ4mfmg58MtM2AdsL0Pbvx1mV2ePO
RsciL/UH3ag8ZTRuIbf8cQC8wus1uBDk8eBTju4IZUkzDXvoHAQpvuuWAUYylowz79GJ/WagwMp/
SDDqBELv59Khu1tNHWZ0qj1j/1te5rJ9Ocy1r6LBgjPb8+c74dxwR3MitR4D+rb5th7nDS2JG0tV
nbULYNexhwHcj38wHIoj6PdQrAYk8n52RYQH/CAGhqswPbDsbWAs2wgVxCzGDI7e4OfDnbiXgLxw
AwqYEeT7RxtjttsI07k8345L7qBX/GQstQ+8zzWN63jG6m82d1J4LvA/cfG+G1V9P8kekUNMPot8
CxrBreIFlNvkz228TXPxr4P8R7pR/5Mo1Dsdqav4ha9V/u6OpaPe/anTElT/B9WlEHl6sxNW9ap3
8lKH16Z9nd/KS/39F/6tL6X+xVVOG4iWOHkzmSb31r/1pdS/YBbCcrSBnlIhWE13/60vpaM8BUiM
AijVc1KDVXrq3/pS/BaFXy45rp+Vd0SU/wcCU8csAB0Up8UQZI0rq+yD23IS9Gk8N/rgNHR88AtE
N0HFSaes/H7El8Iz7cDAjmFeEnfuFKtzIP+hHzqO0682HesfU5NE+EdI6Zdg7HOQTH1SfGvkkl5q
mdk/sNE0b2OOKIwB9DidsZae9MgMXv5e8D/amf9/m+6mei1wVXl97a6equPt+X9y77Er/mdps8NT
9VS833r8+X9tPbbUX9D2tHXz/GvHwSH/a63grD2DlWHFb/y/DWf8ZcAFWcF6NPbWxtB/bzhV/ova
KCSCVfmB+BoI+B9sOIZ480qzYwkN6VWikaRRdTePqy69qnfNItr+dpjBkEltaF2XclC6mqmYf/SC
MhR1feJD5mLi0Pkhyqb3IpY+HJI7nEPuJm3+Biru/s1i3/4runirE/ZhNu+HOE5+cLdZrZ167EAT
5Vuf2Hs7nn8suJP82TDU8VF9oroHdpRi5XodvQ1tZkTfo7FrklstKXF6+CpHOTCkxPvjUbgMuJLQ
MtEIB4/iNHI2a1KwAbkdIQUbO7u81soz6/U+RqMxZtIWRxQWJpgC5OrYZjwr7UYbRZjcFpcGAtfn
lCSOGoDrvw98n+470SaSfQzxfqFq/Efkjpj2Fi+ZK7Ow4WLGvtHnF0Y93+ha8bXDUEMuZaesBv/z
1fs4NYgLMEAta+WbiOONnU2FPPYAf27kKbuiTup10jnKhwJy4+j46OtNDf0I+i8FC1M/yk8ToSVy
KNXmjZmig54VheKqZhrvOhV/0nKqWg86d/pdTRBj76gVUuJLFJlaoI1ZnD2aTqGE6ZW9CmrXgz8l
iIUugx1vqjh6MVpNoFEeIVxNMZOO+6j+kEnq3B5kJXjZOAYgWQ7IPktNs4/HUb2W42Ry2z6HQW6N
NRxow7rAmhKybt+3eO0acjb6RaaM10PZ5V8Qoqq28zhlKGdp4e+pnvCqKqpkPJhaBefNoAJvJ9a0
acZedqcR4Z5Qar4iAjNEDmy+sMCVSSAYaJfLeEgXPdsoGAdsqVkvjrCqH9UEKmHABxoNeZt/AQ2/
65jT4qVhA+Aa13kgSuiL4R7aBd80DDExi0ekgRg8umqzWndwtkAFbJLqezOVS78oWgtHuh6nYjyt
8ay3lvqrXk/1VaTn4mAKcKR9W9heWowZaPxIf46hXh4so+ixsRnSrZFZ5i8UTEeIaqbshdUoUybB
V2i2lNCHliHvLQsNAwmt/k1jzS95jJx0WwzACvFu19O+8+3VNyqbo3rbxFRV1DC6l9XqexiBEdPa
SWySCkr4iPvCRdiGIGfqIcXlSkM9G+kCVirQqyu5ldAqoEmA5NmAsUoIZLKjc3NVZvpyXcdDsemM
Ggwj1trQG+d6B0ff8AITsv9kzuAaw6bflQPkRKUi1sTxI6QSnPIzyPqoXdV6mu3rTMVs0sqsu6ku
JYbqdOCDRfeodKCmailJN62GaakqrZBwaAR7JU/sC6Bi+qXSjPJlI0bDSTNjOcQw8RB6iOKNIMF3
l0m2vLqwpWQjtXADXpPeuLJRcQHFI8MmldPyXuiyzpbp9Vdz5qXxo1W0u82X74WVBfvJasbDDP8X
R+s2BlBqL/elZtcXfV6Mv8Peeh5yBXPAFGPn1rZzFwHWadMXSvujCFP5Oh2N1LVCEe3QOkp9q5w0
DMomhW9qajdznYl9YrYa/qAr1dysQ0eEteYVBn8NW7lHIGh4rbbcemU3RRsS5vz3GhqiEglCM+9N
fDyDSSC0oFj7RWmyQwrN0g3zudoXJcZpFAXgzHTYTrSJPuxXP9f7qZ9wbYz0VrtrsD3BUMDCZEEy
MN0NhgDDnrDys8XoNlBJsFROW1C6MyQYyv9PDSq0gD+w7e30qt1BW0F3N8Stk0UmvQUC/YpEfIPr
kka/0srBV6Z9gLRg/WTBpPMLQ74Dk472IPr7+yjsy2tpGup9qkeDb4U4s6Y0RvZa3NImhmmKV3rN
BxdFyB8WsqeUWH0uDR0IOsrIbOaZ0myJaMYLuzYbVDf7ZKOEDbd1A5S7rKKNXtE7T0SuuGY3x4e6
1YXXB/MBR+ciecrF1zHgZ+ji0A1ouVyK2cIWA6yvk+pFuQn5eI6VtG5SfLFGw8Oq2Q8nnCP7eoz9
QUt/NWHw0GkCqJppl/pPNZwaz2yHr6OYMZkogKjjf5Rtohbfavylgl2MW4ejILR9MFKshwEtRftm
6OddXoK1x3ytu+pnIEvo5ZfemEGVxFssBKDZZcNdU/Uv2Jjg2wbg97apB92z9Eb3Kq0zvbgV2tUs
Tcle63iwdBDEuz6T8AjMsHyXAzNyraIZPExC4RNPMfY21mhiGth03FtKJ8lPkjDaC3zLIFxzqW4b
vGDcUMM3PonmZMe9j4mcgHuSUWLfqHlYbmQD3Q4LW4RbZbRVH/+CbFcAh70acE3foLfxa0kq+9KG
toaVogxoPrZTWiaGsRuyUnXHAvswEVcWtNI43hgDuhnFVLyog9y7i6oviEZY3Ilplj5Pc97uJjTq
75R6HF4xnU0jrAl11QXHM3wZKvgF3H71Hhl+44LdJS6Q1pTdsERPckyTeNspyn3Zj41f4RXoBrP0
YIzKsCvC0NykQ9HsxhHDmlab4VpEib2NFlyLpaKMN702JzjdI1E5SixkX0v2jxhzA79MwnyPl3K1
0+EWr5hV0xdlioOeChAZO1TLj6sA2ZF5UpzFCHtcnQcQopUe47+sRpgfVkntFFJlfhkrEbpZGbS7
Vl2fvIC7DbLrGLgZdjjflTkFNBtbwMmz9S2AnDq9aHiqbzK5ETu5RybFLpGscIxsjjcx9t2HBdLK
dZfdlliWJFcY4I0vbW7KuKzbvdcktb4VdX1fy+Wy0dR54HXUKQhE42tRarCOCyKiJslLdxKKjOkn
9LsQgLZLD3ZwuyR6xfWUPS0WC3OwQt5JUYEDqJTjU2JI8e1kas9l3Ia/1GGUPK0N2hsLSPkzbpMY
uEZCij1JnaprM9EQ7yiMjGrs0O4xplBcSRmTi8mSWbqemKEvk5d+0nMNoruiGR6m6eldhDslazeC
OAa7C3CSV7v25K6P0bVIMD21BxLVAlf1TUk8cV0SFvhmoWUgyC18pO3G3GZtmWzkPHoJw2V29KlW
D4mkfxubUrkqy/BZZhKYmrYYA804vGJBDHGud+yiXV3TtfIBwzjMhWOAahNcn9o1AtHdFWYfwaI2
5Gsl7rILC+V8X8bezkIMHayXDAkQx6680w9ShLt3O5kY/QQid9j47d2U4fsQBnV1jbFqvcVttEXF
VA43bS+3rqYFCD7A9vk+WlKyz22q2mUT8U8b6k957kJMopBJrQtJ8vFSXAH7tCqHIRq9esD1fGiT
34keNE+RobyO63+j0XhsnO4wRPCPXeiC4tIIx6dE9EjURCbWP5aa7QCQZa9kfQoxhMWJ1eQXPYme
ylGTngbTUDe9bvU+qjrql1nQTeyNYuavJnN3XaXS4hXBMHooZoS7Qc/xYOus0Y3xzXPHGN2T2Jol
t63V0sc/HXB9UxBatMN822fyU1iWyYh8TfOsaMurbhTSvuqVpnOgxcwwtM34ApRR7It8gEUhhmdK
ocxZHrlBukjKXfxIeB6lYbwWWWg4Gi6X3qwOSJxKVWlt7UHc4Lx4reX4/ci63+iPTfgdfxhA28gs
SFyUzjjo0w2un8IL+uq3lC+vDbymQ9gjyIDaC/aIajReEGWUm5yExmEVVSxR0W5pUxkpImGiti+a
wdXtDg9PM5GuEnJvr57rYkcMnF6V3DzXMifJmdZkFwKUvGnqqnSLhm+gFbJMFGXw5vWrq+OA94UH
2ir08iSYNz0mgXuEchTXSOWfhYJU2bwqdvQYTh20VOu3UpXbh7oTMi9lyKrREna0eLY2KBUARV8C
buYMkho0vxctwcBFk6EOWAkXaRmMBrD6Ovoq2SvVUiNWT7u03+Oy2YLmoA8O18y+jCTzurGzxS2L
RXqElqj7gBmVx1jJMk6qhUQGTysGvkmRRIce4BsB4Sz40abpgGUh7n+1bt3PFhRLVZOmK1QUQrfU
u5diaIPLEXPJqzjTn4RCpBXnmDpbaDnBDmvCchdbWe8QFZXeUmEqjb4NZkZFb+xmqei+sEnSy0m1
6ktUHvGYRafrvtGJX5WyN3hkoz1+oHdsOB0ClW3dJNaQ3mYtIauYyq9TBLVNawEVjYnU7ItG+1ZZ
ne536qT40Bt+Y5bT+cJGLgjDyngLFVfBSqaNevAQ+nwDwzFxTb0F0V3Fgx+NwbxXyilq3Syq1cex
jOeNXSKgDq+FLYxVZ3ARqWk0ccx6LP60ofHGoQluRYbH/BAa4RX33Lwb6gxjWiNpgNVgsUcQWG6U
Ku7ZvjhZcekH3VU71plT4US9TzEixmlOLgrT0Tu7vm9bzXiBOZL4NM0jkpKq/5LPsn4TljW+5WZl
fSnZKz4YcR4kmhc9H1E19mWLErJEdnQAC2eA2ecU1vi8HagZ/sKFUvh1AQ4PA9Bo29YRGiWDFm4I
EQwfaTD0jQAluboe21h/q0QWYe4uZaX5RldWV0mM+3razLjU1nW8mer5OZ0xQ0+Sat6FZfhq5NZy
Zbfs966MbAQ+jeh6nozUISfJHbMhVNT0QdpENOCcKVVDFx1Q1QsWK8LKMVGXB9T26psgGBSE2Gcb
Ok6vy7u+tsMXbZk6+pEdxMclKlyjCpJdNivDc1xo2IfJZeirqdzv6qyYby0tmh8TXGIO9YIPjy4t
iWNjGHMFSZGseNZxYZsH+3sm6uQr7kqYWJrdBBNRktJtLEIZs0fC0tjW7o0I+qc3iWl0lsBI7zWl
AogsOVWqOAYFY4csCymRTo4OaH3nj4lcE8a1RfB9AMi34costobWjl7RBhqI97hy1REZYnvpa6fD
mndTycsD2ZZwigb7I1Zuxr2dmG43B3DLllgZn4q2ED7GTO3NUuBoRDMs4UqYiJkzekp4jFauHRvl
SiMVuwxl0SvwFsm9YPPssbMKt3rLe0Ukmlzrhj5d14sB10ibfuSqiWiwHUebqFfnrS2ayl8Wcn1Y
sZGbjxZRYNrjVAmt9DACEPCgzMIAnE1tJdr8FkmV70fO7RaBOMsbYyXfNNyRHon4XYzs3D6yItKC
bGwuhIwkxNAqpcdlpl6aSdPhUxtG12UhmrtCzbSDUhSGP4se4dAS3buszYpdU/Hx6oQE1IniYQHk
1GPmSXkLCH9p/4Cc9iqVcksliOAV9moA39v+2eFs6iJw8U3MUrajN6o4Mg66FyoOkSSW9iOpVOnU
A5ETohG2r7aDzjepFS8YcPZdAk331YWwXOiDsU9UqXJ1tedWsDSOfsy6FPCVvNLUVccKFdmLIvFC
NeMLjlXEYQbvAvy98Sqxh8q1WsM+YHglvurxOPwXaWfWFDeybeFfpAgpNb9KqgkwUIAN9ovCBlvz
nBp//f3Uce9tKAgqfM7b6TjdZElKpTL3XutbOzPSzV3iLsI3mmrck95a+ykZ77uJGGMvJIFg4/SK
+XWSkADKZIk4b2kvoaJnfo3w6qpI819zaLaHISNWTF/C6YbYG1Aw2fi7t3v3GlsdUXSQa1kUq+kQ
FbTK4pbVPVbS8rKi6bon1G/cRCAF/W62650TphyYYsO5GHrbeEIZagdTgiVSuL1zmLOwuOPGQaJf
puy5mZR1WhQ/jEGfWKD0a14S66rKBfh0fPEbIU2TGHu99vrK0mkIcvaM68rw+1IUQV+hKOgdTmpN
nYecORPc3DIL/WgA3q708cAbwgF5koriGzbtvYn4ZxgT8ndYtZSA6t4KOpX5sJRsa+OMgzw9iwjv
LVm+PRjaiyoas62TYOjCZqpUWndQm1LseTH8ZDSQu2fmjZ5lxYPiLJZfy/pb5rbhxihBvtfhggU1
TtJtI0quQMsHSk0YcG2lMw4ktD8ZcaQHYxGOm8aGsbTUGeFmRWz5hF2MX2rDwPA8iaesbZWNiuVu
S7tmpLalia1QRyUm5VZMuyGWMKwqxF7ewnH4MKqZhBuGjpXYTghSkvSGQbDUafm6M40xc6b5WAQ2
JE1PG1V6kZ1kxa4EP2Eo2emLSDnYVf9HX4lqM6bSoM3tbtNpi+rRT7eCbDCyuyplz2Q3XbmLCco7
oALudl01lvuir6K91ZBpNxhuu8FYKr9wCSQ/TUb+xcAjeDWFk/yZptp3iP0SnrpMN6ZRzgHxs2Qp
G+RdNrFt7NIm52weRvOeChXH84QkC6ZxcUVntX6oorS6ofP6p1ppjFpDgJU1xLmHfzi9cY203PM7
Xb9Y0zhKyqObYazaa1FTjTdtt7tN2i67xAP9i8aazfJGdSQXSXbDuQWw2+BENGmXjB0QDuZDk5Ei
QPKnu89q3KKRbPHESsJ745DbDVQ2vbChYjy5kSp+ykWfN2QTYyjrZvKRgPHt65QXM41rm9UasfRV
GIWRXwMc8hpWZc+oh6/4TYVfwlMOulaKfdTNxcHmLt2oI4zKHBgB8YuNdqylg5Rz6VQ2lGGyGwlA
3ii0u7dR2LvbAca0R++Aq2mMepcufb8HlT1sm8T53hhC7kpqXrfNnEwbN2n07SSYu6RBxjepmQy7
KgSwGmnrd4qz3NYmvH6DCYIsa+TZgBCsp6Ftq70Y0BQWnFV8cnDjY2Ro1UFXHOtLaYxdEOpjc1gm
gewiATDqyCnaiRg7N6bX7BDmGTWH1MmCfhZGgGLM2iNNmjziCwjlxRPvl7LQtvVMkYFUi/aFEOP4
nkCYMrCYqJ5WUqYOk7VAzPFw9JVW3y4xBY1xFyt1EDUEYqM3qoK+wJfc9caeSAxxlQ1545e2xqGf
aC+2b1FZXpJlKrZRrz2BD6WYkIZrOiion2RcKq/KsOrFcU99WrilZ6ktoZOqmC7sGCVGqCzUGuyq
vhKO7Dw3R5dYrf5FtN/VlyWHSSBtrOqNlWm3ceRg9Qc1TU+1/L1EWXFgoe23pErK7VL080WKY5WZ
tWJRI5nveJDhfojWs6HZuYDjTOVJzwcnKGwSaGPdmi7GsasuEtAlD80qYwCoQ0KtE6tbMoih2FFc
0vJF8SLyCb25qCGELgJGo0Pxy++VTNvBl8MLPpjlZigpiDRJ+43NbhrMnJ8284T6UVEN+xBBFLsb
59brNGPENlWPXsb2ydOMevZJtpp9jo2S+h3H9ZxT8CP28+kKDMCDZVP662ySZutoVPk+9CKIVBAJ
kwMBoF6aZyOnVjAoHa5mtdG8Ml3aW8Gi5rskhgKesOffYzfoP8Qg+vvJ7QiX6LNonxX9ar9tlMeQ
E8IVJLYySLKcHQNneQ9qo7FtqcWR9HirlpdZaii/sF2QY2x0fKWtztqPWpjcUqOMvUrj2Ro6HIlY
y7KtMjjpDoaGfZgKu38gSlZn7VH7yylRjV2nR3IbTuXgozvFyqoSQz2B9oLbkNSBq4vGHzqbyWH1
yeVY2bD6Cj0iRdlqn5JsNi5bqpr3uPhQ/fbIcwGpYs6sTNgvJI/r+E8r8Y0Oy0DgJJtAr6yaiM5B
ibWYCFNipyuslhVW8Dy/nZTusR3WAv+4kBEcV+TliLG9sl3qJKUzti8ZoYk3oZaCcKo4vQJ6GHfO
knwjD0VeDiGt+iov6cNTaEa+HyWpHdjNqG9KwU7H6KPqq2GUAq+CCoFAjm5E2ioRGCNc0400K/W6
nNyfs7ZYuyYdNepQObtCte0CkyjjS21clkCw3uE3TqGjcI73KauqXgf/bas7JSe2VDzHFtImyhuE
As9DTAJ5suTRhD8wqm/avoy+91mlXPcmmyw5Lbqvktjq8d6EtzpHxC1pxuLeDFeWY2tTHqNmEAEV
GQimN+AUy8QCLWBpHQarbnnsmLk3Uq3x7itIF6/0sX5shjLC7t/WD0ZLkUjrn8mhAE1Q8K3RzST/
6aSqOOBVH28s9lueHmbDPsRUEZjQ3X44cHj/cCz8bmbheE1rTf0BmiP9llpVTzQyhdULCwKMR1c9
vmsovaHCVR8MLSFzUsfOX9vOViO995qJ903vKjK+NcQTD2pfE48d1/mOaEg0RFWNMitvSEYI0tZu
E88l6/j3SDVpI4ukfRCK3n9xSysLJs2VO1Hz2QjtpbjswmY9wM0SctIwVPnEaWNJ/MahfDZ3NL36
1jZvOI++sJL2N6EOrbCc5B2NxXif8wmhBsx+YxCkCA8VdTRLl7o3m6kVxAulorFYJAu1kR5JkPml
jkl+yRnUItg1HG5aNeHg2tRUBMmR8cPYgFXRjL+IsLE2sVnEu17XBrL9ck25mmlGBI6sp6Bjet2m
I7WGoTPZ7OrrJiVS2EkVWkX5Spl/aWtnPVcM8d2OrGfbClU6EsUw3UBuUja1HosL+G5UQnJF8wuF
yjbh3mnrFzHfCxAJ6p+lGOFLuyK/E1me3rdWHN8gIOBVYCdCWnvnyu/S0TfCTjb5DwTTCyuyqVy6
TmFSMZqmjqibMOaLlvS/AAYYB+rQ422OGHv2nFF3L1jFctChbfzoJll9oS+9vBz5pvpNuqzJ7I7y
pZp70kU1uRcEyKICT90Np7eWAhYeDc+sytmvaqFf1kPd7WonlT6yZ6I27MzeQU5L/T4iKzRw83H+
2mtOiouwoYjb2nF9cIW7eNBDtB2Ia8erel0GS9U6v5V5kFurCtfvOuc0mDo0ZpNK2blJxfWCseZo
Wv8IdantiRV+mXSIBHQMnyZ3+eak1Uuq8ymy1eFbnVL99PrY0XsffCXZZtRSqq9O795X1aTKHRM9
3ymKqvnjJDswHhQXvjWKZrykjZiTQEbCuQoziCZVSLWrSqyCHUMWXXV5pR/nfClofDX2hWN589h/
Ac1U79R6Ub7w4xavmVI934miyXzFduKdnlXavlvCkQMVE0ejrBDpEvvbNO8kz2pnhdHwPU719Gpu
6uY662jglFoJ86mw8kCneXhNTWSpN5k1kOHk0J4MMhesaQpi5LGzXWuTwG3Yi6hqtwlt5e2glfQW
Y3UJjFDGG0eJ40vqy+UFZZ3yYDIVh52Rlf2B6PGG85Cd+dWoKR6FGeYlvZNjkw3TPqXwvCmMIrvj
OBexDhvDdnLJwTI19uBGKNxNisVzW8gw2lbFsNC0Zwnpc0KwEEfTtZurZV8Mehg4o+DMEBm5P0RO
5tuZrnt9FlpwSfRlSz/lR5IO5i6qnHzTEyiukwMHkqlw2z+J4i61l0YGqvBUqHTy152eXkY5yMXl
JwmZ6gvlcFXyt+b2fmhLsp77CEJHlcstlhPYV7JQPbwm7RcZ5vSm5lEECtTPrd3Z5qU92ZNvWFKw
c6SePnXJC6d0EYwLTBbYXcLr3KINEtAfO723a5/YhHSvyvmno8Uc0ItlsqGVYJ1wPPKcS1/2869R
I16lXTlPyRDd88k0voXzXHBFVvbIHdee3aaQLHtQTq1MTyhxADOidap4fBWec8vObnWaUptiyi0/
A1J1N/eu+ZSRQ/FN6UzZBMO0cq0iAvy6oauh0gyd18CepQlqPZldpXt2ybnbtaI4aNitXILgypCW
wg1Cw0OfkqPUQH3IZn+f1sS6q7R+fipz1cTbFD8G+bhqVgZTNv0YQ15zb0kreXA7BKtscjNyztm/
XM+Rpnk1XDxq0la7Fc4o90oIPsYu+2FfRGMEuEUziLu3xdOcoz/00thgj+Pa403fkHpPiHx8CTFb
/aHkBvssswuJxykn4TPX9GDSBenxnHoebA5dfhwVzuXck37mOVr16LbM4NSc52C2DOm3gBUDjh5A
VuIxvSjUWtCPtKb9Mvekniu6vZVoczbKWEnwCdq0m5Xe2VpQgx7bck3mVkPjIp2N+j6HOvoA2JMz
QkqEuhXRukxG+Sucut7rrBIAc63WQeH2w2Vcd+U21WSRUmDLjnbk2AOTlb2WTS+7YofYmhKX25w/
KHOekmYuwFmGBlhj4nH/1HVSbTn+j7ti0rL7dA7dvaY2yS/iD9YsdE5B1OhGjp6F3CxhnT2USzze
sbRK2F4gjSvPrTQBp2RQb3oRFvB7hzHx9CWZj/wgOrhq1wuvD5OEOsDIYWJoeWq9XbC5BGBjmnWz
dXtd3ThUTPoNYLH5kmriEgyxTWuvN+atqefXeloON5NSm75s9RegiyobzDK8HvVSXkIVSEnAg2Pp
sqVAjqOYz2pfUBGtbZVKovmLZDsYT/G4IMMs1N8xpwX4OQp4KLFatABpLNAw42H0B8K3PMJrYs64
E6U8qVAyqqIwvQcBZN9l+Zi+UM/rQZLWS3JL6zEE9TTlO8Rpi8fpMApypnfsE5A6e5Xextc5rT+q
9Yt6yHOq6Rrqzz13uzuWzQDn2unFqgOljVlbNwO7paPJca9Bk5MPu7DnNV0E0hH2zuoG0WtzqLK8
3WjtXigmEI6xRLIz85LERU2gBJGomyWXBfVUWyO/rHO05ZiHNJCKJi4u9D6sXgywXDReFP3SqoT1
PR4mJKwRXMc6Xzd9bFO29Ato69nUbaFyuRdSkwZHVOcnFsuJnVg/N37dspTUbk0pMQKf04e/k4jX
POVf2KulQ7BMwWnNDNqFTX83UXehH4KkIDcTo/UtZ5y/1bXs9hh0qFVYahJCTdEp7beacp0lPdos
O243iuxMGl1d81BVJjcj1Ge5M1uZ/xk0I3wKOwEwGu7gNzcLKXalESkUSk2HIrfvRj1FZMOW9ZzT
4UTSxl4B2gtqQHp9GIpBZb5V0+FMm5McZdRXW7l8FPMZv8ZbMwAGjZO/jm71tahxaATZ56oef6Wj
ejdPFBa61gsJmKjc44wh5a/keagCSa8SuHdsMNQ2MPW3oymjLt0lVIu7Amzcht723/55wuawGdio
dlBnn3pcTHMylIROyN0AYCk5IhU5IwE9fRb8XQGzCAOSA2P2nakvKdJCOKFm3iGP8QBbjQj8Pr+E
Ey0rd+jNCKdaVqfrq1nC3rpjRYr5UI/hd4tF7i8HgVBEsgIIkZUPSora28cQs9nT7Um2R5trsIbN
gEoPtOLng7y1RKAAFUxa3DMCvKtOssLJs56aIkxU4A5H1Rw3knrxoKJE+FbQj/98oHcPBWL1KmdG
zLoiHuyTFyTtgRcN9Bju5iIglK6Ntv/d3z99RfrUafSYvw+RdmZXTGf08wHe3Sn86KtUFjqBjpnp
lIillLWsY6dJ70d1/tnSrcy050Kzya91zlzK29mFBJsO6RpxAWcDbww5JW8fvKqEmbMQIXTd4Lge
abFuZfZXj30dgomFN8+whUXUpH4i/iVmO9RmORCz4HrTS7sEYbfpz2lw396x94OsU+KVy2wpwCOG
OoOQmpQ3Ab0cPfHNc1Lsc6Osd/PVKBwH8jQrRvda2CT9XIfCxyiV9X8F8uBa1mQMbhceAW6XOHWy
oVZYZmOIk/sqAT4eTWNznc5DtPubOeasVl0oK7aOdZIVGNvK22vpMq2rVbVZbuk4QGJc5myXwVzc
qvTKLhSRZ2fm9Pp2/+sDXMcjvwVBBi6slRx26kRNRlJpE1tqt4WbFMXWnbPo2lHr8kstnOhrb1vl
ryEbH7TRPqvT105n+Tq2DbMIv5kuELqfXGtYoVCDA6LdlvY+g4hrqpwlx59hfpsvtwWB4Ev6dURd
lUWS4zaFGnZgrfGQZuf4e2+9aOtNoGxhk3oKC8Dkbqz//6sJpI0RnuAqLo5V/Kjph2V8cjsO1Lei
ewqTEgHUOVPuifT+3Yinnw866Wk8irI4uqIN/c5Ir1q4tM0cv2QjlqKp5jhGL+cCg9FlUffHzyfZ
CVn7/4ZHF++w5guog28veNYTSW8wKo5p016EU/PULwheKEEPSZIEwxASCjIg4iQR9ALDxoPC6enM
T/jonq+UD1T7NliE0yzmJGt1TXJSO1KXuyYD6suQY5Wi3QJienkiSAymb/xzmtov1WQGJq4UzyLG
LTXSn6li7dt07d9q/lQ4vibaS3rlZxbID38gdC6+j7z0mH3e3qN+API2o6o55oV+tBaImI3retKg
2VCi57OqOWgt+Yx06cxC8+Hk4BSq8e0n4JNv8tuRu7rTMiPNi2OGkrGb2f2WrNF4Mwrza20+6cMP
p7tSpjOQu3+it94uBfSkXw27LrOv3oKZA0zc1kyK0JjIpNs3AxEsP+boaMZukExP4RpD1N1QxUZ+
fW4/5b5fiN6OfnK7VUiJqD2L4qhkFAuWdL417YLOUoGo0Cp+DRZadRmVxMTG6IgowT1TvfidD9a9
mds+H7tts9hXNXpGszYP0B+x8Gs12qHmeYxbZQ1juzWVGY00AN96ZIx2KW7ZMRQcQjmqucSAk7Wx
nYf+T1WgGTTLCBMfOmS7x+6NSk6xNmmJ8YK+1nU8GRtjWZ4QgF06GeV4Z6zRM3dBUcXbWZaBrv+D
UAUJLaZ9H9b0LvX8ax5GD1ap3oZZzQae/wwNHqX9OdDq8sIh3am0mkfNCgO3ong6lWCxx8LKKJEh
PsEvsTVQz/uhWWio2NKgqcSutcTvoTF+IntE9k3gdlvofjtXlwktW2q76BGi6KFJut5PO/GorbQ2
53dGFSuHYWsZ3eBp/bCrscVSssU5EY0avYgBILvxMCnjVZk2G7zohj/YclN356I//8mGfDftVgoL
KWk61J+TB886sFBzBzCsWs4tdZLEk+60+sSViwnqToy/2izQ+lnLTk+XS20Kv8YJwZLU3bpQ/Cx7
5Yja69wKuW4W3/4qusAgGoBqoed990nQK6ouZJ3Wx6x5MfkS8JwMqrOK9rVJtyBZQV7/lMODDlR6
Pgfb0d6/C1T38WOtEApr/V9v30SVTtNgzRlbcoBrlwuNkq2uiHaTSANLtjKpf1pHTL8WF3gjrY76
RubLL6qH8cUCg3Cj5Lp10cNGvmmbGf1mEskLI3aMrTpm/cvn6/j7b/iaN2rjvXV13TBOd0WzPfZa
OsiO3gYvUN1tVRs+tjjztXh/Q3D2aua6B8MfLE7JvLGLKkrGU3eszXbTFf1PG300buGjPmSbVJJV
No1ntuBvTyvrJ3Idcs3Ws7HhQSJ8+wyUuSVBWGPIbBnFARmWcqk2yvj4+e37B2p2Os8siAUGmejA
GKyTQxGYo4ner1kdW/eQDC9J9egsWM7clJrkrUEVO+2/ROoPuuJe1VxzLPnVpiZQ9/KqnW7CEUVf
OAS687PMaB6WfyYqMbnSsvThwMhx82FIi/SrSU3AG2W3bnrGNfr+8eOx0wTAam4VJ4mTT1WSRjWm
rLk+Loa8DOfsNktI5IDknp05b3/wUQS6gPeaJ4NlkdP92+cBeFJrBe3IY5kj/8ioXL1Q1c/3UrFf
pnIqbhLXmL5g+ZsvEbsgYEqmc5mi72chP2HFjRDL53JmOvkJlp0UY9h39TFpvs2jeVcWC1X6xkPA
4ubPhpqfmfXvdyCMx/aDU4DJmdM5nYJqVKlmxs2NStd6NsYlpya/5JvIljEp25P4WhCuSjtfQ0sl
KX9+Pjc/vFzYmP/EtwkYMm/vuKL29BabsuYlU/GEDHyMoqq8S2RBnXdWD0ZUBr1r7T4f9f17x0X/
Y9dc3wjOBW9H7dQ4RDmy3mRSpMIuDxR7+vsN1psxTkmDiR3WyjLI+ggzzaXcKmfDr81vKCTQ5k7B
4G5KLTnM/bnE1g/eFo7cK9lgZd6iDX57bbWu4d8IHe6o5j4MjkYnavi60KD7/BZ+cLAyOT1Sd8UH
jkP59BAJg7+vRGm3x04zb7qw/KpUAzKMfB/FHUxxEai2+yDlfJBGu63GhQNIu5nWSEW3AKqfnQu2
W79Xbxe5t79nnWmvdpb5WBcznfCWDe2NSd1yYuag5PAUaNhj9vD51Z9WA1b3OmsRjEq+3ChgT27y
RJV2SToTsWuSHNQK5UwvD4tT7CWG3r8eio8fq/b6NKm+ntRQkpn1b6bTxccvvbdMSrFksrjbKBV/
onC2z7yP798Mvkiwdzk0qSpp2ycXpruTUiCf7456XR7LwbjX9fjMivPBwdCk/iB0lOpQM94dyRFc
ECMtl+7oFH9aUfla+OyKP5PDCbDGWDAFRnlcEFOmbvwfXN3rkU/miI6ILXKc9RPf1ftGk3TUBnR1
nz+w9y8gelwXqiwLKjfy9CNS1igM0XCYt/ZAdsnK5/qCcaO4XOAAn/kyvp+GbNxUgEc22xbr3dNS
0gE1lpUmx55sM/YoiBdiHa/wDLKcINdsOfPSn7xjdHkMcFFkFwDDEu+nfRZpltZXw3wcNAdOf1nU
u6VXxSbLZ2LG1ajHYdHpf9WVoHyzYsV400xgSGKlFbx9scNc5KgBe/vohF2/DTWX805MeOVgjvZ2
4v5eZKOSnZukJ9/FdVRKNWSR4ewHWPTuRWionOSTqhwFQoaD2mrZVkpMUX2l4fLoIu1GIePkkfMk
bmF2yhdO1GVQpIcseyJUFsGyiCG0uP2YH5May1iRd+J2AV5/jCbC1StHO/NwTiYDv1hjthEF4FBs
ZT95snMgwkj0kawU3p2f2Rz0WHPa22w+8107N8p6pnm1zBqNuWTuVCrH0XXu1bqu7q0YLeMYxcqV
qlb69vOX6WQ9om7I5SC95xsD6sQwTla/TFX0VaDVHPvZW4Pq/66Js9Yl3/79dfxXl9N0OZYokleP
zQ+JMSD+L3/+yXJaT5A4C4Wfb8wbO0ddc2ZB09brf/XVe/f718f16vcLU7FVxP/N0V1unW8uqQED
Ca5eQbFA9wcE3BXGec94XJS7/+7BrEvFq4El5pOq7o3miA1Hm4L6XH76uQd/slTXNbELWO94MCxs
KArPVUfP/f2TVWVe5kVRF55MuVwbxp0anfkKnPn75klbzXZ7aVfoLo9sk1DpXtfKmdf95DPzv08e
4B0nIpIcTs+OXSQn7BNKc3Sce2IHoNZr3fPnz/jdcv/Py/H/Q/xzXHr1jNVsGHK7itojvsxNusop
esc3nEdF1Ihiz7XuzlzQP9uGV6M5OJvkDIb7SJnYRajdHTDef35B54Y4WbyQoLv6vL7tOO5Lwxfa
Vb+cGeLj5/7vPTtZsLS0jWBRMAROc8TArvIfzat///46/qu7FGqRWWYYC48j3Odi09//d3foZMHS
FLxQ2cIj5xxIGHwx4LH4L6/gZMkasyK3ktxpju2DmFidzjyA9T9/tyKSQI6cgQ0mOv+3N6jmsAli
o2uPUwFrt9zEaQqZ9qkL5+Pnt+rDJ/1qoJMV0OlABgirbY+ufaOQMbtEZ/YgH85W+BPUpCjdkDf4
9koQG82p1qXtUS2ywB7oTTQ3hX0mRP3cICfzCfHTREAuD9xKoi0Oh/tssDFMl2cK/x8uJa7hOOQ5
I10xTzYniKIGY0ZEdHR2Toysxr/V58Ni3n7+SD589iughbMF6o/TmqY5dIpTWkwtQ7tIw0v9zyID
6+nzMT567IgZ2P0S6kFb8+SxF6KRUAmG9qjYX3BY4R34D96P1wOcfPkQdkt4bAzgkmrU/Eia9swA
H90liqiwtSk+cwmnV0DcKHdwqY/Fz27cVNMOk3ddndm1fzSvDOjD1NOAfTqntynMZYjpmPKH1V8p
+dPUXkvtzFZ0vRGnb7ohALAZKInoYZ2sVY6bO9FQUMHG8Pwg3OZKUZ1r01zRUtFFnsRA89eS+t8/
/teDniwvcd0PTQSM8Wjaz55wf33+1z98NK8u6eTRzFGhjwVspePsBFZ0AD+AkE2ey4D6cBSDbcMa
tkDj8WRhKSMnZWcaNcd5Eyc3TvxscGYRZ74kH70nNNYps1ErWU9Sb1cvzpIS84TGBMgu6q1unXn4
H86vV39evP3ziwNHAIsqDz/qEZ4e+Vj16vbzp/HhBINxv85iTvKnJ8+loNMnjIkTm2MSF9fuHC30
4PZ4ZrYT2d7U/6Nb9v/jne4Zu7q18pkUsGPOtqRY7udG8z+/otMK9z+7Rs7wts5Bel0jT94ZW+IL
k2gxj629x4GPtx9dUQfeAZ8qTtFfhAF/PuKHz+nVgCfvSxJXiLxaBpSkvaY3sEiKav/5EB9OZ9em
fWLyfYEx+XYqmGZLY75kCAW33QQrtXlpCHS1D58P8+FseDXMyYzjtTchgTNMSFZQ3O2idkeY66yn
AbwXYqPOpeF89MmktKMCmOQ5IWJ4e1lNYVVmmcf1sStvs/ClCDeZfQVUJT8nk/joTX010Gml2raG
MYscBnL+QOjSjTNFqo9mAIxd8h0pdVFVWe/rqx2rahYF9mBWTEffOhbmZC/Sz8yAj6/g3yFObtWU
Jm4bmQUvKmAxK94N5xazj6bYv9fwLmPNgEjgDBZtiginnigyz0jwURktVijjzAfmw9ul0QNakZk2
5ae3t4sqeTzQpa+O1YJD6ZmzbwGI7fOp/OHl/DvGqUpy6DIYTZgJjlj5DOMRIEtjbEIcKmeGgZzM
rz39RrN9/b+rOW0v2epkzWGhV0dVKyqsFK5znadFH0wNqtwOq+FhpNJ2nYHKuEwHNOWA7XB92RP9
x6ZNgxrKHnoc/guAmc6hBYECmK9bFf+5kid7QyfB3agNxcPDbkDsikpmsUZGXTUSVE7BN0jq5Xem
KPYRtL4VpHPTmAFpkSAgE92UQIeEuy+LvL8d2yjbxFgSgV0CKKN8uhpuYhJ6J1J7IpOTUItrFCPy
17zt/RmQZ4APv95hRHh2ZBvjJtcqP2qSHxV+rRHP0CadGgm0rYN812H1S5bR+k3YN9cpMmAkOPB2
RQbKkqQaAb8rjY/LNF+US8H5V6q+A7NEwVoETgQSgu13UWTAsxlBAuVpFVt7ECUJ7LrWQLU+T6BZ
EkN6iYAKJMg691ytKQPbhNRCsdqFCgWsKhNTuLfMtL4lBuBZLyJjg7/H/m7jU9/pkOZ2ZRP3N5Gi
IvUXduMboYaFVpVj0DmF2FgAmC6Kth78OLHSjWJJ867Th+5SrfF1lz2dcoBZ9SErsRSKpDH2mhZW
321JyLQ59s3GFhz63ApfjBPr9kWJbTRY8lzZtPjTA5TidhC2w4/OiCy/NHvtj5nHsx/3lLPB1Rtw
HS2BkG+eelB6kerPRkvfYFmdI20dYpZz9GyTDH0SLE2keZMxj4235l/vogbImeuW8mslLSPIijIE
gA2p7yofY0Had/Gn0SgFoRZxDkM/VB6eCmIBF8Ir+hLOBdY04bUzi8CYONOPZHDBiAFJ2KhOSJRH
meh7onGQkpl1+4XoA+eiGFu5N13i8rCn5TxQS4Oc1/xidtjbXMz692ixcLoJaGdDH9mHhrwGL5Jz
vknb+UWMl2MYeUM5PzR2CFEuRjVUx/FwHYZ1uDPTMPUddzH3Uz+/YBRRcNc7PBSnbAILhksexDmI
xVr05Y74k3TjdKU8dJasN2Md3mjJ1ZBdJI2nDDU2sb6wPZzyYodXItqX3WjsEVDC9oN2g48m1/FZ
jkbm61n/px2VH81s0rRt7XAX2q247owC2VNHvAjsPfsJsNRseVRYYQYkJXaRqV12Xd7anqp3Gp76
CGRLEiu35Vg5l6Ku5Faa6eSRZznt+j6ZLkdoV1urBo4p4yb60tnGb8VVMbU40vS1Bh/mkOOwNTL7
x6SliPQQhvgcAMdtroSqF0ptOmhJMdEw0JMvbRYPhy7UwrswWpJDV1e1VwFFvXHXkCF3gYqLpxkQ
a1kkPxUBesMwwDFlmJk3RZ5oeO915zqRce0l+OY4yJrPFsRcbLg4/LLG+QUz1do2WAR9JxO41IqQ
DmFVt5egKCj7q9GXEfzNoQwdBGfYxBExxLeOOkxBXDnlt6iwbE/nH7e6QSb4BLFyO6SLjUGUpK+a
FBx8ayE2SWUU27pa8U11WQdNr+Ze4oJrSMTqZZ4wAALuBGJZoMzJtDm6svhHeA8LGWSarDYx4avP
kYJNHwggWFXDVpAX9M3sS9P+HVMQ8KJOdjvc2fEGqGzu69Ih8DHNJkw+1ughY46YM1EVxFK1cNfJ
FchTsI80F0IOo6a/j1AIbeVqy+/rpbqIHfbPQwkSxqqWxuuaBWlj1oQe/0Z4qy1gvdS4/p72ie5n
nIOCvksMP+laOrg6YD04NkQ3zxpbrzjGzO+G4aatGncD10sPFmiD20LJGnRmpfGrCCfVb3BI+klj
/2hxiPtGkr2MZfe7xsKHuDJ9GUzlUa97uKuT/lyGRbjtbG6A0ZBkz/N5Nk1UF7YIa1/re1DNOmlt
S49ytUCgf09fOMPZDW6qlMpDS9C5pzQWiH0t1oKmUBcvS8D4RbjCcX61WLWdUt9ZEGYA7rN/GAwj
QnQKAK0cZoCdIE66r/yLvIn/w9F57daKbFH0i5AoKNIraWdv5/SCfBzIOfP1PXa/XV2pj2wDVSvM
OWaRArKUaVeDYFGLl9TqcQgabfE69e23sm4Qg6Iv5JLV0zgq5WnO1fa4bnV8itkOtXjn4c2NKV8+
6eKFi/lU+Zax7fhlhWUZazF5v06sH2dHwbzI4t4H2Gweq9j6lTYS/Q2r/7m3HGiEc6+4rANVxID9
AocCXVTcTbqXmk2202YpgyljQqjyvYTQVMzHbBTzjo6zvwBEHO6aRmbHruQMvq32zuwMcz9fEtwy
tfHHYdT4kxlbHHtKyf8aWhdHQhY2k7PuwD8tYcJsjFd8HpGB4AnFIop9W+o3q022HbVpnP2t77Wn
NFfEp6lHJHlgesx2qYIndFad7FVGPVe8RiH9rTRwj1zYfxMFQ8ffVJ3jh2y5Ubm1CVuug9jXqe0v
J6uIVGgEmCBnk3fYZ3OwZ4VluhqOacjAMj+zr3q3euPDGMfXFTOK2+lF+gjfNod5RUVoTNQPprmS
Odzx9RejEt8bKVgSByu/N/Q6MrYlx+g2R0vhMn0r8R2mQur7qMh4BmtskPDXSDSotgFqwIjjq8ZD
Q3PpJKFFnj27vdgIhwKfYXUDfFUFZwAL58gtUNd6ljUCSUqqwi2GajsullxCrdOzQ48J927KJZLr
WAKkjuRv2aL67XEfH9VhGIJZFPZ7BI0O5CatWnFDklkllBobKIsPwV977+Er4vDDYYC/bjOet9WG
jTDKDK9cLKbH8panFw9qdRESuNqsFH8NnFQ3yVhN9arZgVtW0utWg+YpjSnfoxDdrk098rH0eh+f
pTkD0qpN5bTe9E/w6WKfiy966odC7mKjl7tBLZegAGKB9XBsXqsW5clYtrbHjypCBfvDbqiwSnu1
MnSw2SciGKvba7y2zrfdWbVrd4rwYTc692C07UCqM97CZeCjLSikYLYn2NmbV61Shi8TmzFGzHwt
wbBuJdMAdePM1/IRyomc1QfRttFzNMbgiMZ22eWViPzYIcnbjBEXO9XG4RzZDsROpRx327DGzyqo
o0eZcBOuA8VUbi+T38RTFLBSb57lzYadY6YKBoUzCGwbwuhFz0Izm+xdaquZn7UThn4HjVo22k9m
1QOki6glk9mea9fa2l8d9v5uBUvwwJvNuyDMX1WiAm4rStu+Q+iscgvHbjHl9T8gzUaImFd1sQbJ
MM220m/Wrbuqw6RAkiCeEXBbUZenLBXDc+usX2av9hRB4w9swPiyLnp3mTpN9XNV/JB4yENb0MiY
jYZNdrZtbwCAA+5nTfbLwmQOTa6gjM96nN3VcJegSXWVijPVHtItbDoS0ma88KFcxfIULWvjKQkf
IxD0l7kVuY8y7c/WMnY5CNeP2PCukCl8QtzSMvwmDvkZbzMW+gWtgkUJtpvb3vRmkDWuuszjroid
dL9ka46i1RQhKaBLIPWtOK1pVASW5D01+xh2lU09fFoNQS+RFcMxTYv20WjLbI9bq/QVvdrITuiH
L/7w606bciys87qyt7T+Vw20PX+CpTi1QOFAGuTRM0CJbTdjS95VDM+gq9owqqlEBFvbpIOVU4mX
qQQ5imEm952msi9KZ8ehsVFB6Y053MPSozFQ2zn+7DOakDDv1vmhgXPTUbNO7YdVdOdlMT6x3TV4
0+2kWs3j0IB1P0MuVJWLoXb1J4b62+vIos8te10HZmFMQWsOEwvX3uB2b+tOnPoys81rDzvtgv+Q
vbIpLbeE43EwBjziGtQjDxASRchmQiGopBk4dlPv8y01XUMoH0U/4L8lHf1gN4jP81bQ0Nhlgm50
hF9h53MNTSOhyo4KO+084kbzA6qJNSCcObkXzZShk4866ykhCdQVnXyaZpJv4gQNK4e9fW+m1g2M
z3Ch7dqy90gOsIYPYWjoBlAt2seGCvCgT0oatuBnDlmB/0ChtPaNEVAzomOq/kU1vDXpN9fpc6YU
EiIxiosS3jvFj2rmDob2Rj9kjfVGKCIfi01wLAU+dnrOM7dKoo8iGipP5lKDIK1lOI1uJyH2cbcx
s4T+iUEiDV5yafuVfxhqX/VcArIjCBYkJeW9rfCjioJiBqwRB6aRrRc4UQb8lszYLrZo7vO2+BiB
hu9nE+u1O+qYqpXC6XYzetUna1E7PwE8EghdliFJLlwO4LexP/Ni4ppPXqkD0NBAK/4xk3j5ttRo
IvslM3aGqG8RfkNyB7EVN2i8GaL0HGuKOBdE/T6UGNO1ytaBoi3WXtsS3VUikIDUHNNBS0frmkcd
33p1w7BOZscJSbXjd/0KpcuOnCsSHgCLRv8RW9avUqC90mhFjstcKW8EqCu7blXqL2eNoLogSOW5
6I2XDKBuSLQeyA+JFBTMOj5xzgXPUFplDxwDGRC6XVcljcJvqQLO5gyLRNVt3bUZDboNPb7mZjXF
HoBTwinmWSEKAO7jvdovtsvaSwtE1KqeEWebW+YwUe3eQvGjW5vHiEfzM1X/dWJwQ01NdoCoYulW
lHA+7MmfZQE2BQYGyrSz6b66Srilqr6EJQ0GRO5pin3V4J00G1/ZyuVp0BhvtOkw7TvjlqRrNPG5
6w1gG6VhwwlNx2teGuMOW+34SWyCfTKXTLmDLAnJeTb6sCT04z3huDmBJMn9bMnBSPNuafeUusBO
6gRSplOPT1o3/04z2SDJMDn8LMV21pKnsQgjG2oNDRHPRcvFByXtxDlDCbRtG/xGXR/vuqGxggQz
oq/FmuGKoaER7AQ+8DRJcn5N23mXtQmWolu36p+xxd9rqs0vsVbVh8FQiAZRy7VOD0gVi+bOaEUD
njIZzL8kNxaofovuR0tWBIWKcrxpImwkgqyYoFz7+q4ftJ9OpOqz09HrUeXRliUA5/Jo4gDYGiA6
+WJ+kqU57PWiZm5iScGEuYMrQQSuP1YZeluABK+Our5Z6XbrNVfIoH1DnacUys4aZeTlJXPbuaJs
xZkGPy2va68jsiQ02Yy6Vjf0UFG2BwYa00mNMc9EdrxcYQD3sBHJDUlLNdmnMor3dlt1j4lmW0/8
KrprWryZqY2Fqp8/QRcq/iIBM6hUUS6KNuBAwzQGLMPl25g2abAOhf6ZiXE46zfIlNuSw8T6suj9
gWP0NEkMSMXQwxhTozcNnContFLBSwRVNUA29aui0/a9w7sGceTf1uVTACMLfoOtc3ZuzhxmDsnt
c9f8W6aue2HYBPMqXuMQuSJUR8mDXddVPlZW8rJl8+IzAQLmpts1HArs1IwhdVea4++sWYXXiLzZ
J2MnOXt4ZirU2UO9Gv0j+d3KCfyQdYKvntxZstjCMrfzYIOKzgi34dcQt+5f+QDHXF9za6FUHaqO
MZ9khBFHfJnGNxfLr2OQUDEiD/PYHTMyA9W0j00tCsybbypOU4ur8xYvYdrjNa0gA1oVd10FKoif
z0zI0NHaIFadL2TgbaiMFd+kYvRfzdw+C01LKLr6OdRkXd5RFk5vSwVhT++ixKV5hD3IKxUS3ELe
CxnrmCUbM//YwE6EVTVRaKxGGdDOEFyirkAsmqHI9kNdO8fY0v7aZsVq2Gyb1xAC7yK1+WsatYXH
XuTHVVmNC0aqypfDjDssjvXusS3HhT6+GECsdhIYNp7j0J7ikVCuqA+bso9cPSv/IQlK+Fi7n2SB
MAXUROhHs+LFHzfxfQN5uLh56tCOIjN3ezJgfvPIqL26N8S1ZAcfgNZnMicn3R8H5ymHA3m2Nmjh
TA+6ozYuM/hfe7y3ityGSAPKBi375OpKorwW5D08TLpIHrpery5OblvvJB0wpbJQ7PPHba4xmrcQ
OpSxl1a/+mC69QDgvx6YmkLXpWWDr8SjBkCv7suPYTCjE9TSbp8kot1Hok/ugbr2fiU2OLo8Fm/M
Zu2kTzya2Iw5x9XWCOoZAl8ZZduuzhztpAE8gfcpGlfXiYZwHFHv/s8T6uI+3KrtSyHemxFss5iH
YUbmhxEXURn1Wih6mCx9o8x7JMkA+OyEx1HMCAdSaR7mRe7tJn1uTfAsSd2PQSEHOjI1yQ6I3Ns7
h5iEo8aw9rQBSOZW6YT8QzbVfJj28B41RXISYAN3eQ8BbUmzn7hfWLrPjIDl1uoVQ6rRCJe0j6BF
mYuPBYZxVUtDIK1cvRJIwfdtwDdZY0clgFYf9nycekjgkQwUQn6PSrdUT1qUWe/LZv+zqoX3ReW8
AfQ5hLUF+m1RKvsgjbbmLGmrZ0QSvU9sJgCjyhk8kSvpx6RZwznN+sIzUgV6+ri0nrJti581hQP0
X2letnQge4XpBKES5hBFTzwMQdtXNI5X9fBYLJDxQWfigxS9aXysmzEd0eeMsE0X7aZGVecXLjh5
G/FqB+wZ6jVpGExoVjTt18m64V5z8FGlQPst4T2VDR2AwfT9B0964gBHbMvvJIa3VI1F+cf0FXOc
3UnHXcfFvOh9M4VVKVO/bvXaSyD+I52R8FWlMT1mEIx8dYqILHJyK4R+APJF8opfwTEnRzTIxA7E
A8Gu0bqQ3zNMxmU0Gc1tGgzUuhfvWXcT+y/tr9bm857QLwBLBhrFg5ZXJfpOYCOBOjdVqAs9uWhd
PYP3teCoO2QxdK0m38xVvqMpVinamk8jT3qiyVomAKCrhoNssb8qZP1qUTT+6KUjYka7K61INjTD
0Xag0hHlLN1BHbp3DSGKP3UlvZNReFr1fmOAzv2TVkvuiKEy/mxO/7NVzh/4WJsjwV7kdDB4Yp75
kZZo7JaYrC8GCIO3dIiLilYBYqsIDmJq4I/MApOnlXD4EDJmT5OoO5YGYO5BwFphlFXJfm6E5tWI
9g6kNZXH3kR3zrdnJFhCR7MGtjg6p8YRzYexNV1ENEOvhatMX0YnoUvR54+kueUEyEXVPa4C+WQz
M4C4PhapT2LRBh+/LCWw+FInBD6LHhfaijvD3kC8MZxu+5cUf/kYZkM3vKBEGD21Tx1Aaj3xKG2i
q0egx/ZhgR39FnVq7/P9Isw2++gQr1QVmpO8Riz+vcqOSUYShr2LNEXZ0+REB9jlwjeyeH6xa6LC
NrTVnhL3xS4bZ8Z5zlTfONmG39rNP/Kh/+V1KTwdR3UVLFantKeJfrILimi8L2zwtaMNJZ9Qp4zO
KdGCFtobs9783yg4H6emLJg5SNYrytTq/yB2l3+cU+N2y78JnOyTIVodnatqhNcO8X7GUTsNabrr
UMbfbYq54mOS6Q6nXOrZELfcKu8Yd5WCfBBTMX+2HGp4BXPnqMj6Oyri24jytXsrs5PZhuLp9gvg
A/e5OEzzJGEnEg4CXk8u5WFTwc1maMPaVvIDRWvhC70VO1MA0x5YL0GeA/Efm4L6YqmgymqZs7Mw
+G/xpLhrlr8IwXJOdp0Is8I2Hsmw+7dqt00IxLFa4ogmp4gQJAb0BQEUtVNe5LyK/Ua0jNer6S9k
98orrZM13ZcorgyIuEw8tdKkfC+L6B15mXPRSpY+nrUqyV8j5/E5M+3+U0Ci9J110IXryE3c5Vnn
6EHUDvWVamk821r6aev9a9yoJEkU0IEHMTELsxTyIZa64wFXqefIhrOmdnBvSUCV17FR55OsQTYy
J57dOlXgnytMp6uUCcVY1TGj4KELs1uHCoWNnYkO/FefSMyIE20mX4twsUIw5mdqVOyMWr7TlmEd
SFov2jbKidRUaHDhtaoz/Dk5Q7mdGm0iTmVMQ3B9GLr7kjCnFTlCqTPLIbGIW08CzO0Xdi5tmlgn
smE+OO+1HanztqcTXHIl2yHzI1ynHlF6cIf7AiGIilfl1gBLIFs6X7nSabcJEXeTW5RT/1ta9FF6
btdB3VPLRcIkr26OfxdrSQJS+7YqYBXy3nIseSxhDH5KDSymrVKpwJUPNUXSLKbNov4Ipe9PzaDC
hSShyy1LHDO3W4f3NtV/pNxsth6q0B/BeVfUyVvTems1f+ocVX5BTIEHGu3LVohP6DSzXQO5FgwO
4y0qr1psiwubnPpicJ6wJzL+1fTGpyw2V/jUBqR5w8Gt3ouEsBzBxraMclr14kON43YPOcg5MoT+
NyTjzDSYbE87q9qIZ4l+1C+GaXhqHZXJbZR3MA6B4KYFAAHDihPiseLxWpXdF9kZWiBbB1thxsVN
VVe4OSzsCdq31a2sZcY3WUIOmm2rvChjVzanUsvLi8puycJ0PyzAwaeMxCweh5Jt5LrFanmnL4V2
bZjqe3xkVI7qOLzMoqdGz5QlSJ3mFjajvfI5sbfW5ikYDSM7bpaTH031Vnx3PAL2rDTTWtyGbZwn
fucMQ9hNVrdnhUO+XlsliDSW4qDUjsbxV6muw6DdjzLjXVTFKy5p+2hFfRJsaaTtyf0z9s6iUc1F
w2KHLC/Xx0nHKD1Ys34wb4jzue/Lc710UIN7e/MxGK3AjSE5LlIqwYYXN+j7yQR54NgnK+a/IK70
s+5vyRi5YDOganGAoJcQKcVi+d/Bi9YZNz0koks6X43MDuywmseXjmAGtjUWockkFIVFH91zokhy
8yJxNEWR76dBpvsbOZxWZ2Oxnzm0C+QVBfkC9x5MQOPNKyMtSVAMFysCBCAGHRtJq9xPBvFJqQnC
YGGoGw4xI/IpI10CqA2dZ96UFNDDwq4jzj1iW/vTgg7rpBqp9jWXhCt1UyR2cwfREJZzvbflVDwI
KrVdnI0PObG4u8xsCciRhbgM2c2MLfXJB828nbBFy6NpGs1BKgAgajsi3rBLu88kTZsgJtjLk9Sk
3uaUGvcLFwFpOTnxWer0pE+sZ6yZyAxCUdCwRUMfGNV2EzEJ7NrCqNkPb0MHy5hsOSfftr3jxGYw
TTLZzcXM4nl729qp2xNlVAfWJMdHHOUryyM4YVk7FnsdkPe50brmtIoGiKw+tQ+NkYElbteRcm9j
R9vG2bXv5idJCbpXFp0J2aBIwkZvO2upfhlO119WCXGisgbz0K/a+tRMI6MnKgzPoqqpICLC3iqv
XWLageLMP2luzu/xXJmJu5orR1DOodDM8U85rWaY22lEHz3nrLpV/oPpBkGtZvlAaxF/DYZe7Yi7
JJdtyFn1xm3m5Zk13VUaqRSJthGBVkUt3rbYOZJ85xzVlUymOM8afLzl0zo2OfEp3Mtbn687xqyd
T7Xf3nd5M18qUeZ7y7bHW52o4ARgcaj17KasNS9uO1Qq5bWGwT+viWtmxkvRjM6OjU93bMz+ljPZ
qvTBE2wKc4AaHDmH3qojT0nn5a5Z4pqogFtWge7UhJk5f0ohvju6E7bW3wZijINpK8XbrMv8YVrX
2VO7eAx0buFrxbg4yCcWvpoRV8fMyY0jsMl0l5X5SyatgpZUqKfe0Bb+AANJblUuXYsFDtsnvH7m
jNWQZdZ60Iwofsvj9aca2g9II4knOMvR9/WMz6aGWkBKmkCFXKdbyAlqF0u9xhFWZMfK+7A2Ns0l
MUvzU06hS1X0wM7WlbW5ubyAyEa97yQFaPhE3M1mVMLvF8oraXcHDKp3ay3SkO3AHVm7drhNxuek
DYlvrFy1tuAVB3eZnB2e6o6OTdw5UEwfwD/knlwY0uHPccJoLOwf5jkCmLFVsz7KHXQidndYe8LU
9NX47Kju9iAaEJk4EVz6cdHdiljEMCEmnk9B/7Qz9n2N0bVArG9dWqu+b3JOz04VjUfaG0gFrMhT
F8rGjDyNOUGKl94TsuJ1aTL9gQTJ/CIa4MFbAjdlS5I2EGlDgiyj9yvGuDx0KvpE/FaJa5jkrhaT
LLGXmDbArvltZm4a8pIlPsMv4tpEb+y3yGEpbyryL1Kt/z8E/nt6Di9yMrg3lvJD32KxdWk+nGUE
9zGP4yXn2N5nCr9OrDMLanr5irwgubFatv0GtNwzt/LBnrfhzeRH852MDZlQteikkAnr50PygboH
gLxEjT2lli/iZH6Oasu6tglfqJEzZspw/h6awdrC3twQTU2vdcRuMZtJkBPdmLoT7lOfOVjk2d1U
Bk4ihoM2FsP9qEbDrs/T6tmZEt0ngUvzMMMQwgoztPKidjY/DU3t95O96u8x3LkXpbFjj6OWhFXW
JzaYnILBHuIhr6e5CuyEieHajq2bmZN9i1fLHzuWOY/TNMFdYSxFVsuNpS3yi262/VdbGdWZCZVk
829FzyuTMtdsZ5i5ccVgNo3YdbIau5BBp37nvU3PA1Hm3zZE7Xsh7G2/JJkV6gnNaccmslakVwMp
1ADwUbH/DvX8lijxMymFxPrcZDtLwWSwsyMbgZo5v3Z4K1hmW1XY9iwUaZDYXEAKvRrZ3P1Th3Z6
FSq9T0a/S57AOga0KmgLFtYEeW+mV9rFmGSR0fLGfI73CUA737FGEcQOmoTStn+cue6fxaj/4nzI
sO0P1m7R9MwToo3wGHJdshYSDxmVmTuYbDNIniH3S6PiwZML2J3dxV7oDat9BbmvHs2TR0ApROmy
y0Z3IiTiHXGUFqaT9WL3pvaoy0bb03qh2THzlgO+4WaxjegcZe1GX1BmpExFTynE4hPrw/JlMBBb
VKtdnIV5RCvVxbS02RuJQpbX8MdBWkb7I210Zmwr1Ec9/8RBzGDnIRqulAJex8eqMnxOc+2SowGY
X7MyFIiM2Cle2up7EtldtK0Q0O/T4gwZU9VODGzcmoFBHv+QX8FVCVO0gMd/W/HbBMq+oHIMDbPb
S/OZTCzyDIWfG0+NOBkGU8lrnBztdA9CPmXtowLXduy90VLhnQndITeKKrmi/5Fumb5LsuJ0hT/v
fiv2ZvnjWA/0XW6q0jr0Z6PbiY1eSD0NDEGrMUi7vVAuCjMt4sWsh1p90fPnrbom6a63mPMZh7Xu
Waz9lvO+YBzVK56G4ruqzyvzpRT35v1t/zyyaSymgQ0Jkzmutm74G8lfScRvr/iEBXTjeSl/RtBQ
WnTHrF+UHcl5RHA5aFiSLozr51i+K+1ZNNnBYHltygerdUJzVM51dNPc1EHDXx4svE9E8Ukdw6X/
WRlgGDkSRxordX5dmVH1cTBPqA3ojHRKL2bcxbwX2VGuJzvJ9q0sfEPu1eKhap4rvpyOTvtiD0z7
gQNPQ+E3+pmNn2cPtl9PP7enZiZ/G7amKgP4tpHZExj2te7eVM7LuMmPubabxYkcsUNZgEmmi+Zg
GNXvLCGNFoWq6GkqHW+an6IYJMnIgHX54QByS3G0RqZysjl2M/cOiR05PHi1eq3Ng8kogoBdN41m
QiaOCfoj3hjuEZ+fOk/CVtwrpGvLj7i+L8RhSH5ucRRAQ7zZ4A94UTRy6C5OeVuFfTBkma0HhzDF
HvGl9S3F87q8gjZx2XX08hLZu4adFrZ/BWnOsMtQ05RGMIifgq1qya1KzEG6KYQfXuroLpVE7qHg
yi8297hJ5J3s1Tas6XeJ7EARVtZKxxJ3ki8J2TQH5rxfWq7ld7bNd7XRWeWXmfR4m/hOjvahWxBI
yXvbULxSJ8u9INAbkRdZCuY50tpTMhF6W+wLq3JnshuTJt1PgiQwiJMId1ku3Rxuy0UnoE5y4jkv
U8vB67BkKxipRq6cXogn8MFWei3VIPnnKavlGVoMAtf9GqfgiZ4W1m7lxSSMa8lkYPTvmfKG075j
22vrlxyMppOvXj9cjeVFdR7baJchy9yaPyaVO6V7VbdHzXlB1r8VfzOhNSywavJwoPHt1SlDo7a7
pSFpBnkV60favqTkwE7qPoqXgzmrXg4ZtK0BiTmkczC+p1hgl3BYEeFIdSJvHL1P9dSL1173a1XZ
U9seau0WwUPcUPorCU8pWLPU/EwMGtxmqtzS/LeYPL7svPG0xvTQxMx01sjDGEBzrdyjMfK1+XXB
9OQ4P+R5cvveW+YPkkAvRjR7I9QJwmw3bTeCR804blfW8oebNlKSm5lcnFVQkXAg8g7QMPlKUQVp
r7xOiNJIJ3Xt6CE37pck3+f6p4bifa1AkKNwiJvPesIyOD3P3fV2Ey4MEVFn+YWCLKBxHaznWUFF
WgrkKs9kV6t0iQTfVOtFkjyrg4xYojeD4J8siY4RYHUrcof0B7R1POiBkp1aAgdtA3TOdC8Iap46
1uKsjihZOfdbf663U0f23kp6amL4sf5a1R+qyl9koeFBHlCb5E2ELD15YM9m3DPguANQLiGaxfbn
oN3Eqctdvg5+qUT/+qnxmTITbXcx14NSvo3zt6Hu13InKJpy51g5X7VxDx/NS8GJ53rNEX3s6BEr
Y1eRLTeT75cLoGgPXKtpvmPCWMyKt1jfG2fu3H53+bNlnBNEL0bzEY8fKMsCzHgUPmzRxN2WoW/f
z8rFXvYA9wab7+F+JM2vfFfqj5apTSPpb60vpX+K+VKGNCzLnZa99tO3VTW7FeEtygMqhCcJ7bpF
dVgpIzHoGUd25Xbll4zvrb7x2M+yqQFy+NQ3b4QElSTAMnCAIo8+byOthETGaPrXGPe3oFVH2Rvm
Y7H8sQap+x9Ut3vyCuidS1fVfsqVVFlnt7bnrOXy5BQfwOFbiBf1bLeVz6ONWna7msY9t1tIPe2B
fIz+WsYlfxLxtslsT9lV8Ws2Pajre4lQRAwnhRortpyBOECZI9ZIOZFMIOwZYqaAjLzhWJD1tuPp
Dx65Z3VQ6WZyavXifoYaw4NPQuoXz5wfphkd4ciQsLwTDiPIDNLUazoTGWx8W8tvjwYlI73dWKDA
b/EtZS7gZfDW7FdhA2ETBTeguJ4T6aMrXQ1lx3SRaKM3FGaBGW13pJXtSpW2irhK9tqByEH3oXwq
zPFjFXrYx4fSfmdhQCtdhKXxlkS/5t3gENRe7vsv+9AOV7Ph/zjRK7tTuRvYzeGcPMzJwSQ7palV
N9nON13PtL7onKp5yZlxOyDkT8k9FREeGiX3Vgn3g4DK+tEmtKfJecgfHGIOAaUQkau88E1S3jlb
yLjznO0jNp768Zw5v2SrFNMxXs4knbrmcLl9aeym+YgOJBj12l3aPEYaC3nDCght5F/7rYtgpcpj
TjL3/xymYWxRuHo6r4uB4KdfWX5p0B5Ag9zMYIQXYNxp2nUVh66nlVX3crHCiWtDt49CYSHRhzK7
M1mSzNsDUlXU6ndr97jOX5bgjfko0k8lMRDDIbMnY6xRLmPrIwEIOlRB6vQxW6etvjeVn5oVYZPA
vyCb94u5j1It+7o4lO2zqiPC/FKtkykfo/mF0LM6PmxG2CWnEgD9tnNslszlncNktp6vRXYv0d+m
w2eRDrwEJ8N+Iaxl4RZLY1wsL4b2HGf343RW4+N6k0wN75l5hJQ5bjb1SpACnuINdXPz0dHuFu2h
Yaw+GXyP75u4OmNAI4d25Jv7iK03wGqCJqPfxSSSqzrbZKgbBQEragFoc+fQ58vhIclFkGrkoGUS
mURotvhnUElFXM7qLcLwUhLfF9eH0XrM1Pk8aZ/xGO0KzWFWTc5hd0dD45lWR9tTuRMrjEXdAVsi
27UJKNMpmBleV9QEpkpaO11JckeykWtxAdvVIyQztKgv+no77bLjQlBG0X+naKnLihCH6lCK32Sy
3FZ7yzgANDUDoZh5TJ9LCviFvWI8/45r4ivpCpprvWZ9CRyVEa7gmuPXZ3qW18cifmczuhude5wW
VAVxuN2yNCk6FiuwGrTU5pNmFmE6949jTGbIJjloYr+LPhYDNf/8EjWXIjI8pWV9z7RqM/6mvvS3
5GluvqIEdisiz4wjoWaC2Sl+qrIFMO5p/c5DQ36y5NKKSzdSUE7zd59JK3c05Iomh96ovbQFL3Rd
EGcRf0udrVX2204V+wi0/ChquBQ73xqPE7wf9twcuyR9MG+u+Ccr5C0RaeEW86Ose5qmd9nszOFK
LgZKDA7tKOyqH51te+ek7D//ajswR6geUfSCTIZevD0k1hhO4qfFEh45RJreCMZj2R0aJqAqrh1X
uyl8lXclWw41aUfoTm5T/fivi8i43wvkbgopaOvCXZY8r9pGYGAXMPs790ObBQsn+Bz5g/kfSefV
3KjSreFfRFU3DQ3cCmXJOYy9byjP2CanJvPrz6Pv3O6a2qORoHutN6p3O2+/VqE3hehCR3235W/i
eheXdpyYNNKy+JhMynKO8A0KEMZ5HSkcfWwsLt3kPQ3eElvuBvrRyvXvjDokeq2W36CltBD/jfwc
aI0e+KjJ0VlPFc6XhQ2x0P/F9D+bbbaK4+iN10G/Tu1eQ+cyA1MKvpEQw2w7wnxTfju0X656amuG
NAVRc2nrfSEfBu8w6pPr4f+nIMf1d2gowp75UFfpYaDBd0LeZ4un3lwG52Igx3XyXSo3nIGOe+tk
Q5M2gLiZfPPw91vygPhzI9ijSI0MM8SPrJk3fUCY3rYxQJvhfVaU5Qz9RhVPs/9NQ+HflV4dp3TC
0rmv1SvC1U1az2A+P5zvTnRvrIv0TmV2GHIahvlskOfu+hy4vwOd8KD/hdmXyZ/Ji4ia5yTCmHS2
eHxgCqg6ukI+K/enihvUoq/wJCmCN5RmZNdmxa+Y70T76qJXra6EkcBf8CSLe90g+TqaW2GSf2k6
9h73Opa/SuttTLGRAatKX/UAp0SvTNM+Rvotn9xwXO77NoL0ZyT7I1F9LWR9egDsLHw8AF1056W8
dtVLOb5b7YtvnqflMBIYU/lI8QlzM2e34A80j6b7tNlenODSpeJUA5XkC9MPBsSyeKfL+2FOyci5
YBXcdOtz4V1K/ZHRD7MufehpyqJp/kums6DybCVvaMWWpwBWS9bphJlOZL8jKtRmOMbUm1Ozm9as
uNzcVfUdUK9TQIGl8kAJq0L202b3KJ+2bUYVbNwch/R9rBcMDgbm+l86fQWYlRO0B5b6qOy/rRkP
iVq2SpwoikHZxXO8+sPTYFFSTky/rpFtFMmuN6SNWON+pTpMtzgxHCqL8+mvg6hvETmh08MVn9cZ
qCHaYPF7p2ooXDml0Vbn5ygA17f8e4yE4ZpX16JeIMtxPwL1UAKVLjt77M4daeZ8H55h4cmxVDnm
URHgOkjrN3LaXRkRjNs6YR6LX98gTLLnneWIzyDGTgQOWwVDOHLAIq84e/1y7MlVEreeNVoFkcn3
XXfIbYFQev0nI/sBxiKskMI6Y3BQXb9L5a1BaNy2lXNsF152b5lOfh1/DHP9AZtzDNZx52txrWta
m5s1BAnb6KV4BMvcqXE+g+9/ugyHOhjPlOQ80be6naZlnzZJu7G9mqxrvfMjcep961rm8SVR1r6C
+t/AZPwYS++Hcn6OFwGLD1E12eHqdqeOtyYNiCYq1Sf6F+YIGq64ic0GZ0hIgPFLotRWGnFXqfa/
Off1zq4J3A2K4Cy5bNF8h2JQm9ZSuzWwgtCdcgx/v0v51Hcv2hkZj9dqYwe3Ta74gBZ6nNJ8L2dc
A95yXkl+QRP3WATwQyo4VEZCUVKZJbu7qoTWq2DoB3Oco+jRTkdyVAmhH9bufqAYsrLGbQ6bFwn6
1wCWKVm/+JzMNz7zEV3h3Uw4bxW7f+ym34xcmH1u4/1DnWPHFxUXtCNlb5Kk8Nle37q12wX8GYE8
cljiMJizncPB0dL+ui4rMh36ueIAccV6sFx57eryqDreUzSVxG2FxveQauWfreUf83q6M3IOa3d6
66jThM2k8H0JpnfU/Udt5md6ov5M43B28mirVvoLJLXiZJ6y8tx2WpDEPZlOCKxhUZcaLa/zIIbv
IXIPgW1RaOJdEuHuXIjlkl1RE9+Aqp08Me5ezdtLGNQlKZjcc1xxvZaPSow7/b/uNloMnG6LxixM
EnNsu56uuv4wiJm+MmosYfZoxD55dr3VGAJVfnt/+OzcyAibfwLqLyfpnTu5bgmvvtc109poTy8j
AFLvNfvYAo8ToD6zO28LAHhgqR+xBM8pKcShOyb8o3TxY2p+b7/cNS5XFPLa1kZ6phgf6X13gQ2i
ZUcJEcoahB9Tn53yqdgGpjgJUeH3zA7tXH3CJhfbaE1QCDfW3hhomJvy0K6WK7wEoMg0U44Q7aGL
nd1AEmGSxQLsjprEiNtAs5PaOr3k/kQRWXyIxnnZOoROdQARxdxc6piz3F/fHKSvY88w3FqBoeES
6mu8taMHIIFCmAviolO+UMOEuS8KEpYRc9uvT8iGBlY6Wru1eqFDc0tN3QMVccUmw4pQmvhPy8O7
LKTKy+GpUh7NBU7Z7C2Zvaj+PR/Z8Dq88lLjFeTr5Mhomxe3zz+zRe8cZCuII49zGdNlyEg1NMxz
WESRQVZIz8rtDKEUyeJqYMKaniOZsYfHI+P+aIfmYUE72SW8FLIKfbQOyFgxc6MFXznlo5SCQ96E
pmXAYLlxTXKuon6TRc22quG0sTlQRYkwsglNzUVE2juSa3D5ZpcY/2gDrtJgscvGmZI7b2Pn6uD5
5dZ2q3vmyzO+X7YsBuLeCmOysH0bT7vR2IbwXtLtE6YVWJhDJzHcACKDrA7dAm9W356DbNzUt30t
oTi9lN3RYdw1Q/nrdnjuSrV+yAmqbVzuRrbCFUi28ZA9+zQ0oTf2e1pbKk5MjY2oGnJQPRu/n52g
Ogt81LYtyEp96VgGqdYMpTXtORlOCnHd0pmtjUIvmIr3ZsjOw5yJENXsw5pE9Dg65XPtIlZEPcFW
iIktc6qPDmMauxoci0IZm0lxhyb2rvX5oAXiKe4SqFlGMpe3Lzng0NpNGazvyq8IKIpVaRtFc0ic
+F5F3mbQPioCGlkLjZuMqvAJWbgHHJ83Crykw9/Z0zKKV36CM0flxY9jIWdfo11D5HaxTmWoLRdM
Iyu3Gq9yYwTXLhbRxN8i1wrj+bart6Gqqqvw8R1LTpa6q1Aq2Zsg0d8Kk0m45E6YOBD/wkc/zVUq
aAItNCb+rvupmcAbPq+1wtrr5jJrs4tWsVNAe41UdxLYv8W8sYnHjq5XY18qZ31VmTqi8T40dvdC
xckTjPBdw5czzvowWLs5qMFDs+mY0GYf9/qAcWqLpWwHKfckekZVOEgfkyDBpE+kRn42E0pRH9ZP
ipVNAz+GTmCNg63fMZQzwyWD9RwoVrepOvVM7DTh0kLrzsO5MLcKe8zPtncI5r8Ot9fY8E/TI9+o
xyJSjyVzPq4H/qskdiHtGYWdeEX87vxbCN5Gcf/Fs8cBi5vYQYPce/1H4bp7VWQPE+BcPycQwhVe
r/iSmvaAvR96pw/1nD84Tn2SA864ejzYOnvGDQ4WCjMLaX8S2j5JJ/htdUpNeI4NJ6leaupWbvS6
EgBwevgiEe06NNTiRM5jTSgNfno+ZFfSVIzSUHEeud7HYoHB951HgKP1OSEjDCPyEIthnmGE+P9V
NpxS8Cdvous6YFSbehSVSfwaVPNdXwx4CBH/u01fbQYcDIiz6gPoMoxGimGQuus0g13gbnCwKKK+
vnEpFsECqPPnqaZ9evm0s5xekBEtj+uRiI+V2w7TYmCC7sW5SjpYgKghn8FF1G3gVndJP9MkiGgt
YjmlGfh4k20uXndHu/2B6P+LNyzDEXbt25/V3k2z6wzAiANl18T6j4jH/RAZ536aapBDn2yLOmCl
oQYYOjnSngxHOkK81t/Gt5WxXFjjcacKtgltunvhuqFx/Q1Ks5Nq0t9a+T+Bv94Zek8aCjEdB1uD
U50nQxAGAaKznZzduDjehDCMvdvFR3l2w4CAlDQ4jLQNkMm8bpQb01gM/l5bXNpAYT34ZHy7Dy2c
NymrqmMWdEc9+0eeMM3RyJlpQjTKNt6hadjPdoAHhL5ZWPv9WEC7djjMq9nUJychqZGIhXZ2mbsd
0BUyFFYFJN6PB6+o0FgOaM+zyiEOkQCaZ2vBsE8lsn9fN5qOlSznbFbiCfnfa1OUhgJs/8YSjfaT
9OvG39Nv3B/KNMHcORb+v6zz/wojAr6uFgpCkiz+vipYLNu9cuKq6I8O7PxCYFRxmLBxbSc8ZDut
EQopul6OkVeV7aat86+MYuSHWqMAQ0JEB89hTPz+ZGwJXeAsFguP+zGMTnuZTfJvzbvhgNMwxUVe
aYoyTU6taRI9+FLi9ozXhOdaJTbKO3A8m/gK4b83jbE/cPj7j7azlDkcGEQgvkPFok/TsqxAG/Ix
ys6j7Z6bgIgMx+CspqMe5yXFuEe8LuVdS0LIoVsd/G5NS9+4zvtdm3uomjpkejOd3FwNakU7VHkb
jGrdXWn/UOuIyjajG1v5nv1F2zCCrRFxfNwQMdBkcXTuUvb6Mh9mnKmBDfOEpfoZUVpyyoxCrmRH
tBxQD5a94thH7+XThkvuZAB0LANFsouNXecpI5fDJ9Qknh6nJvX+6dIlu2QZyicz+9Ebn6G5SteJ
nNt86yJ1Wl4g/fdxTNWut3hkPnSBweWt4LHJmCn/UU267mnyK7eiIM8DY9LXMFtTjCyqA9QZSR/A
SbnNChcVPBNVx+m5JE/e2te/+dqz4qZ1xRLq2DpAhO2RPBL2uPge6sI0x2kQL8an29jREqDFlXel
W0QHxx+hx8ki+UPMDfdt7+M3dslceQzSxsN71wf71UzyA+o5eB2qCPLDrXO0kPg5L6Yz4z62G+ci
Aj289Z0NBRyU64kdEmePnpenLLfW36orig+BQPLQrvN4rGBLaTjQKe9HFsHoEP3HZD4p61t3iPcD
a3hVsQ3NEtDKKHOcuUPKcoHD4H8PfkVMBYdbnrWYmFvBX9xM/3KBWfKWAX1Ui3pJ/dY+uBMKEgaY
JrfOqFUE6HQHYu3GJUeVBBUGECzeMdMi+IzXyt2jmUuv6GLsrW3DUTS4UxnKqn4+UU2L7EMPAxxg
7dLzy3TClVi/iVowo44WJ3WOy0VsiswxByfDBI+MsXOQhLj9ob7xPM0UeH+D1FCtjQ1s3CBuxZ+Y
U2rCvzrdFo07g2bEjNVp4oeS1mUQWw6gijjvF/4KDigbCrwW5XBvDwQsb8jMgYzWMTY70IVDN6Y/
lHKlCJwnsKEqD/AttBBgCbFd8B0NRbJFzaeRqvPpxaE2uSgX7t2OAIglQWDrg4dm2bA8WOYekg5P
0JBOD6k0t2wpesgyj/HCC5pjU+f/VLS+lvmMpeVuTPWjn5COj0GTlI5gXpD6Ia05xqbmMLebl4xh
atr0CYdpefNEu5FbPeWz8rmWqgZ9PfW1JzqTb1ET0n2z5gFMkybjvRuBteZRgE2k08tj75XNqatH
H6EuOMN2tq3PMWCPHRiCP/JF1tgu7fE0vZEmkIx7Pro5pd3acgCAvjIWDvW2zLyGfuoi/lZB/B9D
ynon56r+KECHnOUtLogGZDRPyNqIyDfAbh6HGFA54soo+jWiLZ7F4Ec//aJlDCsepScv8h8ibsKX
aXLMxbHQFZYW5c4k3wecKLdTo1jlbnbTsIvIZ2OudXz8qIXpxhNZklD7sQMewuiTuaFIpkDSQ8XQ
setMQa4B1tfmqPAWhZTcALAu8QJFkrXC4McFaM1mG7Ej6FVYrXGy52eNT1bawgqJEVN5lePwWy3p
XibiHZA9sS5cC/NRmo89DpLtRHzcXesgJLYZ0hA7w9COFFJZehabvLeYnHW7flgrfLczWYpnwv1v
mXlaejvdjcQrIYtlc6HEKgLLt+SmMuBcjer+m25pJcTGdeFIBfOxDywYSDtr91NS4oYUSSu+Jlky
fiO76lM50WxXMN5homBQx+lH6ZogzyqJNMZcFD+8+CLfo4/lFRpKfEVw3YiuU24jmrVRRVMaP/DP
3tQlk3JseV+rx6JdiCFmsnXzTSxBG5Qf4QkZ+qIKm3QhuUjgsYgC3Lho7dqwS0yMeEE/xVhHKGNr
0EwMpo82AFxZTS9pFJntuDZ3zdT/CCp3xmfNaIYMIcoezaSKU2fw6Rl8Sw4wenIfpN1MkZ4VRG+x
ZU+/JRc6cWDK/lv53jd4VrBrppI9i7E/D4MI+i+Ix/Po/XV9jcigbMm3FpZtIbGlY4h7vfxTta79
hNNh+CAgCBfuTSg/+fZ/fV9napcWk+S07kkli0k8O0Eb9Cdol5zvMzP37U39mNmgVR5Lzs7r83Jf
xNzFeLWwLTtd8NgWNkrGTl6KfO5ujqQGjWXagt5oC7dNU3z4a0Fkj998scIOiJPivOH1Zz4ZDV3U
IfQAEU1+luR3BBcwiYgCrYPrLA/Nqn+jIb1Nue78D5Hvd7Oggppb7yHQ1nwXJRHOXkpB2tAT7djv
SLtzuNAa3fGA4LwCrwLhn2ddH+xVTv4pMTicozlqzuS30Ay1BOUjtkr3Wg4+6S5TMCUQoZic30vE
sDsSAAARaEK37uwEAaQ/peIWNARPjG8izAT5Bdda6yx4SuMA0tqxZt46DdpvwZRoclriOfhse3Sb
BFfoveumDzEQdzvIMLY/op6dAsQlqqnznObA/skL99m403PrDCCFzfioJutambx9jyI3Q/vQgg4M
o+LuywZ4kG78Lu1OQB47b1OfQIR55Tvti8mdk8TDmzsHJJ+IGdRWYVmnrP5paepnTFavhY+TysFG
yV3OabpZ2/ZPT6TyfZkxAzraIuUoJWgnd+rpU9h+KXAr46k8rPgGywfRFO9tfLOMLR60VjVZ0kP+
niHxj9sybIcVnsDnzvABKjbl2P8WVfkjnKwCm0IppF3Y6JaEKl6ZLB7GsFEW2QyCBzU6yDQadtr3
HHT9iqF76h3KAJlNw7a1qoNOh//ssaTdrcv9u6WPb2WTAToGJyPWzSTgiAvbUkiMF5lqnbKPg6pR
8adjUMvtnJVKQrc6klLBrPu1lFfuipwZp1jRXher9y8FmNtXdfrZNBU2koVFqCmsdZOR2hIOi4fu
Eo8nLAYhGLtqScp/TSnKLwLUbnruHJBy5xiYMy/2UONrp+HktheISDV4zbO0M8mSz6G2kr6WvYJu
sIByj6FM6HQMAZCM7fFmx8n3UWIBr2b+LE91Vk28/5FEcGiWiIidGK34O3uIPpmmIXGil8gH53qu
dlKPySHHnk7W4+qsjzKehn8FL3e+s3zrz7Tov2UO6UuqXLWnMIssKW90f0ZVDHVY2dPDNHbjuysD
BNC6Qyp1yyQuc0poWBe7V5jcV4FxcltElrepMrvftwWMPuN3gtdBvKuEstYjGhJntzj+z+hzTbD0
eKRisEgjAvVY49wVW3DhL+VDtwDFtV7Q8YdctiginiFYouwuybun1WD1Y5qzGc3y1nkqkwp6olwE
fCnT0yavyH9t8GXARvGbJCNSpLTrPeCU9m3Rk/9kUdC6H5OxvER6sHeMNi2wJ+1wvkuN4MZzkmDf
RoH5yW+pbShQGBlHz3ocCJr6Nhl/0Fp5iC3OhS1aVX/X+UAH8+ABE0d+9Vc7q7O1StGzmIjhyptW
h4XDA0dy1nTUiJTuxkC3p9RP/VNhDFi5k+FrnXq8nijbIT7m6sFMnDDlCOAGdKluIDK2I0NWCfCe
hdjzdn4QATV+EHSjw9wb3Pu6stvPXHTduTVB/tTNWXRnqzH7Izw3wNtrDeGUp8s+IM5a7KLBSTCh
mOXsuOLfik7NIhZuI2q60cossE4j/vOjE9vDzgUjCzNPNUeAEiQLtuAs9/lAUaLs81Sl+msQZPwu
bjrhDujpzLKyt/z/xV2IBPEv4OGjDnTYzakF0hbIaC9H+bMO/YdecOGLTCz/+QA4FzVj54aLr8/0
1+Uvq0BVJ4p5vqLl1n2IKQXauStfVzclDUaDVDoWQjJLZ38bxzAiMXVtuqB3fr3e5XVkjg4TNS7P
2LfscIau2uAskxvofJDW8pwGyy1QyGrCOU/13pHCHzarsPtdN3DoJjOzWR9hH+riRu79OZBbISBY
h25pCEwAyXJRtpRuv+PFJ/wjaryLoQXmd7JxPHfzwHbUp9a6TxnAv3PSmR4XgsZJiWmZ/wnyuQ6z
fCyE80N6WbcxSQ9PxZAbMDbkmgy2sYr2s0dc5ty01kvj5e421zNGmUhV1M5Ptva/9NAk74wawcdk
c4FnInXNEZPk9MeUTnaoMdNg+cNdDCDU1n9WD7NYhVBi2xFYuh9GqX9T/ezU+THS7vTUFkRJ7ssY
krAJYi4KezHnVlkZUQHCwn3JuE3GWvHhTC3RETW+CWDGJf1DgfHCBoIrMkSj2mxgm8z2Fqt6EYtc
Lp691jsGbvZtQJNzZVWfRO/l28nuXovO+iPYB3ZZt8gr0VXmDf1zdw8hrfAhxkBYMo8uAQY+bIJt
/A/8xmV+wZ7iN5H51y7puLeHPNoMoAyfdb0KEKwJkGU17pXnq9lnrfopWuPiHhjKY1I6q31x7bju
v2fP0ikOVb8jMS6WYd7Y6cUg3jqnHoqnctQTeqaMjJseR6lXLHNosgWwiRMnWe7myZHPXeROzgkz
UxS2vl1kezuysznEjYKgI/PMWOyzdCBApkB5RgyqK9WldbA7LgQkHdc4ki8OvCnK+67YUwRNmy2+
gystFlCbma4JILAkTYYBkaiEwu+KtbG2q+dNHhCTyIFZlkZtPF+T15QLF8Ht4v/pU/D43FZxvq3U
+q5WBY1EmpQCNI1ilJ8LgqQmavJjL+VXnnA/Lc0C/9C1ywr9mTXmY83TISbntUZAUM4JhfHNQJgT
2MyjL80I9G4790kGMBWJVG3nEZHMPMDIEfO17qgmNwcOzdvfELx5fdH/lUmRHlxUlFsb1dkW2qAM
+8EJduWaF99rEJlr3mQRgXJRMemwU7CBxtPyYXUaH3+3cfdNn/m7gv3tXDZJD/8HLdXpigEhke59
nOTBUyvcYRvonj47C8huQq63pIl9nddifSOTtz6u9SQfpbJ0GPhZ/4hdu9o39kqcUSfnIzwAMJR2
or/FyNABXMnIsCpxwA6LhKPjfE+zlByuqk9B4kRxKPxahu0Evo6NHMWW70vajF2BolN/O0w316wq
3X+ECpDm5gLol4Q/rnxk+L51bq1D0nlJqJkatmaGTtWzLO/WZkG+oPIRPWHChQYTlXLcQ49Ui0zx
s8cIXTwdv6kMTo4bw1LvwljlyQ2a7tK7tyeKe+EAake5TifKfTpX8pF34cZBAWyWCaAocWg0DY5l
QJDQ8J8X81N3azXdUN1iJ0Wa/Jm9RZxLMZjXcuAJQXdRIrDUOcuPBVNaOMJCv5k0BKMShuwTeUL6
LLRYXpn/ZJK239NCYhCI/HDEWpJf2rhs7qtx/ie0ju8ZJkqeKzTNgWlbbFJrdQx0Mz2uTaUvuIBJ
0IOI3OreJXZGxRX+QSxyo8/p3hhYjxq3OdsPDF2QAn2lfSy3hNtgz2lJB0bUt04okklSJqV406/V
slmIedjHHS+bBLi/sepMlnl8e4A5zpYFMKPHZbN+5PHgvHUJ89qUYM2oxl6T/ugH+8J1yqMAwtrg
efvQRXIraTEpOR1aAFzQfrqlEax5m+ecC4ppBUqIVJi0VvPBIUXxN0FItinqKTqKEh+pW6LCG8n8
gAtgsZHptDB55xjS5yDdw4+pwzAR2kpAUv1wO702Hq7LTcWtu6OqB85urEmuGsx/CzFXRJhG95HG
2R4tVbY15E6hX0l+OYMIx5XzxzIiLzYmUsdkKt4YlvrQF9ZLoZjbNuXktH9iLeb7oI3Fda3Sb4cO
TT6kH8f3tZ+L/TxPPN9BMj2yNTp7SnW7j7YpAKodhUyukRBeSfpTrj40cdoP7w33yNam4PJEtJR1
iiOnw7ecwAUJhzg9zyvPpPghJUnW2L5db1xb7uyLv+ywwEnKQq/C9LxCPlHgm2jmttaR+uDXbMKT
kuN7nFXRvd8N5lqn1bhjM0LXN5XpC/wGrnGDPjglzDjZrNiiNqtJ/wZlWl/G2hQXxBl8dBKVAABi
hNL10MtrkTfgLH7vMnnEhBqi7HSKFwLJ1HFYK/kEH4TCu6sQo41YFdDt3H6HWGYMIWtPVtY4t+o/
dxLVPc8c6QtJ8kOcBnBqquoHL1IIJNLaXn/TtFfbTgGgGgewZeqx1riNZQMlVwzoBE1Hfql2M3bs
w9hSrh23BrbVq8HX7aoN+XXpUR860mli276sAp2NIpVgg4ITQVhfY7pApLSZidNi++2fi4H50pbl
yzw4j8UQNztBMveB1E/x5d0k5fXNWcjbw9DouAaJrivu9Gj9lcVk9mnnzC3hr43ZZZkczySRTHQE
Zl/YraOwLAVaXpuCHMo5xJ4WqeWSrCTnxDYUYSPyz7TokAQ7JOZ6Q/JF4E25j9FYEH2Wz9e6qlkv
+gBVk8UCsE2chmleIKcItF0e0rXzdvFSmH6PNg2Geg3mUGmL1dFGxOWbGT5z7i8BFtnl6i8VyV6R
EyS3kz9/TED9/9KA8AZgJZ/GYs3NReGWE4950ZNxDoeKuh/urTvafW9+ZNcnT6n2/ccoQUpsaEp+
oC3+llYVmYjrKM9G3MNLXaNbR7SL/QhbTXJTlg9Zy2zJXtOco2pOHqSPJbACUCbXhGQuuyl+RALP
CpaNpw92G6Kc5EhCCJz3ltb7Y0KIyQFrLB5/HQsiSAIQm4ZsVB2vrFIM6AfLxg/USbBb1LN666j4
q0BWeVq1NFeiD+Mt6dsSD0ebhhOncpjPgb6MFX3P3lz9iYtO7eMAo2++1BNeocTf9XJRr6ZeMcZN
jFjS6ou9vUw3JSY/a+nUn1nsIwv2LZ7nkVdKye6bpRZqdbVx1ZDOvLcILXmxxz7g3RY3WwJKfN4P
MoymbsTFwdjjOqDHRUT6admrnnQPt6PEA1AdvVsg8CbHEeU0VqbRTpQe3gonf1X45cddt6bLBz6P
Lgw6bM9pFYybSN+yzeXC/Gd8dBYK0Go7FTkmkH7KzoGaiUSuhpfJq/KjIj4+9CYLdphEqaPtjf51
cvAIbJy6hZxr645nKIvtGdLbCL1cypSFYBrn7DVqym+OYzLPK33jierseVii+cUth5ozKsPN6Xso
xnVifyyksl2decmZ9tH/BIzwI6h5+la1Gdn9K/qOyJuTfSLA9h0dCXQfq6oP6BMY9/3gJ/bKr56w
Zr4imR5W2hQuzdzmW9p5mfoaQ+5sMhncX2OKYAD8UbzFZFNsvAW9ryBeG+fNGm/VrKW/yaActnG7
pkDMlurDW8CkDIXiK+tXz37B5ymfVZkhBlH8f7L0PwCEgNW6HLfFFDEfzLiBAIyi44rFAAEwqrq5
AcizIuiPbITnFRTSrfBxtGOY5L/C0pAIgGZH25rNOaCEb4sGA111ReLjmcrKnkvW6md+GgbcabTz
62wR6Z6MnbvnS0r2ixv8WDpBGN7GwaVQZrwo3iByxpv1SgiCBaAbFIYhICJBPI7wrQJsj8ulGFtS
99M6Pki2sf2yjJgH5/iWBkL8BBxz1pLgHXc7R3X1IfMz92VSunhZ0pigBa/JbvkVauN2GC/jCeJn
YF7xbJb8xNifY+e5DwuRs/tBSQzIkcMtppw9G0Bk/xAhOm4B0TWRfDqWL/GcdO/Sz1FpYvABSu9Y
ALCJQw5byCJEP5izcazs1fGZmO1eaWCTYdiZCsmZRRbPT2Rl+VPdx+R6cpt/+SkG1nxkXyRTnKTS
CclA7nQ2kbsLydc+0r9q1OoANcCYbIiYJPVnhhDM5ieSpeXZ0m7/FbUuvBSMpXkcJTkh2Ga6UBbN
NyiD+hkHyeEOK7fTdsYi7RPksFo5kg68BLBZjt5ELRuzHJLySxe52g3T3H9UAysG4SRM3JP/D6Mv
yu4kUnsGClQvvmuA7Lt5eEpaL73UA+CpRL42q/FmcVFTwhkk808flp8tHgFDv7TWY5v45UPh6/bJ
BtUCWL0Bw9LB8aNXlJnzolHK5yk9DeTrYwvhLd/7ioUQJm6g5GLytomw1/vAZbDAPQjoA7uCzInW
sCljYCMBa7CB/LL5B6l5dfSt3sMd1v6nLFG9ji2FAwLB1ldhT9OKFtvpjjUHxtZZuccsZ86vCw5l
1LEyCruM8PqopUy7KMAzFYqPOxZoUmUnDDkkVnEU1vKHOYiJzS1ud7IxFFEY/Em+JFWg8+35OfJR
4hK/ljxK/OZk9hPldhpU5h8GbyqP66jbQ9SuPUEc3vJlaI3Y45bnpCArkGsAUyt0Qf9O4wSpWk6p
oQNuLhPGhKOEb3qde4TkYhLr3dzSGJuWlNOTBUtIsOAenqRt3du+M+5ZwezjZPrkb9VI66QiCOG1
nv+OrtQ8zmX6W5HFh/px7vYym5r9JHMHB3GqiLaK1V6uSHehi9kdKQrYOxR2oFFFoZbUsnMOxQLa
mKX2YSaqe7MofNpj7ML+ZFG/W1XnoTalUaPuR/1hmgmk7nbMLrj7TqOyorP/f6SdV4/cSNam/8ri
u14CNEF3sTfpy6qqKJVUuiFk6b3nr9+HPdjZTBaRhNSNQWOAmmFk+BPnvKYnCb4J+vJrJAnrqxhK
SoqZkWc3SAKXO0PVmQo0BDzvLWnAIYKhS/fUIdyTGcK+cTFR2adyFqITYUqnyPfCfeA1Eseql+61
AZByoVq/ayGhDTWpgpHsQcXHj9AzUVDVqceClCG6G/xXEg2UPCvpxZMzcZcOgfWiFom/R5o9orYF
VlY0unLjRhTyOkO1nrW6xXjHMt4IMdR7fAKkOwO5QaIV5Ka2GlLLOyjDvyjTTWAqvJK3gWwiw1Rl
uHpEUYMuZGSHN7EOljtGTs2wkWYmE4D2evzFTCXkGTPu0LSFg+Pbo3InRXn+WW8QnzGgnu0bltMH
jVjoNkQMYFsagFPiMPQeTOpS9x2rnuup7oBAwA1II6y82gw5QV//ToFIe4J+/gPoH+m5sfeObWfU
u4KX7tHmGXiLO4VyZ6lDdeDmzY/xyLEXlqkN8zPpUI4SwSGIKvuNmhymfUMobzC7BFZqYGiBXWS1
DUrSJizALUJmxh7vJQ8lB9TOqcGE3zW1QhkJSsADsSLrUZPhn0nUC/ssA4EpIWqJWLZ4JqQzP6IQ
AE8C9SBU6FBFhNviT/T0wT/6RpcQt2P7HBrSD673QKA0xpHUhaM4hK7p3YN5BRU4kirlHAZmq2Ti
oMrJZ9Jf3r4gr7gdWlUi8pSCOxJ5/n6QTAKnJJd/j779qYT58smIJbaUVTYmTAbVfIFlXB7sOCC2
gvQGpV4zty5QJgQtQPdhx27tytFL7/2k10+eCsrEQ1GhROPDpBD7SBnS+qx46EnzOmmB77A6xmzM
d344IvDlwxtMZe8FRZLTOJhQVYyCgl3aJ8RiQ0wqDCajKqXxMUrgWBMUwBioJBn9LESCfVPutpmc
yjfke1GniIP8TjY5h7b2ZMajdYP5QZIBB9VkhtAEg8cTZeax0uLiOcljhIDiSr5HjXvcBgppAtsI
spNNIeME6BaFA4VA5pCoSAb0QfpapdTLOWr9Gw1pRRO4/0D0nCN2uemt2tx1WNfstbQIPot0wCCE
1CHoTTL5t5aka59BOumHaoonULrIj7VKDpqMmLgbIZSfwrK1D0kPojYIWnQ3OmDEvUiy1ygw0xdJ
h3nL03kAukUOPIrzj/bQqwdOCVThqL+c6kg2nwO5Kg4B2syvwDsR9Igt6lEgFCh5ZgoEVso0fdwg
NY8o8wGjYVKmeGVXO2uqDRmjrY3ou0YAmVOlAOpR2aSerZprocPmiDit8x+0LsyRtfbLT1LSo5NF
rfAR+WiGuM6TZ3TdEecQKEtWY17tSDLm6IPLZOGjMr5343z8mBF63et+8DSgWrEL0+YXh0q36W0c
BeH7D0cXwxOERYhvdUA/G4MQEQMNks3IrpGbwEijjtubHM3Aezche1MW5CYZTODHvaaAKa7lI4Lb
X3yLa2GTNj7Kx0DB3LjN5Z2pR7/RAs1YrggVQBctwCkB5UWeQ3nuve4bFJOvFToXN93oD681KfMd
ddn2AAKNJEVa28QCvvFAXS07Vm7LEwW+NNIK2OhUkgpaNMpyeNJosdnkLraIy9ibKKK0mORGttUq
o0B+mCuo7BPrR4QY5H1hBVQQWyJZWR79h0wlX7ylnJC85FaUHK3WFjt3IE1kWxG+AgVOGkivxR9A
/XXbjrONWBnoT5tZPbKd5DSrNAAcnrnmfa/mACSi+7F4rmS0T9D2l9/0vNG/B+qkqGXCEjJ4Tm5D
pFAfFLczt0YTDYd0dI2DJdvl57CryCuYPJONIZLJ0vj9Pdhz5QcnANTTMDbxponw5eBV8ICeI5ep
6lWQdqhFx6md3AMlTYipMgIPPF5+cAwTayFIAl9Dto8+Gul31Pqivdpr1Q/Xb/yfUoYwZRi5wUEp
gnbjFZP+ZdSCjQYDh8a1RlqrzZvXQC4pFhGugciFcmq2ZK42totRUZg3/icKwy4BeRy9dFiNPNvI
1IO5H2qUqzr3kOmF8dsQQG/4V/jaoaNw0oFI3BQNecttJHUGmPg4BhgbIKF/X0RpQeqkSG44rcZP
qpZLtyo1/GNcNBwxBCtKQ9AEOIZXYmjCwHPlb+jVfK5k77lB3R2pcvJMsf0p7z5lJvk9hWTOh6I3
rTsP5DlAjZFnqmhVuGVABSPW0UNomBODvE4BHI+ZfKMmDZ4KpGuPmhoFH9WJFiabin9Pyiz6lWhU
omHqt6h4T+k1pen3dt3HdzwwsqexT8RBwgntgEALPgVG9BpIWpFtq1OYYfOCZpxNptYiwY5Jyk73
0FQ+JdZeA/EobvzkAf4qwiSNS3kkr1V4HqFq3FkI/kwSKfVr0E4yGxZap2WXgCwB7EkhADxfrwXj
VjXLbM9BEuxrXCNoAtMLVoG8G6QmP6SlVoK3z9zxh5vFgsmfcB1pUNx6lReCdZVQapenUlFoiWd9
HDUqs322s0VtHy2NmTJKFAlkVI+onmWvZJjlb3gd6ScjzF7kgkORjO9/4HOQtdFp3ii9jfVR1L9Z
nZU/wHXyfzSK3z4oI6k5ijKg9ArDJppA6xSJpyZ5Ii08fG4zjgJKsBilx+anoujLTWn2bwq1oJ9u
7MpUlmweOzivibuklr8MvL03WjIGR3T7rEm2DSIdmqksqprVwj670/0OT4MiIuyBkdKwOwSqhpPt
Ctmo/M4DWL8JDEIsG/3VBsHiFPZsp05OMTUawDYpzW1tPrWRX3zKBJo8G9/zvTu7j8QtgL58ZwwD
BVBZGx6KMLG4u2vrUUlJl2HwFx+9xka2tTVtYEFU4KkKYsIx2OV9QfL5ibpGgEhs+h1cj7cXPM+f
DL9QTn2LiFxIHRFskZrckmWFgZuo2bHVkJhzm9L70BfGD2Tq01sla6H3ap2F2r47bgbea484T3E0
gyznuOCZrvSZ+2IYgCY9Mye5kqLuGFHQdNKipIDEY+epNyEaBApJB61DiagOc+uxbCuuUFtMIRoE
kLCXI5KHTN0gw2SKogGvkOn9hIdkcAos4FW82dRJATo9NWxHRG85q7raDnZ+ACVFr/PqRR9QwuRA
QQrGw44JPKMEJ0chAdsMAbeplX/3puA5LYr2l4VK44/EaLxDbGOCMsZIsviS2x7JYaaO3A4eNjGi
psaFAm0YAtMxNXkga43+oAvM5K42YV27Chw3RUVhQOBAHKhlfVeZkAZ0Wwyv+GOpJBldcQskB4K4
obxZiEqEoclzWFNrHQ232kfC27cpU8nZIzJeAews0BzY3nU7/L0a8Bc5GbUYRLEEn1pxYZpZcY7V
Qur2iD8h5VPbsYxvoiJuc7D5B0Nr7ZsiGfOjpACkaUapPLH7CKgr8u11aAY7T02suxh07I7IjiOp
br7kIAtPFdCZl8Ia8WptMFMMLMhhRkxo5wrcWcg+SQfkP9m9ZkXwPsjWJ1eRX8xY73ZhNoj70dS/
qK2O1HzMHVunVCyAX1ovDRy7+6jm5stqVkqhg9aOpQbEncA0oAWHcBxsAUO2AJRF0ZXtQg6VCEzS
kLSlCPWAFZa/6yINQg5i3DxwYGdXQzVw8lfZnWLDHtCaggeaq1JVb9P0hMSWDBK8CU+prhffiF6J
eYCmIg8TxQ0nopDrGyS3WMLIBUkAmHjIJt+FKGXUA/3ipIdS8MAK025wcRtPPGeaD6ovQ71vspQj
I4c0a9b5G1ZJkIlbqTE3Cs9U8Isq7JMSOAhpPV7ppqZwdAI76qMSilIEl0YCj/6isc04ERWxM0aI
LK0oYV4FbvW5LMvqWa5wf/QKKzp6Q6/skF7Td8B1v4EGoEaIBOd9xg20N2oPRfa8QowB0vYWjI95
ikN0BbTG5uwf1K9Nbxb3FeV8eEfUgyoFVLNXkPDvAAvvOqX7hqmafIR5bx2sRDS/8DIybhU7pJRk
yz+Q7EsOJSqsL3Znf/NNC4hbSX2CatpP0L7KnlIOr1Xy7KSSUHyz8g5UiGgw2GoNUn9ydtQF8ZoC
NZzcqu4ezAGSoMDXayfwBT+aNl5dWa9m7P1cS06NpHlPql4nL4LHI0Dyum8PRE7BLYvqR1FTtMiT
jFeE5XMvua2871QZfGmlyBvTlNJdD693I4YUuUKCuW0/wtMEH5jtG4+LsHYpP2Hh58OYC/pjL/kq
vCDyMSRzhhojLTQRbaB2tyFWGDumgve4Lw97K05/q3gs7pB8ir/XQ94962YjfSs68kSJqtWQEsVL
QZj5SLUNSSrZ7b8S+72BODPIuUKTwRS135UNeaOuBb4QhtlPOsfmJje0IT8Xn7KQ0pSV+9VtHwuB
nHBRPvscQCc/RzMT9B/1CoqsagqrHTAOjiuUNVQYcpEePupjwIMigVMrAp5RZm83MPfdwb0BHoAJ
VGMOYIxJW8ojSjQNbiAAp0A3VWY53tp2i9Cxb0WfaxcApaVSgqgiLgld7hhDEmHbOpMkUm9liYp+
WYHV6d4wpCSzHMUmWiMyGv+wSvo+O1GzkbZRBCOyVTQs0+OU+1OGWCF3mBGNKWRKuzeABrS1hi94
BWG9HHBOoPB4BxflQxhFnCxGOhwqPSKl6rPTYkQ+4HQ1/taKBpmSDnW1IGuICcDfQ6WRwSGbUnWv
10ZBLQL4DdUDwbujGXJvb7Xmb89uWo/Cad9Pr38JfSuoVHBr9F3WDZQVCxcEM1q5iNGFxtDcGuDX
PYJCvalLDLA8zrstvhk+r+5K+QwY6XNxj8tkAxYAq58K4XDQDLbeUoHV0WaUptRfYFfRW9fUaIca
EkroCBuCZPP02yr3SLCA4fjpD5L+O6wVqsUCBWApzn9ZpGiPQHPyI0Zxw/Tzkt+QD8Su1Sjy+yob
HQkJNAYnRVOZs5iTGn3vxEcNSP5YIKm5yUoDMnksul1hyIh/Qcq9I6VEHr8jnttU3MEw4szoVGIJ
hdgp0meBBZ2lsVVkgyOjvKe6Nb4a+Cc4/G8xOKh9aZ80gbQXjT9A8gOfBEBR/ik1ADNJ0BU/I0ML
eDlEKm/WgrHRJmUE0VKsNjSLyz/V9DvTANFXQW254ZXawjsIq5sIo9odQvPWXqWUh4yIZqIZEuq3
qhIF2If2B62ApJxTNe26h7aV1FdK25AmhUqS0jCNW+ESZnJZQHdSNG+fJ0P5gLa4vi/HpEA6AvMA
swxgvJUQ5HoNvSCdj7gl0WWeTZIgpKpBpQXBVpQNgjaGDrLTQ7vIUloU49uYcgIkeKiYZfcx7Nz6
TUW8C6lVMk3PhQbmLMOJaDvmLlrMGuuvDFB4wZLy1aJAfjDdDzYEB2K9yblEHoG9FhLIGp336D3J
QgSJIY2BA50qqGkjvnrEDF+KlELZ2Mbyfeen+hOI9CkD7Okvcp7DX+ttG+49+EDgkSWZeZ1aL/Vw
GFkgwU1dUe6MDi6l5DZvYzMBKFVEauUAnjnvyWZf18Gb4FLcxC2JCxLs4siCJzknOoE8DRA2BMbD
Iyp3ACdkhNomsVZJIhYJZZsSLHEziRfZftArhBxRAClfeRErxxbSODRpvFRuC0Vhr4TY07lK2J9U
ri+wsVL/aJLklk99AS4ZN7LIzJ+zHn6vC8iK04h8maqW1saKY2QhcotpSyDcBLaOPL6eJp/BmL+a
tcGB0ybYHwe4Dht2VP5CwRcAFI/gCmlZI9qNyYDOGJ7FG7uAMjv4nOVSj3hZzQ/dhoWkv4xAUoHp
BeVnHGTUo5XHnRP5usGdwrKrVIqrlNHGbVWExt7He+lWVUG4c3MrAFi0hiorWS0hzAINuDQ7jrVm
/cjYzVsdQd+N5wKium4RvujcrlmWgIkqTP75n/91bg4PGA6H5QARYyTTEC80Pv/p53VN1WxV1ygB
of6qXH6+EZ7g4T1kz/CjP3pjvs2U4ev1Jt57qdOEbhOza6qhC3nm107OzaRg3WbPyng/WK8w54wI
8jKEyOvtTCNx6aROJxTTVhkqTcYE+7IrgV+O+pDY6XMefiB9IXLMxziYm+CtgHh4va33ru2XbVmX
bZWQnYLJO/F56N9S77eNiKxNIVwhAx8nD1V1B1jseotLo2hppqKotsa/tGmd/Pj2EvDs+T//o/xv
0XB9FSCsnsHxwkSrs0diY3AX11uZfvdsDIVsmobGTrbBMWuXrTQKpV89kNJnod3qXO4o2PAwPsXq
qeh+Xm9Kmb51ra1ZjzwcO1nwtJV1SDFABmjGZ/i1QBp/ARreNhKJZ8od3U/bdvqIhGu10tn3W4vV
aJm2Zsuqwmk4DfnZkGKMldjACdlatyZRZXq63sGFGbv4/Gw92pSTS22Ismc5vw8KMixHyUO7/Ol6
K/rSKJ51YrYSLdtSLKujlSK59fzdKG4a8e3fNTHbwHWb4DMR0ISqHpSvE60r3F1vYWGouI5Y3kIo
GvW9WQtxTyoPfET6/D3OvrbwIlObWGylEUV9P1RwyVTygwrQYFRaL+c79PRBVLDdnqNv5uYXb6bA
fLLiW577jXQrmkeQHL79er1nC4fSeZu6fNkm6BEtQespfTaRlwc3G+U2YCWxjTPHte+ut7WwFC7a
mp3loWuro4YNzLNFFraDSCqQa1GGL9dbWewRJRoB4EzYsj5bcOlokorV2baq/ToJx3U7qUWSQAee
Mn6/3pS62CP2p6GzNmxuj8vRAxhtdnJNjwiosWp5Rv3vYPzWcTnZfizER11z923zyddv8KWjVkvR
QUA1+2BnD4QSgUvK40OMkl5/g1/l9Z/27uwwVdmUJ4S5pujTfy5/WR8XtST5tvqit9WXUv0EZP73
v2th+gVnp1P93xa07Dm1n/7l12cjSz7Xho7O7y8V8EfRTiK6vP77DX7fxfE+G6Hp72e/v3QNstoy
LZhUJTKsyTaxfhet7enFVsC3qcZ0gPOuuGylVaAlYcqmvZB6AQmFVI7qIoLUajigdT8kFaShVz2r
ffxVoaTY64Uz4Uq9MD4aFi//FnfKDe/A4/W+v18dBsxO2C8WV6mt2rOjP8rcXpHlHCNR+7NhfApv
/93nZ50WSD5GHfUip0RiNTk0f3ovmgzmdCFqskrgps7OkSIKcsA/Omne8dT0x7BfWRkLo8P3LZA8
timzqWejgw8lJt6S4r6QcE83hvUXP181DJMLBW1/YU3XwNnCA7Sq5KZcmS/YpZQIH6+csku/XihC
wAtUZQLN2c6JhBbindC7yGveDoey//O5VfUpJtGFITj5ZpeUkmd6Hkqx5xgI/alsnD/e+EBTLNUC
xaRxeGmz72u+AKYmmdJLgBogkvSF9PDHi/O8ATG78SDLK0OKTTMidCAdj2m2EghP43t5rhgkztHO
UBTTMGRltnpA2kEQqTPPsRu465BcNoP+FwsUSJIhEytwwlvTEjhbQbmch1gyALipvJ/2gwph/voQ
vT+0UFnRDNYmAb0qzx9dulTX0kBhzeEEwl4W+J6GpZD65wv1opXZPlCkoaxLTQucAGUnZMTSlV4s
bISL78+uQOTx4UFgNe3U5U0d3JAVvj5Ka9+fzQK/nOA5EIEzvJpIGRYrZ/TCJHBd2BacOGETqM8O
0UDH5wkUQuxk6Q5UenzHGw6Ltet9mBbjbLFyAVBIM4RKrXAeclZFGQMHoBG5wbqdJGd6DxirRBU+
XBmthW3BjkAxxTRlBbz27FhKAownQJ5VTmI98hIFJyHsD9c7Mx0Ns85cNDGN6Nm2KPCf51QvKicC
33rAxjCBZD8UuLKN8pMdNU5V6WikIgZFGjohn/3nzfM+kElTKIaw5sEglWIfQo5aUpKDy1GO6E8b
WNs/5qpZfwhz7MDlMQjBBGE4WhF1319vfmE52ufNz3qf+vIoC0kpnUPRf4mkL9e/Pq22+dgK/uGB
b8tkZGabSUe7aQCfWzq98lqOToGmM8aU6HHYVrOXvJvrrS0tFoG5FjozKnmZf57mZzNpAZgCaGGV
GJ0DV6VaW+i/tDxZmbCFxW8LS+eOn8IgY7744zqFqZbppQPvzkvF1m2fR2wsEPcmD329Q0uTo+tA
Hiy2mq3Ns2TgD4rC6vrSgcb0UhrebadrK/fa0pjphqDoSyLOUOZjVqZBP1phiashWhgvSECqT5FS
IyQZSvLKFbe0GExVpTtAQhRZzAIwj9KJHGpZ7YBEzShDfwEHf+oMVJZq0IqxqXzokbG9PoLK0hCa
hNHEff8ciPPAwEsb0Kg0moA4IFFvHHzKgvFvhCIPHu23Tfu5C5unDmJEa6OLF5wSWxyK2ny5/kuW
BvrshyizAKIuutInNV47NeJ1Rvs8ZMinFJ+vN7J0lp03MhtipDErqKBl7TT1bpQ+RMOtblI/h3ku
Oxh9V2v7e3F0tWm/2bxVFDF1+mzHIbKgR/lAp2SwN2X9HLruylWz1sLsfDJTt1UEfnQOIDuPxDni
Mr27ss3+Gfv5McXqB6hjkXPisrnshm3acif0oXIq6QlATAaUJ1Ce7OJN0dKTcE/omW0w3Fw5SBYn
66zVab+cDZ5rVkmaDmPlxD0I5/YmFa8uStcjgrEU45p4U4ANub4+lGkBvOuprpkEBppuaPMHvgvW
GelXv3aw3dvJyk3SvfnuU+4e0eNL/Js2ALsm/QIxvdLXxWk8a3f6+1lfvQCp2NwLaNcXH6iVfnbx
m77et8UNZpC5kU2LJWnNdrqf1VUn5W7laLxfjIcESVL1cL2J98ld07CJRHA7MmWBQ+nsPkOuAtoE
JwreLC3FSxtphmejelKbe8U2t0r1OzO/K94Hqf3k54+Jv9L80iBasgJqVHAb6PNgyEP9Y8Q6vnZQ
+5ShjxUrI7j2/dles8Khg83D94F6AlsRzcojcOkCOP/9s20GwCSKI7ieTjOQG4cZke0K4SGZaCr1
NpnAk348+I40Us+7PnFrPZttNeGjNRhb9CzD5mbEJS/Jbq63MI3NfGMxMbx7yLsjdT5bfcoAiy1B
ddjBvs02Xq2KEAePjZ/XW3nfD1OWecGZQif6Nud5IWqSNlYconKUg4RHLPSa3fUG3m+iqQFbV+T/
XNKzA31EOAO4eEsDPRCKo4r4GXHvX7QxJbUA1hGuiamTZ2cBjtZ9pPpe5XSoUUf7eHJhW7k13s8G
3eAdTdBJ1see30u217stCnGVk1k7eBayx224j6KV2GlxNs5ame2XBMRw2eBz6iTiS6h9sJP99YF6
f0HQC1vjrPnPSM0mo+k1wudc54IovlAHJHrBlBHQdHyfVKeheLSUtXBpafqnyMy0FAbPmp+hFFyS
EfRC5QzA5iUNTU1K2e3K5Kw0Ys8iIaXV+mqIzcrx8w84sNlIFisv10fu/UnDc5EFoJDSki0yT5dL
zA3DAmQD+x2BHalGMnfbUiAPUdpHOnflVFvuzv9va3a2yL3lo0qUEKHUR1OlVHUIrZVdOf3cy8Pl
sjuzwyUM5X6EbcTtiStGiMlaY1JI0tWNiuldWa49SReihIv2jNkM9UGrepCOa8f3XlxOy0C6lXNv
Uym72sJGu0RB8q7ob3tlZUMtbduzaTNm4WvoFj3/EE5qyn0b4eq+E/axblZGc60V9XJxtHpTgvCk
FaK9Pnzzwnu/fOEuur4EV5aFMQsVQKgHjY1YjuMjjTqJIWJMuXKQLp0/58M1/f3sIO2NAlLOwLKw
IFmhma6udGHt+1MXz75fNn09ulVBF/rPvQs55On6EC1+f4I2qLJBbmA+3VkmMhlZtdrBd2TrZ49j
9fMvGlCFSSKMwoQ8L1hIIbT6rtDIHoWfkUfOX//i8xonJRemyethNsVlL4dN2ymVg74eVorqyiG2
ODxnn5/+fjb8grKnNfZ8XlaRH7+RmuRw/fcvbgRwvNTSuS3fPcgBGWtDq7ilYyIflo6vJbknsg37
Brrw9ZYWD7ApQ2+TAFDfvRMbSy4kOHqEFR2gKcM7KAYqM6WK61LdAFOPx9P1BheedFPCkG6BEVOJ
yGZHZlSjYBUaAsOtGCNc0W3DoUXh/aiZt5GJh+kk6C5t4LBeb3dxSClvkHudniL/lH7P5swExYlE
Ktm8LkIGGRUBgbF88mbpN9fbWTpdptIgSVidWtZ8ZXuowA7oN5G0jHjpC3ePqfFN1IuVZpaWoGqq
E6AEYMG7mplk6Q2Qcq12DFRDUK3ujnEw2n+xOM4bUS/XeQ5ZuJYwa3cKkoINQFnw/VXxlrWHvFwJ
PRYecARTZx2ab1mzgBoSmrSVPvnuR5QHAH0fBgxPJdmRzXvSP9hrDrGMpKS7C5KVC255PG2gXFNG
712NEPERAHXUph0d3OFYNQ8QFd+ur4ylJtBQUGVLF4LQcXZoo86gRFqVNA5pvc0TCrwrs7W0ws+/
P/39bIX72J2LSvB9U/O3MQ5dUvFoNhhxHq/3Y2mFg3bjkUAAbL1L5saFaYEJzxpHqBhiQ29L8AyL
m+5wvZnF7ug8Qqaip80D7rI78lAhuyqhdMI7YuMZeHhuVVzLydFdb2chIuUcoi6DAYyK8uds4WFH
qnkeymVOJvKtAUt8VG664sYMHtVyV6zFpAuLAKkI3ockqlXC+Nnphw8gJNmkHhzD+1lvy/Tb9c4s
DJoCVEbVDS4O0kizzpQAy1vdN3sO7l3bHcbkph5hRq8M2T9pt1nYSzOkXFRIyNDjZgcD6mlmLLUj
Y4bHhuZ9CuHhpvqLFD0L81H1DnrmTxqamzw0t5g+7iB0bgVgW1QQ8dYEe/sXvRZiypYTsZjzEnAm
5Mwo6mBwmuQIYh4tONDB4dfrjSzO3Fkj8/UYiVbp5HDggEo2n7LxLx7finb2/dmYIsUURrqXDg6I
9Q4xuAT7wpWdu7g6zpqYrQ6ICrUO3YYuYPqIaug9cuQBnOF/N1DTQJ6dQ2EvDSNWMoPjVyccToPq
+fr313oxO0dF3StebcQMFB6JMH/bh9G+t839v2tl+hVnvYDSrJlhEA1OoN8ZvrTVW/hb9q1Yq70s
Lyt2KyGDDqp91ptMbd1B9rMB1aKdYm7VPweOAU8Q///7s36AaVCg2bGslPHQa6cwXnkqLNwGF9+f
AsyzccK5KQF0UA6ON+5dBSIVRIrD9alYbEIHP2KQ+gCUPhsizfKS2G+QpsI7Rsv3HUa8yv56E4uz
cNbEbJSgWPRJlXiDk5SP2C2Pxcu/+/5slPwSyzu/owvYPWKYx767/v2lIQLHqhlgTTWu5Nn35Z5a
YVuro6MbmA3/GPIWSukKvmP6xvzQ11lMgBi4JQFSXc70AK0u7YNcdgC1IhrteClKKOHJNG+Dtl+Z
8qX50Cf+gSBkp0ezk0qpcj/JulrmWXJXydK2aoeVU2rpHcID0QT2RBHS1NTZTVwi9pJ5vFEcT6B4
xy5PI0Xe6DUCAybqwiGGjGr1vQn02zFcA9QtxRz0C5ICOjf6O/AEes41yqSh4tjVhAO3wlsMZWNx
sGGauSsdXRpKSO1EhjoBwTtMa4L45kjGVXUaIe8asIqopF5ffNPEzxfGeQuzhVGNdYtYNC10KHw+
hof+t5f8xfqmpm/qFMZk1vlsPXRDmkDNF4ojJztMeJG+C72VB+LSOFk8SCnBUaTiSXy5vE3XFT3i
PqOTIQ2SoMSK1Pr1cVpsgbVMuVsXujlfcVIo5f6YZKNTo7Lp1+Hm5/XvLx0CVJ90EgeEQfTisgdo
PGk1pOMBN8dwj+KuG0p7qf2LYTpvZOrk2XkfQMgWSp0Pzognj7ZR1b84ic+/P5uGOh7GsLDphOYd
oYgjTX99kJYW6/n3Z4s1HlQMJzBocWyeRwoSg9iI1DqeodrKcbk025QIyNXzqLDIc10OlKbiCdtF
7eBEIULWasXO/vOukJwDN6golLXeZVKIsXoT1YKONBTet5n8oGEdE/f6HmjKyvN46XkOB0gIDaYO
qJf57kgSX0Oeq+ic3q3SnWz3yibLIK+K1EIlWk2CLe5t1RbPPTwTRG4/N1VffFQNPKl68uGIS8l9
u3KyLUzlxW+aTeWgy2Bhan5TkQbbOvnZSi+F+mjJK2+qpZviop3Z5Rr0UlLIStk5GlS/PnqWQ8Qp
g02fPxXWcyvtu/qTQMD++jp9zx4xTZVXNklYi6Lyu5qyrpB7LSNclSKcv3BxjdUSJd4dTMC8P5pe
vBlDiLXpR2wwSi1faX3hrlcpA5KBtHhQWebsKJHsuLMly2wcxf4WYvsC6g6OdZrdufpKkWZxEmF2
UJolriC8uNwmFbJNsB3S1hnV3zHKCxMmJkfYGQu56wO6sB8BRMoTEpbLiif/ZUNhXI2o1jW4VJUH
HJj9ceXgWjh9AdhyPVkgBt+nRUytkKwMKWmnwUWRkPk4KuW21NbK2UvN6KwGogfSL+9CB7RakqwQ
Re8EyS4JoMK/KJpzfaTWmpjtKzyPI9hDNNHbCPhgnntrrmUQ1pqYbSktRFCvH2kCN/EhuINqp6wt
4aX5piDPoiLhq1FjuJxvxIczJMOq3kGNRkbGbHt9kFY+/8+hcXYP+qqZ5rLG57tXSzzW0Z8/q0ji
/PfX/1MIPPu8MOqkdzlDucsxAL9LkWvvVm7ypZ133oR6OUCoZLdQSpkDD8eNfwScGnzzVu6otWGa
be9xrFOcJcreaRDBw1ByDH/9u3mYfsDZQAWKX7XmtB9E/1X6jojGX3x+As2TsgPfMz+e/DrHqg79
DAfR2LiBLAoh/t+1MOuAKpClr1JaCPDkxBJ6/zefn94ZPHGmpOPl+CSDKlJUvDsnH4utHCTbtVrV
0lUBEvb/NWDO9llhxa0lXG5Hy3xEewcBXJxRk53UbzJrBRC+GIUgD0qWD5SvCS77sjOw+EeUfobG
iUtH0fdee6OFn+z82Kr3aB/sa/XoBQUs7H0HvTc0X68P5cKrbQqAOHzhrQPSm/U097Q0w2uvcFS8
Aey22HQYC0/HpI9kDLLV49rcLQwtGU1OMPTMyRrP0Y8GUgf8wc4dJUFSwz0J/0EqkerD1AItjJV1
OP362SvuorGp92cbqbA0F7U5K3cE7/osvW2bg1Q9e/HPyP9kRiiz9trKEbo0nufdm41nTIjTIK6V
O24af6lqFOR89VBXw60mDAQs8Pgcu5WrbeE4In80ofkxrOAhOVtAQWUXdi8ruZOqm+FntvL1hRP1
4uuzvaahHJI2Jl9vP8T962DeKNHRTj9dX4VLGJCLVmZHatXZqOVotDIMpw6VURF8rrxg19i/SzDU
yPtJ/dGtbiuc1K63vDZ4s5NKL3srwcoldyZFE1J9f3GlXnRsChrOVqBUoaGINHzuADqoETJZq/RM
///5CrfgxQACJHLS5oQO18euj6p65ujWW1Dcq9ZtGX3/8yGCBUjkLE/MGG2Gz4nxggs0P86d+B6N
er1f2TFLM3D++dnylc0QktKQ5A5ad237pUWB+y9+Pw7CxOMy7BNjWuFnU9B0siIkScucQTza1ZNb
GisNLB1pFmxDghuSILyNLxtIh0prdZ4yTpBld30QHuoQqzsUkr0KeZ68W3mEL+3ICWtgm5Ab2e6z
OJPcdFrXPjyN1nqRMkTLs3iHdqC58rZYWFk6UEBBPYyXxTuqED4BuZdXaeEEvxETqH5A7bo+LwtH
JaxvLgJDgJrgMrgcNjJso1SPceHEaFdtSkncZh0OY0j1Ypa7K5Eci6Q/lqsAoXHe5my7R5Zu23i1
FE6RINsv7SbLn+u9WljOFy3MNnyioGGqdvQqHzCXTQ6RtcYZXFhuFy3M1nPSYakTFvQhQobfDw4N
wnLlEcKAuSZss7QEyK5OjCCua3VOPqosyew71yscvXes+gGr3kY/Xh+upUQE0jb/bWMu7oCVVoEh
KhdmWd3Ulb/VpU8xgme28STcD0mLF9aTrq7d0ouTxMOZdIBhkfyZ3dJy1hoRrhrEBRbWPUeE6K73
auX7c9BpgGBskpd8P7YeBArF/a/r3184AtDO+e/vt2cnjt8GpWJ4Inf8eipQqdYuiu4ZrH/Xinq5
QT2/zTov0GglwT/5RmDMUWPzvpIsWRur2TEQqVIRNxZ9adv6S6Fl924enq53ZK2J6e9nNwDV2+I/
w5X7+4rycL1yha1Nx2zPB5JRiUxjoMaKutFe+r+kXdlu3Li2/SIBmodXqSYPsWNVOU7yIrQzSJSo
gZqlr7+LPjgnVZRuEZVu9EMDRmsXyc3NPa4FIF/Fn2W3UbYK4d5HUdSqTIUUJ97n4I2oNv9ul4R3
pSs7XS1i7goh9PS9Lu4eR7xkX65LWbVeZ6oruOR1A6boPscqMhb06qOOIXp1l6afU1lLj7Zqvc4k
CZe8RD+JYeS4hB6qQwQclcMMHjdXaze6Qcxt5kYVsLz1faRmd67S+brXvFGiHsBVAH4FcJH0ifPt
+uKvKwq6RAVFLDXgZBTY4jLfJkXQNo/ZN4w/XheylmU9sw6amKWfWU5UmuFGRQB23sD5oX5Uxd0m
a8jgJxWdQd1ghRkOewuu4NoH1e0IEEPQi8SYRZYY+HWtRdnTBKYYZiMErdIS22MDQ7wXgZ+63IF5
XrJabh8EDxir/SNAUCivqrQZPnx1TI06dICMRkxgEAIWgzXa1tSBiWx6u3607gesUgd9MHKY+5qp
L9d/x/rR/vkZgrbNajajmox3rOwenR6EKuD7REczAmhHcr7rN+h/ksR++SIxBtuqIQlMZHPyUKqf
i+RQxg/SCa31C/RHkPDKeE5Ud12Pne31DfAVGuLjUlzftfXn/8/p2cIbk0XZUEQFInRWgvtAe7XL
J5Y/EfWTWQEDfT/E71Myba8LXXU8z2QKL47W2jnwcqGSmAA+WRwYPckAFB0DvLXcaq59GvREcgtk
W8lvydkLFOtuWyGnBIfDezSap9xFPuCvXus/p8V/wpkIp2W2XnMRwH/eanX3Ytnx3VQ2u3pwdtc3
8P+xMH9k8ctwJmuOJ3RnMAueQfLU6j9z89VxvnAWMrUFiF/1o9dfvek7tfZAr5Fov+Se2YI9AXBr
T3sDStloezC/q95rEW2zTrLC1fOy0KIJVDskAsW+EIUa1Vy0M87LAdvNC4KSQGK3uD1YmK0zCcI6
3MjS0zzG62TVd153MMvAqk6ZsmPJNtYepkZS7Fw1w2fiBCtp9LUH1NcBzy7QwIG8ffvMI+9j+LNh
gvmraBZXxMaGsWz/1soeEclmiSkI9Htk4KjGZiXaBnm0+jOJf0XEd8rHOPib5pLzpRiC2aMAR9UM
vhRLTzD+FvuJ5KmQKJch2DxGNbOxAbF8VOiui9Gd/Tz2d9dvqOS4xbaJjPZjArZDvEZgmgj7dJTc
wvUlmEhaAq3EXowmV3qejkCfr45GfYj6HkRZ+xigrn+ziD9CBKNpjaVn0Ja71fVhSj8P1uHffV+w
mL2WN11R4vuTtbPIHfBtr39/1VSBT/e/myRYyQYDjnALsEla85Ip907yTY/3DpiZr4uRnYVgSRwP
5Qk349sUb1OA99pw4yQi+CeWxsqBIUSfEnqS9Ut7D3D7dhgYqgTuuFWG31mxt8DQqDvfgacvEbW+
aX9ECY9zj2IwGSzkHOL0MJlvbf+1Az5A40iizvVN+yNG0K0CNDKDk8OJauKvICpS7Adw9F0/F9mm
Ceqld2CpKWy4GUML0qMtpgl8E9xrjRvY3l9ZlD+rETRtYgVQvj4SNQB9B+NSHkiRpFbPxQYDoKnh
n8UMUD5UyoiICgYeFKex8egWn0r2ye4ksC1rhgszFhbqGGgvWswAjU4ObPF0hPEF+8u4V2Xnvupw
ngsQVNnxZo+mER5C8FBn+XtX7qnT+aQPW+fFan44Pd2UvWRRa3t3LlPQaWYa+kiAbX20QZxaAPx/
pzvbvH67Xd/OpQgqjcJSkoEptDrqyhubQFeDNvIdAUuLDJhCthxBsfPWTuuGNkgUeNExb8Fdweod
1UDclxWTxKtd89XPFyVotuN0Vl62WBTYX+ClR9n9PII8azOon1399foGytYlGFJtjNG/0WNdmr6Z
CHqmD/P4CZTX16WsWZ7zFQmeWNGpjTFRaDimwZxqY0zI2/7Fw2Ni/gdNQZhIR7H10lxrTB29zMWL
0Nn2o1VVoeYOewLPEnBWf9GwZp3JElOdZQfGP417S/VdfFDRRA1uXknBY90m/G85YrZTAWwNqMCQ
NXHzvdY+ueZf+AHnSxBMQhcTOk8pz8oAV0hl/zSA9L9+5rIVCAZgHltQTySQ4ByN2de+/buvCxe/
Q2MWmi3gT+bl3m62xd88yef7I9z3Lo+z2I65OqkHpftiZ5/r6p0kkkaI9Xvx55SFm24ldgeKNbU6
xuXnPPuiklDpt/9uo4QLTibHQZcsrt447WIjkBXiVzOO5xslXG0QbGe9F+GYuyzbsBScUdmXBF2V
RfWg5J/NMd+h09l3nXdzvO/1T4n3ywD3siULkWXaJlz/sgHihgMegmOHJo423qn18fo+rhvK/x4V
+tAu7UtcVZ0R8wBG115G80Dy3Zg8a+mX61KuLwMt8pdSQGAYzWUOKQYiPeNgTBIXUPZ94dprNhlo
XSFG0hlmMe6orDlzVaENNDOjddJxbbEvA8NRNkjHaoR5eY/+WsN3x/o9qnSJw7y6jDMxwjJKoumT
beDVaurPNXmLQDnwF+dwJkAwXmTSUwbQEfixYJNx2l92+fXfCeArPM8mue3Q9iNWkI8bbQaQvMT6
rqor0NZUsJ1omMgW7FevgVgSZK685ShIaxA47TVlSweJDy6Twv9+tgodFGtkAA3sscYkxKhtB+tb
CZefOrLipUyQYMW8viB9EmG7wJXoN/HJBAc6gEKn4ctfHAvcB9NCOsQyxLHeaWgzZ05h9mcFrcsm
9BcdW9dFrF6R/4lAf8blnpWZSkk0w+arHlI7/hy91bL6wOr1OBMhWJHc6SOAPeKWWz9m4D/8ur4A
2deFyxc5ijuOE0L8Ng7RnZdJDK3s88LVq5XaZHqBI1CcfWEAll2y/6uqdLY5ws2LWkOviQOdLey9
uyu/vRiyYpTshIW7F1cgKrR5JdyiwZQ+oYBcyl6j9U0CyKcDLGhdE5OD4LhF15KFRaAYng1BJq1R
rK4BF8D1THTCw5ZfaimDA5rTjCFPBEJp8Mf49vBA7Kch0XYa8XyD9ButDJ32fbbuswiseqAo9h7R
bik5LdnvEN51Y2gZbfoKvyP6PIGzErQyMoVY20sX2KUcdF/XFwM+RRq1hdUPOXqLtINHi43Z/Lp+
Y9YWcS5BuDEgvc1Bstfnx9n4HZdPJrszgIdxowwXSTfgbuiOxeHFxElLi0b60E9N+ZpVCjkkZWw/
INvj3FWT7UneFo0f/kVq7EOW5SEvhobhRfflmAFVjZZz+Zo3epCmmCMaA0ClbDqwMjaPHTX8EuRX
YKAMyjYLwaRBwBmqkeLRzCo/cvSgIRka4lXJFvBHQPxZNrwONDQZHNNCtBy0myel6tlr3IDX0m63
Snoq0Uuspb9aVxLRLqwItuBclmBFaF+7zMlH9uq6b4mX+aB7DZJU9zlv2u0Hey6JK9fZGzupdsYY
ysmvdhxtpwQ0qEO+HaRzSqub52LoEPEwmh7FMQuY9NzqSsZe1eKXOlZgmX4mMWjIZ2VTlDJKncWV
w+5hAhxqauO/Fv3fzIlSAmik6hWI4F+sljyA2liipDIRwp0DSrJtKij+vEZt+Z6BDLeLIkmeZkUE
cGYsAPJbBsZyP0Kjs5Mxp55ZSl5Ur22mBtWbWzSSNawo2YUA/vczASg46JqSltWrnkZ+NtzDauzG
wdtasjd3WdwEPsv5UgT/KkbRAcNCGQ5kfrbANg6iXB8QJz6tm81c3oG5Ype27cagyb4DH2VW31qq
A46KC1ocC1Aq+Fcc6mJW6fRlMpSvxlzcge4961RJ5LOi37zHHnx4yOV7gOO+3EsnrzRrqpPqdRyj
fZ/qI2gEZ7DxKmhbaKzIL5tMInFFPfh8vWYiJ4XmEhFb3FXcOEkjSCwUHS/0+yjzvtcEgGvCAFAu
n3cWISccsHyaqWWVr137fUrYtvdkIFgrCugBZQtILC5Sara4aW3WtyXmqctXC+Gu+uJvNPLlunXj
77dgsyHBA3wF2OOWCGnUAur/WKrlKwHlnskG3yY/Cqt5aOkYaIMdaO52lDFRra/qj0zBNGRja1DM
muGpBKlua4ateiLgtrTG/fW1rcrhYBfQOAeuFP/72fXN+6oDmEMHpUa31TDO9TZO0Y03VE4f5MDP
vP2h8DDQyxukMWqK0ZpLcUnTUQqwwux1HhjKLXQ7oAmKqTdjIgKnDD4n7irgP1UUQi/FKF1WKF7k
pZw+C5yzsrnINaU+/7xwODqI1zvwAqSvFa2L59oyq3vHlqb3Fh4ZIPLR5w02Gz4/sAClAum2rmDA
IHlth2SnJMUWpCvbWpMBsS4dJUyo2hj9NUEtALA84UhqYyzBNzS2rxg526TGYcq+O8m9ZT2o3q6g
79fVbblzMAYW+ns52gaQMAQb3th5N9sxPMBpioMObd43k5K4YKcCrwDyIi4a2MW5i94pu26YlQp9
LubOGr6U9DE1AW80f3eGW9O7gijh6owDqdq6cqrXHByxuc9kIyQre6WhFRJsfmjzBlqY8BrEBgWE
GxpwX9M8GnxXsanf1MXNzze0BiguMM0uHAQRkQxqlU6t2navoOtRq51dY4Q+cGWIeytLwWQE93ox
TAyvRoiQGnQzamSYk9coGvSneizyreWSSpKpXkpxkEpC/zWcHWAUiA14FoKwuY5YdIrr1tqAxqFu
zM2t+nspQjAsrpoogwZ8oJOVhPl4bA7/7vOCYYmUbGItoCNP1YfW0uzmsSrEj5hQ8XgFl1eMhctu
Flbejy1zT1pXbfvPcXMzpa8gQLgUtgEw1Dqu3VMzFoAQQMbt1pqtIECwIDUoNk1EG+5pLJsNunV8
6mczQNjmm6F74ezpPNgAa41mYwz+8g0h2aCCOtrNX4vpYSqSzDcmJLz125X2UoygUdM4lBMwlvJX
fc+ScWOqMhCS5a1AmxxGhZBhRcSJVMnlOoxJV+d68LJXDBz77qFXh5vfdC6ApyJxxeHpiUduRVFm
dEr2atFnDIql2nfSHa/fC/6JSw8MDwZgvIGWyQdDxPe8aLQyz9w+w1m0GLkNSjNok23lZRJruLJX
F3KE+5dqEZ3AgJO9RpbnV/+QVIZyKhMgHIabOU3VTBBQjQiURzPQyK1FWcBXmkh6cLYsA/6wcBpZ
zIxJ6+3hBPQyxMobd5bhly38EkiwVD6fzl+MBfVR7nrl6NJhPJndpo03sbMdaolXutimSxHi3UOo
lRZ2ChEaKnPPngzwYKFOwueFO5e2kRO7Az4faffd7yjF9EF1X948t8GlwMTCFQWu8oLMj1pZboNM
YzyRe0UFaS0m+m+8FRDA41CUNmGpFpOAozo3DTHm/jS99PZdH71G01sno4RcjgDjqYCJwiwrHzNd
zGQVEB/Z7qAD9IBtp8F6yHsWgCb389yB7RyYyooS7czJ/F1iPExVZC/usnj7Id9CwgxYJxzL6tJ+
FWyOU5flOhBCqF9Z2sYwDnSaAtTwgsG8r5JP/fRI2hhswPsIOKAjOdht2Mns9FJn+DZgt60PNgYx
cqEsQQSY9vrRKeOgBYx0k9CNgxm/YrzVCeAL1hBxgg0d2y32iDLMQagJm/Sj9ab2B9W6NY0hfJ7f
vbOIbx40cG9U+LwxjFu08ietjH1wXWWgL0CkUpHvFXGpLaY0rsssrGBAhDeUfonR8YhsTQ/zEFv0
Clf2rhgcv5LOYCxtE/buTDIPds4WF81DZtDZ1I+Nel/Pn4b4wSUv12/d0jZBBAJlLE/ncIGCPmLA
k3VloutH0vi9E2Tz5vr3VxRNV3Gl8doB+BCB7OUSAJQSxRV8dlQ1ti070IeGgW1B8tCt7BOwoZHc
xBI4UJ+wCDNSjIQYhXlU6uGOKP0jMcZPjM2762tZZE44qj9mu10EF+BjEv3+rE7UVlNrE11i3zrz
zjJ+txjBibznRt9Rho4kVTa8vHI6aLDSMBuNa4rJJmFhrJ2LwisM61iSJKj1l5FJEqorx4Nklg5T
gEATJQxBw+baqUcWJfaxSV6GfvbL7zV6OivrdH3nVtYBe8vRlU0gN2qmsA7LmB2npIp17L2drgSG
ZBWyzwuryHSPIWuLzzfqi4X0SzZLag9rAkBrzhv2gT29oIGtmUdqNYqso12X/k8nkzU/rCgwT/mp
YGnn1RTxnDMv6uuio/YxG19rEgEjQtt4zs2+FMgKNKgwuJaBIrAgEMpnFKrK0T6qaKX3yoDGP28+
ZQfeARRKBd8y8EEv7/qkF0QbB+YcTW3XJRtTBsK8cgpIgmD3VY/TEYgFk0JXByNBLu+YYxgHdcVt
ur11AUAXx7AQjAiE4DQuF2B3HqMjUEePRrRpioDRmx+ri+8vHMEIDxVFPuGoag/tL1pK7NPyMoOn
C90n/B6Dw9YQ9r/whsZpbS06DjnxmTc/eWPz5PTfHRmZzlJdLwXxv5+9S2btJj0Q4aNjGm/Le2Xc
yihy11bCAeV1AMwaS5TXUXeSPmYUXSdeEWjpN9t8jXtfa1TJw7HUKOSiIAMhBgA1FjBBLQa2tdSs
4tNsBkX0kJjHmxUK30fJTQcTDLAshY2i1aizpmvjEzKDWX9IZUBka78fXhWyOEiE4GILCusO2KTS
IPFJGYrQasf7DGCWEr9cIkNU2gK4PHEDEr3ThBneQd15jkxvlxLQmo543nUs3Gq4xZfq5OWppxSe
5h7bDZqvW5m2cut/EW4jS3D+ea5sZ9pq6KRIkBRxj1O2HfQxMHI1MLqn1nCCyNCC+PZwD/LgjYC3
Hf7uAvCzjUnFep14gHl2d3br7SR2fHn7Lr8vrMf2ZtoUVYT1zKDo2UTdJ/X29+5ShPheTzQ3tAwi
dHuntH6l312/F/z/F4+EQ2Fz8DPDXryn0Tw28exkylGfR9AcwO8sD258GKInL4pv9nCRJzqTJWRB
RpLRepwgy21CpIW9QtYusKK+aGHRUcdH8Ii6oxB/R07veJViRUf3SwpKADW5GY+Rs1nzaA29nCuQ
ompsgmPFaaNjc1+a3nY2hu3141i5IRcC+ArPbkiNroqmjproqKXZPu6ce/DUWPmm1je23h4iw91d
l7eiwRfyhAtvKyOldoYFUUv9mWTdgST5YaL013UxawdjoulA42TgwLwTLko3sqImOZaV0hcgftiS
3O3q58F9grgGmrwApU5zk6BZoIrA1vCtwMB/cXPdD+eO7iKgPYEgFV6VoFgD0Rpmu0V0rHt0Su2Y
frNXCxZzkHuikAGon0Xqi5jd1NmNZx2NetNrAaWb6/u/dsyIlHjCGfj6izxnX6LxIK5s80jj4ikz
6aNudPuYebdW/XlIdiZGvOBJXQ4dwkNg+2zUH6psKpFriWCrLj4vJDktAJsDVdEzjwVgIBnJgtlJ
g9jCQyUDLVzdLyAGwFq5qJCK1b4WCFVpmaYWhhLndzXzPjWYDGrTdH/9WNb0FsU+BN2IZNGWIRj3
vmo7B/ja9lHr26ApdwN1/ubgPWS4eGWGd1Jd2hNgZZAKkE5QrHkGERADful2khmR1WWcCRGWYao5
NYceQoAB7TfuS05uLcBxvToTIESVVVq4WRxDQDflGKdI/b9wFC4ECN6b2pSY3uDbBPSyjffJ8W6P
ZzjmGbCweXkaWVvBzqolTc0kcoyjUc53A1G2cyWJvFdU9kKCcNK62XcRJ206Rsrb1GxrerhdlWBc
DVgpQANq6CMSVKmkla62xD7G0XingMCgHJmv97ubrwQYHkxMUaCRERADgi7pDeE44pF9rJJH8xn8
drd/HhlQ0EgABQzVBqH4lttNNPZ6YR+H9Iv7rBhvf/F59BAij8O7h8V3Iim1shg66BHSxcZ3Mr1f
//yKAXQ09HaCJRyh5aLJMza8nM6Vohzt77bVBxq1g8qagtKT1dWXU7PoEtM1PNcc9h8NXMI+lZpD
59nqlKNK5q06bIviQWVPZNwTLQscY6MiIe6WkudjRYU/kNqRpPZAWuIIQme9VhWWzd5xiN+YbW3N
qjrQ+OZAEB1j8N3+K0R4ymNDBd0bF1JYz+WO3twbC3xibBxaIjkO/EJ/J0NVkhkIv0cnA/9eV3/K
EnXb9PkngMhKQuYVbUAeHAjqpo2sMSgULy9kWiueVc00OnpsY3S+8mty9kTWhsnvm/DmosMCDUNo
5HEwDC7cx2yos5l0kXecMZXveO+2HUb0zviSarK2+5XT53cGkFGahRKgWI9RbdLWeMEQHfTTvkaw
ptUYlmv0/fU7tHysALtsc3RTQHdiLk6wxEA7T2ozmtpTYjd+OICC/PbvmxpowdFfg/5HMTU2KpY1
l33engrjZ763qh+3f56TquINAf844LwvD70D3c84Fm5z8sbPbhJo5b/8vmDlo2oujbrB92M3cF5v
5rT1bDDg8H3H70eAJjxSgzeP8xh58euk3tXWrrnZTwCZALYeOQbe7iruvZdH6JtySH3qD46db71a
hiS1VJ6PGAChgKkhdSv2Cyj6FCGnnrMT+vi9ZKtGN6clL78vONCtGtuRaVEGYKDsU+6TgkkELC8Z
dh6wDcgJIoWuizVAN9Pi2S3a6lR61T9tNwVezycSzO/XtXRpmvBqcCuIQjLqNGLvbIL5AbXoaXNq
hm+ZaQQTOo0jdCXkTFbVWp7Ix/tkO4C989BnJhhBr66TwapaXOd+zzyfyaAeZd8XzAVpeoUYLb5v
xJvR8cnP6xsl+7xwIUbLBQvl0LQnBYVm6zvoyW42R+iNAyINf8jRvCg2+9lDU7HIVdtTDkT0+k4b
ZAWTlRXAkCK4h0bhRohTu2XRm2SeGnpK86/ttriZcBZuDm4b6r2YlOB8xJf2brbdyc6rKj117qYB
jYTkNVi5DxefF/afxArkl/j8hlrf2V3Rfbv5fC++LzyfNG+MSBnwfR1wM/9UbrK7/v2132958GZs
zvaFDPfl9kyTps+zkqUnmmzNaa9F21GXJDmXKSl0xmnQIt7Di2BVeBE6L3fjWU1TNMadXFIGbZ0E
bQoAZ9dBp1HhD7Lx3RWNQncqmrlhpUB1IwbfZl/SenaT9KQOql8kd3V/ur5pSwEeIG1QnkY8hAqo
2Js6NBFmYBULY7TZS+Sb7c2R2OXnufizHN5EshTZJHx+TsedNU5+qbXgoLElRy9bhXAzcOObEtmL
4sT8Mt2AVen6JnHNv3T8Llch3IwZQI2IlvB5ak6+ZX5RtlP3FR3FN9snpGpRxkdABpcfBdfLzUKD
IYAyCB1PdVn5DiV+LXmKVraJFxIxKIq047KZqaSgT+z0sTvZgdm9UP3mcIJT86DOCspehC1iYN8o
s+H2uTqcNPJY5l6QxMXt58wjFrSFqJzpUfSLUTKpp6nxphMh9/E+8W5OPfKI5c/nBYcyScc4iXt8
Xrffuvxkb6+r0dJAwQ8DjAcmQcAWCI/48nzramKKZZfqCaj8yn2parmPfJqLVqe2lgKYimeNSjHI
nBG22haM4YIuyaQI7nJmzCem3X2m2uH6UsQb8fF1uHdgPkdqEN7N5VJsbRrmtGLzyc0n9xmI/FWo
KbTZ20wFOzXNIhZcF7hcDpbiAs2FF/HRGyTsXec6M6ZByBAmX0t3GzNJuL1cz+XnhbcjQX9+mtb4
vDGBI6v9qpsYa94lsgqTbBXCtmVqUmuxBTG9GVSuP3sSDZN9n//9zNwi4Ii9huD7hYda+/TQUElU
IaowPEv0B+PuodUZM3piaVeLEML349CHGjtp3sZVcclfbj7pcxFiuiU2EiWrkUMNNd2vWSBDo13Z
Ik6HgaEej19D0QlMPaNjmZH3Yafu3eLRk9V1176PZglURng3AlpHL4+gU2qtbEnSh0ijAo8u9W/f
HrSBfEwSGrgNmuCC6ABscg2wH4R8dJFg4jj/cX3/uRt2/tjhiFE7QrCOh99El5egoy3pG2KhRyO0
qjslwqypH7l3eOsy5XRd0MpOYVaRo93Bm+VETJc7he5jihsdtSGx/SjeaBLXQ/Z5/vezu5A5Luji
Knx+oG/K8N28FXrhY5/Ofj6/Kuffn0hfDAO+r6rftDpMw+u7s2KR0EOBxC/S7HxGWvCWFdtq3Ckr
uhDwMN9Z1eycQfGVztmBXEHid6xc6gtRwrOXG7mBikXehYTttP4npduyiyUyZMsR1La0+tK2RyxH
SzZRulHo1mO+QiQhjOiff5zJn00TbQfoR0iNcfwuHOvBJ6XiAxvIn60mSMlvjd21RLastcsCR48f
FEYnFvODk12BhTKu07CKnei75o5gukyqzLxLaDQ9jCmb7qk2UBnIw6JhGwvloBzo/PsPzp2wnUqV
osmjctKwrjPzGXTtdoTXpHAAzzGAsMbxfg9t0u0iarPHCluf+IXSTo0/uvawU+oOBIFROhdgaGny
XW05seSd+OgNFKwI/FUVGXO4hGicF95rj7Kcpkmehayt2N7BRCpY3lvNvq+KwdhOOpBgW9cEdCIb
uwNzMfRLNS3egUHmGxo21V89ncG1pVTKpwIhu59SL0MraM5+Xb9lK6p/8TMFa61h9ihimHsJmyl5
6szilwKmD7137q6LWbFFII+C1QYSFojfXEFMmrajN+mwEvqLo21vJtqCNjggquGDuOiQ8UTHciat
ZY+1XoftTolOXhXe/utRmkXDEoYTlhXgRNdyZjasDmkfWHRjDcHt30dZFh4FHk3EPYKpy4feUVmf
NaFJHtJDl//F5p9/XjBvUdpYpdHg85N1svI3JskJrJwtx3ThdQF0QyzmLqecKC1R1CasjY2bbmNH
kqaUfF+sBLFGKUgS4ftDtjEjf5D4Eys34PznO8JFLVpSlQMAY0Kzae5oBxJGrw2m2bk5YNDgLaoO
4k7kpO2PItvZa5myempL1arDwjrMxPLnOiRWHXjp+3Vd+sjyCIYHlSDbBKSIjTlFsWhaGJHNYq0t
QvwaI3Bb1wi0ws4Cr6T6LlGIF1QAfdpSWK6HxCvqjU3HHrYJyLg/0UpfH51k/GZEU/57nkj6DBKN
4VSyhOy1PnafWeqMuybFi6LGY677Y204MuO+ciKoZvC5eh7nokx96VgMSm6qsVvQsO+GOxME5wdG
ybypI+Pr9b1aE4TBS5R/0cVjoBntUpCZl7njkYaGTVX0n6fK6x/APpa9zFolG1JYef5x6mimNNF2
uoR3MNyRkrxSijAbD112F1ePPXmZKkkUt3JVeGcH0mV84gK8opcLQjYftJ25U4QVedTcXSYbHV7b
sPPvC5aEgQ/Sdkt8P2UvuveJpU9uJrmOsiUID7vBuhEjsBChavvp2a4314986a9gJAVhAwAb4LJY
Yg+Ml3d60trGGBLT181vqCyq+jZO3uef1+Usl8FHX1TOUWsYPLt4eRLtTHLHAnBMWKYHss1qiTVZ
+TwatzhpNjo1UcQRDqLRGXEbs5nDsfudHOpbRwbAfMFdFjykaMSGLgl6NPZWn6mx14cNGBCMt+Lm
5sz/CABaEPpMkZ9Z+AM9QAttiw7h0PzUnZ/05gcVbfbIwiFAhK+ElNbl7tfTjLqcMiFZEkdBtgeq
vUTA8iJAAHd50RWGnL4haOngZDH6S9kYWpnlx3Xoqscov3WOF5tkArwOrULoI8e7KrRAUAxppQ4j
VtiC2BP2r5VkQ5c2Cax+gJxBegxgKSgIXe7S3NEEwz+5HVqPjfrFreg288qtpb1dvwqL/hG+DgRw
uA3YMu7hCHIiM2oTRpywTkLtB3CcFXNX/+6nn8ACOsSlxPNeuRqQxoGGEFEva+5DkSCJOUFalwCx
NCyLvzgWLAZ1axTS8MiKCYg59txSHYs2pJrtf/LYrQi+2C58H1UPVHHQOSJ6gz2YR+okadsQjc2B
vgUTk0R5uXG49BB4EQ1K5eoYc0eL7OV5AGXIIZhNbkM7GdA6+dyS56Z8cF+VL1U2b68f/sppXMgS
dKzIlcTrIshSSiSzSKCwWxtB+XYBZQLtDx4PCUUKbXNUTHtq5ja01KeuMQ5u1vujowHGRMYLtLYW
JK+Bk4M2aT7TKOxbTXOEMDUyW/+09j529rdvFcIjGC4Pg1RIlF9+PkbAqsRpxjMEfuds7eZmPx1N
O2ffF46i1BI0cUVpFxbzg5IG1JG0062pFdxbjO0gElgmFqvKAPlUn/Vhav4qp29N8rOq36n6PR9/
W5qMcmgBvciPHe31KDfDIQEWD7fQZ/601SvDDPTDLvRGzy/MrZoempcJaJKt+mbTwKN3Bb2v3hkL
qikYok2aHzGri/gNI5vXz20xiSz+FEEvytLzOl0xunByKtB8P/XK94l8T5WnjHLGB6sN5+RZJ6fr
YleeIFxgQFWgjRRupQhMCkh2o86zBGboa/Md3QjoGbguYO08AUqI+gaUhhecLnd4rFRDMQF2FzpO
u2XkUHv1XT/XgW4eco/sSvfbdXmrC7J4XzqAH/gMyqU81WWENprXhJFlPddKtBmr6bW/GX6DnxbC
C2QjAJvAreClmGFMC6ZXCL+AJKBUe0XW3cv/f9G6Yo4Tnhk8TCQ7BNfAnAFPoMRRHar1Y5PYm2H6
3LmPdvXcsnZ3+46hSc6zeS2NtxheLqWozKiLdR2BfcKM7WyWup9MAwOxpSODOuWHLawKsIR8KBmp
FjicgigrskqbjEMXDkCM+lpkY7PVkrcyGoyNzmIZKPjKHvKmMB2FLtT94TRcLsxGk4STA8YrVBh6
JglQwe9d/ZDMgIy7OWLC3kEdPiZF8BwKjnSSOonZzzxhGm9p2wa9a/nXD2nl1XA/ys0oQyLyEDEd
Gi0ieTI5bRiVER6mTVLLJp24Rolng24b6AEUeklB7qU0HUulGMI2znfAvfOddHxS+/TQT95z5pSf
bIMxX41VifqtrQz9e+gd+0AsFFdGMQcT97rbhZkzHr4p9q0YFbipCKE+MCp1jIOKxW5tGGtzLsc+
zH4ryU6VdbOu2BtE4gC/QwyFbnxVMAS6Gk/g5pj7cIwM3+m+gu44iCft9uPnIRQyn+gz5zNJl6pc
j23UGxVSk+SL9j7/c6tuoasYo7h4BTDntmgx55ObboVSZ9j32QN8ugfk4SSv+nKXLkUIXklXNm7U
wN4DHHII5tI9gBf8E3iUJJ0HOrful0rMG6SRisFJI2gWuyk7NpqTQRsS0qgpQf419kCEj8zAmbsn
xyvvTO1rzJpNo8dbt7bjRxZl0z8xSYt3FzQLOy+zB38E7Mg+6ox/gCIDPJCyMDdd4cY7j5qyXqvl
4whMUZwm74dGhUp0P2KdDuY0xyQkab6PzTpwtX0xT3e9O97ZcNrR43j9qFcqHpAIG8/R53gaUVCk
rmfUA2BnGmZU1QJTy/xSf/Q3beVtUrUatg6NB19XPGOTujb6jGLjR83MER5I1m+HlnQS92B5+zkE
HscONJH9Xdg1JWXpVPVqEhbNXRlU2d319a583oVeA84DPZ1w5ITlFuZMNDWhVciGfyimXd+vf36p
1jBcZ58XnBuA31dJU+HzGQmi1AtSe9jYMguzfDRRoEIJHEMqNh9BFSwM9KaP3KYvj6q5KYtqA4S3
jZUeWl1yR5d7dSlHeMTMMatypYMcpz4OFcggfl7frJXv87uJhlFgPCM8Edbh2TlF3iwjx/aHbT8g
1Lr++ZVtgvFCMO2icXc5qdulzqD2KLkjV+Z+s9Vpl35WknqPV+tmDxOTBEhCYO4fGgsKm0tbHLPM
nUjeRWGjfC66XTzv7PTmWwGILKSU0d6EFgIMuV6K0EvDGyvEccd43FbvpaxNZ+UkLj4vWGOzMFmp
e/i8wt7c96qV5E5WQhkYGY5956DFll++y58/NwzdCpikDNP/I+26diRFtu0XIeEC8wqkKUtVVtt5
CbUFIoAIXGC+/i56zj2TSaJENeelNaOS2Bl+m7XXYh/HHKVcfVfxB0Hvvf4pba0gN/RdW3/3na0S
/LXHB4IBuC9/2GGdK8qEdDL7qXI5PxFQUE9y+Axy3TZIe68OeGu9llYT3d50KwHknIxHOh56gysB
pGlKWUCOnZ0gnxmMzcMkeZj6R5WSyB4+d97e1p6gCRdZ5n0OkvnS+OL7oBMmEYrb2RiaxZfbP+h6
aec+FyilI+ODBs1l3YYXYKKZqOKQMd83yTHZSltd33iX319cEhU4WH2dd/zUVq+8KYOmqwK+yb28
NYrFBpKc+By8FPyUZGQnq2/GprjBxjjsRZg4FKOTkLHhp9ELa3E3mAd3C+66OgiQQc5BKMKQ5SFO
LOSPinrkJ/WTeXvf2EjErI7g7POLQ9wg/PVzkIidkKVSwEyDBXKLoeqKxx5cuzMkA/SM2FLwVBbr
0BMnTxzN5qdsvO99GbRkX6hH/Ovax7LgES9Dt3u1py8D3eK3XDnK4AOam6XhxyHjNA//LDNTEnMg
tSf5yfQfCd9nUxG6CN70GL0+GxHIqqnZq54TFKiuLUzZpkJ50q6wUDJKaNTxgNIjp4FU765BW7jX
/zG0cBc6k1SlLWHINl49+dTcvf/sO7OnMNOJI6+13NN9rSqzzf+c/Y7v+40NtzpNjoXlQKMbUhLz
389WpO5btISTmp80K4Quu/ZsfYNSY7mlPLm2r5GNQtnFQNEFFbZLM05mVzK38XiMQ+T6kakCEFbc
nqjVkfxj4qqKLozCVI7DTkm5w2oL89XLQkV3+WZQfe2UYMXPLC0eckZH2qeOz06+EbRsn6v9CFHa
9yrezsf03MriKqhlU3ml8tgJJMZ9H4itUvrqKJC4QYoDkE/fXSwJ171e052Un+gUWsiJD0FZ3BGx
4cCtLjxAekj8ArSPBqPLhQe3uADigWBVoDXuJJ/c4Q6Mf7dXfu1OBl3hTOoPUBVMXdpAvNNZI5Hl
CZJqRrZXW8jhtZk6//5iDGWNFtHJaMrT5H8kIADOUEZI0K/B/S1VrD9puUWoCy5VpK6RKQcJ53K6
ZFHQzPUScWJ52gRub3/NUw/6OWaoS3RwdOLoALnHrfRQyjZoKztoLLZr3Pc2GGLzoTEVqt64cpDl
XSZ4s9zmnsNQajfprnb33pYvvLIt4AiDgQVpavTZLoleOB+6qiJFcTJz+Swp/cH99q4YsndHP4Bu
IF2I3NqM4Vh69WbRAFXOGphJf3wjW3ialX138fX572d3ZzbVNbpU6+KUmi/cPW21RGx9frGtrQHg
qRqJ/JM/ffZ3Tv7x9qlZWwKwBMANgEcJeu7Fr++h75aMbcNOpIOr8UEjH97bxTtvonMLiwFMaGMz
m2q2YO8Ke9d/vj2AlWN58fnFseTKyrK2Ar7Ur47NsGvVk0NYVAsnuG1nJZ+DviCkMlHnABp7md+u
28kjvGHs5LSPbEjvSk1GPYTOM6hmFSe03P8be5BDmXEoFjqUF09yo6DnMVgZO1VFGoDY+N7ln83h
RXN2VN6Z/Vb2aG2b4aRDFQ0KNqh7LCJfNvKCDFMKuCzb0wCQl9uzt7bNgIOYFawAPbp6ABJDV8Wg
crz8hYxK76EpXyfz7baNtZ2AB2zOfc3OxRJQ2zTSrlNQp5yk24YSKs1UfQBIPORci25buh7NzPkJ
rMLclz5jSi+PvLJrH2EMnjOT1wez/NiZBkREft82cr0il0YWG2B06hayzfBkgAoPc+uDLbYyz1vD
WAR8dKBaYw+wkKseOaHY90NHyI18x5aRhYPhNE3plAl8Pqs+pvJuEg/6FsX5qgmAhEDU8IfndeGJ
GWMygZIHy+Fq+2kygh50I7757ugby3FmZOGIDYkvUfeCkZ59ztKfNd3Ib68PAnHRfASRRFvM08Rs
UukD5kkzeVgXFQhTAIhot/y9lQTOPI7/2lk2ACBO6SDFALe1/cK6wOZRWR2Gdu/tezdsPkOO2tzq
AFiB91yaXKwPMdWUgYeBnbKyCdiYounnThWPGrKqwEgIY5+DnJu3774OLq0uFswa+qntB1hVM9di
JMejmwf2+yEfSOKh0RkEmFCTvJIuG+vWTVqhYTr7JBjos5H+eP81AOlSH8HlDKFelnA1uxZdmmk5
QrM0MOgLTTcus7V7BpUnPDJArAAZulidifZIsLOqOGnynvpa5JXd4fYQ5pvq0p21cUfCSTJAR4Tb
eWFhcEdzgoB7furaKLfz0GOPsr2fWBb62fsHM5e5kCdGKI7i1iJOLgp0kjiyT06JIXZW+uBOzsZg
VqbrwsJiMH4yjXmrwYJ4rq2ddPe352rxiKFihCZO1BrxvKAx5Apy5/tlM7GaTvFQF1nYS7Jzy+LR
l+xHV2xpsiyunCtb81DPPFdflJZFfeRdNDnFntUcVD2cnPcqdfzHjIPRzIl1NORdmtFkUlsZd6YY
mmsmYO1tmA9eGVR1/+3dc4dIFjUnoHYBj1vuM9T0jGmkoxZb5uMkP/P62Wq/NWzrwCxTZ/OAPLQo
g3kMFHkIKhbPv1W1vOr6Vot1YSLaHIIJqDh/eiiJCOyiDpkyyqiuB/KYarQ5oi7X7TylbWXEFx7p
3z8DQQ2q64CEXdE0asMo7LwotHjqDBTvd4nYqYwGGn1DQS+Q1cbOXNktiKGATZ/hHR7YOy6XkRNH
0w0To87ye+bdm/Rjt0WcuWFiqdXsV5lGgFjRYqk/a/yL6Rwa+31Zgv9M2n9HsYSa5l3REbvutTjP
9z26u7Zym1tDWLw6oLzAma0xS4oL6Dx3gd/mgbklvr629BCChMgU6hPIpS2OlK2LQis0j8at9SP1
8tDwX/r2ztAefHALe8k7ESp/Jg1MpshE4R2Ch71wRUuWmlbimzTup68Z0l1VvSX/9wcaefZGXJlY
+KKjpmRnMpiAtgrAUIX1ifflfc9IGmu5LI7NCBQfb0VdB1AleDH9hAdDN36zBhJpEozQ1DqJDCRd
k9e907/8z29DWw7654HuXKZBaotJO6GUxvn0INzHaSjAbbYVgK1c/MCyoPMNKVhUH73l8arBnNGM
uhePSTzdfaAPVr2RBgH2HEd0OclnNpavo0pFZjdo1YzNwTPiMR95WCp9DGXvJ0HjmXlQDPIHoFX+
XnlW/0U4ldg1g+XeIaUqIxBmfE0zZoZA0aZooSRuZDSGjkYf4YSk8lmkCqLAddxY9yYr5LHSze4u
KZUWAvVZp0FruuqARjCBkBlHHBJXehd4eucEdp6kdyRD32tlIVM7FgplPXQKHttcVgAUZuixJtlf
rnKM3dCpMgK5kxOhGBnkjtVHTedpkT13bCRhZQSC6qfecQJvVAI84UMayMkPCz2vnzlLtGBMBOCQ
dYkTqqAEaGW2E3DTaAJpWDIouqF+7JlRPJq92x/1IdMPzHcE5H38IhSdrz2h4exLVboQzxbeUHxp
oGanQ/InF1GeGGMbNGOtHapJtjtlMbJreSpfoAxsHa2MuJ+LJLUOPvi2orHL2vu+ptl9KZz8yei0
9l7zkHrXiwzcBK7exGnqGqGhZBKOHWGHTHM/gQHFuqe9C+0u0y3v7alhR+6T+tAVutz5adU8o03L
iBorc/aiAMXBmPk0zCjJw6oqMZ+F00alhpeYIn+yqx2r3Pek1Petqw3R5BVTNAxJ/yja1L7PLEeG
SWfw42BSuRt4Z95NqaMH0Gv174p8MKPRt9NwlMMQDXVHghQe36Mc6w4L1PWP1IPuxmD3zkGf9O6D
p2kyQFaRxrXL6L5HI1ncgIctAOtDFuRSVgFW0ohsXUOJldBni7b5rqG8Dmowu4ZGqusfbzsOCwd1
PuDoZJnljueODTgQl09b7vhVkwE0FA8ZCVPqRZyOB5CWPioKBqycG1tP98orAYM45MiG4CVdZiQN
o00ALGudmGVekGvTB1vTn6Bg8fv2uFbNAB+DnLvt4HQungldjgxwQOrEpl2hNd4wv3Sm1R6ESeTx
X1hCNw1KoSakVsji2ev1ijdiNJ24YW3gUmvvj+6+r7bmbfWShP+Bvg08f1cYMKC0MtVCByxGk2zo
pjwJe6OIDDV8Yp35+faQ1t7YGfoHDADARVfcnJlHJDzKhMY+GBQDXNkPds6fNBPKpKUnDnzkkZFv
odxWb2hU+TGFM+HD0oWVedZxlbc0Nv/yZFDubg9p6+uLVaotfxKawNcdkYcmYxHpNsqgKydpbmBE
99yM1bjCfAFGmfsTGWhsFPk9iEoO4PeISp8gbIVzrGXOxr5bGxGIoND8BJ5hHxXMy5PruT2bVNlh
kabiVwfJ6Jpl/2JIyC2BugD10WsNoVFzzE5ZPY1LCPy0tv7oCgBojZ8VaXep5m880itH1gNlEMpY
8O1QFFm4WgMtKSuE4cegaou0qX3mBLXFaYuacsvMwt1irFf5qCY/ntw4M8Ez0YPAZCuFvbYZzsey
cGnawuq9boQRo4hFf1fIwBoeZR+ZW40ra0f1zNCyMUB2bBqUB0Pgqe/d116cnCIJRGoBKPS7IRsY
qI25W96qk9NqddYAOW0p/6OlsUPrjA8Ub+btw7pqBnBXwBZQeAA1wuXWbpIc7hJkjeJxCgV7KaxI
0zaCobXrFGKGs5gAAE5XdGpp30nbm0yMBF2QaCYMpLj3BAtN43R7LPNKLx1PdBC60PwF1hnR4+VY
KKlUKd3EjzXzse1/Z3DnrOy+pjs/g8+p7zj0N/43i/PQz3IbJq1YR1NY9JtqL5HVduXrQP7q/Dbo
xTE1Ubwxhg2bq9vwbJSLs+v08JnrETYruwh5Ce6y4pMD/qFOFvsmr8IenKa3R7m6gLMy9ywzAujl
Yo+gOoBG+DSlMRy9yeBRQtKgp19Z9uNf2EGpFlwqAC6iInU5m6NqE15ovh+bjRMNEwkq+Rd4tPa0
3QCirN3n8+uB3Qiwp7lscTM0xTVLhzSfrPXA9HZZt0WTtkyA/4nmfDxNwNsj0rrai6i651atBieu
bSsuK/tQeM6Hqh+wTOTUsHEHFE4elE1aBVWWHnxm/bw9mSsHG6DwmU3NQUsGiEovJ1PjfUKMrHBi
Y3SboFCJAJsE6yOv0raaK1duYJhCp+Asmgq/drEjOW/0TiD3Fjva52k4JlC7FNw5Zub3zpw29uLa
sCxoHc4YKJhb3leoYDZSeKkT+10TNzrAPZaV2Htlp8nh9gT+3SK1uE+wgkCuwTNDTnl5n1h+x/WM
9OgC86h4HTW3C82BGkGW1GHtPROlQjmcNJWHaVXvKifbaQ7oLQKtlr8KXYnPGbAH0CNoa+NY+o0V
AIVQs7A27NeKJ/0DvL1hrxeSR3nedGGS93IK4LS1IbEFifCrfo3c6J+oyLpPeW7IHR/T8q6vOnmX
pbkTNH7tHBw78R/TiiIrSBT4MIhP0yDTyuoZRLLWi0nTLiyTYgydzOXI203kQM02jamARMnYt8nO
lGkNJ02oXVJMKkxAFnYqaurcQSHHCWrdVpEUaRI4RJThZHfTU8L672WBX+Ch2+O+ByoubPBWnVD0
occeQPB7C1m+EEofU9AntX+QlW49tarxHt3C/zJZtD8MAo9NQpj34JV1ekCLvJi5mIeHJOctvNKk
Nz+z5DjZe9YHujCqB4L0DCpHXlfuMktTCE49915ygwGogpCf6VAvB2WGHo+uPb4WEAL/YCTCfGgS
ou80DU2ZzOR6kHaDdSdlwoA9oxgRr63pPi0rLINs8vuqx1y53Pc/8LpF+mcEnWJeUrmHMC/Qikoa
d/gviGvxLgk7mXVRbqGAxhsrCRDNgajAa6rATSwnYG01hspuzSh34ci7dOpCRDYQrROsjYypUr+7
wdUOJc2cULcy775IJXlSFbHvqzrvn52Bp2FSWe5jVdd5SG2mHbnqjU+g/wNTpWkN4J5TnvGxzGu6
cUmuvDOgEYUcxUzeAoGQxWvaE0/aReOQmKLhrcw/at0vNciIch7I/rsEdHfjvC1ab/7Ex+cGF4+p
lRJb00DKGqs6rouvg/W9pM9ZeiQW0HUiaPQpVONG393adXJuc3F1wZ9KvA70+HExHRMV1SQg7+TE
/TMsIF8J/Gw0elw1emasA1sUoS68kjZSiJCp3Lip1gaBvisIcACVNq/W5VXPE9OaBmdwY2X9NKi1
c6ciGJ1ua31WXk0QNIBbDdUVIFSWG2IwOzx36A2KeUm0PVVSHEGlmoIMT3wfus5+8Kllfc5tNDOM
jm+GpNfrKK9ZuUcjqISUvdu8sqL13u8oz7wRcy0GgPUrARLSczMfKOaXeIHQVVjhmt5sQl6dYhf9
k8idoqy9xJQCT56XA5/HXrm/0a2cQK3KYTuLi+xfPHDodgawBKQks6j05WJqXa6xBLicOKl+KyjO
t5G/Rba2tpDnJhaugZR5aw0+TIBww8uDbNiCfc8b7urhRCEW8QQQhjhfl2PoGe3yzMlJrOfiq9MD
9EkFMIw00z+RuoFXzpLo9uVhr91WIEKdteeRGEBXzaXJBNlknk6TFyceq6K0n/o9WtU+610OOGPm
/mxGUUTULNydV/Xgo6qgZdeWwCaozBSg7LOTZ6cjRYA6BwunTGT7ZGz0JzzGDqpe5rBTI/f3RcH1
O81jaNSsaqTpmSOQw/ShUpgVxp2QNguQrnQeEqdxDn6GZt4Br9KnbErlztG0bm8nR71oyRQkSPOi
K1Dg/xELIS/Kh9eWDcUdsqkDspKDvcOrou+V7k6RnXoangGFx7gZoLNZW1uX78b0LfEazmBaY04N
L3Z7ErGefu6BZwCcIgmAGz7UI4R9yuydoJ2/b0YwZczqbxB7W9L7CEs4wDPYMApV+1GKT07lfEiY
724cqbX9jhb7/9pZxBV+oldDOREv7hGvjwCf2NNWV8tKiATl339MLLaf6edeViILGjfykwkZc4K7
wX5L4Y/d3uer99A/dv60r54FnG47JqVdYyhJ9alzDHgnH4V6uW3jjw+9PL5ng1mGDpVtjDmcTy+W
IHEnGejWHQ0sVQ14TbKfHEJVGG0VsMo+cit7YkwPiGgjoKI3PJD1weJdAFoBCn5L/1tryhGRYOPF
SstDTRphwZoISOLdxnjXHA+C5tkZkgiMyhKVSIa05LnWe7HOaUTL6j4XJFCGfUQr8Nea2D9bNh7F
1N+5U7aRG1kbIrwCeAdI/yKrvdg3rV5aSub5vJ6hpoc29ubp9ujWLcyNMKAXmAmQLi9GsxZTAWEV
L3bKZ70vMIfolN1gcFo7YPA90FoOJ2TWSbu0odNWV3Bu3bimQar2bbIxS8um4z83xbmBxQkmmi9r
rx2RRayemfa18Dr0EByJ+6jzZ4/uOuTgev/YdyroyFMnnwbeBt1W++kSYXb1KxaLVRWalg0ThqkX
z/rAApZ6oWbvuPjmdF5Ypr8MelDp79vrtzG3yz4zPpi1UeMViN1CxH3ufGryLdGu9YGh/2PGMqE9
YxlUA/trKxMcFDEbeFyBrxxtUzy0hYxJTb+QLP+GuPutrekPZno/b4/vzxZf3jZz6QiyF3NufXnK
U1enDTEE/OPOqvSwdXOouU20ufM6uzs6lcxCx0vKj3k20rhJEbR2U1vuHL1FCpEmJdhTtB8NSCFD
AFJUlCU0PRrKRCPBNPRRPrrFTvrmt3GsHRSSfX/X+Q4L0krXPymHANDCtHzPR28IakkJsseFO0a3
x/inAex6jDPvJrTE7SvaEmhjAbWUum5sclyU3W8HZKKPqnfMo2tKYy9YwcMO7MBhNQn47m3t7WVh
CgTbo4/9rBWvLlJWhyLt1GtfUQcVzMnVvuoc3Y2s6bQmHGfeN5QQ6DGBe4SLxNHvBzQMHAykG0LI
L2khEA3VPaJ0+9EvQPXN0Lj3QmkndlKrrMeKoJKaO2P1yd+Su/jzYCyHj4ZnUOOCIQJlu8XBSdqW
8C5vkCYtkZCo/O/1aHyZIOBRtOLkthwFSvqqe20Md+vV0GrA0qxn35iSwMwn5EGsL4XO70A6oILK
rh5T73eqsiHQrK2TsHbYQHUGvVboZ6D9cXGROU7bMUKQDdfGvW6/jN7r7Y3wp9FhORNAj6GWhEAJ
5SRrcVNKQ7ZmipkoC+SBwh5YUfsOSQJuv9lWVH3VxV5aQZuFwMZPW23Va6M7Nz7//cx5wAU61tJq
/ZiJqfruV22+r5j3Tm2Fv29JJIsRYSCCueKtH1jbTDWcuDibAI4k3c6xjrdncfVJO7OwGEfW2uVI
DER8epdFBW8ircgDt9yASq/N1sw5iY0LiqYrqAxJUw20QKYbe7L6YBbiHkK/GybWL95/bCyDPdkb
Zl12xI0FqIXyzkFG2Jl+ebIFQzhXsW2w3TBo96Uqd1Oafb09jWs+69kAl1Iedmv7BcNFGQ92EiTW
F9d5FUhPlslGjmXLjnm57aYKaEkjxyArL1Rp4LbPoorMLcHftZhzBiEg/4E4EA2ml1bcJtVyrSq9
uPskJqCIULmvAouU0ZYgwPq++MfQPNyzU8QkcVTXF1482aE1M7nvbi/L1vcXd1BaO43KWnz/SzeK
GUS0kcdZ+z664GbqMeQyrkitqDe5hsOFB7Z62gWF3z63Gv8XnjvaFGYxP5BPXCEoDHtIrYTjhJYQ
3S5OyZe23HBrV0dhAE8OWlKUy5cpBk2mSeooywUUxAwcoYpAU+YWo9WqEVRv/nCigwpxkSgBrqiB
w2TAiCqPk9XufSd6/2KDtnWWLgAU+5qnA6xiZgHtoVgmYm8132jibSz32rmYffIZezSnRxZvr17p
UGwUqR8n+tE3vyMW2TF+b9fTkScb19navXxm6s9td3Yy0tHSOGp4qCUnTwbouJsuaK23fzFhqEGC
y2p+aa5cVV8XXim4H7v6+IKC8svYuhuP9OqqgwAD2UzAu6/QMX7jjIlBlBenOpKbdTBtqlVsWVjc
iJxNbl4nCDhlAaHL4F9gqEFggsojiLcAJV2CPNOp63lBkQtDsmpQv+rsaFaH28uwuqvAbYu2NHDt
XyFwqDR6wykoTFQ6C3nu493ocz0yCqGHdd2BDcPkW2JXq/sLrCSoaKIYdyUZpEiblBYI42M+qkCR
B6EeBm8j3FpLhJ37SItnpLA9ASwlHDSS2kE3uYHRvfjTscyfDeYEfrqxnVc9gJmhwsXpRAy0jH56
BFYVehQQnlOzgr8PxO98EUUpAZ1IzWsj8PKmeSj9qTkYZuXdwROuP7x/Mc9/w+JFQ6q28TLVeTFp
FQBbUwov28dTbQYVN19zUm1cemvrCNYrbE0DyZarLlAF4l8oiiDpYVfNrmRVkFEa1cm4cfOtzy2q
t8BdorsVWcbLl7qFdoupKOwMSfkMshZ0nNbiofWtPFBW+tIJ95sQw18tJaHdFBuTunbGZ3KV/ze+
OON6C5kK4WcAEU7eE6vZnc+KDcdqrUUEpX0QKAM3CEzkEuDJK1sree06MdFf/FJEE73vh1dzirlA
3bXYmV2/o6YfGk5yaI0tYtY1vw4BO9gxkboCxHQxvb7XNkiswjpg1HtrKn67fr2fCI2KvNpKSa6l
6M5tLWaTOyANEsoHnALcUChE64c2sT+Y5fShbVkKhgSBim63dwf9MLXwym4fkLW1hGQg2l/+jHXp
BwD6QluTaU6cDg/NR6vdeDe3Pr8YnE6hLcpSfB4UMsGe4J/bP//6vJkoi4CYGlU3VMqWtRFUKpDR
H3pEGfJn2fbhUByJ9uu2jesxwAbCPbT24Um4SgHWI0F6DsD5mAeM3IGb9/bnr/fa5ecXCUBnNEXC
fXweqnRfS7N9TirxqAHiVzny7rap1ZEgfMV6m39Akpe3BrMmE1SyoxNPQHGBGiPgP28buH47MRaI
nsA7BloGAealAQ20VKS0O8BlQNmY4rKd/hoQ9Cv5YHlbV+3qYM5sLeatElPGVAIIuFkmM0g/IluE
JdcP5uVoFv5l2tTtkDoYDWteUzcqQV7bIGeFurDT/drM1a+NB0l69LAghYKepMWdM+Vum7oDc2LF
DHBv+oep/3B7dSC6gvm/zNGgsx9MHnge/mZLvVyfREMusLXH5MUReuVCmssqj4Upu6jFa92EA+nI
XWJ5064w+/pD76o0YoBw38kGTXoKrZsvg1aRO73Ki5eylOk+8bj9mWVseBNlOx5wg/UgdtPICd4M
PyqD5kdpOSAandA/UekNiCUy9HIEFLm0HdeNasdR+HlrygZrSFNwiw4pfazaSh2Em6tjXpp55Dng
z7ea1NuVjcv2luJ9MOk8vec5hzqyO3T8nrnqa107v11Yf2iMXH9pnZrvC5P7O6DMv06V3h7qnCmw
A3P5qHX2tAcxl/3QofFdBbRSyE0pMcb54CQxKRoeTsBWhhUkq/YkZd8HEKIFrkiNMJFWF9kV1Z79
sewfuZ/xHVL4CgAdDprUHlSUU9aLyAG17pvF7Dyocl2EYuhoYGZpuvMps/Yj0qMn2qVFmCrufqKa
I/aUtcXRVkQ7CKBXH2TFnBDIXPOucu0vEsUcoKc8OxjFlLwit6xCLQGiymiAAfVqo3jQKv170kP+
rmw0VOi66Rd4yW7vobUTDl7HGcoNwk1cu5c7yG3BQWX3RvJCFQHrK39Akydaf+yP3tgcSkNtvB9r
9zsAEHihgBlAvmqRVGzdxiC9QZIXN033hVbuaZM85O4W8HTVDNrP0QMK4ORVJ2jSgsFJn5zkxR6M
DhxR6SMWP+679wNmkJwAURR6XjEiFDsvZ09Brs5yBRrhhCd+2KQtgtagG67T2j0C8iZYgaAazvpi
herWLPTOb7TYHFHatFhQ5xspkMUeADoR0RfCbpCvo7p31TxZ1k1p1maTv/nso2W9pcUXP39zsohu
9XIvhjIbQp8wrirY0aF6sPAeCGTVULRvizeUCYBe0gLX3d3ezmsWQBo+10bxIMJzXyyIDUxCZ3vl
WyxyDSXnLUdy6/uLBxF6Vza6L2n5Zk87uz+W/QZCaOv7i0cQsnM9Olzx+83hyIf9VsJucS7mBQDF
PvaSBRccMK/FXqoMhMBVIfI35n2rkC8gDCpnmR29exHOrSy5+ZpyKOvCkPmb5gfih/P5f/v64sxx
u/FE4ZT5W+dF07B7b0P033M0txIDmA8OtqXPo6oe64un4m1CuoNF4zvbGK6+v1hiy6Atz0mav7n2
rlbgZwlRUbs9RavLfDaExTIPkwb2apDcv5n23k+jzDsYW9ivhZe7HMWyw4SpfMCDjlFwz1U/R2Zb
J7sax5A0ku6AkpiOt4e08N3+tofIeHak9Ou672ATTZug6PlGgCMFC1SUDAdBfjWEB6X1pZ623sXr
gwiQhW4hPEOF7TqBw01aMAq667da+5Y1fWC3G3HiloH572cZyK5Lc8uUFbZZ/epUd1W/vz1hW9+f
98jZ91EaTMQ44KjT6TiVd5vaO9d77HKCFjetSFg1dT4mKCkiaUXKf8676N1DwB0+81wTC3gXc3HZ
lpT0FhrAyQk8jFCFEcXGMVmZIshVI75BlRN8Ncvko5smokiKxDmZ9bM8OlvC59fPqn/++WXFbJKy
tksO31nU8tmztV++y+7hiEVgmDp4im3M1vWJnNvj5iwwMnTQW1oc+hykGnB26HjKo/Q7XHlVhqO/
YWNlxiCROQtNzp0GyGpfbqoiQ/q0IUo/cfkyDDtrSzNl6/sL97CqM9fMNXw/tU6yfTGtjRWf5+As
XsLVgUYXlC+gjQ3wOvILl7+fsJkhJ3fUqRSvlp7Ud0NWPzc++YWM3O9qqO87u03vN1OnV0uDyA00
EUg/Yauhor5YmtRQ2jilZncCECQQdkDQ+q+7nxL18/aBWbUDgR7UsQAJuBpebXWD5ulQzM6glN2o
qKgiacvg9baVq5OPUSBvYs6E7cgLLHlF6dC5VcEEREzKA1iEEUlbcn/bxNU+gIlZwBxpZrTjXWvM
mEaXGkPVnLjmTSH6FsbUHzf2wqoNoLABoADuF7SCl3uBKS93vN6GGhQ9FO3x07tHANljC6lcgAJn
Rs/Lr3uNlEwbi/EENW+1T6rd//T5JTGMppRq8gmf771H49Cx97qhBvKH//z6JSkMK6nl1Aqfb7V9
siP2+5cXn59RXMipIxhYTH2eSwjcOeZ4Uo+GOKotDN7KBr34/MJDzE2HKuri8yPfed6TzZ4y7f2b
ByU3QOzRsIYuw2UtxNEyKP2KSj9lDQ2K+9HfkkhbGcPciodOVBDMXMOwWjGYsh9THeLHNEg0KxiK
KlT9Fkh35RDMmUP4urMgyVWNkvgQwcB51k+FE8kh8raUGdeGcf792f6ZFzIo3Zdgv9BPjR4X2Usp
9lO24Rn686NzcanDIQS0e14HsNleCdQKxjyoXVvTyTHL9IkYE0NDNdJMFEi7FHctkn2Nd7C97gve
lv5nZU4MzsTM0BBwkJycMi0rQ9vmhr0TiZtCft7jgd807I6lSR5Ciah8Tps0+4mo1R8Cbuu9tjd7
f4o6t3fuAVJQe1SgygOo1obQGkX+F5TV8zgrezlAXgw96+7gN0GjaUkIWXvxxi2zae8LIiPfraLW
GisSOnrvFZFbjmgibfRxx8ZEe0WsbO273EgPhIg8knqPJKwFNvp9mmTJd3NI+1eKLl6tUUNAoGcT
MB1pop1sXCh/gftFN4b8OPlIqweWiTwkxI61oK2nVoa1Zruf/4+0L9uRG1e2/SIBFDW/SjnV5CqV
a7D9IlS7bUnUPA9ffxdr3w1nMnmSJ31goPuhAEVyCgYjVqyVuW257xPWHtqM9UGb5F1YV8v6b2wa
412VQEA8K9AK5qZ6ErhaR3br6LU+VOfs98JlcdDmVee7hT7uWGF2fg+9x59kcpxdUdnm82zU6+Tr
sRUFy1Ihjeyt+s/MdWcW1PnShPD9BI0jdrug5SLuvJeJzWzXOPE/vRm5KoyEdDNCqgPtnwZuSLH5
k9I6boCbXkEdvk0nJEb9plBwI0hNACOBhl3UYM5QeYlVJqberCuYHfeY/jE7pKrmJsklT9GqAr9A
kEADLOb0SMVQ26yNzFqfLdMO9HaXaV8sGpazintM5hqO7fDfcXR00VRZrRlY6p51CJ7/u15ZqIKv
QTUe1yOqyeg0A27t9PNpxcBTrLWQm0UtOd9AL+TqG/Lk+0Ko2sxuD9fTOc9ZsQX6x59zVa+5SNHF
hwA6Yhf0ekjxc6bV0yHMfUKTzGbR8wz850eXRVFYuM5HTjXjvRiTLMiMikJRF6S44FDS1h3XzfM9
Ru8i9MaOlATosfvVWtpXurgvl4d/vhER4OIHIqkL546H8+lva9fc7OsxNZ8NM0Hv6M5Mt5H987KN
8x1yakN07tOAVk/kj5/1dON9SVTYEOnnuSgQEnquaYui9q5RG6h5O8azDVxhF1SQ1fmL3w+CIzxp
OOeQeIlrZtWWfQw3FSNIdunzwBRxzvlRxQQdGRCO0Ail3VifLfN5tX7lruG3LAZOAYKrqrSn1BC0
pija/dA7JPqE0YSwYB415nPmfp3mvRG9Lss3lzLFmZJtKux0QOB5yHDGG2+POZ0m5HqeK/DWJu0t
g74Ra18vr8rZsxkvfYg4Y9UBysXFLpyqJkuyoW1n43mdjc3qFH41f2nMG314Zdmvy6ZkOwyUlaD6
gHwQyL6FOLSryNSTYdKfjeZl1p7G/eXPi2ByOAhgivFdgGUQneAdcHoIczqnuh6N+vOQz763/M6a
aQ/62iDJbj33X9rdsuZ+InGgdc62ru/m/hVaoX5jt9u1fNbLL1P/pWx+Guu+SRQBvmwl//wy3CSn
v2ztBhcEhhh5yp6aFfRy6BZXPBNlk8sVxVFhR2iJvqFTE7k9s4JNLX0m+oEsd6sif/aZzzgN+xDk
A8/FfTDHlQhDIGQgFOEb9rxBAqdyfZQWg7l5QY89OAoCuuSbRntw3F1C48047fLa3enprygFyXL1
oyoPtD1oqqfH+aAhQA8BTgQAnDZNrG859uraHRIPIWFt4CO6Urw7zg/66fe5/aNLudbHlHUM31+a
35PhbE3ab5f8BtVKhSHVQMTVayLDrCcYMhCGjTTIQI9w+XRIh8IDJWwPyKCI65dwavEYgtWhaVZP
rFm+9nUNwoj+RzurujdlprjeM7wjFAvgvk5nbUCiIUrRtBJOI4gK+njftZyv0QPnF41fLw/r/GRR
1Gz/2BLijirKLIflsJX03wyc5im+q1VQPNniIPLjPDdcSELMwGTeNJkR2AvDxhnBp9r7RLE2skF4
eHUCV4J2Akg8nE5YmbAih1a4FSbm7BN4+Tqatjg8l6dKOgwI7QAhgYgZAp2nVjQQ9q4ZgJuhh6o/
8cFI8jfD4NcISsAA+4gZWJABdZHVrxjGAMLEkWwy1r0M2qw4KyKDDvw8uhWP7Aj7y6EjeEHgqMLU
jYKCq3cV+tZovg6QAM+34zgECwErRPHNcN+unkLMGzCmiD8RIokL5ekssfTRJmGDvgjN9/Td5e9L
NsLJ9wV/k8T9bDczvq8NgeFtzCxI3y9bkJzNEwv8Fxx5NCcF3gKoHxJO7U53v6fQEPrJVPpxkp32
yVCA24JATUB0ACPeMsQdJhKiry1PHlWyzrJZwosSmwCn0kG0ejoGLbabZDBGEnpGEzTjlkUueta2
lyfqrAKGAsixESGjGE211pMIY0hXNBJG/+RLFTj2k97sWHroGsWyKIYkHp22dUadVDOWJW0endL+
cKfm1m0TxaD4JX16iZ8MSmzsQaMj9LYWDGod74xon3bPJH2gQBa7lSrVJTUF6Ce4ykGIf4aVX6mm
x0afkdDOfi/F+0qLzTSP+zR+LutckZOSbWqE4Z/6YbxPlf/9aFNDERMcQ0lJQnSebUryEfGwBDeO
/nF5T8jt8FYikH8iGyBsPKdwy5rYPQnzeK87KWjxtokJjNK/l81IN8Nnx9J/zAhbbzEXOlBAaMMh
ToJCSzsftCo+UEOK4cjscGUEG5cOAvKz8gw1mR03qR467iGmm3r1vZfrR3Jsgf+Co4WxoI+tI5en
hz34db3y0EXQwVCMQuZsjm0Ii18CAF8WK2xkpo/+3EJF7iidJTztUSBBtvPs1RIvyKgCiKeHq/lh
5veIYrxRsX+lQwBClqdm8Pb+VII9mqYinipvTEo9rHO0LxxcZPYur4PKgLCjaEkyq+g7PZys92HX
q7r8z7XR4SzBMPTfAYjkE2Zutw0dGqxzV941qB/3A9JxhjN9c5rxYLuQpV1LgBP792JwNkxLNgiH
tiRNgtrOtpkJccGs9IKEzZvEQIq2Szc5YIZ/MQl4IllI0WCOxfrzMq1pa9WeHo7J1o03kLX6P31f
9OFxyfsZQRoepvqepTeNyqNKFxEYGSD6kXo/q3GhKpHHY0Tx++1Xt395vfzrZb6NMwIiyuUJW/H9
aK9evrRlTPmlerPOHpia9sOUbKdp3Fy2JLtZ0fnnebxdxQHD8alToGidM+KOwFsv7Mbxiq1eWjeL
6YJLWRv8ZYYmL1Cal21KR3dkUwgZrcLt0iWDTRTIfM27WUtw7IGLrf112Y7UWRzZoadjY5FdLHmz
knAp3zTyxbJ+xPFfvOSc4/kTXguj3oE8LoINvMgfhml5GHQUxWrUXKJUsVQi4QsPtU9s8T157Jmy
wYmWcSEhWOg3pfVYZfdOs01tb+Mu9Xatah/VhE3Zfqvmt5ogLvp6eT5l6waiOcQPeJoioyPcuGBB
WY2kMTCfFnK6jyAzJa4/sv1lK7IdaYGgEhkOgBVs0f+aVWehKoVRTslDxh7b/kEbX7rkhc3VlnSK
UO+TvEgMwo6tCc6YNUY0zxOsQUj01lq9bQou39lsAsQwW53UN0BUH6q03rhtGxAXPQBzvukb8EEZ
+mYo1u9x6wZ90yjco9gU9bnWR79LdOJLHfeJwdfagXSI5/0yopvMQeZj8El+SDLPJ2g6j1TSv9IV
/jP3IqY3cWmaRg1OJjWXTZ2Yb/akbeq0A/uGisNBZUo4nD0AsXae4eD0y66cnsAEXTUHQ6WeKr0M
j+dROJ9TuayN4eJ5EmnZA9PnXYTu/bqo7tFWja5tiNzGEAVMl2erzHd9Xj51s327NBBVZ8WOxagN
QpmKJdnGiHOfsbkNmiJWRByyNzT4QlEUAsoZdB4un6ujgz2ltdcxj2/5/LaqDo6t7XTzZmjvlxbk
l0UE3lDEnmXjzyiBXj5tsnvs2DR/ORyZdrMhtbH9Sdh2W3QeaNvLn5ceZmDrPzOVQM0Irh5aEoWG
5wBcVv7bQ5BeFIOfgpdt7n8Y80eSqLAhEnvA+OJKQiTNWWqEmcyyEWhxj+GhGIHwZ0d+1/N+QdOD
/hKrQIbcMwieA48pkFF5vHvepvynHM1ckmfEs5MCM2cvv1t39Znd+qWbPrsRAf3pWGwA1dzNoCi5
PKWSWw12MTzcBpJ2SbuekjYqEhKO8d4G8VcSGJli1SSb4sSEcDaRTBqtwcTQtAkkqM07kHXXb7sT
C8KxTMnYOlmBdXLsxfcItLmr8f9oQrgt81KbJrrARJR97brb9GqUrA4FIIAnsatxgNBTd7r+NI7j
vGA53tSMbsZ1C0zM5vqV/qTyRhDI2Qf4TjjaYf1oJUPmGWsIYuof2ZRvgA78VSoRerIN5YLTDJsK
/ztLeLI2QatO5qyh5t169r7RUn+FBuPlsUjcPagD/xgRVgM8xwYeARiL69Q+ZCfAMunP+n2WKrau
ajDCnOXlVDIvMzEYc5t0gVdAUlJhQpJM4UQQqAMCIc1rgafLArUkswIpyxrG+s0y3yLkGt8m62ow
BcXj87OQwovYIsVR0vZ24oxkDRd937Z7IFVqFdBQFk+CbQISvA5vcURzyulAGDE6XEfLEjJKDxGJ
/TQbHtFug5jO2Y4V8OY63Rfd8ButuncOM4OxLYLeUC2ZxNvgZ6B2i7wUZKrEcj3xRs01G2MJ0SAG
UjF0mgVX770TA8LeS3RzBOTYWUITGOR8W5v/dDnxi/a6ZiUesnnADnIGYZQNzsAp6OaqR1QnlnDt
A5QmMoU3kEUJn4JESK1xWliR/BPFtR50G9qCUGYMcocdGgMKVM5dZmg7KI/6i/7FjnK/tZ6I8/Py
DEq3Cih7sEhYIF6fPt0qZV3SLlszI7TzzghSqt+2YD7wLTCG+UubvRLL3ca6fZNbiKg68Liu85fV
m94yM1HMssSRQNzABGgB9XFc8cLpGyJwg2cWMcLO3vXuT6dGZ26xMxQVVskZR1GDcxWjyQ1YGiEs
GgGiXJtMN0KW3xd9u2mX1O/m32XlBShqXZ5c6YjAiYyXqmkj4SQ8QWhegNV1MMzQnR7XCCSFj7kO
oBp4z6+3A8ApYBko+ktSFi01kzyfYYd1W9O67SrfGHz0lSiOm+w8H9kR8bndQnNnRC9XOLlfnLTx
hyy8PBCVAeHmRS0A8BUDBkh2C+3VXNVNIBI2fJ5kSPs5HMCM7S6ufjqBmLipiBlWNCf7zhpav9aH
FEI/bnFvxEhZRegO3jd29UG7Sffxiq2DDqVeMI+MKswbP1pCnAmPArosauCKRnb49OgVVmRUiTZZ
YdXfN/TQlPe6itlAbgLXP6+pQvRXcJBD38coCtdWaHf1R27G964H0nDP2v7FugHW+18zghOZsjhZ
ewIzqdltdXfazH+RWsVc/bHAj9pRxFSkbp/admWFOXuZtzP9enkAkteFh6QceGBQdzx/p6U62N3K
WjdDKOZZ0Z2ZIl7asezOJYES7SBdkyNbggdauhm3Fu7LsByoD3ZstwbkVpW9kp6kIyPC3hqGdmHd
p5E++EWuB4oDqImmE8tGMoTHfqerYTPUHsc0gcPBWhuVdk+d5ebyish857EJYQDOBJkGrUlxUpPK
vUObbxfYGoRWuxK6grVZzrvr7TmoPthAWyM/RYTbB3Cazh5ICXu9uXG7wjfMAeo+EDe8vg0BE6aD
D4zXVUFCKTg5BwqKoNOtzVBrDjU7HC6PQ7bwuNpwE+AZpp/BNzPDhliwHsOFQgflo1DxlMs27/Hn
hXNYVoO9pHxZRnNrZUHf3rumAsUleX4jbv0zAmFzuXERTWOBEcTlHtD9qkSx4lBqW/efuvJnW3F3
qgYk7DPNKoq4bmHNqF0k479Mug7c1f7yovCPiJ7eAWbM8RxIJQCwc3peQBJm9iVIFsI0+zpqmV+g
Szm2wAX3VrtPUNpUjEl2djgygPNnQDlYROhVzG09UmMvo1cF3QBv9qht0ompqRL5UpyP648hYfIi
0N3kDYWhBW2Btx2bH4fE0/wsyd8KJFagdYTO/stTKd3fJkjVcHD4P+GcVl431RmUIMJ5fnITKEcp
Yjb598EEjiYY9PCIoIoKfM+Q4l7N0Er2de570/by75ftN/CbwQNQvsfFAhDq+I0L9VMaGhBIKHeo
jmS54oUpW/5jE8IZzZNpytGNRMNkDCxovNLbKgkyFa+hbKIgYQ+9E3QEANbKB3p0Iw8QbmltSmmY
9RAATXVjDby+UWG2ZDvMxYsLzImI2/BKObVC0tow5i6loasb23S1b7zc2xiLhudqAtIrR6UbJh0V
sJ3omNSRaRSpmqYoBsWJjvqcBcqT91H11JMujQFGQBNAAKAEBd9G29ZbFx2kbs4SR29OMUOWt2oL
qOIuphZ40Lr6i+sA2QYkMj3LNc9auqZVq8Dt31GU1e+d+oulOo7S7cyxaLbHW3QtPp9Hu6BFJ1TZ
FwQsdVBobRIIgP7iPH2Xz4x01uA18YgiwAWKeZnWGahWgqw7dGrLBwPKxojIzszAtqMozsgMIfuK
bL2JVCjCo9PRdKPtLW6K1R9GPQ8yK3ulE+18qgP6ZGR6H1wel2xzH5sTjlBvWTYrBm7O+p64r3mx
i/JdOb4a3rfLhmSrhGcoiHkBFEVUKIQcOh4BmeFpqGkP35zpR7Tu2lShaCqfuj8m6OnUNRStKOsI
E057k3rber0xuxs93V8eiCw2OB6I4A70snOhm4oZA955nXfxHViaJmefRr7xGxyGf2EMmxrkSSjU
IxN8OqS6hmAUGFVpWDT9ckOgp/OVkc7BAwFaMyApR9mmaSYbDNgOJDiiaHYUP0A6p+DrQOSA2iy4
X05/QOO6WZS4BQ31eHho2uyfuYtQKkIC0R8j1WaU7pEjY/zHHJ3kuAFydtFyeL522/5bskOlih35
6RGjBd7HjZsf+Wg0NZ5aKKx8rTzuW0frOU2/2JXiySAfwZ/vCyPIM5CEF4TREBk2v6P/tuVh+Quo
FcL2PzaEPVEsbO28ETa6aJ1BRba+Y+dTP63G98ubTzUYIbQah3hguo3zBDzQHhlj39SgraApdphq
SYTAtElmNtcmrMC/pxA3cg5R6f6NUzU8nuLAf84g8cW4GPWIdhVsrE38AJGV9mFWkWpIZ+vIhjBb
TtTWmuZZHLTzI5l3vX4Yxt9/sSAgTgE2jf8T2TZzr4wzvcJU0fy2jL5XkIohU6S46aTjODIieNG6
p7neGxHGAe2u1vPZvIWShOLakS76kRHBibKhSQvDghGqPXHyjuuzAwbHkkCjjie1zmRk0eg7snmC
amAHLc72YyKqoON8AAb404ExA76M5675349c1UooEAYacrjz3VrbfgkhkstrLTOAEjOqQECfgkJF
OBaRvsytlll4BDCydecsSFbFI/fctaO0jCYtEL2ACga6vqdDaOZ5BW8jEpFGvcT3oMN7RV8+YGB5
9eyBL/rycLhTOnW8SHmiUg9pX2RrQKZyaiyOpszOhsIMm36zZt/bFY4kIPEPsLZcNiSbN5xk2ACQ
E8k6vr2PFqZrwWiRtr0ZRg8AW0SlwsHLPw98KJSUjHPe4rmn0OVjeJuR7A6E82n39S9+Pq8AIkGD
1RdrIW05RhbE682wW4J83PdUkd4+P92YF1QXUePhPaymEIYl0Pl2mZdYYeOgIHaABgzaJq8ewqeW
ON4XlnFONQsdMK9u0Jkc6sWsv9SpN/3Q5kTFBvv57BJ2FKJjkNnyZhoEJsIB8Urddft+0UNt9oBC
bX2wTn3Ms4O45K2xTN+di32b3nYzZM1RdK7/zQfFAZLsBR0YTV4vQkePKz7UQD5Tx9ArJeEuMsm+
Sun+8kRKDujx98Wa3Ar2yoFQ4J0XfdnFXbedy8SnrbaNVDqvspEgVwe2e04hiezC6aGx6rXVqhJ3
l9kt2y9DM28vj0TyfQqibVy/0Ay1Eciefl83S1alEyp8mvt9DAcVdlD6eRx6bGnU+c/wsqDZKHQT
SJrQBcx4ejOvj7hQPf7z/bOiU5yXjt26BlCDv5fqHmBB35sViy0bAy4U0F3ilYysmbAErVWm6Dia
jDDDmUx/dKbqBXt+8lFqRCUcwHP4FRz/0zUg/Wz0fc3GEFJXBTAxKTSsN9cuM0wgH8853SHJIb5W
4iTKx9oEdUbOXqOEBV2vCIDOTwQMYIZAkoU6LRG9ozOAkR9iyWNo5NUOl1TQVJtO2+WuIgOnssP/
fnSJ1IDQ69kMO1CN9lttY4CIKbIOhbLDTboo6McAPgG5vrPG716nBfj+6Ih+lnLT9uTnODi+YSc/
Ly+MygzffEfjochWLhbTx7DszZ3RZjd5Xf3jGvnHZTOyaQP/B4rn6J+AGLywxfQSb/+1HoaQsdAx
UuCuCjCBL5uuvR5ZjqcggiPO6o9ciVj9Qe9hb/eO0YeWvS+tp9E72HHvu9nLFH8s7OrUBTcGln0L
mXOul3M6e53VZ0gOan3YrIfECcHXbHSKq0S2QDjzwEB4AP+cAQ/QiEjzocmGMGGmX5NnXqR36+3l
5ZEbAa+G44FDhYgkc92QVhk43PoQiSUTArO6b7kKDyAzYSMwQuiNJyoyWKdTRRJtTDQT+zmvX3qU
ykryaKqKV7Jd5gJVhAeQZXBKtlMbrB30HBzIE7xxduvU5hevsnb12G5qy1VEe+dRKyJICKigiIF8
wVmuNIVmNVIz+Ry66+A7xc2UbsHzuzGmF9aqktmyqTu2Jbwfo9brJ0A+59CcXl33ra1AaZG+XN4B
8qnjmwyJ33N2rTbJ6Bw1mLp4/qGnu5nd1mvgqhLmKiv870fextLjUmc9rJjavNchqc47fRz6hXQK
IA13W6chIJYH+wxceagFnzEVTPHgJa3RzSGy/v6KvFS+KG5l6aIcWRAWxZprL2NeO4et8XOubiMG
yL4KVyDBXplA6BjQQUFUDkJDYb7KCFqP+VLOYcTeK+2toLdrZm9Nj/e4Mz+uykCjty29bweVhI/c
NMc04C0OZgWx1OTGbsJGh04APNXfRse4ZaX+Naubx9U1tsZqB0tj3KHvnvg24O2r3X6/vCH/hx8A
vkMQSKIjTkwL12guHyeKveK2zyX9rUO9sy12jXZDhneXbYf60Ov3pnF1Pggzjha//1oV4tFy6Zeu
sGEVgsV+g5Co2SzpP7GlcB+yg3BsRojpGpYPFlvsKWzcb3b5vYawI0BFV5N/gwbl2Ip4uS+VlRBu
BTSoflKnfvLj8iLJvCD028BPA5YHwOz534/Oc1usIKVdJmySltUBmbtNvOZ7zXO3KYm/a078ftke
P1TisQbS5vMG+eQbP7VnwEMtSbSCgQ1McrS5gaCUP8w3+kQ3UCnw82p72Z7MjaBHDR6Rk5eCmuvU
nlcYDKQt8RzW31j0aqrYnPh9dDaco88LuyBPI+qOFT5P6qdySDZODGpP6qOYBMI4iO+NG6JdXX7l
LVR4anGGnPP3ltEmKRK3cRWa1as3Ud9k2zQ2gjp9u3bmeCLEQn8CqDlQ4hO2HjgOywEcSWVY+RBM
CzwlLfz51sPHUQVDERcxxRnBCLhdy5mtSxkmO0/f2r+9BZWwbb6/PIxzL8+tfDb9Qh+biBEF2i2T
NR1hBSoZvm80ia+qh59vsRML4lO+ykZolnELurvjZIJWcHkE0u+DKAGJEBQooVxzuoWTzuiGGu3R
iB+fi8CIw8ufly4DbljoHIJ6Cbj008+vhbVOiTHh887iF6nuZ+N3Tdvo3qbC6+iyLdliGBDd4xB1
ACzEBN485aCaSbIS/SFfHbwjyi0QOJdNnDsYSCChgAI4NQrSaMU+HU47Wk6WjFMVkjTb6MNtt36z
0DmAfqVtWu40CPBetiebviN7Yv6A2cNcz3lXhQ0dfYis+JWVfjULT/dJXRzislCFFLI5BB0H0nDc
C4AJ4nSAvc08yAuRMmQkfaczQ4DEgiX3FOOS7Tqe++LYURDNiLITJivdYkgdHH8wZ9yAl0GxTtJh
4CWB+Bs10DPdSm1cCreYtDJ0qQsYjPNLL8EwOkeTqmNIkkxEHhHwc4ia4ObBrJ1OmDFTuICEVbji
cr+vb7TmplwXn9jg4tYOtn0Dbbh10PEjKp/Oj3m5vX6HHNsX40wzHYZyhX07qz9aU78vIHHjA/Sw
i9vyySw9BdBdNrOoKQPnjnq8routbJRFzO2WGAyueVA6LYKs5dCoWPpk2+PYiDCp65ANXTrDSEk2
WuNHz5fnTPJ57AkdwDUd/gIZ7dM16xYDUud90YaWn6JGpfJD0s/j45Sns8hZISHxoMgWlUsNFGPs
d+N7pQh9pd/nvVcQPwS46JN99ziq0iJQsrb4flS/FXvCXi/PjmSFkRDF9W+g6cpEN9Hp7ESR7sRD
werQG5KdTdptBsEslWOTjYELAeHpwi9pEbGaT3XXIE1Whyz+6MfU72dFIKMywP9+NElk7KwR0VMd
Uvu9MX97+tfLs3QeofN61J8BCLPEujGBbs5Uh0sR+aO1n6ONZ92R+ttlM5ILAEBB4JPQbIfMq4ge
qqZirECXVYUFadGa1pqND0rlEIXF92h0v2lxrzgb0tV3gYok6CKE5J9ww6ETpMp7V69CC1JdSFaj
yNPEzp3mtSphQdkKodaKlBWIxdFhJXiupYL4VjnTJuRk8i/lpLgCZJ8H3whwipyJ+qw3yIuyvHBt
nJK41uvbeSnm52pIru9JRQn0yArfJkfbrEyWEazI2GYV0W6zyXyoBxUyRDIQIOpRBEEUC4S3SAxp
2pGejDHtQ/Jj7m7n8upUCKoGR58XlmFt4GCgI92Hg71Jnlayv7yBpb8eNRCQZnAEpFjutk0DCZ0G
n49/mMN3Q1N1ikv2K+5whGJoFgTGTnSGrHa1JlnyISSAJRNU6/Nq46iQW7JBcEJzDkHjbdVCwdtJ
iTY2UzGEIAgPsm2UqnhbJN4ElVtk8ZFZ4FlpYRGqKi2SwYr6cLHv5vo2ne8W4NNVKlCyuQLiBnlc
roKIusHpZvX6romZhrlaQHocl786+osC0H39gh8ZcYUIcgSUpbJHzFVnfWuCoVRcfpIxoPMAT24A
d/m55kt1dOBmdB21A9G7UIv2jAbtqniwqL7P/370fb0mblFZ+H7d32pgPzeCtVa4WIlPx6MeOlbA
xoHoWFwGmiB+n92sDzuscKsvG5N+68rnuXyOh/erF8ODoAa0thGvSRhZu1Yf5rJuw2+6F+aLYq7O
jwVgBtDzA0oGiICzFNzQeVZPU2KGADN3h6hXhJqSzyM8wxWE1kCDI02EpVipVSflbMCDx34Lzgl7
e+3sIJPNueAgzIVX1lnTJtGgBmotgJbEv27H5N/rv87bcQBeQX0Z5eXTn5+PTa/rbLTC5SHvvkS1
IgCRzA5HKKHjFE9dvKGEjWoauTM1ABeHXk53Rrm+gUdJUVs690o2YG/YoogEkeQV03estLrULHXg
BVs/sYLW20TtwRoUkdr5ieOtw6j5ApkIgInY1rikSU+KYdJDt4+3ub1lDtmV9vXELrCCC5RTV8E9
iYj/xmxmN9IaCvjK5FfOjbZs6yUkpiLjKZsyUC/AiUNiBpGt4P2q2HYWiLjSsNLLA7HwElzj/Aty
rOjsdq9vUUdmFUI5AMHDoaON7HSHuW6c5FrUaaHjl+17Er1d3sCShUGrhwdpQl41x2BOP49+U7fR
m9oN07F/HbIIRgzwmWqvl81INvKJGSqYyS1zKZzGDQta+frqj7NiTSQGbNRHkANEqeK8LWKwe2gH
6jiIZvuTvtBM8fv5LJ9maTlbPSAwPIuGtwyfxqMbIzIYtcuKWmGR/4z7Xf2NVPcz3ZF1l86/r54q
rDfnw0DnOjhaBVPoI+zSrAEJcLMl8S2bDtd/HvQR8LlojkTGXghzVstI1pFodlhSn6F+osqWyhbi
+PvChnJTwhaip06of22jzHdjVVOy5PQhrEHyCugx4GEMYX7AsuOVThXrYQl6qgl0HlnC/KYuAk1F
JyoZCmBbiGnBHI48uUiExTKt6Ja6ISEY48enaFGUmVSfF2ZqpA1LtQz0nhBEjkDoH1y90Ce/Xjhy
tZG2pJjx+dTasCRIr+fDRJcQYlm06HHYjcUjoKMj0bDBWlnM1rAYngf7ycx+zOx654Srm/fQ4dDB
3wpLvWg1lDqqFmBj5vodWqmc5dacFcvAPyIcbUSZiD9wgQMAJUZqiUmy1c4ZOCtp7GdzOHeG74wv
lxdDagREJ7j/ABNBUeR0smrDHTTWRiSsi0eoUkRQCbRUgEO5DQ9YQ4DZOFjv1MbAOqQILQACbXob
Z2DIWB8nqpKnkZw+nqdASIVSCA6GMBDIYUUsykBtRMrfFb2PkptIA9bq9fJ0SY7GiRX+K472Flkc
6DU0CajxrF8Vecqi3eXvS9w5dDR0aMhAv4on+U+/n+QMsPAcRMEWezbZm9bdeMWNsax+bzV+qeo8
ko0GnMRIgHB441kZfYozz8kG0DVB7HvrTN77Mqg2saRSjkZa3gUEKiXOHSsEotGI8m5TtCSkZPmn
neh2KKwEqIf6kKOInVjNwZ3NrV3ZW4q+tBa3meJJKNl9aF8Asg+AccSTIlaggUAJ0Tg1Uau9WsuD
kdzk483lVZPNI6oJSPejRYyv3emq9WlUa2AmXUF75dwbY/8l8kbFW0q2vQF/5vkkRJJnAGs90u24
zbmJ5h9agIDfK/0JnJN/AVOyMRAUE5EcQeQtep0eq2DVzQTnT6rVr0vH9Mkyb+zUSIO6nt8uz5xs
cVCa588U5AXACXI6c25a4pXR2LjJqjSwRiRQ0q9RmmwuW+HzL3hSwGv/WBFuHLdKNauFIEBYaNZD
UQ1+Xw6w9qGl/d4mChdxPqTP0Bt4T2gIIU3LN8uRi+jbNm7TOVlDNtSolOuBbhZbqn27PCSpFQoo
KQ/2IdYnHqvERhErB3+THmkxKFbWp3UqwRxbxYpbSMK6ifH8sXRWAybpUqNPD5Z06hfF18h594rf
VvrSgeqBDOjkS/4XaYrz/Y4GDwPwZ7h0nUunnM7ikGnEzMFVB/pHkOVswfEJatVVVX+WzSLvWuCu
Fm8M8ZEfUXtG19uMU5VCxG5Z8NB/8tjPy0t17h0wlCMjgnewhqar22IB/dpAbtd2ureMTrHBpePg
lysSOlzQQNgNYCgYVruzltDx9sX6qC2Pg0q8SDIK1AII+m44dcmZquKaob+qY131/Oi2po+HiMJN
y76PhwWyUkB6w5EKswSKSiCNvaR6tqLSd/XMv74zCUVlCEkh0Yn8I4R9T3cUbS1W4BVcQnxps5S7
5PWqVYb2MRAYMACmO95nLdZKUJmMu8Va4ifHT+YI9Ecq8RLhRPzHALQzuXQUeh5E7PAwVhFJ2i5+
YlHvV2T1HTcOaqfyM2t/eSjinf0fU/BdcJrIHCEvcjpVXhXNC2D38RMkIg8em/dzEt3VYNtBDtzX
GNl0xQSKT/Mj64uHKCeKzI+wm8/MC+4a/ZtDOqMC+2Qv7vfVom9W0u+nUcX1IXq2Tzt4bAL5DY5Z
1CGEF6eOvq52sQbtcbTRCxfX3ghN8ewQ994rbYbQbp3N0C039qwHsWZdh9X/j3Gga3RwRkvoGTK2
ulbq1NHj7OQ7ln/UfbbNlw+2KvKYsm2D1zSwDhBQ4qCH07VM0T8xkGKNHpty8bPuFXrX/uA8m6Xi
QhLO73/Gg+w+Xr8UWVkqLFq95HVnQ/PwMcq3RvaQ1QoXJ/k+SEW4TofJFTvF+B4nIgVky4seh+IZ
2l7F8/V7Ht+Hi+DZJh77CPOkrZ5bRqn22NspxY4YjaDUjBgOu4wfBiMD3K0rXD9J+u4Aukt9U06z
e0CDhIrSXDpQFJUcdBtyzRDh8E0rxNhKmmFXdhvnwVKJE31y8B4FQ3yhUGDnRRj01EiShGY7GbNh
RI9Ln9RbmtprUFke+E4A5PBZrufflqksN7Rs3D0A/hCGHSO2r1Ni+UsVJf/2JEt2cxbXgdM10G3V
h3wPWdfvbhu7m0yPwCycZYBbVRoSqvXwO0VlOh2tX4BVmA9rR4fNyFJIIlmLqugq8RsYmYWqPlcA
Nl1hC5qNXqaMuNGj5uTgUjW2ce7gOVhdl6j6/xOId6bHpUnOXjRoVaKr02OnGG7kVzkLGoUBkaBb
tCCGXFNc51OuJdpjFE2bMgNxgUmroDKcpwIhkNuXd0On+S0tN9mq701neBot926ZvENslze2NQRa
0u7deXpA0m6bFelBL9Lg8oGRTjayv5yRhaP3hOtUt5qGxbqLbVo/2O4GzC9+8/84u7bmOHVm+4uo
AsT1lcvM2B57PDOxnfiFSpyEq0ACgYBffxbJOd/nwZyhnIfs2lWp0COpJbW611q9loiaxe1/5wHE
dxdNSyfqx2xBi9qUA1M15TC0p0h9Kosi0FVA5l1zg17k18fjYH/PtwVyd3j2ANWCks8s/rByQ4LL
VsSPKcOq8jfFQUU637bpdlB03xI3180t7XLUrpAwRMCGp/HsuMnakjcAqSqHfnjIIFv68/rnF10I
RY1JO5PgYT+/whsnrZpOl8pB9qZ2p0SW6ieIO/2MAYqWjSjBUuFC26aqs31kO2JrjHYRxCL6ilJ3
HIwtiUKKfnVnyKdGb31haz6jRgfJEEVsCO/sO6Pm8fn6r17yKYC6/mRP/4jwXp7BXLaWLgtMinCe
Ygv9WXSw4KM1/fWFG3GCjv2fFXt27UOqI89ZaioHVYNj+dlrK++y7PH6UBaNoEZMkFVDQ9n5+grH
5FZfljgkGtMNlAG9vEUqI9Sw0ArO4fWaYOrSVkHeC4c6aq2TBPPl1I1FLIF1rpSDYmUeGxNPur+L
/EEAFNyqK1tl2RZyBMRB3QelpktbhKCG3FQYm5JA6qmNPY22QQXWBQP9CwLN3vWpXNqZKML+x9z0
9+8e1IVR6cwsMLQxM71Y27qD8Gz3GRzztNa9ulw52BbNoaA1vRVQjpjni4jU3KxhjXJAB3ee4AT1
AN7fGkhaqWti5gsTicsYBTtUaJHinedazLZLaq4hNmsTid6j6WsXka1U0rBuUkiojStP+YUz5725
uePXMqVV4vS4+UcPTehb+vX6Qq19f+aDhd1Qe7Dw/bFCnOTRNfGKeYvX6T6Yipu4D6AzP71ELz3B
FpM6d9liAI3xU7eDuPLGrdkhOAlxTCe5l0pcfdIKVeqe9Yy/qrTzTNAGEfU991LuOWMQ9U5X9vqC
x+BnoVvFVOOz1Xl+2xp6XU0rRFRjtOkU4RX8VoHkbZ4kuz6mkEFd40Qv+s07g7N50Iasy5F/ig6O
0t2buXtbIp8Fic+gG4ZgVLSVHTGHGf+dd6AxkVeHijSIzJfzDj3RqMxHiXnvTPQvL9t7MpYbtXm1
inPlcZ8MEj2mux0bjS2khED+YmtoicU5Rm9m5DfQAByHzuVPGBSROIYyPWOgWGUoD22/7djGEgfX
fSnKlXtoGs8sFoCboXEvXsCaA+DYpbGaQfAbHErsS7UMjMIMHW0f9z8n4ZoI5wB1/MhaeaYZi2uK
kxsPURf14jncQescdWirOjok1qnqc49ZWpCi0+oIvqstjnb/1Rm2Cpq349+GXet6XVN6bEj9Rqt8
pWz8nMZeleCNN97nthq4sfRqzXjIHGtb9TukJdGJlPiNqQOJvlOk7mfGnc3vUnXAXZF4ijhUBRJ6
0dYxH7JB8WL5kKbfzWhn5jeW/l1BdcC8GflN0svg+rnxByown2+4F45cXQOueM6daBKJx0aXRgfw
O5supMMB/eA8OxlRkX+zhtJrtZ1udY+K+VBCjLPKE2QghlB3e49JcPwAvBNoEXj9V+lLKzL9JEiy
oOskHp6XXhAZxWBpVHMPVnzf6yLo2xcXEX+uod8NJ+EwKt6gbdh4V7FXgnqWPbSewb8p6uib5hga
2Y+44b6RMn/sj51wAqO0/GbYDOJ3lO3dyggivpbT+IMe/zCVKHOjyzyygR/CcgESWptlpnvI8WvK
jKH/I8Tg49+lHAMo1CvyuTQEHnwvgt1X1A5zEnaCenqyJeqGGtmmVlVfM0uIst1pSrEt6ofR/sK6
bWccwARp3Gdp7Mb+tRPFjVX+pLwPxtTZsWQlPp7rjU9nDh766Po4ybKjpjI7cxxnLEXSRMbBFJrX
JQ9Kc0vzuwGwefh7xp4F/2WkN2W8yXm/EnAs3GMGznNIDE/E5g/ZVGjxyLqLoc5rRY8tu2fH6461
EOUCnY+4HFBI5GXm3m40eZe0jJsH9O2+d/tka1pIb41rBdHFUZBpAFMe70MLE7tBjYfx2jw4ehaI
aC80/i/z9M7C9AveBWZ93I5d07TQ24LiMPjFGXm5PlNLQ3CmYijeHCC6zGFTEBMp+16Y5gGdgzzP
bop/GAAqxni9AiMMgO3snCclctENkroHMJnEjr79w69/9/XZ9NR145JW4OuMfyn1B6eJ/esGFu7E
CYI3tbDVpv0yCwPcdiBdXHLrwDrj3ujbQ9Y7T1Cl+5LpUTDY8a43G7pic8l5kfcAAAhlQvCOZlNm
S11qXQbn7bIGN2Jj1+eq6+Ow7AyysjofTE2kXYgx4LrHtf9BliOzkAFJeVscVXJbl89Wtxk/if4D
9fPShH7pwbpVKV3HeHFMyqG7aXV0jarbpDhUurPGbftwm8AUcpdTcgHFjQ+ksBF8+CxOYEqVccCl
AHUmsz3XqhK0tSA/W0h2X/eODy/QySBYwQbyM4DYz4NlTXKTRC7Loczzkli3WvK9xgZK15JVS+Oa
wON/qk9oXTr9/btDIKaxTtvWzY/W4NYbkdANc5o7h8k3vNl2prB/Xx/WklcQHQrAQEksCKXxkcg4
cq0cSmMWGt0n+ZcmNg5MX4OfLtpB6REPMzSAgIbp5bgKneKpPY75Ec1AIO+IaPONi5frY/mwgbFE
UGP7j42Z+2UxGgFkkZqDXqv9NIz4ZSTWbe524KuKNz2uHgD9W6uzLdsEegwEIhQ+5nm7EUWPoeqN
HPco2rckZ0uyQJBXVEGM7s5p1jqCLU/jf8zNe84qxdChiQbJj7JDR1s8DNWO+/G/OAUAkIjWcTZh
OmdOCGH4GDiWujgWeu6XvX00B/c4yrWc59KWgjIcdOhwHQGLMYtJpDNEGskYO+aNnZyMeDRfMp5s
u/YLyPJrGrqLxmwNeSqEc0ASzE7awSzjArmB6jjUdVAZqEtV6Y0rqTcoaxCZJVNTs51JXAUv63nt
ozCAyWtpw45tg9NIPg9V5TXjG94Jn/f3qTfgBHvXoIY1WyZqVm1OiAJCcRFrGyVXY18ZzY2TaT8t
PTsjZN2rwhDBdasfogjsMgih454E2wHaS5OLvjuhEiVrVDuDVaHvNWXvrrz+1z4/Te67z7M8bcuU
x+zIPZkF9tqvX9pA73/9bM6srGoUvcKvd14rjkdb1/vWSr11bQTTkfFuBJlZF601jWBMQ6VZ7Ru1
9vn5rsmMmtZoFYF2wDvlAe3Tri/v9M8vXjxYXhC5gYzCkx1sgdkEqRIENeCu2VEo47ait73cMPo1
q05lvzP1LR/WDC7sFlx4eJ1M8HQIOE7jfTddbd2Tss3qEvxg3tyVIlb2dl6DrljpShAP6Hx4fYCL
9qa+S7goUKyenzp9PVYRB5HmWLqb7Iza56/SCa+b+EOcnk0i7iHEJiB7orPKfBLNQUstaGCVR2qh
fyNEKDPFl9hTvhv56E74WCdKmFUSUGb3SVAlrM30UOQDGm0OTS75o26iZMhSLfNwTLdfqnHs71on
yWM0/YzZGUsIbP3gFOQGdnrPYhDZYh1V94yYacCAAAtZCQyOhX9yE5WG9Czoft3FSRb5fS3zx4Zb
+BZTstJnSo1GNmrMswakgASrXflWbAQFkqbWOIYl0iedh65eBd7gsbtLVHXc40Gn3PSMgChb6dkB
bSpLbUMkQfIayA0POLgog2gLfZVOqx1Urr06VfSNpcrQbDIqxEOc5mooFRtYXNtpOiig2EbpQYLl
t0Yg3UkUVQdhNba0EK/+LxZr8lPBjOyoaqBkB5mVInc0JvWNAU0csL5rNQSUPPru5rreeW2cub6S
p7pfGKV5C2CXDKxGqz2NKfSB9gMJZJXLh5pSG9Mj6xUXW9iiBHsEx+QkWAAJ10uXzuyuhzZZU+De
bPe/aKOtZJ4XXBgAK2jjoHgP2pk7C6ZM4ZQUosD0GBuVl46vWn6fytsOE3jdjxcOy0nPBbVz5Ant
D7TbTI5tHYm0BNusB2Bsz2oHEI4V5MbCZCEGwIsEVyUeXWQWtSUaiaQKRNeRAmN8BvL7+hiWPg91
CjBGoNGMV+ns3q8Gc2w0rhRHO36S4L0QRlZ2+6IFvAkA6gOz7UN+Ax2U1FRJyvKYct9sn621UurK
9+fla0ZT0NI7fN9wQzdE/vEfJui/P3+uvRW7eWSqAz5v3xG829c63U33xewoBKkCfF5QB5AAmh+F
zVDEEJxjxXG0Wr9h7Q0hB4ToOPFu1FUhzaWpem9stvEcWZg0d6sCWrl3Do4T/Xx9rpY23gRGQ5pg
gtiS2feNnPaWAzjBEey2Km+8Nqs8qgVrggoL+w74ahX4arw4wXGb7e8uEQSlH4otMcYB0cqDUZu7
qNdXuFTLZgDQgUw2tDrnS4M4kSumkdJjQtojCg2elPqOmWvdpBciCmRVpoc6nMDGn8vTMHbHhhI1
ro+DIj3dbUNLZqGh3UPK3IK8SdRJL/qk0tKUiZiWCKE+crYaepZe2syMEj6nVfUxeVRoidY2n1QL
+2MAOXZgzbBIwA3PPIHakH60q4ofCUO+zjPXaiYL28acGm1M7b+xaeatn9PKJXkudHY09YCeTv1z
3QdrEM4Fb4boyESIAYEZkmezMXADEppZEUEcpBjOHQuHNDvIVnG88ZPKCn9nC8XfiUuC/85fRDZg
6TzrMZqeMr/Fn5Uc8MK+R4saALCQ1YQM5LxcPzRYolLN4GJQshmCflibqkUDoARC3ASBMfJ1l/6k
KjjhzT6pjygG8aDAn+sHy9L3cZ/jvYjjC/f6bMcXWuXaktaYIFvftSLZEO3muoWlxX5vYXbNQrdB
q524w6skLrzY1oNEi0Ol+1GtKZguDQVUaXTYmOjkH5C7SToO9dAb/Bh/58nOXWspvfh5hO+oxwCW
gbDkciUg+xyrg2VxUByeB+7r9ic1D/74KhCe/zEwW+pM5qxNCAwYdKup22ilPdHC70fNFekiG2cU
CiKz09BoOTUsrrBjk9a/SYPgXi8/H/LgAQBg+VQNwfkxcyZ0dRsBVZLsSFogmoF2WwkLF1zp4vsz
V2o0tU0EVH8gvdvc5Ip8Qg5nY0XpDlm+zXWvXZitC1Oz2ULHNeSIEpgaIAgiPe3p+ucXbsCLz0/m
3709q3bUIV2HTQHxK5x7EapTa232FkcALX1oRwEHh1v20oSS1jQRsQsRRqtCqR2wHsUdmH99HIsr
MvHGwdZz8O6YXXfUbpXKiiqsiMHDsWkgHG9sWkHDiNEVhv/ieCaANzwL1cR50knr7QSIXgdiT/l+
3LX5ytNmcUXefX62+yyVJ3prWfh8k9/YathooYRS+fXpWhvDbLo0i3Y9NLPYsaQbp9h8kno9nSBI
kf1niuYtVfAakLzIbHa0Sh/cZWUNvLG02kiZgE6GEGcCqV26lB4JlicVXIqXXfrQQ/lFSaP0UeSx
emMQuaaiMk35LIJH/AFaNAoggN7NPbhqhq4neGmCO1Rq96OwE1/PO9ejQ2v7Gi6rIMpT57Ugqb6G
VVvwBoK8EErv4OQjypotVEPzMqM9L4+DQf1C7OpiFwMkd90blozgQAZvkwAEBYza5XQWFBpvEEWf
dD9/UfYaSeh7vFw3sTCFADz818RsHE6uFfhLmGDpd4ukN4W7dSLX792Q6vGmTT5dypzg7tDhgB4e
AZ9tjvRN6OiUuoKHe6dAyHA0fAPkMoVCVbk7sORNyT6/oeCOuJJx8U8Q3Nn4BmNQiIXKBJSUPRAX
Anv4h3gbxf1JvgT1PlCmZneaEjnSIgmHlFm0iZVf0v78nXnx/dmdljEjF2Vf4ZjOCbQdf+VjcN0F
Fs4cuPFEPEdsBJbM5IXvrppWZHrVqsrUEsGvMUtrYcuSF08JTVBGkLZFdHH5faTTNMCWxuyYu37U
3ShKyMnu+hDWTMzWoI6jUnVj6IhKyUOnlUet5YeU29vPm0EojC6hKEki+TQ73lJmpaqN0sb0yHZx
OostNf5hy783MdvySevqvZtIVCO7kW2dqmkAtMuiMG+IurLuS5P23tRsa/CoyMyeD/kR6/Zoy+TB
6m/G7nR9yhZuBECrgOj/U3L6oK7EO8cd6w5plaYMM7IbLU+t/ejHdSNLHvzeyGxdWI/ncOzqOXTN
3J+j0gxepMmVtV+yAfkEtKSdMoGIwS+9GNxRDQ2IsuIIQiT4ePRfaJfvWItz8bc84rhVbbAWE/0p
HjdW8uVTczTRgBDjIb0NBSo8defHVNrXSNo7Gj2NArkOSMVWn8uW/jGAjid4yU0JKHAKZxMU06Ie
YkpPuddEX6tqJSU0m398HrrReFiBs4X/+3CQj2rJbKdX+Qm9tH00nFXRd/76DM2uwr8WbISp/3uU
z7yoNHpNaJXGT6DVJKpXuXeZ5ql0X2boq/G5StxfW2gnMClGYmHmdHjSpZJVqqjRSGXPhjs+1t71
wSxNFzAhUL2ExDqyaHN3TdBBIBlNfkqGPECtx0vWWsJM0/Eu+PozBMiI2GiahQzNh3uvFUo5gm/I
T0HjPrhu0La+5WmfhOj9tQKiMCIsPEo/BPVUtdMmli47GVQNotH1ES78w0y9szA7cXungHhkDwtF
W/oyVQO51sVidgb+HQPohn8AjsCZTmv17oJ1qW3mlauyE89vaQWl+13T3opPPucmK6AZ/XnLIbhC
87xLK/HQWGzENj81gm1AZigRj3x6pmAE6UtwTCf9/tkGsZMs6d3Y4SeSPpXVY/O5UG0aAMoUQCcg
QQA9vjkxXImqUSvSlJ6G6LHP/PLzBxS+D2nTiWaGF+kcJ8XQXsx2i6g4iYQHkUk8oayEIQsLDU4O
Uj9oLzWtxGzTaSa6rw/CKk6tsWHKvVXfunlQrPVfX7AySWIDlAe2HI6QWbwWWVpROLIrT4qHd8Gv
3H1bOzwWLQCNAtUj9CBGYHvpSlbLKq6yHitBbpnzPUm/oGmwJ9qV6Vo4cCdZpam1gQPAxlwgO4e4
XW+iiHdSzHyfSTNQpBFw4W56FV1dPd58/bT/XtibTVyR8KirM9jrkiG0DBGqn3wVTi5MoGYPD0Bv
TwBQZju9U7Oxz3u7PEV840SA8DseNz4XiPyxQcBAgWQLtA0AmrxcHAKgpOFA//ekv0rpf173CDlw
QPMnPBLAFn/Q2u/OqrjSUC+MtOrUDq+6/gtM4etrMAs6//56gNZxGIJxBaGoy1+P16bdFo5enuwz
EZ5b36XF8R8sIMvxJw2B63xy7ncjKFAb7huDI5BCqzInTX3XBHsoW3vVLO2RCW/0v2bmxWGeA8ZR
mzBT0dAoH5XsDP7GGiFn4RbHMwPsQlCO0MbTmq01MqjMoSIvT9z9Rc/tWuO4xc9D0xMPcZwouAMv
p6ouOhvCzCrc1UW8I4sQRZeV9Z5rL/xdcLQHxsaYtIbmdH5V54rTZFp5clTF09qd6URBzH5lWRZS
ZfAS0DokUz3Wr2UelzwNaSgA/EE0AYNxttudIinrZjTpiY2/iPuk8Wd9+H3d1RZCINwm06sfkCQN
oqKX82ckaRtTiZjaoq6vVeTVjvPtaJY/HfA93Pjz7echFoB9CfUCwKURxs/MCaiyNE1ETx3UOQhD
/o5rIXH964Namjf4w0SLQL8hVBsurVRZ0hUDhxXe7R172/WBvtbOdWnvoHyIvrSo8sEvZib6uFAy
m+MGa+kd5KjDlFOvkQ+NXFPUXlgg5JkgLAR6CUIKYzZjUjdKILSH5CRo/7UrtQCBJgBFimeJLuyl
/XJ96pbMAV45dTRCFhTH2+XUuVwQoKTK4uTSowp/y56YTrwBf9Toy3VTC1sXjVNAI8PZMCE5p79/
d8rlPUX43ZkINewXy+v0z1+V6G8F1YM/lFWUyy4/Hw1jVAssy6n4krY+mL/Xf/2Cj6FhIa58ZABR
cJpvnNJIlEjlVXUSelBEgWkHgxZeNzHnFU0HDzQ1AHKbOLeoXM72f1yNWPwacX1m/Yhtn/bZ1hHU
z7uNULfFsLPsZ7f5UZUPkb72aFnw7wvT09+/W5zaspvRJhE79Yq8F5YM7J7sKxrdoG39ym79f4YJ
BuOU1Ud0PjuD1CopOAiO7EQ04cfZg6PfG919xr7R1g0t57vlfiEpCyJL+O3aPl4I4IAlAxoENN2J
gDDzEiDJYq22HHZixk9R37lkjwZVoT1sI76L5bg21AWfR1DyJ9MPAMUHFnXN3Z7FvcRLbXyEPKPP
nB6SdcyPc6TgzV9WvEONqUEHKD1hHuOPLgkr99uKWy3scRTmcKtMMoMAh84CmJRxOzd0WZ+6UTlo
EbYGtDuDKEk3eky+EKpv2oZ8hWgoenJCe4GoYQeobYw3DR3AvxOAT2opTb2aVN+v/7QPvwyv/Ak/
Pq0GMsZzIkNMnS4Zsa3Osj+gADtxFus6NJKtGq9xCz6sBAzg4nOhUTlRztTZ6UN6Jtu6btmZUOpv
WZyvLPXSUPBMm0AZEMDCOXe5gaxBGfTEEfi+5lU6YBNlHTRvDf+eVD+uT9rSSKALhefyFCtgUJeW
ijwTpC+N+myBvBnSZPPpzwNsa06kGdQ9Psin9ynhBauT5pyaRaD03AfUYSXv9mET4lFrIKs3KfAD
UjTP9JilPmhjbXVnk/zOy3Pab9Ua2gKnyLS80nj59HhclFLQCxNSWh/FU/RWkTWxqvpcoiyt3mqP
n/880gtA4yEnBo2p2YGCqlrUGUVSn2vyOw5J+fvznwfWB4L2ALGBfD07lyfhRCe39PqMHrlvYi1w
WnAl1Dj++/XJqd+d+qylVmunpD5z+t23yEr+88OViazL+6/PYnUjE3EHJaT6/JoNJ+VVts+fnxtk
2XCmGYApfZDdUhpZdHhy8nNRfhNgmbeasbIXPjrqpCuAWx/pZ+Si58i3ymRQLEixuIl73/cI/629
NH4S+24Yd0rz6fcZoj3c/BDGwVscyaTZvagYuHudKqvPMkFakgqflhvTforWWll+XHXYAYoQKtQG
kkvzUAZC427VxW191tKwSkO5srvXPj/9/Tun6lW1aMoCn2+bfcqeinR3fdk/nrT4+RZaFKNbuYt9
MXdaw82SOML3VfDW+yo+cE59TaO+6gAiQJwv18199GJgQBCkIIkPox+4ToXbCDsee3mW3PY0+Su2
ny35ORwTbj9gWiCBh+5xeCihAcrllMkxzhEeZ/1ZAlxvVnWgv1wfxMKaEOgEaJgyfB9I2EsDcdQU
QJq0Eo4MYt19onz++9Cls/4+v4BlmQ0AU8cHR83Ns9g0LoM0wqcF7EGrRJgw7XZUtD60+xppXgy6
nZhnN381s3NKN9AEWGsotbDU2HvY6MgtAGI0Dw7RZ2hACJUa5+ZESB+IhoaJtRInLKzEhY1ZfqQT
toC3wUaa6kEqnzlZqw4sHFpTPyzUUCZI3IenqlG1LfqJwgJLAkoecLFsivKXOtwoRpira/rSC3OG
VyPa1U1c6CmFeOlZKrQ/oQlO9LMzqrtcheIC5Dri7XX3RXlm8qCL2g0QGKBqTr2sAOPGHrm0w+t2
jGRkkXPa2c960pb36J9a7voUPBq0AtBP6O5YHaJMlr4e2WRb64NV3Ujg0bxCUVAn0SILYpmZa/Ft
b9Jiz4X4obtgATlKAd0RQ4nrUCRm9jZqSfqUFJFCPSMi4IGUme6kniHJm2Wgyxjk3MkNz0s79Vy3
z4IMlJ9QtqWydWurPyV925+UwbW+G3gKc68tbGUjNKZ5qhr/ZjzZtHaWemkKRWnOldxHZaT2uxhq
qaPbazdplP3IFOgYMmHVnmvkBfCrCf+V91q77+shuSsdgSRtraevSYmeT14yDDo8VeBELGJjM9bo
LevzxHytqTBRRrPTrzUXVu6hffFZc+RzIZsqGO0xf6GuXQVtqnUbs3AJ6Epl73daNO7SIlc90I3y
kEUKLjuRP6Fre7xvBkUNSav8GAfDqb1OjHri2bFDfytDDz0vq0tDI2fWAxu0J3BR8qeaMWWnsVr3
HbO1Cz8uRsjHJFCwI2HrATb/0ubC/SpR8WtCh2bqVmPt95x3L5pb9p5WDfqd42LSvdIFKbMWrP+W
scquPbsyR/TApPRpYBUeVrriRjcDgZIc1TPgA1IJRo9Tl7QIypI4R6PVJSoowDzFsejA+RpGfmeT
anhL1e4Xq+Nmw1nzWo7I7HkJUWINgjZQpvOKznmWrHjuG+dFH8ch8dA1Tz0KO4dzZdBwypUhDtSx
dJhHu7h3Pcvtq9pvFaX8aTkTjieOYr9rovKUIsu0M9z6C9r7vJpaf4zLLNED2fRh2qi/hCZrL6qs
/uA2oxRB47Rmdd8oVbuVdfm7kIYdbbjQ0FW56cwvVtrx1o8Ymu8GmiAy8uLOaRzf6Yf0LPXha2mJ
EjeKYvVI6shTXqevGrePQyZYA7nc8qvU2FufcMXjeWL4JdTnPGnG0o+M1PZSljibhln1jau0FgnT
lJUQzswSGqho73cnxiTlHiP8ybBiAuJbGnWhZWXptsrG2OtMwQIN/Vd/s7xnN3lOn0B+ij21yg1Q
4eIXSEWSZ6vUq5thaH5ySzQd+HdxecuKQfFbYb62MRntQLFJ4+xoOmo/XWYpnl4PevaiijyF3A3o
elS20htZXiGeSdOgiPG+RVXrGWLnqtgqaH7e3kKDqzUOkQr55rGpR4+bogr6iOR+37lWYBfpbyvj
ZWA3WSvCyjELzxRtVWycvhvhQBAn0qW6zwailp4xGJzfNAM1PLs1Nd/KJPfLmA9BU1TG3taKfKei
O5ePVJgIVCBW9ASd14XR/0gp4VuroLEvI8P0k4qYctM0tWlAgMf5SQAGoXuZ1/d5VdP7UuL0gUPU
Tzql+yFTjoVdMWU7dqykfmOonddF6ZeoL75pTobjhutqbwbUbavmtnbSbG92NRoAtmXeaZ6iVaVH
syyBVJAd83tGVPRxy91cPpUqjeWNMJV4J00Wn4fEHpSg1lqGGAuaO7kSk60zRvENF7RMw0yx22gL
5zzktboVETiErZ5/tVV0EsYdWweWtKTf2KzySVLHoKbkUfbAKQQR6j7KA9l1HQ8HU94NMVRyulTd
QQz4Nk3ggEVnad0O+irOm47bcgOJZ/UtqjdtsenQHydUIwn3hwrzoc8MPYIyOgiYpVCdhzrVaRrk
lVm/ODUZvqBu+qPNNPWOiu4RGp35rizp8JWbVYKjJW0SHw0gtCYcZdH7BTTX97EJEGthqv33VtTR
lnQOfQK36mkss29oWsZuHJ2be72wyN7h8A5sYcXvzC7yQAEWXqaoaYAEb4QGuuWwGSFOv1fySCnv
iNV1vVfQ8Qcz1UzZagWl0dkVFHq0UgweL7p4+G4IQw9yCR2rFme9VySGFaCmagStxTlE4IU5qn5h
VS74RYbrEad46ziRfqF0OFpL9Ni6qc2ciV+uGCPASs0EuoRWkzlbQ6FECwSXMt/05Rh5AspwXqpb
Ehd2f+RjyiCs1GAVhm/VUDgBgL2px/SR3sVjvW9kIjzRFWiDoBU/XAf5qoQlB2GPegDKKQlNM3Ge
VAnRfVN2htcYTPmGa+P3YKSp6ouqagNHH+rSGztEel7ZqoxtSRyl2tbG7ZcHI2ix+XYYSgqfTaCf
l0PtUPMRNZvwXzAA9raDXB0RUR8AVbPLbMUfCzQX1crSS2P8MpVQOFYhybZSiB6mie74aetk96TP
qVdADJiZEYBWWBjR4ffgfm7P6ACjPup1XProioo9Go2QdwoBnCo2bFD10EzzCN4aNWer78ugjhg/
RgAW+EgwDp5ZjJ1Hkj7bozlFvC16yFs6Qv4eMIM+rlnmOyjkQS2ctNspMYmdSWRIDAkRvlSP5Dde
aOlG1bJHwHiisFQy8Q2Hn/wGBvMQ4FyubisnaU4OmMQ4G2yD+5Et8we9GMavaVJU5F5pNfkK6Qzd
G+ua+GhbUfmJ0KJvdU3ftMYyN1ZqolPGROFVazn4cszUW3CYi61rtz8NIk4gqj/rzODAxSjO2WEZ
2ThtYtV+2gMLQFBaQV7GinYaqZsgYknlx6aa+kbk6vshgaontH2bG5zCU7DkVGGe1vYXXGD8QZK8
vTVzNDPPdWyPVq/szKd4bW1lbrTbSM/lnetGiMKS3tERn4rRK52S36O5q/GNdNmL0J3kWQqQA83e
4XdFrKeenmVohdcgWmI2x4bp1dx+dEbuMrBweuLFGSl/NkK1A/xW3OJNA/m40eVTnnUwfUtPqt7L
OyhQ7ajSNr5idbk4dIaWvEHmjni4N15qSNAKg6Z7c2QuSrLcHfOtZoxd7UOZdq+m9im3ZA5H1grP
MutvsSMeWcarneJC0VjPE8g+3jlmH9Si3+DI3dZN293klmIEmtJbN8VQCh/9X7hXq53ebdLKIWGt
jRN2C9c1GWjj6yVa9LYmfYhHEoeRkdRhr2gd/kUDFb3vdWNTv3MLLYwcxVdFJ4PUIkHKWOb1rjOi
aND/JoP2QzK5QffqEi17UFfI3a2ROQGPzJ8xhKZAUYNsv4m+iZ5dpxC3yygyc2niuRlkSnSLCR+v
u/GedemZyeQXOk4Wm56BstnpzQvJeeoXuvVtHMz0NhfmQRI9CcAI+E2r0vkf0r6rt3GcbfsXCVAX
eapiO92JnWQyJ8Ikk6FEqlCFVPn176XdD3gmihEj++3BYIHdES2K5S5XueXMVL9hCWZe5yRVx5mk
Kc6+CuBjY+CPFevrpEzNacekP9BkcguT3zDFG0CsKbsyMe2bgsD9lQRDTWO7VV4fOrWB0IsLL0gG
kyYmwd3mVapG7GZID425iv+QEy6+0Gyc7OCa/ThFEGxyfo3A3b4Eef0L3KdfA/NTKA9mHaI2/pKR
4ZhCf+ahaXsEfRkOmmuz67WMC+EXZsT5MLYRwY30eyQz2Y6E61+IHdoYdRsvLN0cXRnet02SMaNJ
vLSYElDo+RVshNs7uxzMfQcB903jSw/fwBcigi9DSUOZT+mj6CUQjqndFcF1r4LaDpmr5zlmgWFv
DNv8k2a9vivs6rH1/TLBuYt8wYRkklVBBhnQI+CntFGyX3kHcToYYvstSWD7lm2hz4JYAzCGn6D2
11fIGQIcFQa0Eq8rt2zso1FKt95lkrjVxkdgGxVQVd+IohGxyLMjWoS/a4EQr/Z45HhqwhmokEzQ
+Q+luscZ7uHUCfDrQbL0klIQ8QyAGrmepc2TkcNuZsK+PvT+jPC9bvqfue31R8M17ppWA/VFgx75
D+SOqw58rgRSj/VGVpl1RJcd6s+QFM05dK8ryCRc2VNZZVBe1pAURWSK1kSvmgbxIkQ/2WDChUwZ
/ovGB3pJC+qxG69HUTkAIG9n5mPtXkht3aL3qu3LVjt1VLpQ/gCq2FFJRlpUeNiEbgx8ctzbxs8J
TOCKN5t7iGWrqb+1aD6EDfwfL6EcUTchG0v16Kaiu0DVZUDb2bOxbiv4a/SQnB8uYQwAOIosRPY8
+oyEEH/HPACotCnw92H2ZDl1Qm3zl+/NwoTtD+JfdyR72UPsqGszUPK6OY8E40fTgp4mlD0Opdk/
1mh2XEJCb449BnG+iZIuSrOyvKvNsopGdEKfK7/azzJDVGaCWeIrE9s5q7MLCzfHNrck2TK7t7GX
HRJ3sq0uTarN9gEWYnZI3LSpbtiQNeUtrMEfet/8ac64Ma5T1rvkPjXNtsDqU5Cyb4q30lNH0yke
bZynWK+ufs5MTz6SorNkaNjT/CxdNd7iuL0mJfNj4OkgWywp+anz+dklr1VW4TaUhgmNeM/4yStu
hgUCVh5Ctx8FhazzqiBOA7gA+ww/363r4FXPioTKde7TjHvJNMmnmqs8qjg2Rkm6904vmGdRP7vD
iOx/Ri6YjU0dBuBpbxu/qKLOgbWYGql5RBT8CA3X/Nm0s+CX42XZ5exZDe7SDnL9xZjWt5S3Piw4
vb68LGB4lRSAHFwru8jMjTWz9KEmFa3iue0ruZtd9dBVvhiuc8Er61D4SOoyCnkONaTvlp7eRa+u
dMPruPPLX1MwH6wM+kdJHTizuUG09upAaCQsG+BLUVpA4Sts5oUf7xOggkhQQTqbOCO2V93X+OJz
PdsXtK8DmJS5zYVXm6/IAl5dqnhUV1MZeqX5anfgT9k4i8I5x2Sgl1WirzxmmLMm7Z9moGqiiVjw
h1GF/tO40BAtvIBFUxvMBeoNGbvuK60upWMoJxSDvE5nZkRU8xpqKKPwHgTzn0cJtyIrn/Zj4Qcx
MntkekPOcbDQY2umzwZ0S8LAK9ztnBcymman2M0DyTY1TxV+Wd7c+0OlkcJLC55OKW9/gqnRx/mM
YBvpKTRX+plelzljkTnA4lDMhT4aw1z8ElRWP2CxWOkdikHtHQf6OrRx8+hoCNzDnHLy2IBNsguG
NueRnZniesIh8SgFy7HD/bYHgs/0oUSX2c6LBPzvYrbHQcVpbQTNpqpLH4JazcaTlfmMfHiIS6C2
bjUvVNKVdQeDI8f6VdS9mnaaQR8DiRQQj2w5KUzI4tLebKIO9IKtHMkPzHwaIjJBzkYQsk6zeawL
d9iJHMl/oHeZZW1o3tNLsw2GCNzyXN32vWhd6LOqOVFebl/mHWkj9K3b2B36J9RHnZ1v2C80Q0o1
1vQx03gxR3gQr/GuU24ehrRHBC7YW9DJFwRnQTJnDr0YWujUUbT9x0AMB8myvk/a1iyi1hzaIjJM
iA03TprHLUFq00/pa6B0GnlGUUaOW+zKwt7Zjb+rjalsI4TNDVyG5qTpxh31i53T/iDOrve70Jq8
d3tk7aZrpHXlZBlQmqi7vnsofPzKgh6JeGUyFfsFLcKpqO6Qdz7ZHROJ0LpE7NnxzUCDLhSqK67d
AXXUqTFfJiOXVxCgCcp4SOUvy5iHLc7VfNdms3+buu5wL1JJY65cL4bi1rHs5zfOam8Ltl0FLznb
Lq6Lpi8iEK+oAX0Wjxw1HZ9k05sMR3GKiluR61hgW0Sit+hFUxhlzD0NPbIUF8tbPlTeCy7kod7N
nL+hGh9cFYD53OTMb+JxGDUUAYl7NRNp3/VW6aJWUxpmqN0UMsHE+EHtYe/OMM1ooTGU1LzPrweb
cSTOJoRpVPWHZMZ769VuSAk/BKJgoUTQHMM99jVNKxoWKZBP6ZwHF8wrff9yBC3oyZ1R74LsgiRR
NsDnV7OWkMhjVg8hDA6xdeZJxAHUABExLYNQWVrunI7Lx7xiGCoLnjW1dawLYj0MgyPfc9VA8jTF
wYnzcJ5/SFwH295BdrsZkQPet76NxNH3pXzrHGGHQ9c8tFZvb2ZfB3bU82zokTxVx0r44yVuWbTu
JlqM17rIg82o5Su0LUBRdBWfUGNr0+cGjqkhEW2ZsNagt1nVmLFg8Mri8G8MYMNQjigR0p+oAPCI
9WX3PAOLdoefJCekQiAJhsaMhAvJAkl8u8nNUFRpsBnSaYhMxd0NGuFPU9fm7xQlz/2k02eFq2in
AVyNwJazdNSOhpPMqf9soWZX4DCO/N7vLUyQeFOt3eMVODQspQsHmXiQxvQgnE68BwuSIU8HnIKU
OT975J1Xxkya36laPrvp7vHju3hs0wlRNipkMUQ9dAI0U3NMKXJaS9MHW2dppN06CG2nxm6syiEs
3NyNRpw6G97WI+qa0sa/Qs7wnbhl8AzgHVfhYOdLYmEIF8vIGUecr0iEHTnwXd4ZgLABwgy8gkRN
6hL6juPWNctpD0tCcuMOuRFPpVdtl1PioW8HOsfcrEgIEwyNwsIMKCRzhgB5hXD9qLEccab7eqq1
AH6ftTQxwFRcY9OkdK2UDZNzCPTzHCTa2dXD9/tW0DECAgFuMcA6uKtujAgIoopSOGi8xRaHvdYZ
1NiJbg8EBSERC0gX/lkjujxUq5ysq5wDdMk6L7LOcVNPPH/pFAMOAnIDRfvwY1ekFGZKRUfJofde
cX6eVSE+8Qn+fv4av+l3wYASG55fSI3q0M6tLmB+8v1J+jDIqrVjtWwiWYVBrPwad4hxpnl0ao4A
nIB4HNCB4A0v//2vfrSNAg+MxvwAaOfLd0Yuvm5NfX66Zy3gc+BZQLQDXffj08lEHQMKlc4BaDLj
gpRnmt0LvuNj2+vj41dzg9zNtbsMjzflNQ0u9HwxTNtAnIMenHuL1T5AVRL9DaN3DtX8No/H/PX/
b5JWyAZbdpKhJ+wcJKSsbyrnzBc+OUnoQoKfjY6n762+ga/Lys9x9B0qc0NEOMnQfa/p90jN6NFD
5BD9c+DnkB8G60ZnKi2oIKHkcCihAUKnOqy+qVn+7whwBYdXI5R9YVz1cSnlvKvKnFPv4KIMmbtJ
WX+Xwre8wl8DLD3Wv3YC9DpnLjsMoBy4JZE4Nc/hvU+tIwD/A3AMQDr9ZB1lNNpBhcl2D0+omYU+
dAu/v5CgBwERA/SbPzP4BkpE7kjlHwbcgwjXg8E4M8IyB6sNt8Aw8POB2oS08mqOlHDRL3X74KCH
WwiGweJ62LYPtPr+jvgwzNLE/+tTGCUXjBIMI9EuiFlxBmVwYkegX256i7w24FFrDYGmRq0jy+oA
0bF3I8bYK7cuWsMtKjBff5DPFwSkzgB4BJybgFqyhvL1PhQmS0mRWLhzfg1h4AO6EZCVV/oczfzE
K4EKB+4VSMW++wkdxTI0p21BzINlvY+QUh5GpILoNqOAe+adTowEWBng0MECwgba++O3GXK4fmPx
TYd+spELNEOrr4ApsH+KIUcFMiPptzGEMFaBnhcgwlh2kDz5OCC6ahNAbr17yLoEHiP9OX33f5g9
q0UNSKoNCC2I1At+5uMArRMgRakRhlgUFToYhhZRmRcE4OO2u5khjDeGZSmtMkZbhwH0aQ0XSK0C
qF1YzdVsEXGBbmP+YAFGAO+VNt+iwhTcImSdrp1yMo0tRKTUnYWG7K0z/pzq61z3/k5YXr8pTDYk
VQtSU27KAN4dHu/uzDlgyeiZxmtXCOuBc4SeX6/LE98Q7NtF6WTxsPtkZEGDKTP9uXUOBGcpLY6T
DYzHvEUN7+txPoPZF5ovhkJ3DzEA1s3HqR0FxHFV7joH7eWhM+wVLK9R0po6FKfQ6mbjtVJbu7xA
Dogi85nD6jNVCdA0LFIfF9NiR+KulqqzFJ0quC0drLsu8EK7YpjgN+k+0hzOOxKKMqiznVEV+nzG
Y6kChAO+DQb+pI+UKr8mwSjTQ8bYNjWMzf3XU3ri+eCYgwcBlUMI/6wv2mAyh8JPZX5s6uG2sspL
x/qe7BIu2kXl+38jLIvnr8O3hr1gZ3sYQaGh2ieG/20EJJ4PCNkCJfMX8ODH5wvPz0rYsuZHzhEl
RGcZiSdnyAcRCSsOsLg1x44qqcxCCXx1GyiYcmv3/+UT/DXA6kDq0tGVU4MBJKqRR9M+c8B+/v1I
WCDECFitecLm1dR96tQojR1ARBTy53iO53/y+fgCkBZcUsc1rUBYzOjrITUOZXBVWdvhnCrf50sP
uNN/th3ifXAXVt/XNnoC9J0njmS+qOiR+5vqm0q7WKIfh1jFB9XYeCbwL+LoGTHIWCX79iam/zBm
wcpDTPtpkzFiNMKriDi65kV5WZ+zfDzxBeAsCV1lqLSZwEyuLhw9ZMVQzgY/Vm8ZcMz6+wsInHvg
G3FA4Oxba0KLprTLZqLi6MBM0g7r5++eQAul/3+PX2XVtm79PtB4fFldEXXTBmd+/rI+Pl7HH56/
1jRz0UIU2sXzrUVTEMgEO0RpHk3zKCfFmQTyxFpF5QQwb0AnQe9eg71H7vtZQcvqGPiPtdLhOG6t
czSnz5ctqDt/jbGshr/O06aEpWuF8OxoJHLIQ51YS9ky+fZH+TDI6qIlfgUhhBSD1A5sdvnVXH1/
Syw3gw1qMeh3CDVXb9F46djxqjqagdi00rhMC7X9D+/w1xCrc3XoUr9K06I6PnXTzci/fa3BdMYH
PRVbG5fP+lgShW5Hhu7uoRSvPWBX9plY58SmBpcNKGyKzw3G/eozFzXQP2Od+ofRjCE4bX//A394
/OoDCwPcWwD7/YPOx02RH2oxndl3J1/AWVRtF11HxPcfv3CxGIrrecAEtcA2BmHtDWdGWH7jamcD
NIR7DWBllBPXNGGedhbobCQ4DO0G8DZfbFK9+XoNndhs0CtCjo2y3z+7+uNL1MDy2PBPJgePBpHL
b2vjSrI2Ks45lp+YLCSPIOvaHmiDoGl+HAdK6UXuEEUOjMur9LI8GyWdOAU/DLC64jI7y1qoIZKD
+ANUUUY3Xh7B5zk4lwqsg2QwKyAuHkBACrIgSH7WfH5tuWknx8A49gHiMRsAA/vSUE8BSApKXcx0
igH2QkciO3P0/sMX+Gs1LJQR5JBIDlA7Qta6rv5Wfe5YLB2d4zQCVwLskXBDBvDDI50nZ5tXaOi2
af2U997wnpa2eh9qn15Vckj/lNQvL6vUfAIqo96UNrB8hjNDVtzTgKM5BlKLvumg1zEVGXnI+oZF
VNnZHek62PDktAcI+lI7EfgkQ8NKiBU8GhBxNyrZJTRv6RYICLm1lANoHSCHFx2AKk1oixHQ9JKK
4hog0+xhoN4RHNFzMm6rJfzvvMCWCx8FSxhZ9selxWyqyyzQzjH3rn5s6+pa/Ph6j6zW7r8DuI4L
nmdwIvwouq6H1qdyjiacnQCsb/U545NzI6wui67swenJ8AquejG26X94AQhoLuU6xK8IYlcRSFah
jFZ3Fh7vGtucZ7szGYpz4hOAnQcKpgtKJDRWVyVTZ8hRRyONc2RV6SVBKsQtCyz5aPU125seZJ8M
b3b/0DrlAF4A7QhQqXeDbjTaWXoIuk3gKO9S2sJ/8NqK7JRHrDd/GG7SqSh3pj0QFGcMHjfckBcQ
rbe23DOM3dyXEMzWZpbM8PPa6B6IKg2aAYB12RhNEHsFYnOuu1AKZf5uGqxGlYI/MU+jcwVY0vi9
O39ZKDgeMAkWyolYKus7h4Mxmvmje3TsP/QXc56+Xoer62B5PD6gabngRkFgdn0dyD4ltCSpc0RN
MXSBORjHS2DBvx5kbVH77yh4ARDIiIdO2eolyjnoR0GZewymIK6Lbdr9oFuN6o37E0A8gL+dOhbv
C8bdj8vpt2/d+8FPjUK5oc9Mp7XE9asTb5GHg24m/M5wS63iflhWpsU01e7RVvVN2xTJ4GZ7S87A
d3lXZjbfOilgTtBncGorsetzpuUnVvWH4Ve7ErAipXiO4XUHEKUIwdYx5BVz53N1l/V7ovS8ECfh
hYBC5KI79PEEmztFvRS79xa1wjsD2ia+xGE+SLFxioYnAxd3Dcl/jEZidWJvunn89Te3l/3590RT
GMD+Iw+CkiEqlesDQgwOcnTU1u5sNfc3taIASsPdF7bj8lg2ZnHjENCfMi7cpZxnX2Dt9EBpgokj
UNH2zJ0iBYuYpn/mnnsxhwcW0ILQ0PVbPewAbz8Xe/1zqK9/sYtm67I4HAII/McpM1stRj93sruu
N7wkH63mIW/HKdYc3owa9cPbSVpV3LVVEPLMR3fCgVsWAK+m1L/zSokzU7heK/B4w1ZZ5g6pEfzl
VrvG4SZM+coivx+YXV3IQfQ3gZV7UaGARp5z/1z/6OR46O1gRBRhYQT48f2p2amyZTW/z7IYZLDW
v3cAVne+147EtsNb/TXKagdwW05zrTCKBarMDLmqc/zF9ZG2HmD1GVtdjF2VY4A2BccheLT0Q6uT
r1f3p2NkGQQJxqLQgUMTzZ6Pc4WbL2tB/mL3+TBdiby+dQ1nG8BbK5RK3Y2OvbG8NE7zdB9YoBpU
5PHrH3DqJdFMhJ4QojecZKuX7HuSA2RksvsiUzHLnW0X3MnpTJByakH8PcgSYvyVNcP2Tzjw8Gb3
NlzEu5yDx4e2n3Fv6ON/eBugAxarHey8NTlXeQMFPJZm98C3vmZ5/dv3QXqClefXwyzx+ocNvnw0
Ai9D1G0tUGhXk2ZV41DnlZPdcygihirT0IwEgC63DrIY0IRy/jTWuXPw1Jiuh7o7pDAQLtHVmPg8
NcyAeXZP/Vfq7Xh+LPNLt6VhQ7twCM5Zr5xaF9A0h6mfBVMLsF4/frKuBg2NDU0Gs4YLqz3y9glh
ydezuHz19SxCFAGtU7hsgW2+SrsEvHFR/CPsHnwnYh0q/r1e03JABEiAMV0U4jvI7z6+QmVl80QB
WN034M1ay0X9vSrBPwOgsmsDuwRQCjAXHwcoqkoZdufSfTkk5iY4dzacmB/oVaHZCD0+ZPFr8xiL
yGCymEf3hb691t5/+PEQJQGgw4ZBDVrYH3/8aDqVZdYB3RsZqgPPQ3lmj5zY8wSqQ3A6wgWA0H61
XrlvcGfKBnbfeWHK3xw/silAzt+DKiyf4MMoq5OF0TGvBqZxfBXVFlyJX0Ervldr+n9DQKsC5Ve0
4s3VPaPNFCkcoJGwVp62wIReteA+fr0TTs/V/4ZYzVXJoAo7jxiC2ZeOERNwJattf66bdWJLo7oB
RAEKKli1a/s/6mjZaKjH7AsIyU8OZDAvmsPXL3JiyaLbgdMXyQB2hL/achZJ+7mFQs2+7yO33QF4
+PXzT0wUXa58hKHAsH2CIJVmTsTUm9hx9bsJWzCTXkptR5Ap/Hqcz1OFVQVJRAtKN5goshzGf11Y
Y0E8BqIc3c9vvbgrnpT+9u7DAB4M73H14ps4q90H6mXVeoyQfcWu84vG//aaXUpAC74GYFAUZFYL
yjI69PwKm+yRUE433jnfhk/TA9kWtLP+6TnDq2kdko+eQdIib+y9qq/cd3u4ss5ZoX5aSBgB6h0Q
GYI+06KE8PEDtMaYtjD9dPfQZ4rdDvjr+XsIIXgcmfjE0NmwsJwWxdOPI4AHR7KWW+4eabouL0py
Zql+zgLwhbHNILCPghgSgdXt4GmmuyqV8z4rVAwmMkL9LbLX0MgvK9DzBLnNp8NgvjAvadNd2pxZ
Ap8jy2V8yIYuPn2A96yjcA3FgBakvnlveQ9uC+Ou1IOK1tUMQgVqYnews0ZGxL4blGPdoT2C9guK
qQhrV6H/YBmoskKzb++DWGpcif7MAXNi5eGpgPtgUZ9AsaqCG26p5LQ3Ieumbtzu0si+GzbgFXAp
Iqe3EEB+annC15U6qWuO+8L+bTk5GIzvXx8uayDFsvQwApyQ8Cqwjl+Ln9oMaHDWDCMWdxvm/QCE
SoQEZujvjHkP6Y0Xj/uJN8JjvGO7r8c+OX+LGiFZ1F4RWXxc9Wix12ady3HvKPqkp+qHmPyD054r
e57Yvo6NoAtq/cjecRV8HKacgCCEtP60V/DVTYY6q3eFKM6hppenfAggMY9Y2kAGYCkA2Ly87F+n
dE5Lo9PcmPbEAcmnx1lkvpt8ijyzBI3z4euZO/lKfw22utp8BsZKJRm2cwfWQBkDkHzuxPhU6Vje
B5385epB32b9PlCfw342PCxueiAFyEp+sVXNi7SGsLWzqJxYWHYb85yT7slpRPABQWksyk+lOw3G
rEBpb9pnquOhr/3jCDiK8Oso9dS2K8wzJ9PJmUR1xAKgANJWa/EvYTbeIBWd9gHYaiIrr2en+y9D
QPsJGoUB6PLr0F/OrsV86Uz7oZN/zDa9DEqy/Xo9fApFlo/11xCrJY7og7Oitae96H9ZlRWW1d1Y
FWHmnVkVJ2frr3FWoYiZCwIPbIxTQUeDSjAjz/nynRoBBbbFOgWSbIioP26jDIchB0MLI/RONDK3
DMdAnVOtX8qEq72KLsUCk8C5CknH1cFjTg1kREp72LcdyNkIP1ExbUYQdytOOziIZ1kDcmpdXFGu
nH2RiXMWMWgLfzr8giVdQCoIKAtCyDX4UEt7ckDQn/fG3OebLhUTJBvKgIHnYbXgWQmY3xDsbEgB
3M6iamKDF0Vce7SPBEgV0BJVOhplN4a9n86J1FBFIAwspbmCHADoRGW22Fg1Ow0wWVjAn/7AlAMO
jSraXV7aJGFD596602DdO6Ny4h5yOzf1SPSusNiTI7vhuXSd8bfwSrrzWG48icn9bQQQ/wZSgz/A
l71MurFx4wCxRWR5A04EUr1KZYEn45izLGNVqyoPobGW7mYqy40B2vlFk4/+jrmtDnvlz3HvD+UV
zacpaUyvfgw6qMvAadVNVNYad+iHmrFjQy5l0BOYKJmUN2qu6XZGkXjTFSq4TDXoblBYkZBRgJoL
dOpMyPiZQzLzhmQhmm05cKSGFWXCJw+kLdX9YLb5HXXB0HRd9qcmJnhzXlvcFXAZiKBr7Ucp7FJD
Jmq0LcHNvSkdSOdIMPjjEboxcQNWXKLa/hd3QM52Pfgnt2SyYtzkdVhnZXodMN+8LWHo+tCV7jVD
wVGCOzhVI/jDaZnkVPghZMfZhc/6CUQ9cYO6t7VhfoBiGye/Pa+c45y3OazlA4gc+VRC7og2iRq4
kVDViR8VOLkxU6KIRq8yUS9D6zh0/TGwrvs8f1iEpyFZMqb3nNNXB17xu7RwjeLWBLEKTmquyiBr
kr3QqcXlDrHcH9ackwGSIS5TUdvOL1PLvS6qLFLeGcQYYodQ+xX2Rp0bD9i7P3PCzBe777sEWp8G
j4wpCB7tya5e06C0jmBH19dmidXY2PS9Nav+eXag04GpOWBhTEla9u+lMRqHuUaQNs6Qe6o1HPgu
ekhGLRTr1o9dLych1qJd71D9/KMr7j+WE6Ylg0RXXJKJQVrG15EGa2vH+8K6h4cukSEFIfWJGl33
mstcR6aRodrX2sOvtIPkNlppRpyiosQiHmQQkhmL4MZphkNgjNlVm+u5upOuYluwoyFYNXZQZ2J0
CGufzTF+7XSZy95NrB4XfLaslMmDoNc4THtQ+vVuEvmbcCb+s2JE3WXOLMMKM/LI0dXwL1Iw7Tdg
9PmHKcUHCCGLwe4DCH/cGlbFjkUjf9qBLJ87ab+I1Ed6PEC6WMN2E4xdKASDAvxjNkZvgy813mGC
6bMz9XYEWJkVg2LcxwAH1xugtUhcC/MFlDHPgy5TB8RWrmSEdAx/tOhXs6KnTy7Y9dgkZRWbzOmS
YDS7nwzbU0Y0KNmN2/QKL0rgwUfAU51eA/6qEQBA0CHUzjsrvBl8WyFiaygVvrTE/+iBoe53Ad9a
Je8iMlAdz7D2jL2e8k0PrYmoArcxQgZtbRzdNhdOTV1QC7PgsXMhkqJzyHYVbGKQJnDcaMLCC4c5
Bc2PjWYk0xpw6Bq90lYNBhi6PsjZoMmDmZBDFx7md81zp13jFUxBHc4uiIFlIHVk54Vx5Wf5sJ0L
UkYl+J5Q39JmlHu8jOxOATPa5G53CApomdlpTrYwqqqjVgXjH4249KpF/vyq6ry4gNSGB15xDR07
W0AydAKZaofTx4xqLxviwtTWE8RQujqa6r67hg6XePUMhD1hjkw+cng7L7J1+tLhjbeVgxEkvAq6
N6OfQHEcibRiQ0PkgU0DgZ15BreTmkO4F7I60N9oxdEu+3zb5ugyapgWXmnAL+7HVEmc5QbIvyDH
RdxS5q0S3NtAia97ADV1uudFp2LVE0xgNfuxIqLea6P3Lw342O16ZcwJBEHEDwg3lDs+TRa4jlCh
6gsT4qt5XV/aXCisG5PrMLNIcdWXrgtZpqlFj5X9gipTFfGU3jPDSmNQwH4DOga1o6HqQrcontFe
KMOaGcC9Q2Y81hDv2JgGpGkMWs23YujBGCVQjhFNg9sBGgw3XQONBaTkOrSLEdChHvp4rZtWCQS/
4GsAiQJ+CevvORQueP+a92qT90LdzDZo4WZN2sQB1C9pin6K4PBYx5k3uTvGTGuTVowmIzr+UcMs
9RNXcJFMGc+TeUQaHhgSRM/c4IkUWNO6dv2LFgrO0ei7AHcYMD/MRove+I0loKbeZUlH3T8F9edD
S1j7ILkst52DYRG/ePB4gXwZZWJ8qvoiiJsBgjsEipW30BeBnpTi5oWgab+VRieTLFDjJe3zISlK
7W9a0IKhTmB6F60wx8hohX/hAjJyUKUaIqOzoLRhsiYOpOqjTgR2EmTaj+cSDX5jAhYkAjGW4+bq
WMx6yORBd8a9LiZi7MDsMHZeGkCCIINaAK1hmlUOODQmQ7SXkNOzEoiziYeOU7Z1QB5/aOtCXpTt
rB6bdnRiayLufQvFiQS3WQEFc93/EmqR6iNTE1IL2Hvu9QMUh6j6o6rsrZV2tedg+IY2ZVXiQbQ2
FJJWF4WdOjFkAZsruegsOBMFjRyLGVs77w/u6OZv3Fc81i1I+naO0zi1oRXJZ/W79pwuBMqIh7aF
5TaK2rrC1k0j1KztzaLStw3ASA+nnsw7wBkgX5MSFvN/YsyymUNnLtyLvjL0LfJI371EG3IawoxD
j8Xp/IPgTF6OkCCA7oOJtevPGcwI6joBINy/lMzRm6b0gpBou7wBoZdFfichn1d7JWBFCLWyAP13
Z4QoW8qqF1GZc5i6swtVkEVWELy0zUBcBaXKgoRT5XcQqVcShDqPJnKErEnV+G9k1m9tMAYvWsMb
IPVyHH3KNretriHY4QNaN+Uy3fWtdK/4lDGoF2b5FjpQ9ZOYjTSyPdVvRVE5UdlBPKdhOY9N4IE2
nlm32woAkmuNKBITr+twVBDYaGtNE2AL7hXLqBdagQ3Foab1tnlaAw1V+1CumpZLh/e6jfkiRIma
kvsgcw/ndQ4NAzDgwdt3dQ6txq4LIIfTY991Xb6rwK7cz1BX2NWd6m7LGWAJo+3920YjMhg5Y3d1
J8zbtqqzGKApY8MtY9jWA1rXE9AtQVjiEIpRUZMbLvq0j5UK1GGy2Xvh1VHheHfNonFkqWx49kmu
p6iejfanE0zd3mqU+O3KXvygs88Sj4NjPZjZm7AEtICMAb82nR3oc1An6jTiWhseKLva03QDcToz
AUoQyiC6C2JvJmPSq3yM0hIS+lq6bMMNvw/nZnB31IKkYWFYWHSoGoBTXr9MNbX+j7Tz2pEbW7bt
FxGgN69MW1kuKVXJ9AuhlqH3nl9/B7X3uSeTRSRRdVpAAw2hGblcrFgRM+bEcVjJs6mO4VZJfUBi
6khPt56bdk8Kb+epmbDrYdEMNwTnonZS02Fs92WHfELa9ghw+95Xb1R926vrEjaJ3Nd2KkXus6+G
7YMGfCc+hRaC5gS14JgosTfbUC2Vk1Za1ZPlGb+Qo+7sPGO/q9CK7aFOJTjtPPPoWh03T8JNGMSZ
vhvCtr4Dv9PQ+Cf5e8PL0u+KDFUShbT6xaiF+FRV2XjWBS/Q7agaq+y+9EZNpDjsFpuwqkbCbqAZ
z1WPT/Dlsd80JOW4VYBrxEME42OsRecKQB/6gyncSm4e733S+Q9p35qvkHy5+SbkiX7ifolCu3bF
DkpSyQ1+x23anFXBSD7H8NjdJ5A4bNUM6ge79vV8UxDkHQgVhL1VDjgFLaBbfoR2Z5Sl7hhnhX/M
rK7aqpHxD6mb+hTpKkXUzk2+9IUePrQ+FBNRMiUqhzZ49cNm2NPPDG/raCq2UhTiiynnwVn2BKiC
tMDnRVQ0h6QdhB2cQMVLGxekf0Z4YqycID21IATyqHmc/Bqmu8zLvwpVWfHm1JOHoNDTz03ufpUE
QXLoqS2etbjsPxt64d2JZcj+gNThrtDCP/xP4dbvlAZMJQdS84f2YNGPdMeDqzgXeWEdhVIygcWo
nbvzI689x0Mm2EJnhDtFrmMos3hkJL7XvSouLMV6qYnPFqf5pRb1bOf7brJNw87fBmLS2llftPci
THL7QW+HT4Ga1J/UCHYghbyGnXZNtS8jd2OG5h3McF8iVxW2TQguxpM7mLaStH2Se15LFT5wI6pp
tYfzQ91PHXEbpRK7g6+10hZ6lN9uVEL5orfFKUOB9CmTYZWIIVzrdRFqqLFrQTCZ9QOsvPWPOKXn
HtYP5RFOJrgRDBR7oq5A3ybro5MP0ymEFH6+jUbx4EuCbVopnEijPJ46Cs272g2LE1RW3l7R3NL2
Rq/+RElK3tDYBq1dXSb3CuLWezhXPZgEO/NBogd5m4eWtW/1gDu9zKoXVUp/hUFtPosKDHC80IhZ
OihdA0GJ7wYvMH/IpZQApHCbrVyX9bOepOq9lFr1yWjE37qR4ZWbUjqFvdLbFR3/NongeD9qoJd9
KnwbK61VWyszROgaSJZc39R3Qt9LB3gAoW6KzfCPKjfUnBQPVi89Ck9B1iT7CEquDXVoYpIOCg/8
NjQIJbdBoFUQS4gIGigWaFy6I0sIEDWIhqEVtmm0NrfkeGBasfz4js467b6fGCfdLvdtLfDy73UR
Djuxc10YetpkM4rxeLLkIfoByEzfm6XUP4wlNIxhFL+qisBcatGXzqqEfda4P5uqSj6XSpif69gF
mNvL8jmTjdYmFvV2raynB6JwCIYkSd6SIengAcsUW2J97poAxj5ZL4RT4wWwS5M7EZ+QbnA3TQ1h
byylT77USXcuZNk7zxqEZ7UmLaGHanZP5SN7bNWwc5IATlFIbz6DiASVnIuJ9dm1VDhLROFVsAJI
OaI4C+witPwzeR8offz+MVOsjFSX+8dKo+be0LT+JLdFeqdyT20CGN1sX4jGZiPKY/ollSEQzJgc
AfONaNzpsGlsozBM7CIN800aiKbdVaW3cQMtv1cKSTy0qWhuitxs94nvRptC0b6QJDOPcDWlf6IW
JuNxgECoVfx4F2leyzusLJ7hQYHbVrZGzc5yafykg4270xsp3BDuigdYef6UcWQdWxlKud7TCcqC
Srkv5NHYJ4L04OddsjG9XDwXSjtNoTHc1ZZgbQMl+pEkUXCIeXlBdBI3ZBRg7IWCdOJ0hhYPCFKp
ncDS9K9Zr/d7dxR5TvZh8i0ShPKr2wf6CT5iWOpCsbQHnV4zgSDKhtTT25pFQYKrTSSIRdzxqRWM
3vYzLftUBODmeLa69+QZ5V2S98KRnnComjrYGGw8tb8XvRKisTiuYS5LrF1K0t32muK3CT8OlOOj
DA9kDlEfjDW20ZfCbszz3CFaHm0BJJxdiOwoz9KQNi576dFs+vjBT8rgy+2M7Js85pTeo7mYEvYk
KTbPK5d9B7ccVJDnRrrT5Ycxe28mlu+jjTEpJEgEBcoMCZlWXqUD1RrPdfPUh3e+vFLbWvr9F99/
o4cG+teUAr5vPcc0fL+zYQMcA3+od6I3RcPGm56Z3jC543p3PEMoQK7whKrAEOYrhfOlMVwamWWr
Ky3ROr3FSOSTO7PXuoDXPj9bAguwYtXXfN4g6Zg5hff9/VvImgqLtM2igTEHxQxGMcDhTRUuqf45
V8qPd38dSSaS34jnTLQX0+gu6lVu2dVC2eriWSjlf2RyQ+TA3lvVNqy/SEKKe2xWrFyboFumi/Iq
186umDxTeqSeMyh/bg9jIY2ODbAw1PV4gMwRwVSuLAWUqnaWrGepOpcpaYqX2yb0ebVgGoYyaSdp
Eyxxzg/SqJkKXj3Tzg13ZCUbn7W4JUsf/2Ok8poI5rQlryoTky1AUBiE8QRz11M2kGosxjzVuCD7
Y5S0p9FtHJhRXuBi+ykODQnJ92LxOYiY1FVoCibyEH1mUswFGFXVQjtndA/GJ9/7dXv63hRb+D6w
DM448DRgMrNdEMsR8Qy0X2c5/TXWhyQYbLK30OQRwEmkgPyVU/+m72gaEEAKkF6YpVV7ZlDLLStO
oSE4p60h7QrZ1SiRlCfN1Q8UfyFJhiZtSF96Rdh1KcSGt4e74BWAsPFkZ1LBHc3BIqR0awH9HP0M
NIj32ynU39mwN/nOKwuzSnPLne53oayfPdByCVvS+MCGn5qIuV70SWJr5tgygmVkg2t2BD0qVFk6
lRoO1MZeI7x3sibsjsJ0ATlGodiYjt6FExok4v7OoMZWpdbGH2yBJO7t5VhCvkwqUvSWTkwp1nz7
haNcinVRyueRopnH+yw9p2VnG/lpzKGUhLROqJNvoqseKis9+E28Ufvft3/DQk2bRhREgEi7itTU
ZycsEdCagNwTnAPvUEMPbRNBDBluOEWqNm201iWxaA4rEnKmE7HJbH+EFVmliSXzjODbTsm+9U1l
x2RRq+armq1AHt8cblBdNEwBjDKQ7X0zuwYSb4YED96578UvsubtSx31FI1SAb5+COGkT6HGjn9K
o7mysIuWLRy+MoUQbzDBnarkpStJ3bmh4aRrDGRI0INI71zlQWodqKg3LmzQtxfyjXdmtHRQTGgi
xHDe9BL4LSJJrWR2Z1pB0aYYkic9yZGSKLaZWev2wI7aJbK8RoyzZBamM9pbqYlP2+j6lKhV1QhW
afVnjYMIF6oPo20oyDwupC3/meUri/rGhU2oRlA5OG1Qh28uvBgRFdKJCvuVDsaEpMwaoG7agVe3
3F8Df8nnJsqq+YFQYpQtEDCiyM/LxrR8RCRI2dXvdsWTGSodU6OZrMIddD1vHAGq3nLVn0fV2Paj
9ixF5d3tHbE4VSA7JsQ4cdq8tdkfBLLLZdufozxrnMEkh0dQ6H2+bWVpA0BsQXVJBnUPVOp6IInl
lpomZP2ZLUkR6qhByVnEp7xBcFc79u332+beBDzM26W56edceGVodNshcIv+LPlU0vvfpvyCrtJ+
DH/etjPN/3wbGOhIYGzCPM6DnUbMLd/T0v5MfuGT5ub39OuiMaR+MSrJlic99tZ4SgBUr7iOtxHC
NECVhn0AIOhTzg9UBok07bvhcA4y8AGuwHMc4ngNFqjuV2G9ZgQInvKvutYktLTtaQPgvqMX4C0I
UhAsra4CCTzi+AofOImdP7nw6/acLt13f/vUJWCWbPk5HFYXAypICNufPfFZwwPLVbAR4ufG1SGL
hwh4dPT0qIiPvvxH6O7e3wiFK8Yr82+EbxnjdGAu9o7aZWWsBKJ8LlIEVsi8ecFqf/fbbXNlYna/
mXUxJQ9H+Wwmld0nB0F2bs/hwgV6ZWAWlZSqEjeazxikkKS9svebuw5NoTD83sj/3ja14D8mvK/O
7Tl1TEszFyWO9FKH1GTOhv5Td3+sgRJXPv+3nfFiNWhPHc0hjfk8VMuhPUJse/v3L2xpQyTGUCf/
Ryw3i7WDVqWKEEikCUpww8XQSK8FYI1T1Ena+28lyAR4DgPk5cn391BfjKWMkrFosg4IsfSnRgQj
XWNekKYfO/NHVxZmgxmyKh2lTBxpGLBQKfquKg+jEOz97Ivq/0LmhJpIcTQBMKkrD+UF/35lWL4+
NKEWKV6vNeO5DL3PgJZ3vvLV7c61XKHrd2ziFUDikv/DHs0R7Dzw5vM+v1xIFSBv1XjOZe9fPRL/
zeV8R7mCBLPv2UGYHpBZ+Tm6xYPSAml415YB6YYLnNTWp/CCdoPZLJe0y6I8E+SOUH0T+hqegE81
rZ+3jcw2/hsjsxntS9y7J4W5Y9U7xAfkdz5c3nxfuV4xXyDLbWoMQlfCrdZ+ikp9ZQSzk/UfC5Ni
Ou3MU+PB7M4PkqRNEs/MnIS69XdU46J/b0/RsoGpAQcW46mx4XoIhoLeUdKOmdO0+oM25Cezzh4K
N/1828xsb/93HP9rZnYhgK9RZFRWMwdkrN22h1Gn+tc39uA9qdL3wF+JXRYXnlZcGZwtF/ucTSiF
cToTJUbVBfWGBy7330cGdGFhNm9upolFVYmZI8G/YI3WRtKfKy/f9AbhWWgHybfbE7i4TnBq8D5W
CZXnXNCVpyHlo+eZM8rh0ZDHP0NXQG7nCne37cxuvf8s1IWd2bkMEOnINTysY8gZCmhyq++kakBe
D3Co3VLr/QRbcbLSdrk8ONoVNfJDE1P09SaEVaVoPZ3d0QFHKw6Ne/KalXtjzcQsmg2KTMpRWssc
CwUM/eS9hPmHzur0nCGJARPyvIdC6/VWoeCQOaFGhf63VTwF+e4Dq3NhYhaT5MkI4Wru506WjVSb
naCGxl7/5Ue/pHD7flPkr/6mKyB8nY8mdWHXADyTOo1vbeQsfnSTDPEYiSzCqH6VEm0N8720QrzS
VBWMGT0o8xtBSQUxVgcjdWTYKQIfkUPC8ipayxismZnfCbhsiSJ06gjyrzADolz81OR/PjB3F0OZ
OYdkzAYanUxsSFR05XyrxQ5aoTYtmzt9/HTb2Oyd9vfEXs7bzLUK3phkXsyALNZGLb9oA3oRcrZz
35kQ+K8hak0kBHUaEOdRqpxAMyN6mSOn2r2geA8IiHzglAKtom+GP+YbQmMwwUPoBeyByMqAID2P
wpfG2t+er6W74dLGbL5KqRNctIdSJ+m3OVV/6QNX9uX3pw14EaFqg64in8X3hQBmgRGpuLZFkHHF
Ty+tOvWOv0koTaah79pKSx9Xoet94ki9fBCQ9UTsVUl+glT/wGxpKpLP+GWRSua1nQppURKJUeK4
wqdAu3PX0pSL49AhCuaN+tdvXn9fSbrKCtBhcsTxUMc5zAUQRsWHX7dHsRR+0KhE5oT+MlroZhcM
9EZejxhq5ghjuvHzYzP+oxSn1m+BGnpbtVoLPP9mfC4eEX/PCtuY6g0tTBOV9fWwMsWIy1KPM6cP
tfHegM5pEwqlshV7STiEZqEe9bZ9ha0O9KCsDTtP0cNd2zXAWtHqtKUCChjElEsSIEK2CWQrO7k0
zm9vT8uSLySPBOm1BiEf5ZLrX2m0cEYNtYXLTb9Ecg7G8pvcfOBuv7Qx87d6k4uCJAqpI8qOUDwj
oWML+cqRXlzei3HMZhsSudRDrzBzKis/GXL3CSWvSabtVIT5FtqmwlbDaIVtaW3uZm4kkeQ27qiR
OOW3xHgqk21bfMQC9VLeSFPRYt4xDXfOaEiFRciXAU5u7/z233RoP+CtptLv/xiZDaNPzNEYBjdz
2jTfqPQwFFppV+HLBzYa0R2lRTjn3qTaDFQzEbTVWSAkELuRth1jI/GkuW1lKXYl+KKnixbZifz2
ejuHeaE03WAQ47UorKPLnB0SC9xJ8eLHv26bmqZlfr4vTU1u7cLJh1RtJb0h1uv7L137pKx8fmlz
4dohuoIzEYjP7NAYqRYbETTNTu3FD54J407n3Qm++b6+4r9eCvyIyVTRlI//vR6F4RZBrtPl4ogq
hb1MFM6Caf57e6aWFmWipJkesLxb5q43B9OAIFiUOXivpN5bYHf8g5IDAt7dNrQwZzTns+7AwqTJ
614Ppsy81BUUI3Ki+mcc7gppHxkryzJFOLNVJ8tPADTRq0ycddcmrCwUNEMTIkfP/3SArHVrYwnI
e6Z3aLVvwR4Uw4oPWLgeryzOni1RxGMwYhOwz9DMVR4Lj2LvqG8mMOT7p2+qFKrUlcHezr2NH7Q0
4iBG7tTA6ftwX6Itn5gr8d3icCjWwV+BABwH6HoClSTxRzD4sSN737QkP0T6MazqrZR1H9gMvF1A
M0xkeFR9rg01ZZGiMc1mUIWvaOHZkvmtLlai/KUNR9qE7lEDetE3/aMe2rze6LM26aTouoVcTex+
316UpfmaHvw0Qk+qK/PsjJ4VgWmWakzaRNuYUQ1Wot+KEWHSsHJM9QWPZpGDNmm3hiSN0ub1jCF9
3Y5lU8aOpQbVudCbf4rETbONpoQJfNKJcAa+8Qwt7V5wQtRMhFjbZwRAZAtz4YhWRfLNkMRoh/R5
ZRd5qPM+HdNviTsEx26Uoz+x4hd7a5Stx0gHhd4iOoukvVDutFyrtgjt1kc4FnoHulh69LquP0SC
Gm7ZSK1TxmH32HYCEohiJ//K4poerlwSQIpXivVTzBu1R67ZbLZKQ9PgCO7+T62G5UbJh+53iVTv
q5do4U8vy6xj5gbSScsSWG3Q2jxQ4X0N2xSMMwDTYyDoIx1DvrqvdQR6WsEfef3SCyG5agRjQJD+
bpQ0QLYAxlYPLq+9rOprolkLPpNDSH2IDDftP/OSZSwnaYV4ceQMw0vYbmrPTgG9f2BrcdY1HnI8
6OZbqwrVKA78mvNeHETBfuqnjtPDbRuLe4oBkCeDqEiVZ/4yG2ODDDM2Eohvn8S0XDnlb4/HxJii
csw1FNg4Itd7VgcHnKoVpxzl6N9oxoL3jL92vvSQyMbKdL0dCiVqkESwR00V+Dn9jpahdtPS4Oi4
B7e5E9bSbnMCDq5ivj8xuE2cszyEZkPJMmlEjL5hqpogsyufXtOCPgUkm9v92NUnL+vv+1L8Z3DN
hzgaD2gRfhPD6N2vyulXwH5GHg4CtDlMRozSUkRBCrcpWk4fhEeADpWtZdXR1N6JZ/jviP/Xlny9
eBpk5ooGnthpxnKfSfVWH++isd7nJd3Z5mO4diUsriDZJUBAFKreJBm7pjRUHiPMcOvuUUR7AGn+
7v0+4RjAnIGYgOt6XgcDWGDVJtlMZ2rQowepAhfy3hOFBZjdeFOirEFf0/Wktb6Qws6ihM64t/RT
uSZ8sXSgqDVKuAXobCkeX3/eAwVKf1MfOonfPMextZNChHQDI3wpTWMl+Fy0BQ+ROF3PE2nKta0O
OrDIKtzQcbWxux9bHsClUfXbFg4OCMmL3Lk9ddP3roM36v0kMXhNgZ8B5nhtD/y8a1lwwzqqfIjM
ndCSitvfNrG0xVAimtIxPHLQWLk2oTd0DGVGhoneM/aeQT2tkd1u5UU9feXNQIgzNRLBEoC22R7I
YkmNUKSNnBhkl5h80Yp/zXEvUXvyaDm7PaJFWwjiwQgm4pm0ma2qLvVaq/2InHbSvujkNTcar21q
aYrrHsTBMtBHVcOPLNWF1ZlrsAg8JBeRNqf2++MUQWx0pZE2qPpmK+Nb3BTwNoNAhxroTZYb7oQo
qkIvcrTse9pXSLJ+kteYzxZssN3ABgGuZRbnG6/rTWUofStwAt5xY7u1UnmrrlUGFrbelZHp7y8e
pJ7ZUYMMMZL8UM1iG5L4uL0TFkcB6TLLAjr4zVtRHDIxzpsidPKu2Na1+DUf4kfZa1YePEvjAHUE
Z79OAh0M9PU4YEppKmjiGAfC069C8Pn2KBY/D3IAMdKJ4lafvadMua0Jqvm8K0QbncZna2VDLV3k
vD5ZaQBNlEjmMUk/JNUoi33gKLo5PED6/BnBkGRfEn9uioLw3eizf0u4GB71tmt3aVanJzOL9Ye8
DWnk+cBwgd2jsQs2g/jlejZTYUDdnJ5pp5eFbdu3j37nvt428Tb3hnfgATSJsKFXMU8QD10pFQM9
U06sfEHtBtID9eBXD7RObSVf3ubKygou7UMe4MAWQHdTF58Nyc91Oj6NJHRCt/yUaOWTVQTHuvO+
3R7Wwu00SRAR51DpWKhGuf3Q1LkSwLRcHuHM/8fPXKj0eydo1O+3TS2OyJreXDgw0MGzEZlVkGpZ
YAaOQfO+CBLiqas2t00sbvsLE9PfX3iHYorDwdkFUJ5I2XYQoD7Vw3ht769ZmQZ6YaXsSw8CAgNH
Fx1l5Unrjv+3UUxrdvH9pG7ptzT5/ojSvAIdnoZcwvtNsOoAX0GlyMACr01UmtK6vHtxP+kuoZt9
5WJbuE4lOi5JtuLceNvNPg+zCv5VNcmz1UdZv5fNz1bwVezvDeX9kQhOboLVEyW8TbiSJA3rvo58
px2FfWtZO0V5Z1/PFL9jgowbLztyIPNcDioVNVIlge/4L5llv1O0+M3XZ2sdW0OgewFfh+kKjZJq
LVs4h3m9MTCL1cq8GmKtmn6+BHA7saAmkDYCfa1Z3D/rPvrqSdP/Htr60VP71zxfy4suXRRAnwz4
jv/CrOcqsfh82EiaAobdSH7W2nNe/5sKzRc57mjnhCohVLRDWks7RQr3uid9jqQPnNfLXzDH0vWa
6BZqyi+odPUsZu5rG1h3t8/Tgm8Dz0h9iT2CepU6W0YPcoiuK2XPEa2HXnhMSmewVs7Usompw4dc
H+565ttohi6g6tGhq9f2VXIalZOwpn62vFbypCMC8gYu0Ykm8cLz6IEWNQj9eo6QWOl3epULem+l
9iiYtfAAM7B3UDVyRJnhCpvOIi3lFyqNp4Mn3EUKjBAfmFROH9Xf6QUwfwR2eUY3S6/5Ti2d4+Sb
Vvz21jo65uDA6XhANkyKeyJb51afHY8sEVsi4zRw8Le/KFr+9D11E9W/66LZS3py36TlqxLJje3X
6CDdHt/CPUJymJiFjkeZa3FmuzZRzlAi03fMNtj0X8fAX7kOF7fMhYFZFCiUw6gOCOs4+fggRQ9B
TlnyfWzK/5k/RIUNVDfo/p17x4bueEmscgLNsdh1NWSMxcsHZonWLAmBMGoE80DTjJq0roQ2cDzY
KjaR0os2lGJrqJzFtbiwMjtddagqSGJhJWxlWwXD0hTyynIvRJCIVKKpQqKQkvn8PWvlZmYZZRKQ
5C4gMgwGov5wbMv7cfSj45BLw7MlevJWgfZmxfTkfmZPaS55uIF5+vFmnxenCshXrE4lWBeK5qT3
9Sk2xxe5a1+9QV3ZEIt77sLUbM+5PXhXqDEIwYzatdvGz59oH+o2phiube/FNaOeN7WKQGk7d7qj
lilCmBL1G80h/RzVK2HY0qQhXTDRsxLCvOl/coPIy61mDBxk1OKsfzLptYqbTVHp+9s7fM2QfO11
IY+EdNHEUBm/uo16D31ZnfZ3sbUG11iaMLhf4RvVYYgnHXBtyO3DOkwzwXfc+FDKx2ElYbP4eZIn
xEjIRJMIuP784MWg1lF0A57w1L26xQcuQIqrf4X26K+2ZjuLslEuhUPuO40mIbg2evlr72ndg16O
azLwixchLUgomXNUyQPMhpIPOSxkvew7QyXUGzcFG9hDUvpkuHWf20oIq1HgH5Aa2pKiardaSMdE
Hon6b6VrrJVUwdKJIjFFUEG1fwKwXE9rlIatJsHg5ei9eS/FgQ2n19aPDx/YhPTx0t44ZXDmYZqf
5Kk/tqnviFn90wyzwzBav6OCkheMfrdNLQ7IBDiqwkMMQcn09xdRRsadqHUmeipSZEFRXQz5c6MV
6akrumbF8S353CnLO3URg76ad6wNQtMWQ8A6+nrTP1cxMBmtOGuVDpcoilWPpQejq4KsxEqPw+IG
gktanoI15LPl6cxfjNESAr0Q4fYFGJWec9/aTsoPdTxAc5ZvawqBsdHGG6OyrI0r19uO2oA7KO+H
6pp0q8DDTM4MbMK89Qs+GTMf8zjhyZ1TVodD63ux9uZe8l4XNuYif7lbGq5sYqNvICxrbU3P6Ya9
U7pwJZpZci9ARCY1PXzXG/ID2Ww6KYKEwBGjIyQUMGHd3paLA6HZfBLrYsqsmXcMQ3EoBz1M0GNq
D1XxjaKhLdVf5PoDN6SCEzao0OBj5uIynhwJQ+sOiaNA0udSfAU+Tcfrys5fGg3PBHyYxNP4DbeC
pngQPkI745TDfpTRfL6rgc0m/0cr05pdbHOUeku6a1Cw6UpYq7RyG/c/Qp8W17VOv8XhkK0Alqsz
c/PXTwuXFizcYuyE0CaWG1qW3OzHUPcr41lyTeQsppccOao3iQsXDEKpF1XsNFLT2FaZPGVK/U+j
RSsAkSU72DD+MlHwcJqF/mEAEydU32AqIJGzM8UrbFiXDmNSvd7e1IuO6NLS7NYEsNCWltTHjqQU
+xQRjFA0HzrogqJYuwsCfat74n4czc8j3Lt5HLyqmbRysJYO7pRg5GhRMDTnFTCvoklfiMcY2t/6
H8g5zhk6vCvDnC7keYRLyYEmUEBRIONml6SUa306BGniWIX2ohYjXGjBtisYXpRtuGyApquVbXT9
gwIQJ+qtU5KFd321Jtm6uLBE9xRFaRKAc+b6QJgwMCRI3yZOJhf1thKK7diY/rYC7nt7xIuGUFr7
C50jRpl5qwjCqgAdSk5eH4UvKXxl+zZvhow19D6QXqeUPPFJiFNoML9Fo7H0ar1mcqXqYD3V8Qfi
xsvPz7Zo4hqoHfTcIC3crvAy2s3X23M1naY3mwOR1akHj7ryPHdfho3eprKXOF4+/oILA45YWB9P
yqjtuqre3Ta2uDAmLSVkFmATmWMLJAvSWYhAU3b7M60ltlg9x4a2svrSshWCNSIbWLHm9aOqCay4
SKrUqVUxtq1sfNZc82DCaqt67V4Noh2MqnaTb2H4k0fhMfOlZzfzUcvr6pV7edrS89lFvfsvqI44
VZktXw/9ZNfUCR00Ma0zQGTqzUQCvpfM1NwaBtxwqVfEdpNar5AarXnspbWljCYbQPcpFc8TEInr
dl4qFaljxvXRGqTvRQbnyMBjYdcXxp/Gj4UPLDAFGeMvmhSwz+SKLu88sUMdm2KGMwgPE+DHCr6p
8o/bm2jpuoN/SQL2qIMZmLuzXIejse2ZU8U8yNEONlLZOijtB7KWaJ7AWETSEjPTr7gYieFZAnSl
auJQQDwUdQJZovQ0xu/UT/ybI9JIcZEemsJhQ742E0BcEvGMT5xE+m7pPqzAv8UKRm3jW6Oj4SgN
K4dj6b65tDdbIFVpQ182TdxVDLXwH1le23NLBqaCAL3gCOwBgLgeUNZy+gstmqKEu8C71863F3/x
8+A3EJskAuHmvP58kpjtpMwbEbVDLAPpeV6MK2d2xcQ8JU6ufYw8E4Rv6tfJ3dAX8RO8/Gu8d4vZ
1UnLiUHAesH79Xok+JqhFEtwVlqQGN8HiBKPQiAkEI+i/9tHbnSAEUu6KyDIBIITqPu0GeI1LNGS
qyRtTumWVDKecvYjvLZo4lpvibWEcQPo5ls09sc07j8wpcRz8EBMOkLkDa7Haow+zADJ1AHnupuB
fEC3lpVYWrRLC9PfXxzXwatSPw6xQPQ7KRS8U+/m7zk1AOOzTgBkVXH2fc2tTN/IhNgZzcd42/Qr
756le4KC9tSnTI1em3vqWMnasMqJrVv1wQxrWze0TQvShZvJFx6sED5aaSUsXHKjlyZnDs4j0A8y
C7BvDbePmfXIINzJVPGU9nj7yM6JSP4zdxeDm22yUa2B2iU1j9PAOKZldExVfdck4b4JtFOnZyms
vd7JrAbbEuqviHhsU1N4adxwJfGwuEcIgAmjuRLfMHEantF6WcfDQu2rVyvuTiDRV8a6ZIJWCspD
hJ38M9voWiHoWZ4A4aT1y38x3cS9N422/3J7RqeoYR5VwAQwBW2Az9+wALUZmJnBHCOn1/ut772q
IdnXx0x7qLUWuYJPt60tRRGEa+SiJoKeN+Q8njh6VZ+AaFP0FIry1jomsXXnR/GjFyn3VtyuPc+X
6rIkM/7X4uywIdZC/TwE3TaE1WObJ/4mFcvT0I50JSTNfV94e6GFZatsPds0VCR76m57e9CLC3nx
EybHeeFP5GQYx2BMIqcqbcQN/GTlkbv8feJgRGiprM0jYa2dWKWlgnvM+yTHP0dhjfJ0ybPTp/L/
DcwCC62OaiEsWbUgGVzgu+ldI8Y/FXWN1WHJjdB1CAAIla5JWf16omK4qhVfAKfn0eNna2PzSUqG
jRLFP9RAW1mUxTEBxIHRjiP8JjNgpshh0EYYOaSOHo1BfYGDfGso6a/ba7+44S/MzIL2CMGKRK+Y
Ok13bd+TN96k3OcJuyhK7WTteb42qFlEI4kpCj4qg8p1aevXvp37hR3o725UmTbD/0ydJs6WqcHD
JnHGfhbae9Pbi+VzZqyQydweCDQO1zuBVpz/mjDKo9wdql/yWkZt0e9dDGK2p/MyKWtj8kSx0jz0
vvQ9AeZYJhp9Ze6z4XWfK3mtjX95e9O/ALSAB/I8P6P7cW6GVh85pcXCHKIMOna7+gBonCoaYG4g
ttB5z+Mj6iydYBbg0i3hW3Q2s6+3N/TiIOi+IEcI6xgky9cr41ZaY6GXFjltLpO3dds7T4QtrqH5
pkxX3k1rtmZr1Ke1mehDhWNTNnJ/VDu703bFuFImWTyiFyOa3bOFbwI9TRiR4VqhXfj9ti7Vh3Y0
79BpuG8HZDQ+MIUk1sF+AGGhTHw9hYlZ54NY0ujlt6d4amYZNiXKYXH/kXsBBmQ2HOn2N4gqT8lq
XS6S2DH7Oyk4rpGgLp5ROkumxkXowo3pWrq41oxIp8XE5/lUWj9E4ZOS/2zDLx+YKYM3GH9kVKpn
S+PmedXEASOoUQXQ7sJJx/hIy/1tK4v3pzVBBeiDmGrc1wPJPCVuvWk96sT7nWTiLhO0n7dNLO5k
i4Y16tzcOPJsJwtuYAWREcZOhGKMtvFGW58EW1Y21oJPI/ML9QHc7ZRp5/k38PsIDBLrOlJT3DFa
GW2iurSLTvtU9eajkQpfhnBcq3YvvDeurE5jv9gHGcAz3fDAvINZeqIZ7oTz2Kha8xnisz9yL/wQ
8maf+WttCwvbT6WsOZHRkutS5quW5lrXxiYdVKZ5X+aRXXn3OlC32+u2aGR6RgHepWQ7J37ywDpr
icnDulAO4/gkWE9BcLhtYmH38WqfMPDsPt5rsz2e102c5qXORRRvIO4d3r+5rz4/O6VmmuaR7PJ5
xFUG71QY73cyKrTY4EIBNgPbnDmzuvWHOFXBT6OsWg6bdCUQWJqdy8/P4qcmr4Sq1/m8l+zi8BXW
jZUVXjiZKlh2nuOghUglzw4/zfCIiIWAW3in83T14Nfxj0PA6wAFr9srvWgKLP+UytJ5yc5WOkj6
vJAN8CcGKktF6m0r+Y/Ye3YvFyuWlhwBQBrOBaEtAMNZHOhGIcKYfhMA4aBRPtaPYg2/02BRmcyF
nRwGh7Crvtwe3dJR4WQzNGpPb6tPY6y05NBBqMlhfO4t+b6rytduWLs8lzYE1Lu4agxBeT6bREnO
clMNQkDbheON/4+0K1uSE9mSX4RZBDuvkGuVqpKSVNpeMKmlhmCHYAu+fjxq7owyI7HEsu6Lus0k
42TsZ/Hj/mzcf1zQHI12ZWRQJdOo4t4MM9Nr0PtOL3q7c7+ztaLFUjh68X398rIs3LFxGg24f806
Zpa1q83nSYduJihBi4fB+xy332ZopRvm5vbqLDg5knxXlxBPpKHVVGpRejV61Qxo1QygiB3/yY3H
QjuO5aGOV5y2hb2HChYyPjITKYl+LkfoFINRkjgeQTPyovWPEO3x6/mH3oaN+EqqZmW9FnYdrAHk
ghsa3pRanzGKnIlBM4aXwkuetNQG57v1yrphe3v6FnYd9jRgx4hNJSGEsmxTY80WRAgHXNKDL5Iv
3jv6lC4MKNva8zpdNEOP1vTK76udOa+s/8I8XXxfDvDskeZom0YyGN93i1+xtpnI1lmTZFhY+AsT
8iecmUghLB078yiH8JmMbFPnHa6aZ5vkW7eE/CJZGdLClr6wp/gdUOdLRsueBgQ6UCnUkfmTgnfO
vMu6sHVXjMn5UdJkwPGhTRY+B/qe1NQE8/oxB+Xf8JK2n6w9HT7f3l9Lc3f+eeXQ9D0xIykn+yIg
pJbt027j9c/cCniyb+6nfgSEGPVZeIiyqVgNQ6FSVHC3qYYXY3ymXbFp5i+xvlb4WHjrwKkLNJgD
lM81mE4vQJtltnr/EtmboQIVkGn5vRv5wl1TPV9aGQQhAI/iab2u0GpuluqkjvuXJCl9Zv4zr7xr
K99XV76Gfifab/P+pQs55OCqze2VXzqYZz/fUFZ+NKD/HXf4+QZgIunjPD3wZsVFW1gLtO4AG6eD
Eppiki4PJucT6RyoMr+ApwJvSw7B8/kZcmK3B7LAUQZ1EqCfgUlFLQ1w+EszIssLSgu9e3HNAY2v
kx8138roV6R/GfPXrPW/JFCN950w+aO5QWLv0B9jxYfbP0JZLOjooACGlnzgKi2ww6oNUb1XW27R
ExHqlh8Bivf9v/q8Cl0byoyJRMfn0dfqV822c/99hwHAapAeQgc7XrbLOYw546k79iIsYlAVTgTK
HrG7BmqQHzm7y/53kv4aUXd0N5CUeGMjwiSCgYpUH8vMeoVE2+8pgbYdId81b0790p32t0en7PX/
NSypHuXVcF3PbVsoxdEoBdk2/2aj5Aoht7V7WtnrVybkBjl7hExu40XgxRwyZ2P+bCm67g7cui8o
+Y8RNC/jCgXOW0UNcOxyg88wYswbCzHP2jwtD+Lv9xVvIxIaqS1gaMKxRrPdPqa7Ef19axJNy6vx
14pyXnnnir4cYMVotsTw2TdjbRyLFt6EMiRJApLsl4tR2QKVg0QXYdaRYZO7yY9c58+0tbbv2Fd/
7agYLTdJuDk3QoTWRL5MAJLGEC31rYSvAAaWxwNtGERvznWZPSo5lNx7B3aqp3KA3GyIvrrbQ1m8
wNy/JqSjcLZ/vbh1AOKBiRha1jyrfGuNRGdxc8lGS5BkeMgBKQ+OBn3biqc2FgV8uOWoQ5XZ3oDc
ddTbd4xF9rxCVwp8VrjQLseSdS4TQjOhlAdINkTWVz6/tBrnn1eetRziOF4x4PNJ72z0PwOakdei
pqW5kpAnyfECbLfqKqEpwWAirUiYNBtWB/ERSsP2mv7P0pJLHTjJ8oIHWg3WnUGb04pDFNGdoUJN
utpPXev19rZaHAhwoQjQJYe52n7n5lHEYhqT0HXGrZe2hzSqfObRrZvubltaGg0EACQNC5RQkIe8
XHQzk0JHmoB+YesOewruqU0MFPhKzn7JisQOw5mRmRu1CkHAgGprjOCG5DvIWs8rF8rSdMnQFcgj
6L1dgd3sAkq40WzNoTAGX4+bIHecbV8d7G7FNVvaw0iegVYO4bJ7xcylI1o1waEwhdBv9YfsZwk1
57JYcYpWjKjXY9s73IAKNIxU6J5pvg4mxJfWZJEWjYBtCgUNAJEAub5cd2iClANclQkr0gaF9i9s
+U336f7NJZP0srMK+B/VxdRBbJd6LjSk3DTyHvhc6/so7v+9bUT+UtU9Ojei7OCocaK+tSGoU0AP
JG++l3Ht18Z3rIxXvccUOmKREwSQ5EroZDSHwpudUYTpBESxTtpHD0LdQzU/gfDutaXR5vbQFo8N
cjOSohPAN/WqqfPWbLPGFCGxat+lEKBZy58tnpy/FtQulQyALQ64pQg9Z59qmxnADui/rzlgKiz3
zQMzoSEmGwjga6tY2AjssnVnYuLKRKDHx30abagL5Pxr3ObdY9Q3RjCPdQ+FusL9pvVgPy5QM/GL
aXL3vdf7FaiaU6foVxxcJYx/+1kAXEnxWURCV2QtA7iUMq1nIqyL9ldB2ZNV90mgOR0LOmgf+h7a
oPdNWfy6f1nPzSo7VsT1iN7nRIStNQaQoN824uNtC299H+qhAPzXwKHD6LBdL4+347HeSwptwsii
EcpqNeS1hVvs4Gzbj0RQ/ojWYe95ApzHHxnEkKdSK7ZpkTXHBtxb+1hH6k/rzXQlIlu6diRIGByg
Ui9I7bi1ZoCt0ZqKEzQ+Jt/6ZkOS7e2hL1pA1tS2gI+SuZ/LkbMkH1zGsNWoSPzMbf1Ie634GoRz
6dwgGwOeegTp4I5SrDTunJuDhzs6n+imnLsHiMrx7iXN72xRftui54aUvRKjINQNKQxFAiq9pNpA
CPs0FRO45T3z6+2pWzoOsukGOQHIUCHLcTl1I4tn3NcGTqmmPekjuDA8bQ+k4EtDoU+Zj+lXQtiP
2zaXJlKuk2zVkK2ISswRN0MSue08h3l0qkyg1YmPDjmw6t42o/b7vM3jmR31USWeSPVWwGvLQC9X
MbrjDfc9sF6S7IuTPxoVhJZw4NOHISfHulvrf1ma2nPzihdfiCaKoJg+hyXdcOAH5q8Vf6DWptB9
4qz4D0uvBh5dTCbedoD/lb3Jsqlhdq8jUGx1IFfMzkfkyFYmdHFAoItFByVUna86wtyUOZUXY90Q
ew17Q9PmD0YTR0FkdFCRynJnm5pj9okXidjcXspFy3Bc4Op5+EN18o28jEE3iqls+aHVu6CFPuGs
f2bUBCdiSJ0V13XBvYCnDwp/oC7hyaiua+uy0esjCHxb2guC+0Ls6vYR82oT//a4Fi4uOMbwxEAF
ZSIdppw+s7MnXqDbMkw1J5jb39q475Ivt20sbA0XjKnA7BGwsYOl8vKEc0JFJgCkC6v5czTvrPH4
ju+DTkG6+ogkVURDXcUFHaaGhhyN4cJv3JU5Wvz9Z99Xfj9p57jsjZyGqAEHGdRV0L/7jhEAvytB
MjZQGXI7nAX0BPmPIhcGCUmS+aASvpdsQF5E4JoA1RfExBHhqRde7fKxKAyHhu6TSA1f09ZQJfLG
VJ5+bFX5abz9ktjwcgRI3eQ8Mgc9NPPM2fRecYxSa6uN/aMxWYcW6NCgHb3Zb7Ls2+25W7jLQcED
0m2p5IlitnKXg5MSgMYOR2Wu/HEM7C+atx3KFddm2QhqyWBHhrKl2jthZBFNnSkhYT6nMWIw76GP
SBQk3vxqG8WKg7hoDC1A6BXHsbyKkszR0zVU5knYc/sj2go/xTGhvlakJ+Gu+WwL9xrEdv/akn9/
tvM0nua2PmWI+Ycfef6Dti+gUdDZa+99KYAEuL1US5cNEN3oPUJvGDQZlDfCcErXAYhtDocmDuCq
+eiX84fkTiqSt80OJBgQlGizl8TCl2PSs8h0ohkag6XRBZ7H78Wb/McA6BylsATuM2Wzt7FplQRt
YSHTkEF8TKEpd3uilm4cCJP/vwHlxjHs2fGczphDs9nZ40P35/bnl9YBgR1uGlnlB/fz5QRN7eh0
IoJ0ZvpdkAfXCKO1Os/iAGSPD/YwOs3U5LfnjAlYbnqkq4rfYFa38jU82fUDCTAX+E1l+wr+q975
VI/yNGlT52SxfFPGD7H3jYk4MADMnNLw9nRdDwa2AO8CuAdEXFe3c1WK2qJM2KeKPrBHFt1dKLj8
vHIE2ZjZdC7x+fKDWwXems/0FhVcXs2yb1Ey8gGKiwhFeVy8Wtg5HTrrVIlt0tJNO5/6OPaB/qPW
sdbJxu5+0xKoH+2R1s6GTp9vT9/1bru0r4zPE6LKY2e0Tpr32lhu0LKHvrhTAAs7AEZAyiLrekDL
qkmfwRvLZs4wSMo+Nv2pQYtR5rzcHsgbKkWdSbCOyvcN1berbuJqRmkzhQt8Qm6+2bVDYY/BFBvW
J6Co0q+YZSMoquJjiWaL18rL6Qlc3CzxtZxGwZzXw4PRefxx0p32eUyRD/fnKGVfe61395059Y8m
S+KwK/viiFem2Ftxm+1rQxIuCygbBxODXAFcES42Vimmhwm+4yFGosHn0F0+gjYw/zk0LH5B5WmC
ZrBLv6K7TvsaC4vsHJHU4ZDk41Pfzrkf2XkSZPGc+SUYYMHfIZzNmPW03OPhGXxkl+rntEqH/ViZ
xuuUep+6qvuXjZruawnJ0yCfWTfvkAdLjq0Q8fcK/UGPrXD7I7jxGDTVh8b+dyID/ZPrQtvcXoml
LSVfYkTcyCVevflOmZoVKSysdnPKk53DDu2dYJ63DXVmQg3dDB61ZVLDhLfrs12R7G6PYOn+Qj5C
Eu+AfPXKoagqzOTUx/aJkHHHtMPc/KmLzjehQknuRMP9Zyh/bSkHcGo6Mwd02T6Jwd3H5A9QACtx
2cINiV5L4FKRZ4MTqJaLKGRwjAYv/4kOu3q7WrC/dojgFeOWlybgPhD98r1y4hrpwpiihX/61CME
aiypJn4w17I4S8OA0gI8WHSD4Q5RJoqnLG6gGuWeGPkxPJbut9trvjQMjANCN/CUr4nfkN7X6iT2
7BM1uPsyuTP9kqKB7zNQkeOzNZA1Koc3wNnlfQXuDbn8OCqAXahAh6jv42HO2xJq7E3zMtbiSN1E
n7cty+YAmVOCfu/yu0vqbDvOGX92upL5aVkmftS1ZEMY0gXc5d6nCleUu3XtvNmJ1iwx+a4DmRM9
+4n+W/1FdO4cVFrV3/1yyBsd4jCAOsgqi+LaxzntBg3yoyfQXBLZacgNv727uAL4Ky515BMkKZPq
2Sfwtc2EjunJIW/Stui1mfx0rZHsemdJK8jFwB9acFfKNqn0tHfSE7qhqJcEI7R7bm+u6ysRFiTD
OCiZQEumPoBJHIvJJGV2MgriWw76Jknvj9O/t60sjQP9UAiEQOSFmFL1HCthoXhX5SfQ41cvYo2c
4DqKNHFA/n5emj+LRlLajYDr4fOR9X2G3k33YTtGL00HrNueruGfl8biIB+BXg5krK5WHtUUR5AJ
u0sv8yfINefVuNJkfW1BkvxLlRgpoIHU0eVwDDjxKaSt+anWwT6zr6rD7dWQ99Hl+cb3pbYdgevj
XQGZmEkS5hkpP1Gdp08DcZPPRBuSh8yy2w9mNIxHQyOOPyVjfneAIi3Lcr1srECV7XJkiVnrPO8a
fup+Ayqcvt4e1+K8nX1duYeJyHhG0pafmhQqDN1xeEc+BKUQ8A/AfQAhHP68/P3gkG4asC7w0+Rr
o/BTY80fXRoCriysCrKFmCnloBgxNUtqYulF+6xFH4ixugIyilUWH0wg6N+T/I5SvudyCLTXE7BG
xPqpg61tXI5WELW0JwHJC8c7xHPPPiPOqwLbK82g1hBlBF43gEm1g7iFjrvB0n5WkQf+LhK1AU72
K3YMBaEhmOf9Ehx9Ow111Jds0N1NUiXurvFyzS91kW9QcUiDydA/xWNnPbuRpR3SpEzQpTBW8+vk
2cL2aaXHBx6XEIXoR4fvSJXOj6PejK8FVK780WYjoCVcczQg24nYlG291iB6/eAC3wcSKqRrCfIA
ar2kTEUTD51nnsCwLjYdXJRnHWWgPQ5K+SGZUAC8/1gggUexowBgANebsuozdL7nBrnWk55vbALF
jWyN72ZhX4FbFXgyRB+QlFE3bgaXP47nxjzVifFCRfdx1tY63dT2AzgM+IkyyQ7GGwDXVHdrmO0u
ajrLOMH/RQWGmNM/VVFa+zEt+0BGko9WNrJDkjT698zMko0VjdEGdf07cftvPwRVaCRGMSwAX5T3
P+KCG21kGCfT2s31g5h3gu3uvmogLY1gDn4GAgn1+Z8Z9cyc28YJoU6VbFC9u/39hRIQSoJAoIBj
H+/MlQ/W5KNoa+oMpySK+K41oubVyLtE0kTV2UcjS/TPc23/I+VQd0Mx0X1SD91zaheF5lceOmdX
fo98c5RrQ+ZjkAZAPRT7SLk2APLVRt5o4yk1s35To0d/W7oDKpZtNbkI5XASaYfKeErLIiS6o/lj
xy0/juAcrszNdQxkATaFGxgMjzJsV5Y3yUwnr0ELchIVLqHEb71+U8Vb7m1Msr097IVjA1O46qFi
hSqwmi7irQksJuCHJ8M+5vYLHVeGQheeYrRUSrFR3PlgHFKmNS069DuXLT21JCseSIrEndUPA5Dt
YNMf7NwA/xcvWOtDgowc+DDaD6lwURCsYlBca8L6YM1et2tTaqA+LtptZSXx59h22K5uOrHWZSZ/
zq1dIG/OM0fLyuJCR/v3dJrbo+btYuOD4d4/5VhY8EFIslP4V8rqpoIn0GmBCVE+G4L52vDr9pou
3O7nBtTSVYYcCbgMYMD65EVIJR+cOfDulP+QW+XCiOLC6VavgdMPRkDSmLY++pRuD2JpIc5mSaXj
sgVOl56V08klPwoW2sm+rD7eNiEnWl3rNwI8B/3dcjiXa51E3ezRkXSnNhej6Wd1UYzQmSDl78b2
4n9szmK/rb05mJxKn308kGvO0PUgQQEgi6bg5JF8TMpWMOYxSVhn9Kdp1PvAi+MTbZ3nCLCMu2fz
wpAKQAGFymxlkd6fNLqh9Ubku8kObs/m9aWFh9sBOgpBvMRhKJ6vZRaTOUIV9QS3cciAwwuAv+7M
FwB3bhtaeIYvLSlecD3OXTUbrDt5+hc6b63kkU+vermzkr2b8U1j7xm444s1zovrq/LSrLJYmrD7
glswCy2Q+VgktvUgir4/3h7dghUU6xBHorYNIki1hEJowsyBIlMbAWc4p1+LeHPbwPXtIAlq/xpQ
brgibqe5zXl/EpnWBFmtDQEbyuJVK7JxB5nrYXfb3vUpk8lnNH+hJRStC2rFw3U1mmVZhwG9Rq+0
CFyxzwKzDIxy3453VwyQTABzFypcaOO/otBkUws/04GCS9V9SJs9CK1vj2Vh7pCsAAMBfEB4L6ob
W49ZUTlmrZ9G/iFNdx500/lO/LptZGEHwAjuBEyZbABTb1YEqqB3SvQTBLvgiPdrntfa9/XLa4+1
9ci5LeMj8akwv5rWz9u/f+EiuPj9yrXaDTQtC1OjpzFnJBzbjj9RwJlLvyeD0fhjorPnkpJmJaew
cJciZaFL/CD4TK+A4FpF47mEZ3cS5NCkj4W+cdbqXSsm1IeVx6TiYCKipwyEqXGAWJGuKXysmVAW
X/CiK6G4CH9sesx+DOmxzVb28IIFoCkg1yZpbmTP3+Xyu3mpVUZTzqeMcHNT5tmx1Nvct6329fY+
WDQEJirU2FCyvZLzyPRc89JMzCe3rY+zrj8OcYEsqrDvd5cBk0PiGLlpJHxwai5H1FsIpqOWY0Rs
2rrzKwcAQWflk5nU/uRtb4/q2p+Fowz9JKTbkRq9Cr2SKOFjBRbs0E5TPzb+taKXqftm90dWRYGz
CrG5nsQLc2q1ZejZXBUNzPXzDzs/VtXgA2dze0hrNpQ9N4tyyi1dqwA0fMpLEAV9Soyvt01c3zmX
w1DunAn6SGWSRFWIxv3RFT6f7r40Lw0oeyC1adPpFJU8MaR73u0iciedEhxeXPxImaAGAtT01Xae
dWjimkXFQmcaCah7k0McG6Mf184uMvP7nY1La4qPY3bRxIe2YSGzx63jps+JtZrrW9jKkr4N7RNv
zDpqmIl+dsZi5iShKDaVGw78xUqDHlUk/iLi19sbYGGPoZiHzAlUESAnpbI29SXnfZM4LAQJiu9A
LLmOfWftalvYZejKQs4XDg5ymCo40BySnpvtwMLOOH6yosM7hnD2dWUPE8ohTkvxddRLXgA4eqaV
9gyw01r6fWlZ0FsGgjC8ZZLB+fI6K5ng1TRSFlJot6SPcX5My9TPNBSRN+0annLNmHL2k2YweocT
BFjmdyARyKz5es5QACeBaf2J+BoEaXEfnA1OmcS68sZKszG4bEDfXBT76CMIWLyCEl3eCAhGgH8D
zEbdbQV30hieIgtzu81e67RpHxytpyt7eskKqOg8NOwQCAeqGSNWI9NsWhFD4+Snfgo859vtDbf2
fcVTn40IfOWMpWGhkxe9+N7l+pfbFpZW43wESsxGKmMC9hEjiIsjSQ812bNqxSW/9gYd8D1AYhNO
h+S3US5mZ2DNVAxY8Lb73JWPUZb5han7Nqt9k6/h6JZn7K8x+fdn2RvX0pD4YNjNxB43onID8c/t
CVs6LuejkRN6ZgDALmeMmc7CSPs0WZs4nXwIiflFnUJfl/lMu0904O3RQdshSuNwpK5pgfRI0BJh
exJGD+J7vnbTLE3X+deVDaaTrmJZPiShoZn+c92sObNLa3/+fWV7dXMhRurh17MevlK/1asfGfk5
xKf7k0UoZ5xNk1y2s2WZzbJwoYKWhKdR+8fdaflKSLM2UUron2qlw1IT3y8NvxkCe3t7Vy0dQySd
UXQDdv/agXWq0hKGmyfhzJ2NAYh+yR1/NtZ6l5eWA7E/0jOSqw+Y/ctZGkWMshhQpWHq7j3vgZKP
Bh33mm4EU/r79ogWzglyvS58ZJx4AL+UCavSaUwiQ8QhiOb8JBp3otMfyMRfaV0eAEw9Flmb+rdt
Lswi+NOhhYZctqzPKMOjUUmaxvPiUIs32i+XAyZ2uG1hYRsAloQBAXMjnQzlsczAPakxJE9CasWv
hXGkaHu424JsxsLDhaI4SpjKiTQMbdSYCSFlEAHGD960chlfTxH8IjQDADGEHlAohV/uAH1irmab
Wh/W1Pa1eGoC1x0+x3qxcm3Jn3mZWYUdAFDRoQEhvyuaMbMAABBgviGsMtd4RnvUsEHlpfGjqXKg
6TessRm+5S+vDaKehD5gcCW4ilthzWQg7RQPIK5w/eiNrn3rdv8w50MHOdF4AmJiDro14vbr/YAA
kGCrocKBKo1K1pX3eEBNECmGpTMf2qo8JUmxvb0hFpKd0oYN8jFkNdCloJwkVxcOE2wawrwc/Fjz
Ga8CWh+qqvLzsgv6Ep3oEKOZmAPdLC1YsX59ZaB5BF2i0P96axVXdrwHmZTGRIo6BF3A08SSTQZu
KGqXOzakD3bSV1CfqvzGMLaiJJMft8j22oW2NTNwr9T1n5qZ+Odk0zTDyg2ztJUBbIVmniwvXQEt
NC6KaraaLoyJoQWFlVqPSeIC8Rm13sosLO1mlMeAJEH31DVkIXWNnANCzEOoelXoQ+nnXU43g/h2
e7KXdhNuLnR/y/oyquWXhzNxQdaqpToPC3s6ohf2I+SoVvzipUkDGMqVbfngx1GzCYkztMROig5h
+JY6qT/wDOielS27NI5zI8o4oM7QIoeVd6GXfxj0p35lNa7zybLwjXUARAkHXkXYaKSjKCjqfRhZ
0GBK/kx54s/sZ2U6+4ZATAXsZWuY+sURnZlU3IsCTQeiJrQPjZqi6ZJ+Lox+d//in49KOeYdyJIr
lmNUZH6i1kN5P5vIxazZSlBZQ7E1slN8Py7/FMY/tf6e34+sK04jYKJX8iUgE9G5SbIhHNwxSPNs
U96PO8YIziwoiwCCHPAwtOkQZvlh/kjdzTsWANtJKkSDTEBtwclzYjU2mvHCtH2B2mW1onghf536
QEGxQbYUwYUA1+Ll4aa8BW1pY/RIG7JDge6eru0R4A8fijx6TYz0Z0aNlREtPorwhACGkt1tV9B/
Fpt2wgsPNrO9N33Lk2dQQ/hZbKLHPN6y7nvWtAez3d8/kZLbXH/js73iyhxtJ6GgyOpDKz8lPyfx
8t99Xp7VM1c/ERZNe2/G8QfaqvsJcO7t7y9dkXC9THDKIJ18VX3poBLkGjPOut5+YT2KFtbk12IF
W7u4NOdWFH8FMmU9FRSTFLki/5lrpnksotj63DSt9lzNFERi9hT5bE6+M48nJ90Qd+peYC/K1kep
h464HLAm5cYxS7ueu9nuw8wc/HxnaWvQj+WZ/H8DnnLluINTgTfP7MPK3qTQd3P379prZ2PwlKdG
c2JGpgmnyuzYVufapv5zezcs3fznBpR1Qi6RJaD86MPO+WX9ioz3fF4HNzuCCjTpqtJmbco6bbYm
3MoHCj2A3l1LIy+5LtI5kvyuwPup5IWOlTGqeQKHMfkei3hbuNne1o9Gu8IbsDhP6BAAmFfCllQv
1R7BBtT0uD1J9MweSP2O2xNKp//3ebVx0dDn/9yexC0ewCW657p3sjP0/9TiObZQKu3XnL7lEQGx
BLk+OHeqTIeXlwAtlbg8vQPj0H+b15yKBdca6FQ0PIBuAeBuNVwlcxW1ue3VYeaQALyvaXvsm+ZI
+sify/thTcjxv1XiEI5hOErgx+t51IaIN6FXmduxHvYEhHhlvZbwWZg0xN1ADsO9RIFRxXWTJtF7
0YkG1aqjk35217g4176vHMfGbfsI8qFNOBQniwJfPR1un/elixnhnJS0QfLiumWeJ/E0TkPdhDT9
CE5uiUoD3e8zyeMg156aJIdc63dRFpvbdnXj2j9AdURysICUR8Z6l89alLnCyL0WnHgD4I2g47XB
KdJE6TaZvrbR4xzvafRtsH9EdYrS8wFasQFNP7nD6wx8IEUOPecOtNz+nfLpWIxSjO/JHFaSEwsX
+vlvVC907lZDZ/cdDyEnWWubyjl02fb2PKyZUC70JDeKWlJQhn3+FaU2o0l9Tl7/OxvKJnLQqJO0
BoZhlS/ISBZG5w/liju84O5hqiwUpaGJAS5SxVnVhEiHvkl5SIpkfBYF0U5pzwy/stCMP6DotpkG
7VUUefueDXxuWdlIeu2B3K1jPHSKNGjMg1k/e2W3TXLdT83Q6XZZHc7Jt9tTunQuJeoLKF6Elfif
y90Lec62pBaMmmiRatEt+/v29xeeMfpGVAVSWoT8lrR/5vSNA5w+vdfrMM15wJofHBr0k7Yb2H9p
RxkHGgbcMaZGHZrmjth+YX9g3p6ylezY0iZHnhKEKehyhH+ubPLasKKiacY6bPugq4/5vI3WWBGX
9h8ScKCQfiP4U5HqGlqBWx7hccnB7GXRj251yobN1H5JqiNb2+xLq39uTN5tZ6sTpSQnswtjpvBr
GmRrTZRLL+X595XVNwXLYhBo1SGtX7ziu2gOMf8NoQlUKFfyI0v7DKguUPVIhQkEapcj8VpguyKP
8NBIfjoM/AgoiKPlzWj/ub2fl2YMXjc8cNmscLWf9RpMauPEeRh1mu/32Rq/0sL3UfnEBgNtFKr7
qg59VhBzrrxUhMM3nT6y6nj3z0eaHc+VDPahL6TcoBk23ljalQjzD4n9wzG/vuPzbzUvYN/RjqQ4
K6xDZFlD6iuM2deGQSZ5fo8BOKroQwIQCgn3y2We8Py6dNancDDzQAMDJl9zhKi8ZpV43yCoC6Pu
iUgYkf+lCZfm9lRwGxnw3qM7Zrafmoh/NZLmeRqcwGGDz/v2A7iKfSAKHknp/hbIXLsTYvNqPqSZ
F+i5/cCK9ndt2iH6ze8Po89/n6kEZwmIU4AzNIbQRLKc1LW/BpVc2oKAlUjXFncckvKXE2B2jj1N
tRhCB/oCkvity1ZWUW4DdYpRI5EBJuCeV/nStKmKsW+1IbTnmQbCaj65fXFoms53kgwYZz5tbu/L
hdsBeBl0ckOaA72LahQCSbsy9wY2hlEL0l/ez79Gt3EC1mbHiY//3ja2NH9vxRPHQlEDXaWX8xfr
dZL1Nko1jt+KD161ctMtvEEYBz4M9AISGuqLakRWnZrc7cO53pbpbtQ25lpKc2m6dJ3YqB4A4o6D
djkCw6ghQEfzIRSCnpykeOlTsELM+cepWquSLJqC1jW6lUBEeaUnm3LN5fZcDGFqpt+amW26NP/s
Tu6h640VB2txXfBuA2QKSRh465ejilF3APffPIS8zv1tjT9ur/tSBAIpJXRGodKI/JOaiPRMXABR
P45gmDapT/rxaSLNEzXiA6Kr+YiAZDfQ7NlKjT2E995xLYBJAL16EKZEuUn6FWdPeVblI+Ac/RSa
+ottfUyD24Nb2nUo9KFUjxgUBKrKzY7mSNIWoxhDDr3wKvlJzFOUrtQ4lxYILjcavnGLy971yyEM
LS8FsmhDGHf25pe2qmWytNfOv688fvWM7LGHbmIkCNPj3BVh2WU/x2z47AEMcnu6FoeCLiHEoWiT
Q2fF5VCqus/B6ZeOILv7OWQHPdnf/v7icqDSJEvC6CVUHylI3k8ELAY4of0HvX002Knn79hQspj1
HxPqO6MlbeuJDCZKqEOaCfStV7bU0nIAjQ96O9l3gj2lzJHQqDZ1IGS3op1bPAv9eewPZOXQL00U
qJklh6n0qK4OfWb309RBWKLXX/TmhbN9u4YuXFpr3PIgF5aalgAXXI6DtqKpmMVFqLFXLeinT7eX
eqmOjI4z3Mey+AdOEjnEs5M9GZyA8qIh4exAE2cExnyTm068j1lj+BA4K7cobImHbs7szQiC4E1R
ts1LO3l0c/uXLAzUhDwxQkX0gAOjqdwBZW0IMFeBD5MKZLm9zi/a7W0LC77XhQXlEpt6Prr2BAtN
uwOddqx9iuiHDC5OD3WgD+OaktJCiyOg9GcjUrZgAiZRB6R+YG+LedBBp6swdg66vzOoPSe7CDRu
lfgYd2LXl3HQGFuW8CCGoDGx9vEw7cs8rMgapGjhWCCKgf8MWWvZxavMsuOWlclIjRdRrz4UTnXo
7G9NBJraKf9ye7aX1hNeOpr58fbqpq1Ywr4iVmFGSJG3Q2AVW5Otkb4tnD4MhSIdJ5XPryCEiWeg
G9aBrxJD+qbRn3LtmbRrSkILwwATsjwZiGg8sONdno/R4HCWOAqYU/oz96vh292zdPF5ZU+mU+mk
Ts4GAAfjgO8rEEXdbwDOFjgPpMt9Be5qp2GyWOVBZkkE6Y6K//Lzcr+dXR9OKgzW1Ph8nAifnAZr
TVZnaf7Pf78y/3ltM6fOoy5ks+uL73O6VgFf2EVAsqA2AWw4HlN1gYmJFNUIxg+0kgaTCzafx25N
MnjRBEUTpC37txC5Xk6SmIxqFBmCvrZm+xL36jxuq3fUjADHgX8olQ/QWKM8FIIxh1ksnsLGCsAT
sUZysLQO559X3KcYlFhi9rQxpPGmKoP3HDOAQ0BYJVFaV8xF+eD0ZNQzOJhdjX76erPibywtAUpd
4FcEOxJQs8oSOEk1AwkKIQUozHSQI4Xy8f1cFjLiRLQBdlCZwVFMDMkUZc44Iz1hUX+LWsj9Xp+N
wNlBvU4mV1QSysGNzX6wuynUp6DX/DRZKT7Lq0aJm9EMjIov1BhBlKEqTyMktNMpxwpH8dOM5Hdt
tIHBntzqMUWzaTatFNQXXqILc8p0IV88TzyKRhzs4Bf5+T+kXdeO47qy/SICyuFVwXZHu3vyvBCT
miKVReWvv0uDe864acFC98EO2MBsqEyyWKy4luyDynnPjgEiHY8walwXI6ZZ3/QasOyHU5vt5nyf
fLpuWlf8CUz+4rZhiNVHXKS8721fABCgqMeTXc/Z3p852aeJJ/8Yc2WFwCIhQDKccnbH5tKJ57RO
3hzRIM2GeAbSFwYBNVZPfWLSccnVDPwP8G5H++194K8FKEeUd21rAw8dyaCnybhLxpvr+3dpUvB5
UIwC8mB5nNQqfaHr8D5ThDHugNqm9cWwNzR6+X2vNfq1ACVO6vrcHiiQwU9WA0qFuBHH0di/Zw0O
PPSlAfgiJznwpPZacPKc0vqRkeMWDNraCoBrjjgJsHBonFWMOrHsdsj7sj/lFr8fe6CtwF3nyJu9
nbYMOYVFlS1MsMHMKOa9adCBbjeyO+VaGbs532v4Z5y2EjIrRw78SfDKIrCEqXEVd8GfJC+AHtee
2qODEUxD20oubQlQ3IUWrJWFlZkQMACfE9SYibmhVH+DOkWr4CcgwW1j4A89zIqInrVJ0/kQIcok
nuynyv6YyRd7+JpPB83qAtbWYIhPw0pmQTc10USbOHt7Xx08FvSL6cjWLv1I5muXAgmogkxe5R1J
PQSeV4eOvdFbsaJ6iGiBsO78tW+q02K4nRy7rnWPRmUG6LCLi9J4trMievMFQloLww3wWzB4rC5E
GzrfqrLaPQKdNNRzkEKN7ZufgQU8EqBv6KzCI6A20FrUkwn1hXfMnSooczPMtI3K3YrWwbVGVgli
MPxrK7fH5P6gEZ37C8bFMvfVv93Sv/q+YshcUlLb74V/tKawzSL55e1ncP7zFWXimtsPU4vPD1U4
5kXIva0+k9UNAmgkBhjQmA1r/1pda9YOVQbAnmOT52Geo0F3a9h7S4LyVjXNVA61AQlJ8TR/Rph9
fYsunSO8sQA4RbcMymcIE5QFGJUsPJrg8414mCySBjX3+8Ahzi/udYfGJzcAsHuH4p4LVXYNQwQA
FmhS/zjWwA8mWlhsjf6sXfJzCcqutanRTL4NCXO2YyLk8oa/3W1FDQZJYwyqAf3dUu/GmIhUSnBN
HUHXENgaJgPenGjAucAYA/VUB0Gep74pZgnvqKPuESxN48eWfbh+8pd+6uvPK+a+sofZNnp8vgAm
ExqLEtDL1zep9/azxmgvoFAwmIp9UivznJlmNlg5PWolQAoe7eLH9WWs3I9X31cUuJwLNKoju3ec
zdCvd+bb40NENBghQKoHiZ2L/lirmPESzQ09uuOzCHLx5vjt9ecVCygYshhFj88DuarrAm+OzLd7
o68WoGxQ1tuZNXeQgOGnLs7ePhOEBcBtQK4ByoqB0NcGpEemTBRuS/HOacGNlW7x0qyoKcqp8BKX
mVqg5ylPkMeJRouxIbB/RRMUDKRFZXGSrRmgOrRRJFyVhR6C5TVFLVJtStMdngEeboC76/+U3Tfb
/NAb38hWO8yaxuLR/o8UNaFhgGBnkDmkzF4eOb2PcvQ7jhzvES4dbDsiEcW+jhiM4mY30GPk5F3o
tVtcqusr+Pd9xbpOVWJriddTIEMlAbsz53c8EBam6RBDoY0f6qVEoGi2JGmPMahjQX54yQ8eXbcZ
K6/D+ec9JfqwpCXpkMJ06+NdZv9k9k+DbHjTa1uEqgbykphIQEuEskXAxK2k2VcUqPTlTp+1B1bq
H6+vYjHQir++gEgj54OnG93Cy084S1EamVsbReL7xzrF2N/ssjB39Ngu/b1rsB16K/PwusC164Fn
CDlFNAvhH+VURruzWa9jTTqxQjmkgWemgLU61cmG27m6sn+C1NrQnI9Z148QRPizMTwlpYzMtgJA
r38kdMvAr6/Kt/9C9mBEVFmV4ZBysnQos9nGTtwfsvlucn9f37lVbUCv4P/LUBUODZjMZu5yYeg3
2sVsfjuy/9LVgJwJqqewW2o8XYPXFCCp8BLnTCAlFFRooL2+hJUzATQH/J0lD3s58NRRU2gkK52j
6X0S9aEGKmmSfBWEB3a5IWpltyAKnDQLDOvCVPJascsu9VhT9M6xe/CMD3b37fpKVg4c5VlsFfre
HKAQqlez9ggTfxljTD3i+a+8KG+94eT3W2Ref/VUuaHA5F5eXx2tsZD4eiEGmHsyrxqc49iXU1DM
4i5NitvOcaIkHX+Ow6DdYF8/GfYQDU4Rv32ZGAtHktBb6PjU3nRWZJPB28Q99mNxm1iH5NEvdyz3
327oQPWH/Pbi310moDEGYTVdCTGdvmdxt8WRurqH599XlMEeRqRwKPh9GqOI03Fvy5sB9GjTbVlX
AcuroO8OdAv7aOWBeLWo5TKcmdZZOqWgDRZFjo7/GX1qw+frh7Nym14JULwmJNxG0psQMHZTqKXo
i0X2K6l4gP5J/PfH69JWLhRw4dGXZ8F4Y5Rf8aGE09BEd3ChCD865HvNtxKqa8sB+sxChwMs+wsG
7KIYvRIT2QQIlU5Q0U82GwLbHnd6VuzStN5dX87a6ZxLU1QiFdRrEbWSIzN0kPYyAFSw9A6gwRvb
tiYHLufCowCrd5E7zIuEahkgzY9VM990lbzngKpIs63y/drmAU0HA754xDGGp3gjtW8OM2uwHIOD
jgeT50fkWQZQwLT87bEY2smRQ4NHgoBftUfEGdJMWgQAWFaNdF6Y+humdWXHAEUJ0CtAOqAZ21r+
/OzedH7m8tLK/SPLItsH52+sT/vrh7+iy69EKIfvFrVh86pAyugpcYBEvqFbK58H5NWC4YFC1CWS
kjbXxOpKzzsCcvWmKas4z5ONBOTiUCivAuqBqKTBd0M3vHoKM3zbsU8QMfkWCX3rU+U8lc7O9DHh
+Z3KR7k5ebW2pnOBy5+fnQov5xH03hDYfpUsC/EGbOjVyrH7mOZbJqCAFHdRB2bIJFRaWwBoBSBH
5OCnATE/vPnY0doP1EPU7zw00ileWj+IoRhME0Aht7OLxpLD9c+v3EFgaMKRhscBfAsVtQlhZT6z
VmensSnMsGu9oE7GQ9X/JiZY6zp7/nhd3tqRLGWCZX4Q0CdqWaLWRzmiJyk5Dd4dGLqMm3d8HnAq
yzAfLKWrGHxUnflodU1yct0/YysCf+Pnrx04vvvf7ytZC8mnyptolZyATj+FzlRFnPbxpPdb9IFb
ghQPqiyAQFPnWAgqj20W5lko+42oZgWYHxOCSOOBdRXz9hflTmN2PO5KwASVI9tJt7oHDfmhG80o
94z7rHCzAPW2CNOGdQAeyVOi+0j1ToABuX5mf1Otql04+x1q1CMY68y5p+xkuUQepZnaZVyZxpPv
U+DzZ3Yao6pR3VkjnHCvtb9mzGnvZsCGB1UzGb+1egu4fc1Qnf8gRYvqhRXOLbExeLx2mHUM2uwj
+AIYOxkLXB5mCYZ5I/JbmSNYxjVRk9dBrIeupOWintmqEt5k4Tq4GD5OHvg539G/FLh6/WEEXEhg
Vb3cu0NZhbpXM/Cx+VVglByExV3XB3WTj5EmqzrirOMRImYrEoJnd6hcNTvfevMUGOYdUKgGCBOq
PECvVmwSGyyezxigOlExfcpy6wPYFDaeowv9fy1CjesEYnG7c2CX7OTeLz4TJ8z4r+t6d2H6FBHK
KXNaN2IoNQYkC0DVyd9d0kUu4Hf4V265Gzq+uhwPlSRMAqPnUX36XIxTUq2V7FTqmOcsbo3ppaUv
71jPmQzltavQ9WebZcdO7UiifAJ+7PCzbKpA9nejudXFtXgbF3cWGZilddy7rPK1QgApBaD2p9Ib
nuxseAYb4pHZaeT71UZy8mLvvOVm/BOlrEvvmZOSViSn2jXh8P5I0HRJ0w1juPYuLXUgtH2g4wp9
qa+vnzvNGhvkTI+yMEI7O5TFlq+wJWHZ0bMLTuhoU7DJ0GPfnfopFt7n68e/9X3FgLRNKpLMwfe1
P7mI7H7DUdj6vBK4TZoDwOoGny8oSjKhVW2E02sKdX4Aik1xpNC03NPpcXDuZDaBDpSGqXjKrC1o
pItrD3UCTgoS9uhLRh1rWejZORRUVLnhUXq06QPxbwZdRF6ng5YbQPxbEEarsqBRmF1CKh/Nw69l
cXPUUOOwCBaVPPgJZsGqp6qdwHyjx8bbuZ6WMXaUzJZWYLAKKDtY1Znm47UkR4DyxZXI48qiX5KS
/B5Yvb+ua6uHhYAaKP8+wCzUJC/v664A9xpqH5KHJrs35BQb7D7D4PP/Jki5NIMN4GJzhiAju+UY
ls/am9JuwdOx8fyu2RgfXc2Yj0BT7UWioLLawfJ7FA5mktxUuXgAY+xBTmyj7L/SnI/e5jM5ikIM
HaJU6ndLUc3/mKT8x8AxMdcZfmzm8wPhRliCKKyU5q7VtH1r5l+v7+eaQuLcXDAX4vQucBuYTbIC
1SyEYGkfFNUQkCoNBvIpQ/q3+HBd1t/krvpGnAtTFls6Y1sak0OPrACVWmZZDN6c+7sSXndr0p7v
66p1QrPmWkhMHaOJBQD8Dn6zmC9oVGD0LQjt0UYVu5NR/uaJ+4Xo+Z1HHThls7ynjpEH/pQZ97aO
JgrwZIldmxE76DXgJJQYIgsJXMXAnls/yuFCgvmlYM9OmtKbSjb+XT4VTujnwNuDp+OHRSrpodFo
B7/Xoo9JIYAPNen+nc/yH1U6NnczGugigOmI/TBaXpiO6XBTF1b5ODm9jGnRGqGXO/ShSbOXseO7
jnddHthD3oSacPpH0soqbNLJDYBrQoOpkO2N0aEQhvEBaxqDPLsTs9+HiT+ZYUlRmWaOYHFpsfyQ
9vzrRNokAscmfrAz/4S33AQ5n8iRAgt3N8+WH/RySPbWnGM82xyHF5t7Q3T9WC9UaHGbMEXkoBqC
kPTvkMSZ/TT7wigamcFt8utfQD5o47qbnlyiP8x1E/Ki23j+Lx4eRZ5i1hxtpLOecnZyeRJbXhLy
4T2O4DIMDk8Wvfsq2YdRCeJUCUHK0/ky+VrY5nc2mqLn6hlgWtc3b81w+vAxgJuGJMsFeloNziEh
iAcnoA+s+WkX9sb36xIuLNmyXUinISkBgJ6LvhaTQqe7FjrhkdPQfwc0Y95tXOzVEzkTobygxEOT
idRncsyysJyDKn2rq6EsQfHFrAnFW27j+4BevitP1/dn9cejPLCMXi6BkKJOrQDVmOlTctR40gVz
5j4Qr9nYIP3imBWdXe7Q2R2ZqTRQBxWIaEcwTYEhvNih6kdvvc5ClYoNqOx6YCRFgboKy1xMu0Iz
mj0YP0Vo6xX/pVWtHpk892N7TtMpILW/Ncy0qifL2CkCf2yEmogxMKPiuUBPP4F5LWLG9yE3drVG
N97vNSkg0QE2xQLgeAHXCtYzD0hUcIA8nezZeGMDlcp0N7yRLSGmstuMJ9ZyruhFYyFAVn9KPv7Q
xuTmuuZsiVHVnvdzpdVLVtz7NKWncn7Mt/oX1kX4oDRYSC4u0JR7hDqAjEA5oa96EU6kO+hjLwKQ
sG+cy9otADmnhqz4MluiOnCWifYb10JzibMf7c+FvmGE1vRfd5BawoyjDqRIRf+rgQCZpoNF7Sf/
0fT1A+PmLZ+SSBus8B2ngiZNGD2wll+k9mHTASNEHdxn/ZuT/KbuIXkzmDJuM9CGNZA9I0l2MTGW
oE7eJkaD25zuKY8sI2ZV/I5VIBetYywNo3UqiEJd69YIrCJylJVIbiZQd+2dfqT7QtZbke4SqL3y
yuB/Ar4T9gaPBJJIym3JPFDQtSUm9fVu+pD6uR10Jfs6F/wDUi5/mhlRyujpW/h0q1KR+EWP89K4
qwYnBeZVQUzX6seqS2Km7UUxBnb9WdC4nu9mYO1e388VJwXUVB6KGQBVgHYoCmh7lJG+9LUjLV9Y
AWQFToMBY6Gme1cDbvG6sOXJuNhRIFMsHc/LlVKeFKpNYIwTBdiiioHeuSZioon32a7RgWplEQHI
ZNeOrdzhgSXcLZq3FZuBCvQSXWJfL6v6QMVthpQJ/djrbagZX5vmmSZkY4mX1WhoDWIGuH1I+FxC
GTFRJT6Xun70jKdkNoJuuDVKLWD9TrgRozGcAD/9eX1f/2q9srHohcII01L6cDCW/dqwtxQRSpbV
9tEq0zoGOSOwzE2SxLxutUOuSTPqcv1TOudNH7jNLPd92xbhPLfyj9d4Y+TwUn/0q6QJ/MrtglRz
2r3RJM233pTth6Jp5sCsp/RhqDFBhlfKeDbqudjpDJ6BNuVQ1HrkT83kfBunOj+M7miEmtb1O8QW
eegC9CSLyoyXsdNoyY7M6RjLGvOTAdBDWDjClBzpTJwPXQOy6FqvthqhVo4ePQ4WkrCAqUCtVimg
Ju1YeRxTasfWzR863dzpafbozMnu+jmsWPNXx7D8+Zk3w1pTS6TV2kdQs0ZS3yVg1AbmGCKm63LW
lgMbi78AJbLg9byWk3WWX46N7h1t71DqdyWcpncsBe2a/0QsZupsKRUCgDwrIYLogYny+XibTDfk
9/V1rOwXesSQ9QFC4lIQViysmKsU7NC9d/TSD5Z+EHVYptDALXq/FbPzSozij7R1MndaBjGZnUeI
cHXzTzJEY32sqinI62+AAru+rsuCEXiTzxem3MfMIKSUZesdaeaHc+uFrkDfHeVx65cBze+MaWci
r2DoP8c87py3+1+YPMdfHuJOtFoo6jHWLqsMknnHmtt3Y+3cUS4/Dt5Wj+SaqcOVAgzdUqS8nC5J
mslKXYJJnLQuQ38EZpsMSILnipSBk/ww0tvCsoNNus417T8Xa7xWzRxsvk06NN7RLT/2zV4kob81
X7glQlFMjoFG3s015mZY+cuc0p/9yOMx3yp2rOn/+UoUxQR5aunqDBtojl/K7FAvCQ5tP5jxdXVc
Ww1mBFCAQi8BABCUZ9flGOGoJsM9AgwjqIznnn/MvC18r7W1mKiOaxgFBkG6epc1vBZuMqJfyerN
uJj80JyNsMp/SL6xGmtVEoBHgOkInxW4U6/P3y7NrhAaw9QDqCF3o/DcsJrn/pOZ+5hKc3jz1bU4
2VFdm4J25MNOS4vktknt+gZkkgkLsACAUBBi3g68qG8KVlVhZ7oiruwkvRVNVtw6HMXMgVhGOANo
+pvtlGPo1JUWoF9uiLpROjtRezb4ArShYACxFM1z28/OH5GV9d1oZ94OpaR0JysL+RgXiHmyo959
mjh9OPmAUBSlOz7qs+A3ky/wBMqOP7YTunIxrFAGlXTIg2i6LUj3NU1wcV2xadCFC0h3oQlpA7YF
KX1MPJE/fYfJyo3M7ZYIRacTIns315ZWEv/B1J+z9rn0NiogyycUbwdD4ADnQVUVRWA1aLIER/9H
zemRj/V3QcA66bl8I7WylpmwAEsPsC4UmzHWrhQ9gWgg58LxkYDyZh1EIkGiH0JQtCXASRAH0pS3
MrNvSi72VMfE4+TfOKSNO5d+yTJrf/0Cry4Yebe/yYFL7qChMLXeLDOkLxMdAAci+yLlVpPz2rkt
mGRgVkFZXTcUq0rapmZWYaCj2l6QqKp6V3fWGMxE33BeVgKcv7hB/7m+imdhzQ2ZCYGhqIdPgD+3
5H3jgNNX3lbz05Dvru/cqq0AnCEMH+ATkbB/bSvKdBwcuLDOsRdghckPefkDlywY9OfrctZOCN7Y
MoKCW3WRJEKLTSOEtJzjbJdhon/33861DZdiaapf+o8wSKxWyHK7E2LqmHdMwgYEyP5mJLimABZY
lkATDTZCjCq/3qqcdqgklgm8BnRRpJFID5r3jtM4F7Gc1plTafrg1rYWEVJ/SsF2qYVU3LOvbz8K
EMNBhwHudJmxsTMxWbPQ0A5sPxN6EvHbP49ZzqUuir8vfO/B4Hhmewn1BUykk2L0fatTf3m/VPOG
rBaaRhbIlIvUd9+0rkA9lh7BRBVWff8bLt5NKb3ATBAxNVW7cSpb8pQL2fa5BpJQlPRI1j2ajbUv
WHdgBko31L8t23ajgnjZxQRNPl+f4o401GcmaSZ6pG3VAIxE159o4v6xSlLs5dT4O95kTUB1Vkaa
27z0pPgGnHZ2mN3JPpZmMn66fqKGsWYlzsND1dZbms7+9jT4vcnv6ko4O8Pj2T4b6BekGeedhiqR
II35MJqk3s2TSW/arq/imdrOrkhkE3t2LaNZ7+ugq1KETJb9y0QhbJ9NNbstZreLWooiHDFoHmP2
wIoTnusYkPd7pJUaAlmV43+zh9IFrZWfR4ksUUWDw7XPXI3H1dQ1QdNmTVQbQOHNah0Uixkqc4Xf
93cZH/mN3/pjGTQeGnddCoIJdGo0Yc8ne1dUZXHbMtPfWXyedmM9Zhhrt4uAjBj2kxiD36cl1JgJ
ORy0RLgBCjPzJ29y4dn0Q7oHibx9ELpOQ0dDSW6QrfZsuUi8zsjIAyIqcCttetQoA4+CPX/K8X89
yt4v4tmd573MrW+uk/2UqYWv1IU8sEzcW1q+h7lx9904a7dyrqvbYRiz0KyHIhgrE3wwM+vv+SQI
YESyKcyAAhN4HZueQWqXBFXGmrCpBI0cd8YfILsag1C5i0BBWn6yi6SJOr3Uos4psz3mD6wQJN9j
iP709hGzb84epG9O3HmAjgeA5BjxBu3ITl999FNv0IMZT2SMIDs3wqHtnBBNUKiKygqJZsbZg5tW
PKr5OAcjet6DzJz/1JM7wzTrWjyURo0+96YNihT+Jforuse+KLXYGqcsmswki43c6u/kwHVMZHU9
fiT93jWO8YmKXr/1G3fwgQagz59rNNSmcUFMdEuDFsdv0yLQ4YHvQGLzkvf9GAAxM39hHflhDE3x
MGfwb1u/4M/dRIAU3w1DiBYONyytVgvROZt+9fxdot8O9MNYeP6JAEZwXxg6YEiyuUQfXGtGjNXo
AQajTBuV3WzfpwXPH/JEm8O+q/xgklUbGUVefUoMtz7NXgZlhCoVN4AR5oE2jBpiXA4vVke3r0sa
A0XY3tV3GtfQJdmk36ysfXGbJn/0us4MkRs3XqyaeTsrZ2yPYefhPscEXkRMI92NVllFWVtMAcD5
5DGr0axKDFbtilr2txxs7WBbm2URO7IjkQt7eSftwblF3QYLHXMeZVr2Z2hot++HhD8RwXkI7mX2
SVaaIQNzImhkYqzXbtwynfZ51dSByfTkVhfEPxhaa4funCRgo9G9fSn1MSr1oY/rqrHQdyNpOBdD
csNNWe37+aXvjDCB3kpUeiIT+A7BdWO1ZqxR8LAX7jntEi1KG3p3cMqSHkunXFhWuzqQRbLD//xS
0vbeabZY5dZs49L9s0DtIKugRlsj68yGATn9WI/+wazR61qO8lA2FFbB2OpwXXOjYG6WJiBc2AsY
6nIyvRIj4vSYsAj15WqrQ271+8hy2zaQQ4Ccpzw9XSOMQnD0TuUWuFcb/UmCuGLjhFb8qAXsAdEV
MnOXHMhuAWhnX3LnmGZ7DaBnIibD2xM8r0QofhSailJiTxDRlTuvMAIDLIjFm/vYkJhzEQDhucRc
Ip7H185ahkdENxNwLfuAp7ptxIYbsHIUOOClAWsZcIAqv/58byBkmlIbVM5e6ETOm5sI8etRwUSj
F8Zz0LythjOaPle5N4sTz2UwuEhsTx+v38S1BSCXjCZIFPCwBmV/cp0kTjKBxlmysEkwOb/7376v
+OOjXrXSdfB994uwdiPZ0KEVQ4JpIhtzJoD1R+edkuKqWIOMOQejSGX7t9z/jHFDMY9h66JC0P56
x1LOZClbhcfOLvxZ8tO4m6wPmrYRfK0uBZknUOsiermo0Y4e8TxnKsWpz9wn9Dzh3xYvd3DQo6La
OJUtWYra8sJ0qgH+y8nE2E84MvF17jV0RbdOFhppYQcAEf9yffdWDIoLlxkZ1iUsvyjcEm1iZjsJ
cUoKgFPR+4mXt5x+uy5kTZuXkAN44TBbUIrX15G65qT1oy9Olv9o50G21Te47IsS1ABkEu2keLrQ
daOmUwyfmwKevgBSvBuMcLBa7ZdOh5j6b6+ovxKkXHyv556XVbj4pv7b874W4PGmzUd7Cy1+RQ9e
iVGuD6CA9YIXGuzL/L1E11ol3SAHSJnNnqTx4/rZrCjAK1nK9SEegO9T3RCnrjqZdN9XJz7s3yEC
7fZ/22+X7s7Xx28lSWsZFY4/5V9bKxZT7GgbaryqAaikY8pZAx69OmJqT7lTJGCxOPVpNgGbIxfJ
R9A8Js+15KDDNSttIxO5otILPyae4r9suOpkhDu7tDFmKU6NFc/BYMXv2LKzzytBo9aBLUKjjTgN
BsXoiHgUnnZjmNpGsnN92/6tQtFnmvSyHVgrTnIOPPq94ruk2lG6kTTZkqKoM5/g2Pq0FqeZ3NrV
DbE+lhIqEP5vW6Yosm7h/FsfJ8IBBF3V6FC07qW/uy5krfiGc4eTjIEtGE2Vp66UaKfVLJiaqdIz
BAtgEjE4ilFA4ZoeuhLVTNOLUuBf5FYeii7XIguGL8pZWm6sd10D//0SRUVABE1YmeCXuDQyp5ho
G0vd+r6iG22SoEXShREycF8jAO5d38lVGwfAVbysKGdegMQMQ0oMMeC4RvmUpw9G90zTk8lvQAr1
no06k6T4OoBQ0pEB6PH6kD+Yx5nfDAEFBLyFl+c/K1nU/yzx2OTEwQA1LpHfACKIWlYaptaWa7AE
DxdP3NJgstDII4uqnPbUEyBs9DjtPEOkP4YJ+Tl3NF5mJiTrgy7/Ld88i7ysC48qsIgww4mX9fW6
KiOxGVLN6SnrA9N+Kqy394AuLQb20loCCHAVCRF84kkxp356svZ1d5zTDWi5NauDNhlMU4M+5rLF
tJJJ7Y/MAEG1/cMqw2HnGzuHfryuxZejBNgk9MQg6vNQNLyoTGbpQI16gpRlpr35MIrIEXcZwxxg
RNDdMLRzMJGwNbfYXtduJxwdzNZiLPmyJgC4ZN1Ohxly0YH/cWg2HPi1zwOvFPCry3DqBegyzQoQ
IjZDdkJr6ih2nP+8vm8r319amXD1FwMGvs/XujUxu509k/MT7Z6tb3W90SOx9XnltqBZtxiEj88n
FWj4eJSMXXR9AStu0/kCVJezzItWHzJgGTjUupWN9mEcUCq0my0rvyrH9OCco7cM00uKcTGAxS8L
K+cnTTaR9P60yFq+o98Vza7/ZCym+syA5aJ3izlDtNaOTWD1IMPkFaqRb4/JUUtAex6QvEG6qbKY
VY3DB/jo/FTXcJjIR608XD+SlQuPuHxxAO1FkArVxtzEYhk1gRNqz2iGe0nbemeRuwbDHm8XhJsH
yDm0cMLEKPsl7LYuO/AvnnJ2TMwX0r20oxta01atZm1B53IUv9loXDQjzFiQqf8sstuS/2r6yG23
htzXLsvSNInADAHgRbCudQ3LrRm5gMGYIuonwHLdSr2trsRAcyRmC4EVr9YXZz1rNCedkhOgM1jg
aNXBE8Un0yUHUm1hoq7dGJAC/FeW+VqbjanmaYNoCc+W4Qd+zSgK6IRGhk3n+LoirHmDwAhe8G+R
wXQuypokE6y1kx6IJvD6fKRKAXbxx5Pk1ijKyE6SF0Nq8QjzHVDXj3uq/UktuhGJrK737DcoFqIA
pTUgi7HeXu+dsCm8GGDQT74wt7LDq3pyJkhR+1nOwqOlBpPnOfdwtbXQlB7Z2NJVIUhGLIVi9CSo
gLCFzPJ2bq3kBLJOsLts0RdtfX758zNT5zrTyBh1oIhepCOv9o5nDVhbaOoAsAYAPRTdw4wFp5IB
L6In/oB5Mn6vj5hhuq51q5fpTIiyhg5EQfowdMlJq0+m+SNxzL1h5KFufLguZ1WxUApYat1L2UeR
UyZTbstFju/eTO0exYfAR/nuupDlI4pfi6wa/D8djdNo+FOEuNwDXW6d4u0xX9D8xLQNL3BtEYiL
F9wWxOoX3JkDeExlJjwceBGXWeSXMfhf37GEMxHKoSdFPmdtBhF+HTMWudH1z6+vAE7/4ubhVVOu
nQAsacUmpMorBwCw4MCY2jgvN0L0lfDCR/vef4UoT02pZWALdJAGRDRmy5PGbwm5J9UhzX509c+2
3/DPtta0/Jyza9imtWSCQVypfaQJB8LG3t4ClF/VrH9LUpOORTnmqYbGGXDy3qTunmwcy8aOqd5G
TuYCBN04ltFGqZ2Mh4mPh1rrYi/rHqSVPzeDtUNBObyuDctBXNyXs1UpUXlVYyhFjinEku/M7AJB
T75xEsWwH2UdYNTiuriNg/rLo352UP4wdY6WYxPZRPYlmRNgoBgUPnW34R1uCVLswNDREe8nBDnl
b5o8OaAYKLbY5tcM55mSq+NWLjP0ptET5OxYzPmhrh78Oqi3+pBW9Q7O1NLDY11OggjGueOOKBgQ
UD3QVETtO4YnF+6V/0pQXnydmKiPo0315JZVMHzDvN17jPKZAMXkOFOTeh6BkrXpsTj0W9Dfq2e9
gF+CZQHvikqw0rgFUo4OgcNpWQEfn+rpS0E35pWXn3hxT85kLL/hTHFZluft6IE0QPfLsOj/zPZH
2e20GbH5y/UrsiVJOQ3TlWywS4a84xC3cxNUGH039D4UaGSQyby7Lm1du/7tnXI0vmgdk0nsHXEP
Dshp+IZ9WX7ttX1THgLMR9iZTjxU0/R7QX964nMJTPY+/XV9GX+hdi7lAPd/GUdF/kSxY9wT0zQv
931kmLhv+758aEz0NjWjW4UGpv9jwAJYQM1BZ8sAIrSwdzTzu9GBCKQl5VdDG0y0D6Ef0qiF/ZQX
eX8DcJQ/I0NYBl42zAX5rbtHb6sb671dhR4R03IceiDSemCBx8FUOjtNisFpz4ylDzQGD7NbQW/J
eefk1D6UAEbd8EbWTg+FMIB1oUEAQbDiKhQVEXY+IaUG5hyk3NNmIxZYO73z7ytWNAOoIDVtfF/6
H9C8pCUvmvbLSTfu1tYqlLuF8SAPZC1Fehrkcbq3241FrD1x54tQLhTrUpGjAIpFtPcDAH5r8ScD
fi3r7hAzVmTL2G3tmXKjyFT1rtFC3NiFAJUu6bM97TdfhS0pyr0C/cWk0zZNT7YlAyG/JZYXzOXe
TT9fv1hbZ6N4Vo7bJQ2XWI1XvTQARh+2MDYveXqAHX92PP9H2nf1Rs4jXf8iAcrhVlInp2nbkzw3
wkRliZIoKvz693CA75lump8Ie3exsxcGVM1ULFadOkfkiWt0Dk5qq/JcesGRstsyuNWSk5Z8avNf
hT5HrHmi/U8rOI3G3jK0G6ai4FRM5d+U7IVrN7x8pVWBH5CQaJnjNDumK7oFT9sTKbMCKDS4qPB8
MCDOfH2BdOMIsfF1RvmjDs5T1t62uRl22hoVpf39HaagtMFztmAvFeEkaZd2jseC/LzW6OBAMw29
y911PNhjM519UPUrfLz0/r2wJwytcnK0w1aw54xTmIBIew6z8c3qQNgmAPdAtQ99ka/RUGVL7UJH
Y+TZz1aIzi7aFNqNqvAv2+0m0olI+IHHAxLh14s0V0hSA+eTn+3uRwG51Yb92F4a6VRdGBCOLeg3
WrfoTdwpqXfkvKxl4D47WbrbNiMfB5KwoMXlNWxhRfKq6kFzhICrQEMRQJAqQmnV9/nfL45Mn692
uyS4bcvPkLH0VPxQ0s/jGgd9JZf7FItTQ+bRHHz/KIqWX2x6wAP1HdNz8X0hWJhRbS+phup+uUYp
e8Q4/rfvC9NvzgNx/QwFan+Kg3qnSjpJXQlY8TnXGbomxXzx6jCvBVMXCoTrL9NZorkB0t790qy6
Yp6kuxWpDqRTbJw7nf+Qi2UOBislOJV4GBhuWAOwDbR45ExTvD1dsvEARQ7aAkDtAUQU7hgyzlNS
1hPAaZ7PoTY1uKFWJx4HU/EOMWQDssDbpgMBh0qhqDZuFYSY6QxP1WfskCXNR21AWz/TihoQfuCj
Wwg4lRmLm+wwVWs8BkvY1d59mcwHUHkevHdQbiJJxRnGA0Dz4BeuJzhNAc9qfJSSl+n4Qqfj9rzK
jtHl14VtbjVdz1iCK4d+tZbYUrEHyCbz8vPCLrcXjfRpuQC8lO2bIV4aSE68bI9AtjNQB3eATQXS
C8xK1/Oz+ks9TR1eXUFph+SjdzvW0dyr6iKyAJGrQDjIV6HrXvT6ZavPlHo4T0lahqPzQME2Uh6n
9okEAZDmKsytdFkuzAl3QO/28wJWx+Js5J+QgjPo0/ak8UkRn0IA4IGRwwUI+lUdPMhct8wTPz2v
uvXBGqclzhLUkgZruiHUjgMAs9JkfBmZar/JXq5gDoRjwiFGlpdvmAt3MWm6VgQGKD1xu+7raY6t
1tzPpnc0TfrcT8Fue5wqc4J3Ws169kkDcxma5Mg070tXiwF+hYr58gEMCu/wUqD4Qs8Z6OaBQuXL
ejG6khGQQq85OK7N4qWzSnSjloBtaqEzqsQWZScLaF3bw1zCmkirkmv95FA2ZOfSjVl3ADEdugW2
J09hQoy6dRLYLvU4E3XzYrSfh/TnHPzaNsEnRNyHHMTAdU/QmCo6W1o6tROkKAMv3W05fM1UgnKy
IeDZiyQ2J0RD7fR6QeY8q1Pfyctz0yFDYs+3tvFEfFWrqWwUF88TUfANuwx5cp8/tJIfTfp1Vr0+
pN/3cY+jxdRDp5WAXMgqz9QmswVWyTnYgPqfthdBdkhA5vnf54Ubph6CvjPRK3JGM2nh7MvffblL
jEOeKTz162EAuwaSXfR6cKI6sW0/W4KqZivwRAjUQxuJY6a4u19fBeCIAOgWAoKg80Roe73ayEPM
XubT6gyCgHDKv4KhsNdv5kr1zni9qwzdBJkfDAGD9erKaZcC5U8PQBhCXtjy1Fs3pqNISMhM2DZa
2zkQCildPpcXnsQGrnDSe5afG42ieRlip4osu2wxLg3wH3BhYLKXxmobGGhrGgLrTZVFcYkFvMLA
3oN+AgeAHmE1CsNndM3q+ny7kE/99HF700omCGhIFKIA90foKfJmIeU9BZ2mYa2rAem5BvyXVRg0
qgL063sfGwqsbC7eeqCwEithbtq5a+lkFUC+j3WyQxfYY5U/zrj96+HGpm9+FFxbE659rXF7p/dh
rTw6D7mKNkayIBZ0PjjuHh1oSENeL/lsBvXcpTk5a4Ufzk8+nRTnT2VA+PlorUQvF4UBv4gBHZrH
3faaS8731QCEUK/RZk9fCb7fkK+zczPVEZ1vCuf57VYgHwVZH3RmobNfOBl5MdMuaIvujHwmOTLr
1KfHkhy3jcimCrE8nCH+wQ0lrAXpjcQIco+cnZ9d8Nk2P21/XnI68PP/fV5YiXHK9XY2XHImFYva
IarH2E/W6B1GXFzd0EBBy5AYH3ietubELsjZG2/6LAhHtPHniyLxKx0JWOtMnReKEVZdb9rWy3Mt
a8327PXLfCzzir3YeTF+sqcuiLfHI1sTEBeaUE7X0bIncivUpHOcIi/JuS1vz6b25mojUDsXXxcG
Urtr5Tolvk6dmz4noaWTsJ/eDK6HEcDqoMuM3hTQnF/PVmlAe7EmWJI2ndHldlqWc4vWWZVqqGSm
gJvAHMH7or9GFPdztCXxPJD9nG39kTTn8u0LcfV5ISDRcPFqQ4XPJzgf5KxyU5ItBWAGEhbgVDAR
evK/X1x9oGzzvG62WiBm0AbcAfztoEgbB6tBFZGV1JIDyCzSMNyUcAU6elE7VrG2Z+y5sARHusHy
aAKb1PbG5at6HUUb3Kf/Z4Yv18WAEmSnWWLBTEk+d/2MLq4gNJ0PiX6raWdLo9G0/Ny2KB0Y1Il0
dNIiKyGC67qhaWi62lj6uQ6hG7O0H7Ra4Yelm+zChjB5kIfT25rbyPtfoIKPqf97exCS64Q/sYGb
gn4kOkKFfeBrblNWECI7m+RuXZ+0ZjzkY3vUp0GxPrKRXBoSjr5XF76GgiRoRKO8RBP9rAp8JcsB
aSJOBemCKAQxxPUGYF5FQITDqZ/NF93bU+tkq2BmkslycOQRuqN6/pp4BjTnM0pWDJJtwbNdgKLd
/UG9Llyn3faiSObqyo4wVyCCCOpxgB3bncK2eulUhKuvXzuIqLn2HIiWuCaLcDU2ab4AYQZFn8Ds
cFL8iKRmOAxGBPxkaPVvB+5emxM8MkoSSdkQsE6X5ZfeuQ+S3ZAdGjvenjUJdR1/JyARzkEaYNMR
dgBtB1vvzAwSMAZo/fsICJq9AVULSj7N3lcP3QFl8zEh89t3NswimMSlg2BchE6WAFQhZ0TSMxgl
6pe5+B8/zzfLhWNbzbEOuqAE43w5RLnJSTIUHpqvtuA6rwYg+IDB0csg6MHwi+6wKnbbg5Z/0TNw
nuySaHuJpGfUQTsNuveQqBTR+4hiyqJCFexDVetPhhZkJ/DxDiejeUflBXvhwpJ5PWuW14K8gmuP
+D1YGaOKKCIZ6RGFo3FARgRmJfFNZIEkeHQmdGn0P/X5kBPFXpZNFJ6MyGpBHPI16fIy9W1mlwDt
zyl7obTdlVZwi52vCCxlo7g0I/gBWk82XRnvDdDMF5bbz8v4ntMB8JeOWxLBK6hsrxci8ZyhHxua
n9P2dumP82F7R8k8mRkg+EZwjGSHGOwNo1W0reVk58bjbMNm3BdBXLQ3bZafDEtxG0tX5Z8xsXvG
1lsSNK0HBPBa7qDt/AWqHiGb7N/bY5KtCvJ0UI02ECx7oncGa5HRVh7MMHrzu9AVp13+dcwX1IkB
BRPbv/yUWOA7AdJ7ceOB3Wtv79Dh1Or/vi9cXuZMG7y7AFe36VPg9Qfw+kWgMlJ4RdlSXFoR3o5Q
bvQ7W8conPbjXsu+uJ7CgGxjgZsd6rlIZqO5Rbizcj1nbGhxNDwTHDA9RDGS+onq86kItF2GOr7C
nmxZQD3mIJODtBoipetzMjUBsbwE5wThWvgw4im5valk44GwF74M+BPktYXx6LVe2Tm6ss8zvXHZ
vQ+FBTTRB3H+a9uObGHgFHkgzi8VsUjkjGtlj2YHO35dhO6YHU2N3PuOishdOl8OEp3ISSFHIQpZ
aeBN6+cO80XuSuaH+egqJkxuAGRt4CaC6xJJ1NuA1eg1noHW6LOdD4n4QkXeLwsnkaDgzTn8ESGi
D1aA8bzFn+G7ei0upiQc7cdxymIQEynGIreEWA89mQiORaBAOhj+4NMF8R6Ecbw6ZGEJFqfZVVzv
KjPm9R5e7apMfQ9m0gl4JAAqOsDm22E4+PPn7V3Gd6sYskCxFYUfzjv/qrRPwLRnzivlAWxIraMz
7W3jDgQe7ogXf5T0itte0m6KYOLCnnCLtQlEEMBSlZ4XBMoNqt9WvwcZUBPm+wo0l3EOgFL7jgzD
lVHxyLpdVmSAuZ6tKiJVrKmE6mVH1YMeI+dPd5HhFVyOAd5Gy2ghZBkE9zlb4qa7zXyVRrjKCN8z
F+Er0xe3qEB2cF67j8zroet08hbV4192VpFGBPIbHeHobhVmygrMeSo9PC5b94Wyp8U+bm836SAC
Dz16yDFAOUfY2GNgmW0A9anzaOUfxnk5cYQYg7rQthlJXxtSGBCg5rokeJ65wmRpi9n54E+EHaIN
kOpObtIu2VtaeV6dOVoWjvKzo5aNIYRyojGZYrd6Oxfm9W8QblbXzJ2idbrsrAV7X79dWKpwRrKb
6HKQwlnKbCcPeos3a023Rfui2c3eW90Y+j+hrStsyTYGwM54bGB/I0QUnoTjTDwyJR7CdHpcy5N3
2l4w2b5AXyUUM8Fn9xonw29bH7mt9NwY9eM0u/eaOT0OaETZNiMdBV4CoD/VkeUSWVy7FWG5ASQT
GoWXYV8WmvfH7J1c9dKUOVWQLHPNcJcDpYWVh+rXDM44xNK9jZCtNQ4NOQVVFqbgR86cKXba59FR
xVmyO+PSqLAbNGrW1KRGdvY5nWaTAVP00mVJlOmqvSBbLGS6+ADhJoBavPZEQ500IO4AWmDy2/tM
Q8ksaPMoD8afb1+tCzuBUKlGr/Q6Wgz9e1AKjtPZiDMV4530OgrAFodUugHli9crpc2JOazZedbd
W7KS56T2PzSjFuosPYMY7SO4VQFAc89lOcZa0e22RyidSWS+EbzgUAEJdD2Tus+WRC8TvmbZA2qP
Z8hXHxLfes8FBZZlj0ObUGAR3SFIn2YA6yYoUZMFZa4/M/3tEVViUjIY7GpwvQFIwkkxhMG0Rcps
s6/QsWJCqdTRTuswHbRyPm3PmWSfw4wLqXGEe6B7Fg5XClbM2jIxZ/nsoZg9gybHjVLtMR1/bRuS
jgcED5yjAlLzIsKAkWzKWwrmArMvTimzDtRwInNwFVUWiU9C0A0MAHgXuT6xMG21YYPKDlSCZ80/
ptlBVZqXjuLf50VxFzObC2oueH4RDUy0Cw197yczDcX1oLIiXA8NQHNpXoKvYnAGRCZBqCEBtjSq
GEiWmQTjCgimoccEqIRIk6X14FidkXU9F+OXQKv2HUuiyiZx4awhAzO7UT4bZhfa+eP2XpBctVd2
hbglbYPJcSgWyUGTYtZm4KT9lLSnZgXFbaa6PmQ7wsLgQDiHnf7qhbmwedU6NmkfUO75VtVNNOTT
p7ePB6g5dK/hXzSpC4dopO5kuja0EQ36tR/7nY5GmOAHwKqxVilahiTn1UOrH38xIw/niee18/oW
gNMuBRMLonwfmpjJbh3Rvbi+o4TMnagLJBkI1NC7eO1N7dRGLr5FKqNehl25GscRYJqgc3bbc/c3
Dy28ma7sCDdt49KRtKkFKNui3SeaE3V9vZ/14ZB3T+DVPFhGFdnJGDE0z6HsdBx8Es2tClvM/cLW
rxD8Bi0g1A6CYNyO1Apt2kZ1iYr5fFuuX4JkCksdxErr0/bQ+cg2bIrYsWIwakCuENh47oBMwUPq
F9E80vuxNw9OO51dqkgUSo6ChygDPKtwjq85kKam6GhD0JqOHRaXZIgH1QNYYUEc0tgVFrNogGAm
vwcyMnTp73fMGWANgKlBQQIvn+tduZQWmZDlSc9GA37meIEcmBEH5cduOkzvAHqhGPDPFh/sxRuR
TAG0Py09PSfLLrVuverZnhWZboknhAmkU0GqhGBCrA3NJkoPWeDgGTrdGsW+Ku9BhmJ/8N5ThLoy
JLhcZvdpArgIngQFC/VxDBf9XASPeXXX6Oym9sYICjNRkXzeXi7pfrgYn7Bc2mikdsLLq1bwuBJo
9PzY/r5q/oQlgrZ5C0opfL/Pd5557N0IYiXsd/B2BlsOYMf/OKQNxTThRu60XoMgY43pc7306C/J
ZzLbn3Jm03BaqH0qQL4Xvn1oeFpB1BlXM9ZOMDnpjU+8GYFz4DTpg78EaZzBV3IC/i4q2Brsg6ls
/2wblUQeHu6xAFRfoOp9FaX1g20OkDCDUQi3kv4HSpo/klRxh0mNIHGFEgLeCvjn+lwNBuTKQE+f
gsTqBw20sJg/gdxWMX2ynQcGWN5kg6QbrstrI04zU3dY8KxKiiGcHRKq3m2yrYfbnhM/ugjPxeCp
8b1BA7AxO7ehN9/mwa3docLz5e3xLLI7ADlCigcgFfFN47XAmLdFgzeN/lL0N1n39u4JJCH+GRCZ
S+Hk7GnVa6Q93F+5t0vryCrBXRSaVTQ78fbukq4JnDYK/BgROFiu12QsqyEYaYqXvHaj7Xxf8ZaR
7Sv0+ONeQd3tddGNgqhqbDpf+9C5YDtaCMD9IAG9G6dE1QMii8IuLIkVN1AVWjRtgRzg/Ufr8Mhq
GkHCOqyct6NOIcwCGTW0MwImIr6a6KInLltwBfkp5Aqh/+Lfomm9UcTjskDkwop4a9dOFYw1zxd5
fvViWuyhHZ2jaTvPaekfEfNGQflreyfIlspFEYsnv3w81YTT2Zm06xcX15FHD3VGw9SMLFsxd7JF
QksQMpYWqjGvSAvdtS0BMAPuwhzX0NAfagNxnDeEvrHbHozMEKoXqMf8VQoWYxKmVVMxtzCUOOQm
adMkzGztAGLYOG3XdxTkEC7wFAs2BdSVBeeZBi4DmwV64FoDUhIY0Nv5UXl5958BPtqLqCdAO7XD
dHTqTo4epVCgYO9wA7AAmjQbKHdoqwmZqJWkidamNtr4Coh56E2o2FyS9QA8AShCLtyHvkRhBKmz
Uuozjp/PliqkOKKt6UVeyn73w/ftpZc9oQHm5C8ybGdUroV3Q70W5Zi4qF8mLLnz+/a3041RBs0d
dG4d03Q9s764CYi9oy1TpQkkb5ZL26IXcqs5t9MWtleUeaz5rga+cNJvqTbtGuel6/PImhSeQuLB
YRKpa963wzO/15ujQu4lSCukfLscej3LYdaLaHtGJZ4B9PrYG0j3Y07FwzQ0UzAHSY+2I8+BfGEa
2pMTV4GqTis1gyYRLkWNaEfMXaMWOed6uSK9Zrk3xmhEvp8cMztQxPey+ULVBJl+rkQN+fjr+QIw
xG01LqxgecchhcSNIsqReG7cdcBe/014vXoO1R0jA3YlCjFlHTndIWFHcL8x1w9bkAHVjqdYHUnQ
4yMZibwA3pHo6hSOrlV3gz40VolnchstRYlKOvh0zKOXpcfe221vBenhQo8Kb69FORC0MNez19Kk
74qgK896m4YalDOzKggzZsAtTaEJ1Z9ghPTj79pRPcv+du4KT3OO1+RJlgC1XPFYIxnqZYMJThNg
3LxbgK2qMOt7+5ZW8wzCSr2OXYv4KIO1bZQgrwlJrbEMmTMtN75bg0zQbe6SvC/6kGZe8QQShwGd
m26w61r/d+Yt5Gac7HlHEL8qAkbZxuYQc86gBy8rRgyN6Y+OP5ASt175sbUXYKhsXBOtCkAly9ug
Me0/Q2LQ4JYtWcDcVp47N5jDVs9PQ5ffeXjBth8Gwo7IxN71UxPP0AeDvtpec6rTANHR7T0iO2BA
byEZz+kC0Sd3vUXcpksZKJZqtGDTw5Rpx+wdhUcIr/yzYF5b8GYyrqMHC1UbDvrtqBLclC0YIiCE
kz7+g1fR9fetvrMqHLf6PNbrTV999NHbnpo/3zFNeD7YQLODCEDkOiOGWdaWn9Rnh3HakrhS4Wtk
jggaSv8ZEO7cvLOtjJQwAPTLfqzG3bRADgyn5Q/qRTdTr9fhUmtZvD0sWWUa2QU0X3KdWRQHBX80
A/vc+UVQQeqjjawiiFIXHGLlbydvQurdFMkuYB9ct9p73a8cEKNt87Klu7QubL6xYo3jJB4a3chd
0ge72kr3/qACeXAvJ/oiKAtBggvPTTDy8l9xEZABb+lDWyCtkUMZQpDAHCG5fUqyDqQHlXmakBco
ecXd9m9Wk31pFvPWn4v7dkx/b49WFlb5Psdm84ZUuMbr30EtLRvrssFG7UBaZAc92WkpJTvw241h
llqt4mhLZhds6ly+A5At3G+C99ea2qJD0DYoLzcRMINR7j0Z7OObBwX3jowHWCXw/2J/cKA39bzM
uECHAkAn4AND6kI+fURkClnkbVsSX3VlSxjQWs5OnSR+eTbqvR2EpRltf19yBjEMUAbw3C70YYVY
1BrR4OfMaFEsrKfccHYJuaPVn666H+tv0IVWWDMk4eelOTEWSMYe4OwE5nzz0QCxdncyQNCbVfeO
PoblfJ8vkCr5TnzkGpdnmj4t8xw3UKGfvrPkT+PuteDP9vil8/tv/GKSzhqtlaHFuDrPbL8+Guy0
/XnF9P71RZfn0IL6YK+VFfgRtChYH6kPdchH1j6lyedK/7ZtTMJ1gojxYjDCZvEaY2BukMMa2NeX
9Wuf3pLlm679Jv7tkNBQS26rdggTakZt8aGiJ5SFwsZWxPuyM3j5K/iUX4y5MxC+4GqvztrwPJKw
SsNVxQMgcSsYKE8JubzU7fFpvzCxeC4U1QesWumMO2fV9o5eHcvA/ADU4HF7UuWj+WdKOCAj5DYd
vYYpvbqtiyFaoC+i4jyRRMhINgCeiboZCt1ichPQNZI3Drw18aGs6n4LJj9e7qpoSF+2ByPb7YjD
8UEbjX5oYbuet3L2cKH5uPqqYk8g1Lnb/rxsWS4/L4Q9mU1pb1oYR1cc8yrWfbDYAuxw2LYiWxHA
lHB967zbS6ycYlME1KJmeSZZrFenqT92b6eSRfbnwoSwv6pgWEnbwkSb23GV3rc8ln+HZDasoDEC
yHV0Yuli153euYs9GR4eDGHu3aXVO64OjuXCzYvHEFI/14ut+cWI9tcFwTYZw/kB3ByKh6R0IfBm
AOYSr8hXjZf2OBROp094NqQ1BIv0qGJ3tqvwJrJwDTEi2iHx7EYFUmzj1Q2TLU2KWSLEvxuN/NTq
wHw7a0Sg1IY8Gug7Nai0p6Dl7Jrn3m0iM0gU7AqyjQ1aAmgVga7Nxfm5nsrOnloyTXUFibtR30Os
1dlBMK4+ljUUWanLmuftLS61h6gbAFA8T0ARcm2P2UFj96SqzzlmdEFm5sCyryhUbVsxZLcTAA7/
meE/48KN8vYQK5hB6QAmzpsausZ+Wj9UZbZrbO82A72knpVxg/RQ5q03FjFPrIEEgc2+O7R4oWb1
MOZkRyz33u38j4rfxl2REMGiYwhd4miAA6mhmO3lKTJTX5LqjKzvT7ejFJErOm5HSELepCW4Rlhp
l2GnL5AwNYo7d+gO4Dhnit0nXYiLXyHcZYaerCY0nOEwF+jBf171NlwBZx3sT+8aLrY3b8DFqguH
NcP1TKzOqc7WUtxrUBrXK+NgZbi0i4ZA6Dt7cGf7qfeWD2XdfHIXVaAiH+h/9kWkX5Ut4IxJYT+Y
n635KbVCvYdgpGLHyTwGCmu45Tx+lkTXnbd111G7bDDKLrLoQ4M+aj3fb8+lyojgvAcb8tB6lTdn
5vxo6FFjP1dT4VplFzYnpESdGHCaV3XWblgCL03d+myizK93d4sWRLo7H7XqputdxXhkEElAWP9Z
E65V0ELNdtd49dnLvqG0gzatLEKSPGQWutyLLEp7UEbXN7Z9j6ZexYrJXMSlbevaRZDOJnptwnYx
OmFtP7Mgi8CWGbo4fEPxCbU5xaUiS+BdjVY4ch5yAHrW+/U5MaCuPYCBUH825mY3jo8+b03vdoYN
9Z8xU0yzbNs4rhlwSiMdbdFCToX1bepVK0XOBs0kvnWzVN+NUQURlm0cJPyxZ5C54Uwh19M5EW8g
SwqP26398+oEt3Vj3FDdRTVr9k55osRwyNzopUE+6gsXP4CJu51A9n4e+33ehWC/XK148A85Z60O
mflYuUf6DhwqDgYkpoFzBVBdZKNdQPdgLD4wgl5VR2b1XcufSxXLFZ8p8X7g4QAvqaLXXyxyW+46
TuBIAJBci8pDa+62nYj088Az8CvQMF+1GQWVnQ6mi5apFgzINbnvhuO2Adl246jTv+kvFBSEnVC5
NKBrDrwmc55Ye9KGp6RQRC2yMfz1tGDAM5CE4T7/Yu1pS+fCtyCMYja3Nfvi5Yosk8w3IBji99Vf
OUu+9y6+n8y52WYMQ2hAoNz6TkxG7RFJIHRyrGerZ7t6rZ+2Z+1ve4q47Jc2BV9YVGDa7nJAgiEA
sK+aMgLD0CFtdVCHlrsSnKUpMuljXcXo3tq3XbZP3DxG2hnJZryn/ObcVWuU428+be9qmt2BXuXU
OCTGaKKMZr8Ku9zl5nhLQQ2t1V3sj/TUDsGtlXinznZ3er3G22OS7gQLHsfF6x09P8IyAYG+gqCU
t0uy09juvPZQv528F6wYyODiaQSvA1TS9UohSi4cPyfoXB5jZJE0V3FapFfUhQGxPGuiqyxlgB+f
XccPHeu0gLHTodXe1R4rbzcMj1T72YO4TfdVsyfdhP+GJmYYLYh1oUEC6OpRg3YCBBS9j+l8JsM5
aWlUqWgapUfqwpqw/epkck0IQkK3jbJnmi0xK0vVs0qaxrmcTOHOdWeALoMaBdPELY/N4Iasd8LS
7cM8t08u+AK7Zv0KiMUn2+z2Re0/Vg66qBwrymbwpU/u5+39qRoz//vFMWclalI+r996OZj6KWpX
q+LOl56Ai1nlf7+w0M4JQ6cJDrUxTOGSHFf6ZKmA66p9Ipwyl2q56Y1YuaJlUWJ/XEDCl1anpWT7
sv1pBIq4STVpQjQxlNQhXoIDoY23FtRVik6R7JOVG3Gm8bIH183fyvr1pKUFeFDXAMuSmuiC7b8m
xUckLPTkYTYeG/bgO0/aOoRd+YmRL3XVhVW7s4cksi0aVuzQVl+N9ged902nKF8bfCZfueiLHyY4
m3zx6rRb8MNK94G1ReyjHSDtz/pyMoclJhYA++15NH+s5JfefGfdPkv+FMOpYS/b+/b/c47+3wy9
EloGq0Fj5BW8XrUaUae5DzMghGFuNHsHsc9K9XAAD1Fq97E208MKVUQbPxdEvUcj0W8QxPza/kHS
iYEQmgMAIBAE4uuHLZC/IwuapIdlDC16QhvFcYKs4OAoLn7pebowxM/CxXlapxFijDOajWxzuWlQ
+x6a/nZUcqrLjhTwmOiOB8EaAEDCsZ0LLcmyCvf/4jgRugYHd4qIA3FGyJhOeXqoElXzt3RvXZoU
TvG6ZGm/9vD21cCifNwH/rcZuW4aPJa5Hs06elDKLJ6Hr3O+RydUZGrzzp0ehhYhfaDirJc+VSAK
54CLFliuV0gNI9Cgrcr7rZr1y0IOUOkO6+k4kg8Oy0NGvtv061wqEGoyx3JpU5gB18wqg3HH4gT5
kYTZmh23d6l0VS8GJXiuph0SYy0xKGciO7SyRQ15CVwtXAcaG/bzmB627cmeRAghwcZtoWD5in2V
DmMxewt2UU/yA+vmeEocFIGme5e3xJSmYnjy+fvPnBipWCYrRtvEDgKPGgFunimGIzt7Hpiwcb6B
SAL3yfXZa0pQpHs6nI4JDLHDDg46nPNmvz1n8nNwYUUIEbCX7XEEduJMGCosy5Pt3jZ1eQC7ztw/
N+zJLj4k5l1hGaFHPhLw8ybD00z3dX3a/iHSzXLxO/hsX3ga8HyYWkLxO9h6V38OiogNoW7tev/O
9VRjVs2s4G6GUTchkAxbWfZdqx6Z8wv+M8+/lguBquTnzjnT5eAW3/zuwDwS8qZiaPduj1ca6EKR
DSuMhDqA/cLEr7RZtRbET2eredTpJ30ZooIei8IJQZMcBQmECD07dN3HQnUuZeAZJA54ExdAK9Bx
Fkz7K1lzkPShuaqauh21Df+JsuVb4ZA6BG3Ab9ftqp2eGcnecWkBMHbxJ1/M/nnMmx9TMagSNa+X
3kSBHXMBOA8YKkXWEqhhTUPdcEfkLKGVP/mrf0hZF7b00Sg+27MqgOOO7TqsuLYnLH9Rems6tJj5
znxsko/ZpEGZaK9WjHjtIGAnQLspcFxYKxEdlCWM5mQGErQYI1A7Jv6bHcT19wUHoem0WMCVjQeL
H6XTExgxVawEr1fGwEZB66IHpQ5g4IR3uTfNXj3wVsne7nddqp8zSNVqeB/nfbmv+jIemepdLpF0
urYpjAr3Yx8Qj6d8dOcBMLcdK81d1fQ7X1/2GmWxXRcfhnr4PhfJUW/zGJdYTGh+xywz3j6jquEL
58T1mdlM/I1mL14Iqaco5+qdPSTJq93kH3XyZdue1C9dTLfgAw2NNRozcYHpA25ksBpACObP4lXf
t82ohiXsf59lk16M/EXRHxsriKvxM6G4W5IuSnWUWeEFtg3yOP36wF0vqRBpOE1HoTOHmzJPm+ek
a37V83zKkjZsFlBN28SOxobtUDY7vsMuSiC6hR5zBJbC9vU1a6qgzYHMXjbeG9WAbjPyAjm8XV2V
t7rWnPJyjT32ji7ZAMkX00LWD4oWIqau9YC6NRp0tZtBeczX9tQBsUmBlCKOo5hZ6Y65MMWX+uLW
bDOjTewMh8Wqlh0ztCdjHWNW1Aqo2WuPiQVEL5Pn6OgvflVFrGea250OM2VDwyG/NQGkqXe9CuP1
2mFemxH2SbOMJtECmDET+r3U7D9F6ylGIt2KFyPhMeTlhFlpUk8rPBoIPu8zK7szyViF2uIwwCvR
llr1X9Zy2bULhIC3N6NscDCM1jZ4bcykcOpScMqyaYDijdOXEfQnwqRT3AcyC7hukJQDNBo61oK7
mshYGMwG3NtrTvSBFP/j5wXvFPRagbQRPq/V35b8e6KCdEl/Pqd4BQoHz0CxNE4nDT9/RUMB6Ace
8rTH3fyeygyQHv+ZEIaArsbKGg3A+20/zp2oZlGmmiXZBrs08WqZW5qPzoh4mia3AbjkPMLCBNXW
ehkjwy5/4xr9oKV9tL27ZCcU4rW8BA+CTxBLCvs6XdO+yVZk+nLkS1e6s6zxczBBtLIgin3w2hSq
GAjY0DsDQCH+e22qgXIk6MohsIYtCNRr/q1DjDgk3mPb+m68PSxJlMxLJngAWRbYi00Rs6Hl9RoU
XBYILO/Ruv4C+CVclyLU2sMwfdENgmOELJyb7wpNlSOQDhQsnS5C9IAL0VwP1BvpatoJgUaQO6F7
GCj2SJ+IdUDs3BuhCxYllcXX7hyjBVQD0myAg5pi5XCegJYnJtIt3aR9AhU5tK1LpOAUSR3puDgz
v4/QFB0Ggp9IpjXpIFQCir0FesSj0+8qw76pxuDOXFR0fq+PA0Z0YUs4ca6rrYHT4y4svQKKDNpt
WZsxW4I96ZM4r+udTrvHvmaKJl/pEHH38h0DhVtx26ylS1zwi6A9drTjvpnRrZxOYZDTm7KDFN32
JpWtGqS/XAcgcNRFxGzcmszEaRuwNZnkV7AAw4uT7mmKWOa1d0T9E4mhv9Sb+qvOJLNPjC4bkPJz
lnVGurFD2bVTxfsyIyZvquACKtiDwu3omeMy2RQBU+s/o88mdGoV04Vsri4tCAHLNDll4nGGnBVk
TE0L7Aaivzyxdm9fEqhtAbrtgvX6lZpYaiZohhlR012Tm047NW44TwqPK3VNlzb4HrwIJUAJl+o9
RVS7tP9H2pftxg1j236RAM3Dq6SqcpVteYrtJC9CRk3UQFGkRH79Wcq5t7tKFkpIDrqBfgi6tklx
2Nx7DWU4BTA2eat7GbvlIYWV6Wg+pUMiJxYa9qfrg5vn6DKdRgZxNrjFV4KYqEGUhWdJafW7rrbD
XP+Sg27cqQoNZgHZi611sf7V/judi6+mDUbWCwcRu8L5xOv+QAWJSwjzbeyklWrU5dAW11juMaD8
JQLV9YFmn/SyiYL2xjB/5/n3nlQxJbej/Qb6aGhbpxpC8DYXkcWPXv5yfY7XDpCzOV6imFq4m8E0
G40kT+/zUB+dZ7Php6one07N4/VYG98zWNwzBc38AMgK9F+CxJB3aLwEehWmqEa76ou3RX7eWreB
ebluCyYyu3Xw/FPBQ1X80s0edDIs2O4Hh5912kB5ppmZHT+M8en6QDdDL26eAqY6pjnOs0pjvX0H
Ur7ofo3Bo/Bxo6dfLHUPv5fQHcn/7ThYgmUMEMWqXMOQg2FXi6fOOE58Y2zzpruyKZdcS1r8/02J
rOitss1j1uc3ZW6EEycx97SNnbJ+Uv9nRwaLw0cFk5XaPmZSGL+hFh9K8fn6t1q7uM83wOKQ8XPN
KYMeJ6hmuWGuQY9rgDyyKAaIkOS3TPMTbg+PI/8HlO58BOC5iYIgxreEa059W2o1QXZi+fmhMvJQ
GfWBCRGNTRupbl+ZJ5IV8VDvS+vWHzd6jqufEfoQJvRH0IdZ4tqVYTBnqnEABXoypbGbVlErX1zt
kwQs+PoMr4eaG6/OzKBdAjWbrOyE6PBSGCFXaEZDG7fZIXdjZ6u7tHq+QDf1/wVanmW2V+hTOWM2
UsgIGW9dK8IZflpnd6b922ufrw9rpZeFD3gWbnGcUacuK6eZrRuDF9IA1Vi3cNt+dbuTbv1k3n1d
3ox041m/elyfxVycaVkLtYcWVTNIH3sH6t+Z1AnZcO8EG3nl6rY7i7M4wKSV6zmscYEvcFABfKPT
z+uTt/Wp5vhnOYVd4m1MTYyjn/od78zQot7OE0EsISrUm22c90AbXI+5ermfjWn+97OYmQz8poFp
9qPj3uSw/CZRbcXXQ2yuicVx1VCb60WNeXOUemj8Is4a54lZxQnSlXGNt2Sn6weAE26MSW7EXj3I
INgFbMMMiVq+qRqQpHUofuIga1jkNXcZEFuwJ8pf0lLs/fR7+/fGZFj/aKxCgRvNedAmL+dzrNFZ
Ba4MZvOZsW/r4NtYlzHqdL+uz+m8FD5cOGddk8WShxSkLfwGJxUpu2gMvnV/72c/j+O/bZnFODqj
FcrNcGkOWv0+jTDxdrPvfz8GvO3na2zWXFiqTLEc6p+B9JDJFu6uRRlfZxtff21xn0dYzBKXGs8r
6ePsgzJGgEaJbXUHtDWvj2PtKAc1Vgf/xgfdZ4mPVLzzyqHRcJRDT8Ts+U6OX7SMhcq2ooptpItr
H/482OJmbvE2LE2GYKD67/viQfO37BRXI+CxCbov6gMfQOkD7YKe+C6SizIIaw6UXx9en7CtCIvP
0hVkqOnkFI+fAvVaem/Xf33tNgAGAMK1aJ4HEFK43IGpB73XDJjYRxa22o0cIzRUpy2ew9pRDQlM
E+9+VPk/VFuVLVx4cUMbq6h/dTW2YFFEkJIMK3QUmyy0yg24xuoa89HIwHsWlLVlNSqg2Vh4I+JJ
LKyUfu0MOyr9z61hH6T75foErn4eFGFnC8e55r+4wlsAop2pQbGBGp8H4H1+Xv/51e8DKjeKvPCn
gSnG5fehqaURUuHn3dHZacMUK9uDcHsR0XEj0tpHgjIDMklzlhheJpMUXWuT67h3TOFEbITGoHbf
tLddP86triTPq39Y2LC9AmVct+HBsZTu4NIXFGKeqKA0sQiJHl2fOXN1QCgC/TGtmC2ELqcuaEma
1m1ZPZaS66AwEPRGM4VqpOWggzaNKu4KqNmhwfduANT+VTTQPsidlO6IGlEeyISK4A9uHEZWjjsN
Am8huL4d9E3k+FC43RiqDDzbNDB+2q1sQcbruhjCz2AqacGEhqSlx0Tj/hfRpWpjha+tOnTf3Nm/
YgYwLxKRrhy440J6+FHLYZCiw3UN62OrDbN2IZwHWWQi7UQ0qggmECcDrcrQR8FutP7hiD4Psjii
pdcXUKNAEC1s/P20xVtdnSjk84DKIaf/UJi2mgAa/nlfQbTDZSedOrAtUVq5gVBZ26W2DyGr2ZTM
QzXwcqnZsrczAAvB+tTLk060sBbNDjSlUHX2xq5Z/SiQywIFCr0xqDhdhvJ8lo1O7pSPut3Jm8kl
LfR3Uy/Uva64ub6D/pQ3lnkTgH9QN4fqtAu95MtYFvHcimg2GJgDSECOwg6oJ896cOwGThK5P/qh
bzUT8Hcp3zGVooA3Mf8zpvqLLocm0oXdxgzaR0dPEzbWjlCh7nQWqnBBn+A26mNL1yC4M/TjZ1LA
Mrboe3kCk7oPM3TvfqRSFymEpXr7gZLhiy5kfhtMoo7xsLZ3PinAlrS5f++jERCp3Pcea9z3kSvb
z1CrmJ57vVEHx+KfUQD4JnVZPRsZmJYlYEa30ner3QDyD8SXkFzL6rsuaXYYVDlL4gDh1UiFAos5
vYi8L+FhzM27yXPScNALJ4RLUQLxb/dmbD0nHMaWhODdFOEgyBc9kF9zyKxE6OGrfV691dMnXz21
QA9C6+QAwTO5r3oOw5dGhXlajvEI9BLMTZmAaJKM2syJ0hbOYJ7hH7qgrmPKwLS0Wgu8aBtFp9Yi
bcTMwT/5gIFFFH2Qfdm19F8OAPRgAaoDLfuj4g1vieKVwJNDQWXD7OtI2e+t2DjK1i7r8yDzMX72
pmo5MRnJ8hKQaj2CQ/KbSYKdqmEnM2Z7fPGN/bMCUJ6d3uBbawL/CJ7RIh4ZMNaBDOVjaQ4ibIp0
fAxyrT22bpDetljUkZHLaedpZnBrcD1/YRS9jKjTp/EebFh3b9GSnCY80Q5DRqyN1/naeQUYEWoq
kCTAq2ixvTviVyD0u+TRkO/gWKWv17f02p149vNLICYxUKpVOX5eFic6nQD69Jy96HZW8aMpNoay
dlL5gFw7IGwiz1+mlmxqdQjvgL9N3PQx87J7FyLQnGzhOtbOXnTNgCABjBUrdXGB8LLNDB4MIPHO
KOgG7FM7zltnr/GN4/BPS2d5HJ5HWqwcF07E6JVwRHKzh5KPesg185jCKdSRRQR8a1wxEgZsvLE8
tRuDIclN693Np8iS3c1A6lgbzXgct26f1YmGwQWOaChoIqO63EG5qbN0TEfy2Hs/bPtrwH85W85C
a5sUUgD/CbFIBRrLkLQrJYHG/LeBvWTBg9nt0+o5g87b9RW6FWnxOTMrVe3YI1Le3RPyIPjem0BP
idiWyM/WrC2+JoGuZW5SzJpjyzCoj8M0E2s3ktD1xYlpm9MCsEYWNyhTBYRFGwYhE9T00klEHoCH
hXdE02Qj0nwwfFyc/400Hyxnx6jm6n2RtogEHoIeQUujj8pCWSczLYt9auHwLlqYv2Ydrg5dohV0
/bOtzSYgDi6wm6gIf0hLXAtsOhnQ8nEKVET0Ni50UASr1+tR1gb552yEaOjs1LxY6aRJu9LuUaIo
bJfMFNHxU9DrqNH2Pgn7wXYfspqLg4HU+M51G2djkCtrEzBgpN3QcUHJavk1oQnVQYq7hgaVAzSF
Kdw7lZbHtHFuaOm+N7a2uz7cFeUmCGuhHgeRKOhC+Ev7qdSCyGsgsgkYH9jGVdOtm79rnrEvWQI4
gpbWO5Z/pkEfevT3aI9RoZ+6/odvveDNEGKtgG5cPBj+lqTgx1sEuSCMaPBMnF+Ky8o/7PS0PMtS
mTTGu6i6nUs/y8ICdOeXYvapC56vT8PHacd023MWirU1ayxfLu2JupWm2bpMuuJ5rL/T+guB7nVt
VLFufLse6uMCuwjlLN6MEKzuW1cqmVR1CgzEPih3FTCevvfKs0cqY2jmXQ/48b7HrgGXGtUXaG6g
4XU5NoNoZg5nCZXU1r4Ucb5xB6/+PFJdKLSic/Kh8tIRaUnpEJX0GYlb47eVvlz/+1f6lBiAP+so
oQmEp/zi4xBYvaFeqcmETw/2AK8d86jJ995PqmHP7Mfa/kXGJ+kMG9fE6sD+G/ZPFf3suOsU+rJd
VaoESCM3eM7/AdEEQWqAYoARA5wKpn2XH0YUDsm7Evjpaugjm94WxUzjO2j928YE/smDLk/uy0iL
i8h1Jc+LqgR5pAGB10IHdu+M+ncr6/3XGs6f0A9o3c+975XHmnT2sbLdLuYQ+fvapKr/7nkUBFwH
f54+eWw/gAgGToYl97XO3vBWdBKgZaBAUFTuDsBi7zVLs58V9xweFcpJf6hAlxBCntjeJ5R/tgrv
U8lbM+qY2xwUmCYIgz74LiuD4qFvTfN3MWaC3bh4ENyaQtWvPsFt1nEXfn9j6t8VdTc907ruUSnR
hqfc195yrwqe4KFR7wLS6gciJxROsqbKkzFz+wN6bk4VwtPA2nk1FIciUfjiKFgFMWg31/DI5MCP
ETPLQgEw5MESFdDlXIOdQ2Zb+46l/LbOp+5YGg5ejlSok+2O2dFucdmVasgPGhYMRN9BJWeQB9gL
Qs04G8z00UBeD0oDODqmLXF9DIxFplVkQcgd3f88NrX2kJe9pKEzOuL76I/kpKu93/PfadB/s4F9
HQvtRpVW7EFp5Tkv3f6W6eIp1wb70EyUH0u3nXZ5C/AJ6AE63nJURqKzh8iDpNFDKro+4WjHfHHM
QvvZgkiwL6ZSvNiBpt2qgKpIWoP3lbozNaIY6genl/2hcmWJL2woGRnSyb/23PCfWiQBkJwqfiqo
Xe6ZQk0N4rnFvu4o25lB7u1V4bRR4KXjCYwLOPJZdXoz5kGHZyw8BQA4APKrNafIMKryCDKLi18Z
RdRP5nfe+g0I+VLFyvHzGGnuEGkN+vXRq14YUaVN1bM+ePWranv/uTLb8j6HhlTYgu1x23iZ8SBS
Ag2MtK/RiYf5Umdk3TutOT9IrKCIQAf+4JHUuTesDPwBANEhBo/qgjQZvCphmQ1muTeEhkO8E3Ea
65suLe23MSBXDEoIBLgggB77uuI70erNoeA6JnusYVvhj+WO+zqcDGQ77D3NELHpMH5009Y4aRbv
D14G0dgixXtckwaNKEtFZJaleXBtisyp9p2Nc/9jvgSjK6jxIGEHhPGDnGXFATw1hJs/zEzKtman
wOqelTX9dWFqDoNqERouHo7/xSkGj/nSE5WTP3iGEbnYksx9pRKVy3Hjjv6Y6F4eYotrwE61zuv7
qnwAhWtvBp9pcQigSZ8GP64fl97KDY2CPpQ1wAC1Z+n4y3MZ5cJsqpqpeJis3P1GHa+sYf/ksFNq
uRx7GoU3bqf+ztMHdYOL0cVYzSDuXNqfPKMKwqmuNBiXf0XVNHLganI/9SUEU/iXztZhzesNO16A
bD+qQT3mtT5+9xl2gOkWezaMZgTjFTOCAJv90OAdfYAr8rQrR5BwS16zmPakvR/SwXpGT4geNFOl
e5HCcGQy1fhYcE2LO0beZcD6m8JBrUezSy8WXEAXFrLTh7Lu+Hc+kGZfu8EP2cCtMKNoY3uqCKI2
SK17SVFm6wN/bzqcPetSjTs/8CnQgZUrXqhVkRvW1/mB6TLfM39y9nYPlQJL6vwgsAKQ1mh9HtUE
K3yCxgta5zoeqqklQo8Vw++hMOxQL8V4SBksjvIKBrGUsOKhNngXNSynT2Mjt4r1K9f5xTpd3IG0
opqEJWD+wIP3EoISBICS6wtnLYIzW+LCwgleE8sSraRB57Y+RzpsTKHm6LB+2EhJVrJiwJ9BP4Uh
N54BS0RooIKWlXpRPCgNp5SvoNzUhL2mhaiwxpA2jswt9fO1iNBJAyAGeFqwdhZ7oZZ4KxWsw+4m
vneL5NK7U46udkZDgyTvXL8KdcLyFzWYf28NgTk050MFQHo0i5YHS9ESzRFG/oAbqIVkHfhmDdTa
rn+z+UeWmRFIwzi38adDmd+63OtmmgFJLlX+YI6xJaA7ulNlDOJjyf9hcZwHmhfPWTaZFqWmcLMh
kHhI7SJs6o13xVqajAoqvhPaURAjWL5cm9yQ8I7V8gdqqSSX+Svho4AG+vhbFeNTmjuop5v3IDzc
sXz81dHp9e+ncq52AlA8CyAtmQis9pkAqKR4IJZ336Y5/DxS80169BQ05JDl6dP1eKsDPr/gFi2R
aqJ10+geFkjntXduMUx3FAW83ehwc6capzxlePmKEKlm8GANbnDLVa6d0ANNNx2m5lfbYh2hlIpV
ZM9XB7rQl58X5lylDVnONPFUK4swd+vgwCAY8eqYtRVSOMLE7sDIjSgdGTPu0bu+Jmw3diOsaSda
foHkgnEPK/R0R2AqGim3y15bw6vjQGD19zA+3qepHtz0qa/2SFx+g1dD72lA2DEbsq4Hhscg+8qh
4rkhyn3KwXiJDEbk3ZiDLGyCkhe7hTfFaLagiaCCavoisSKfUim8JwjUZr/T3m8/ZToy/L//UJDU
0/GuhizWXNa4nBwiRaX7qbIS06DyUI6W+VpDOOnZM1V9DCiouC7K83Azcrt9VmKP57QI9qYyst/X
/5KVExodOkAyUMv9I/F3+YcYvrTGjEsr6Qg5FXV72irgrgUA5WDmjUDFFpXSywAmbaoqk5mXNHeG
89BscRm3fn6xyupRmwpmQfFkECdCbtAiuz4/8/9/sYpnI6H//PlzCnZ2SLXCJgbo2F6C0msjfkKV
m20ZM68VnAJI487M8lkVYgnNBUfaNmRduEnnkSoFe1fzIGdTwK0LhN7RozsP8vFPc7FKHmgBHCba
d91JS0FBZ332DL/HENwka18Jr30qNUPfCfRNvvm9C0owp4H9GSIYW1D41Yk/+6MXEwN1xpJU4LEk
nvdcHfv+74CMKDzBtBxrBjAF+N2gl3w5736D3m5qcyPhFUyWSnaHV9j7X33aOYQDGiLQECigWB+w
F9JqDRnI2kv83ORhMGj5m56nI7JOwTdCLSZrDgXiI+Bqs3PU7Cl8ORrQcLURZ5DAOzEL6pDkNv9e
aHgd//WIcKqA3edAMxxZ+iI/ECb6lkiIRcLBvqnhk87Fe25spY3zlz3bEn8Gg9wD4gx/dKmXMIiC
4uXoNHJM0snaEWhz8Xzn6ncD3+ItrQaC9QdeHTPHbolaM/ohHXU1jIlh8ObYwQF3l/cQCmN+/sXA
loj/fvbQM/tPuMXs0dYDn85FOErLEM+geFLZznZ+Xo+yeEr97+whi0N1C026DxQmkzceh5zkmIhx
9o52D75MbHsMy/IbA5QtsHsAgKr99aCLU+xP0Jmvh6VhWVCTX2T6HqQJpqafEHTqw8l8dHsaFtZG
T3ltkXuzTTpSRyDzPjgAmPpgMSB0ErvwQvWWsr/kZv0ZxXmAxS5yJeU21viY6G9wGg/tvW1s+cfN
33i5ts9DzGM8O+7hViIJUQiR3eiQONJ+RipFNeX79c+xtrCBvYICK1oCcG9avNsbffDTliOKEqEW
HCa4auzdf5qt+cEOiCRQctbim2eex9mYVyLJWbBHQTqUyD9t99f1oSyR038+Ck411AZwJkB6c7Fr
3MHvaWWAINkwbMx9AaaOQHUrBzLjtnKgFPUmt3SU1hbaecjFyAoNcEYra0Ui7612NzY314e09fOL
rzMia6Wmj4lj2dOgHuB0ff33P25GeAxBSGyuQnmAkc2r42yN0dEaUq3mI07pImr0pLe/2opu5C0f
jxkDgAu84kARAcZ0KbrqQyuHk7KVSdlrHQRY9CmSvd4DMOOZ4ykfWu29su3s2XJremvDPWwLtf+/
/JDlXvJ928KJiv/5wAjVtSxzBk0bksxlOG8CSLXsK7zIFJzZ1fgdewPlZdtGfaMkGQp/OfR6gwpQ
hRE9mwh2922sumD61Ay1c1MYUHaZLHN8Sy2YOoJ6wCJualqE3L18yX272dO0gvuPlVt1aPukPaIy
7+yNwlR3slACZSdT28GXlseqNr4XTcCOxFBu3JiQtBb29CZwNsdQ6ehiEFC1aCh776bVZAPte2qE
WuYEp6ZvXlP8bCxG3QjbLDftyDZ6HvIqncKpZOyAcmaxd7sGrxaeD7ce8rV94dVVMuBCfZGc94k3
BiL2qPzUVs2YFIbObhurD6V/NLqU7PMpowA4ltpN101aPIH4phFomXKTsjdv1MSxyaYh7n0dlrp6
5R9NH9a3OUpvYV604wnPmV844P2nHH4v2PFC3Xt+TY8498bPRTkDnriAaJWURncSWTfF0obcUChK
iOZgi/+WxCEABelaPJoW2bPGHGLqMPbSFvq0nwZRJqTtQVPrssrZo7SnoII6Y7daYgHj6danIJBZ
F1q9UXyStnJ2NtemaCLuD9Ol7lG5tN5JlPROdWpAEHpqPIpzdrLgi0Pc+5xIHfmvKauwQpERc0vI
UdNk+czajsejZwBJCpcCqHSz9Jfvknw39g8GBTatgD4Unk2yMDs04qGNO+lj+ygbz/hlQt+CQzcP
9W8ojOJBmipqh4y53lEFXN5lJiRGSYMGNyQ++ijQAjtqtKmlM9ouuw1c/rOoLespKL3uyDxloWmk
lYmhWnJU0HuL6yGoDwDVgXovK2ZBcQBGOCNgVk9BBcO3yZw6+G8LJ7X30k+7AjX1ehbf1VRsABGn
h9QFsDDkvpxQM1Q/BLqvqIlQowrzsRpsNPk6e89Va5Zh3hWQ/TJzdI5Gl0adp6qDhKrEjUVdHjIe
FK84H+mhrFAjRWKaJXTQp7gs++Keek6zo5rQY7Nu6ifDSdVPB0buoQ8EwVOnfZHsfYgK01QHn/jG
Yerz/NW3OqjxtHeFX0WiTuv7QvEe5TwSw3+yfWtyZn3ty6x6ydBpOaggy4+dUY8nbvA8CUb4WaAq
3+Yhinj4Mk4+6WEPHZrbQsIiCzad9L1tB/XaWJGsFbuRbkChKVcPxq7IJJZO6k1Pugc4Y9akX3o5
/UiZ1X3Xej+NSqNT8PYplZ9ofgZ1+sqxwkDB+J5SbPvGgnMKWjTjCXURacU9byRUIrk64HngH3rK
UyOE/2AJoDKIpqUw330xGTHu6JoAtmqgVdAHBZoUgeYoVAlSaz/qlXkP0GB2ylztZxeY9qFkza/M
xKQCVhfs8Cekv51G6/aTlolw1AA8NEEbjlD7+V2QaQi70XRvWqJ7N6Trglg4OJVNU3PxlUE10RrD
/OSbtIpGd/rmppz+NPrMhB2EV8SB0dj3Wh70t5orm52ybHqXtqPYdWwM7oBGcUOAQlg4OgBUS1Or
Yr8wvKi2O6CngbTMNiiJa/clSCWzRDneHACEXd5nnd+aBljRPOlw3ORzl/QvVdb/5Bize54NmDwy
DXPxGOwhdJWBjMGTvHw1Mzcm4mtNPl+/lVdHMWMCZlw07p5FcqkqT9qOU/GEhajrRnanbdzIH699
PYCMra8DFoDO/fLZNIwpg72ALpLaRB/wWAX7oTn8wxjOQiwyC44Hv1FyQyQDOwl5M/z1CGaoARA4
+M9M8lhMUSdw2ZS9y5NgaE/dwO5d9gyo79+OwdBnmXsEAmbywxt2ajTI1g7TlHTDCSAqlPau//7H
DB+//8eSAJUWGzoSl6vVGGXFOaDUiQ1ZNuH+5mjc5uqU2mJHbLKBBFkN5qH+jCPAQ89x/vezVM/P
ba3Qs3pKsGePtbwPQF6UehHqgxPq7B9mbrbQwfsO0olgql8G64C5D/B0kUn2rbNufH9j4lYyfVAe
kE7O7l3YJv7i901lNaTqtSlBk/7RMjmUtvwuglrMMwj70H3ug1e7ql40kZ0Ga3y9/tk+7h50IozZ
sBpdeYB2Fkn5JPrM5hbnCTfMN9Lpn8Bo+2WxdGOQH0+BizBLqK7t9gqEvJEnY+391iXEtlAtvz6S
eRNepsUIAQ80NHJm297lmqgMKga4SfEkU18Hy9+jSQbBGRZDWyf+h0g4c1B7QhMO0l6XCyJjPtMM
v+NJZclbj4osEg6N8h6lDTKxjVtgCdTFIY2CkOu5AB7pAe6CxSGdBmlHLW9iSdeO7R6Rxkivaf80
Gpl3G4zmtOOuHtnVA6gJZdj7TXYqXacDBKSvXiTcuXe5WQRh17lq13LXDlMhhuP1GVnZjxd/4/xt
zvajrVqDNEKwpCf6rsoh0E3G5qQgoWQbzbusu931eGvfGtKa6AhCHmrW/L2MB7iBL4AcYUlGzTY0
M+3GpGIHrur9QDalqOaTa7mwIHqFZsvspQ2l5stgPXcanbYdSwzzlxp/Fdpnz3oV8tGAInaDlPKk
V9rR6dE6oT8na6Neuzaz58HnjXU2sz2eYkHOKUtYw9D4Nsdv1Btfp0oPItW4N5bYohf/KSd9HC4O
Imh/wnR72Vueqtlw0mIsIXrDZgyBcUOtAm7opuzBmOHlbUes8gGPRIB/eyeLAmRQodMbPMLd42x8
6bXzCdVwvKF0vHg/lPUGSmoicjUk/QjCFuu0h0qQX1O+hTheW1HncRa1D9iyo8WiAzzQ0HuDl7FG
tKgkeTQ0f2kA8Wc/Yzg47qHZBsbGYj/7Gen8NO2HhOda9h0aQiysqjL/eX2HrM4buqOA0bsoXS9R
ra5ganKlMSRDQPFQkzdeN+0Klm9Iiq2GAQ7BRvkdiN7l9YFjmPnpmGEwbnPDPfnSB140wvL5Hw53
zwFd3PaAzQSb/3IbaMCUeIHkQ0KDvEObtb0FXnjfmFTCZczb8OZaqfHMyTDEb83ZtHqZsgZlFdQK
PPvEq514crR7GIo/ZpNRR6kPFAJoc3u98X+a7VYqu5YKQJgZRHJkA8gGl9NZGakzSDNgiR286NoN
gJDYYk2c4q0hmzjX3vsxw4mzUWCe1/ZyxyO5AaUZAiy4bBanKa8o8dC/ZkmNGg2wfALAeijfNxo4
KMQJDq0HCM6UbkktreUEM9YDWa+nQ7tw8U2roFSjRhFW4GDJK/cFFbfv13fBkh/1Z7P5MyINOSlw
58tyHesHKyemhQlVQu2CsVG71AB+Nx00K2xQZI0zAAijzOrIJ9GQuXziqVgTvQEGXuegWoIyQdcg
Z665/pd8ivmPg9waQItowcBKdZmxgL40DbKoWNJA/AgwBtRYTpp5Es779VlYmWigf1FIhsmApaPt
d7l5mAOYVSEQR+jvU/3L6JuN3bm2bi8imJcRJIS8y5HUAPJP+/k17LU8FCgaBeylN8CuHN/QKgld
U0XXR7ZyO17EXVzNdQ0QWO0iLuveqJ1FPoNyzw2rnsv07e8jQaxnFk3H+fMx40gbFDbne9ipvsEr
Kp8S0fxiaJmo5+uB1j7WWaAl0ZubqQ1NX45UyrxLi7sta8Otn1+shUBneWmnGMcEqKEdCODtttqL
q6vhfAiL1QAQV11b2pyzdIlE6um1Kbjn1b4e3pTZxFgpUWWUe+ltTN3KZYSLCNspwMX6Ua3YdFKN
A83LoB5eyx1v7WE3a+rcgYbVbSy8tVCQqHLmKwLmeMsnAOTdSdCiwJwEQXXn5fZNnt71zkbutxVk
MY9NPZoN1B9YkqIEndXvzPtWgEx8fb2tbaHzkSy2kOuxQBc+UvfcP2Yz+s29sc1Xx/pkB/H/LdK8
NM9SWQqt5aEjGI7K48KLUAhiTpSx+3LYSErW1vj5kBYXi7AUeCi6wn2Wyls9c569yvp+fSwr6SJE
P//7/ed/PxvLRJwaYhaYNRdP9az5XlhGZALIvqUptDoUz0N5DogKBJy/3lkcc6BeTgm2UlVKB1VR
R48nTbW766NZWwPoloLuD/bOjIq5jFJXSNjcYn5OkTp4Fj0IoH2lt0D8Wn7sD2q8swuLbOzWtSk8
D7pY3flY5lPaYAsZ5A7IwdwCIOxOa17/emgeemTIpoCXgxXyIrfp88rP4EnMkwINsidT0elGJ61/
9KFyFwtfDk9lwLeodWtvKA9ptwtja1Q9AUm4nFChYydJA8tDaU8u+9ajIt8X4w6ughF42gfqitjJ
79O8vE/TKe7V8fqgVw4O2HsA3QENfFxWy1XT8gBkmnLoE2Y14Zihuj+9mVtaFyuLBkHwX9yKNgje
izHC40enNa37JDeCU5EBhd31dxwNCEFOndhMMeY1uEhSIUzzh5gF7hxgV5dTahfjUFdZ2Sd9XT45
JNVDs+xhal19c9hMB6uqIsyE/VqLPuzdPJpqWu6vT+vKZpxLZODtAWpkf6CFCpKnvawDCkxf+TWg
X4qRb4kUrKTi5yGWlD28nyFpxzyaVMYNyv73pXRh/PZiohPTucOzveWBas677MO0Ao0MbBNAVKgw
XU5rxcGoA2uJAjCZGScPnZIs7NJhvCX9wI8Al7KoUrbaZQx+rxw2Ffeprldx10D9QisZ+cWFP/eX
Ra6j58nhaj5Nxc1kD3VIRWA8DwFIRRBfF3nYCwc2Ql7bVFuKimvrHT5S80KEbBns5C8HYRGoSWS2
TZOi6b65fHoVnL2gx7hlWLNyZOEEwe/jMREAHr9Yg3xyzF4NLk2M0kYp5L7mn/jw5BZf/n6doYSJ
ZB0QVrxEF5eLCEB+9jJ8k/RpcO59svG8XRsFCilzEgsE8YeNKxs+Yj1RzJa2G+mtEN+YB0LY7vog
Vr7J/5B2Xr2NY0u0/kUEmMMrlSy3ZUt2u4NfCHdizpm//n70vfcciSJEdJ/BzLwYUHGn2rWrVq0F
KhV4MrkO8gPTFztcNZnYAzx+jCPtvhTK1VCjkBd2C2ZmDszI9DViwWlT0KZLTxNVmOSRK4LA6n5n
nvrdqaxfVW0+xLHgUK9zMlviT6vbg7u2OmIbQRrxVjd4Xk4uTN+orL7LevFRg5N+PdSDuc5lwdZd
FdWk0F31DjQoUr+U4r52QKNZqlwkPiX6hSYNvVE3tLmQROJjJq3V10ba3R7Vx2RdOoPL358Mi+cx
UUjG70PFHNlQuGerHgH5dd1FjyjkbsJY3dVt9VP202+8y96LYthmAplQaUhWQlQ660ECuNCbj0Mt
2JYnQ/WoHgNHuQvM7pQ1FmdFLg/RkDdrUalfYdX/3LlgVNxsl5rNRpLzlzDJqH83dP273cYh2V3R
wafU+hfq2vcktHwAmNWXpNDvwlZbeRAHKmF8HzbNjvt/ocwkT7D2vNBpJx11Fci/4++vMkGJbgZ6
2DLhmRc+DaFZ37dpKR+STmruQKlIzwhu+41NS2H6ZKniT2A5xUvvhpZu6/XO0Q/DW+vVWbQWqPAf
LEdP1npm/iyygsJEVfcLp+F6g3x8JvEOfKFU4yYLKKh1agDc0Q+9SY/tN3d9e4NI+pyBUa6LQJPL
mEripac18rD3+rTUDompx6vcNzda0H8r62GlSO0GYTPgF7m7zh2Ad4myhV/gXisUWHvzZE/67ode
OYQ+hXMSDHPfqcFdkhR7fmqdIvIkhukKGiSCz76CFxeGwMQM63XfkUIoTPdJrKrwHhIBlNIi9bfc
m5/cVAYSKRfHOnMf4sg65WnhfurS4lB7KWUZP9/oKd2igb8LlL7+4yo5sCgnKIEr+OjCGxDEJ067
6zLzaxJUAbjw7tHrktYOpXIjSNEneQyffCVX7NZDsL62hnKf+6hvxq0q240ZtZvO8pW1H4Zr2RD+
mFmw6mjKNf2EZt0UQWght40GMja4/Xw77P1q61CQAYnkRd87U39okuqrr1nrNjH3apY/aVJ50IJg
rSjec1V5+84R92plfXIQLvGD8h6C+K/w1Ow9Vb+jaxhqdJBX5bAO22iLkPoh7sq7IM0/G06xHzT3
YfCibUryd6i+p6m0bktt0xjCAUUvfHJrbbQ2Qwq7v0t747OkO8+R1wA0hIliHQ76g1uIpPnz9l1N
xK+p0q4pSDzqsbzJW4u21ugxCVtvHwsNPU1mt5E9doEpbzxf+4EI5L3oVvUqsQIX3Jnl2l0fedtU
cn1AH/7joASk9Nvg2e84xZX6Q0g0Y6uixrcm+wo9W5u8Ka5R3Od+sNNrZE7JyOkZPb9Kvw7rSN1p
brxXjZgWSIiNVzRnkys1nffA94r7qLAk0GAikGOjXQOkU22azb1V7WZvXQWFpu5of9egirsg16gB
0VVwHMT/47Vx9lrzHU8EHCp1B13PVmX3WCIgWGQvpustnPPry/XS0CRqo8tIMyplIAIZgNL9ppbq
/X3y4dwEQPHLsdRa2wi8aruDj/5K8DnLt3n11/mNSxMTb5UltM5n43SF8WZAUFh4E5diHfPag+uS
SJFF5A099vdNZorOvsyh61A76IWR0Io5FDvZrF8Suk0kT1lZdKIqVh2uB3Fotxaoxq2cDYAAReGn
XPabTKnXTujFG0Jbe2gacJ6WPnr6fSOEz4KefKu7Yk2vdbsfuijCZbjeQ1CF9Ll3VQ5yiCb9cMhf
uxSuQV0IVoUjfBfz7NQKIlwm7XM8KCewkJB7qg9+24aHTm5iJDf7Z91KNk2t7mQ8Wp2p35wwerNi
72vkxppNa620kopCgy+ie0+C5k2TqgdZzA69Kq39JjsYUbZ322EVepZim5C09ZX/RhGHe1nTHnzK
wdvedVOICOSHCrr6sFQ/i72Gc85XaqOsxKLYql5D7gn0vNdInxxVvvOD4UWKFKCkgfVArvTl9v1y
/aRksYCOIIpJ19RVQtyLTCotfqMftKrhGWLkmZ3V/XMt+8+pKNiOrtu3Dc5cZzD3UviAwJf6wPT1
Eyep1JZhox1UwXqT0vSr1yyc1I+SzWVMxZj+a+IjWXruE4hOq7KrtYNoleIjk+jCDd3KX3shBTAH
lQSBhKasJXHrUNLt109NIe9FPxA3RfxHEc1dgoyAgCxE9zvP1xW3wCGtS3BCQBIfY7GgLR2srdI3
mzTOhzWSOsOXMJDKhxDpvYUA8TrsHZuBKYJr1MGhypmkbMI+TOMmHKSDNYyATs8znfs+6aqXNrRQ
6IZVBEfk9dUhKfv0rx/fozQSpT/6g4ltptUiscizUIPO4RAS8B8pSYZbpGzahaeXfv0e5ibQYegh
ETbT6mPKlHmM2mkPHhSpD7lS5K9GXMX7usqVVUMWbkd/u/cKNEEYxZr0HxH9APfg9JAUdUXlHkmb
YhT+Nr/ADaI9FH4Vbk3SnqqtGR6Nml0OwpTueP+lT6JuE7raj7SQ3Ze6T7NwJWele+wCsXkmE6Jt
tMiF5YpSlfhFzhTxZ+nAN6w2FZc9zukoaQONQrDtfndErdpaqWG9mo7MrdALCenIvH0whtJ5UMus
+ZSbnn8QBD8HWRpWd70EwXxTOxV8R5L/qS47uETl0DiWjdN/dhy9fW2SjG1GpP1bkku4WHAXKx8u
DsfOPV2IEWjR3VXgNAUM3p2yg/t/KTc9OufLs8Nyo1XFS5tA/KoJPQzUlne42RyUsvpWyN4m15qV
mSvrBNcda/l2aJ1n0MMLYe7MNke6dXwaixDQXT1dzdIQTF/220MKFq/2/6T+q1ftIw80AM3vqfZ+
2wldv8cpAQJt4H1hkVCbttpDqJJbQqQ0h3Y4kSWEVfNTon6VhF+3zcyNSsOCQhYUPOTU1/WBEJmd
4TQHPTVWjqvGdtzH34wu/CnC0jjSxnwZIJtY8LAzgyPDwGEirUw+YIp24LlnNiZJJiKVTV0/NfEe
9Q51KZK49uPAVUZWEJg0uOunQNbcaPLMNZP+EOSnPnn6+5YfYHka+oqqJI6ccJO8T9v4YZWLBCqx
1ZLXClXBlmr3q6ij1HZ7keami6CIll6AN2AqJiERBO+x0blKd5C6F1PecqI641O7hDNYsjLx42x5
KWtHR2Eovo2s7y5Svldj7Ud7vT2cmTgVbPF/hzOZOCGHgz8VMSSmf3iDwcAtil//NxPj1ji7XzsZ
VpBQxkRordzuUKoroV1ImF2HJSz/mAEYG02v6SGqUHWkKh6nq8R3I37svefVqgQN5S9csDMLA+OG
NuIw0F2+YhnNpK4eqlRqDqFmNPRFiMMuROPwyQ8UeQN/HT2ut2dv3iBlH7IFY+w1Dv1s9qI0LdQ6
05sD5N/wyIR3KsNKQFc5nbWQM5uZRQCuwGlk6hKaZI6fcmZK1Aa1jwkWDk2py/uh9oddkmX5r9iz
uhelEoOV0bX0j9we4IxnAGIyJjuBUXKDTAaoOF1Y50LUHDS1yDdFL4rbxuiFhXWb2eca+HCwOyNo
h0T65dg0paghN8+agwTb5zHv+pB0mCtt+lpZgo99oHEmlyJlZ6p1Y3kJxOvkRRPSaUPDetgcvIGG
oSZWU1uCU/Cp1vMSntFB+Rn2Fa1JhuY+FsMgvAde6N+hWtACiY2T79Vg+vcOIckmc7xhlVTgZIWo
Dp6txiKjkUoOeTh0yBQ6xWw91uR65VZxtImQbrK7yINcrKuQTc/TfNs1kblui8F9IJqpV5lViTZR
QXvndeXPKlMbENkCZ6ZO803fpbtO7HiwNxmqCUoCXzZBiN3r3abwoEluzdAnxOpcG0zyKgs0d6t2
GgWsyLD2vjJWFAZPXsu5oO3rBHU2PVCjr5Be/Ja6SvttdQN9QFlVbSpVqu9lqXU2vlfRrJPk4ZOY
1IDSagpmv+k8FQ6RWcmRrUgBBG16UbanKnDaZGHLz20LtgQqETo49at0XBa78iDS0X1QK9E5tGla
voXw4j1IVdovpCpnQiWqEuP1zl4nDT7Z50PhZIrXhO2hFOpkO+ia+RQ6jfOUC6gaQ3GpbJwqjR4M
OXJ+8zDw/mGkI3s//ZcAZCg5Xh6AsAwFugOK9mBK/c+ihohED5BFdKOlJs8ZL3KRYpmMs5YiT4Gk
sTt4jg23iumuzebUB09Nsr3tOGY8o06TJQVUC2+F+vXliLyohVwgoMev8kCvuE+D9uZK4WqIl5Qj
rgyBvecpZTB3VDB49V4aoufD0vM2D55U6wG5LKf6lgCVMb7/5XCwoitwr8CfhhbW9PkkORAyhLrm
PzXNty5sQU1KtmMaANz8ha0wNx5gOLRf6yo9BdM4MwgzlTqM4z8FmnLPcu3UJrXrKL2PdPPu9qCu
nDuDMjVKMCObBYjNyRrVjTbQpqcHT338ydhmw8K9f3V8+XkLrCnRGD1SV9mBXs5kJwZ+/VQIdMEa
4eeevKdeDgtwlY+y4YVHH+1Y9POOGEwaTcbvOLsZO0skT9Sh6GMp8VrJtmpCovrFDw9O/QyRQVC9
ZDAHUvixg+4ZQsOFK/LqSH2Yp3Vn7Ge4xrebVRrGlVj5T3lrjBnyF7pj32oKK4GT3Q/wJ9xetNlZ
5dX2/81NAjaAtVnkaXCwhbIGCWK4krRv3l93O03GNJlSUe3aWOsb/ylpS9tQ7q1y4TzNjIJdpxhU
zS2F59vk1Loe+A61ZRS5r66sWKIN8Euc7m9P1cz+xgjCCIBEjWvwuxAaHtSoJjRv0XdH/7KEqZhZ
ePBrKnUiuAxoLJkcH/admHOzB0+ZSDJAoNr5KXHV5h1yOX0dRAYhARyo69tjmp04RHlEGrdGnpjJ
yrSx6Q6thHuAnmclm/mqt/aeF/29EzJEYLVjvwwv6ik+T9dyIevcgfVXPLtWT0n3JShHPtqFFbp6
VPNqx8oI4OW/q6yUGnty5GtG+FR9IBrNTtxWGeLvUCq+mvh1eu7pd1aDTNvdnsYpJRkoXiyDmzZl
0ovjJ1w6DSHPwb7CFfSk5N5GEtQdVfItuj5vnVzumzT7XWjaIdSHtZonD3L957b561XktY3AFmBL
OIVBQF5ah6w0MlH2S5/EU9mtosp2/xpsA3zpzMK01p3IIo21OhYoG2vPVZ4n710oN0sbZXYgHwk/
XDx5+8lA6K12FE9y06eu2ya/uvq3bp5uT9X1IabncrydePVAGzEFjTS1FeVDkWRPamCVq6BVi7WY
tUsdUTP7ATOjtrs+wkauniBKJwdhIRXZkxhFj44oQ9LpbVLrixK8JoH6YA7S2pN02gioNFbxwqG+
GiNAFfAq/MP7ZwZS0urmkAfS8FSWjbUvA6HcWgkSRbdnclyLi3tyYmX8irN7UhjFMWJzFJJ0dn4P
wgICxbg3N3m8T6OdOlQ2l+dtk1fBDCZJxICUIe9Nt+lke+SDW6KFnohPRtM5Dwlvoqe4c4K1DI51
bSlFsLBZruzxgCQWGPVcZE72h0722RCz0gJNN3jVSeXtFEEJ7VG3fU/Thcjmar0wY4hjXznH1yRj
djmTfAOMl65VnvqIEBAuBv8vKc1VqLcuLExexJ2cpSjXYYF2nYC2/PBvd9z4+2w5WmVowrzKlAhQ
W6Qi8kgn/wsF0C792yBl/HnmBkkAgH5XDJNyHkG8IQbVSQ7uVH+Voo3aLHjwqzUY+z9AdwEwGZHE
0wdGE1S9o5GbOOo7qwHVAkLu9t6dNWDR9E0MQdZFn9y0meOKYqSGzjF6AAshL0UPV55z/P6znx+3
8tlWxSHHfaPx86Avpbq0A+GXq+3/tyFMIpSy9qlVOIFzdGqFFsPQhrP47y3wZiXOH8HBV6tgKaUr
KG5tHdP+HaLl2FtivpqbpnMDYwRxNk16Cj+PbFXW0SlScVuUlFx5BagPGZWPhdmaM6XLKKXToQJG
dZo8ThShg2EptY6qdJDAQ+RStGr7BYzD3K7iyifLRQiPp5ose8+TXnXzTDj6Bvx0kCKkn6JEWGJc
mBsKonAIhmiM5Io1oolR7m273D2ZdXdSLfeT0So7OEYXvMicmTH5SRiFMc785eL4VlbErQ9zPm/j
o9W0j4EIZ/yi1MqVVx+RISTcNPKPY0Zh/IyzPZDJmSHQEeMcFdSdzaSFM8l/JAsPsOKvSbYwBeKc
zCBSirQvTrZbVESq04SWe0ogrH2JRFd91RzL/IdTc25lci0qg9THbeN5p7Va/lTKn39/Jq0P7wvI
jLzI5NfVNu8pShbuKeg7c2M1hr4e4KfZ3LYytyjonHILWrRXXKmJgPXow4ok6cmS/+jNj7T6nolv
XfLjr61A7gFonCNJ/nka/UW9VgeVGXkn0yBP66yqSrZVLV1XwbDg7q+eIjwJzi2NB/dsk5FPDztR
DLxTSS+SUcSnBnZfm56bH4nmbwPZeIkz+dc/jE7m+Qi2knfI9AXZ+oEu9w67rZepDQeRDTOd2B98
+FFvG7ruqBhHd2Zpsq8z4tdSLgz3VPEKWCsWDOSBomebUhW0F1+QW7vsgd7BcTKsAmQZP6XZAA1a
lCuotPnws93+npnNw3B5xvIA4hU0rQjSIpzEYE/dU2ppqzx5FobEVtTvivXntp0ZBwWRHQS/vNJ5
MU+DBIluYKnTKvcEMs9dKX4s7WSrBk2XgSO8bWo8VRfR9TjDZ6YmM1wh/Gw1We+ehr45Cn2fIOkY
AWeuHDsqkFyJLXsYWjiClihpZzcuIqC8oXGPV50dcZD1cqsKApTosWsPfvYHppkTYdkTTOJfkPd6
M53iryldx9Hy3kN7nJfZVS8HPNi016mZewLbuYt5jsGpsXaM+O+dDGYMgOmINNLZMQlgslSJ1Vz3
3FPU9ShO9qX0GAK92NR536/C2DcXgsq5RaRGDdiNYiVUNZMLzco7kbAPp2YYQEVjRQSHSy/SY1Mf
BKQd8k0iZYEtAUe7u7175jYqV86IC6JKTmRw6X1oB0lkL5Lck8LjzKOrGdq1YQMT4sKEzttBDvvD
DN35l3YcM2wJm/E4srbVmsei/lE1C0OZO9sE5v8xMf79zJGOiBRdDV3vlBeUnNyfpXGwtIfQ+nx7
xkZ/PD1v52YmW6OijCJ0mUCI4wklhbXwnfLNgtucnS1Ajx8roinTNFhkii2wXBOvaVabwTgUcAbG
9VLxZ3YkZ1bkywnLQSDXvcSaKCnVz3Aoon1iqksud2ksk61Nv9mQNb3DWFwL/jUFNu6URzKELwvr
Pz8cBJDx7pTTpm9+tWncXBvG9e+sUytqO4mW4ttrPzcW9CaA0Ms6j8tp3JmHRjDQMe8cTWJDWyqT
eOO1/ZPRoRp729LcYEhckBUax3KVbtWNDNyXkfAIdL2XWNUBmsoLPmd2MBQeRUokY6PlZGG8GpS5
UKXOMS56a12q/a9W6WF2hOhvIQE0dzJ5Doy8P7zXGM/lRgudXE3kzHOOZRmhESMX2g4wOdSGbbbS
o0VmrrmBEUmAjTABY1zBfoouapBTwnkX3baKc1vXEVVYKv8tGRkX8MzbDKpQKX0+3hAW/JmPYXEI
m4Wbfc4EulRj0yJpSFg0Lk0oXQoxp+TjM52N/u6EW+337U22ZGC84c/G0PO2ov7tuqc6TORV7ACu
Vju9s7U6MTf/m6nJPQN0I9SclLGIOEuDrJ/2W1wqu8wOh3NJUp2e6ysJ2rhNNDnNCUg8bmtaQMpT
+Q+JjTHe+Y+JyR2TNYoWD5kuHB2qIEFNhmmJPXLurJxbmCy67haS7HYMYgi3XSshj5dtEidZKd2C
u5wLOc4NTRZ/ICEryzmLHyPqFNL6+2hF9/C0qqbtR/z7Dw6NgjkhIJwuCKdOZi5RzA4ECOOK7TSH
TKJbygnMecwRV8P9j0+jJHq5mWVHKIa8LzGQ/pKyn0uS3XObC69vfTRncyon69LWWqNyDZMLyIS1
M8iPUfWaosF++5iMkz4NLmhEAQFNKplnymQQNSte+X5CTJ1kcWM7kajvckGp7LQSpLuu9fpd5Ddt
AV+qGS/Us2cnUBl9JnHoKCF1OYFaKEaVpEfCUaUNYpBSWwsWttzsHPJypwAmg3eZBpthwE3XFqFw
zAw9PiHN7dzDya3cwVscLfjOuWOEdgEAZBSPRzKoy8HolU+rczYIR63T1q34TaV13w+/c34XVmx2
1kxyNqAmrGt8e1mlg5kHbDvF2xhop/6lxhXPJRLNZ78/OTdlM3hF7FbC0XIfDGri+evtHbf0/ZN9
rWQaMYAxHpuWbnA4/s3vtw18aNlf7emzEUwcTeGUVlWOFnxzJcW25NvBF+En7TM/pY//GgHFIbv4
o2T2SEOt3C3Jw85uO3CZCqEA5d6PEtzZNUcLZ6/Q4oDTrjdUrEFISkuooxkTpDspE+Iexp6USdkE
IaKO/j7PPPa1vBbQw0TL6Cltf92eynEtJjN5YWUSsLdJ2Ym9KhjH1FO+xFa8TTv36FtUOdy4/Q3V
wsLenrVH3KGQYBgf3ZNDlIuGUxUI1h0dlDytOr3TmtBOyFWtukLZy5X6D4eJBzDV0BEEQB55shk1
8G6J5xXm0Qja996K12Kff709h3MrBYQBiBiBNcXBiZfL8eOVOaTG0XAOsvei9E9NvlCEmpu2sfWB
oJoeepqiLn1P6bR0lyeBddSFFCbuSHoUvLIDzhB/1QDyk3AK9rcH9VFfnO6Mc5PjKT/b4qWs5A7C
ataxrdsdHd07V0s3Xmw+tgNiSJ67FQJz5wXVl7opn8ShQ1YsetZ7et7kaK95xb7Pll6X13RScElR
mIHnE53uaxhW2SFgYLm8L1DUeskE/9TG4SZo4vvKGdbg2H8B9HDtPEFWz1MWTsrMPQqsjLgZjAzB
8/SmAUUUOpKhWkeljio6zJ2KfvQoA8mOuEHZ+u3nzAt+BJG11Op/Xc8fR80vy9SlTFAskzODCBSg
IEewjlJSqw8DScy7rozFgw/89aHJtWCXdqH3UBdd9hx3hbipQCjvpbj6vbAlZqcAlB37kH4Y7sDL
LdEhdlX5BXU+3Vc0eIFK6GSgQ36gF0q6840QzvA8ghVRauUHtw5otUWHFy5WVAKSvFA/o1eTrt00
SFZO1uU79NLczvYKIT9AbhV+u/21Sx87OTK1lClK6zvWEboIb+WhbWSnxNmvVd86q6zSvV1bitra
8tKlBZvzB7D9/GeaJidHylvSBrXvHJGrXpseaMd+DW3j7eHNRCPyuZHxI86OZ+e1jh51GIFC36DL
2tymzWowFiiHx0+9cgLsrhEfQNQwTYCEhlYLredax0JRt1ZTbDt/KS86P1v/MTHlg24zt04IgM1j
O4Rf4kT4AoT91LaLcfCcHfSASICgnASH72TCktYUdL3yrGPjPrtlYOedunXr37dXZW6+uAQUEJxE
3FcIn0Cu1Qg9A+uYBFQB6EPprOfbFubW/dzCZHPpQynKToiFdIAW6C7Xf8Q/FWXhlp47O7oCQBhY
I63S0yYGw0oSrYgs8yjSIFak4Dboia1/DTJC5166MvzN7UHNTtv/hbDR7MtT5XIzOxJMJqkvWcdc
uW+TrSUvVKpn1558FCBD8LVwN1/+fmCpjhO0onWM0CbY6FGTEVEVoA2NYOlReg3hxVvrZ7YmTjIm
BZYVUmsdO9X8rXl0jpb6QbX6Qxoj5O5pJ6Ci77oj220q3pWwPfSNfOwgkr09pbP7BPA1gT7gdZJW
l0NuEGXty75nJ9J4Utgqrdo/U95HdIgkw/tAt8NCwLBkcBJoIXyiDpY2sDFfByVCHv3dR3Dl7vao
PmKpqUPSgYxS09DZm1MugsSlizbwQ+tY1ka7l+r8y5DJEiw7XXRowijdiGXYr4tc1151J1L2UTzE
a2OIslXTqf7R95pkPfgmErVDXO8g2Si2JZRUKy2x2pVVaeq2DT1njbKLjGItTN4UObyFQcwFc8Qw
5OB5kdNOMJ2pSuirYjCcY6gEO0W/07Q7TaQjCS2RqFnfnrC5VTm3NZ70s2tCav28BkoGNCc1smdT
ipy7une9X6aXVqusyZeaPOdOskEme6TCJEyagqGFtJECX46dY9dupbcsXDjIsz9Puod0ArgGbRqE
aUIWJahRky0PP+lHKTzenq252jLMwAAzaMDgH2viKMwSNp8sVp2jgCjOi55W4UNvmAFCL4a6Ugrv
vRlg8hF6zTiaRmL+6AURUpRYlJqTEQfGghueHS2AXiigqQ/wYLpcvMpF6SofawOKtxa1Ffrut4c7
5+Z5UUC7DGUaGmaTEGkw06DSco/sppC+5U77JcmSTZV2dmnIoV3E2R84jf7FJgVs2oMoa0F1fDkm
o5GTKqvYkK3w4BXrWv2a5fFKaHh8vueit1AmmHP8KGyPHbQkh4zpIzqjlOIaDkdNGY6D/DMgG2HK
S6HY7DKdGZl4fDHVBb/UTOcoVqGderG9VBiYMwAfB0eK1NOI6LqcsyRoK6WGUuHYbyRlb6YLk7T0
8+Pfz3xELdUZMReHyuuUP6ZvPFG2W9/eaXPrcD6C8e9nJvK2DZzYxUQvPVmwl7Y7tV44u0ujmFx4
hhV6QyYxSeWj2LwU3sLPL41g4rTdWvEDw3BxbKJ475bO24CuoCGaCxnTJTMTf+05SanBruAc/WTn
KGsHPbUl2fBZE3gUykDw01+lna0S7LLbGNaxh9FVuGtMCnULscDsWpyZmIwiqaqiKktMeLyyFKA4
C45x7lYbm7xoO4BahjrW5XaKQz3ouqbBiYg7x6XEsC2Gt3yJMWjWCo1yaMUC7iGSurSiBLGVGGLO
ZVCvvKcYKbuXeEnwafZxD0TzP0Ym/rDGFzaAD51jkSSPnprBKaAcoCl8ITav7NzkDVEP8e966NZu
Xa6iTHq+fTTnopGzD5heMt2Yra0KPiBOyCy5+acu0R7aRHmJ3G5Nz90/FO9lWswJEKADYNwTV4A4
YheOXVRH+PvqfifAFycsbI/Z7afQA4shUozW+Pczb4NmQ2mmLk//wjO2kdbQWLyklzZ3ddJrQxaK
6wWs0mQHDrIPYoMX4DGCFeXN9cro80jiuRWNSrp3a2hVSEkG6yYPw9Pt9Ro3xDQCZua408YGTpK3
l4NTaMaKPRM/lzTBN0p7JzVQ1llXHPMw3SC2La8EY7CTMljwTLOnAQIW2h/H9pJpF04JyZhi1APw
gbBv7iJBIUwgrt51uiDCZVUW29vjnLWHdusoSkdD7FTVXoIqiVCSXJ8PHbT/x7MeI/dzkb3etjK3
+2lUodTyIR50HY5IQRS1snkEWreRCH3a9KlNX4OcqoK0ELwu2JpmOhpy/IEQKOS+6x+R+9rK0Ouu
MnR82/z77VHNHYCzUU13p+yKrd60WGrktWSulhRyln5+EvCEbaELFWmDY2C+t/k3ZfUvXz/2KnBD
ESFO/K4QRqRCHZ2MUGi7od0s8dHOf/5/f3/ichtYlAbYjU3yqd+cJLb9YKnCNnfFQtD8/0ZAuuny
jLqS6bZtZppHPX1U9J3mbERnf3uSZi+OcxsTP1B0hsI7cszRiO4+DaW17Ff3PJtey1R4Nq32k6TG
z1LY6Ou0kr+JtA3f/oA5P3Ruf7IJilKhtsvNeWyqDD3H13jYWYVhN81jlnvoqZ7a/tdtix/X+tT1
0WMJgh5WFKqYkzjYwRv4VRKZR0HM/WaXFfCduengP9eFo/6yeHY+SUFDBjqDf/FQGf2wKwsnoCgT
1gjZeN+avg3v6DPIn3SS5ZsmC2ji8uBd9yLvawqb3k5I9YJMTdsttFnNeDNaQlGHH1mJuDEmezo2
a1XvHZVnY0tCLX7cpPzPWAL5zexsqtNj4wfIT16xkz0h9oEiNZ5kHBGGc7+Z0dvtBZjZ1qT+KXii
0ANSdgpYGAodLdmekmTmZi+a77/3GjLCpRjf3bYzMwwIlv67zuPfz+7vokzLshsC86hBsovG05IE
4awjpl17VO2mq2AKHmtyq8hddI74/XxLAXTXOoo9pDs1Ttc+bFj/MJoza5Ol5wkNjqQJzSPkxEG4
D5e6r2ZnC6pEaeQiZ10mAZWXKrnURIl5zC1l7xTla6OYP28PYWb3Uof+r4nx72cLUqL3VuSGbx5V
SLTF6CeJrZXqfKq6z7ftzGwwCIXZwKSAYfibVoepGaWeljMUKtLBKtI1YVcESbfJYEVb8J+ze4Bu
BYTt2ABXTAuBwjVQBLhPiPYOWR1vSYbcw+v/PPTRvun03e2RzS6SCfHJCIRREai9nEFXEJTIgzeI
TO++CBZ1Y2ezzhCrQfesAxm4IlfThELU/Kog5K378HdPTXiVGrGFvLLYCjupsuT7gTLLAIqZDUj/
GVslaHTdple3t70yE2xXicSFiGd2PYEcj2wwIxP15CBHQlrqjU7ZepDVrVN1Wz1bF8LzP0wtHCO0
7uFir/TtBMMNSuQHrKNh1vZjlS1R/c8sHTf4iMQhbUUv7iRciNWqycWCYEp8CwAWDevbnz93kcMq
AmsdflUjLTzZGlmayKU0WFwNUvekIf+nqPFajwI0pYXPHoq5thFDXG00z3miPKRDvVDjm6uqgw+D
bYyylWxA+3G5N2WIlvIs1cGA6CYMGQclClZl9RLCb9MrzTbXqpWXGCvRON0e+YxXubA7iSAGuXMz
mAixa/Q/rLT/lkkmehHuYFcjHfQ/GKNuINEZxf04febSYNFBaw3QpVIrfe8FCM0hSuysYYT+YnWB
vuBePh4Ok1gFyCBSkaMwMedx9D9nLtPNZchDjRhXRhP3Z03z3KdIrqVnI1akP/5gVbT+y/1jFznZ
2urRYEZ1Xi5skRDnQPmduW9KqdhntW8eTB+27cA33H3uIT2XCWVrZ7C1rdxc7OyqCI2VVxbtg6cN
0qlTC9du4qpcGZZjfcsT3r8kqCPuaV/a3J7UGScKkAdoAlepQrf6ZJAt7yqh8lXzWLd8QvNJHVq7
U0+i+ifzFq6gGVeCICGyoRxzg+LP+Pez+bSUwY31ilvUb9Z1mTNRm9D4fHs48zZohGdIIK6mJzEl
JnFyk+vHrI2Vi4BdDAd7aS7sxNlJIwLEWYMmuSJ2LESnbvOc6EYZipFK/g4Gzkf6UreQs8EmaQgL
0dSsgxnbDmliIN1y1dgMyZtaym49VnOFt8ZXXnQ/+9SF8akfZKTYY4/7z4EGStj4gfocWclC7Dvn
QM/tTwKgMHFC0dda7r6qvm9C91OlGQsp7DlXQk8loTUAKQMugMvdgezoUEicqqNTJvK9YMnFC5ov
JvJKoblXvE5dmNPZnQI74yj7jMDCFEyA9E8q53JOGVI5BOVjoJ6C+P32ZpydtTMTk5iLmriT5gYm
GnFUL/kpLgm2zhpA40uh8xUFk2k078tNoyI8CawI8RLwuYG7BCNYsjBZ+ChrVFQ9ZSBT3VbWN0vR
xezPA4f6P6RdWY+cOhP9RUhgbJZXoJfZEma9SV5QkpuwGsyO+fXfIdJ3b7cbNZq50ryNRLW3crnq
1DnIEYGT1VWji2SaJrdMKswQcM0ahBh+X1+BtaAKuwmEH2CWQDpRTVVKTWuq0ZkAgSsPVnzb/7ZL
vKp3qeM1cjf+iEAKX/mFHWhfrxteIgr17iBQskGTJzzdBWSbODPpqhpP60V/JXoj7GUhTqurypPV
l3H+0W8dn2UhLgyCiBP94tjRFzjtRHMr0DEiTiszvkeZ5p5o/LbizuSZDaRrujxiOw2At+vDXFs/
IDP/sbr8/9SlN2XCW3CPhBM3Xrjsv/QCBffrNlankjEwgyC4RhekEtuUEc3ACo0wn869n0ejl/LM
0+avvHvs6VPfZtAU+cBNRcClAiHXhSxQTSmOdjrYdcJwi5R3ND9YzQ3UAK6Pas39nJhQM4l1147o
4NadMM6yH25vPDe6O3tJZG8UvdauKkSEqLfjgBF0r56vEOMpFTlg9+GYip8mlOTLAXyRoBD7ZWTA
OUaC6ofrI1vdiQ5a8PEiA0+0es0LJH6w/QfkSO1oQsN/JwM3ctKdmWTc17tO38UIVgMJ4dKNOV0b
KyrSSDdDyQ7bRdkpUVFHkkw0eYzmm4b4UxJ07NDkN3ax8Sha2/a4oRYuIYQZF+/1dEZJPgWU9bHJ
vvXGb/mBfAOa8DGHS5X9sjVuHsAwOogmeSQOuFXvKNt4L6z9flBsg9sJXTcu8kHnm6J0WNsUMk0e
KaS3iwD6Rte3wMpdbqMwiUgFuCWk+ZSFAO+GGQ/Iz4TDMB3iQfcmg+3KCe3+7w8agNoGH/nCMIEK
w3LKTvzPkgAw6mG0wkjEXmVkN/o03wBhW2xVv1dmDN0pCCnRpwjgsjpjKaupXukdC/vM8kTnuXKL
8WHFIaCUa+MRufB6Qtz5fCgNsNmgwCIspGwEiC5/GbXmpSveTRYFEg54bJTVCAApF1t3onnfzWA3
CbPxboHr8/ffCEvwBl4UqJyCF5qcDyOtDY6GhJSFgxnk8lB1z9e31op3Ofu+snWzOBeEzfi+Pu6q
b7zNd22T7RwH/N1u7znt+0+6DfbupdlmucVVfE1HrHx2AD4MKarUx3JLg+NS0hzLgfomGqyA07x8
r0D9lQsRjzQ0Zq5/mqLZ/eqURet1tB5u4wouzB6t5t4p8WwyeamjEG9Awx0Z84PTO4goGrM81K41
3S96b8H1uV7bksiuoSsL/V8LQ8z5WgJoWeuz3dEwHp1nhIFH6FlWga1FWxKrK44bEICleRouCQ3u
yjHmhZ4JqKnR0MwHD0YgCVb7DZ6JRnqwSbYxrDXvxNANuDQELhx7ineaC1dCUprTEKofpCkDs4o9
h77O5ANbFS8LEDoCr7rg/5Xpc8qWxknNQuI+Jzb3iP4w6685va+0u34r4FxbKyTosFcddLBckANA
0a6yardgIYvHwdcWAgyW9lZg1fYHutCRo/zXlHLEnUi3SMVzuJDpmYon19qK+Fa3g72If6Myfxmz
IAE7OGODQzcWDpqPHZkGBfQnbzLbyHbDwOz7pR3ocH2zrxoFtSMe9aDruyD/tHjROxPSeyHAwUFU
xLsczwTq3HflU5L9vG5rzYlZGBmud2RD0Dt8vjMYEtZl3josLEn5myZQsbPLm6Ex3qjTfZdj+RLV
oOC5bnNtgyB3AKpWUDsig63sRo2ga8Ll2I1VMvo1Dw1yNO0tPvu1axJdPRTbHc8u4HvOB1ZGvIzH
mtGwLT8J8OBZYuPCXx0FklXo0QL85IJroUd/mDnFNg0FCfRqXxMvdffXJ2rlvbHIPf9jQvF6mZE2
9gwMRdiD7F5yzdNSOxja34P9aSiBHo0P7vTluslLaUpcA8uJWsqiC7n88ptO4hiR9m0PORIaAi3V
fZ6nIblNk9w6UKOmARMANVgWGm3mbNb9ebDau8bp209NJYmf5NkvYYspzKH5YEGQD2B/JAIi+xC1
PbKRiZkhmeg43Zaez9qBwVFEztnF3XBRgqNsMBt7XH7ztNPwwjSPLjKIKB9v4U1XNxWyZ39qfZfR
Nh2yEohu+Ou4zqCVhuoe2NG3AJqro0G0upTg8JhUAzyiV0Sz656Gs/6XJPA6tusN9Q/SoHPC+ABb
JAQEloDVXU6JGh+TAnllfZxpqM+fHftm2irsr80YwBt4BaHRcOE8P99OLXQdYo0gSNJE+trk46dC
3+qQWrtET00o4WqSTBCDaCMa5g2ZPXfQ9okFZ4kQdhcPW4y0a/UNdLGY4Nwj6BkAmuh8QKapFVGM
DH0Yt7HlV7IITK27S7JyN/bmN+gtPaS83pEyfevn8v2oKZDH6LgTQOEKrKUyUjFzDUIguh1qLI18
pzOdHaAz8KPUGPeskPXG5bDm4pBSBucqWpzgrJXFE4x2XSFm2NMNr4/NwygJunemw3Wfs7ZHcKgg
84BqioHk7vmUplVpGq3V2qFVhxEkNB4/8Hn0Pi/FExNvAeWKm2rTTgpQT4ZUHuqgjG+uf36tiwTB
wb/fV2bJmFs7pxm+X3BWMI82GQ/rWVqfncyAbjPgIyY4EvS+8iF++6WN9AzPXB55o51ofq3z4lAQ
nuztHAiOHH3aAdXH4YvVgARY9hPKZVWU31ayco9xjdyk6QrnawXN+I1xLD9TSdvZKEtChRyPvkvy
g9jmVQyjKL+4HNrsptcUjwK0pZMT34JiOrg+a2uHdtFAwGMGgLxLOCzJdHCWSqA/qiN13+RdWjwS
83jdyMr+RZEOz3Ekz3CfqRknsHAahiAowfDiuYD4LhmwPFtQxi0jyqHU47wfigyPIpJwkEUf5IBS
j7sxkpUjAsQ7Ni+iQhSN1TQgt0qHtAJlXVcfXqXbBqxI4o1UyYYNNQ8YxSAJaGZUUKcyeo47ee/k
8+v1BVnmQt1j+P14YOHFdqkxROKWuGlSO2E77ngZ6Df8C2SMx9aPoo0Yc21/nVhSBwNopJMYReuE
bq09JpH1HDFxjEF6kJEtJNmWKeVGsM1IS3IuQArAIXtasGB2hJeieJnKH9enb2WFcEf/M32m8twx
SjKhYx9HFHqqkHvUtkosqyPBk22pwEIkTs2XynKo0aeP89Jn7LYGsahu7/qOPUyxthE8r26EE0vL
LzmJMif0fOvTcjLb7ntZGt7g/nToFIAfzTPbv7OtFPfqxJ2YU1y0EyVVWlJg/QqLeIW9RKUbB3TF
C0A99N+pWwZ8MiCmR1y6El6gyo/S2pMRerobDnprEEpkHmcya6AqC282PtndD0o3ruGNIaiYbLid
wYZiBlyy+zqxb3pKPbvYyievNcWdTpSKD+F14zRQcUUOqZ3wQhCvlM5fMqe5h0LYs+50z9Spf4lI
O5gs3VFwJFZkSzt3faBLYh6Mi5f8a8UYl51DJhvIQ/dTVtuH2I2/ilHf8KdbZpb1PNkScZ6YFH2z
AIm4PWgeyU9quKhcko2jtGoGwlx/EADmBaux4U6COFpvh2n8V5V+E/HvIt1IPa76hUUPCTV/A8Aw
5fhkCfTskwEQx0R7YGD1txg637IXUrxc929r4AKkNv81pJyiXPTdSAVwNZFsghoKII4T+e0AtbHU
I/KvmD92ve21VXkDidHrtlenkaEVAn0Y0NNQX11WYuS9SIFKLKOHmd9AfSfb4oZdPcAnJpQNQXID
uiMdTLQN+JMPSb3B/rj+/QVFALAjNrZyEZkFaL/j2MZOiOyvIhv+IuYWufX6CgG1+werAPyTeb6p
WZsIwyyIFcb61zhOIB8lFs3KEpRsVtruct1EgNo98kq7GeZuP4GG4fo6re5FRHUY3xJGqBITBUkR
w7LMDvvaq1lgfSlQNa82oofFlV7EKSdGlJmMhF7aGoWREdLnaJcdxI9Oo+VfVWePT5qr99/LOR53
mWw7AP6jTeWu1c2I62SR64CIm5ohKwDCIpBit0Njsm6TKj/YgwGN7t43SPOCfuaDTORPEWd/m1N7
AyKVx6wYbh0+gJt7uOW98/sjcw7eugXcsTTani/6OMZzP1SRhYwuL0K81ZzPetbKpzZx6SEmYitp
sPYUcYAlWWRE4BRVLIYGml990iEa7RS3qXnn1AEKxZQe52Lj1l5bZ7izhYwRAK2LnmWwbZcFfoQV
QuhV81JLoMGL9l5WDk/zMOs7Sap9bPSQnfxAoxwevGgnw4sXLdlqgTh2nVSHviUuh/JbR38CNmwB
Pm65R8k27oc1r3BqSQkaszmqrVpqFhDjBzMCq0twfXOscTthKACz4m5Aq776NtGjYp6L3rBCuxBc
eBx8ZoEhF1XUtBXf56R+w3Wfe6TW292Y6MWtgBrG/cha8diPw3DTZYk81qkpfKlJa1cX1kYCYO00
nfxA9S1gJRk0yHqssjSz267CO7xsPWF9wPueWlF8RpIbuQb6ExSAOWqNgbmVFlwdBe53OHe0OgIf
eX4Ii5bqUWLins8i51tLo9vIqr5Em5JLa2cPzh1Ydhf6MaAWV8wArWhpFoIjF2oCvBUgO5KfGiv6
aZTjF7MRW72Pq9vzxJ6yPe3OZZ02ocsknvUg4tWnqP4ADMTGYJB8hFjGJfMmygMdQb7bAoYGuvJB
W+9Ha5dXHmnuzK0n1Ooqndharq+ToG8Ak59kJVylyB3Pqr5bRu2TrUh97Q6EuASOGjK2l/qvNHfQ
/54iYaaJmypKvKlsjnWmeeaw1diwOhyg4jB3yNZc0NnzuRslZyNQ1eb0U0hUKGf7GZiBDzw9YOP/
ZtRLHXJJ2VQ3MGNQyBzT9Ihc8s60tuLL1b0GprE/UDgwiC7/P1mctMyhhgni8tCIpl9xUd2Tgm7A
U1ePz4mJZUJPTNRdidbQejExeNChdPKdpt03ky+2SrorewAZIYR5C5UDcGFKqGylLO5pg9dgkbyS
8q2zn7vyLX2+7ttXJgxpMxSnAXdDkUtNCGhW02cgy0VKCKMxffJ+lwm6bRsVJ0SUaD9WfE0MxPns
DA0c8+SVMqisjatv5Xo/+77iW2qjGgVAIFY4iGpf2vxuaMenqeTBYIJ3xZm/g77jKxjdNsyuLQ0g
LaAGgx4uo67SsDkkchpRFbNCK0s9iWPZ7lEtrunr9cVZ2Wo4/kuThYXI5aIpIDXAW96KzEI+QL9B
Tod64PV7MGS/N5PuaM5iA7+3dtEv/sY24ErR5ayWVOsk13vNqZYbjjxR8hdg+fG9VcxBbVvJU6TH
yW0HGWVvdnuQT3Mj5DzfR1YGpkda6N/7XIdIN2VbecsVH4XyLo4z8siYcLVBnzR9LQhAIyGx7rTo
66RB0ATFvw9MNpqtFmTwwp2i3L5JZkLppgPPvYFWxaW76TDrxetc2m9YhVuGkuN1e6tb9x976P09
9yOidqo5E7iz4hyBfeD0i9adn9m+BIFQOvjNfHPd4NpRX3RnAE0GBQFTQV8c+fO0syeEiXZgtl75
9N8+r8zf1OV2qev4POu/TLe6/ZHPg7AZUjbAnaDufz5dTlkNja7h89y+c6tPH2m7ROL13+8vZ/HE
rY+IZGUb4fvFDTH2dbq/Pjtrqw0yBGA9lrovGPnOPy9rtkiC6yxsC955eF8F6dx+Rc/prhyHHUhB
fxlOzkBstBW0rrmqU8PKjeiOEKqbiAT8AyJHY977AxM+JT9HZ0ufd21/AbMCECkQeeQiksjLkVrA
tTAEYW+Z/uhuRBAbn1cjiLHm5UhqfD7Tc+C1LE9/P1AVQkVL+h2OD65dWSKrJd0g+9EMqd04fgtQ
6YFB6GvDytp6wL8uTekLv6CaheqSGI9CoZkh4Ydi3o/1kbRHmW2kN1atoCMAqG+AYy+2m+H0o1EM
FQkFi7zJtG8cTmJv0iDNnTtb7nkJRJRcCsoJ6K/HTWguodf53s6AtZ7ALUDCVpoxeg5GyAfZf9V9
9bUBHNwrLDf2GqQz3n+iUJQF2zV6yoxL8aecxgCYTiZA7eKuBkLTEWhGMLPvctBGv0+rL6aL+klf
uFuMSGs7ETi7pTfQBvpDvSXRB5iDISY2Q73vXxLu3uUz37iJ1248pEkpSC4XVjwVClqmU10kTmKG
ZXuEopYXaUGffL0+gWvLtqBMUTV3AdFSX/WgEQIiwK0Ab4rjKvWMkf/kLhj+SGmVvwnU0o4FuFyD
qIJgznXLq6PDVY79gnvvomoLSj5mCh1nwGin4ZtwmunNEVYRCDLOGwdh1dQfiBVK0WDbVm6lYrYk
sbWahlFePaQOP+ZGchtV2Ub+fHVL/GtGraygdj81Imlghh/q0s/FRnCyPgzsA7T5uECiKUfMyOy2
mix8f24eannbR98d4/UDiwL9Xjyh0c8AnPD5KXa0Mm0rvAXCoWreGB2Pbhr9XffOfzPzB31zcs/O
qD5GY2OZuMfNOqhI4u4lbnzkkxJr46W2Omn/juhPpvvEVGLp/ZyUjhkKQCxYguxf6tnWxgZbZl51
fgDK/X/a/lTDToy0KCqkuowBqk6tmnhIDmhHbld0J9s+93U+ISVmboKu1oaG9Cle7OiUhzyPeb5Y
M+QqFmQ6DXW+0+gxiR+yfOPptmoCYB1YwIUOONS5CdHLlE5cB3J5Lr6MUf3JLPiOQQju/dsOmPd/
zCw32cn8WUbME1aZNJQar1/ylKYB41z7Os5Gv2VqeW2qa4X2aiTX4FLRmqC8RidD56aZxCyEfCz1
hpQO+zZLW7+2WdF7aZxV93yWcl+VdRU4bWT5QmiT30IXFQdbAuqcd/mxgyTrbooN1nsjdJIPbT9V
Pqn09taBQJ+XWd3ozXaf3lpV/ZihUx6p9CaHDhSLjjEamfY6iFwDWfUez9FJIi0D7r2xflqpM8aA
FHT6E2KRwnPHsffHhMS/NE6APa30b0zTtS94LJKdlsj2vpUT4mBUdcGWQNGtjYqGASFN3XxmUWx4
WZqkAS2H7qZhVbrXh2gLK7cWZsAnISkMFC5qasoeqep0amkH8LSru4FpggRLa9BaCXKI3P2ABzw1
peyTJE5o7Y4JC2MXTB8PDZ6cWxzIa0cZiVHAyEBsgBZXxQMWmTtnhQ0nWw3d/ZLnFVUUQyuOfS4H
h+5LtsXeuHZr4AijnKeDfOeCVKSnXdz2GjVDAJy+27bcA/Lz+IHjdWJCmTY3jaNhKEwEEoYRSIM9
uZNxbMrp5rqZtVhi4Up3wMIDJccLf1Tlk1b2tgkeX/7WGeJ2buaDxSlQ2YkIOjDceUW+hc9enT7s
dmQuqbtwAJ67jlmLST6kiAAt/gTdFtZvzN3K911Uw/6wwCPIVItiUOBleW8JM5QWWuOc1GuidGNX
rxwgxJEg64UcCHyS6pGqKeq1asIVBZ36nzHp9Ofe5GLHhUZ3dDSsjcfH6ohQcQSYAOH6heDe2LXD
1A9osrHNbBcRFtTDRuC6OqATC8svOHHno1bM7ljAQp9ETyVzj72W3DX97Nt9uRUUrY4G2hogc8Er
B73I57ZcrernJVgK7cGrbW0XMWN/fVsv/ku5MHAT/GNBDesgfodXM0GgKrPoe2wB+zmN4i9ngpf7
gCH0AAOFi/jrokkSWlxjU0SRGY6d+KVFRuI5s5l4nDRblpZJuRjSiSVlgQQaD2ciseO0L122o2+L
tIHt91kALudZbuRJV+cPWxe+bQH+qtTlUK5GE8WM4Ii23RvN8p3DS0CMnY1U2p9HszqoRe4GqAjI
y19wZFAyN11qjSTsJr3wpM6BNqWcoVWv7cO0Yywoq1733HY2n9BM278wfZKeiRCt86wmm7zIsmvT
m3jc/M2BkQPSIRr2hHXTl8KZLJDqts69KZr2xnK06gUklLlvxJF4xrrld3yGb6XgdPalWSfHbohA
nxJJzvckouVdlKPY5tkCnDh2Qq0jb7rmMxiYijs3jpJA5se5628aNOI5ceAUAdrODzHE6SZI72n+
FEdBaTl3WVzTB1zhSEly0QQ6eGmeEmhQ+pWmN3eGM7BH1jrxb0Qtzo65WbtvsnHeN9JJ9+VQtein
00dfjIhVeqtOffSF2L9lZaeeW2XEI6LXAkrbaWdGTrE3i56+Iq8ubt2INEE36PPGmq0d3oV/CWU7
eG+Am84PryYqOQxthqNFbknzKy7FRmC+ZUAJ9oqRm10uYEAfg+jWkhuuYfXzSOQh6wGA80WT7mBR
wWNSmcA31r97c/jcV1t9wCvxyCIkCPVuUGI5yEyfT9Fcc2NyhUEQrkZHsC8L3T5W5atsHjV9C8q2
1vXwh5MH/hILAn73c2PVIKF4UXA8lki3QyD0AhqUPbi4DqiIH41++JxBkZlaPPaBWHm57v3+hAfq
+QUWxrIgm4kXrir8N3VtDuAUohSzzhu/behdlzgHAjeYQWB7bnPmGblAh5SjfSUTs7zEjQ+I1yeP
x+j43vg1y9a7+DUA/ANSDoI8XC/nU0GSvk9m+IPQym8bQF8iVnsi/uGaXRBBOIoYeZCIh1T/cd3u
mrNEgz9YgxDRLG/wc7NaxZlRG5KE3Lkj803c3bbDhj9e27SnJpbb++R2FoMhZjZOBNQ+r91DkW5c
/lufVyZuxhVfmy7ccNJ/Me0v78+xoHLx7/wsMejJj2e1MAY05JGQvLGpC6zYDK4vwNbPV+IJk/aF
lB0M8Olo6bWH+HLDJ61FRxSFKjDvQWPTUVFfRpW7VANCGXXD3vLGlNNDJw3Iieia5tVO9wHy7AXG
B5JPBMgG2oLPp6zm9tyUMyFII7IgmSWOi+4P+e76vK2NCqX2RTQBcq7g9zi3wmNqpgJ59TA1wBVo
PDnOAy+/5fnLfzOjLE8k63kyJcwMBtCV5Mm0P014VxhxsuEA1vwuWrUXTQ/0yyL9ej4e8N+WdpIK
EmYQWpU1wD69AfEk8KdVMzxBxA7XB7a271AcR/iPNhY0fin28rjihiuw7ybij2nmUbi7/2ThT0vo
ydHhjWb3UuokZMPz1L0C3PuR76O8BZ4SF/wFyj5zGE1rVpo4OWUXTCz91GbZRjJvjb0AwTwBGoKC
duWCXQl0kG3X160RytRiL9Hkxju7qvTXYmrGoBJW/mYw2wp0QcXLoMn4pgRhng+JrSjgHMmRJkmb
17LW3QeQ7aWv1ydgbcug7wwoCrxDbDzozrdMMw9mPGazESZmfkhd7gQ66R9I1ExeJvhd12wWXdY2
DS5LXFDo5YBGq7JpkBLKJWB/2DRo5Nh3/QfCs4XDFY2juIouiHUcjqZorUlwB5aAY9s/knzLF65N
GYgs8futpSVQJabnttvR1I5IqE1hVn0zYscXANvO9LYfP0B0DIzLv7bI+fJIbrfC0mOMJvEhmXEs
eL4xX+vx04kJJSPbjOUkASkmYePMHDmwqnrQahJh7hgBMZHU96wry2OVSYHyLxpIDbP6ALUvGDSQ
4AR4Gy1+KvpJy0mcxzZacYWxk0EsPuDnEQ5Brg5lclQilC3XQLETXbATC+v2Xk8eq+qubY4pdz7g
TOAG8QCBdiayLsvGOXFWuaihWRCbLCxMH1LwQt9YquUsquEdQ1YHCUuk+S66RYe6zfJ6bFnIxSe7
e53BH5p+wKPj+kDH6IJfh3LR+RDqDtj8tgVBBqfP5H7INuKs1RHAzSCSQCBxwdAoY8HJFHEWdsmP
emQ+hAoDY94Yw9qtjjgUECeU8xFAKLc6reesBg8Aeo/RIfpUx0GZ7YLrXnPVBJqC8bZZ+I7+wJFO
VrqNmgShQ8RCK9rZvEbuO/V49nMQ36/bWTbmxYqf2FF2lC2aOEGTMwuT7DURu6TdQdI+z0Y/nYRn
iA7gm62a+OoSnZhUZg9oc7Oq4FZDd9yjzcqa9/Gwvz6q9dlzdNDL4Ma5CFNw4aZgNBywC3SUEdIa
UJLEPM5j9lWjW9o2a7cNLpr/21LBF0CuZxIlBxbmugEtvHQ3li/XR7M2YbjbQSaDDA4wWMoaEQMR
RGXOmDBI8tLqaYGzQ6h7w8jihdWdsHT/oHoPUiokrM8PZjvZdcEdkCEYY2l97kobBLRgF2Ae0eZe
eGzsf8aDKI9zpM8el1bsp2N2m7OH0aQgfR8LGvlWzdmn2NVAhkqGiPpIeTa1V0kjQ3jFzc8tqts7
0ImiepRKNMyAuqLzIgNZMIQh1k+p28nNnAyIxqXM072cLOuL0EGiHHNX+ozKajeYNXkSQzZ4MRHN
6NlV9MlFVCh64cfxQesOha33vxIpskcyp38T1sRvSWmUOzZMpV8Js/KcQhZ3CKRyb5yrcU+mefBc
XLhHPcqKH9fndW17oHd5oY8DchAphPNpRbbI7iqRW2HW3TruLbJq17+/tjnQzUeW2reLFkzl+9lg
jFNJ4YsipEGaVgNy2LrJzNa/bmZ1GCdmlv+f+KPCqMwuZdiDeu33NBjExondGsby/5Pvz6TJ45Lg
+wyXwvCJkcf+A0yzLgoxuPvBvEMvMqFSgxhrI1CIafLsm5ZmX2o8a72pMzduh+WgnB8kA8gNNAwh
EEePpdpEYGhTNxYFeFIKM7Zv3B5ImwS4VDmD9qDonOkuncY+aMTIdu9fI+TbEMsjMeag2nQ+h0QH
0GgWNg0tuhf1c7SFKF7zqqffJ+fft6txyqkNrpFE3uNPAxEb2btp8N9GoWzohM7U7JZRcMsvn/ot
LOvaRsOTH+z2wLOBxEQZxAQcJrCGGMTcecjWdeVrUn/gSAJ7AP4lvMmAwFL2Ms96d6zJhLr9HDOv
IFOBPjkZ6GaysdNWFwQcocBCAVyIdMb5gmgCr24GqFfogj/0ySxYuh/GKPs+x3H8UjfzB2il8IwD
kBGq8dhj6lUHCYKp47LBIY1e2IM5fv3Ayp98Xtm/Juv0wZnwecPwjDuyVSZfc2FILwHFjUMJUIpy
wdFZuhWjFQuBGKfNMdvqUVr/PjrBoKfrgANT2bjEKgXKV/DE8rbSAOuLf31gesCd/P/vKy4Y0iGl
rnX4PkNr+oNbbRRAVw/GyeeVzdTpHRmb5SIZ/nKkx/RDsUV1s2YBNHxwTojLcCcqcQxu/DaaZxw9
4dwI42CK/NALsXEm1lbh1IiyylkkWcxMGLHKu9rPp41M6+oYFqrlRZYcrLDK51GpihLHEiw0nc+k
um+JL+nu/eu8vPBAE4z6Omydn2q9FWDuHB2G5/INAqXqIyNYmP+hQo8ik/pUjUDZA4ymsEK9DGT6
mlaf5ukDwcLCcwAvu3STq6V7aC4waVDEPNCQGva0c5rdODbV8fo8rXk/3OMLvhaElRfACqScOJp3
XLBrxaD/12jyAL62gx7394CHBh+wBagXcrkoxiA9fb4m5iShDQgwWKgNTuODBZffpkbUHOZiAKSJ
mIn5eN3g5T5DEAFGMjBdodEbhZ9zgwWbHANKGww8aCiyJDvbynZIAV03cnlWzo0oHmUuOFrNChjJ
mgPnfuxsBHVb318GeRLUOangZrR8X/89NM95+3z956/04y+/HxAH7GQds6RkXZhV1JjADBcGNMwq
nfpjrXlRY6Ng0Hb3fDQPuIV1D2I9rm8M5Q9t3sJFXe5BWMYucyzgnS971cEepvXZaNFQb8SNiQKG
J1O+b0r+HNXdu/0CwNyQQUGhh0A3kiruc0xzyMnMnRl27U3qHLfirrUdB6AAXA52+SUFFvQLEsqT
ioaTOfqQ7giy2Ni781bt+TLhsEDS/zGj9oelXAfj5iwQRGpFZx9qFvHQHI3ybUpKEsYpyYH7K7r0
Zq6EhEzAlLxe3zVrmxL0tugxgBPHSVWOcsu1BCRlAK5EyESXk1+2MvhvFpQQc9CGBDlvPDSSF5ke
C3Lz3z6vuIao+/8AsjnzJuEX5RYH9rKT1BfM6RQpfqESAFXrswXIGkn8ot4bLR7tR/odkuPvvimw
GxAng/CAYV+rUAchqzwpB7yVmPvDuUmMb9enaqUygu8jS4e6IrhyL6EIHIm6P3S8EXnpuzfQroK0
AdyhnhVzn0uJjrLZS4FByZDuGox9byXep+z9NSb8ij8IdVBLLQwv536QSybrJkE6av5ZUrw3nq6P
cm1HI52KXCQYatDjreBFYrdOedSXLJz0UMv+Mt4PJkN9dGm5ABATcY8akORja2ct4olwROUIBDQb
+3kJmZTdBjIiILaZs4TNKtFiVTMo8dqQw02RQSrMH/NR+4b+IK+g0FgbtiqYK24OLNpoeIe3Rj5G
jU20pmQFySEGE9dRIKJD6Yj9GGnv39eYKlRIlxAL0a7iZHQpKFpsoVxhgr0UhdHx/fUMcPUgRw93
jaQdLp/zLVUnhin6SuOPvH77KeuX6ztqZZIW5DLuVOjDgvFTiXI7QGPNvJTlo4melyEozW/usGFi
ZdOemVDu7orzLGYjTLC9hhug2WALXXFheIIv0FfsXDxYlQVwuhKE7k7PH510uIGch0+NECyLqBz4
+rwR5mzZUvx9MaXQU9UH/qglu5RgOL723YZqqvmBeOdsUIrnN8Dyqxldxx/76ieOlNeiG9esH1IZ
31ro34kL4CIHKRZMntcO7hYf+MqSgQoBh2ZJZqK3S3Vjk0QjQtzyR5t9Fp7dbyzZWjh39n1l1000
45XoGv6o13sWvRLnntWg3Dou4otdciPojqUPNN54966OCl0qf1AgiAqUjYj3KmCM6Kt4TMZbsbPr
jc+vbo4F9k2AwUTeYTlqJzGwa6RmT7KSP2baw2DNqLG+ZD04HqDfOMXvxjChVwR5GWBiUVoDAf25
raYyahEXIArjk68D1MmSfsOvrTgG3KJIMSL8RJVT7QNoGkC108nBQQL7ldE9NMiiafTru72PhUzJ
UoZYtKKoMoxCb4YR4mrFYzL4meHnaTBvXWlr4zg1sWyKk1URKWtkBsbaR9CXBtn4CsGKBqWO6+NY
eRycjUNZ+rzWS15zjCMqAuZ4ABKzdo/g+rqVtQ12OpTlV5wMpXb4lEeSFlCJ7v0q/7udXJRGfqbZ
wXI2Fmb1hJ7aUjyALt1aaClsOXONhh19pwHeC4EZTw7iV9LLfef030lcB7ErQ61Ao81/G6viIWyQ
J7k0s4pH2aZ+jgxe092L5hDXR5ptOPXVxaPUsZ1FnAL1sPNpLVJ0mZIRizdRoI/NT43tj8aeWRtm
1rwPiLT/b0aN3TgKKwYqBNiICfHcrPY6soEOWt3qDEEwCFP+ID3OB5ISLeFJTTBn07cOxEzS+UG2
+sNXJ+vExvL/kz1ocrfLO0C7H8skSG0/Q+kOdG1bF8TKSGwdkjl4tqGoe9H5a7Z1BU7zongcgIi2
IWtczi9u8u70GELoEyOKZwBPj66jwbcAhuNTnv49kdtqqxFkBRBzbkNxDCWS3IBiIRwR3cGy73XX
Q5zVGvsE2HP3zrG/tls8zWsnF8MCiBg68uCJUCnXmsIsm7wW2GeouIKGoopuu/hOzrk/N/eW/bXT
j5oe6Mnu+oFdTokS25+ZVUKjrNAyO4phtgWAc8YOR8l18on0xn7XEbTmbYX3KzsRTwlErssLHzeI
cnfkzM0NJH3yR1IE8BHoF8hm39pSa115spxZUTZJ54i0jaSVP6KkQ+SN/T/SvqxHUlzr9hchMWNe
gZhyJLIyKyvrBdXUzAZjwMCvv4vU1VcRDhQo6pzWabW61Oywvb29x7XMAxc/GrcOUgBR8enn9U1c
1HuUj1WA9QHgQ67r9Y7dsCpT8iPV/9PUN616EtWK57AmQjonKiqtsCqIqJptl/7Kyo26Rua3qAon
q5BOBt2GvCwcXCyEHHuNfjezry6YPer+t0Xfi+yORiue19qapEMaRtJjxDQrjmrlbOr6B+cHqoqV
F2lRCLjC0Ac4V/tkzApF6/sxIgOsq3VPo12PdCN1/mUhJzKkhZQF53nbTbCuhY9JsbYKQEB1u4oh
VEV0AXQSLER67aiWpwTNHvlxSF4KCrSdL+L2nhzk6JGcwCQfagMXowPAUtNBStblR1cBBMVBZ/uq
f46Gte6ieTNki4OeSSRDkCadR6fPnyIlj3v00vT50ep91u9L9eUfdurk+9JTl7v1PPo4f39475MP
pfpD2pt72LBTJyIkLyvVS2GJbMwRrQZZ91SmwT+QA5yLkBwpm4PboipFfpz4JnY1z8gPbbpmixfu
xowljAoNMuSX5WLDHrUSXSvsSAlAwEY1qMk909eKGEtSUIkjM+QIxmPkl620OzuOLM6OWnvHtL3J
DmOycgEXHhU4aJ/VGANdi/IIb69ENbgUeAPV7QPD3OdtAXzP38m4u65bi3JcFNcxaDS3e0kHnyiC
DRXFEJPpNl47uh5JO3B2jB5Xvl2XtLRpoLpD8QQIagQUkee3BKX2Mos6tTkymgd19iPF4FBL9RXj
uOTogMjrrxjJ5rOB6iRpBRak1UGSZWjHrAC10/uxscnHbl8mxBPM8Eb2/r+tTzKZY6OIaVSm5ljA
wxH2U2nqHl1LxC9uIqDugK+GV/mCLcphVmxXE46r6Ye7PhW7aXiLmtv9UcTZKNfO/KNAo5Ess9m2
NTHttjlWX1UVWZdjhG7Q65u1YDKBpYi87pw2gHshqR1aiQx3cKDeIh8PrlUEmNVc8S/WREj2Bt6S
0aUuRGgloODj4beOHr/rq1g4DRSCXXRH4AlD27yka1OqdyWpE3Ycs2Lf8PJJH9nWJGvpos90tPTA
nMmRVKsodHQ1IqI6FkU+3mFU5nfTO4CNq0rjIXdS7YD+Jd1Ht5yzGS0ReXnkkMfWdP4YvWodWaxa
+zoR/dsUA4U1UyhID5mZbYTt/FHqrAOCOAguGrXu782pLA6NGf/JOiT1JlN5tRkzfW5k1OcD+Zr2
PWyqY36Z1MzYKcxx97WrRK9TpeqPJE6Kr6ZGU9/mru4Ja8SI3qinvtEBhcdhUeRpjZoiwdK5PnWn
ap/YtNmyhAoAfBFzP5ZswnisNfhwDOK9btdGgCJDBbqKNHmtspwfplJX/URo5lfXLNoNUEqcV/Q7
cgQ1avfeM9r5kW13mzhpXPypqz4nQEy/J1oNYHuixe+uGtsYrR1F7pkYFMV4yPyPcWYWmyrdJNUd
+NLyO0wEWkDJcrvnpjLpXV4w4IOAm8kbnAxJrkFXdp1q8Y3RKJ0/Uh0QhQUDbE5nks11HVsw0LiB
LkHJCqUDgEGem02NtUNVs6Q6OtVHnz/zafAYoqY1V3lNjGSdhxpg3HkZV/PrXJZekj8mGNepttcX
85lHkzUZYQx8JXQqzgTb56sZkzhWoCXVsTQnZx+ZOQgJ0cngU0YzzzIGZTdZqRLojKIJuGepR/Sh
9IbU1u5au2mPWVume6Pt0ocSWKZ+l6jT/WC3+WYClcpLWxqZP9SG6aejin5Ho2sCPW4LvyJ8eBta
y93RVEyezhhOktU/6jb903c024nB7TaKCuTHmJHYb1yLBaoFyr16RDUYVSLiFaVOfQ0hk6fp4mhG
7ehR2hCPl32ykpaed+Fil+DGwKgAjt2RO/GrbiQE87/0WIrvWXcAFeCmYw9mUm0xBbTihi9M+0LE
iTDpSIhbqroLLtmjOX7nyn0EQMJc+UqHWeHfKvdZtaotN//rVWcLFLcsXlGJJcU7FS+Z6UGvgFUa
QbxAj5mxR1RW5MEkVh6DRSmAJACDJ8p9F800oqgiVghCj1OBITRfq3d551nOyl1deg9mNmqU+ECZ
ezFQCjjYWB86ix55uQFspcu21e2sxDitExHSdk1TRcyO2PSYOG95/+E6K2//0kYRaBzGrU0DMyDS
25/kNUehj1dHK302h53hT8OuyVbArJb0G4VXdGuh2QdRrGTT3KSIwa6CRdTkuZ/uIzCeZtXXIn4d
+jVS6nk/5KuEABD03XgWMc0pabfZ6QY1cxfmc85RV3EwqK+xuOPjr6rdl9b3Ffs2//ILccC9QC0E
CdwL8EU2pTkANqDNRdT2ni1qHfUEajV7/LbaKwbMMSQWkMgmSpPtYBAeaISIXSkGG7BTSrF3FaJ5
ANBPt0SUyZ1tdMU2t0jho/e68JWkRvpKOHb9wlg7vmn2FG+yzHWeuMXoi8rZKzDBcvD4tD+tsehe
yyJ1XqltZwHc4uEwaEiVphan4PKoSBV0sSt+NWnW+lRl0W60I47u9L7ymnqir6Uu+FqsfKlfcywO
j29GHweStXQereDEGY0xOeaTb7FdmT6lnUeN95VzuDiGcynSLRlE4gi9MSCF+Fa5j9zg+vcvL/r5
96VbwkFyVMUOpu74dOjDrDwMYsWUrOwTkRosugpgJVxgBUK9IxOKLF4vQNP07eZ1zC4FBsvUeVRc
DmRZmwN/dYjjYws+cYCm17uhXXnLLt1wfealxkuG2z6PQeCoTvL0Y9+mZp10SpjA/XOd30wdttcX
sbBVKLhj6BafB06DPI6impGa65oRAe3KAH7LvZt9ccS+7NZilktTgpWcyJG8cM1QSE9LMwoL5TsC
GF9xj7pbBbabwpf4rlcrG3dpJM/FzTp4snE6iQfdjSFONb6VWRglu7H8AIV4ZowrLsClNmP0EgHf
jBe2gNcTMQacvTxSQ8veY8bKoU9tt3JhLrVgFoGHcZ4Wv3xW7DgxKmFQDbTXvhObmzbJdte1YEWC
3NY1kSLj5aeE9AM4PGLt4V3aJITDmKhCl+/lUL3WNqlC6YCB99jedrn1AiL5vVKt8QNfnjrBMK+J
o4cPgZyl9DTWmaVOU95qYWXTfVS2O6Wpf2sR2wgQnDLerdydxVWBLRiNUOjPvpgbmephLEeOVZVK
fweSW49Q1VPVX9fP5vLmzL3r6FcF0BkgCeShEctgYHBIbDVskuE+Y+KFO02BN3D6JSLksKfpC0nW
HJnLjZzHrv/G5tL1sWOaTS5FzMyyPxSPJCAcVXCD1OKQuGtZx8v1QRbwZj9RauZa4flVjR2uqSyL
6qOO5nx7PDLl3UCjJID+Dpn7oN0ObwuOJjTlYtTYWEB4rl1zSrHh1TFrkK3V0qesXcMBvbxNswh0
ugMSGInhi3miqQDruJPXR8GmHiOzmbJtaUZutgqQMnPSonMI8a3snGVNWqUY2qyOzSGLH7BV19Vu
cREnn5efHp7E9ZAq+Lz148GlP69//fLZwY//9PUxATkn/s8PPUk1pVM7kCrFvAU9qFOVHthIGq+K
lAfU8Ve2akmdwegNAw08TPjMkjqbSNOkikggrcpQ1dznTey1KjJzma/g8b6+tGVhALtGb6QDKyTl
tcyUGrxoivpI2aEo3iwk0GMXMAqs8ThZZaicXRnZZ4Zt+D9p8zGePHQKHBCi2JAmAISWRJMXK0FL
Pgg7xvYXVn7EKvf68sf1JS5dWWDwzDn8+fDkAqeWCKDNCcQFJgX7an9outKLTMVvh3067Ep7Lcy+
NLQzJOL/pXHkuGqMdGfSxgihITx2ZXwY4K6gXnx9UStC5DewjZu2UwYISbh6b8bZQSjaI4umtcHt
T4Qa+cjgMsJjAOgxgh1JG+s8LmOtcOgR2IhAySvTZFePYMmoUhtws0M0iictr8iGdepH1uelb0b2
UU2yIhBGTzyNUuUA8JgkKCn5gupgHhhdnAUK+I/u+7h7c4pqrY9ngQgVkfPJb57v84maaXrJLa1E
cI4+iB3tlHe3Te4jpr27CLYao/dpM3quOeyBtvKQRQDmm9ay90sG6fQnzPfu5CeMbpTzNMO2qdOH
otwZUbziya0JkCye1SNvmsxr7L5ajsfylc8v6ddprkayCxggK9saCd5jxWhgTY91+dJBznUlXlzD
ST5q/vOTTWoyglEMFUKy0h9tP1kblVhbhKS7aVVXvJgXYRI/m4Kx9PXb+R5gUID8gkEqPNCAdj1f
Aoa67FZXOnZEPO2D+mikb9x9i8w12szLrUJcA8iemTcOAZzsV6l6m/QKwvdjRXyMLgMS+/pRXG7V
+felK4PB7jYZKL6vW95Etu6wcenNbzREoMEX7z/Kj+CsON+qwcporrhRekxaJ+Ct6yW3Dx/Ck0bo
AU4FZGUQ6p5LKO1aTUxG0yMj9+hQpDTIy5v73c5FSNeuj5Uc4wxleuw7QI/7ubWJb2++PxchuZgj
2HxaI8EqbA7sckASB9ePekmVTnZJzjdUKbLwlV2kR7P4L0YBwF1j017SpVMBkrs0OKPduDEWMKbv
dv1f3zS+ujbasyZDKmIQVmOMvICMjvnquCuMO3PNeiyQcs0HgSsHRi6EtPKdG7MxqRWmJKjH9Igo
0Pme75n9mNFDF72VKMO1xkF3v3fJn87+rbh/aLpPum3e8Jsjt/PfId1N1+h5RLUoOU560OlbjJ/a
a+0zS9vpIPkPEDk4LhecLkrUi7Fus/RIRGDYuz760qxF7WsipOvvNH3v5HmS4kXx1fjQtXv0Z13X
7Hkjzn0V5OpOVjH/hJP3JEpM3gA7LT2mzjcN/Ax07zDfvh018FyKdBx4DbQYkwrYq2jDxZ6p/3Dc
SCcjJMPcwCUFDXBQxizOkQ+s1APLNjXd8bUOwyUTcCpCOgsjI23PCx2a3Xqo1xK6v34Qi993UFdA
xp/A3ZdeRa5oOQMudAK33lNUn695J4sHffJ96fe7BqaT+gTf79ynuASp8BNA4sc16rBFjT2RIqkT
RT06bTAefbSKrZ7dg8JLJ8frG7W2EEmXxIhSZ1M6OIhvBJSWxHfRqihWhMwPxsW1OFmH9CwKghnO
FjTzR5HQLWtVL68Vj1g/OnPTOUfkaorq5fqy1s5feiWtIdEAkY2dG8Zt5IDMO/jfvi89kb0BLEF7
mL9v+MQAXPDKK7/y+2UoEiWlIJF28P2m8vifYm0Cdu3z0gNptJnTNBkOBD3L7Jv983/aHEt6GvW8
NQhsbXJs2zuLbfu1yONSZ5Fx0u3P1OgMOipd7iTpXSCcFyoocOrEm/Lyx4hkv8HEvjHytfjzcqsg
DLUEBy7vPD4lCTOKdozHplNDOnyNyo8SkDfXd+vykp8LmH/AyZtRpRqppxQCyLgTdh8A+V1t8+Bf
hKDKD1Q/tN/Z8pGQrJzs1lXD0aQBm1p/Ul5MviJkeav+CpG2KjeMxsqqRAtdfminZ9zx64tY+b7c
npJRW+mmCLUDbvceDZx6rcdqUQAIV3VkOheQ6S27tzSkCbUwN7+k6a8CUdv1FSyeNUqSKEugI+2i
ndpydGZw4EaGSQoaQxIl9g6EhCDDAmnt9rqoxbXMhW9AETruRfGTCQHQbAWHYdo8aCPAy63RYa9J
kGwsGkr1eGIEmXa1/pJk1RdLK9ZKuNqiEKA/IS+M7u2L3lRDFSJXWgc7ZmdAB8xQ/ErUB8b4mwI2
WkebTD9u+B/AM9dekqT73q72aGf1OCYVbHY7DiogiOdcP6Z0ZpAKyW7qader3dDroWX47KuihVwL
0UZ2+8lhpB91UoI64wWknjqOTt+B0STMjKTck8EqA1Y7t3OzYykAywPHMAbAMDl1bnZyVwA/n6sY
G8acWfyKauM/3NZTAdJekRr0Q6jUaKGTPaTD/b/c1dPPSxatAddw3ozAXZ4iTyRB9f4Ph3CyPZIt
QyXC6isVn1ecfQ8mdnXl+0tvGOq7KjhfAE5syDnhrh5oXnaY2q5Nv2U77j672oN+e6SAQz6RIm1S
xNCUqFMDFpllaBhMg/+u79JCohPjVjrqlAjZ0Ngtp5oTxcpQbk3VMC3fLe0LtfNdArBV/UlPq4d5
etZqo6AvBr+anntxs5M0z3qB0c0AaJgBiI1zFa7aqW4SRqaQEBqkMQ1WgojZLT13W/F9GB3g6DsY
gZFRkdDAWtWFNk1hPlTgf8IEYuNbSt59HVCb3fa6Sg+WMfYrtfglzYC51ub6uIpCueRaUnSs8k6D
PyAo2FPBLTI9WhytPVVrdXfoZOpWGqSW5KFLTUWhZ4aNlDUxHfPEaGKOV1Wzd2VL9pweCnubRSu7
uWTJT+VIuggQ+tKqRjavK/o25c2+qcav19Vx6cCAy4VnFOd2CRjI8sgGLdQ4ASy02llJ9mipUemZ
/fAIzsR7MPbdHgbO2FV/Bc57e+K7FYmWJUSFQMq/Wf1dZbOgHl97U/yDLUVJx8KqLLyBqmyNdCVi
ApCFoY6OSTQ0q1MVXN+6pdNxUVbG3DvAUFRj/vOTlRjTWMMRHRGKpQDDrXcJuCmuS1jwfVC8QYYa
Tycw0+QZrLRO09iaZr0WtQ++qxrsh1n+838SIr9qQFZqnCyBkEpoA/gRzU1dOui+1NeQsZZXg+gD
pgGla7lGmtlDlJdzWOC2e678jtr7RrxeX8vCkeBlRjpshnUFa6XkX+XAR0sdJQdfqvktdv8U/xBG
ob+EfPaZgE5AvviV1k6NougTMPgfG/4NpNd5YgE16OX6MhZ2Cu4SJhZAETI/d5Lu9oxp1agoU5hy
L2+fgXhs3TxQBrRFsHvqYLbHsIqcdedNbI1ok5tCY6g3aSke2yHasCb/dvtCgOyFRw59bOiQlzym
WmtMAk4tNZyUR3XivjNlflOv9MQuHDowVdGNjSwe+i5kPo1qoJPRTnjToupJHZ+KP/+wBnA7f2JS
zfhg59fcVtw8TkiGa14nW6XpgYTvvgHyesXWL535PMpr42DQxSQ3qYzCQaW9E1CtXt+NSr/N6/Zb
muQrBZ0l98M2geaPaUJwWaMV+nw5TkPyxqYx7K/rRl6kK6NvFOkBLanbnBut12bJnsbawa6nB9pU
vxrd5QCqiL9c39WFdwc/AxqIHUXkKD/Zg52M6D/OprDoh60okifFKr92mf1uRAkyXOOKIi5Mu4PX
8xM4EViv4FyRTrEH6l8EZMYpxBylvp2AZ/a7a9wejAyuGiRs6Deji+bzwVaKb00HapQqMgW6RRxw
eF1f+YLzgAhiHhCDWVdR+To/gLghjarMvyQGYEoDuvIxcoFmnvvOGvPBwrAdFg0Gik9AQoxBzTp3
8kKNFoaSQKwwhbpddY9JnL/nyhBXyP90ya6wgWdQKIZ9pzYm99vIJkGnOP8Q8uLiI6RGzzowz2Vb
ZkdF7ZSdNoUDTzYGqY+t4dw8PTBztv4VIT3EVGSUcsOYQqQEPHt4NF0laOLcz+K1NpElUzOHH5iL
Bhoe+hXONzSZXHCQasUUuoYfD16xNnS99P2Z0e3zYlxCkeUCvAsOSJVD4ffxk6Ou+Mnz8yd55zMm
JogJMD0AECzpXXEzxMi9no6hVtRoef+eFuqGaV/KOAZz4ovWH2/X9BnUF/v0admkO6dPTuLSqBnD
e9153/pK/H779+cpYhgQlC20T6i/E/XumIkUed6OYbuPQXGWPE36U5psrwtZOBJol44XxgSYHhKo
50eOIG5wWD9aoQsyq9esefuXz+Nuzk89nD15j8y4s0GUbYW0/E6tQ4pu5esCFs4cv/+vgPnPTzYJ
rWIgz6QQAFOwa/QGq+gDl7zqVg9ebub3ehxcl7i4YxamB2bfApME+rnEJCdiVFPwuTQAP4t35cpz
v/BQIkcH6EZtvvWIM88/34q+obxpnbACjwfuyZFm/7CAUwnSluV93dvc4k5Ip985+tRTY62JZm0N
UsDapbHOsQgn7KKNpm3UJuArd2NZAkZrgKyAv2Q0QCMyrAoNxU6Y8DukZqv8QY9uf8hwEH9FzD/h
RLMU0IONHJk3pPldr1Rma2jm3+nb7dp0KkWKF62CgK92wkJSde8UO32tYDiri2QTAUegA5oR3boo
4Erfd+2KYqSmcEIr+WFjvHTY1ekP86OZbm/hQCM3GqmRqJg7reVpZI12YDqjlRNOxQdX/rj17UmJ
s+/P1/LkOGrWaTbsrQMU294X6oaj3ygyf9drNMXLG/Z3HdKxt3zQMWaMdQgN4CZ7kPKa+Tb6iQHN
6we/4CdhPTNOHoitMFMvGV7wrSkjEj52qFg/CwXTwc+56Wf/ol0nQiRbxaJOpyaJAH3ekvek1PdO
1P24vo55Py4V7O86pEc3G3U1NQQYehCGfbA+38a0H9GEOeyvy1kyu3gNgaOC6V20vkhyhiouCM6c
hEoF9IQATMjXv7+wDrDXIucFWAN4lHKAwiY31YaxB4S7u7PKQ/fbiW9fAUqTGBHC/Aa8IDk00U0O
6HTDtsKuuOO/0nRFoZYWoCNtTPB/EKbJ7ew22Awp7y28hDWm/jLmJ82DcTuIKSjqUUKacwQuvB5J
a22BEM8cMj3kgz8antsfbj0FpJ/BnGej1xxRjBw9TLYVV3aK9DQQeDHuHG0qPd/FyRqxy+Ulhxgw
YqDxH3jpeMnPjQnBEGLVaCDoGweMnilb2zmW2kOb73T17fqCLq/5uSTJbCWtreZVA0nK8MVldyV6
GTX0GxW3j4edy5m149Q82plSVoWrh5otfNN47ljh1S2gzWnQNA/t7QOCGJ7FqBDcbCC3XMycEBco
DUXu6KHjxNCCxLPix97RPH1ayRVdXvszQXKKpRrrgqizoIjom6H73qBX5PoJLekCyvkzA+88jCir
tAAKBNiNAJRdlyyYzDzz9Ez8rNt8m/b5T30S367LW1jRPNfwOUMDayaruMLiqO+0YQgd4fwubJga
Z40fdVEEXn2MGKDZ6SIwBpukybPCBJem9ZJszWTlTC4tDUwYaIvnwAdOqsxo2Na81pMYn3fe8+6h
SR6L25llziVIXovldOVQRsYQRnnude2Xcc25W9oheyZRABeyin4RyQdWE+Kkhk7HMEtHv25tr4+N
200ZKjZ/RUhOcBkTe0Cn+hga8BzbKRDIDxZixUldSPwg9QBMfxv5QRUnLt37uBoNve+gTT0/GJFP
DY+ynR3vYsXHdbTGTWcH9lqRY2H3UF9TkbmFQ2nDVzo3NnHflHnTtkh162BO4B3mKm7fPEhAIh1l
b6R45EsSmSPXOqNCj038kyQUI65Bn++uX8SF/BFw35C8JfAmkP8kkndUFODq6HrUaur6EYj12xzz
5yq1PbU4xN1jXN0VfXmoq5sdWUhFvQPpe7SFX/AjI9EL4DkdSXaeu34y9b8EMzcqNb+D9OXmNDhE
oVcJHjkqRMiGn5+TnlqlpnYVkq7unvZ/hPakJF+vb+KSKpyKkG5qltdoP+8Y8q2tEuRifAR034ou
LIpAjQtZCkBcItF2vgqmlBrLlRS5zayPvb5qn3RVrMiY7/u5F4udskwAv6OjBMj/0mUFBpAxDRzL
UIS7Bfz2c8mIb5f99wKg+cB57b2U385iAJkoHiAtgo7ui6ubKxnCfIrTMdrYs5Ch/H39aBbMNJQJ
iSMD3jlCCcnGVTbpAasTjWGVPqos9wbM7vXpzRV3eMvoe0EMC0JuhOLnhyOigeQ8RkqvmJQgaya/
XAuUFo7/TIJ0NCOflKzXIAEnQj66NYiO+T+XTn6mWUdr88yNhxzY+QJq9G7rjaW0YWKxu6oEP2um
VR5txyeW6U8kZraXa6YHHu+VRM/SujCgg1womvltBOfngtmQNFXS0Q4uFACoksgXt/cmoQ8CAQVw
A2Z4WDmVZET2aHZj0oUKKJss/jAqu0EAbmtzXc+W3iDIAVQbYJ2BfSfnwCtVQVOEAjkG5pu7aqty
+1FV9k0LkP5pr7VJkFO6i8mEGZ4VyJP5dC5OD34bHtqZOEx23lCvmpTYyLuQpm8KkO+K7m7s0NlW
3N4chb08ESS9FaMBQDPXKboQLDGZPwOZFWytdLKkERgHxf+AVXHZOoPyUOpkdSHCsnhXcrSyrdzV
pc0CFBtQ9eDyYOJJMqSF3g1xnaPEx0qybWFLtc4+GDEJpmLFQ1zwqYGFgSKQSVCKwxz3uW7HwHwT
ZUn7UPCXKRabvP4RKyheRPE2rT+uq9+SmUMQgl5cRL+X3GumWdombaF9euLswddY+WVW/VZUdcVd
WHgiULr4K0fSgIn3mujMrAvT/+yYPza/jO+tqB7ZrxWXbkkLkKgDRjpIveG8Sxa1rbKyMOqhDfM+
aD1zbbZ+absw8YbpWbx2YCWUajwiT8uect6F3ViEA0ZGIta8OGQN1WNpFejqgJrN0NTI25xrgI1G
BV0AqjSc8iT4E2tr7ctLZhtJTbBDQ5lRYJV02azSQhNp1IHUL6yy/8z+HQ681j3UGFnIvjt0e13J
lq4OVBl1cqQ3MXAvLYcoRkMBf9iFEc88mnw09a9yQuF4LV2wgIfmIqb+K2je15M43hWobet8FlQ+
GTwLTDo8gEJyb9j1GzM6T43bZzOvtiUGeX2z+J0BTxCHvKKDC2V0/AwbeXUEqvMkqfQ4cbUmU6vi
caI6GEna9lGkFFVc1W8sG83obdCW5buq5g+8p66HttF9SozXf9hz2CoUQ+DCXATmtdDcpupw4fTO
9MpiT/qj4wDHfQ0H4vORkB8R4IGiLwGtW8jHSrrU2yAfVCJYEEs44Cih99U4vNaix5AQ+LbV0Q7K
zAxS+k7a+OcAQuvKKh2kOqjfqOQXgFIDvRqeOoKSppbvaqN4dkptw9W1gdulq4u+HyClmGD6QQRx
rhsdjVFyT7Ehhb2v2EOOQUmS395YBgYSsDjNxSc4DnLrDLK4roWmzTE01Ueq7bQf1w91wS4gbYSy
DZrKwJYp+4tVosedWetDmFbcq9+t8fYmYwSMMG94RNGiaTvzJp5coEkkemRR/P4qT32GfBhaJq8v
YcH0mMZc851xhC/nnsHnF9cqEwP4PgzfASLFyI7t+MuwXhP1ZzTeE/blusDFPTsROBunkyXFdeXm
JEKMz5QHheseKb/9iwAkdWF4cO6ydUONE9xHsTqElrlp3GD4B8VFFIquZni66GBypAUws7HGwbX7
MHZc74nob4m24kwvOByQAM0FQADialW6GrHeksphah8aTfZNmdxtO7Wp56IxMq84OKKsZH99yxYe
hFOBn7mFkzMxzTRv00brQ6cAcduwBVqoX6df1Pb2EP5MjmSbhip3eFNATk7cR3Ukd03SvSZus/3f
liM5N40mdErFhBMCHG2nP9nNK+0/hjWIyiVNBvAqOqKA7IwOIely6jbQHTsOD7RPvcl6iPjKk7Fg
ITFDY6MsP7cvAj7o/KZUk8iAVtsNoTn2HtfRwoLWD/5xfa+WFoE2tpmRFH4U+FjPhdjm+P+vIwW0
Cc9fqjVuiiUBSOkhHw3/BrBO0ircpG7UQjQi7BK4l3yNRH3t85KD2RCjy6qJi5ANweT4+ZqHuXQX
T3++dBfVFH12k8D3ibkVrRfRnabd1fVGrJWcVwTJVEIgWLa1DDiFocGDpvAKcnRHv7CQAV2JMpcF
YfbGRXB7WSKgpLUUklQitK3ec83Uj+3Ry50XdSq8oVtRryUddmYmxRnF072InUSl4N+nA05/+gAt
BVEfwB17XYPnE5AcHsQX/ydC3jhMLYAzi/QinHi6A47r0AITzW+q+6J+sO0UCPWb6wKXrOWpQMmK
NdTUeD5BoN3/KIt7kT5U7KNYewSWdw4Nl4C7AEi93GykjI6JXllVhArgokaML5nJTE6zxr+weH9m
zpD/L0a6P6hxRwV6gaF2VTBxc+cqa9nIxfPBnAfyUUAnuUDAKtF4PzQxDABrVHGf9z17dFtR+JHe
0HtnAKVj2an93uGju0/y0Vp525b2Ec4/UpPozr7EV7LGHPn9AVOVVfRFU++MIejXBjfXREgeAa9m
whQXIrTqY8zjQHO/uBiVuK51Swf12c2Ihkb9ss/cHhi1S66jiACCqaBTV1zZpfrBTAkIfsAZwfCi
hYNEYozqqQOsJDr0LObx9ivtHsbi12hlXmX/MAn1nHStuWpWL/nyotYLel9ULC/7wZlpDh0xBi3s
tA9ws29qTWxr/d6lQdRo/gyfe30Xl44KjHAqWOfx94s8ZWUko13okxq2gOv18foVT4Nt9s9TrSgr
B/bJwnGxNqRY8HyjddqR57cA0oCq0ICyD+nHLefPqXpEeWGLVLZvNUGrTT6A4TxDcK9BMltRt456
Zyv7SWxoGXmm9rMWDy39pXaYVsoPjPWb63uhLd1MDN1gPwA9NpdVzt9+UrsjbQyMRk3mLmodv4q0
Z6OzfYTpQPB6MNMdZmvhCQNO+YdlHnJ2hLHwzQFuiHHs+wMcoKAu1lLk+iz2Yt9smDwkKYExLgdt
3KFRTgpMAyFrYJYPbko88JupijiW1U+FZkdwEjAwGZTOwwD61OrnlJRoJe69emp2keHedV3tKU28
Idmz6LIj4Zofc7HipC8fL7ZvbrvAqKycreU5jXqq4XhZ9tUliTdOT2r7MjEQbiOYrglSd9HGHf4r
ra1JH0rjrqZhMiQI/mmga82mKWzfcgbAdUceqgJHOzteP98FXZ9HLOY6wAw++Dl7fOLVRw0RQ1Ri
1qLnfHwZKz1+iKnBNjYd1zooFq4x8isYM5pd4QX0ybhXrIbjyGqF1w85L8ftkPXjnTX23AdfPH8l
eVe/NIqrHK4vclHyJx45hq7gzcw6frJIS88tLUNNJxQE4D22GmjjEx+faBNvBXCFp2blVl+YYeTl
kW1EcxXmAmC15k0/kQeqrQwAkmUbpuReH+//u76aC9cCXwfj3qz3qEDhap1/fZwUU6i5hvpNZYHX
o8sTD/3AnW9NUboH+PoaHcqFikjy5JdLMIULV7ShACzDAKhNj6rogEA2cGXbLpzOWdBcmUL2C10K
Mozb3Biat2LoQo31ts/tmNyjmmh4REnf9B5UTNjvtb6oxc2coaUwQoOKkVyTqtyiKw3bbENteOCm
5inZ/VS98ZsDnHlpJ2JmDT3RCHgwba8PEGNQK1DN3EuGj+tasXBKKBrids1pICiHpOPcNgowWE1N
6EzJ125ixQutJ8033Ej7dl3SwpZhBExHJzJCTqTr52M8WQspbfRWphSSIvsHIGCeQftyiESx6Ytu
DYZtYVUmRqjQ3Qf3CE3v0qpoOmlOzCyG+b9j1YGP56A6r9eXsyJCzmtgftUBKTVEaModj2OPaU9i
bb54UYaOApGNizvnm863rEQ9NUlZVIc8dQRyM2UPJ6YonspoclYu0cLpwCQAGRm1SQwyy3oAZt7x
/5H2Zdt168a2v3JG3pnLnsQdJ3lgsxq1y7JlyX7BkG0ZJEGwAzvg6++kk+wtUWuI1zuPibZZC12h
UDXnLNLXTYficarDo6cPcjzM5bf3J+3MUQU4AWzpBYqOwHm1BwRtkBD0i+5ERuGJqO6t+TAYrY2G
Q3jk1H1WHvxB5xtAkjd+3Fsqx+CYY3QhZnNl1eJmaZi2XQMXIWK0wY6C+mT6u2aiiW1cst/mPSzm
UAEDYCpEuX+dJfewL9x+ovVp1s6lK7+UYisx8bbq8OvSXWQrUYpHonkVXVElhtxhWK1yvADvpaGX
TXAbWHBAty4KVv0jz29pexRbbZ7P3FBgiCPoxAbBIV6njfRQTsqw6+6EXj78WBiBjtEeb+vN8/a9
AKEQ+CQU5BcqJ8K01/u+DcQ8T76uT2zoP5WW/TDaVjw6LKFoOgO8EE+yoUms1lMxycyNN//bQ2cD
7QaxH2TdPLyPV77DopC6m81JnFgxJtxkEEkxo99X2ged+4WVtftwHVGj4ZcWJ1KZ9xMSiVRvtaRa
fuirWHdlYuU9Ms+HXthkiZMvfqr6bkCpH4I5e3e4HtjXJjsFvw1xWhlc5fuyxrEhEG2LEzpFESuI
DGsLvPt2/2HW4D+wLcBZNtcOUZOmlWEPC/XP7rLccBNbH1/9/KIPq5ArfJzbl8pKRnr3vvN762Jf
//jVoUX7pBm6wlgPI7xoPyn/IIqD2xzeN3J29/rIwIVgvwPquIoYmE8M5klHnIrggnVXKrv0vQ10
xJl5WhLTIK+YCyQ8XMb54iKXFam4X2TiZEIdLhqL9P0RnP88CuLASgEstYacd0Xt+o7BxWm2ks4O
Ip1t5aXe3kLwK8GfFpZf8GIAwh5HQCaFOJW2v5tLuBaRHZoi2Fs+vVJKbKz7uQEBNY1qHvDziPBX
3izLB7+WqN+d+ho9LR0ecyt+f8reFsPhJJEHXx7aaHvxJgQ2aR1OxTxjRJxeziR/ZFpcUW+Ahq55
afTQS/fLvWsNF5llpJae47mtr3O/33gVnrloX/2M1cQ6QSVJzU1x0t7I4zyfbwG7TWXd7wN0YQFn
4Tnv9JeNsZ85VjAKriyCJGixvNFigHBoaMhRnLwxOM2kPGQyv0IbqV0H3UelRQq57es5U5GFLtyO
1DGfCxThC3QcNGOz42kLwnf0/o86cwothADoV+0B+f/mDhkGIn1tm+XJUh2QKSe0aUrKZquCe8bB
w8rSEdazFm3m1cbqg9qYVBCUwHRdqRD9uW6z4i6r/LjpeNRPdx3//P6wzhrEEwvSVwvLeo0lAX/J
0GIsxKmrboNRRpnatShU5tl15waRbEykRvjvOzSIZztIIbvQdnhDNzKMWo9FD3fgtIehTJXFQJTf
yLecXa4/bay5E6zGa673Ma4M+cgwg4X8a6632o+csbK07wF0FiSKJQP12u2EGmlsXwTViVUPc/vA
xT23799foDOu5pWJ1QHMtRtwa/LQK8E8PNtk//7Xtwaw/P2F3+xxmKjZYQCZfeUDKe16T0YxbPiy
M8f51RBWt0s92oXltDDSWw+9KfaO4BApUzHb0gndMrQ6PW3XdTPuuOrkDVHmJAw4TH4Uztb2XVZ1
FYW9Gs/qQnZz39G8ghlfDzHnP4JSRI2XRTTboX6QBuW3oEUytHLjcGr3lV9GvthXE411fUsGIy4R
/ZpXptCRb1y1ukyK+gtea/E0BhEh/KD4lIZ2G83QOq2OttjZef8JPSx2mqRoNhcR+xnKK1HFH0qp
0F6uQo4uaQMrYWi7XaAjROj9MMfPHN1meXGnzG8zMjV9bQMSck+ya9Paun3P7FEcNaRqFgwCoCGr
XZSPs01LUTULSMO361R6xcacn7ewdGaykQTAe+X1Pq09VTW+x5uTbc3xFIJkuYXkPXMSMIY/LaxC
RQbCvKqDvDnV1qeR7vP5wTPS9w/b1iBW3mLoR7Tn7srmZIXfbPuqq5L3v39m+78awmL/xWEe+85s
TI7vT+Z1OQF0fFR6x/qN07zs7tXuf2Vltdim7w2za2MpAse/RKYuYnSPWCjym51hTCkZvr0/qrOz
BqwBREIdNHZcC3Mo28GrjTUN3sBXRRD1WxC4re+vtlavzB6s2xqb13t0y28134gVz67KIpG5aMLg
+bnyfk456LntbMwXhGbr4S63P5ctig1bYP4tOyvn506IF3NqwQ4cQh4M+3a4pOGN3mohenb9fYhm
4JwjElqXgYxCcgju+M2J+xGqP1IfKitqigejjvUWbfjsoXxha7WjLZE7hNWYO6rCXSN0Moz8OMrw
92O7RTzzjyGttnSlGxHmNoZk0H3YeNFcJX2xpTJ9biyYr+XF8C/m3evTuUgrmtIlzSmsumQkaPzZ
92jw+tuiB0hVAbQKndul7AuZvNdmxqKhocvz9oQlivhwG2YfXHLRqSB2t/Kl53bcUlwGYBKVnDdy
l4FPHU69sj2p0GGR7fBjBdBBMZIj2sz+/jsECDp0MUT30qV+s9rd+P+zJm8rDAsk4iaZRAqheQdy
2vo2zDe0dM55BNAi8fjyoG37RtdI+UU7uoy3p7C/N3Hfes7ufZe2/Ni1C31pYLWtdVbYhqZFC+Ek
IwnHS6v44po7r31unP1/Z2m1s9H4vTapiWnzPvIpATme1Ts6HPX86S/YQSfDhRW9KH+tnGhLRyWY
ytoTc1Ck7ifzkJc0QStAFItRn9fZhr2zWy8A7woZbsTe63jA8LPSrEeMK3O+V+Z3y6yRz/tmse/v
D+uNr4OCHvQMEW8ABg5xgfX09SB6eG1TnrQVXgXwcyaS6LT8ONFhn5XGZeFsaWJbv14mrzYHbOI9
gZQsyK2otq+ihDIclG4wvpNdQFfV6nwrrqXjHmo/EPt2ZH5qlBWLs4FWR6oCtFhXXf0QCjpeTsWE
Vl6DJheQ+893rmA6GRGuxhWHDJhDymJna9UDuj3ir2SM/bkKEleWD5xNfUoy34CyVjhGRW44iekU
9sexCVgqteyhz91N6ehO7UXY4pkdUMOOhllZ6F08+pHus+oKBUkjtfN8uOkLEXwpkaRPi9q7VX1v
xxk2esN3Es2UkfCLuvJjPV9ZE7/r6uD4kKU6848hGoSUd8bRKKcPvmEf89EuUycLdNroEYhvy2yi
AOyaeLA9EedmU0YaJy/hGX4vKUx0ybMDaIJ28s5s5udi7IaICtnGRaPMyLaRGMoEwNcQ5HP2BRpw
xqOe7h3D6BOjdYB1J7LZyVEPGBmz47zvvLhFeWVvF+wTr7S/yw0dQnxWhkkz0Ck2LfYc9OWctKoq
U6Puq6gRjgGMUkajPqfdzhjzPLJn/MEbjCKRmYKGh9M5UdOgqd/sA9xfm+QZ/duqqBXK3UG2kaLZ
n5sdpwIxVceomzjcQWsCOgwRqB9q30xltzNdlUWZndsxOi/ksTmO2d5ocw+NRHV5aKANHzkeRlj4
iPy5X5ZJhZ/8CFXV7GIQAKF2Axl2ueMYt2CZ4IVMQw1aQ15kkZH7816SvkvN2R8vicwaHDHfiYpC
u4dCdTJFcQvg8ros8pNsne9q9swvgAr2aJFSTHE2VU00I9Ox9Qx44zkXtfhFIXqh9C705de3m4bk
HB2tEe9V2V15cxvZGfnQjF+k518Bgh0VtfGh8Z3LoLhpgn2pxb6n/Z1q96apExuVSUQUkfAL7AB6
LYD3LuQUt3i7VdmErQRkruLJBG117ptROINy+WOyzGhy51jDzVQXzcjSISyRCL9m/IZNHhxdGbn0
EwPghra3duZFrtznaHrauN6dNcuNKXjj+ZYZWLC3IYiTyAqvZsBzucuCcapOc4er4672EuCV5W/D
4FZWVlFEWc1+NyjM8xBQaAQ0EXQiEmlshPZvQqLXVtYVk6bSky8MjIW3MSjGY/uZuht3+cZ0/eJv
vngTOb03+YGGifanFUa8vjKGxA437vMtI/brXRkGvPZKNVenkkJRbGflt2UX++Z/OVuri0GLSmZk
GqqTAYRHEbt1ZGxKKmytyGrdWyIGKEWDV1Z0ppty16hi3HdNVDShk4a+HCNkAGZgqUyBpKsBBEMP
l1yDH5aCWPfUcvHdysJHMgfFRoz+NiGOexEx2dJQClf+m0IllHNRJpp9fgpUewz7SxuQHXaFBhUx
Gn2ZdbWT3aPX3U/FVRN8tEi5kVB8ExRir5oOcMnApQcoO68CUGTjq3mUKCXR4DQ4eTSi4cL7wcaW
hdXJHviMFqwj6oelk4BM3v92pW01gtXa4qKkboWE38lEFVRrI7LqjWjz3Dl4MUe/mpe+OGxzWPdl
76BYwOyLjODGyrIoN52kdvrk/bk6t09fWlrFm1I54+zkWI3M0NBJ8lPXq5FX2yKEnR/QwhaF0w1Q
jHl9sAszbL3RR+ltkLt2/MC8Q0EjAPHeH8xZK1A5dVFBPSMsZSJTzQ2GpD9I0JFdP3XzXW3+GLak
p8/uLx/FdzCsF32plZdCI8MJSXeCYPbRKOJx/ivblwAHAniAv8hivJ4rlzIpddBgrtjHpQOYvXU+
zq35y7t/tRimO1kdoT3ufrKfwlQhCOk2NrDzS75lFX0jwMBDBtmAhb67/IgXW7hScsS9x6sTqLf2
ZWgAbVlw6kZ+bs67egYKN1hiOXQwvg/JdFPkEVX77oub10np+cd8qq8AtvahcWUGw3MD2eeIZGUk
/QsImO92utQ30KX6KsHQQutNYtMD6j1TYiNvF+vZEEkjxZyAQ07jMg+QUxYTgNRe8eQWvhEF2sjT
iXWA90PBHKGm8JCAKfM4JCjQAyTP8vJRq0wnVWH/gDSFiGnYobcOu5WsRxPO+jtkzs2dUAYiZweh
PWs+2mYr4yFzx7jvCMLoyX4Ia/XdtYV7IDyAfnOZlSj5jeWDLCpx7UCe5lB0/Z6fihOQ/IeesCsU
J5mLiISbR6IvR87ujFKH+2BCJ5qqs8rExHWRasYeW9PSUd/MYSS+kzpDPH/hlPvAPiqXxMTZFVkb
axKFyv0+8KrZicxzI1NOczo7qoq9qoooTRk7ThVA2EZQeNGU1xHQJUndGrFvfy9IXOBtA0B3FenZ
KaJ8hmhBK2sLqaoSROKgd342RtfdMj2ECTUc99HojCfhuDQWAXdTV5rgGTBd7IkjfhRSIiJn1E77
zkH07moGsbTZQm/lsYursTF2VNffIUUEOQFWk7TNC3khVVsms9+2Ebqz4O0d+hkUdsz8WoAflE41
Wk8Rq7NjOsr2U192xe0QymCvZ3dOuDFmV/nYhYnV80fWTjIJjPLbWJoCKf2yhoIBzWJ7LIadpmP5
CM1xK616S9zUEtt2aNqv5ahoVCkoqFptr66cCYQ2Qetvi9puPKjgS1UyiWkE8NhriZ0WDmDcQT9k
O7v0PmLxcK8CBHcxodARt0HoHaAB8UF5sorLpoSivFub8eip+iPlAdvPnNwjbOd4dEKFgBa2FbGh
cpNwmuSFBlv9ZPY03OH5415W7sS+OJMXpH2l8XSqLAtvUo/oxAQI6mnwWZCqcdnkA3cvAzAZIEtU
hpFTmUU6MFVfFLIKjlIAXm6P0o+NNnQi2ULPe5iUe0ULEUZ07mY8jxCd5Hj2RHLiiFOMgUXwtGOa
F23lRV3Xjj9Z44tYssJKiSbiqdeBnXJgvVJLmlMUBrvc2u3GaRoji2vAy+w5uzWwmGnOuywJDQOP
hTzMYq7rAkgmI9hJI8CZtVwZlYG/BFACQmRoanUogQiKe1dxgON4+wjAYRsRS5N4MHu5RwPV7tKS
c5f6ReiVUa4GO+n6bIrruuM7zIUZVb4GujKb+7jwSljPy+GY2baMTSOfwceiLO1Z7Rxn0lWxMTZW
rBxBY8UcN+JjwZKAjffV3DRxPjqfg9J7xrvV2QvTAWMDzqyb/Qfe29Z+rq0gzoP8Z+AydMwapyGe
PIzIGNRt1TVG7BosT0kn3JsMfacit2JTwhiIOlCTLKB8S6wIXb3CvaqNMBm7ur0u69I5dgTdB1FB
wKG0ZpHaI7VSZJRQr6NlflHVFY4LXvhRx5hOlVgYmS2OccXbMULrOYZSWv40GR6JOA/qC4YRR9zo
1C40u+qAMtR4FCCPIYCs4sIlLDFHnSXGDFAAnzp0TId4bto1En2MbPR1gc7NVk14uYbe3CAvHmir
a7ZSJRARBR4Dsvnh9H0MyYmU6m8MfrT+bVDs6weUubpzg57BmwZ43bDhyh7MSCFnobYi73Nxw8sX
5+pKzAyXwuXAiPQegvKjDL68H/5sfX8Jj15cuWZv5chH4fuQtI9w/slWcnLLwCpw8DMhqT1hRTJk
j3TUDMn7AzgbmPiIqlzoyyBrtwqsIS9u0yqzqtOUxXCnxhzV5l8xsXRdAsNlwU6shiDcJmwCgvc4
ozdafGicL539Fx446NT9h4nV82PuTWWAbodZyhP0jWTWRnx4dpYQ3wLXBI2fN1l1UetswIGsTo2P
8j9tIpf0eIJsKRScXWyor+CJhnIhyCWvd1Pf4tIIjKIC4yJLm/nowAO/v9z2uXgdleI/TKxOuBwY
SgdDXp1Q8vAT2fnqGErXjTobmNJsQh4Ogco9wpMC2ofNdM39WRw8hUvcLroMkU0RRtrKvgYc+iHa
Q1a+lZkZNyVDDJijsbVq5zxFGthPgwk0/jmkKgkmd4hIiNQUtYLf1pxc/MiLEa1SC7ObuTmsQ04G
MKNJ3g5yA2B4dvHRMACIH5TvzTUCNxh5OXPoRUCV86nH/efXR9MuNxbm/NL/YWSdThpbU0vcsMCq
WdwCtsJCY2tEte+v/nkjAEwtyDQcxNVJrLoBWYg6q1CIGqNbE+pi73//7PUBRZb/fH91DAtK+6IB
W+yEZCSr9nO4o8k0XFh/xem+MLPyWaZDp3pgGMYgvtHiyiM/3x/GWzz7ry31xzjWWksVr6dWSQPQ
W1pf5oIm3NWpdoo70VqJN5dpQO0LTs0gtvWcZj7KD26dvv8jzu+6P3/DyhcEztAPtKHIqLS3flYA
ZXY/gaPwvpGzGwJCgOAGoB4O1c7XDocysMaUXwF0RFFUQd7X8boNE2fH8cLE6oZ0S27DNXfVyUQt
YZ5R0wgu4OP+SyurnY1OYWPfjBgImdq4q0Q85mTP5t1/N12r/W0z5VE7A7nR08lCty82zudZ5/xi
rlYbm+iulxTK/2hd8MAJgmX3gtSfeLZxfjbMrPGFVSjg2QMMAx2kbubajjQrItf+Nju/C2FfztGf
41nj41FGNtrJxXg6h2I1cgDGjO/vL8nG9lp3qM4peEqywVg6q0lHjiRXl0P2KdzoT3XejA/eDnrq
LWHM64MiYEbYk6zAe7/WmkWl/Qly4O8P5fyy/GljOawvYkmfT71DdVudRtuPiv7aMIKYlSp1p60w
//yx/9PS6tjnvc8alWE0VH8pTOOh1yihvT+YLRPLYF8MBoJBnTIGmKiVnoDDbe76Oji8b2M5Dm9e
K+TPYayOY2UpUqInMuojIrhn3ckJpnR2v6CYO+ZuTIosdqaNnk7LJ98zuTqhRtXwdoKm3AnB4qUg
Q+IhY2A2YUIMcU99ANZqix7fH+b5vQeyMdDkUOlf4xPUoBtbMtyqPk0HG+rm+9/uJffrnP5pwV4t
lqlzqSx4TynS+UfW7fr5L3g2NIx0ob4FisYb3Xlaob8Xt+EJuLWndRnZ+Q2pUgbRl/fn6twZAsgy
hMgXxMreULUa9EImfhViJKj6DxCd7dFgvFZXTb5Byzq3v18aWu291jX6wWt8XAXmVRfIuFK/rSqK
RXlpYbXVZuUjAVvDAvEuZoXM/V9waS++vy540M6EdpSN7/fBd9N+cNrLbtw4oOdOy0sTqxjGBrsI
BPIAfqbejQL1t5ZcSVycg/EFSf64HX68v/pnFwXQfIBrFrbcmgqkUXMfA2BLTuP44A0+Eju/Kyi0
rImN9DSBOioUDldhBhl7A535RH2qLDTh8/Zj9pSNPBnIt6reis3OTh4wSaAGgRFu+asrZ5qskBce
XuZ2cFnIxMsj44ntnSfb/itb+YWhZVZfuGonLxo0H4ShsIsQaM46fX9Vzg4EbbGW+gfadqyBSEAV
IK1W++KE/gYJdRhysKeq+obSQWxMh99XNl/WCFxNcFKBVQRk8fVwgLniVl2RhfYXNew+KDc22blH
zsvvr242Lnwnp9USmANxYcSINUHu4e1twzfm7Zzff2lotdncYUIHTA8DqXMV1ezONKqozjYwBltG
lsV7sfh2HhIDwsPg0KjufhzlTam82NpsGXzuqkbSAXrpoHODrLtaFGrXptU6AigDVew44EH1D7BN
Qdepo4wghe1VqeJbzSLOXgYvjK5WKgOzu7OXephPTpkSiWJJg74qHmTH3t/hZycxtF2IkEIt643K
bEfISMdlh/fWjSeRK93nw8YhPTsWtB9A7x4CiYd1CR+iC3XfmGBrVoAwUHLVtX2Ui9sw/PT+UJbD
vg5wQBD5w85qPxC/QMhZgx2INPkD31J+O/919DgCmxpHc022MJmikFsd8PXWuppd9ckI1cab4+xa
QFDjPyZWiz7lgbbarEci5dHOPnrA3fsbS7FlYXUuzVG1nm5ggbMPwjuNw1X42wywxYchHgMQGl00
wCZ8fSrRWSZ3awMkwpF8M4vP07jP+4e/stB/mliW6sXBLydRU8MCr3yyUN59asaNrNm5Ew85ABft
ZgBew7Pp9feNzCz9kCE4V7159OUE0SCCouFn5f2sp/usvfGGv/J8fmlyNWuo4Bt9Aam1U87aq7Hn
iY9ueXNoXXTzVoO2c3sA0SygrjiPkK1dBWcMLbfHINAIzlC+Ve2TIx2Ul5LfXyKwKaEFAW4NHOfK
SOhI5csaUxjS+oPZ+EcWQhzvL9gAKAl4cUiFueuIxmfDwEvalicOYeT9Jlr83IGHph40yNAvASSr
ZR5f7LJeoK9rjyLGySOfvOHW3jjs5z6/pK6g/7A0vl2HFqMIwZ2ucE5kGYk54luwja3vr5yJMTdl
UTJ4Q6/cQRQOMNffm30IxUPwGAkFEqCLBWQEXk8PokhLZv7UX2fANATht3rM0vctrO+NtYXVmXCK
eQotqNJf8+lgNjc+ue+uuLd/38gvfa2Xtwas4LGF0A6LAFWndeFiNogizpT31+1k3doN2ynKPllO
tS/5k2Afw6w4lWQpAVgXhvHZc74AppxFA7pLb/yQZcLWPwREPtRpLKB4wHd+PaFlDqDEHITDNW3J
B2GSp76iA2rcQMEMvNijudxxdl1IHbB90JrfnAyyU572h41Uztr5LfMBQRJokkNtDk3KVrMeStKi
somfYbFxB8GU/SjdLOnVdD83QNS4HADFEG2wI0eHW3ovv7Jqr+cAArcugUa35RLoUK5eXQzdkTxo
xXbXGlybPZqWiYtAVtedRrOAIKd7wzc+N6wOrxslL2jhfe2c8dll3Q9rHu5HhkJvTuhHM8wF+rAL
84ZafbfrAI9LqZruoM9kJ9Dwr4Aw10mXG8fM0xCCAsIo0BcO0Te4zuJA0qREP1lAGar94KNRDp3R
FEGRy1bXNWANwXPoAPY8WkUy5KSIQ5bvdOPtcxAFRo4anmzZziyAyLFxVZjDR2EHWWyAn8qsYasp
wfqYL/IxS8Sz9Fklb1WnyEC1E+qyu5afBbtw2L+SRv/n+/x/2XN9+tfcy3/+L/7397pRXc6yfvU/
//n1uery6n+Xf/PHf/P6X/zzOv/e1bL+2a//q1f/CB/+t+HkqX969T+Aksl79WF47tTdsxzK/pcB
/MTlv/z//eP/PP/6yifVPP/jb9/roeqXr7G8rv727z8df/zjb+C+vziZy/f//cebJ4F/d6k6pkCs
eHr7j56fZP+Pv4Xm39FrfmkUaZlI1oQL4m56Xv7ik79DkgkvBLKQDqGZj7NV1YCK/ONvroM/AZRF
8G/+8ydZD8ufHPJ31H8hfAZxQvhT07H+9p/Bv1qfP9frfyqEmXVe9RI2X3mR5cyCGwjJTBgLcZTX
sQvLLdA/0ELoMLZWFwMq4yVCNCTV7kzjLCi2dCAhH4Dpe+G4FpNoXwqfBdkEAhmldYJZGRVvGt/N
DrLrqhnyo1qnOS2NPVrB2genwQsp8kvXuJl7PRy4003HIMg9UFRaAzC8qrmcurH8UTa2cQtwVH6y
KP/oZ5BSixvXaNO+aK1jD5SpE43+0F8XBe9+trO2yoh3Fk28qnSfx7GUIvJGYeyQO3PBGlFgpMwy
G1ksQATdi9n53IYKygp1Q/NTMFcV8IFeXvQRoZX7yFxCv1stMS4KSJwCviRd3uKDBr2thGUBSuhB
x2AE10XU7GBaMtwNEBAL6kxNkN/y7IcmL9xnK0eDbjll1c60RX20ZzIf2znoytjPAKPSMvA/iCxA
H9Pc1mknAvmQ5Wik5+Vm+Bj608+RNGDP5CP6yUNi1u0T7jCzSobBzD55QVVemLWz0K4myHQL4Sdd
APS7A3AU4IdBTFxl5wnT1cHt+285hDsiVjY6wYbPks4B7TGoHTAl/GKHSP3KdJSKwnJMM7RoidDY
46E3vgPRhcfZbEStVw5fjZKgy9bAgGZsRA+kF/sqDe7d5Pracg+s858ntOWL28K6gzTt1yYoHpue
BrFh446AFm7kZ7YGKC1Hp84KHVbn0E911bKo8uY50kH3bSINaFV+1JKgBaO1Lr/kuYRaTRca+zDL
r73G6VJP1zGvxGXn1/3HgLfqs9sPR068tLJVRJk++MLBLE6pa6pD6UMZBtfAReYz96Kq2I9p6pOx
IHnMB+rFov1qFUWaKb6XZQg1gKJnsaGmJspqyIKW4TPekeAUdB8GW9aHPvSehobEVuuGkS+JF5lC
uLHjUIJIQB34lD2ic+VnCEXlJZq7YhtGmQgP1HRSP6MWeuOK6Yh8Py4HvJuGg5lJI518FURzF2gF
EFthf2/AOgEJiBIFqoyJLfDB6MEM4xM4U7YcjoTkUC60JfB5fZ7UZTckQkGitLBByotcobI99UT4
SZplnuoRgj++y++0nYmdJUdMWDsV38vM9CNvavrYbAvjknT2sDM8ipaqtMudy8kDU9oHrdRUTpiC
dDjuCqNv7IiLbEwrx7ueOvejP9nqEVnMGc295mNOQLJStdxR6GQdUY7tgULGEdNACn4emCMeeu/O
yxTdB11f7Fnpk49jCbKXj0yqSsAB7k4N/pI2fGqPjssBmjNEyLEiY3ev/Rnc1kEkrllVsSWsctf7
zXDRFZb1M6AjOxYmBZIvGA51KNmtmZlzAv27Jrb6XMqo58UHSOU1FyCbQ2NtIs4TwKtVYjTz5Wxb
wG951QFaqHcTA0UOIizqSGXrXxMTnaM82hzKCi4kmLtrD81uGapb5j3QCCDcilY+eSg/FqUXlxy8
AYTKie0MsR7ITWeq/gAdnYNBadISdsOVwXBKqjoNeUOiubwtK/FTGlkdOazV2P0evA0Yesyc7gs1
A5jSJnA56ohfOl9PpH7IeyBbF72dsmi/MAfDEd14Iaf8ozVgItloJwVQLWARXWQqPFZDlZbllQ7o
h3kqkB2bL+QQpA7LPquy9kB7m+iNgrADuGdf85mReMpCCPaWzeccVAXHLy96v3o2shZaLlnu82sy
a30oQevKSzhnMnL8avOL77fsshjy4s7JY3ecAEtkAZSSrK5IetO4pqKwrkZS2ZcGgoikd8O05PWe
6sFJBLAjMU4rdryI5pGJa0B30trIE2UbTRzg/bU3XCuZQh4k0L6fIjusDqIEOHZhwJh6zg6m+cno
ZX6wBlPDG+QXTqcfG9Nok6rn4OOLroqk8h7NfHjwK74HebNJ0JtTYMFKeD8TQEVQty8NoDwjMcgv
vJVflNGDHAXfAnw5uylCcBwcNc6xk7vyME3szhFKHQa3a291wC5rztMsA/iTQYrrU5PLB4E+lVeB
132YzUfA2eEQQV6VqPRHZqguoJeCYtKYopHZtQFNAqczcM0Q/7YY0U6Kc7uKXI8loEqqXeMPxY07
Dv2FaHGECP9ql+iNFHktEJWjSjht+q9QW0NwHlo/nVI5X2fDAni39iD+7PHYlOMjsSiQmdz7Goos
DQ26CPFV5mPjX3auNG5BiFTYwFlz51n7iVQXfv9Tkll+xumAI8x9dTMHdp10xVTteSGPgfTY3pOQ
uzAJxd3W3kC166RVkVSiofc1ce4DwoujbLz5/5F0Zj1u69gW/kUCNFHDqybbZbuq7JqSvBAnqYQa
KJGURFLUr7/LfRtooDvAyamyJXLvtdf+VhWSYal6E6VfFHD5fRmAkOrYV2u9M1ZhaxpHYHI6ZSqq
tHkCg9g2i1RhuYiOfIzzFiOvMoYsNgeHLIbxnHp0qePVNdaFQzkPK9ztdAgL3HnxoaXpySRJ3cZ8
fXx5V0bToRS5dWXY7TYu2T53hRiQHwV4y7Eb2vXAl6wcuimv2o4OBfHB4gkYcDmLSEEmkF9IubaX
qed3dIp9MbvonITLelic+D3A9K1zWykDl6xpJUIv22FvWjY/TylcKWH04ryor9jAXbPS9tCnS1wK
Evxbh+wUicc2KSbadZqYGP+urOoTjVVuOgYVHYKbUmIsp8AzherVhwz6Y8BWXUyLSq9CpuFbMoch
NiRYh/B1risxg3ET4LQtkz6AJ3IK7wzL9BdqNxib1hWrsDSZjvvmy08Vqf3QtrpOpCtWrCIDpZMe
wxHzoT10tTQwwcmlbyIb12i6ujrRXVzJZM9fhoRVYrTNJHPzBINBnfuLKHJv2I8iGA+h5yU1t6TB
djEm6FoU3GIpKVGBhR86dgfY+g/bPDUDE7bYBpCM49X/khDWqiBUhxB8t8FFQbMluJnCTD4j/ead
6j2GjU9evdzgI2RalZBtMuzgejAcQ2SuTZLjCN9mbGfQ9ThhxrEidQA7geuta3mA/YdJ4BbnVTzM
GTZ2edPGlNcieKEZG2rdo35Ic3riaLvL6LEvzVUO/xJiHrGb8DZ72wU4nAePMXgOGUyUwYS5oGQU
Zdbgf6GB58W0pVsxBz4/WvgRa4Z65MoSVE06fe46+BC7/IhoJXZKLYoFq11WyNS8w8oqy9GOvwy6
i9PiGVKMpr2D9lynu47PjHTw6XrpOmL5lvkn2dK5hMyXVxNfgi/G1FxuYv7EO3OECaQyIw+rYLb9
X4C316Zru/RI4h50AAf9ou3C3zoV4r636rbAW1vGg03rBRUWBojg3I84fNMU5Oc3FKS2nKlesLnS
of9PDhNr/8HTH9y8McRNZqbrytVpx4aIjSkWbOTyv7KHI7XNc40/Yms62DLTYJXv5LXj32TXa63b
/Bju+te4hgCuETrXG/qFJsq39j+bJnGjTRI0ExczLUKZmCMIRz4rpL//WkJEppJ2Ay6IRVivWX13
8XYUbKvFY7VnU/CRq+RPRMPloAjS2/egS1FBTl3Zz/6GR8Rj65s/0wgqRj65F2Xmn0SNG9ZFBh78
wlJbWpAOFncgPeRrF2TbsU/2Awqw0xqotzR1l65zXh2bXr0hv9XUWGIj37pvBSJNyHTxhnwvDYNC
MMA9UC+SqUJxMFuIA3a+WFX4F6v6MOO6fF6eSCKenAn+LVn0J9iFrpRk5wWAVkrVL9IJ+ioklzUR
2FMZ80gcOfkXWdwabRy9Zpn7WpmflbvC4hAR4nN89CbJhL2XYZnWAh+2aTg8Uu0yHnO27VcUiYcU
NXXaD7pkroOxbUjOk+cjQQ5Du1pxhUT61Dewoj0ndsJxM0Z/2zlB0b4uxy3u5pOfeTE2YkkBYoLJ
o/bqyVHWa8r7Wz+scRkCQGyJu2dd9K7xcV9hTsZ/5a/M/y/voKek+jugMnjlGiEBanCfe7/8nrP+
vrDoOVBswrMeII0deygFgvRweUnYo5J0QtERQ8KhjgG0ZYdwA2KUYJkJVczrnun9hU1mr4OVtWfC
8ujYw65fylSoas4gCWkbNMqqfzTHNDeYruPeSZDqZM2GGZUa7nOmd1vFCL16/DsiOD1acbWgDvyI
aAaKWOsZLH7jCfRFl0OVIvofsD/0nQoW3ImZ7HfUSV6C12WfQ+ljx2IOEmg/Mw0vLY20rKdE09qp
TqPyMvJH67Q69DSM/nTEzOcFTlsU4yEiUCS26vkanvYOgRQzzxum+0JH8l8ikTITYy9E9QkW67Ps
s8UmCnJ18g6nhvwZY2FOe3SvCA1w183bVIwg1FQm18QreL+fkIhRJT3ksMenylEfAriwB6VVPnpF
Pz9kOjSXoZcnbfq+xJunn43PZBPbRFYMMU60xwkKhTI4pt3yZ413hFQGWPLOox18Il14qv+Aq9qW
axRJLBgsoGPtJnjmojuBtLYcWsfTc6h/R9NPTO4ubTShd5AzBAOUYWRul6vM9TXke5PZEBtq1tWK
7T+nfUEeJvES9ZLTIX+KE1tLG8Vf4DC9kTgfT3CiR2j+bHCyo/s9tngZC0xzvgc6vxG1NamKcGOD
acXwj+YshDvBG+LnDhkUNj/1+uiFrhTDKfH4tZvkyZEk/M8iC7gmbfDVztkxas0z+tS9hPD2dx7z
ZltwXK4hust9RucWI24jGH13ZqG3XoY1WkGCWMrd+Giyg8gedi8hwD2kiO8Y261c/GlbitDPGgLf
D3fyBUSLhuNjfJMJ1JMxTI46i6dS7OMJATNnn6CEsTvZnmjrkXL2fPq17UtbbrtcAAlRCIMUERkK
s67R6+ayqAwMy56iFXZaVM35tddoMwcRKZAa3K1DT/J7YNHWKExwyzW2w3s+IXFqtY8GAaMW1zUW
uGosLgZbgdkbfctzOfkl5SmvIZUZpHyE8n1cgQvz3dzOZcRs1wxj2t5DqpJ62FvboJUUB5sP0ynj
sT3myUYqmB68FL9iEDUx8HsHRvOryp2+cE8RWi0sxpuLbRtT0NW8SWjBZxYk84n4K0qUiDdh24qa
acLPzg1fETGvq1RI5dIuuI6Bmd9UKi8malHy4g0u8jlAu7H5Q1Z7qc3PxKgno5ktAxFtJzjZ44Pn
hCmh3vWNv2WqYDboPqlDvx0K4UET9s133KOiqSXW49It+sUi3KmK4wNHCYC+NWjDL6A/UGyqBJNo
yXO/2Lrp10bZIYegP2US2yqDfkqTGUHstgvQsGu/TBZPNDrQtIRLiz0B3p1XLObhAbTQ7NMp99Vu
KNM4T8QRWO8chgC82oAb/togi9ejDN+FW89rOEC6niHLuBk7tI6Ka4hJQQF6yBMGXl41bX2PMwZe
ZrSoXuNk0n0sONKyWYW4VCcOsPU3NrBxFTHsUQmdTSe/VzAhpNBIAtA2fS3jSjD4rllGtgKCqTv5
QX61C66BNtrC0pMhCAYwB8XF2ueHgC4DijeErIhA/FhaTBcckAfoObBAlQYqOuxOXkJcNmGfm2KC
aRXnSP4sEjAPlm78vWELs5kgHdc+QxnVp8OTt+RR0WmEHuyku0rr/WF0ulFv+av50CA08z2Vffs5
52TAOiYWE0gy2oLuXXjzN/bKfZJ/ZibBZW+5fWhgyPDyQlKJrfW+ReD1B3CVP9J0CwoxplEt/LRh
fXaOxqTZXZBXqOdd5eLhPHJYQfKuR6XD2FtgwpdRbNeOt22tl+COKrUtZED8s0yyT7VApdw6NMUR
w9YkTL8s7qpOZshlT36oZbv3mzvh3n/W61JvSwJGlahkGB8X2AfLECibNAvLeB+OaWLfKZZYsc+L
7KkmCP17qsjjkYL+lUz9UhhcE3jHsd27YKHPArh4yRVr/6PxBuEQC8F90/GO/WStdpXFoihOqIA1
S7SgIltH1BUJ/Ft8vwcL8/6jvG+vu5uqFv/jSVkE0bbU+wygjv6VArfOipENWfFPzLLFAmsUtQ0d
vscNQE0yAJW5gD+6mybpLalnzT91j1Cxfpr+xi32uy0Fj1N4nDV8iptp9ab3bmam3PosfZSeXd3l
GvdHGK3PG9ngw+ui4DCmyM4doVBOy2y+8CuKk8BuMRRe/HRIsK3GlHAYtsR0oEC3NeGctX8Rr3Of
IEGAp4GrKzVYJsYnUinIBaAZQU5Yd/NukbVV+DOagUGnphIaYfYdGNcF4tJY07rpJcL3DX3K3cMI
Rzp0PXOAr/wwTPM3dJi2DrhLq4ispkY4kcIadQAR2A7ml8J5WAybeCdzDJPBdO9TecP2sDzuLlW3
cMC3nLv4a3RIfaVQakynPaw5wY4+b76ttI3Hux678N7ZjKKX6Q6xpT+FZFeN57fgkXfXtA3P6bK3
N0AQn1Z4DxGv4k52n0xpqVfmTswgT22FWzoPitc41W1gnmaz1gSv9YfH2vS3tGSBRMWh8kWQWmOd
XxLfzi92Qs2+T/NRevI3sEflJPQhEDrFbjQuzjB/snzH2t/Y/YJ6/DFF27/eamTM51Q9i8lU4LcU
VsYACqVJWhGMem9TyAFBZlQBZZQqXF/SU1iHJchh6vPtSAa9Hj0owV0+r+gvnYV/WpzN0q8IUbYj
+gi7nvJRipO1T+PQPZEW60Lwo7hC5z4vgnRHTYTDHvRMSE0DvbRZNFQpuC7EW0DtCtQvD7i7eiTb
CQUt9m0xG3jCb2iesSBUkQVa9RzSRyNkgSDnO0OfIu4c2a9YhZ881OfKfnhU6nMu9idm6HAW2cie
USaC8iyGj9ZCRGxJaKocuJZ3rLGhEhi8yzBgVLns2bEz+a/dcoY1N3KgijyrHNtUntrPbgj/a9P1
NXTuX44al3ZYo98H5JHxDpobYFBlAvH530SD2zIH5xWCZu7LtiQrbbCmHRXR8i/WaY7de3yu6NaX
CsFi9zUOX5Ta1/dOBzjLYQ9GJATXc4Vle3w2Hq8WLAN/j1lyy8j6TlCrJIl1FT4IdKOIFjdFmnpD
Jbz1mljqH9ZwQqWQoF+IhymrhZphNJbxgQwrzjULug2oAEB80fDIGMoVKvYXMAc8yKxR1whEQq3p
T0C55WVS4Pf2wpbIIm54CsE8QeH5lmSefGWgj9WKomsZx1aD/dOd/Vg+1C20L/30kLpCWrBRv/Ew
faa5qTcBZRz1k8bghR/1IMRB0uVpSrcR1zjkugEHkq9vafLSBgl7rKKzZkrBEshFvxUxi149NY9n
hPzuTdJB9lBTWncohENv2erQhvtTHIilxCgjaTz8/dU6L00c6euCTC00pg/rrfs7Rf3faE4y7GIM
N1yT/DRKdpBirjqeKqSOr6WNPrM29P9BTBvQK2RDjY6v+5vBf0xR/RSzCuLT3CY+9twDXS4GhcLQ
HSz3bh5h8hD16rQOgUPcmuEH4OROW//Sp+kx0uIColBSEQjr6wqcBTbz0TUE3XSQLVbVsReMgTuf
XnB4I+Fl8NtjSAy9ECh+x2BinX/IgSKD0vQDtAv2pKHc+JiiRx8SbTsA0P05EQli89Te9JnC8GFd
1QX9xJ+ER2/sQQPHx/pmksd++lswtdXAellgML3eW3iTQLvHivvsZAWGxly2bbtUFvUMwlBRSeme
/jeuLqmdNFsNgoKqEVGwHoO8w+Fmt/lTbxxkjtbG6s13Wr9jTnuRPQw8a5f+RU95V+MeXPVqu/GZ
KCDlwPlo+/+6kJwEKqbtMcJ0gl0mltC7kyKpUWAuEIEI8BjdNkXF3jlE2D3mA2rk3t0w9Zou/p+Y
O15v/ThC4TdHjAdEYVT8Jul8hia549TUB5KvOEdFCt537D9jFw8ou0s2+VU8Zt5pUxzdyDxh6mMG
Py9Cuv2WrcObvsESuE/usM7jHYosjgAN4bYzEMBadUe8zQJOKyJQuDhGAwRSG6VltmZ+PcgINJEP
GKUryGF3HIVeuSiHoHnG3qcQ787WbxxBCsbUYbZ+dxld0dxFwycaAXSppm8MTAv+GjJci+MNfV6J
0McNbRrDCMHrX+H01pX0zJsZYlVEmtVY/Ws2I46eDPLSzw1AhKpCvxuWgg+23HvARAnb/2So1p4Y
/wOTBmtw/BFZohPFxARuH7cM3sHzRu/ZrQS40e6qpg2gdIsJQuwJBgqXAW681yY7DTMwhAndn7HQ
Ph/EFuPP2xVMMJrnBUftVIwW8BWinmm2fPk+1LrAEVJ6S/aukeENtAhg4TAuohFakuGAtUlbLPlM
nloEPMywqnz6kWJ1i3usHCIDu8ir1POTEeFtxZi3wE0T1gs0vSLYTVY6nQZo+sfrQPNnmYUvg4aY
3Zq+2tEIAWVXxYvGemmUI4YMaMvAAtSUyWAqzEzRJobQpfZ2h3zgRV6BeUn0RmH/qbYVhEnm8LKn
YwldEQvjcXBFS1/MVCTHZBMS5w1ohRlzwSWaon+IIoVOsaEw4RMGIUkOCilwVFWe7e0JQU8clY9W
Czgbuj0I1IZx0aU2bOZsAIRm3oLTRFHfYOZEXeFQyyM2deTDK3ZlQVAFxeEDU9czG8ImAZdlSftX
3JTHBagiPCTjdsGuqxugkaTYm+nyBa+/8/wDWhD8uvFUj5Mvf4ZEh2+EjT+M3C12UrZOVmOcLfUg
5p6VKwtgrcmNLZSRWV9nLgAbKI+zm9d3Ly24aOgVwrXqtzh8pVa6X3OCfn2R1AdHaPyETCsrVKZe
2Xppd466tsXAybYVABX3Id56wGLof6EXPweoSez0A98sFrBQmpCprXtrsIjDHmxG/dHjarNhX/sp
YA96JEcUmJddPeYA+gkdPYY/oygoYl1QC2wvkvK7WzZ5V9qHgAGTX7huBwHKfM4JXAZ70fv9zwT3
ks/NK9+3l9wNw1DqdVOls+yPjgBlUZgld4NhUCp7jDT/kPh5QxVlSNoot98yCVWg76MnUBX3Yx4s
XdEqc82wqiK7p25ImzZarqSX502P9ejSteoga907EX5ngbJXb+uH6n8/8uC+kd8BculS8Rlt6S5m
nEjavlLKWxzlppS7LIzX/pFWfLHkODlzCBhdgHYAwCcIf9L8kTWa29PuhEClF9i8ATkS9QMSudEw
QfbLDaYSvgdBJPZO+SAA6o9wjLFowEiW5z/BJbzPStaeip/5tv0a4xjiNew6sxyeunWq7S7uvaXZ
U0x1XsR79EQkPg/k4kbnOcJkQ2CfYcd88X/66igzSJQ5eY0VwYxJ92M9+cSrUoS+VrmvcLTmDzRl
l+lPN9m8Smwe4//T6dP63VpS4gH4E6TnjqzXTU/HLOF/LIlunpvxauKGukaRf2KegT1hAzOWc9kk
kYKeIXCSp6MEqqb7XNMAPRsM/Ve1RE8pEhPgJ/HkPzKBsTqZ3IMJJW2DIhLejzWUwNgMdCyUQw8g
Ig58zNRBtwMd6Hsa2hnsAzY3EfwK77ttR7hrZpGfFiXAXMphmjx1s4q+4nCDqcIlhh1YEHpX87/B
BCc86cs5Bey20KCh/+wR1/m1aSyGslYkz3MMv8ehCxQer9H7jEHDujmaTtd+gbrYAJV2lVsU4VkW
4fo8kbW9MJ14iKELkc/Wp+RlFlv+TQ3QhcW+2eEC5cEHqCnD9MIpoKUKOQj8XKodT5hD0pqkbXRe
OgqW0LTR+H0xRBwCA26S8FLEOjgJBw/hO+YlLjk4nwzfcbLbMqIpJB0VLtNBAAiMHjVv7UF3xj7r
iG8HHw9jE0Rd8sLlFP1g4WOE61v5nJIY9U46kz8b9nq3KDB/oN8OpUOQBMekaPTlUW1YhxCqv+DT
ksj3FdEvP3DI4DWrblZsA9WiMyh2OEP/5AH3ZUJWdsOwHxyouwVRjtyjTAffI/DjdTAhOlg6CmDF
tByyZITwj073QnnylZP1E+aBEBNV2sSdVY2KTfxbxuKU+lc/364uxrOAJ6j/1ROH2iJ9Jdv4Nnnb
lxkhFQNDmx42mfqIiZePWWtyp6DV1j3+g/AawKv+ARLEXqZe4Zc0G73ksxmenZ/VKYcVs8REJFUN
5Rrltv+xyAxIoWXzsPMOoFYJ/9ZSWg8JsQ58bgxMWgwgVICt6zFBW8LH7dwH7ozdY1ZiSJS/CoCL
iMCFFnmANQn7eNkWjH9h4/qOQwV2FBlglQnhOcD1UPUYW/7qQvS2ZjMWTd2y1uHQR7fMQXwA0wfA
4bU/wpBpINV5gKubODlBuc9quB6QjYbI2+C9FRygolnih8YpjcFA2C0gUrKs+9uqZX1xC2BXRyvF
jpHd3EPF+f9im1QLb+OfhmwGBhGJMQKJ/5gxLVOkKh6zh+7S7oY9JamH3KHl0Rz7GX+yK2Zi6Zyy
ywhQ1BNcat7JDC77UrPR9UQUJtap854ASxpvPgyaaxmPnnuetxzABTAtH8qxK/YFdTTbEwd8EDqf
Qq/zhEQHHU5/2CDHGoGO5pzaZW9k2PEDn6L4HEjT1dni/K99J9+4rH6lUX5SnSUXSBG4/FXkJf+5
jmXnmU8TrjkHA63XJxh18u7ibYxctVHbmxhSiq839yA7xMGHZ0MFzBZV5mK0FN+9c8sRdO4xQpcA
TMQ4zWdw23DaALAirjJKx8JQqr/7tR3eSKL1jy1UpK1iCYRKCaUTqn1owUmrmKTp+xYm9tjpuTtC
u+oBxFrvE7fzDTGawVnhxT9tgROnFYf1eUrtjETpGL4jQujQRIDzXQd/8r7bBbatedDst99loJ2H
0mK8528RLuW1Gwpn6Xaf2lCBJoyApZovG31p4ylsRm/AhAKR1YW/Lrjc4BxB+8Vfgg7f/CqvIUpq
sDBM+mkC9qgN0+5kB6g1Y0LlbZYKZpYE1pc4VcGbC8b2RNZxxbQKXQ940rt8AcSwQ7CSQ77MYmwE
Mj/7D5ZjCBjBBOPcYOWJ9DFofivEuBjQP/zM5HvxurkkUkkExAQAkXlR+4H5gU2rjHkdyrP2BR4t
/1EROoGxJ0hip4mt9neqJ/kewHF5FcJZEOav8K/h+w58r4QpGLzJvDM/59Xxv6vIU1rMWYTBWwQP
DxQHvzU/ugXM6jLx8gFrcy205Un/a4nTz5TvPlDT+Vb3M3xzBOTmO7Z9TBHxEV6RzfQ3wwmaS4At
+2OvA7lAJB/oLbQ4hhYfr7XfT8EF79ZS7ZmfFsMO8cshlPoEOEgEDBrj+LaWLcNPn7Of3pq665Sn
cIdBLCnmZO5OfjvvTbdGc7lvk24Qv6DPmZ09lIhtW7UGGHDGl75SXrrdZEfNJzDc4w1/03BGr5f8
JonFMIZ4XdwXfB6DD5gFesiPY0xe2ix5bdPlK+5XXrYw+VY8abEUKbL82Oogu/uQzeYDwk6Hl3bP
zXXs3f5rHTUmv8M+/iQZ/bftPLkh4CKs2nbyXgiDKzKgXn+Khnl8lkIAAC9mVhof1LogXcUFnPEE
F/rIAMITFH65oX2NMmySI1CtPe40TKEq6PFGqbcdLBv7pg8mTBJ2kT4HfOnOnKx5bRVd636Jyg03
Q6m1ay9LkOGR2gwEIEzOcG4ND4xgHP7Iga1+UZ20vxjZoBA6BaDbvKz5b0M3+jaycP6wzHAwHFX+
h3WE/Bs4NzcwH+nLAtK3rTH+AtccfEVZ4GHPj5gDPCqkLOO3GT92V2WT5N/jbrpPD1O6uvUevsJ8
Hp69dvnscz8vvYGn//V6E+Wjy6nprLA6QAOA6KNAjZC/d6ilhMsXF4mhXMYZf4alocZ6OOrzwAvf
EYPX+QUAGfEMRnwShKif4LlCoyuza7cLcPrDCCS8yKz/pjiIG+cLHCYCeh1OQPwIIK3L4zh13Ys2
W1JN3bhUNOQQSwNY+Djsty/oaNvu6EGamguYNNM7Q4JptYzh2vQrNiHqyc2k6ATURdOKST6ZZMVx
HS+wROPJWb/XzKioQGhHcJYxJp8GivgJoz5d5QxGvT0fHqY55aNJ1umTTIkErWBmJ5fv+hIb2sMD
q4nB5G6Na89K/weVuasxQsMcbrlFM4Ooj77WwxNUsW67qewtcBF7IUO/IwaTLJeltbwtVxI/HHnT
eHM8hoPTTMG5x9ShXiV8ebEHnR4+ca8RzC7nwNgWuXcREKQUdZ0BAR0i26SOA58lUGEbYeeRQKbH
YBngzxVToEkL+9WBCl1Im/uPSR+8T50/fUd9kt2cS8c/YB3KpEz546SNoa4so//dExti/Brv9kDg
IW4wqkPVxjH8QXGUdXgwUengFQroYW1jD1xMD2xXMq3fzk9vhsb5DygCmDjN01eGDR0RwRbltqH/
16twPOgZgE+nErUUIsnVDdLHgKSXmDeTIvIz4CZ53mXkQZWN5FvOKGyHGA77Hz1myjvcyb37bwOy
8IK/B5a2hBK/wB3Z/R2jcJkLHpD9rYNhsxzcuH3LCJ4EJFf7vyH+tnfMfqAM79hAYavwvjqNQ5ZT
18Jbwg2MpgvqS6yNPA8jS7F07+m/DyDPY7K1hXEpFfeP/rJgaiZmeHd8DHLwtLcpHAnw6cJDlfr7
U4IQid+Bl+13BhJmo6PNf3i68CECCCmrEHmlFcP6TM2dRZ0z0q22sKYlmLGteC7NFuPS8Gb0Pf1t
26LKi3x1dx1KXPiBevxy8NBVe6ciVIlR4s627dFZKQu4asWEgwCK7x3M/j7Ub4ibiBE7bRdyyzyM
xpbZ6Q8vXJOPuFuHg9klJrCkXSEbYBNtL9y0HeFUX55iOU9/dIx6MnHriPZw0YcJufM47xU2vEad
fHsUpS1V7uCJNqg5/sKK6W05o2h7BCMuCC5MPChAKP3buz8gMIyN0F7atAvRJWNVehoz8gPeJHZB
hyHuAQIJoHL2jypyQ/ybl235jWHsfBNzB7BvCvsdAybz7q/qF2CwGOntqNVS5vEar3ReCio2DEvW
7tIjDv1NxI/h5QyAdMkXmcCGBY87GqSeNBG3/Q+2JE+BFWgNuwSML+klP42UfWWGtfsLA9cWw/HF
1pPbUvfWz4EHp/AahJDMIXa+9hM8TfACeBfOKYcmHi1I2exW8Zyv3f6fGtvug6wyeME5OO141JPg
d4BVzz+EZ8tv2DncaTdpctCYFf3Bezb/GFb0SIOe6Fuy7nt7pnP7cxGcNBgOhNfUJA51xrrq1xFX
+dc4kPW+TcsAx6eHAwuRe4hXgNlByjY4xV7v46ALQFzS4/sSWm2rdJ1wDm745EqJPC5EYfCWvOS5
RjRKGsMT3eHP8jlL3vd4Tu4jHba5QMSp2OpAQljyugAvHbLmsA+Q5/ylp3zBjHzGtCSDVP2eDDi8
Kg3VEi1J+DB6bduMWcM0zIvfDHRl5yCFTRLGEcRLhCMAgBY9QHt0M5J+nqcWR5ZxiPoRvUivfjto
3cQzG34AsTlcKJzCt1Hp9HXrOGxvuYfOsfDEGLwn+Y7t3wRThcKXdC98dMx1pFP25lOd1Ws4x0/G
JMsHhfHmjL0XjYhSvv74P+rOYztyY1nXr3LWHW/owptpeUuCns0JFtkk4b3H098PrX0kNjaLvKrJ
WWeiVlNUFiqRGRkZ8RvKxyEgrhogiwIUc5HkHQVXaCk3io9EnmmCxe3qggCXG/46b+MbU64uZU1w
9nXrK0uUB4c9lmzxQzagSO1V6cjdoTRYBrKxaF2ulFxEQ9BqSfZcB3mdzqveHJv1crApRK1cSp0f
rNIEEFZIpec20lRvXmtofzkYOi06wdEuJQRBtgnY4H3vM3Tv9fKqHgBdeyXmE4Phce8bwKpisugL
3a1LkrzPJEGYxaUi3+GopcKTQGjONXPnUGdWegO5PH5NG0hOsxhp0aOqSfR0S0BCS3Rh9bHXpBoz
b3DFJwUk0mVcOEBkJLNfQ5TVrgJJramf+OJTULbNQVVjTri+Fi9NV3PnZSHEl4qFDnkOJ/pBCdxq
Vaa1d7CS2L9sSRx29OmpM8tFJMwUbmNzzlGklk3RX3L5N5dJqBmXVmt0i6CX3duczOkhy6hZ9wpu
xXjd9asg181XlCswhgJa/AYPspm5YG3m+oD6guyo8cqKoBbNIjfWL5S+NJ70ImLtq2EIB6aHDjgz
g5QMLDC8O9+NkfsvHCrBuG3I179UnOkzKFtqwM4P0QqiK1cxu3WGH9njoIfxIoGJ+OLmSgp6Qa32
gdAamzIZ8VSoX/cUkxtxVguUDkWfBxc0IfgZg0q91cyoPqA7XOz6VMl2fjJwxCuBYwsd4JrBkNQF
dI0ORHySzbnaVW+t1wV7xC2Dn20TucsuLID7qJqGGPhQw58kdfLCUTmQy3RNVHmJCwW7QexhgP9b
1AgzN26fpcjyXws/vCa76zZlq1UzpO7Tn2DPy31YB+HW8Q29BMHH/uM0NcV8Vlloz5h52qw9a+Ds
Ks10RVGu2pmUiuZEVVrRbMpjCbtldGtrVih5KtsWMsoTqbr3ZgFevINGq+C8EyMxJJqu0c+snN7C
SD2ywO3F7q0btDTqK0mwNorRqYve4BNh/Zu0AttuzQU8PXYynJquGPBvMmod/oxupFx3tK3Qh4XM
oTVUSy4axo2UB3TtYJS5Sis9l5Ay7zNJrzZdLSlzV/c9NNVSrvZdqVGYDCm85KkHpixzGya0Vjvb
SA39tVPzvlhg+x2v265vuRU4O4K8TJdcdi59gI3vgplT9qgkuLay0EIiynOfBS11Q9XPIY17r76W
qBslbcyVDMyZtouVbKTAzXAnQW57XoKq2uXsSrIbaMrbYrw4USnpd1qRNz8dxO/vXE9Dhxsl2PzQ
GWb+WqiDsdI8AGhyVzADYi9dD1FH8UMey75FV1z+S4k9qXdV2VqrrhstA03vD6kKqJFOlfwi6rn4
o4m1ftOkXXs51HLwkLlt95hWITyRQgSfcejkOtu2fR8s28rvlroVKzAFVGth5ICP4dD0Mxq+6QyI
e7rUOCd9BBEz5UUhiTok0By2AQUld/avIMytIhU9d1M7VrGJM6V6DwaANgCYCZUxKu+zOBNAlUht
vZSxi5oLMGWXdd4lc2omwjrx3HJbgsdeZKWMcno9vBV08mGZJ+Ay27ilhVMnOnkfVGlaqWoc3db0
PqNlSAcCOmBCVziu1IxmL60eEJukRQdRq6NNHwrqoWjHm3IYtjtI+MkmqBSfy7RLw8U0Ov9hMDL6
laxDulTkR1ekFEez8usX3RO1G63qwZiWYQY1AnYzqCsvXKCob8wCJa8PcQ6q3gQvtmgStkhZuf5N
3AmPekQCWRWRvENvwNulflHedYPXQc2I1SsXTtAuKdR0YYhVtwqC3rv6l1I13LpVw9+UqLfOlVyw
VplmmCuMGny4zoB5A+mOE4oOfDXyGSpAB+Ks0HADr4S8+um6DvhRKYQWoeAU2SOeynIzDLl4Ij4k
S24mwwrmsbKo+1jOZv/yQc50qdjq64DEZh14HkiOktvsvyr0BExPibxNB57ODhygw4KOs6+kBu3a
5+axriEF/alj8G+i8W8M2r/Yy1OG80n68m+U58vsLbmpire36vic/S8gOo+ewIoIf////jef+D/I
zrd+nBbC4a2s3j5SpP/6P/9kPGNp+YeCPwHVPgTwIDYjXfAn4xmNlz9EVaIVbHGpxo8S0YJ/M54F
8w9FhvFmaWiAiJqIX+X/+S8O5JHyLFh/4PCoKaKk6BCiRxL1P+E8Awf6nYKMfhEasIwoS4iomNpU
N0CVVazVlCzb113TP5gsQRxw9KR7jwDRQskYeWc4oidUf+TeWvVuIZIEZdkqyOC4+BknVBaAsXAM
tdjS9/IeREpoHJwUtFdJaoqPXet4r61albdWKDvvDQeECubOQ3M/SyKaGl7UgH6LSeCroHB2vt4S
IMRCLraplQxHrsw8E0Z3np2ivrJRE0P/qQfcd2uhlue0ucIl6hCgWWk/tpVXzyJVLSgvRR0Feuj3
bV13M632hNsECsAzV2nn3Um9jN/OLExgyRmIQj7ymMW8pzBb0OxThssWOWtODNl8+/UsJVwoKoFk
peZSbCMa7jSgsZfg3yjr+Vd0w4VbEIjitiHRYVSzVtSl49Z0uYuYeyCVpeFogM2BV2h0kNkKTiQR
yKo3S+mHz+NUcx8VtMYXop6aC7r4cFOpqcBwTIb8GDRBSQUiCMm16HIKgwGuIIlAsQ0kIAe3rOLb
ijjxw9dS54fUSWPNqBZ6fOD0IdFs2cmGownQbWcFkjwfVJfiXqwlNZYarkhOwks0ScOwRU67XUAx
rZihrZs/SDI5tFDKzm3VGXG1oLsncj9w6f5LtAVXjpiH11rTosMix41674Dys2EX4DE+FEqNgr3a
lQ8Y1mpPQSaSlGW8aQ9rqluJmh/X1dDdGENpbWnVUuEaOTyiFTvIVwCFlWv9Nqv04YmSpPqKVYAm
z3tfKaHdaStRVq0foiJ2F13rDau+VttLIzFNXja2M7PcjG1VTL1XM+y1rSS2MqalUmijR+z8AE+H
rwoXaXmOkRHICGkEnUM01EBkQ77SEMn1A/MI4C997NxKfMQbqh8TU90WGxhZhcmvqKEa3nNjp6lN
3rU0jbaZ1yIIu7SVhCWMHXmeCKa5BuBSYDQ4NPNe0EOSnaK5A2R5SemjXPRo2NPu6ZRnr0FvJvKc
Crp8qeDcWbIfEkuH6ZqHYjWXnDij7V0EoBKEHnq35NoxJf2nwRTadVsATuGuka1k7N6X+OaEx1rB
s14B4HUVSYOz63047NJQUc/0sJqoNCB8uV5re5cG8bqMS/NIL1CYUYMWF23EeE1rJDe6k2arnlq6
7dVGYXvct/AljMRFohaPqMD4c3+w+iMgx/gdtGN3oVe9d0Qq23h1dJ9LSjje4oKAtkPoh8eoH53e
e0W9j3ocOxDU06NVG1VuQF26aKCSu0WdU8gs0g3JRneRS2xTSoodFaS2VmHYuLjxlH5l2CRKAHR8
XsSrlcssYTlj6QCvBqktiUC10nqOS+VRHypx6bStuwDARg6ybejku8AUymQVG85GjMt5kHMIo9gS
xWsLcDgiBRBJGHZmJHtTfzWkyxDmpldhRVJvfF1HYmYfDM8CaB4a0DpEpeA6UNYpt/uAa4Bzp3H9
wQeTq3JebmgizwJMaiB9NoKdFM9Jdwc4cNnFWzm9DLqXnvM7aJeBvwfPAepSWjTtVYMZrX9RwY0k
LGWziE5jQBdL6J47HavNkOy9WHlsoYr6LIbm1crlsk+m1lxQbl1wEQGCG2j+NoxXHo6aoFqN8tp9
yQxYv5sqvab2m4ASDK1tz1VJtClaUGNZ+PHKsX6a8ga0xbwGrA8vQc2crc83c2vA+s9O7q/ohtMD
MFZ4O5jeg1O8KNGTpHRrJ0OGsdlSBp4BaaXolI6czHpdq/VrF5S3lYOMg0ZrqYGi3mo7qr/7MNKf
dRxr5fDa1967DsGY0fpQ8skTr81wp3pp/VQgOrXV0WGFsorG+KJqce7NTK964CaagX3DjlVrQFIo
O5RyDqip+XPIF/NEzZS5Egq3HkSSZjSX6aj75SDKcJoF1CMsE2yrnKS4VdDXKHPaEzLeTFJV/pQN
ARkz9QLs2kNbVceo0O9j9EP47e7R0ppDHQ2LkiNPDtocgxv1CEu6m+lKX8x8WXkf2vZRTOSfioci
hXad6OaPULNw3VBuM6VfKL55n/vPIr9d5kciyLzR4W0kdX3ZAxDRk+M4iwbcBa0q5nnbbeQ2R1DH
k2cUp6AbVrMKmQggOLswumyo4MQedAEnHvPSeY6dkkbmZ3Bqea0Bz3QrJSy2TYR3M8l8k7xArFp1
nnJwBW2XYYdjWsMs6iRO9J0mbVkkQw09Kr7wpReaxIuocn46QnjIkL6ZVekrba9lH6FM0b74ZglX
42jIyYY2OwDfIdmr6stQS0tdo1y6Tnu8Oc0fveavpbab1xLLgB5RMXof9QcN18td68t8M0PuQUjH
eMOmDvgELS/ofcb0MZxAWSaVmgPtja+KGt4tWoJVqqx8OTgGg/Ui456R1z9i0c8xjUIlBTjuPCCr
XrqJcYO1/dx0XoJ4hytlmC58zKF680UxbsViIcfZ2lQOabtqgp9FkR38+LJRbpPgiDFHnDzG5RHk
Il0d8HwxvaF6ZzoHVuHGMrbxS0AzsjDhIa+r5B2HIbybskXR7vTiGkrFvAbPowRbHRY2vI9XgP4w
MgD6uFspuI+1RxfPVm2bjCoCVrw3nBtfOVQCjmm4cxpQeZapXNAwmQtaKj5hHNz/oLt6WePuBWky
c2C2gDwfHvwCeAlAVGDgvV1YUDqhR1sLqDVrw9WWanfpihxWGFrg/NEhqpFIj4Kz7N4E571Ot4Pz
nlcPeraVxZecu29+66v32IA0w8bDOQy60LwcyZHIRNzCgVfueskOTcocJa07uvDRrUmNLN6JNMDx
ts32sXjdR7eV2D6FwiLjtalblcNNr9bt8GaFe0FdxCm8uSXGTk6wKyCkkLps5OAayNCM84m2zV4W
8gPXN0jQpGneDxmYputQTeO5g2WjoUd1pYKvRzAK7e9liVWTbGHXtTGMJckmFIGLqts1hKpBBg+5
00dYrLdPNYc6ZDvLoos0Pg6E3MI8iPV7W9837CChXMcpgP4fcb6RYGS2sHixYxov0W0BhgY6iRBt
zI7KUxFtYsMAc3kRFgBdA2CE+U7U37wuWYg5PHgeNu0BsbtQFhCQNOdmDk6ZnFpFLyTGexAV+GVU
HPy2w7mqXvg5Cj0ZhOrmduyLiBlkCO9qMN8bXEqNeunXXNxhV/ElGtLvbS0Fq8S68PIVy4zy7awM
LyPysXaQZ22bPIj5DT6p2DtH9CfSuefCovcXwOeEpIbg2c97Vmg4LDqw4HD3HeFKD5+S4cqSiIU+
8AcJ0P57lN3lKsxjnRreRtSPsvecB09DiPOL/o2AHSKB/3kv4Q6G6BMgFNUyx+vRRw1BDUEFV5HS
aN+lDiuWbjrUc9OUo4Vv5awtpKt6jPrkKrks1D4WObNEqCF+Yc0BQuoHPSFlgYelbdJEah4z2YK5
21f1owZTfbwSNxxSkfwA8vYCJAQdKEGXbxjZ9Yn2gnmpR1J6WdV+sanoB++8FuYIBexgVhYBBopN
wDu1aFBlYdEvREt5MqubIpV3sDYKcBUka3hcgwFYQRy8MKT41S+7G9OHuUwSTX0sX3jBOuqWhVLe
pcx9asC5qY0s27lSd0g8qqJwIBDCQQioK5sNqhl0HajG5Pk6kt9pslfrWE9cBLZrAK9eBv9NBOoF
OdEdd/lRiOujni71/qkX7+TsVQ7pUUrmsYqvETdEzAsSbCTzJsOAIJLVoEYXGlVY2buNHHL/7DKK
kqNcuEslaYh4axfnaXA2MK+TYGtxhugWuK8muat4E1CFh2XVExKvhqp8HfwLRRXsXn2OvWrLVrtC
OLkpN3UCj71/kFp0KuJwPS4m2OqIvyWbjGpznVf7waRoiLJmNKBaBXxcD27TkdAyOE9emu2V7lrK
3/XhHtvehZHe4dEnGiSgFifyhwv9v8sbHwXBpImuIPpcksH1W8HklCv6n/JdH3QsB7iiUaEBJAqM
9gHaiAjaJDoURf1EvjkcQynM10OC81FLe5/cyVChOWJW6Wbqv8Xq/lGt5ZbEMY2n5ZPfCi3/f+WY
9Vs6KraV06HGp/lY6fn30/3PSs5R+zhdhbkYNeL+a58Wb88fqzCoMfPXX5pzaNb9oVs6CpW6SN3E
EpF9+7sCg3ycaaIvhRIgInN/VWDQnBNFauH4+FEM5+X/XYBRjD90BOxMC51JnTcqy/+k/vJ7lBNk
9EtV2nryRHC5bXyAJYDGry0DGFDuutLaMwfxHwml/j36RKvY0B1RLJ1cuEoC7UdMcXDWwwX/MM+f
bI5TTz6q6H3YEzipopwHiuKaqu0lfDEKFZqhnTn4JOgrgCzyGIfFqyQKnjLY/OC1kPo578nHb/Th
yZWmBKvi8ORlS5sNKN0eqZ/vtGPHJ/xbhvPvKZ9of1raoAIQidxrICIYdrRC+hwlIswigKbb855/
jFYfnr/lE4Rh4COkvu72aRuujEh0vhFwPvVaWfAfBzczC7mNYAzeEfo01M7vsddjz/21NT9ZMqfm
ZlRB/PDgJYjmofd968poUjpZBSebJvk4D3riN+vmd9OBv2Z/VI/8+AlV2nVDokNscA2KXFGbZZtC
K6V5p/kVrQSHlrhUvwiiEX6jgXtiuqTJ/o1McNyUCcyroK4vBhieIFbU/pvz59Tgk+2rWUqSJJpu
XImujohgE83TQnv4+l38mpJPFqo02b8hAo21UdbNVZlLSznn7BpSbotbubo3h7u0QE6NNmd4GeYB
2aEOfXUT1T8dZ2tUK/6ZWj+hb33zRSf+hH+/t8l+z1OpVAcgn1e1k89atKsGdy+gJxccdWAAmvLS
mRQ+hGHWyNvGfDQwV03YslGe7xzxEFvovPz5R95o4+/EgKu9xgCx2i+F9H0UGfxm2sbp+WzaJsFD
NAsn7rymuVIE6D/KSw9qUGdGlG6PFpPUIjxI4izgfzzkK6HO5uhPzoyxAp1YYJnzbySPOWU+f45J
nIErHwgFZbYrMR4lJix43/nMjKu1pDNDKOfIdHsBv11BsQMlOGN+UgSAJdQzYAQ6qjPrKih/+jYM
V+imzOhIfT1Dxold/iuZ+rDL4ceE0Kwz/yqPG5LIwti26LeZuQrvK8hmVSTOW/JjJLuyG0mIqNKX
DYoDWnCPaOihFPN3P7MOfhY/Wop/LffCsbb8x65074QS8VtkDNHT2LX06Qqv35uScDRqqDadV26p
Jt2BWH0JY4qWwDRQ/eqe8iZeelG+sDxvTxl87jvOBpEciGkD5UlScdPaQWhbAyjcC9yIPEHcjTPm
o4sKouOibOr1oEpXgVA++Ul+TDIJ+KGcbyyYcp4fXfm6BWRcQHkkQnMviu5boV1hGrksNEyoUBnF
l7rbaX62Q/5tXTb5HrnQC0VKrkemi0vKC93NsYHdnRkFJzFcamMXzaYwt+WGAw5xZopQKFat60iO
j2KZqOBxlXLmoITz9Ts/Faimgb0bOPp7oBLQB1ayXwACiZdnDT1VwQ9ahKosuhm22rIghkpHySr7
cd7Yk+CtpnFo6pmS2zm6KzNPdy5M07/+euwTu0CcxO5GKFELMrTcpnmHhCbEcu8qGK3SwcdY/0zG
/6+wOaa0H4876Ik9Jtd9afetdVWr0S4QQ/vr5z/xSqfa+kZRSlaZGzlsbaGeDVF6XcMYXHw9+KnJ
mQRRQetMIVDcEtkrs6WSFQLOKENxHUIFPXPdTOJjp5lWlutSYaOfZg+CANtKT75ztzw1OWNQ/hDi
alzpUDQdCrs1OG8szS02bRF65+UU4mT7AugPSlONSjvqoh8G8B5UAN6+nvhTDz7ZqLHl9b7o1YUt
cYsF4zPQF4NKcM7gSND/PiuGKUS4rRN2IkfCgI8nxx7JOGuvUgj6ffBAEZJ0BNvYYWf9HCLak6kv
fpMLfT4rOMf9PnYkF32gpn5l0/ZaJwUc+RJM/TfB+NTg/7FH+zIPTQaXLWcFUGZANqTsF+dN+bjB
PixER+sK2pcmUSaHszBWuRaBg1D216OPL+4/cx3wCb+PHjfgWFuIozboqxqjBGzcovAmD4M9cOD3
VsX1voJ2q4Fv+8aX6tRkTXZtqev9IIbjZGXhO+tpriS0Pr7+NqfGnmxaKzXcEPRBYctFRrS3kGZM
MYP4evAT+ZhqTTZthZWW62dIajSVkTwnsSb8GGhmz6LGMZdD3gGyZZkhLJzLFyb2mA7UVAfCqyZR
F8fkN2k0ZzUYIMC7QVcuItGUZthNGgtBp8gJJao9AA9/RQMNNapG0s9cQJOAAPnI6DpBrGxQx29u
h5RF3VTfjD1uzU+WjzmJB04dO4UFwcuWjVDYxFphILxn3ItoPeotRe4ayZFllInl9ut3cOIFm5MQ
MVRtbCUAqmxkrmZSIYYzqaI/f97gkxhhyKjYFLXAUdvroCAKo5qVJrH569E/PxBVcxIkJAVtGsTW
KhuRKx86oxbv1baKF2UtSWcd6Ko5CRV1oJV8bkjTXki5MXS6SkMI7trXX+DU3I8//xiIciUDjmiW
tlH1Mnjf8lXv0aH6enBp3ESfraRJWEBIv499GNm2JdH1FasUYZ7W/wkGi0w8z4Zl0DVow5heeOwB
loIwUPJl5AFj/foBTn27SehIjYgoqxeFPcTldZoV+zr5znX81NCTuJEKgVoUcVUBaVJ/ZqL6Cpr8
9eun1sfH+2zaJpsbHqdS0zUt7CDt6q2U9xgLK4nFfVVAI8VFFWyRofmwCAPjQfc8ddHm8IhCgtVO
wGcCSWokL6wB9RxE/uobI06EIzR/Z9VaccrtphdQ5HYgDcQVx7ETFutB1qNlkiF+CX3hNm+ceCEN
NMPRopeXjTDkM8/0tBlRHU6fVMWbCtziAsK9sjIRREeMN89hLWvZ1kMJZlahlnwhWCBRaeqXi1ge
zMdwRGoVHg0HBTGnGzg11aMTtv1OgqG0AGVJF9oUf9Z9GczF1ggWfVhms6GVkFkydNQndOvRaGJ4
PWi10MkDZeJ3zUvnI+eUx/6Zp40x2RBlK0R936W5DVclXKCqCGemir+JdCcOZmOyH+AfmGoTNpmN
ZnUMDMoyRurYG6A/ag5IMiOnljneTAq4eQyp536TmJ6IUsYkoDeFp5auqGc2odxD5jEBlmbF+baT
m28+4cRuMCYhXAZpE2KEnNlO4RyEWDJndLulb4LsGEw/2Q7GJISHcps6DUQUm1J8DVqF5i3IXYHK
gdBvpV4Iv3k7p77EJJh3QxhnoiGVdpnll3XhPIlJevv1lj71BiZBvPPD2OyR3rXRrFB+mIUSXyfi
gDqyHoqLrz/i1NNPYl0/5GFi+H1m4wJxQAvmNQjNh6+HPvX0k1hXZD3IGJccqQCtuEciDXoASqBH
jcvxN+/41EdMQl6tyKGBbYRuy76Iqjga4DAXimwOObI7q0KOZdTvRx1YU6Mvelm3degL0Fb6u8Bq
v3FnPjH5+mT9D4ae+03G2EKEg00dFMesPK+yr/4CAH84osO+RXuJ7pcdRPNCW3vnXYbVsXv28eg3
QlPoNYQl7aiptrHVPruKdV7Ook+Wu9x1eg4/TbcN34LF57ghIDE0UL9ejqcme/z5hwkpLGFwehNh
m9wDIGghejXvJe8by/hTg09CtNJ2Dd4/YEQ1IQ0WRVRdOL2QfvPkY8T6JJL9OvA/PnmXV3INbdLO
xSa7aJ0RImAhCwFUENFgS0XoyUA05OtpOrGlpsBwpDcKo2wUzTa7HApngCiPaRbCBWTYZPX1R5ya
rMmuFSwA4dg8anab+fNWz+8F2Xo7a2htsltdHxJaVvS85FwIMYYpMUTQ4LidN/pkv5o6wh046/Dg
vdOAqUhuGgie5409Pa48tJVgvxZ2AiwDYsFocqE+fj32L5v3T1aQNtm0OvwUL8BC3e6CQ1IZa9EM
EY5bycmt4yEYnR07X1uI0rqL32TlJVIeRHXYKzoKOzD9+Vu+84cQldJv4t6vftlnzzPZ6arXpX0Y
xAZmp7BFu25uIiQrgfboLXkrOgcaFWp9aeQB4PCLJCngExMfc3WNYm+Qj02M/B/ac/53VRVaxO9x
oQ2CdND1KLVJDlZwfBVUcYByfT3zJ5a6NokLiVr5GVfJ1HZM7Yii/q6Vhe8i8Yk2mqrJvz+5hwcB
oHzQ7ibajD+RZKxHVcxnivP+KhtGxakcjenOz148p7lVpewe/XHzuusHZZ5BjJjBMCtnYYh4JNjT
CjqC5C+UTG4vG0l1r9KS3ysr09ikKfSCEgRt3MlPNBuOSp5HZ87QJEvoaP5rtVMkNgIr77KM5pVl
wtb8evrH9f3ZOptEmiFO9RyRmNjOu+iIzjeICC52qATHz7Lbnrdz1UnMaekgIaHVRjbo9OcaoR29
vf/68U+sHnUSb+ASIzc/OkM7nbWMrQCGV/bdvP9C1H0yN+ok4PiVN+SoNUZ2Tc9y6+EOeJMpaXCU
BZR5MwSukQUuM9jdZl4sKlfoLqDZR9cIQGMW02Yg9yHnL/AQ0F88P20O6EsAgfIpHVbcBMFCSLea
3Mkrp2rfukJB0LJNW30Ra9xaYv+8jryqTiKbG2Fbgykwk1+hICl7mNCeWSyb2hlDTk9gULihzS5a
Y6Nxr1XRNwH51IudxBwIWdxcoyoERJu8WZn1KOnfhNZTI08Cjth2kiHWaWC7heYu1VIvkJcp1+et
x0nA0YzCVI2h9e24buOl5ObSAieO7zbriLL6bLf++vmHPEdJBC0b4OHbsbFq4KCQ1VAcu0rqLS33
WANDEqD8mD4r49HuQ2pGyFy1uNlvx7ZJKA1orGsL5MWoH9ybqreCEDtzLQ/NG2+eSjfs0/ng3Y5C
gWb2ALCBHHkWKvKN0+TLkuokn1SZjy0/xf/nz4+VXGN+3uRNYlErCjJ8/Siyu0F8wUdiXor4QJ81
tjIJQXSjpUAJ09AumpReOfa8vnzeO1cmMci3QlcXwiS0ndw9pHJ5mdXnxU1lEoDQwAnw/YrHuEnJ
x8T/yu2iu/MmZBIWIgKMhwxTbCOH46h2fuZ5rkwSlzSOEqnVu9BWGsyiLGBlW8jRxuq8p56EhdDB
r5MLJ6OnOSZs9SN1uYfzhp7EhSTN4zAu1NgWhxDZ1TrM1gK6DIvzRp8EBk9LTb1r5BAFNcjwZRpe
QHO3zhx8kiFkqazjXVMHdh+5DxIo/nk56rme9+STXekMram0yKXZfZaEKxfyumKk571OebIrQ1UE
/0ZWa0uBVS6b1hzprCi4n/XkUyzpQNXJ1SUfrmOu4p2YvCQZV/2vx5Z+lSA+yQ7kyeZ03CwMaz3x
bVEW1gTiA9te0++JtVpubsUIjlO8LXHqJUYjtLCEiaVTi5V7eJrugMMHV+xYuHIR3VdqZV1gFNKW
r0p4ywgRhWEl0g4yo+gVGnk6jLRRsCPut4p0gGu5CBUWafqQcvvUie1KiBUNEPRisAngWQK6v942
4moM1aUBl0MM1vxkYFkIrbjl/MgVD9+fpy5NjXlRHfmPMvTjAuhTZfYvpvMqmnfoZs1UFa6PduAw
UAbztei2MJQXRH+Bl2WiR5cH3ngspPXo9aiu+fTcqBBfzmcdX8TProN4G/J9BO/NAQ4fWz/LGnVp
PochJWrBCMfMGjhKaLfiA89zaNgBmTEl3PjPaSzRVyyUdQXZgo/P0JCJG5yjVoHzVjfZignhNGvE
bOdE6qL2Rbw5HPjZ+a4SV5bj8tfVeMb1UI/iJrpMJXTOu/zBsUBaZg+ytg1b91BzrZHiUdZFf+AZ
XOorbhRvZOmxKBEvS7QfiFPtnQTVyjzB/c9bDi6SDdVR1g8GDSTPhcxHBbUuo7mLf0AHwwSXws04
hRLOq1zKanFVFzpKXKuq+oGZwExs+z1qOYvIAz6YLcIMTQhofvWjGeoYElq4KomL/Myiwq9L0ofk
wWtp91rYUthlAJVDcrQnRKW+2Q7jov9sM0yivotHCep6XCOMqr3FtQqyZochn4J10cwvRmJoj5Dg
11vvRAInT84AM0XKsQETYoeee0DY90519f15Q0/OgDzMkT+qy9DWa0/dmlisztQO4uF5o0/OgKzu
LB15eu7RQvoYt8iPVvE3NdhfxuifvYDJEZDTtNa0VvHthLXvQQfGpnHHBvNqbcn6HzOeMrxCsr5q
vI03SBdSdf/1tzr16ifnQ9RVSdQFTmCbSvROz0uwHavMbmPdDN+hjFoXJiod35xFp77mFM9c9I6q
Z4Pu26Zq5fvWQuIpKeFKJkiIzOpa6I6JGfhzF/0qbFaw1GBPStY2w3cT4Uyp3vqGK31zvJz44lOo
s6ErUVREcWKLaMgd4UNEFzg/RI++qCIirvYu3p9Red7akSanDcJyCFT3QWJrXfucR+Zj3LvPX7/A
MU/9ZOlMgc9RpQxxAYjFllAbJT4b7swKkRga9WW2IsS9jWBF/QJLjPS8K5g0iRZoavWO2YWRjT5i
MwfgQrcxOrPRKE3Dg6HJSHv3kR226Y8EMbNYlJ++nqkTkefXqvwQQRWvKAVTrSN79JaU9OaJeuc3
i+nU0JPY0NdCWAWqHNiVId47ZYDqs/ZdGezU2JPYkAZlUYmpFCGoLj7gb7iK8uqbBE4eI+Nni2ey
+yXHTOvIUn27MOR41/UisnZajOI6ip1LL5B9dyYkJt3lVMjl0V7pylANuHSWFgcLr/aldZpCa44C
IV4Ifd4s2y7Fkcu18gVFBWmDQIg6UxtXX4V8iUUrS0mIPVjufPMFTl2pp3jaouybVsosz64RNgi1
cIVW0wzdxTm6zrMuuSKf6QFU8IdYxgiF008g1Wr1Bw2FykCzx4wKl8QZp3o52HKIa9gu6EZDTBQr
kQeUbio9XoZGjN0xRo/qckwdGtOZj9mWrzzF4XVdNgsFPcChVDdV8/8IO4/dyJk0AT4RATKZdNci
y5dK3vWFUKsles9MmqefqNtisYs5zqB/QaoiMz8bAfnkQ6v/ci/8P1+9eXvn/8cT61ae2To5fx2B
L7gJ67+9ZALK0//9zf/vgd4+aPqJ6mj+UFpt+rxkrdpRPF1fpTv5Bw0BdOtD7N0WVgWsHvfUvjag
idJm9u295ZvAn/DuEOEgOA+QSYmQMYvqrRAp9QpjkCBcBqtiD33qr1OfUfSGSrlhzRfgmkqRqgeT
vs6NU8D7ZTSsax3kzFo0oAXd0doBUy/OEwuqYZ9U4mT2LZHIkNd6lzJzyDckjVe/CZ5MWB3ObN2n
I0v79owlBcKosxnXpYQ02/bwAdqbnqb2mk1da4w3GfvnRhrYRPILi6UK3picJJAVUSNUKo3s11BT
/uUDSf3RjW5/0jYf7ldggjg3AhAngFN2jHDDxgBxAxoiS7a8Id6mm72a4jIWviyfzUvMEP/Obefy
aOeGHzU2+HrL+Zun9rKNYSaGMJR7IGDpfGLOzuvCWuQohINkX3TdV+b3LEBPWkK2qX6kLZK3dE0/
A6y/70h9nbMUQ7yfEPntHLOtQrPKGfyo7Unf12bJEvo4q8PiKjcqGVAJb7bjkwSpxZKxR6Q64T6p
muytzPr2mhuASI0y7t7IiTzckX7rfklkUvf52D9yXYejkcrD0slky89mkd3Es14syuIf0JXGvzOF
edsU29Lzkvu4GLL7rNVA8NRobFSW/5lmyPVLwTGyVChJdLWIqDcsHRbmMDwbucd72spfBofwnYuk
vufH3rbSjVcAHSA8kpkpQZ0oPioNy3RZsxjmYe4af6Ewi8iusZMlUFMOttUZm2QF/JBVnoAukOpD
UtTWMZcW3w4gOzQA45Iczbr09q5dzZ8m6o4o6CSa13rGUxYwg1UuNiR7XL5bExfbg+Gr+u/NGghY
jYGgXaPa/BRjqN0w301U5i3LS1mXWKxMI6W+D3AWEmPpQo3oOVsZH4N7rMaACSQw21A3LciCG7bE
gVLg21kvAXfoYz/K5GeESANesLT/gjHqK/LCGJ/8jUYUGCjvLGWa+yYWfrQERncD+eRRMyzitXIG
G86fEY9feWl7x3pqk+2wlEuYQ4/LSEr08GtKhye0MYuTz77dF5IyHcqF7FLd0JiLZRR7iKqgBFyA
NZkN6pYKLlg5pw3KjVbzeFiB2x57rH5fsYMLqYWhk2waqCC8EaM8TR4c7F6T8CpSKht4zCg+HODB
gUiPfY9hp5pB/neZt7IqEwSwqNMaDtBqfw5mZt9Zq/KrjQV356R4MQk9S1DYxjI+pkMbbBNuk705
+UO3zUeverN0bV8cQyJ4wrxBxwyxItKU0v5xCr9yw9w21Y4Bk+HcK8o1FE4z65qmQREftHVT2bbm
XJxX2wHJyS6PdcRIVt/7nVkEWxEIZkcdp3qbaiffV2zUvI6DBnLp2F0Dpy/1521gVQWQqy6zMA40
LFABLyE3wwe3PkPwdsMZUvK/wVnZWPHLdnEBE83mcoPOsoTg+5XF8KtvcP0I2UDzdtsEAk02j9+5
AWWaH+SoNxUUFLWKfvqFa8LhkaubT1YLWz366+ButRDVui0DWE9KdhMKmg4h2RxXIG/TldXBWLVX
YNh6v8IT2TqtYrtKekMVrYmoAWKJlZ4Ff02dAmfoBxtD6wQzq19gp1TrMJ67AeYT1DiKmHDPxu2K
MixyvTnZBvWkHk0KhNGcu+Z2GJlqK/QEP622Y2rYSH8hfDY/+TiuXwOzcRtnWWPcW1moui6MG4iC
K5gPPMINUAeGymoe+BmHt+Ed8kGJyDNQjywuWJk4cya5ibUrwK7SS/sLh1ntB5GIJzN1FwCs/iQj
dgvYpWtHtPEOgG3UCAjYBGZz5SgI6gDjtqWVriHuY+LXASFFm47lxs8CJDoyH0b3ag1AywBnjn/G
aVTvExSCS8Io7qHz1IzQPPaLZxDQ8WM6ZpqqSW+iFED7GylxQ0xVMVtZG1mbMwQMejYtzmLmykq4
6ZlrfdmLM/5dALiHuP+66wgql1A9qU5yxohqpzMVBKtGY9rwHg1O10JDtd17gMzDvCnchvBmoS9f
x3j20l5DcRZabgGL1a+ICOtDKp3s2mKj+M1T9waKm+/9ISZuyQb7nr/KhoU5Tz9xvCyPWvpBOLaB
/lvl0t+tizbeJXjU46Ra+1NVVsnThbkBEQlnW4DVIsnNP1aWf5uVd5/mlQzzwbIfy0auG7loZKaW
mpDHxs+T4AKoJAoWf6ixaAZOHrm+D03Am1WklPO1ygXgFeTg0Bdzid2VHoafGiCHOui4jMmN90MF
nMSrQPX07LS/lLYA48vCBGi9FFesTUTXFQZo4ZLBTPRuTqg8D166AcC34v9P7K+2zuF8ViFYwgoy
iWofiWK+zdoFpu7cpENVYNyxL98fK2Zio7J1fELVmQkXsQu68rikfbav+tvfkYzJrk8ta+8n+NRN
06/3vhy9a2/EehcUrfk0wdbY0q4rtoWMbWZ5zcLeZxPUffJ51AQ1crOXGoaTvWsGqyS6UgbyE9sT
adQpbR7j1awZ31z6nVLuFKI9dneL7X/2Wn03ykhQCYl4W+Jp2btE7Fu7yoyoxCrEIw+dpi7Ap27W
hWUPIeZx5xUKzkTcSLhtwglAWiQ/OgDDjt6xlAC2aohaWYWxh33JrH9xFyg3I/F/lFrQvEyYffsh
aJY9RxCVOzmY+x5mSJjfNjIzy1hPtqURu7UTu6JtnwRHXXb2hYm1J5mB1pKZ021WacQbm7Vl5hu6
n1s8e2U9V20wHU5IIuFrQAeX5A+NSMZoSIHAGWahwsxpnb1hY4Fp6xS1TsObXKkciiv3x6lqBF41
tIjn0gg+0jV3j3UmjUvVTq+JqZEoMuN71J1lw5VDYZnL4heMnHcoxubNa8HTSMI3CqYFUyH96hiv
YMyNL+qeyEfhn596xysfqgVmttMHKImWXer46nPgFwwHadXXzHCsg9908aurcNOsXJrRbaszqBcw
H80UjcasX7vVTL99NFA44+f1KLqk2+H3GCLe02YDaXfmlRiCbG+XQ7CvkSJAR6kM7HKzLS71pJtd
V3vAmG3NfnDQj2jvrWew4oSHARux7eC5F0zUybnN3YKqY22fciISGEN97YOD7uefoMJ2Gk7DAm4v
rkEFbAwJZdbiWNi0soSeRbxF5mT4S6gmp7x2gxgubjcT8yagEB9Wf/ZfGvggapNAbv/GQmrtXN0n
ZxCB90SK4iXX+g3pbhxODPsDy4e8iDe7esqLhviCKRG8eXZw38e9+jElDNwkyH7doDW3dpuJ19Vt
EDew0I7EPBHWIXXXlnn+3LsrG5hPKF2pt4PLXC5xRyIR1mXa3W7qbtMovWw4IWM+GIRM5tTBK+QA
rT+LGl9z6OLPi0yZFZyA6H7SPPB3KhuuS5d4Z6R02R/pNvme1WZ3s1ZVGXlZuhxmv/qlck9Wo4b0
XHDawhE1zN08IomL4/qndLwxZPhijvjA0usC+JSwnjivFbpn1tRadn3urGHn2gFrDwWMKwtpCrBS
DkOZSnq1kyqpea3fabwukMn9fAaimAXZFto+h2caiH4X9KYcw1TO2UqbG5J22n5UZuxfcOkQExK6
sJBbfDedRgi1NJhPC+SGIFuQLG20XNknr01iij4QuBuSapP7yNiT20Zv4y3z1siKHwl599G2+2Wr
KMvuZuy2I+Aro3oB6F6x+FBRT+f3/qfaSh+zODE2uci93dy37h4+RHXsSi8gylU1IB/Ic/Y4tZ+d
iyCtzRw/tD0AM1yaLtzzbD6wUTdEhp7UHpHtcJmA/95YfPWdmq3m0I8a9VAMVEozCR/mrgquStvy
tW/G9uKMPbxFBgA2wcgjBe6H4b2U4w1NQ0kKgFu9abhkclx8nFJNci2UfbvdYz+k1+AdXbut33wc
3kQLrnkx+RVADWcuQ+fEwe7Sp9hey/5qpclI3krHrJPYx+TcpOCwIHwRAxTP+cJvQL3cO7I4Aw2p
8Y0AhxOCgM2s689qGKW99ZsEAN7ojflmXtCh+Y453vXxtN6XhBxh2Xryd6WagGYkRdlE9hoPL3rB
C+nDefqXxIV1sAaUebnHfIo/exiDknTeZY770ajJD7UJdUIGxq+0TXMHBsYG1R3DVGcXDPA/u9Iv
QcKth5GuOidSueelMa2obQIo7yVeRP68dYdT6NYaGt2TWVsMs7S1+NtA0+9rFr168gSSmty6nwCZ
GhtH1ogpsuGXwYIvp3B0g16rTLfdGvyDhpttK/BWwJe4sYcB6y3MTj4oNZhX8l/EFHBjwqLvnN1S
cEL5aljuNe4EzL3Qu6Y8WZ5IoIKnRRjoevN03ipjyqLa5Ati1wFHD2IVek/gzvrYY+9C+s1dfctE
HKGCbT/X5tEwfXdrY9A6Nb63bgK0rs+lTyLPKURqtxi6Dn2evqd2aNJtzFoDcz4aoFrm2s81WHET
DCQNH7tv2FPDHAHTzK13o4VBSMc8ViKwu7d8npnW4CCH5JT9JskyhnpswatPvhWxm1Tu8G/U+7xW
et9o19pOOfvAtQDhlui5vWrRg3+chvY3beLsoyyy5MxF6b023VgcDUfckvROblA8EbcncYyipydn
XGHZAWBfriC64tAuV7m3A2e5xvzU/WyCsyM26CLLZ/gxvuHhW4UwkgWj6ZHOLB9+kxqHQYv139LZ
boTXgpZtG6wP2ULTR9fVd1VmUNJKbWzbvnFf/bWKDy1B97mj5rvxV1KIucLQ4c8rUYftZzuZsxnF
iqzzUrXYk9ZSxo+6r/tIO2w9VIQnxPZlmiGht+wnzMxIDZlqOibd2rME6OjXpcyTvQWnf6el7rdu
N31M0mWZDlEEvUPPpz3pDYeRCwoxeqbOMY2ETbZ43tWd6KuqrvbvBlPVl3F2JtZsgkURWib6sFgM
GtSVHHgu6npv9RSq3ERnH6LiY6o9B21v4UmIBupPnKGi4BqoPlu8Sbu6r556Le+FXoL9vMAYhcae
XweW8DZeM4kHN+0eELmb7sYxZnkCyKsGfBsm/GA0Kelu7Pw3t/EslBnZh4+QQ5j5iDZ5/SHv+oCG
+1kMZfWL3QyemoJM6s1mpGYF8c9FFYCSdv5jxo1z9Fn+3haoJEJbIEAcuede6EGDuaV8sxuyttg2
cIdZBdLZZXEMlo8MXuXEHbstL/vXIsD+UalweKeCnxhmJAWyEtXASPaq7CE7Ud56LJi9u4kPQPYW
HlJyMWIDL4mKtioFYFGq0nmBXS1OTc1pJevpsMyderLW2diV2d/WJAv1GaTcF3J5ICnyDqTbOvRu
UCJVNu95mtzLSvMk90iZcP/N7+Ngev+KgcoX71zrPxX0m88iN8RTKjO2Km1VvaGdlQ/x2Jsbz+5w
USHG2ILRZba9sNwT5RLrmjmkxY2JomQwg49BrVc7ledY0r3347KJilkgk27QF8VpkUUTcJbXiiLD
nUlo+i9XcHYRduYHPS7BZkyHu6LJX/nMYILK9l8JdJIiUqC2U+XShm7Gt2X0nwnIHiAIkCxb4isL
YEFW0OMY4fVChLWA5WIHwOcKnBrzL7WHxb6Sq4wbXpa7ivMlnvIatuhaHnGvNdbGM738TmXGcDHY
5KHKUM8PY+kvf7zZvgUZvRWO6Kix3vdR1zgIcINLoHK5KWrDQx0cK/4bbByrWvA6utj6UJdR4g5U
+mYFKfY9/zKWwt6Oo/vhOs6rlM78ZvO4HjKr6S9ulbovFPiznVGn494dMSf1VezzdTpRrNS+Gfzq
n0qUdZPYTuhlbLM5pW6Jk60ezYNsbDckGYDeuLiol6aaoZONUzGIPbX2401bbYKwhrmXIdEDi3Iy
7AHOAFl81FRZAkWUyqSZBvJQoVZENV05OxwxbejhN9qWxEGRaxgevhK5hFY3V+9dGrgnJejyqhRr
Z17n11UMy8ZDX3BkeORkAqFu+iHFBGdNO9Q3ywX/iPGIeTB/tXM+db7p4OyLutuqYCQKMMS951tk
io7D6+VXUMBqMkiigW9nbKhnN6BKifDvObfcqOPyvOtWeVZxc/GszEIv2jFSUWtggha2h9hevvRS
pGHVEqQ4nqnDZq7KvSELTQSwfru32hMzfs9eD3W+HfE5eD66L7pJ4Brn/tvquw8jvQ0jmtlVzwz4
0eRYqY1aj3NZnYUdQyVI7Le18oC1tAE2JO/STawIiUGB9Osx+/KYbBCJXYYGRmsRaDza2vq2udq6
ucUMV2FuNbVBbqD+aGooNjGoNceP0glI1ddqASLdZ++uR9U67+r0viWhQNrRiDMoOSccPd8N3SBg
/6xNT94qTu5AJ1dY+8529ha1Ts/qXtNO+A/IbvEXo7I6dcEI81GQ580GGZ8wNNeyb0aF66qd6QbH
LEUGlSKFxXx8c086+O4YK82/Lei4sjVfeSK4Ao0sQ8k8ehtLmIdphI0FqYZY7+AiCFnN5Guw41NX
Nldc53DhjRkp0+Owuigv5n2WZh1NiYkZD8dIIjQC/U5KcUApVaGaCzZrV9/ivg+GghE11UGENOpk
LtUT1MaT7xvFwUuDliqEogpSrNvODs4jF9w4+ruFieCkXjXGnBoFd9Xf56196Y0aGUelXmmZPkDU
OVvx/DgMfPu1RIttFY4Mq3KdDlpPDwkDUJsGZn0EWhiwbxE0u2le9bOfuNTBs/UjqUW7y4yvvs2/
VptqvoRxcFM+Uj0scNjQx8t2vtfjvqzWUwOS/ZCm2O6znEclJUzrmk1Qtm9K5S8lna5+9F5LWUfd
gANxNupPr+h+kqFkfprLIq5L67aLecm46HGnW3dGnTzRWAnXan0UKF2OQqBqHAUttLVDAehX6dts
qN9c2wcEcphjgpkEqH+iXFDsc3fyI3+tU9Ce+kJOdyknc4zq1TrMTL+GRRGnoTcExV06m8bVS/n1
rWndytw8d8wvc/RURYiVPXheRzNleojPDIsV5U9oHesoy7DrHKwy6tlRSx2qLAYWFVRRgKrbntL2
kBUJM7Gicqk81mghSjW+d7h0tzKNYRoM6aXozAOqvQ92qcztZBEmEeMphCRDEOoypvq0zHdty8iu
Nf/t5QhAnbNOkMivZf7t9gGaR+QNVL/6gz/X+7rNPvMuu5Cfn52Fux8qfvsSW/a58/45jnhvzP5k
m/Dc53tCgwiwPI2D4IZkz0dmgSnIk9dM5oSntR6y99qtv4eJ4yKwil1vZx9TPHpnOfv65I9U+kTS
2Xe4x5+o4DrQ1u2Xgrr6pp/W0zD2I3OpLD8b1mSEwps+M8Hp0tnjXdHSBHXGB7k0p6FJPql4Ai4P
voK6oQCGEoxh+W6D5+ZidqTUfWZZx7QX4H/tuyIGKKwzVlq0EvcIWpAk9VZ/O5vyY6fY0AjW9yow
B+i77X5hnKWGZhUqOmihJ9uO50zI0wpoO0meQZmgwH2wJvLa2f/DcX8X2z/TULYbhqmJ9tQ63s0e
yi1Zzj+JDNQ+xTmyWaTxW9jGwRJud2Qz5UjKUx+Z7wKtHKvy7xQ3pXHS1uI7e5ZicsrXa+L1oFeX
kj526RQE8rbakKa/tkZAgdnz7YQj05sDJti8/s8gppurd7n1Nu3HVOjX+PaqutiuaB141qGxWkmw
YmjmeVpo961GHVmwtm506rr0pOhVRwRBul+8UNX/MUqjPRjsknbYA6OyaB8RcV+VcEqI/Cxnpqbp
bG3tflIQdyPRWr9DGTy5DA1aNUi4JC3HkKJmt7Xjptp38d8MDP1iqCbCYTlQfizeFyvzQ1lWqHUv
TI2boan1thh4Z/F5JxsPSblBY0uX7Y8i/jMFZDMvtjoi2ZrJuMWk32PKncGgOobedqMd91wqM2wS
kivU8yWLOdVZ8xHpRYWemaH8MhFW80/Z6dWHvDSfb9eZ6OYzQoka38X8xILMNrXHvSfVuxdk3qb2
xuAffM+96XLhxSRCdMK/kwpi+DQtP3kxbEwEpN+mjxy2H1hTWwCgGeWD3ydPZkfK3dq1RysSE7kb
77Tf5NslzoFLGzEQnzq9c+Cq7wMxvk1D74ULNHo6m3hEZ5ojtgZnEhNQU53525SMwCnu1vVm4056
H5Ba/kmpi9qYmxbw8GivKawOg4FQs8F44bopRO6xejbm4sV0bD6f4Wo7jEXE7Z+R5zMcuvHFxw25
TWu1smO6/ums4C/64z8iGP7SWVy3Br6H0KoBbXPBuCF+7We1igumRUv2cNNTJz9IZqkvairKzZqM
+KnrQL7OBOtbe0hPFky8COy6CHPD7p4Q8TlROzaHKhtJndJM03CmLh7nNIsMqyv/ZXPvhG1pvrfa
GCOcjhJ7XVWFzspIWmdzQcG/b59USuKUkKuRSy79O1ngUww7ao9alcFOby44lRZ5AA3eh5mn2xBZ
UHFwlX5zGmO4mnEWb1ffYgAVi+sum4v5uZRd8ZbqnMKwTIdn36MUl6bJdEe/z90as+8+e0p7j22j
PrtULsQfvgXmIG3Wh7kZ8TtyaT5XRma+cBPYT17SEKShgI5pFsD56XGY4VvB35p6H+aqu71XDTWf
NWd5bE72U9fWE3IxQlWMcYkdsd+jLi1X4MXKamYIh6V5sZdGbh0nf2p8ddPGgCckK6mj1VLB4+Su
/ll0NScJ/KlNJrMvFljrfUWQjChwAmBg0bxi7kDs6SwsNJyd5LB21cvSZSMnt60fb0RmosO62AQK
Sl/aUPxOSigLxnCnCQ3ObgsO2mBb4dAYcREVlsIXPbbzYZ2a3Wrx9C5pbmzd3k4+OLETurDDnwlF
DoJpZMEshRmAsJ1GbE036c5W0cqjMQsBdb1aQvAL57ISQ4i0LLiWSSCoBMaKVRMW5l5SS9YXIdYM
KgksSq9YHoXy6P0XJmt2tpXDZnTQoHgxpLwyt+8ZR5gf0864zdyYv/bI94WAw36Rdl0ibhhpN/YK
MHtlvHczvYFpLHuyCVrzUxA/e66kbKc5ONuQ1wNEfqbyJaK+YLzCyqCwNLPZzAOUEx0OTnlQQkGz
19QMqC66TpT5/nqewfrv9eL0xySeeJI9P0hEhEmdNsMgs5e6GJZT46AzKCdnepi8W8lBTl44xGVN
IGVkb5OCh7kuQ/AopglPEDs6Pc1zyXkeI5DQWXCdVz+5iBFxbTyXTBFMU7/XWbc++mJCOo/hcYla
O4vv5nHGkzBn9leXyTVa0e5dslwwkj9KOlloJ7kUnDTdjxmpSEFnbU+v1+Y7ayt5zmScUYaNfey7
bvUvHiRAIF1ZBIhMjwjmwlcz/osIHC8ABpLj2A3rcRJKXoBIYx5O3bz6nnit7vnHiDrTzlzfXD3C
bCpHRPHuYD55zVj+Qfxgn+apJjtN4/Zd+pP9lyaZy+RLXO1y+nchQ13cFVRMZZStCHGofCbhnCTi
WvuIArB8VVSQXYqpGXuvF1HPuMtVnW7bzGNprhiGY69KynmL9vf0nu33vjKtB82XcgR8P557opuX
gkj+Kejy/l+ixeKxL5/ZkVmZ463ZxhS+xWBLNjIwY02dEa2GSh9mima/Ej3R3lopt4Zz3CAuwsRE
4buMgzpq8qIEEtMZVPJHFZPPccwwVI1WXTGMsLFU451WXeTXufXWf/Zaj7wjPQxP3aqv3uzIL5o6
OBSLycmISHWP7U7+8NTj2kxwgTK16D+tehxC374ZZyRUqIV6tON8JiJN7/rer3eFXknxrQbI7oa+
rGQ5qxnndL94Kb/DlLq4k4asv0z2jDusTqyLNyRGVGVes80l7nEzp2VHMdTfd/ydTOTYHlNv3ex/
KelWlI0pXGcKp3ToVatlUKAW4o/rzsi7/bpZfuKSidCCjm5oJHXypQ1vOpomthCvK/MBsIycIiGG
mX4NBy9taGp8VANcE3O4DCgDNn73m/PkWnk9XHOPL5NhOOl/OfRaH2mK1l8C3dlvE2jq13lMgU34
zsPYexz03Zz8zq7EhjNWXuRhchppqUynAI9LiIKTTo5l57tKEuYmXPeXUg7s3SzTuXTt/li6koGJ
uXC797Xh8gnKv2niJcOtclMeDNFN4dT1QFkDGR8Kr9hOzLZv43lpqCoZbAs0k89+u59e6Yu9FS03
Z1BInhIzfi6DvH1d+yVhOYOqRrOthsr9lgny78HgpyNlKk+B4BzOi7HfCauwLrUzmqGYaAchs262
MdXuL9MIkqsDOGiTdLNFtRuHCr1fD6+JhG7S9Z/G2Hf9JidN4WBMV+cHm6Rms41iS57rlCGszHvE
8VLdJVOCJamldfLQMJG3U4NIn4ehZTogM5gTQJ1Kma7mvL/NbO8GdNY7W/M7GSppji2rqlHqO2Jr
FB35utfY59qP06+8oBNppuV70tTGBiGyaYTwwNBndFbd/fESt3mf+GC2njNzRbBaDFON6Z9FM1GD
wagu9l06fE1Fj4hX9n8y35v3rE0PD0U3DSFxuDgIoJXXUrr2m1eMw0FmS0UrzqY+NbeE+4OzkOT0
1s5s4hEnSMmQh1NOYbW2DKphvuZXIaLtmuWPcBZ3v5hTvKOV45M/+97Wy1FI1rlVMIhP03hFnblD
eETTeArGu2EtXLbuaRAlMfRla7LHTUf35l8bM1o3lTi8FTM/m6xknWXFIbu345lql4lXLPEcXW1G
2072wpY8mVntRO4QvDmZz+vAJV1+pnbf3zez/+2OZn8RU8LJMCAXk6UoXzn49TZ1KXyOLyb8p2e5
YO/y+8Y+xgplpky94rxQKLvUgtb5WGsjpNrzW1VuBYNqrC7TlHfEuDk4zmkanydGM2muO9ObM8c5
XU6TJgd0cHaRC6o1dt0Md6solsiKBelgzPvvlhD4BFCqe0f2eFhN74iBfY5I2yo0RoP5WfixPi3p
RE/ZY2wJaaj5mvcGQ5xF+0RM1obLhOQviVPjfnKGORKe70UMp1kEhS6DWm3FkLyriNexq4YqGfjz
c6Y5ccf+Ucm0Mgvk2rwbfb310qbZjn5P0ta2wZV5/3w3eoTUBi3uMHbLf6nf+nsdULlKU7M62Oii
D9zIw9nlLmpot03irJspv7SzFE+ZWORxbuZ4bxvxRxyPYj+nhXGZUyUwePX8z25cLoWnnSPeuWkv
zSw9Fn3T79sGRVoxUxzY6Mkxrlmnp1BqW3+PVb5gkanlczALnDypXhmtSbN278Urvfxef/u2Yn6Y
lP8BcevS0l7GxuUkXh4uDm2pzrbkSTLn00bVoPqvoolnvkIclPsyCL4LZdXncpDuA4hOZvIL40Ml
S3kZO3qTQopq28VUnQxPjyckmdOe0t9yXXN8YUlV1+G4juuHnaQ0C6ZeXCy5pjB+c7FHx9rvpt6W
R2icApVhXn5mU71j2G2j+0ZTP0lDmTFqYZjqiWo6tfDBlhtl9N19PFvY1ISLd5GuthfxVfUh3krO
REvc0wX6l9C020qd6V2LOZ0JoiPd8GjylxQJ9VCf2hX2ESYZ/aLLpdsaeslespV5MS8R6hv7IgO/
xtqfuqV1tt6CN53KBm0IAgkULbN84z8dTg4X7wGo83fKACWfJyobN87KrxUk3uski3HHwRBfeqXT
c83kJ6wJO9i6KxsPi1WMXxbDFX8MOfgub84QR5U23xR/1Z5PVz7FSdM/B67fpZu2V9m2a9Yuiuch
Smaj2y5Ygs+WhjImRrE8syO5gI+TduQtZf3YWy1TUEXLOLzo/Pw+CXznAAmNALy31Inphflpdbom
yudljLTogruBztR/qDuv5bi1pEs/ETrgTcTEXAAoSycaSRRvENLREbz3ePr5wNMxzULVFII9czP/
H60jiRSztsudO3PlWt95L/PMDBDb/atPajF2KfQW24KK7t5q5eY2krrxgWf0VwMVnB08qhrMwX5b
3vpS/7WYeNzK5VQ6nWL+7EJNvqmgwgYKQ3aZ6mNMPRJAJI2GT9DnvGlR/pfp+RH5gJAkKzwN5C70
ov8jyhP1nzhtR5xq1rg8WFGHC3hoQNQn/pINT0ERSosOamEVdLVRN/Rs2feV0glreahggOevkyQX
9kiExXtT0Y17IcjehH4E/jlBT4diTpjfpuEIOMqkydEoalTnsyKjCKs9KrEefpG8nDKXEVaPYz0N
L6EBP11ByY5uO8rmQRr3uzgS3pLBjFBqq7S9VlA/iWfayB2Eif5Ngi6lS2VUcRUf5wDfaFfeA13+
OiIdtqvUIjlkUGY6XTbRwz1pPzTwKzdh2imvmgkmJQq6YGsN3jc9GX6F8Pa5cZqqG1AR9AHmbKnK
U7ynPDb3onbfT6Au9LB4E/Q0vC/NKnvSKp2L0qxcECzSFAq0DAYT9PQA3n0KGLaeCA9TUoSk85Vf
BQ7Z4Xb/E5n6ttF2fvkoKnVzLzd5fa/TmDi1uo8SHcBE0w+sOzEZf9WSlLlS0ZHxrSOTuwtNIcao
3CWpwTsnSxXzL6uEhM1uDCBVwaTqm1ER6+0QllDykazYNBr4z9oCiEeT1WtX54nDEwC+HdEzBBe8
r/6s4wIf5DoOvpTAIH6gnj39kcc8e5FF0BhG00pPoDtiHFGbkXQXDFvwu+i7JqBcZAD5Q5EPfKML
3h6ApiDvvVYojoLFM3CTaXLy2CQDgCIStyW1P88of1kyrbFgdopNARJrL1GHBaIdwpONwjXI4ERy
gMByffS5uhtpS6XOJRRfAvJzh8GSw/2Ye2znQKpvoQT/aYLOddrUHw5J0ssD9S6P2rvv988t6Lsd
iC9urD7xNhaAxJdSzBOX0H7cF17kOxIJ99sgRG0K7ARpH3RgNzpFFfudn9YTyE1IVZMcJFEiUm48
0m2GJJBMjCfBeugHwvHej6ydBeTud0mllUf5BNxJ7uJN3YXZt1JXcwoi5FyB6MYU+jW03Vj9iHZ0
P2P721rN09pOeGfcxWONBAQtl+hDmTrnZPL7XaNXrw0viz81Kf37Vo3CyPX1zvyDACxwtRYMjxkU
8bEKrecB13kr0o9DaBVmz30qo8nZWmQpm2j8ZYFPPeYCTYVFTDqx02jK8VDb/doBpCJB1fU3TVUA
jPCsXN/KFTRbEhJBDAkcsDBa1V0NfpXUfAT8wE+MJ0NMgZgInWxHA+g+ghZxV8jlK8nIYEc2lR+K
bicMFN1vmEXSX5Y4NPe8yb2vKXmunVVO+TGf4oGrLeSRUrBXq1Af97yQZEdS0upotVnotjyUvk3h
hIhD3aEOaUhQaga6f9TzuD52VU9LgBGB7RhkrduZcerfZ15m/ew6snyVXnsbIx2qfRAT2CBAPCBh
QcXjOPWdvKdxoyOO1QltEI67DUYwlUPsTxHpYrP8UWnqtBlwi4hzhcOtEdKuSHCkB3uNSALZBKqd
ihSCPAq05u9GFobQUes8fyV9nT4NNTCQPBS8mxISpI2hUPudJJTYm6ztb4cWcCXUonTOpLxRZpl1
amKJ/mRIwXMglt5OzCLqc6mEjCaIfyfmXjSVytuDm813We9Jh6YwQHSpvhLZua+rz4pvlrcjCDqO
QRU7JUeKXI9mceqpcAUeMmlQxet2D5Hwd857dO+pgFF5NKffGgveAVvu9ZF8jlkHG6tV+ge59Pw3
n687kdnxSo64R/PCg8xjDNujlJrRpoYoeFNYfuHCQOk7iUaWw4efDV4r3C/5+2cNgLsLiyZ1RT8s
f9UIZ/A0iPq9D3zbkYSxvemkiR72sI8PmWXWW2R2hz+G5nEeLC7THTdR4eTc6hRbezQ1hLqjM6WO
Jn9DUw4uug4TUjf++L02aYAnX/zXJLbtplNAWoqKPwaIGDbCXtXLt0AuKWMCONoA5JEJQBO/p1ME
FQ7ypjR6GOXwu9emwvY5sCCIu8CN+jDYlZzCexFtY7pwxeaVEnKyyWP6QicerwdxNPVjUpgRyAIv
e4vj5EcniSQ+A9yJatDa4eXjD0HIJxpkVA2EOCrXBfjep5g+BhrpE47zqBkaWpk5kjW633Ic1NL8
p+P0/7XA2v9H0mkKzZX/W57pTL/ern5OYfJRNG3+/n800wTZ/BcEPjrE0LJIZVqdyS7/EU0TDOVf
tK6JpOspLCKrNn/p37r12r9kUmaGZZoGOmsS4c1/ZOsV5V+GJkmSKBq6JaoyZPv/838gN+f/nX/5
p8GyXvz5ozLf3Dn7nzZMTZcsDMg8iDVRljV1ybSVU9Yucx+1ZlH2i24bS6Vo0AqTqfkxEkTEmT/M
zL/NXzenAm1HmlWzZEWSjbnt8EN7oQdbspFU8KjRXlJ6b/4QjuqbXo5l81vQG51I+bq90zbGeXiq
JqqkWQ1Jw6i26IIWwwxNyQQUTwka64nnn/5Shnq0u27lveP5wywavFREQ9FUhiTqmmUtaEnAMnRe
FEiP7qv7st3ZG2ezd1dMzD23/0cTuigu+mY9qUH0HBN37tvLAQPO83UDymlbpnY6Bgwsmn5r4rzA
wMDW3m5fD09P24Pt3DoYcvY3d+6N46xQJlyfNAwuOpibmrpEMxt0H19/Pfj2g735ce+I9srMvdM7
XJu5uRP5w55Lo4rMdcTMbR/eDtuX7Zb1+ensj87ziiVVXGy3szmcv/7BlK5LkiAxpJvDw/Zh72LK
3t7cbbeuu71z+POdy6+u69h7fufe3TDHB77n7o4/Hl2Xr+3dI1/bHPkt3709HB7cPV+94x8f+FbH
OfDT2GL8SH78/C3bnH9/eNk+HA78NJsfZ2/mL28PW+eNb+Ej2M78N/yeP2xs29k7e+zyvfzEL7sH
fvyN6/Kj3vibw8bebPiJr+6dfTi82Ow1/s1mM285x5m/bcO/5+fNP8y55Td3jIRP9DSb3+2d47fN
cf7WzfHARN87Lr9n1PtdzuAdPt12s2dfbQ93LMT7Z9vxL5+cn/zUPd96vH/e75/naWKi5n/t3t2l
9mz22eGvr+96XOnKuVpQC9RyYXhdyO54vNnezJO1vXv/f/778LZl3h+Yh7u3u+3b3UNpsyh3b29s
Ivt2x4c+PO0Ou91us9vd2vd8+qNzs2eqftzevg/11nbu92w0VpUpd53HG8dm7TfHR+fmhpEd9yvu
VXr3NNc2+zzcDzsQXDHSgGz2GxaKxXp4mOf5YL/7JHtb2g8s2695hRnI3fwVvvFu+7R9mteCvcX6
8Lsn/sHBvmcbbPnd7M8Oh909/90/M0b36Dy+b+cHZmo+SCzUvbPdHt43yf54PLKM7g0zyHF72M4D
Dew9M8kcMI9bl5m64WcxK6937G93/+Dyb66v7OrCLly/6Xu5YDATmGSMfDp7d+ey05gKmyH8s7ec
lf2kLe7TMw+w6J+f/GrMtNkDbN8e/A0HgoPGGrxvqyf+D/tM2nyefJv1P/7ZF05v/3H3+/2f3n58
XnGyykKd8NytL64mBFH6sZ+97CvLe/e8d+ZF4Tfug+vcHA4c3v0bG5yziwPAaew2m5LTtt3uWeI7
dz87Bfd1u9tu39zDwwPbg8E8PPm2/Z2hbVlV9s3myMF55RAf7XdPftgdHg5Pfx98+++n+Yf+enl4
C+2Xyf7l2wdcPdfLwxN//Ptvpgj3tHfun/HH/Pdx/7x53v9ho+EE7BecymDbvr3jdH2/vb//fn/c
b74ejvvfz4/OZuc84h2czebZtX/ezjuKff/MqbI3x+Mt/v24Z/ldnBvnj9Nw2P7hv/haLOJq9ne4
6bsbZ7+5Z2e+f+O3Z/56PsfP7s3j66vrPju/r+9Lbb5urpxQaXGRxzl9VgA3+WD7O/uV2enmKf2x
23Lq5uO3YUX4sDfzCXrE9/Lpr38C6T3qufYRFld92phKlM574uHA+XT+7A+hzQrPJxGX8MCoOfj8
kfPMLzY3Eqebrz5sX9yXw9Od+5rzkXf2682v+YCzvR929u7lSzd/ePzIE7vIed7gBjaFvbn/GdlH
Nh4XnGy7j7jQN8v+urmfHY9r790No7SPs7tacQHqyUzrimnOcueSoeuybhiiPn/9gy/spsnyyfdR
XSSF4I5NQX5IARV7fTpPL5B/W1GI/1SkjGV5yU2Te3XhmQrS4sj4WhTjBLjKsiEhtiXbC4GD8Ckp
4tmeJhL8i6YoqSbvikU4k/CM1azBrOyWVv9taFKDChJSeNdHdT53mqhohgH2mKcLfSqnc4c2cRhV
IuLlkRrI38WwTEkFDNPKVjyfO6zAuTTrQxOeL+npqzIRgwYtJ4qrFKhoQBty6EMrTaOBzBrz2pbK
Pni5PrJTD/0+f5IIqtEUzfkdZS3CTtoVyyLtRvoNSnCxIr3SblfH0Z1IRmxleBdM8fJTMaLRUasv
t4ZcpGSaWzrx8oSkV2dltMyFKJrWUZqssORfmEkdfTGVJ5VmGoa62BVaoWemkKWIzYc1TQFhpO91
LWpuAcmTRqxyYyXSuDQ0zdBNi6KQaPK70/0R0+JPS/OI1qxW2GhGBLfgEqf7IqzUlcfVhZ2oA8gw
dJnNyItuYUlKOzmjLx8S68aI3SmvwDIZsbfiKy6O54OVRbTgpSbEkjnNw1ZSUobyNDEEryAL45vi
d+XK5M0/7D/+930L6jplZ1Dq+At9KdLSTUaBOiRDQhHuIQgMn5ziWH4bTSm+HaBDfavM9vXTu/7E
5CIMSCelyTWZ7lW5NqaNl/b6vV4lmt0Xrf9/Z8pcuA7arRWxgRcFbGIYOXCYUtoDTbIZB+Xv64O6
tDV0SdVJVauKSE3ldBPWVhFUkwDjQxFa7Zc4L+i8NzPlU1J6/14tXCCnS1dxiYvxeJqn0vdBj1Ve
U3RRBlLXYZfr/8U2JwtDPkihD5RDdToWK0xJInT4CglJQB2SOoCJh4B+pHpl812cNJVrUVUUxSAj
dWpobPIp1zs8RZVJU7FPJa8QNlGnhyt2LnkknUQ8W1xm5pZsd5VF5S0sdXg8K4tGHdNK4iN4f+9P
WtTBi4VHXKNCu3SG2Qs4XJhsdNzu6cgiIUjI7gPda8jI7ZKu/UHC6xdldWPz+X1n0P8tz3ejKauL
tdI1EayohrMIPPAwPaKXgDCo31y38v55T90E+QJLNRUm8f2qOh1PIJghLXBorpZKpdg1XEugIIJo
A54Bcqw+V2Cu0naeF8c7RWuobZRdhtKsqAYrzvGdp275SRSdIIfNqWnSMuaAZMAMpCGv7CAM4qOY
yN22LAvlJe+qO7ish2NVF+iZxfQ3KWxZZ5g7kJiaRmqsQztCHHR9as73lsXymooKYEwy5KWuZpbL
cD4ZdAPEvqWDjwUBoMR1tBPbJPpFj+K0vW7v3GFjTza5zE1Lkfn1dCXGjoZVf+795yXVUS5KZBBf
ngBXOkAA60ceodB23eL5KT21uPDXo6wMaStxvw5KbjoVKEIHkqlsZWEvWmFZ5zjSkMTluqJ/oarI
EJRgJVpgEYYGFshCxef6WObZOd09jAX0la6SX51/PZ09kG+qKXRYKUSgnXbvWzS/yE0P7rkXfeoj
aRWEbz310se6BeOwco4uLd67U6VXQRfl9yf7h2eA3vpDWeYq/FhpVt1EfQ5GLWinuwgoyk1r0v0k
xpG04iLWjC68bFZNw4TyCtRcxE6925WmcCN7lIFBK9R3c4dv4+bTAOXS9bm+dDLmWFNU5vBdXhJk
D4WZlkmVcTJCSXttBLp7YZaiGtZnFlSLQSY0369bPPe61lyO4C5RiatRezpdXcCU8FXVsDd3Xp25
egl1gAI3HCyOw1rQeWG7auwg/I8mkmdfXl2xOk1xr9O/AhlAshHjqQVUq30+lLY0yNkkCiOmLGrL
KcxGyquqPBaAoop+p8QqiPLIeBTLGExKJa64lguHw6DpG6grJ8PiWXc6fWqThUkQUAtMOrE+BvRG
7fIsFY85KOVNYejdy9ALtHqlZHH6z28WLFJCYg/Or+TFwTTiwZzihgtzEhrrWQ7y9Hcha+UBwmTq
00XgaSun4sJesWRKCyq2WMSlTjSRhk5k2BP4SrRqFQosb4UE0iSkGXTF6Vw4gNb725UAW58fl6fz
ahb1CCck0BUhyLsbvS1R8lEa7RjOMFGaSeipT8p6TcTgwmqSciAPwLVtajAQnFqtAvo4mwarygwD
s5MwNN0+zEGa5Up7P6h5ZGemVTuI1K2d/LPD8V7Hg5gR8huJS2qxmJrXZ0VZcsb9CD4SWcxATkhG
9yleUILh2Qp5lfftqijL1zNUOXo96PhsIsammZkN4FHy5GoaP7tVMKSJpAU4hURB+iLGggZOqoaG
cxFmMO1IUgsyvwaXIaNw8Xjdg12aOfwKQaFpkMNZltZile4ZrWiARVuA5eyyFaa3TpCTNZmSs90/
D4mom61BRoDTfro5wikqzF5sab+TwM3WxajeiEkLmc3Q1ite5ZIpg3MmKjyYufYWppoe1vAcFJ2t
leDUSXcIbjGNP4JcHPefnzyCIo6apInWP2oHH27XMkVveZCLAiSBGG7oNW6BZQblym44O1eWOF8w
XMZMnmhoi91g+inqix5ML51o3poTCBtRB5PfDFDW+aW0jyeTJn71cH1sF2ZR4c3HnsCmCdb4dMFG
yS9k4CiQiWgd0Yskyhvw19Ejui3Tj+umLuxBhWylpnL3UExWlFNTtEiUkDJFcO/p3TfTyJRNJnvF
53fFiZH5Q3xYK0NOy0DwY9iaSjq5GhDyTqx0kSNL1krd4dJ6kaZkQCQVGM3iKSY1Q5nmEnKNWqgN
sFZBT1CrcUsLF3C+VOnzg+WDfLJzEG676zN5/lhhr2gSoY+ionjIa+V0lBMNJQn9OTlQIItRllLg
DjSigo6p2r8I/Oj2HjrSEVDN07ebSg/qzDMZdkQvNR0U20Dp46frn+nS6rKuuga1sCgRwJx+JAhR
A8mkNQhqyuDNaAVhUwZ6t5ICvGTE0EjWGqTLyDguzggcNlNYFzPHW1jJIUj6SKftTLSgCLs+mvnT
nsTzTLBhUf1WZAv3sky7eGqciUhHw/4LgS10rwro517YSlq3zxphXLF2aVgmlXOLHiDdUJZBSjvU
+pB2tGIbjebdxN1YwguoKO71MV20YpDjIQrjBrUWR91IjEoZfRxmVKfVLXDFdDNoSvj5JWLaeGzh
MFmo5czFWS7QPIEbG3sjuE9oGHKkUAs+m7ACFiSSNqDTF1iFudTtMCfaaYX5AMShkt7ROSC7hZeZ
Ky75PD0xmzFknhmUWObtcLqpU33KNTGF5jpqvfAWBLG61f3+CO1W5sBG+KWDHakQRI+9bng3pMGP
sO8V++vrdhbm8SEkTVII8EiRkB8+/RBTKUKj4tOZP+kdhHixV6TKIfLTVLzX2r5XHNqrk/BQdZa8
9qy9cAx4JgDRkhUS1By5U9NCHmhim8JRMKYohTmBqAPgL8JbBSJlWo08fr0+1gt7lLtIJt9O4AVk
bLFHW9mg0wp+Jpp5ghDtH6Xa0my3dhLOLz1pfjmS1jIVAoflg0RKeC9XBsuqByFYS9PID2M2GQcV
+ZuVLXQ+g5gyFaJVXkBceovFw1fqYqUxg3msQSs65klpQvAeSF9hoNV+07XfeyvnfF6UU98FBESm
40tVcV8oB5wuWhCX2gA9RW4XWSq4Kl3R38q2n36VNEm5wOHlX6RLhpsiUGhcr+R6RQjifLvSGEmc
oJP7J1jSFvdimpWi3/XkWpB78t1EN34nlfGmZSRESiuDFBUyp89umtkir1mKbHNqdDHHdR/CtyzB
uQKbPq/ZsqWJWIcz4LqV8/teAjuocMOxP7l7FlZkpD80NW9yu4qEaoJoOAxfy2mE17UqZrE4+k9p
rTADuNyNJKnX7ogLe1ajvsu1pFLW06XF26eaCgPNdbgBZ1L5LS0jwKItTwpe8rpSopUZveD4KKkT
vhvUHpjW5QmBE3huEhE5+Hr9hcxX/CJ5VjxzzCSSS6uo9hwrKY/1wevrZit7HnxRQl1DSESgUay8
4S/MPDUJiRQa0fecaD/d0HICpcpU9jj7MuC4dm3zC4C1AIUhrMXJ6MV3tfmNPqXPyXLPD0Emgeo6
KTVwnJq28P5iaiVQRc9Zw1GljbLxPQXAPXK3awI2l9aWd5lKC64i4+nl0wHShBZBBkY/nl+D64d2
QzE2I2TBNw3CqMZK8HjJmEU+i7K6RTp0eUE3KnK5QhPncAjr4rGQ8va+zwzB7fS8f7l+ZOaFWXgi
CCQxg0g0hMtLJdohMpop0lL2bKSOz1EjjV/NBsg/pEDJnpdx8fu6vQtDI4MPGJk62Vz8nr/+IfhP
VCGkISvHr+eG6QoBr2qY7ii0829WTsgFUyaVaIJ/hsa2XHi5UEczuW5oAqKrroL3eGhbj1pnphwk
arlrCokXfKpJTKXOXg7lYVE5HVg0ZHoClJ2e9BQGei8PUNgWyqEn4jdr+XczVp24K7lrVt44l+yS
h8SkMmNMltJSbUOztKzQJCD1FKjtoQ3Ve3nu0q+yMPgKBD+/NTsaWT+9jOAWCAEMgi+D5+LpaDuj
U9NG8Nk2DUkEL5u5yeMyh0K61ldcy4UdauLnNFMimUylZTGxk9LTmtCzQ716mpwENpjdSF/Qvq1o
CO4zX1hRd7q0bUzZmsssIiBqYzG0sjfoXTeh883pVz0gmiy7qa/lT5MZrqkwzt5pcfiI2BRoag1Q
9gQhp7NIk4bc+KOX2aIfJvdqFU3wdWvB9vpaXbTCvavJGiU8gPynVuD6jVNdw5uUUVLS3yaaNwH9
tSspuYvTppOgAIZBulpfOMga5fdKHwusJNpgOCDUk3GvRlTd3FEzxXLFRV7aFSSw5ncMQQWnbjEo
cdJpZsUfC03z3DXTY5qXEBkTT9HXEpUrruSSNWLQGVlFolqVF3uwyOoIBmUOdwV99hEmRwVZOt84
oDJQ3EBm2a6M7sKS4ZH12S8b2FyWdmNDLnpotzO774qCYmogyp3r55K3FkVcWDVMzHkzUsUqFbjT
aRwKVaJbjnNMCstIYdqA+dCIczO0Qyjjnq9vxAuzyCRSwqQ8blkEC6fGaLcessY3M1u3AhRZKKuW
f0EyqEE6JfAapvagBp/3jtzYFrGuyqXN7X1qcoKndggGOSNRHHpODNehKlPtqltN2KheNdjDIPXu
9WFemlMCEt4uBOkkChfD1AswXJXOMIsWoYwDDrRJNtkI0ZATxgUT/F+YI+SdU+JkueRFwiWYu0ZT
Ye45r5OjTEl6k6SKTwexvFZWuHDV4H55y8+xCc/NeX0/3N1pU5lJUEtQ7CMMu5to2v4y6Z7llhrK
NMJgjUejDL3v14d30SjgJB7VOqm0ZRqhQjAL6jaFJrieUUE4G8Nhq38N9KyCLrNUtn0dqCs2LzzP
LIo1eEyRVz3xyulA6fMjj6BUSC5kaPn4aPVYCFp9H70g+itPlfRNS8UKNiexOsj9kK44m/NYei5O
afNrdG7HWh5+Uc2NQUnoVW9RHHxs5QyJl6Dyfwpe2d5NpuBtIOGq74SiXrn55o15eh3NWVJOClUB
EgrLYscoWzNtA23KPeW3R8HzZdsc8/bb9QU9H96MODM1izf3XHFcTG7QoPIgVtznaROmvV3CMfLF
aqcYoh1qIFsIgDUbeSU63T1q8WuIhnMfhPUZbwSMj1z+8nanm7INQ2qMUNC0wZtPz27g0pueZ1vV
G/K3ptX8n9fHe+4OSFOykbileOsTUZxuJr2k+qbKuAN5iJUD//sZF2q/kwPT3F63dGlmgYdJ5IJ4
DhEunVrqhFwMJXXuei8KaLsNAWdD0SBHRcTqkxDOlwxZbLcYxCLek5uW/r5u/8JICba5r3QeplQr
FivL20G2poRbElLGWXVsFC3EiXl9wkTaaWOw4vjOT6nCSlLfJMVocVgX0VMdCXE0NDXXiZyUv7lA
oI6PYphkPWnTNNB1+ulY/iigYNzBmKOubOPzw4J1UungoEVDonPydLKbVtfjtsY6cC/IbAsdMaQo
kz99JGcrJggAij9zF+GpFfYoGipWT4TYC9YxGtV7JISFw/V1uzgUU55PPfhWEgqnRmqe8wJQMiay
n4ovYNWhuQ9FEfbO63YunD2To8D2NCwDUexFFGURN6ZIEUGDgCIbVIB0QFpS6h8A6Q2QCjfCp0NS
YOriXOwwaDCl9XIxLh9+h3JeIkGIlE3Smcm9Rt5rA4mC+uX60C7tRfCf4j8JSzIhp6bSKITTM0Tb
wTD6+iBGpeqQTEhdGZmIQ1FX4hFuWe1Rq6LiB/2NxcpROL8k50iR9wr5fKS8liuoJXEHJoTg2xt8
9J9KMopfVDMxTLso43Jwmi71p5kHZ6xWBn7JssTUzhVlkyrlYk1zAQYcjdSLLU25+IOFCGEUljmI
Thv4SQ02MY6fAHchL3V9xi84G570QBxYYJLRy7x/E4Z16Xc8AEaprB2BT3hAnSl4lWahkuumFmMk
x8JdpVGQ4S4mGji7F6VaDoXBnwt4eQvJWBJHiIFRxr/PRj8xv8KA6kcHqurwcl23vDiZs+W5Wgcm
jiQxkJD56x8iLq8LshQ+j9AV+1pzUbeod1LeRStTubg3/rHCCBkeLwHavU+tqIXYN8SWoRtWSC8O
mlHt2qYcdqaWoYiVTQH6jSBoNWBym+vjWyYxz0wvLseMEAABRCV0I2oyjZW0LpyqAqIGESTtUDPe
U0TNjtAZf/EGb9iWFHsfvbZZO76LzfT+MYAeAtUBkEzcvtjFVR4CEjdguzV9vz1qpT5uRL/ttugr
/jdL+tHUYkn1SYFrOO2g+7AgMGsU9PPkoc5XlnThaucB4U11c3748PJZQpy0jFd/aOo+4hp0SETb
Qq3GMHACLVFglYi5RBIu5aysP6dur78b5qqdfSFAPGp/p3tJGdWy0nLLd8FJ+HfNAKUu9LxrmfZL
w5uzJvgbnpJnDfyFlqKP1suEbk1vqL9I+AbZrlHQPt1LObp7N8VYG/rKZj07jFTzOQZUZcH6c1su
9mrVNQa6GZnqaGXj78XKGx0d/K1z/UicbUXS5xYxBQkvnh5kAE4nEHajRPaEmecTckY76ScTrj8Z
wdR2qtxPmwIcZpHQBg3EDblYKziPgyqWLcnxiII3Xole4cAt5cZWWa2M6mzBJJnHFO0RBgl7Av+F
qTYJAfujRuH44eh3zqgk+QO8ndZGgodvp8iTv3IvXZhGup10PKdOxp480ek0WlEuenGUKo6EPo30
RdaKrvwWNlDXqHbtG4hcXp/LRQBAZwE7AroMhf8h1W4uwsEIWk5paJHVHGsxvwm8rNgJHmIKsmD4
T1y/sA31cNtE6aBAb6r1K8O9NL9E3TySZ9yOuhyujKgsIW+AbhsJlp0wNbKt6hV5aBF27lLNxcfr
wz23x6RScubu5cEBdvN0emP4PIQyVjyH0rrh+KaeOwkyZrYUWI9dp2j2dXPnR+/E3PJlU/hD7MGm
ivp4Eqv7OMm6TRkiJvZ5K2B2eHwTcJPVXuyZvgPLn+vQxo7oiT2bEsUzuYWQ/7NWcFr4RvzXXNtZ
Bi4JNPuBzl87I774hyXmGex5WbGS+DqfsTnTSzA/I/3m/NfpAkVT0nr+YEVuYcCcVbZ+sxOAJK10
QFy0MqdmCDnJVyy7a+p81pIwBeQ2+knc+bkJs7lYr63++VnGx4NbAgZNkyaw3dOxkCH3RgX6Qaj6
xxyGdHj4w16K9oNHjfz64lw0ZXKO8PRzS8ciFKomxuqXDCgKg5KiKSjvWoYKfUAoYmW3nUWV0kyu
Q02D5wlZuzNT+dxeG4YxkiON/9cUt+kL4jvltoy0wYXdSUAqEkn3z49Pxx2qFs8EwvV5QT8ElJRL
S7VrKZxYU1l9nzxJO8BUKByIsrwVU+d7g3I/8cDc70A2TZmn+oMpcSrDsWjN2C36Kd9ZdfKnUvS1
iv/5JIJAAbJBuYarRV86hlqB/1Klz9QtVGP82ubT5DZFNtyi8FDdiUGR3GXTLCB3fRYvDQ17DI+q
FHfMwlF4OoKC6KSELjKw075XQZsFcPN/ei9SSwRmA7yN3iuigdMJzKGdyxBdg/W2nTx0qPqilrdT
VMXpvkwhXj9cH9TZK4DCJUmxORyg/1xSF+a0YQzjEtY8F9n38Esat5M9GkOGmHEh30hBhHxq2HvK
XkVw+Od105fmkzPH+5XOdRqiFwd8mOoCuraBV4CuD67eyvFtPMva/BdWSF3jDqW5njh/ig8bUota
UmceRM+G3HVbpcjjrQRr4sqxPr8ZeUeAPaFyOMPUl0iXzs/UEmmsyPWmUt35MYT4mRYi0sl7tbfp
k7dW7pNzlwVoifL2e7qaaG5xzhoBDKZUdrAlkhjcalk0HWAZJoma05iz1kt+4bydGFusVNCoqtAZ
6CuZBiFG00jUpQwhh5jOMpptB7T8tjOQwNxcX7oLk4pD1uEGmxm0gLmdLp2ViaNhwSbp1k3j504H
vEBxKPqjvxXqFkJnsZqH6copvzRWcuHk3uY8A5HyqdHcM1D2HNXQRbYu8oCZFm04OcZU90j6xIOB
1ktjBl2/89FhjFe20YVV1WkzByFB5oFVlU+NQ6TXI47Vpm5G/IX6mOq96H2j7FEs7P66PrkXTh/V
o3cILd1x4vJdI8LxC7yuQUmc7g2kWUTRzXprWvFmK1aW/ctNayBgF3SpC4DfgGC505wE9dTrQzmb
NdaKyiIvXgq1pGYXszbwbqOgCAmjFgvlI6pClivWVb8LRkn/ft3Umbukgj1DLixKNEATlrOWVVnl
Z0laulGOvIcHGss7IApBp7Sbe5VoudzlPaSuak8K7i3qoSdd2Z+UTc/GixsDHklwPH8Uyhmnu4Ra
dUx7ZgyNsybGdKALkwIN+5cumWofQRr0PwG662E6JZY9mlUdoWprotyJ1DDlOq/cWKEopehqp8oY
/Axj8BcwaSdmIXwLjMwomu/eGKMvuDdQSRJ+Z2kkoCiM4IyHdl0Yd1kcbcTeF+HJDMasK0W36Sjx
RrvGiirlBcVXS8gdPQj6+fuDqVR+lEaQNn+kBl7z7xNsncp9lRpV+ruM1aZ15HYMpU0k5GEZoR3T
ROmxLaLwiEgkKnatEXXj6xBkDUVxXq9ibGy5fL0WUYy4Q8GIqprJvZ+McuxGSpCY30iwyOoNDUK1
+Nuqabv6GvMPZx5ROrKkDKGOTvY3dQYUC4EMy0utm6CEz9ehfJr1z9Io6PRs5g1csG5KYTx2orGx
qq+DqlQRHOFw4e5hOPdIzzGWXPtRJmOL1jV1Eirq+yKEEh/hGc2C6Jo0WuGhqlYFtQDhbRpFLE7C
BzBcGlbCEAVNq7RSe4Q0H9XvABXFJxKOUvY7KTJdDhFI0aPvZc2jvXMRjCiEezCyuXffhGiUbMpW
qpEP1rqZAlwHTfIqtb5IezJQ6Gx6LvQCHKvlq+a4GdChbJzW0JLoEfLWgmOJUGVrfde80ajfirZK
gtYhxZO1z3UekWy1uyxKqoD3rGchU67IzfCkh0MD/aflTy3UjUkkCugsJjL6Nt91CBb9r6GGyqWw
hbug75JD0nZt8GgEbUG7jBGQZnnseyNPkDKDmXSMHG5tgwA/HPUh/14ZvHLJWGWF1XybRqX30KPq
kI18NGv0gf5Sub9lH81RwfRrd+qr6H9xdGbbcSpJFP2iXIshmV6hJk3WYFmW/MKSfGUSEpIZEr6+
d/VbP7SvXVWQGRHnxNlejMrvBPPPNmTV4dsDV1NohtFjD+5LFQth0tefe3DHbJv7dpgORdKuBX89
L3LyWuVQnx6auQvj/QwJw5gP+Hiu1mnFc7tyn9ZztP7hFFs8J51mqfenfo6xPp7FmGyjn3qVGYIi
08Xkz0NaxruXf4+D8QIe5TwcWVUQ2+Y677Hc9pEtdml3sN5FJfrto1PJ7t6uXif3XxJEUPHTT/LJ
vLK9aAEHJblYIUr5e5TGzpSbw9KWm/PQkC/GZj5D+P2tFjhGWOcFTECqwtpH961q++GNuq70Ti3h
yV6QYbUblXNgm8gtxKXfgEAUqenltn0YCeZVnRpnC2Mir7WzYwsxlTCDc+cPHrTkbAc4Wa9no0QQ
1ZmjgF3FKfgFNIC7GYL1nmTu0sz7f4GCShMfcjXi/EnddnNaecIWBJcrHV2xb9AUnd2sH7gqr9g1
9trzK2epEDhTifzBigxwNi70Z9APtiuzqHB25yWkyh5j1nW2PAF8MWGLma8ovWD+C8GgUgqeJvyp
Obu6LcbxNnJpd6YfunWCergh4Fp183kAu1SM2UJHEoUQisI8uDd+FTYzMUalMupm4rSu8EW7Cdt4
PnE2QeZJITqdlfMad97N7jccX7/yOiB9/MVov9cJZ0gSre6vAXKxjKjQY9h6Vx1SRBCQdmvvYoxC
o3fsip3E6RVUs3scxw2T5CERazU8NRUJpJeeJJGywkU4tbpKIRqtyX9x46F1nAi3Dv9NHCnRnevo
0fkTld7YvkJ0dnqcfhiUMBuyw9r+58G3Jct+oVrIVlsuy50TkjD4utGdz2/O1A71ua4L6NYUIXhl
HavEVzQ1ZB2V89bdDPlen9cgd0lzWHuC4lmpKB7C3FOPJJ43YKMT/YiW1qHzNFEyBq9xGTT6yMxp
sB6oC9Wqx7BbVlaGO7+X4t3zx637y2cq/fcprAjqD1hASs78sxAeXKXnLZvgi/hnLNZOfTduJoc9
slK0g4RKSNv2Zy8WTiqapu/uRaCT+sXTZd3fu9zA+VMvS7vdc95177tkqvhWmKTP/0Z7GTfPwG/j
6HkC/ZS84//p29PYihLiA7Hz25nadZvSxRqMokfQXfl3y5Ln8IRVtWxOtiht8sUjC1I6zV0sLs9D
6BnzH1zxKmTXcOB7OLb7MvjfpVyoFVPRDh5PNc+IY5+1tIH53dSVrn6abe93gH2VHDWG1LzWb3kR
T465yHUMx+jkBENhgYDS7OU229e4Gv4t8bY634uWvVlTNblyFtk4Cel9eQMkFJ91emPD/cBWxjLW
GdEqRWHTJFElhL61VVcn6qD83o5ZuJnefEdz4zh1CstoZFFXFd6UfPagRbs3gr8bmBVE5swrgHSu
ldC78u78ADeKOzeT4SCN7QDtYIHEpBM36R9KEZCngDlmlgCSLOc5dodx/mjwgrJwB/kLKDm4GrCm
uC/wVbotPGgoBSVWIkeXMn6zBWLpW76K5r/CdBWsL1kvAE7nzn1zBfO6zOdZ9LOoJ0P6L6RrUJoe
/61D0jjKPodmtZeC9yu/18pXBgSQ6t9jF7E3Hf1Ff4wYeV7qra3+C8tgai5da/3nbl3DZ3ZRi+n/
18JHEbPryxbiGN6aFUbsTyqFmMG7ChKgkjvxGmdScSD2QNyWNvPbK61hHx3MJFh8m7fWjfixtl3c
DMPmuGTO58pJVUf8QYb5jmyCoK9riFthkN87ATTdFKDw/lkK7u+bbvJ6eezUuF7gnU4QaXu4pmG8
ufIkHVOc6XwIpeg23TkY2fJeEapuWidbMIofBoSL+bxyvX3AxbDgX3PuGEhdCz9KudVkEi04Wads
G9ZZ34zlEsENXWKcadQkSUF2kV2XQ7mJ0d4WBJjA7qpMdNHNMFmyZUC/HhzBNZS6178qm1tP4/MA
xSezwW1DcfCtZwFKzIV64bjzfo9+Cwzc25Lxl6yi4ldQ2PyfYmn9GdJAY/lGhHBOqoRAcXCiAagb
a+nJCgAKtmdK+lAX3nd5Y/Vz2+5mPHtyrDrIN+zlnGYf0O4vzZJ7f5B9JMq0CsaVpqzl0QzHBLxF
Dp2jzSr+zOP1d2Acvul2yaY897yMGqWNDnKnFsGLuDVcIlXULGlogOgka9DcFT6xGAfczCWfgTh/
/1yKvWehfS+rPy0/TZmVay1OfjkSX2WITzgxu+wM3rtGexkd1RUZV/M/mQFTgxc6BvYLd6l4GzRg
sIsEzQdhlEoF20UVJy3wr7p71HUYq1PkVaTcJOMcTie/HR3WkZJdJ2m7jy2jpgU3byoCV0le/QZW
wz433csajU3ws9FF5WZrKKopbSw8klQDHrMPQVR0bF8XflLAzV4j99Dye3Y/+t3xLm1RNQwC/drm
/CEhqS6j2d1Tn22gBerGxGE27qWsT6ZZBGBb5bRfLpnwqYg5M9M+tHNxUEXPf9bXUaKPC9VvfRNG
JTjx3JjoLqmrSJ7jmjOc0j0x+lvvPpTekAid96buuE8qVQK6M+MV9jXthcNnAeiWUS1BLDIrAtYt
EPjgDSbWGN+aHO9/pnyYRoBwjJN2uO3v7JJTXC4rrPts2bvEO4TQNixQOpmQwKhs+bT1MOFGmShg
zm0j04nY/InDMKkgiucLB+O6u/LX4DnbH9Fq+LJikaX74s0TaQkB1obmXQ/9wqRMj9NsfvBabju5
i5abD26PI2B4rNHrPgsJ2L31yrvWDcCItoSA7+moW10cikLF/oWfKlhO+6wAh1XUDy8LKyYVzLYS
Ek2BSqwu5Sr68KSx5wA0YnUpAn2ZMyDeRd6oFFS4+y5XMCJ0eYGqTkxAx2PiL3hNc6vy8+4tDlk3
QVE0wNcZiP5Wlb+mXRzpMhuLmbMLTTiCE7iyFtlcBnZcn5jEefUBEWlxb/poAsDbC3oW3q+wFMsZ
l5KtLkYCtbqjVqFr0/ws1YUhA/8dp5qD8TBauduUpRX1G2G9+fbcvfhPde36H1kw6nMtdA1ADgcg
bgqgJ3s161eTi9oeHB6o99k3znh2tG9eBy0czszG3f1TZIF7HUInT8QhoKDwz6ELw+nGr5vxNS8p
vveMfr+ZoHwY/2Vgr247snXUgYSoQu4Cwa2V4aUlyCqvZVxSDBoa1KX2wyd/q8jF2FlgSk748p3h
JKIhsr8qQA36ZpKacnhanOi41wv3EBQ640/wICA6paEQ6qMq2GtPWfpzmlfQK+t4WJoexhBHcfsQ
oViz1uuDTEqjOQnhR1VEB2CpSP45g2f/OZNI/oHBo7NdqrzfstmZA6RZCBUmw1RXQ1dwG+8IKS7u
8LtcsyOt2/SfK+DNApOq32gQOLv/l60/eqAJLDYlshh+xXnUfjVmE/6tz1r6Gc00Bt8Bl7snBoSZ
8IltFaBnVZDjv1Cqd9+WNl94Xdq9+BOabv0R7jL/TKZNPM++Nz8nIln1uaPiwaQ5BWwSRw2K17Gs
qv60ymYsj4lrY1g9c7k9rH1tnROAUfsVkU6q00Bs09/K79uGfBnjh9CovAiCLBsyDG6K/XN05FJz
c8bGXhY9+l/rKqGtwaJuPzsOj/0YzXH14FWe849d/vUHxNSOR6kfw88FPtmrCgjOYI2xHm9nABM+
r+3M+b7hllguNcbb7dCvZfPP9o74MqOtPM63bftZQtWdoSLttXqsSjBYad8s5tutx2HL1i3R+rgJ
WTMpsPV8JxrbDTQIW/+vCGX+Z/O74nnmCn8KazV9qCmIm3ThW/sb9dNwZ5vepdY3/OYpXh/rZrUW
1IF1ra6ruhJ4JS3eBnfZVWr+ARGORq6yeqKr2tS1TYgDeFJeY82pc8qA+bxLvNFpGbflSsEsg+iM
58P9CCcN+5Y1fEGoQMDr7rFqGTGoooc/WFbZh1RGNqIrRXiP0Z+A3hxX37K2AXu0vd0RfuVp9Wjs
j14/YRiZ5ASluuK7Jv+ygdLaAp4t4NREPGT5IuVj3sfqjTlo/Qp4iTkQjd88pn6X9E6aE8IQXimN
9kXXRfC9tEn9sI7lWNzSd/jymMQUMafBNvGU6fkq5zi5W9y4fVRPJ2uT5JU7vS0PCwQvwNbOMt0M
bR3+aRdfPNhK7MHJjZX6XVCwzrdRMSQvKsk3y76jZq9g9G2QZ5vq+2Ps2khfeqi+FajGTv4X977F
hmPgDMt92N/kOndTNgRjaLLc28Sabvwy5wa1dT0ti9rfkVU3e89pETSnxNPesZExcJsehwHlbFfQ
3OV8eL6dLdneGfv5kF/94qceWO5Ny4npUloIagAweJvzry6r5o4Vv+sRzvQqPA1L2UUZmzPTUzRt
Czm+OMT4AvY1zAjddR5JYPMtgtMemnSJBdjzgrIdDnYtnZtgWfmYCYsPpFA2axSlvM/yL5pm/svp
5PhbYqH/g0ax3RX1XGENVHXyOwZG+B+TwPppmLvmqwp2/waAkB0yxDfaX4tmREwGPn9caICKb3wz
1jF/77zxRAFuvAKlfQBJrsx7vlnODOYgXjC+1CSJ0Ox7WCM4PaP+aaFLXeFyDZWLS0cEf5ZtDB6i
sBo+AYHL334kpCKmo56+9FhGOrXQT8HwNO0VERlUtZcO8xh/5gWEtOOskuIeAp0FDceX+JBDKSxZ
p7JwrMGAfrGqN7uHLY/qllWuXoTpRt/xIQJVfsRlKPl3ex1rILg32rPsqlyn2zJYWiBWSWn+97Lt
z3kj1oc8dveaUi2w8DSVF0H/VCCxj1RNmwGGtFfvWPPzJ28OV/j29Ec7vOBr1Ybi2l4MiHRicbsw
arPCZ0kfKuY2fBLBJl/DPZGc3WI3z62Z4t9B4bvbTaIL/dpN0O0mbNUPbEa026kMSzC0LckX7/Ts
8Jo8bmAW/svefakXwxWQKzIuOWLD6NkaJ/o9+x2tHM5hCWp84epY241Nn3DQIF0npwLTThYrV5jx
2/ngG1e8l3FLZBw9Q05DGktypEaqlvsGKPCYdrLul5RXPPwSYq2Lo+rX+uJXdMRZXWj9aHz6CeZA
qOjnus+r+2EnHOEM39G9iUcdfReNNLd45qli6oUSw51i+8pkGb461uN8zWwMDe0QBx1W9pqBGLmW
7Mo/AHCX4ASnBLLc1HqnIASJlMHC3svMG4bxw+nX5CnEXofr3RBDkuqgqYcsIRHyDmGzDVLE0/In
KT5Tl3WT8epTOS7UXjGZVX46+UXzE3ZwBIl17fw9m6Rr72VcbAlX4VS+xNXWR2nTTWV0AoTmnviN
u53KjfVmCOLiAwsVK+4sunvjIaiD8b5mI269aCSq10isg7qFzMPlqCirVcpZJC6Jcuxydoouig5D
ELOZHoDXe5cMy25zt94fxwlk63EH8nm3mW0IaMCCzU8TsY2PJUTsJTVRgahZz4O5lBFC0XHXgXoP
8m7/7BPr9Ad+Q30/28lzD8k68nDXOm9+T0J3X6CAgdGFVCh/ERm2hypaJ3WgZzY/JruJ+gkKaDEV
L0nHEPhgW38aNlBr5fDh+ltD2VHOcv4hc68ID7GJ++0LYpwzpkZPvAUinvgVHEp1OsPR1z6A8CRi
rbkckr9hUMJH7YdxXz/WfHZ/xgiJl21xFC/OvszvbbMmf5sZvtopdo15I0dd/p5bUQ3Z6ovmwym5
dVOHjvvXLqpE0YYk7ckdQp7SJJyhVolxTuKjnfOuvAzMusfUM9Ld74s6oWbZaYt/hnJkvOhajzQA
nwF2fSg7HduUzNvWHmGMtiAkGd7/1JawBJLUd2CIdlD2Y5IVZagXuSY6NjX/mEO79PzVNu6j8eDs
m32geO7pZTfYoFnDRA9gbaOgAvZoQp9iW8K4+FtDnZyOm9P3z3El4vjoxdhdsnXttzXbS1jv6RLN
E1jjze7wALcOUmyLwv3P2yKH0GF+h9K7BMna/YFdSPZpHs29nzFjpq3ZIn9m0iPCtrsdpSdqgkJ9
wEcsAXAcDUOnmszse/A0V6u+XxyxsrcxrbRCxR6G9Fd2IFNeDVO3njyPGgP7TQFRuOmagcE4C30v
1TB7Dv/3pf0Bvpq6bat2pzntTH1lFpoyfG5qPASp3eaOiZtuoh8k4vlROnXh/B+eImC+DEOc7oCd
1cCPHYRiYAVo7WnZCMNJGZRo57zgm10PAdC6JAuaJB54dDz5UOf5+JJIuvdsguboXo/v+rO0Enhh
jz7PHy+pplORu8urt8vksWsA0p+x6FdPI4hx7xCQC/E8wdmeid2eCIA34eohV7lqphJwRs8Vpzlh
ZPTWqKoAYF8Vi5u1rSn3Bw2dlaVyrkHwhCwP2WMHMXE6iHpf67tyiN3L0HXTknZ4OF4VT9WEl6iO
FbMKON8cxiUvVMm+RJHadtQ0omFQnOfCj/cDKcIdUmZeTUUakw2eZ+Gc208JAN05K7rUG2aq/mMb
reE/5Sdy5twqpi0beYCiNKjr3Tlp0IT7Yci95RXmbwNm1S23kTwMWUeIMGXUZF3TYfve+sraGAuG
v2OsfcQKq3+sxKoFGWLw2lPtr/EDItHwK8dc7GAAYBSSlsO6M/VzJ4SAcu13vHP5iN3SLbmbalfW
X0KVO0NJmehXyJpBd2wikWyZoD94SmxF5RR6/qBSxxl35sxbrW9y38MqMVlkmTRgpcocIirXIZvR
+Bp+yb2lAbAyGLKg6mAWDy59tcvm4wuSj8sIo3dnCqF51lCiYzSpLZq6p7mk5D2AFtM3jVbUGEsh
lv6wrGr58vLNAVznrd19pZvavfGmXLwOu/Sfsf3uTRpMecKE1THDcGxQ+x72NmAApopg+vV/kSFN
lqT79ubBPgqTT28ib/v6mAx99R34muu0W+z+tW5iePQ3o76Be4cjzYGfP3abCTmC8tZ7W2pJuu7C
9OkSea33N5858vioPGPoojs4P2uGP5ERDOb3fSFla45VzRoy8S2kqVXBkXtOPqKgjS+0qnuX+UWw
vWNZEH8MygQXWaLsCIbTFdUD8aXoScXULz87uPDbOfJ3KAidFw3fg0NOC9V6+C3IkHQymtH4h+et
FZPewY6/hG2orNU0Ow81dEKeaqXyZ8P1OWXr5C53iCNs3OL2jUSal6MbPthglyHSTFM/W3ej3uWv
NI+eFSFphwv3XRwtHFYDi4kvfWyq/m7Moyvp1GuWANJizZiSvOvYu8y9JB4rIFUlOEyu2f7xDV0P
K0pNnXWMU9/cVTEs1TPdVhpIxh7FGm7BhUsQsGfT5Ajh3t60z/qaLnBKjLfdc+z5hvaD8j4NY9H+
y0UjZWas6mmFF799qWwyrhl6eTmeEmkIevFs6T4PlCBOFuLUehop/weOg1ghPrG8MbMNbx2S51Vh
AxDuTbekmrOOlaSljLYbyW7edxxUlUwbd5ZAfMnrfQeCKV4LtxpKpOBh+DQ6Z1q7EOGvU4ja3VNI
MurfgZvnkUmz+0RwcOs99ThTckZ2jYbEcVWIbWXc4XfO5M85V/42PzWOOzZ3eTjte9rzeoUn1gLR
/ypxja+2aOTHZhyp5f24BBI5TcAUMty86stoZrOsag40tGLQGpkItuqTxwbsfBymZTgW+YjEb6X2
+X43j6JiqJ3wWaOfkva/F9QKree1X45GmD6akaM42yrLExtDpP03+c72Ird5Ge+glHLlwLwf3Sxa
AvvJHDyS2YgT+RySg6tuSomH/HrN2StVvfUp/9qCuR3RM16eMdbd3yu7uB+broGyL9DG71h0b7/D
aGXwTGQ3Wa8VEvDvuY6WCCNBg4YPy7y/aUagvwRBLz0lrYzqIOt1HPxD9whQO3ARXMXihj0rI0fa
LBLenb/MThiLGw61JdPIh979NjTOr1pIhH9R7EGZrSUqP3PkHDE+Usx/D+THtS969bcvixH5gw8E
sIVmo4YYv1VJmMl+GafzSgj/LQMfZ01bHqGfVEsGK5mfCydr4134582d/A8nMOUbFln1Z2Y2+0HC
p6vO6NTNW1+Vwfewt8qmFD0OM3+0ua+u7eWDTeJ+HY7Bkrh/cY/DbPXyisV/NjuvmE9dr78NIKng
1lMmHw7QuiceZJKb//E+2p7pYY9OXAI+p8TDedMfQy1UdxyHUt6NJEwgN1kjv3O/YRLgtnF+UMMa
rqeo3PEWlnPgCDqGVozFQxFUDZ8ZZUBklud1O7Xz7NdZw293a9zWQUtmCfNbd+v03JmdolbkYx5k
G+Nq/xiYwFZZ59S+c7fn9ZCnhBEFH8KzKEKmiL3pVNHAvkRauHBtAyG2m3JQ3itQGNIAHFdRG0Qt
uS3t5DKdKa51QFrkefdYG7+rOdxX81OAMZbc0hWpxLvbRc/OGC7FaRVT8yfqqI6yElQxRghRBNxn
Xt29Tr0N/sM9z3zGaNDH6TCxDSPfJemF7oO/bd5+rwcJVNvXOdOmpQiiRwzdnT7E3MP7QU1xz6Ek
gpm1OrjD5lTAcqnPed1H1Z3H8cHkWfWTe5TJUL5WutgY9wSrKI8tviTWt5THWLmbwj3zthk/sat3
/eY7dA5pQ4ZFwR8f9gOA2H1KuSLROGZumu+R/F4Jdjxxb8O1yTW7b0l4G+pYWAb6q/2p+Crfun1n
sdlWUNAzoTn7skV5irRj0/bdiZFQ8TSqayZHvYbum3DU/JutlivUe84xoGxNB4deyXiUWSE6rBgy
j72bseL9+8QnwAEpI4PQ5fkctpoyi5fTeEOXuiUjBgJNWG8nK3GkiS3DfgIT1Lj+uZ7Ib+I2iPKj
tDQRqdRbcjLLJKr7gADXMI2tY8u0WEgjymrDQPUSb2Hw3QW9+m04UhRfQjTftC4l0SHGAyVfdl3P
95t02vKe6iy8XzsnMudgMUuZBUGDqYbKgWmN6y7ucAAXIxjA7AUPjwqC9mPZZj5I75fFc0PT9dvS
E7AHI1pCDfa4y3/puOg2tij3CBsQV0d1ROod7rqOMuXUMFPXWd1tw8zKrD/8cOe1/StqEZR3lnXs
CxvX899wYanL8dTc/2B0j+Y1sQy5cSj14b9kacr/NrTV75rp65vsQqwTeUeKT+brgupt6inND+XS
yccJuwcOMTRYspOWzSI5LFKzFUEmOUGb6/AZVS2H4KyYlnOTTNGQVboc+SnWiEd/ijsjU6NG+ZZg
PfpUtWvfnD6K57TxjP005FO7Vy69eKae2N+mqucfH8XNLynn4U3b1klSzmq3YlEI3wnOMTlQtGwF
wGd3DQ14adTNKS0JfWHUQJw8Y64uGuLUna38DNxJ/mIVaX6WggY1HeNl/Os5haEeoQnqDjmy5k3D
B6Sky2f/rqQkDbOa8NUWzwqR2QR8+qTgLh0mC179pjtzF6qvSK7BRLL1BqNb9H0ZHiROmPKQ8wW6
GZ7giHc15znISs8vMTGTE4Z+3mHYSq9nMvsx/MDQzCFM3ZuYcSeKnO7eiLep/9N2GVr2Dvb60dRU
nsdtKTpkLeTd5pBUi7RQqZG1exs2fbZFWvLJcjYlj3vOBYM2Hts/nXb0Jw0Bu9tlI/ZXz92cOY1F
v77KYqtevG2BEOK5Kyoc10fbZfg1UKbreGoflynvfzTS838Nhk7/mbGTL7Me59WfDZ/rR9Fuzc8x
1JTY+MErPGFl7r+pYGvZut9K/4dA5laX1hT9p1raqwORHkSnK9Ft03l2jBbpMifcF5CwK+QkxMTX
MMTUUik8v+nam+l7YdvjT0gLWlBv+LyfPkVCwQTS3bdUxVbivUr0HGaeGoPnMtoD+qeGFOp0nj33
2fqrfW5gk3WMK2X1iYuOxmOblv8sGJomVeP1yR1HWbaXvdPmvUUE5iFOapDmgmGAk6IXqCRl0MT4
aQ+1elCsFETZIL2Bu3flD516JWcFNkIxEK8dsdUX2eSYhcbCTs/FmGOrqK5W+1TKVW140GbxTj9e
P/oB422+7Uo8dsNUPLG4Q0hu7hp547kTc9/hakviJQsCgiB1O8eHiEHaG4PE7sMpCOY4Rk7NLHYZ
SvcHPkkTZmyXMKyiRwtRois32jLOVgwblFvmeZvhtxxE7/Mjqwn5+MBjzy5LgUvvXSi/swdfbc5l
FUjunNuF/Yy7IH8NqFz4nkIxf7n+jrJPUmcJA8YNNppzsao3Ny+D/Jbo1fXR9CTDnHj8Ocyw43E/
tgFGblTXpS+o1v2BGVPThVwPWzvcC8l5kkZTMenDVMt+T0W45Y9e4i0vixdPX4uc5HBxSee4MzXy
O9VamyNFyuCT2d3KkRcNxaX12aRn/lq2Z2ftcfNYKbo7PuqInSHylMo2jLvfZbhiaRG5JbPJacJ/
nVR1eBTDYj6vRwKdGToH4AOqh5sotw3xhWikH328umw8KL8w3EoiZiTDXOJHPbBegCUmzH/sUQ3Q
b2f4hv9A7e1ySPK26CiDZHm7B4apdZfjx2dogePj1ItN/9BJy4XZ9M3q8fgM/q0O0JnItnHamr4p
1C/OZKu/a7tHfxQecEyYynd+j3tPIxTUpOtIq3DYFJ7DcmExOzmleLj4v3kKq3vs+H9tPtZ95puO
Ci8qqcmjPfZIfjS1c6m8Dg+T3RE2OaSrXh2rmDI9XQTdZ1oh0WEwSlbvBiOOio8k2rH2HRrhfxoM
cJxQPldvZRbnosaeV4Jhf/I0ep3/1DF1Nod89deP3uOm5OGT65dnYAGlGJ/Cu2XE75WapC3f1g2J
jDnUGjyw+bzyhGOoVMcZM99ABlQn6eAjjXIRDq5zyw834M/QVrzqxBaY166mwzYAVXVe+qXkkM3N
x8B67Pvqj+0P45TWv1R155yMsJM8c6D2OoumdlISpwRjQKBAzBDq5VYbNE/3qh7io4tTNvD95WKT
oEFjaMpwzAbhMeCF0MKyA5H5SNqLr3mf+BHyAe/SFISIHUv8oNfSqZmbMhJ/YIuNiYGxOowgAw14
chlFMKHgrlDTcemi2j9BoGGMXc3+8N5W3vrN+pUKSd5CZT5U09b/ZI9W1PeYe8u7itOiyaL12kmh
K/OPwCJTFmlEvfVO3qi4Y8cb6Tra1+pTKrl+o+vxtw561MmBWVUdPw6yYQgM4HCnByDnFqXVxMHw
m8W7LrhTQVv+wmgwTRRZSzdjkykFPhHLCpLOhg7X1aVgjDbesyg8PiyYy+csZsS1XwAkdqV6RF+1
3iuuiv2LYmvBA28jmY9vU6FZBzkORG1FNwL5/pM07/XdFr6dz+jwcXtI6ITxVcyCFEh6agbaRbSL
j4ToM+K54jD5oWadKBxgKqagbtufI9I9ZiqndL4Elghz2Esd5EcMIQl2KNrR5iBHfEGo29cXQM4b
oYSeiZc+iwcxhlTVEe4y1L3kdWr7+Hmf/dVBoNz5mOxe92fctevDvow7I7edk+GAGDK/FBilZzQh
V/fMMWP9VrZIU4e5bQcyd3D+UVjqZmM+PAYcOYOrafRjzCAuNrFpmvCiCKWRFQSPDZotcY2626P8
0jNPLok/oqjNWsdDJkR2M+GJvK+uOFZEpsUnpvWau8n3kOMk1nFSmgboFJkZFg+hyhfFTwrGdTkq
1kJvCY1xmao4Rgga4pHHd7UOWQZ91Wx5qjeOd7RDhjw3pH/TQGMyifBz7ZX7GWhPszhsiMskVXXR
9tD4i/xP7YYzUJTgaFLhN8xlk+p/nJ1Xc9zYte+/isvv8EEOp479AHRgEJNESqJeUJTEQc4Zn/7+
NmfuPWx0V+NyPC7XjDnixs5rr/UP4H7djsP6c51W6RNgRK3c8pIfv/ZBmIWXEsE29Yyo1B6sQEVJ
a1RKVmRr5q1CpVBRbgYCmpcq7u0vyAI7AI6wSfK3qTPDIZ01tb2t7Uj9ERaqZWzieJQvZyMoyrva
KeqHYcoNGbyGDWq9EOF85mtJ7elyBxKMKFyCcp2bzbc8THnbxsh/csgD3PQ3ZMP1B44D6kawzIDh
ankqSQDepO6eY2ruPS1OwDWWsdTuhurtHtBbp3cLuWhvOBqpDYMd8r/DvkgvJt2Yxg0gB0qCQHuq
5wmGXLOpALlVV4gkyX8EY25re1kir+eRGlC4SmQznjYcLpK9VQaNJycC4+3vLFCbgSA6Cb6ipds/
TGHdc8OUZvASVtH8h+JTLdkltZP8dLik663JxqL6UMV2hdRMbIEFnQgzPVY8BW49lNg3MBcI9nhu
J7/Iy+cvRWlFg6sgAf+Vyi15maFpp5uiGJwXuFcgeKgSGxWZ/zkGpqxJ9u80zuafEe8peqWk4Ni6
zOp1L45ioxUlPKP35MhKf0RouGIRpMwICehk56h0RoLH0fQOANG8mDMAJ7LM5AeU6q6aYVJbV7ZU
sPVIYkkhyKI4qLd26QC15m7BU8kO9DnwKMJWt/idydPGkk35kxHkmApEypAWe2LG5FtVcCoTxAE3
6tSSox+QY/YLiGl8D3u3BVsYqZm0BQXu37ecT6FHaK/wNIuK7osKPvyppF7zaGBG+aJzO37KilT7
HKeanj9U8dAhqeNE/XSh2v34pQmbBrnTudaQ+ynT1t9PhRZ/7kqtIds0TBBVJnkmw0jsgjjqrNqJ
veVlJJnbSC94Io5NZdYbtWXXbIM2GjkfnaHOL3N9VDtIx4NuO+RTDc4HQ2v5cQiF51cZzaXkoWpW
oNUQK1P80y4AS+whqfX+Tc+7BhAXLvKfR7ByrzrPAaZakQeMnALy674eAiGbQL0AaWjl9OdQj/6j
T3T/G/EnkVqdxkHnICAG3EK/0Z7hgIDuyKAEPVfRyEVet4qzr9IhobIKKyi7GMF0fuZ9UuJrHKsN
kHkDQtCgzJXiNSnURzdR1TQFVUJiZOP7UGOIIy3rnnw00aYBE+A6roHcbSIMLW0KBh3XE4Aa7as6
VdHP0QbN66WpRZQLy7GuvEq2/fs81sEWFUNCkEupNUx2hZaZX6RMBbzTQdu7bySlnb3K9jsol7YJ
gqm05OJRjaz6B1CzWdqN1lTvQ6jB88YOKv+KJaWn26TOiExTScsfFLu1P+OsWDzbWmVIux4gwWun
ROPPPqTcRJIl1m+bWUo+N9PAOA2sh5eS4vrIe3OoLmtIV/1WQee99fgu+VGfnfJilGIfQAzJ099N
EgXPUxnEP7J20p4yHr2/u2rMIsqxrDlX1TJpcgNw2SSTDJQ63AYc/Lc0pTqjJJlPDjfrZwryll3u
wdpXqscbKSi4DanDETIDznc7DZW0bVC31m0bG9LIAZ4qBlnAOP5el0n06PiJc08BkdzL4PuzJFJd
Y+HapgTJZYx0HgET590LoQQPEBW8pYuFK/MIxcr/aYYkLXaNU8X6ZgIV4YD4aqcrfTYzpC9kce/E
cpVGW70PSdCmYDu0rZLZ1p14gRocNd182RRNUHt+h6nOBgUn9VPTz/pTkHC2uQhpRtgT8VjZ2XVJ
kIN0c/3HgCrMp6jKWnXT1zKV88iGX+AiYTT2ntFWQer28yR9R6uOmR8nBNHtaFYetdFCr6UCgaky
fwRu7pAUKhScJHce2sSfDZdne0go4SsK20RWpach0uYnP+o7BWi4yDjjjdC96HGjVd48kJHxZvwn
fKFjOFF6I3t0nzGrEkBaHtjupFnKDcSx+tZ2AqDHlpIR7wc6stsbKkbDyPlPoV5tJoq+85gM/g7I
qB5cpErjPEh5iMqF41C7v9b6gboGhfFm47fT1EC2IAK4VGPdkdymxWC5zWuJF2pLAX7LEzaPISTG
RfGgTgoAAdBjDXQan+VEmaTvttUYTuWmlkdF9+wZarQ3yl330muDNGyHrlbinRM6CTstdEziL6Co
M0C6IIg3CsnB6PcYkKLZdrOk9F5WwMMnXJsSwBdOpUZXqI852c3QR/a9ESVptdH6OYWwVYC2u4P8
Q3m7g7HAYFRa9ltJcqXZTeHsj5tpJHm1C0LC5Y3CKNabmaOdiCOmXsXApqWkkB9S/c9RZRFhVBhf
SEA+e0KTiS38muYjLusRDJDPRTuhaFNhAnCDHUL7HfSsTjmyaMybyqAC7WnzVAIytssYfUTdV8Dg
cp7xZFfjz60SmwTN5FTB5A0AtDcpTKLfhV9OT0WqxHc6+HRZQAfJIpOXtXieFuUftt/zJCTDS9aQ
PCJxWGxQummtVP5BHDi0Hg+XnMC0r+07pdQqZe/r9vwjkAb5BrX/Xr6GVqb9HgxFE2maFKAm2h3B
JSnicKZSKud30Aw0BTS/1oUU3LE38IADsaOsMZYfQiwPEq/QZSasl2XjsWtqCsxVZ1LoTeTGuZyk
oB32A/P9ZeZeHy90chyXcR1SCdd6sklojXWfgEZwdxbgUG6JGbhEUrkpenduSG3s7aiqgV84YRE8
Zp1D2QmAvQpyKk/sBzMrgMVyCQV3VQqm2O0Z5W9g1fs78fwDlCOnMMMkqWjuYUz6v5KSXLLXayPv
Dn20UwAjGKo8OyEKa25QhpMFUisliZHF6Nxuhbzgr5S0G7qwahk+hnre8h6WneoZ/riZkm7L01+B
UtXgIfyE5JLjkJAHnZ6Xj0oBFoCTFiSGbqB47EYNTuUbdvH0w5nMuSe610CFDCRtDfA4BJMgpvX0
sx7BavCoR5k/Dbu2HriZGm1X+AEVb5ZuvZXboCbwr0ut9MTpPO3UmJTPNh5bEtqGPQORDO3sTqBR
p004VuMN8UzemBcBte1pG6JQUCHxVkk3Tc9depEUhXZpkylBihV5eR72xVgqdw20wN+1L893ZmSn
rTsAsegu9GK2o2u7jHKF9HzQWp/m1kzLr7wQpK+SQ1qUIlApg843Y+LddiiV5zSfyagpxPXxLyeI
e8nlIQZC0VegTO3LCsz4NwvjUoeCi5MbHAwaSTJQtgEpeOA/0fQEtrTHYcOBuLTTSpg8btFNeMae
51svBZYgcyP2iXQDbCxVR4vvkOqcKpPhVMB+KAfr6g+MYn23S6pubyXDeC9JqbAw8AOmq+02adIp
+/PNL+neonlsWyHj20jHmkvHFhisdQtoJXMhXvEwSgEydxcyGEENbmd5R4XCcWdDD67rMQUUfL5x
ZcnzfmtdlWVqjjDNTXnB89aVkuiK8rGbpH2MKG9L7aOj0lzD9dqm7WCgEWZP+zznra0OAcDricc9
aA3HDQqds5EC4yYBWeKRQbVXvu7kx+EkqCIhoKAKvdCEqEZOwk7nQZpnAclO2GoBUIqUXGDSFGax
WRkLlYl+p1KMXRURIjbIbAyEX3VF/PydjEcuk+ekiJm7iU/Isa0Vn4MkwzNxm/DWigB4kVsM4KiD
JIh4Z8KW3SY5uBtiO1L/ldl+P/9FS3GKPz/IYVmgaqqqSyOWctDzgTp3zjls2D/1yNKAyEGZstxo
NMafPiHGijjEqcVoURQwDaGzi/LHYgjAPBVJQy0eSqB6bwI1IexVwOO28ngJgs7Zlzn87UIzV2wf
jhvWTdDGpliH1LadxdhPpgRZpCwhA+byIMRNp5uJGto1GAkN/HbVbiq7qj47Rhrszg/y8SI7bHnR
ZbuA/wj6hmIjCnwQvkhER+VTptdqf0lOisL6+faWchVsdNNAjsaQUeFGsFZ8z7tV1kxGoUQ6xw3O
SPJVAL6VK7csVjR3jpcOreAQyLKBlcHfHbZC05HmVKxlbVDaK0PA3+xMuaIwP3yxwFyvrJtTg4ji
tpAEoyiI/NNhcxiq+k4msVLrlnusJVXskYH8BsFGufj48HFc6zI+pkj+Lo/LAZsEndImqXOEIAYv
HqbW9kqr6fOVdXFqBG0c2GXI77ASlgJQ8Mbqeoy4ivxKrS4JkiB+wVWOPNCkUKBr8sgrmmdrLS50
khSe9lXWcdyVoTT88icybE4bixRmHSb3qEKu6UCdbFAHBkIPhRb04uYbLFC0SUgXW+r3ANjDZr5C
3KKD6j8YtyAtuhUxwVNrH68j9LQUxEMRnj1cJlFnDgQvNDhXVgXAunUAOo3V35g5B2VdjCBALnGa
HLZiFrURTDataH5AHq93wsshR2nBG4PAkrZdSkyzsqnFNXl4dYCvVjmokXYT206M9LtNjeJJEOdi
VfpqoowAp5Mm3gNBd6odDBfkAyAcQqsJlS52tuc3xMmmNYvNYDKgurFounC6lOgb9jOpH+WHeIa2
ZNe9mH/7wm5y4cgstf3XDzeKGBVLh2VjIAu5WKo+gPWxxbqKjH8vf4cmlFCFSPzojjWk/CTeAaQ5
QEH0V3a/6MxinC08uTTEqBDEVpeSVL0aFaFdcc40fmc/q1C/Y+IVpb/AIq3bBTC0V0b3xIoVQSGG
MJrChXh0Wg9OC8ovpbIGQHVjILC56yTtgybpRB46NwEN4TCPNeFyxc6+PWsGuF8XmQhIuorl75uJ
dLqWxbsq9W2STJq+1zUwrCsL98TBbdEz0TyHNyTpw4Vbw323oJrSv6Qcr6q2szyQewawfL1b0Wk6
sVCxBNSwE0HMFC3TxRVfpbI6D0bGmoEEuJFqMGajUcPAjagqPZTglb8nirNmPXGig44Qhsc8yMDD
eWmSAHMaOeSeoY3YgRu5BpcEx8XfBzJ0hfOb4sRacYQOLRYbeN5gYHU4ljHsc9JJdNBHGWjjtACa
hspYk4E7bgXZLuSSEKFyuAeXvmpyb2PhUeHKIqEkcJcMCcC+MO5X4rETrQjJPP7iCEWIavEu6CCu
ZLnhcM1agEVLJTeA7YQfFT62MQQhXkAZmwsBnwUxee+OzVEO+5GXBm6VoEeyuxqVnWJT1FIbrpwb
J7rDeacgZS9zROJYddgQZSY9yA0MJOYBfdQoU2sP5OKKUu/x4ST0KFH3REjEsnVjcSiqMDaGMSfH
qcpGcsUZFk3bqAEUUo7Q/7dQrcvp+aNLDmlehJRxiYBwRt8O+0V5u7MsEiBU8KWG8hmum0AB09mX
dn+jISwhAcUzXay9w4YwqcdrJCVK1rSSp1Fol7tyGsfN+VZOjCAOLkRcMlcZfpeL7nQFPNYirrjL
eqvx4OcgNWSNDRjLhLoN2P/v59s7sSxozxTGklwm+Bwc9qowVb9PhB2PBATNBcOh7BpO3+2HW0GS
h2yYoXEOyfYiHiHlnkhtSXBAlc1+QIQCnQjIAfvzrYhvPbwa2T+c49yMSG4T+Rz2xTdD1KaElqaG
mx1AbURZIM0MXwhcq08QTntPryPBp4n7YMVL5Phkxx6CgFxUWLjBlm7oSQORQx5hxHRD018ksSGS
W2CmfqQS9cJPksrz/Z6QoUxX1suJ+bPRpUZWl/NWNZba2PhOxqGKwKDbh610Gxt65jZlOaxErWJt
L0cWtyQqquwzdI8Xd2RRjvDqbQBZTmrneziGfksxvTPlrQ4iqF/ZaafmEeE/8nFiRJVlFqLTsKQC
M8r70B6jPfk8WJJRYk5eYKnqPa9H6cE0zGqnEeQ+nl9Cp4ZTxK+4fdjYU2mL7WBFZI8D0wCJD8jo
XkF/aVugb7jyVjyxybmPCZIJzw3+d3G1oL9UaoilgxI2E8ttABL80EZURcHCVpSxzObifK9OTZ94
0iJBy0lpL3XvZ6RNCuh6UG2y0ACnqAfUCk3KpmCwUK1aCQJO9o4ntwgCRFS+eHgjFQVOE8kEJFV8
QP3Y81K3aApnTC+SzJCbzzNUHOfjjQq3EpoTI3qkET+r4IbLGeLLhG0apSI4VROHZoHQDFbhK5vu
xHgSv+FDx31DVLx8GGdDAu0VnRs4Si1sHy+axyr9DhnLqkYo29Ogrr2ujsw8WChYiJiqCI0V4vDF
DhwzJwxMKgSuw97LtlHfyjfDiKSXE7X5hW9TwVGiqqHsSkka6CxVIjeYLOpyGaJ1K+v3xC5xUCKx
EU9mCKxlriMcgE1i0VQAfKmDLW624OsCde3hcbrP75oR0/AuNorNNu1lHxsaf55H0607oXaFX6Nu
eJnmtHesZulSHihz2Sn6tWWKGBAy5jb2OLG8csCfWNR0WTwQhOa7rC9C9wJ1N9/S6XIAmJt7xGle
G+BHdx2114u+4cV7fsueGmLy0VwoTLZBhvuw77o5462ATqJrGVqFEBqUHmvKhpVenVrIFm7ePAtA
U6FPe9gKsF09HTvidSK66DUPzXBrgLOBejlMK1LKpwbQAiVGVpmy7NHbp4/kqKpw8XILUw++w5E1
vs+doze7tEDXyjUT8Le7vzGGPLeERLpMVWMxZygmAxRQiDpqzMM3fg1CkHJNuNKxkzMFsYSzDsYE
wejhGMJt8ksVu1TsgYPI3iFVpHcbHlmwoM9359RkcRtypVMKEJfHYUM1sa8NsZWGpFbeSaDTN1bR
Ww8lrOEvf6cp7Bp4X3FrLJPgWTM2rSOxLsqxLe9svw0pj9jAekEXDfHT32gMH1EeQDI5JGuxCJG0
CZGnJoLvKT3suq7F8BLE+KZv0+xvrAjiQsYOHXYxlodDCKZJN5uM5ImmGdkDchb2rWn39srxKH7L
IloSQsmWSNBwKdmLVvK0N6doZt3lDThKtwM7esl5PHwNSWnsyg7Gz8dHkGQfkEW8JQl8F/GERnot
yEwKaGhq5V48Q5GrYwzC8H8KVybruG+k+HQWBXctSYxl3wYC77QBYy0Y1YB8/OqhsOsrVOnMC7mO
+pWOnWjNFq5RGutd5eG66NjQaRIu4xTWjUEyr4LMkR5jB1YGWcT5Hpk+fyXOPd7LqFgrWAQRuhBM
Lz03ItkEwC8VENuprj+XghaRaerw+fx0nWwFd0O2MVkMWjpchZLUm+OMQhMIN1RY9T6ob4F0rqmc
nxg7EX5RaOFRIpLBh62QRYchZYOzz/upv1cUX4AlYP5e6dlgflMrP/3jw91iCapUrkhk8HZddEsz
0zoKQp4iqIzxSMjU31FufdCbmjwh7xBMnDjQRU10eS+qEoIT+dzzxis0lHQb9GPI7uq5BwgDkprM
nK3s5uPZEjllwyKtgZ7g0VlY9SUsnN4B35dW3Sdrjv0buRtQfjo/esenOxQLgmWMUzndSZQcTped
gfQB+pGgjtEW2yzJXmcBMqvNeM0F66hDmJTwDLeoHikqHniLxzhqv7XUyZARlWqKnrNCKrdJG67l
x0+1IjatqXMtaXhCHPYn5X0jKLeghuoUjEpUa+EnPTKyldv36K1IZyja44BFjETJetEM+FNA5hbN
1DB+KzfJbVR3hmlItJu+K0EJxo0DSg9KPmcMoprVx8txXCfCTYyLmZtZX15fMhLxnS4yeFDD7I2j
Da85oOOVF9yJ0dSpMsjU58kLAUQ9HM2YvP5ohjSidoN/DSMG1IwU+CumniKoPLi4ONCFTQnxGTET
UtSHrdRR3tRtY/7oYCOX4pUdXWSytSsU1SWjSBgFvQw3jJWVf5Q7Ea1CcSJvrCNNtDw3wCqiCzya
P8buygntT1m/VQvfS814M8/fz2+y5ZlIclpWTRThebnwfDtyLUUiZjKrGVgXK/Mbuiq+1w1Zfy2h
7L4NdD/cnm9vuamX7S2i+LoocA8zBCow9AcX5SP7M9cL99fY+isb4WRTWAFhj0IVmmj0cO4odQcI
D0/oVkKuoi1HErle9Jo8GOxrQJHlcnzr17vGxM/fvcyCSbFs5PGgo2Lk9SnMIdDOvZaujN6JVkRO
HI6dyOsdmfQYpu9bc8XoQYAcYE1k/h4Fl4/GhPSF54iBNYYOBt9c1re6TgmB+iMBCQbF2A/U3amn
zdbu/Eo47gv5AmgXVGJIoxHOHI4YFIc5NkzYkH5UlrzMm3AL5vGjR/tbVuJdK4t54cWD8MDYo4QA
iNlFnOtZTpTn8z05XmikWNB/tdGOYQuZi5hsTKVWDWb02oqmN38rI6IRKSxgIV5hrZlBKeIuen8i
EcHQGGkPKjH4cKiLW3FAiEGfeipk2WxPV04gQ4bnrm4+ofGe3WO3GnqEc+U1CrOqN0axeokUb/rB
w5c3KzcyLoQy2UhZXb6Ss6rLmyy0vjsRlIMKLUdvNMnGnx/WowUiGtF53L1FnkfDmqEtg1Zx8JxM
VeZstUozrvJcn5z9+WbekqfvRhTMDf9hLIniTaqdyzqQPBtqbcUS9pfqoGzA/Smf0Fzrbo0uMPYh
T0s4UaMBhRHm05BgOQKtuAsunQBpLBn/74/tCwEBEttOJfKxbcw/lydkbudDWY6DOwNG/lSPCZpI
jdau5DkWg/tnK0T01IhU2lgWiTTfipKcQJ6iOew20+zNTZdKysoRfKoVAjceYkQjOofW4R7Psq6n
qBGitJCjlQP5YrrOprr8fH4GF/vvrS9sO6jirBQi0kWYHdm5ikQfUhTQIWAVo8N7a1bJsIng0a3E
A+KDD9cKsQY1VrCZPJjlZckLrgR8WxvBe1mpHe01Q801ucobSpX3Q4Uv0y6J5kz9jMJb9GuO0JZe
gQMtsZlvfQVdQdCjYOioL8squo60vzUxb2FcP3YQmZAG0/azn1wgyXxhFPWPLhp+dAr2QLr/JTe6
7yOF9YmItmqTS3T313IwJ6YYECY3rCrSvoAkD6e4UiY1nOC0wvc2pcuEWfpE/Nt9OT/Fa60sTr2s
7wYAC5DiqqK1XE0ptG2C1P3Htx59cUQyk2iI0+CwLzXsWT9PWa7dHIQ71RmlXakiY/U3+iLSbxzh
+jG22MHAIUXVjSks4vgH5OvmVuolc2VTnFip3Ny8Ct/S8pa9GDEgHEHZZ5C3k0gBdpSVoQXFRAkI
6oL2k1wiGKF2ZXml9XH/dL6Dp5omaSCD6hKJeX2xJGBw58qQMVkaOb+bUTGGFywXpEsY5cZ9hmAd
qmymeQ/weA1yeLxMQOLzjEOVhOgZJYLDCZQGKlVSHSMNYuvVTZzkxUXoNGvFo+P+2RQ0KYdRtqWD
y1MtlKvelMtscmH/fZZN46XX7Ud/Nq96xGGQg20vLL3+GFCGfS/KfogSkL0VKeNFjAGhaeA1n08Q
XNFE+O6UaI5flIoWmR7qtWW4UeyoQ5dk8C3p9fx0Lp4Ib02T4AcrQyFJM5fPOeA4oeMkNG2bIJy1
0Y+3RRlWW2yUYE+09VpCY/H6+as9naHlbUfuSXzPu1Aa1XQ16hykdnzBk1AQ1vuWBoG/A2Qew6G0
you8sKOL8508vkNEdROYN8UMkq7LahJG2DH8a6Qb0UqSvEQupA3q7e0umIdu5ZQ51ZQJukW8Sqgf
L9GqaMDNGEOiX4Mo4aBydsuJvPWdKM92Sjwr5krPjvYEIE5Q6OQbhPcr9cDFcI5QtG0DSocxIhEi
1UhnlQmebB8cPwHJpwlRWWB1LnFOWgq9z8a5wIPeWW4UPXmNLaXdZFXar7R01J838L9BM/i9cLyJ
n79bHuE8hTLSR2iGTlV3iT5J5sH8yTfn+3O06GlFM1l9eE4DwlvG9I4PJm9GrgtNwcxuttMQxvkm
NUPjN+Q5G9m4MtZX1sVxx0iXoDDAFHGb8reHHUOwtI+tCjK0kzTGtgp7yKK+Oa+Eu8vdRdjArgIW
oJM6YY8tdhdULwU7KRBBne/LeBohzGkSQWCnx3ntONpnSbVWosCjJsnrirsOi0zKhdoST5jiJThq
DcShqKmVzYg0uuE5RSvdK4g23Tl2K6TwpnZ7fgbVxUuJ3WwSDVL5ftvUFDcOx3M0mxD2HSZT6h5I
gYuzxla5RYBlgxuJZ2wpgrnXtXuFmL07fTvf9rJQe9T2IiQleuvMSrRdbn58zTd4fbi/r+5fVloR
v+V9NLrs4eK606Ja0WPRyk21/Zl4j6/G/uXrlzXnx0UO7Kgviw2XjkPXywmtYLftdt6wLfbajbpZ
ywy9carO9Uacm+82dmtrpRPGtNNviGqZr2j7bXZ/Pd2G7n2zeSEqc1FSXDlN3pAl51pd7IesyRsL
RcvGrbaIOnmkIzysbzx7Y25e9s/N5gn5m5WzRRHzcq5NsWHe9RRccTop0VubwE89xAncr6hv3uH3
+oSg5+XKMllrbnGwaAhOqKlobvJ+zjt5j6PTttmFt9Gl76b7biW8XWYojtbL4gGb6LAAIciJeQy9
jL90F8VKD3GxlXE8ca683+DO4mazrbixc7H8beN7519EKPCWeGkaeYLYxVoJc215OovjJLYl1UDS
6s9upXeo/2+sHc5i3lO0iTZ/QODmQJHdP1bHc3kVLXb5sjg2BBkK9RUNa1/Uq+ZrcVtdaT/9e/JL
9eSWL9NjfhXdaffG48qyWRvexekStGNkFmIeUYrcwOJn1fQXXIie71peuc23wcb2bG8N/3v0xF32
d3HeTGqepI1YrpS0dtGFsnnMvNl99d2S4S12qrt28iwDsmWDi4NHl7BkCqneukqOxHnvwwQp6u6q
T6zVuVw5sZexrYObLPcvTQ3eT1aS+yt3r/7wvnw9P3ViQ585X5ZAbYRN4lQSrcw7nJU8ZFe93Fvb
fWuNLE6VMc0RCcppRH/w9xVaK19hlVz5K7f42mmyDMzJ2KZ6LfoiXeje4MG3cn9ZN9bV2qPu5P6m
zggMUZDwTHVxKDeJneWyWAX4G28Vji5t43Dh6Z5znXm4Az4094hl7+u9/slZO6FPLYv3bS/GEtma
KTUG2m43w9b8mu7C3bCbNsmuuVQv1lLip/Y1VQSN1yslHwo/h7dPjAZ2TBKucWuE5TFzR6G6x7Du
tcvrTTw/nF+Ky71FmCxg6CqFfWgD4BAPGzPbSPXDVJ89SWu1HTJMCDYrdYR92zSvXAfiXHi/6mkK
oCr4AR45tsX78bCp1FbNUe0x5fKhvV8XTp6DpNLSlettOXqiFZI2Og8QSLhkpw9b0THAxmoSVaUW
+vEdepbWVd2nmJpOanYXl1n2BEdJuf/wKIIC0ikFknigKL7oWoHyQt2U2EDiZVlukXzlmNLb7AEl
/HRtLS6vGzrIG06hKPj2Qlgm9DD6qWfHkibPyvvc8RDTaJ7QmEOqqTYKLXlMlb5FSzazkMQlidxI
LhKM2X0aT/5Xo83bwq3Rkeovq8xUHwCpVNgX1VFpu6WMJdP5cTmKsymyyrxtFVJNFPhYPovZwJ8j
by0L00jVSoxyo9ahE3u1cAHdjA0WsihMG/0Y7zBP7V9qBNB+BY0T2BuFcuC8i0vNXKPPL89F8Ul8
icHbXgCDltUzCS2oCJf70cO9IUHDWFNdfC6y50aLUDoYyt6+mkqViCjqx5XD8nizaUwaqDdH7Dfq
g4ejgUisNEzwTby6tX9UYEKeWjSO7hD2XMO7nmhJpQhpkscgq8DL/7CloBFueo46o9onREtC2FOb
YooRJaU69Xp+ko/3Nexv1RFnMlgC7GMWbVnymBUoZnkW2jrbth5/c2gFK2/U41UPWIL8BaUKEoiG
vNjW09wPQVGxsG0Ums1tUPjSFz2RQfk5Lbo2l4gSI8vy4Y4JQipcKvL5lEIXgXKBlA01Jvzk5wFJ
4UpqoouobqfN+VaOblAWJDRQKoW2mCuumcX4UT/T4rnrPV8KfXfEhtWNs0Bz02DKrqJuLrZW6qdb
VY71G4AJ6auRTcrKR5yYQweYtsh5kRAms7L4hqFX83CKe3RjsApFWgkBY3y6V1o5XpW6rFmUxQXj
BUTjYhKTSUusFryJFw1lfpPqjYJzuWJeZt340SqdoFjRmEg0g4AmC3zYIXWSmxSHW1Tn5yi4igtp
vvRxevHOz93xWWKD44EOQXEFBtnb1L57KMLjhcsy2Y2H62y+kWW0dFKkgi4oTElbOzMGtGfHpr/0
peYvkNd//Rr/O3gt7v+8OJv//A///KtAOEoA0Rb/+J+78jX/0tavr+3NS/k/4o/+v3/18A/+5yb6
VRdN8Ue7/LcO/hC//6/2Ny/ty8E/bPM2aqeH7rWePr82Xdq+NcCXin/z//eH/3h9+y2PU/n673/+
Krq8Fb8tiIr8n3/96PL3v/+piJThf73//X/98PYl4899Kbo2/Md1Ub++HP2p15emFb9A/heFRstE
HgbgAnzLf/5jeH37iar/CzANwtMUxoENicJ4XtRt+O9/ava/yIKRH4XwpXHOiMRbI5riR9q/hNoK
gQuXuyDCO//8v193ME//O2//yLvsvohwQONrDhcNSCg+DVIj4QL7HkmJxbPYSBQzmCUpuI+lZroP
hT9zb2TCKGSQbn32O0p6PQIldouhAgrTOIiXbXqB/lv7yWzScEPWTLddP6mHmzJUMT1OWkySffQO
9+i0ccG/G96/OnDwwYeJurcPphz257lLjnDJbsIWiiOyrYP7SJ2lB8zkW29E7HKX1ipKzl2GCLmu
Peo5JuOeFJioMAam9KH6ivgGgcBnxPgv0/eWTHy301B6DVssONJ7eBz4S2JK+ZL1SnWpo22KMrWc
NBu9asNvK10/PLFEs0wQDCRuHPE3yzJ8iBxjhQxncR82eFfdtYOVPxsETreTWkR73ZpRVSrL4DEi
qECYj9NMdan9oDAVWn4S7XDntB/UdvDxEU6CfItUtbJScj5eTkC2kZlD6xKUKaHF4UmHzmlDajpP
7zGtyj8NOlgaUVOrXVPFV+QCpX3lcmhH41brQ8rvKwMkfvv/BvVvA8STjEcE9W6C+iVKqJHrGIRc
k9+HUX2LaXz4qKMGeduR2b6RcAi7Ms0Unthcjb6HnlV92VSas3HwubxKpnDtGjsM/vkaUf+CFQIy
ilOfatzhWATmYKNgOCh3aOkZ13oelc+9X7K30hBL8clS6y9YIBkra3Nxg//VLEUcA76TwGqI2/Xd
4nQ6pUtrKVfv0JgLfqpdYrKZ+9Tj2dVsJXUeHuI5N65rp7QeMFktLsO35bIyFUfblM6DjhFEffC/
wGQXX4H0VSCNsXKXgIRJ8TnlXuokCDKxqQSYPGG3U83+i5aPqLWK/x8ZpGa/8hGiqwfrAUYuoyBk
ckBbEbEdfsQcW2jRtkV0r5NjFBaX2vBr1jvlVnbGJtshRGa8zLbUPBUOEpVJQTSA+GI5fQoEDewm
ydUs3HT91D7J61vlxEQJ1AD4OZWiGzIYi4kypNiIxq617yo0si9N/ONvKfE1z2i6RfvcrnHE6hz1
Qpv19jpFAfiqwNd8c36IDiNZsVg4/bmTKCyKh/Byx2B2OPQdquV3pRUawB7LMtrLvmxcy1bWPiV6
uaYPtQBQ/dkidCnB7AA7QbnscE76pgFmlwXS3STsYVP81ZAxjBAYVQiT7qay0D9LBb6TaWA7N2EE
M0xW+TgcGNr6yoxM5+v5EXg7rA8XiSWqkDJ1J4rmQAEOP0iNdHS621m6m/XGfrD80PlVzwqp79of
dm3T/IGMsLMPNHu6tEBZbdMheEAyqPzD0YdCrBe58yazrDY5YkVbHIz9azkPuSijyH7CM6286IYu
WlvaIg4//GrAC5AH4dhyEx3BJuQezUBAZhrKml2ynZuyvUDO4bcuJ7m8QTn3B9d+ey/43JOrY8W5
xepe+mTFfup1BUCLHAMNNHALNBqDSFHua7mtL4bASq5R7VZu7Sy1H84PtHK8G/lk3pmCFUXNfFnZ
K/QEyVAYtHdWYqEfL6NPiF5tso+4Gna13RjX7TBOl5iaGs/jWDe7JBieod5N26puo/3Ia2+XTFO4
Am5bFHXEiuS7BGFZyC7wdYtzmsu+xEig1u+GsIm/FgXaKbEedU+UelD/TQP1IRvjTYyGOHqTpnNl
ORUSgmncSjfwaMwrO2iVW22O+42vmc2vjjtwQ174g3zOP7+TKiwe8LIGSHNZjMVbCciKFKl3CYan
+BA3Y3EZTZhvYC0du3xZL+E2VlxqKEXnUZxsBnWe9tj4rF0xx4cGr3hD7BWWIByZRcwoySKnJA/q
XdannKXUnn87Bu6yAS61t37TrrV3aq2jEsTrV+jYHdVmB7Ui1APocacVfoymaf7L4XzeF1TV7+vB
Nq6H1Kkvhxpt1JbMwNq6PQq7WB9vyj1gV1HnMBfdjaoJddicrTb6Snv7f5g7s924kWxdPxEbnIfb
nAcpU5KVtuUbwpZtMjgFgzP59OdjeuPASntb6HN1gEajq6vKZJLBiLX+9Q994wJlja5/gnaSz/lD
B8+e0js/h88woPdbpo5Sj06MXlwWufY6yPLZ7/PocaDUf+ew//NNcHrAQgWZhSICo+7t3pXjHI4d
XFifYdeUL2OQkaJazqeJaNvyxS74pt75iGeM7O2+Y83HFe3CDNByYry9YoNJMOvQ6c80AyzCNA6q
A2KAdIk7jgniWLgrQkempdA9opgJQ1gNxrjRkvi9bvcv28lcVc0bCh3vzEF/eyehGnyCufzhHOtx
dNf4dYA2UJGyEEYxYgsyGIh/rMN1n+bpXVP0YmBHDlyafG+dzQzeiU/2sy+id4xv/iiBAdOwP5zl
hDqvxJz//m/1V96TBUWHoJ890l22BtFJB8io8Rovd/fFkGRG2cGIz7yc3qMl3QzD5h0C4zCYOzPj
FFD2tqKYASIkro199uvSu5QdibeyKZC8VknQv3amMk523XkPVmE1yyjMbBx8HSLPtbr3yOIi53Ys
+n6H+bLc+ZHXvIdh/fkhs2Qs2JJYcVJu3ho3KCAJxO+mfdatvrm0jUWgrWrbL8ggqrvYEc3Zw04O
h2MW/GqcMvfbO6v3jwYBYSrPBo2YzW3Qd799N7qb4YOBeeKZvFHtUz2SViX8ul4ZZjRsaM3F1lOG
uI/I+UWqk4wRcREhuaKFEfQXkh3ew6D+PBLf3s/8tf22VlofM7u0j+1znrufo1gcjCD5+c5v/nP7
4hosDZBK9s8/FoVvdEnlR7559ipU+NhpN+0mDDk7SF2dA+OyiGBZT9sUuixfhrR0dgh71J5c23Qf
x1rWLkHSm+9kCtdrI2iD3b/v72+3N1umUgtTpevuzedSk7IWYPprnflImkvVwxAc7Yx5dV6xYa7/
fbGbud31C3FAYWY1AnMAOGhvH7jmNMOctmKfR6djrxRl3X1sAys++oi2X3MnaJZu7Yt0QWhJuqP0
79Y21pB3lOgXrNWIiXMiR20ifPFWsUv2/MKIqmw/6lG9nfI82+nEkRWLd+76L9s8xSlnLfjvXzqF
CY5575i1cVZtCYqXkPrD2CJSd5IQQKJpAndIFmVlNUcvEe0zDdn3oKT5R5xj/Wx6tz+YstVXGGEX
C7fWsufOqJvLOzc546U3JwMAEq5VUM1n/fbNWp7waQdl4CZrpXcJOeiJccLGsNjYRtZucXfG2jsI
wudsLhomUgKfi1SsSLOol04nftBFd+9ZqVxLott7mm0nUP4huPmDv8Y1J7w8DPNcTzTadW00l8Hw
sNoV0vuQsAMfx1AOwKQJbBotk1+YVnGqaZ2/9fXE+qA1rXWXyKa5OL3fv9pY3v+/PLYrCsi4E3Xs
rUWvM0DvU8z5gXN6GGfllD04Sfgp6Mvh2FLjLfOkzHZencsjdj9PZVWyk0+uvzdg9Z41Svl/v8cr
PvD2mSGCd11OkBlI4TN5+4kAuffE8pjxw1BW0dZ12vJiKE0SvKV5j3Vh8Hz4TPzHKI0bsuNjbPeX
NZTjBQ2HfBjjGM20lmA/TsJU9nG07Q+hK4dF6RDMtchb2zkiSneOkAGwKO0N73GwVbm0Kbw2Yzpg
ft72GAxIcnWBwtpdSNhyz4hsWrVwEcWij4r8I7HDmbkYjcm86PrUXBShi8dQIycUf5H2KZ4C+UL4
CLea9PlcEyUMKaZUmLtKivEcREX/+u/H9ufRBoALGouzLHOLP4zH8s4lLHVokgdb9O6dU+jpLraH
7nPMeHiZZ2l3imVsbHD0xxq5rot3dtG/XZ6eAL3wbNeLKd7bl0YqLHmIfS+IF4m1g44P/MrAaJs2
vqp2RH90DF7jTG0o7F5LpowP//71Vwert4sGN10MTDlV2cuhu7+9/tiFWCT2UfagjxWrooMAu1YY
pwBAOlP/ihyjfGEPlfsBWcGp8uLip1H5JAYUKgvITONweCRLSG1l6Ds90XsY8S/KtiYBzZ2AbnBX
4zWiMB0iHp9Ue00MxqlRuthGreBvGbLtWoK4QFEWdBLVh1Abxk9TW5d4NbWELa+gCMfjSjgDN4U3
BxGFhEeQ7CgG1BXF1FTpMp9b3xbz+mFZMC+4OAF/rXH2v6bY7R9jFeWfY71TF+SI4cFlfnr8BZ65
le49SrMuX3Ixb7z/frp/e7lIJJB3zTXTHyBN59RW0VdOipf82JBfB+r1AJs/2puOMHZGOI3fCp2Q
odwa47U2RvY7i+svSBWTBvSDzPhtOqHb1eW1VQsr15zOrD/IEnKS98bk26+psI2TF/byrhyy09Rn
YtWjC/g61bb/DuBxLZvfrjDuAX+EWcYE6/5W6eb1Rtl4ha2f8YnxrTVoAA97PkrISuH9h7mgoszS
1N0U4xSf7FgZH4ZCyR+yFTEpwrZTvoRRyuKs8cu/pFZb77XONh89RcycM7dKkejkvjLc+pIXvdyX
2WgT0U7Kg9ggmdFNimnBisFiit1wBtCJtXv3ZfNY/zzu2XZBr2dHl5lXflOlZtCr06ilv76eWhkO
aifbA5iLJ8d7HHHQO1aF5qwkWaZJ62VPxYzrY73oHFutpQmLHKIFdXLjq8L8EAnXXg+aphYyyIc1
1qzTKqpJ4qvq3jrJxvlcWR1re5j6fVvn3oPQ6vojpVq3xKKKIMUrdEp+mnVWU++PRMP02BC5QnXb
KbZtIOVhfBo5xFZNbGaLNpncaWHMKCtqREYNVwCCZNX01JndWrmTduyI1T20NVrCIG2cdar3xWeV
R6xqoLj1aABiSLhcj449RADIZHxMqZt/b4zAeLruImTndnsXD/1DUI7qeQzK9ufUEGpeTpK0vM6M
7mMqoW2QmdOmHjT5kSxC7VuZE6qGhzKdqsVf0x2ZFZtLKZ1u5YnC2iaxp+5DfPO29AcsFToA/5GU
XUnQhe09qqCOjzmxQtWUhgc78j7pQnscq9jGDTaSKbOxVrxKhKh3UxHk624CGUqM0j9YSiaHyqvF
1gFpHvIk3jB99g7o4YZ1NZlqi5HkcJx6MyNri80wadFCLkCafhTEsp9EAiacFyTQpMi0jspS9Z4I
JO0T+s8fxZQGp340ketpYxjvK5KqlzjIEfnSBgfqf23TNmm38BMjPvtBq90R0dTgr9OKkWQO58HI
AK/wf7sTqRZAN2wNuXfmWidXVveUX+EmxoQfyQJWx8zHrmtZxd5cCMz/kK1nxR37tfOBWMFDyDRy
jUTWxfm1F3PoRJD9qp7ccjCX17O/aib21YIvOE6Us88TVz6kkdC3loN11kI53vBIXTEbJs6NisCi
kbE8lYNqFY/h+tIsxYMMGZ1+S9LUvqfz97YILNFZdUFBttMYqR3pV9Al6iPemfKLFXb3WWd4R95p
gwqayGVKLpIMoacsQvx+SNAJo61jj81zOaFSRnng3Amn9g/QCodlU+JYl5oKk7zIztPjdaoTKfLP
FqWaOMm0wnrObLu8h/XV7ifb1w5lJgmE6W37JDCeXo5UBN96qeRDAYK1jxxCWsVQ4NVUADij0i9X
Xhc1WwLfPQ8sq9PWVl4H94q0oK7zp7siUMOu6u10JbRB34SsZODxqJNLomONl4DcRDLjR1WvcH2c
ylXTtmTtEZRy8SyPPnYUGuIvtw2XZlnZn2rC0356vbbXSDbd62ngH2O3DDe2cu1l3Ocfjdoz2UrD
r3mUpU/Ygntf+zb+HNaRsfYLO99GReY9kLDoLsuq6HfXXTHmM7swztkwXuHGRNGusNrLl3yMX8lW
mk4K1QnwZfcF8N90F0Mhu1fw33TP3i/3SaPzTWpxV1mrprO+9k5fX2jEWGjzKfuroMMwkEUI3Dzt
81HGX9OK3U9L0nHJ7wSU7zx/i90wvgqhKjbjWEV3YajsrduF04XYn2IdjNG4GXIsLOpWrx8SwpA3
o91EZy1von2HJ8qpc4r8qGGbS8JNoY1Ej9n4oS2A++B8zs7aEfqoT36ih6ewdGMAAo/thejBYe01
41NoBupAnGL5ggCOjbAhb00tS9b1eupdJqMWLM59XSXqhYwKfvO1K78+vWxE8ji11SHGjeo1VEJW
i9yJk22eTRCb/Ti9x+8me2Ww43y2nLonn3GQ94Mm/DP5RtoHs1XjoZ494aqhtva6V/d7w57wwwub
ej2JvNzIFr+BaNTI0QuTctmhzVu6SdZcPGJSCAicaOKmGEzgupWNg9lcyjIoILmKzNzFOcMSMyk8
etLBOXDkmB/dnF09sOYwO/1+wpf5MhUh3ril1jgLk3S3RSvTO0szpkM+KrlN1Zje1X7Kao5GrjaO
RvnR1loww2Kqe36nNFd121R37hB8zhu7/FE2ITM6r8QhsiDs90W64qnoTWDuHiyW3PajDwq9c+EB
b3Ax9u8b3FD3sH+cnU+M0dLs3IWe+f1SirL5MJp9sgoq31mbJL/d53H+4Lp9cuzaxnn056lt0Hq8
uSuaWuODSya5Vnhbk+0W35MPpm4xEpiCNcPd6YcIvOm+GzP5C95K5uIoEZq9JZzZWwpe1TbrcF3C
5l/rl7FHVmEQZe7C1WL9DrglWxEmW29xsAbHV0nE2abFn4n/uiPbJNn0UdQfEXaSVN9L/TlngL5F
DTW+FsxPif3NIg9GbhUR9uM39UVLZk5AGyixKkODwdBQf7IlrjeAgfp4tELDXAaaAgaqk/FgBna7
jCuP4OKxorMKVXpfCW2dT92wqAI7PRlDa5Famqp9S8G8VZ2urUiS+SHdYbhHGecfUhoTnBcc45R5
tiC7UncPciQebzS7cAPRNXzKiD0+krguz1lBTJwxJ2nyVfHV52z/F1fY2XmopjkQfDS6L4ab1c9X
WO5a7ilXikdlzd5OoQXPoigq3A7SaFFrrrsiUz0k5BbUgTw0y1+YyVDBVFbe2YMYsCBD0Vg2QT9+
zMjFOExlUa8Lx6xOkq15ex2meHphLy1d+fy3dNt9Uw7SXZlEN+8DPvBPIdZzC3rnAG+k+YRUCQmB
dK/7EtVMBdptEu1etwlfOd6MnGZyMpfCKvtz0s3fsknRFilpPbXzlKIIdJBhR64lbFMikDKeVOv7
wLGQYyX57MIPPoxW7x5RXmtbyiDjomvuvkh7giBk6PhA2QJfIdEl/mMRybkqnqtSdM3uFz0bNH5+
GvuPA/zPHuth3XwpKSsYxlcVZ7eSPd9cA7KAEqWb+H/6XoFxzHUkFmHlS1DNZIUhnPNCheu3T0nN
/4sClUrZG+vPEZHyW/z0ZLkI3Mk+wAeJDyIx3NfAHMjHDVI0Nn7tT/us0eqjqKXZYgxcq2+2rbhc
RodObNvUP6OUaZ9xW9POvhTuRpHqDreSsNa9DEd2X1Pz2nLVWSb3Y+AOaD/Yaedq61ENWntKQmLr
hEiHp74Q5zS0FGltHZdbCMfrPjDMqL/rrdZ9buiX7qQIcvRaimrCx8Hf219xxwy2+PeiDrXPOlUv
kcnKqh+ttlQ/ZGWCR9RxnO0TuwQhMr0ebVlXN6RhRqbYF425EYUz3VXczgs7T9UsOtcBPLV8ea8m
f46KLPUvoi8I2S3yuD8O4Ba1X5LBl5UPRDNdvMwNLqM1+Hv20W4RtD03b+jawo0KvjLyR2UIwmJS
aKwJcdVWrPUalVQYRRrx9cbsN2Vqqzxss4XllU8OMuE9CA+j07pySA11nZcYDvadkfr2hqTMfmN5
oXucZHywE7JKdVOIz74Xf4VYQ+UWh8xVRk9aS9NU/ioaYFmlZH9v7bgbF5kYO2+d2Fb1OvhlMSzs
yJ3GVcMQ9VtZJ6pZxkTPnohks4pVM1j2d9ZeGOwH7i+5lzFWmEsX+42dl1vR58ItnVMUx+XPIijd
fqONIv6EiYudfMpGfT4BfExy0D9b1WefPCXtLu2nLlqT1ZirO2/ItS/EzHqr0oCrvRiGcZvVmQ9/
VUbEdUfn3LcOY5+3B9Pvh1Pvkh1pJhmC/1D/oQShKsQ3i+wxK3wOb86B9Cs7IjlZqRiCfOkKNrO1
2zrm3Uj+UQAnO/C+1h21PB5b5O2S1F7YH7OosVB2Be1w7uo6aB9CcqZVsICLo1LCg039o4FpFn+e
PzQX2IBUQI41iW3vyWKdKZqLDt/npepCm8lURgcw6RaZCVcI4lf9QOJ97S8iiOrnUljt+YpWACnK
vSIseQ3+wf9y6WPNcaCKzkON79vEDQOmey75dK7/WKIbYlzBXpZ7PUrogazYgCF2rT3KeQKS5HQp
13+0Dqm3CMble+96F3M2O+82dmXO0LfVPKQTS6PSc+PEocmky21oGIgQfRHkKr2yn6Nym1s5jmGu
GM5dc5SXFAW+DD4RVx3qq961mS8UCMJf2nTMqkWAjOwnpiQOu9G8l2XF3BAUUZscLVc6R9dt01Wm
BugVRS7kx2ZueCMCzaw1SCSAovDZ6+wRMfgiEB65Oe3g89MJmwUuSm22naF0m5KPqsRaghol9Vae
PzzaYVafNdtrLpYT2hsX441FEIdw8OfbkGXNH6hF5MmzS9o8tVnivZ5K3NQXUZD6hwmr3I2eluKk
8KYMF2AVIPWGFs+YLr88jnobbzGlNnUwDbsxj3+2nW8tWgXlgeMAR5hcWzJYL/Z5HIQ7dgfvEvUE
VMWi5ZCaM9sod6OdBvR50LogucviOXeA7MUPtczNe75ZryeQtUNMYDfGk2za5sJr5/lRbabraoij
dZNORPBFZv6Y29hCEzFq6QfSokildtR93tTZSRUa/yPKvl6REKN3aMZrvVuYehquYBpYC99Io++B
5k/3o68MxLeRHn8rcCiGlBCK0MeujYdDNhRLrKi7B6YT1nHQrGyTjUIwkJ1fbO/UF2MwALO91N3l
nOh0JxlqXhyYntIy311f7ZToOh1MqsM5L2x6exLB828ehfeHrrDkWvT5Jy2LOYyJfcyXfWLka5to
1Occ5649/Z+5qCYd8CMdiI6Gr3pKYiLNJyqEDxoJoj3bZcj6iEJhboaUriHvY0G7zQpOUshxUcqA
xRtFwi43D6h+nahW2CdLxZR3r2bEIh68Yc/sZjwMvbzEmvhG2o5zTtTUxJyA9rjycRldwmtv7/o6
9BaYzFuP7VhVr4Ed+k91rFKLrYEHZqtA+1F7YP7LrAfTXRBd6T32dlqeojFs1po7EWQ4JcJ6dQhj
2PlYDeNipAtA7lwN3wyvTcG1dMrEsQ2zjfITNJhRN+0IIdL3vuZl694f0vNUJVW00DXx5QrQRJnG
xxKOJaSsSXnjx1/wOdYr+TLsMutiWM4nOxtzAraVk37RkMCt6sYCUr0CzdC1iu/ZEIYP1+WuoiB8
lNQWhOXMX3eapcESNMR6bIbsOZ0nKrpLOunKNJRLpKcGIODOPBrVa+xGOJXUF+XCY19oVqDd/9qO
sOPESHGCk8b32HiLHrGFXGTg/6DSZrDVE1JZhlDqm8ZISxCQonoU9kgB72g9aatNljE4m2i785XV
NFiiV5F0+DcUxY6eAvM1MeSWhRma+RcS6DrM0az4fN3dbCb3O6JNPogK1+OupuTbXFHCa4sE0qHE
gqB54yG0SudSzdyca3vHeQRYyEiFphSOxiPB6Fa54JQM76ROGm3P1PsyXTfiSudHF2F8TBqpC1Lu
wbpbJs8HWxu6o04M7mkw7WY14CJla5M6KKm6b07lhmtLKP1B16t4IzMtfXHEWO3FYK8rggRPgGPa
UwESvrwifaUFIN8YRYKKBJPq+94pqxdkk+7SYOCzJNB6eLoyRLG1aI5u3tPUDPmGICJ737hFfb4S
xNoZ2roCkvAn5afMjoeDW0eSRmxERFqG0VqTM0RUd7J+IsysOGVwOB67oIu2+tB2pxZmwtb35o21
9JyvmFxkxGlz8MVR3J5QZqnFpCf9T4aJOrBIZyz0arA3aPooG7uQzSjrqaCHXM8fCPKWO7LKY6Zi
VvDqTSOYDaRf8l/bb2Out3tnlCfDmoyV15LGyyQNNbtm+ButZqrlkY7pLxxFVd75Y4lK1Xbik0Oq
/Ys91CyRJiIos8bshS6+ITMcWxqHkNy4mZNEg6z9jrVCZB/aMeHXtEPSv7bO5BzT6/Dpes57UccZ
hR8jq9FTOmvN9TLewzySlIEIl2UC+sMB/OiEEcngbONbECQPAEMfn67rCWq3sZGBDXAgu+JgtUG1
JVWHhqwo/Z2vnHKvwjzZB6pfl0Wo3xl6Fz93Kapv0cZ3FDUUZk6S3unNtEvtzvyGSrC5ZPPc3y89
e6+HgbkJqjy+h98lFkY2jM8pxlbPIbTCU4C2aesWlr91ksY+5F1nbqTtnzwa67tAauZ31pR4ITnc
OV5X/b+HIH8htzAd9XwclNhq0CrcoOKqSXw5yoYhuNdkzwDo3/1JyEPdF+miM5ziUEnd3/Z5lT+J
uPuEqpDhvKn51lIQ+vDjF7tXwQvaZm7/nvP1PN+6mU7ARMKFD7dFKHG3dOd2ILcLV5uJ9HDOqxQ2
Ryo0C6zEjs182ck0ObZtESPLKVUYvMdg/JPWwsxNn0N7XFRbzq2nXZg5hdt7yj53kUjixRQM5ct1
Vwap0teGSNW9Husf+yJL6CQIC36wShn/SPVM3mdeLjb/flV/zi+YhugOz2GmIyENfTsMrGQsHb2v
3bPIoPlciWFiSJi/232JsjGs35mh/2U+BhMW1d+VxQwr7O31RnbPOe3cOQc8/J1jUSZ0OGZ8yDMJ
FkjuHuBka68z5t4Hh3Cvd8ZzNw4dV2Im1GFINjO3dWaTvr2+VhEE4Ja+c041p90z7I52BcrAVxWO
2AQkzgrbOzhPzAk+dpNf3CPSeq4D1S6TtCdeGwHsOyqMv3wroAEEbROxwlDWcG/egIUWqbRK1z3T
+LmY2cuIQayVRJsSngTVsOv9tG1AqbiCthmO2q5VabM14rjAmd50y7XRxOJbr0f96zDNM7N/L5C/
vDCeEo8aFhjD6lvKdWlbuRahzTvbZBNzO5UNDtrmlFwz0k9g8fB63XGvLNoBZ0t39e8b+MtEE8o3
9EV8aw2Pnnq+w9+IV80g7UDErXP2u2R8qqPRBi8il34c06N0muaYR/m0MfAv24lhyLZYFRLD9u+b
+Avz3GdYNyfTmLOp7S31A4qmdCeoxg+B0x7gwBWAukOz7aYQTF3Dvdkfen+hKnoHEG172JjiETOu
9mjJOEpWWZWqdW3WX9vIKFZDW4jvCeKPs6tRk6tw6kl9whz4nbueaZVvd7pZqzYPKPlcGMTeLC2c
ByhHSogO9cy8pe3xHlt0S0e7dOejbcaOW+dd8vif+ysyhVlXhE0Tw9/rJ/jb+4p6icwMf6aHaAjx
jEwphnB3yzEIGCF6ZsBIgT8umA/7B3YC6x3W658bGsU7MkkHnTvfk3OzwRCko6YMAdFD1btUyVns
0sNnvn7yatpPr7HQwb2zNv5gU1FizBIaFmeAy/wtLS5OTTPL/TZ5dERWkcgT2daiTqS18Un5XF/3
VCRmJfYFRsMejuN4ppzmoSpabe2V+f+g9njV6pu0DpoF+DBPzGNyf6VIw90Zjn0IEyoS08erEAwt
gP78719x1ZD/vljgXqFqh7iAz4/H7P6GS+SZpCY47dieo1qUd0FlqqNjq4qZm/1hpBxfUNKkdzLv
mmkx5FP62qbqUhnUXYzvIiz2YQrtQYWTVX09TmU4xCuwiId+DPJ7mRSfk7Si5OqMdPpCVSm3wzzQ
jSxfPfsxXvJpYIwPVwYHKCswriumpwEe0fcgC9Um110Sp9LBGb7kk2l+Sluv26dAq8dCiAHhbMUd
+sramaPSdkaKfa/qMb/N+77Y5J0XnEOjxx5M9u6qGR1/DShZGizMIN/KnsGTz9z7K/CCjehrzBp7
yeRGbK+HYZHo/QOuRCk85PKjBhf2DkVBte6ctv2Q2+zXk3M27SnZMLLCen8otK+5w9dWM31cuznl
pd+g2N+mlR67K4+utTSb9GccaMXligpFTWmm99HQyYtZlPqRaD940sznX/3YNF5EHnp76HxqE4SQ
bQrlmOKdVXz73aCqmDMzIeBh60Ha783B6AR9MSZGpZ9VwVRAG1rIXs7MvLGdfB10yfCLhPVfyZCf
Zc5/bpXFb9TI/6v++M0/tf0hZ41vfftH/X8pUmaX/t9Fysev09eUoPmvN8pm/qVfGmXf+8/s5w9z
az4N4bKwwf3SKNvufyCimDBvSHZxIQFxUP6PRtlx/sN4ETY14hkS2/Fc+L8aZVv/j+NSi7LMGIfw
/dv/jUb55sSZtQ2mAxVmPnegIN167RSxnbdN000bGVWxu/CHMP1hlI7FYNHWzGPj5M4J1p0Q75x0
Mxf4t83r13Xnm/dgrHsoWt/WCAKqetiHOgQSN+yIRrHDTWVPoAB95v5XhhKz57WPIA5nBw5V2gjj
Zp/MJ+a8baOPm67svUNmtR+DZmo25jRBhje1h9/e/sOvn/C7hvrmMP11NQ60gG4Bstit4KlXCPOS
ZkCW4XVIqjwjWnV03itFh7cp+75fRkLBWnTlh39f+GY/mC+MeoneAO0f5E1nfuK/neKiNyw5ux9s
pO+R/le7+s/Wzcm4xcl0XWe1fIe49rfrzekmFJvWbKRzU+VVjNHjMGWulsdZPizoExJvFVVT9+hW
fhds8Mcmb+ffv3Guf35fNYTPQlVGkQJPjVV7S4NGRza4duX1G8fHGsQvSSJWSfJeBObt2uQqc84m
ok3bpcG6rYdiu9YKer6BwyEvgHEJ/PqUlKUHP9ae9P2/f9LfLobWHbkhLeafArkmBlQJXRQSeggL
zY2HS2SS8GAJ8+XfF/rLs0Ova4OFzgcGHrtv10dpJUUhvHzYaIF3RolQbVUcDO8sir9ehEQidhQ6
ZTaUtxdhrQEy1M2wCS371bLT4RgRn/7OB/23RwYgwNNiv4LEd3MRKw4zN/L5JdjJddtymp6EGci7
DDbe5t/PbF7Dv603KAZzgwf0786OqWxWb3+Oa469rzkZ2Bkmpfo7i/nmD0c4Mu/5s500vRLv/uYP
75H2jUaepxsqxxq1ECmO1ZPlJkbzKHN893ZDgzh3WUxh4iCvll35EQAyfM+56eYEmG+DFuKqbeIX
Qrh5+xs1rbb8aTDSTaP3KW2RDBWeBgIrhKUYUr/ceUVsfRmImnL/u6V/vTIbsok5BoFt+OK8vbIz
jVZWTW22YbCUbUfmvJsx8cdlxeJ6/veL/NuPZNvg/J2bHByq3l6KyWphwQlINyrWvIsW1dUrB0e7
ZyI4bSczb59S5bfvIAV/u+j8SbvskDC3b7Pgw8TUhddV2UYKoyjWrdc0nwjrKveF2wzVaoiwfSez
SFo//ssfi6G9C2EeQI/3yfH+9seGpi6LFFv0TRREzQfN9UAx46J4qbNebfu6hSFnZvanf1/05svH
Cx0zFgz7aB8tIJnZ2eX348fusYwqAiPfqNEAeW/8PltZvbC6d76am4//13Wof+Dw8uVTBL29TizC
oK9rLd/oGDbdO2lnP5Sm5wBsj/Kdr//2/WEQ487OzHjIzPIudz4BfztRmem4cD5aYx83y+aLeEfK
SDFwc4SSh0Srz2YMRcqFgH0bg2e1tiGYrtjbrokdb62PU3HoYqIfVz1i03yRpF3ZEJWTB4o4TWLW
VwzSIUiwwRrFojcil365xuR/wURMu3hkYAWLIYmCz3bj2Ew843rCKFh6EkYK6t9qlTtVxFYjlfdC
098eslSO0dLyh+GHMVm4NLVWJz6WSBgxFtWKfJf0hYcEJa2sQztVtXMP6VdDnwI9AFqkALDONbf/
5EWEtKL4MuOnIg0AaGtHewmH0T4ZSeO8eqPjfdc7vXik02+tlceE6UWkTtQALlgqWKbR5CBEcDzO
274WOrqruJE9BjhtvfOG1phWjRzcYKlHZsO/VGvBKcb7wYNFnPbnKa5sa+ORK1gu6zGaYPwMQu6s
iFHe2jIagWeMEaYD0RxlYiy0NPCQSoEvrAcyidylY0Q8f8r3wd4VfKHgDoE2fmMAZ36OMwvPnbEw
8myByEuMSzsy1SFhbx/XiJYdVG1tK8uNVkQNSU1oaD5HIqzzdajp2aPy3BIGjTKsY+QoxtZZ4kzh
LmxcjL+U30/NslI1WEuECrvdpY4qogWFjqzoxb36OUwBZgoBbr8KRojki6zSmWc6qZsMu5C/gWY7
aIJtZk0qp0DJs70XabG5Um6jpZs+88vvIb3tmYmLbm4sDAybPX6h2X0ptNB6SKuof4A90XfkJDM7
vGvFVAxs/QytF/1YFcXO9lvj+yRcWa+toshehtG0vpiG6JuFT6JXvox4Hx580iLGFJQ+u1ypMDKY
bQ5Zlt+nTi4iZvZdrxaoCzq5cZntPHVpWomNPQ3FT7pVXAmz0C+KZdylzQuZONLcezIqkwcYdcNR
2VmgbRljUeyZzpC/UPUZ1lYaIqk3cDK1epdFtuqX2MMTDUuSKnc4WH21Hq2WmW6ugfttc6uBMBW1
SltYzRQ7a5m6mVpVUmn6WsMUkOk+iUqvlhYamEGjTS+Wg9WZx/L/cHRey3EjSRT9IkTAFcwrTHeT
bBqRkkjpBaGRyIIrAAVf+Po9vbEPu7NBadgNU5k37z0ZuGV4GpylcQivLPY3fp2aEac9LahEBatA
uWu1E6ZhcMR2MmrGSancBmTNnaTy88HSnS4lXGR+x9Id0ENluE+5X8CVujaFmYezBXpU5NZuQYV2
TThlyhFTn8sbyPLkYYEp7kKcPzMummOS36ylL/zMoCXe802YOm8oUx+KfYz7tOgXR6OGiPaHU8QC
VBPLXgHCOoZb7maeE+nRo4fkoRdvvFO8MjRnfLCHYmvF0a6JxfQLpWWeNKYfnFUF5b3vISv4E6M2
nNaDHNLDnuV/ACY3cdstIPwT6R/XTXXrbeWZnXlz9z32+wUj3dDMUe6z0M7O7DlytqwcR2UnZRtu
H4gY4ZEKr1zeHX2M4gcT0/BnVWH5PzVeY/6xpARY4+Hbs383kUQD5B7d2LCHV033uw6FSOuJ8Heh
9mK+k3bLmLUPg/Gdfbptk63Er/9Vhei8zIg2sBLVePjfLAYzVhrqxT8wHTntc9kOPU6C9jjefer/
a6ft0eSic8sox5gr+4TSX/qnzVb9nHYg5c+jMRY7qdfeYAILLF+e4qFcvrZ1t5zUwTP3VLgCL7CA
T/c56I4f891F/Bwc5Sxp1HfcB8PkWXMWhnP5Z43L/nUNK8kfbosYUasnU/fQBLeMea/CymCzDMYt
mQeSqWc80au4k0VsrTgTK8CxHYvP4iRwipFN5AM65f3UgoVS0e4UOYo35kRmkHabNm7Q3c3b/+83
9uUyaDwwR8hmWd3MrQvfTZ29x1jelqpwc7f0i5fAn9q/a7OXj7MJ+TFt1wAx9AGSNMWFO3ucVbP4
XOzACq9SCG5/MHdxnFsajFECdnZYcy5Iyf9vuqpMWdjsBbgwlqDKyZuw1cvhNAgujo4bccaG53CD
SHbq2g53V+YPi/MWtLX726z6lwot522Q03ofzLfYTY19OxXLbJFAixH617n6T/nePzoFCIRhYT8r
iElwPrfh7B1tU7Lom+AOkbhXpr31kPWtXS4ZhQujvZv4kXZtYQHXrqONbxSN93GiUOiTzuxkNEy1
DudYTctNV13vC+xP14VijLdCny8i/tNZxIsEq9I6pf4RXSAd0mOY41L/E8t0vG1u8+VG4YkT7OJV
0RvLW3voK/YHVvoMftXHrOqLP7ivQvZ9ausJYHxU148eI+4EX8APP2qRNrGi8WLTV12O5sE0nnXp
K54rwxGXhoIVi+M23/u3VE7QhGemvn1K9nu8jms4/sSjUWZ+o17Ig8gcI0uRNNNIpGCtQO4IRvIY
lgHSyW66rw3XZ+nkyQL+eecwxH4uVbheNzMcUz6VvPXSqR6hFtuCB76Lev3paWf4x0LrZc/raOy/
j0T77lVoomRS9HZ4KltzngIHozMJ7L/T0bsHn517LNFSu29HVcyvvvKoYqvYfK8cAvXc1ghRNR/k
TILHPjtxVz/7mvCMPzm/46YIr1BM1uedJ0eya9qpPuQgMXc5jAyfdVRIi2pqU1W6zbP/TwcK4QLm
RmF/H0kfoYT7DV7RbTV/CuHdFUa8BgvqebNiI7HElJSl+zZHdp820+6+QuYQcC8Ko++C1Qtfw2rz
MJ5NQYZN3uQ2exQ9p7KzY+dIIo/dk6F0nMrJx9Ee/ysoZOuUEVNh0qi5mUCPdbRz0XiEZzr+y8pw
Qrm/vcmzrxhQaz9hfKIuOpxcmfTb9BIRxM9CM+snjEvefzVGn+3nrMzm5ejPo8yLpW/rdLAJOh3u
tN+b/fjsRbjk/WbNj+yojnE5K/G+srvwH8ZT8TnBJM1031BVLGX/c2f6+W2PEENujwi3W22Td18l
FDpGZx6eZ3td7uLNt78iWf3e48775h5ex/zBXKiN2tyxHOvLatRy7eNCp6ZxPspIj+8k3dcUKOO9
oxmEJg3We15P8hiftqa7q3Ucpdig9Tc9b9VByJQtypuM1YUR/de6M4TWpiBZhE+VBcHhkePqmjK8
OCQ4CPdhrYj9IWOvnsw939vOFQ6H1GZs/4k8Hr1Ew2Eljq1d/sVO9xpU2yW2j+fIOtqaZfJOeK9Z
4IY3twiCz6k0HWco+BXSbCAb/sD4Y5eON/YbK7xsOwlG1hOZYI3zbbOhGrneaWNrDW/7ys2J1LS5
KUZRZREAjjsmcV6ZMhUZ7otD8cgCKD7pxUMmXII4a5ZCYDiebPc/3y+CNC73n8USNG8DKy2pn4bY
3Gsbu2Nc2Nh0t6L75TWL830GJH2NakOl2uzBS72Ql+rConrFt7VOnBBRQXpmdtbmVto+V8dU43Of
ualUtDVXn7MsCcdhuR9Ip59Hz9+y4FiWZDcerxSWFvVnpg3iYlnFQ2ORQovW1aR85vK0H7BOqnaa
KFbmJo2nUKVYLdnHu6ilu4feMD1TAY6pUGpKi0EEXDgFN5LK2ppSs7Tipcb9+tMfpt1LvKbSOi2C
tjwXA6ZvbGjEQs1qhly1nOan43DlMyrrEaerB/06iesVH7bbG94aFHj3G1fpVMZOaaVUgAPPkWE/
xIpomoxd61ElH27JdorAKo48xJNIQ7FBoqoF1fiFaKP4q5x+rR6UKgi4sDzcEFzseWPKZNXrdvVU
FOBsZiRGueJ0Xo4sq6ec1RAUH1HDUVf1lvPdLy12jUdUtXRfpZQpFtljw3tvH+p0VJpAFMEj1wy8
2KBe8hmWOqjn54W3PoWrCjr7bsPKcDMeN9wK0Vh+D/BFLt+07Q9waKzPYbCBuRjt5N4U2+m0COvk
eb3i15Dzj5gC51PDrlVnjQn/9Qaezftqsp83v/61eI6fsdXyuSIVhBe7dDicqcnSUEZjmG5VQKs5
RsN+vjkyF5zcHMiJXKi2EiPj/dfRLDjmbALU530zzWnnkG1TjJfs5YwGoqKa7rWrLBZ4dbcXbYDc
UUonvOtK57E76ndp4esqJc7szqvzgKLnvi0HdgrYWl5Xq1veiO9E3dk/joWcvyovssAauDZjp0lN
DFWKX6yaXggTD9dq8Zuch8d9YUoZBXkwkEM4jbbEeYmD5Fr5U/AkdmfILDFeVouSjt1/9pEulZQv
tFOsvu3HKUGc0Rdr57Ik9tbWz7Wy3sdhYtVOaJy/2lHmp/CakpbEpTUSGF3B9g+Efng/hRkq0HDi
G/jJDMDWmSeZ3bLlHkrA6Ygb5ScbYEcvkS2copxnobujJAzP3shCyKQXPVCIuryOdfTXPWR8N7vx
o98Z5SZ7u8om6fpqvYSV9d4ZzN6VY61PURHZLyTGunzC/ohjc/8v2LV6HhyhnrGg7P+4s36is+FR
N07ZE/AKy+u6xcE9CVRQHOX6ytTiLtwqq0pNL/luF7nZd04nTVp1/S8sErdz097PThuRDSod5/hW
hIhLxOUPZp8yium1lyAltdCnXafcd4qH6vvcLp2VjHg896S0ZjnkNduMt3M87fJ7pIIYfIBZ5VMr
CzgXt7L+Nydjyb8UE3nEu5RKSlFghOuQtI583u2uuIvGQH9sA7uX03qfux+QRWy+Vnd2U7ACxZvE
5E/wLSgwIoasN8wHp9qvpSeWHKe29cPpjL0nmJ6jKl2VGrNtsT9uJui3tg9G+PXt+sdMxIEWyn3Z
FAeBrb4mUECOuepI4UI12IZTFLbXai00pTlQLC5MuOtb+o3zJ1D2dwLO22e1VtUFW/77dCP+ppFV
WDWzrpWDtAlxN3bUHJ9DPN7iimVjpsdR7cP+wx7H9l8pyIqiAne/ZEiadJYxGQiPIATAvjL6DwJ7
kXdjMPLXHLPtgPIehTnJ1cZ0FHbKfi483slZVPWfQS2rZHCk9RiEVqTuSURZ33R76xkwTZtfbDlV
VOEUEU+Fiov1jKrWqVxtRvyoSmuinaC6+21H0s9qZdpPdyLBpovI/NzEar95zsASM+QiFlKJOW5Z
YwbZD1t2v55tyyGFd9Rd9DyauiuTYfYeitJbilNZHmA4w84Nu2SJYCUO9WFlQ2eRoI2PMqT45OvA
vzzNhszqPrkxOQSufgrWP3rAcenuJ18cnps16wp61izB/HNhJyxJlX4I7qcpDN79sgnx+y46WHlj
R8uYE0kVXE+5d122HmTSQ5IK8sQN0m7wapV6dIOGeBAT/65JRxAHfxaPijKtCCm/FCYKdmZCrmPf
kOZOnanDmDXbnMP+W0281DMcggEOzw0NhTjPor7Xsc1yN2ewXXYhdPYGMQEjr8x5e5D1DXU0vW57
jRXFxYDfpeGw4msEIeN8WZGtZr7+mWismEIdJOB1S0kUr7VJaexrPVHfUX9lWvv9GT2hGTgK6sDO
2zAcvgrmt6horB8dUonY9IipNLrWxgQY5OqQt3pE+vcl9o7GyXDUOS+39MMOhGYBFbbpkVaCWm6f
r/Eu9/HS0RwdKUov3aBb05yUxep/X9uGFgWr9+GlI45inRl/OT5Qa9Y5m7ZpJk7hLV2G+WNfT2FD
/JyfE/JZc4Af537Hvkcns5dU7mMcJnW9HSWDDwzaaEsh+88jnOZL6sM/BiA0a4+3im9kd0f0CPDu
UaPBUD064trjUY0RocLlm+SoslBhdho8n1ftnnRh2DbUoG1oPejWhHUejvMwJGPZj9/bdgr2JNgt
ZKpwb+P/1hs1Kln8isYD3W9Fz/bYm5rFfTA827XNoQklkTdS4MW9SnSFVJE1uDZKSqxV/a48csII
aasCtr8u4ssbpPjQsS9JCQ5xzRK8Vqws/bP6RaSeZ5tHn1igA4PF08DawoNtN84i/+NvDL760qXU
LNZJ/hLuHH1N3n4Qt1XdfvIspQH9wis2ZxM3JY2fmQIfsBrjQIIfrh7yPthQbMmSzF46QU6uTqRv
vQ/IEeTmhsCyxSXQ3UiNCDqW3K7tozc09mKuYtbOfFPAUDWK4ZBrjqy1Pktj9ii1onhXRLMsK8o0
XHrUaqF2kktURTz2HRnYM6CZWN91i5YCua/1v5VNUHl3uCvbI5Fr2Z0F5Eny0LseFlgzVhO+hKL2
xtRC2WpzHPtMpMja8iSgwwV20nqB+R2GlfjBZ47fqsjA3tKuJwP2rMfjeN8tKx8L2Knh4AyHxn/Q
m2pgUTWz/2Hrkq4eLKX7xxYQirM2DFbyFkRZ3pydkGjSWzHLa9alDOdnVq3UXerwln+bHN132cQ2
AvkXtoQkmY6TenvUa0OLjxi9yKTq2Ip5k7DHAFF+j8UVn5njpbVdQsghs9R2FPlsix3OxL+rx0Uo
+4lsZ+3fHaxRHvwvylRrilKbqDurBIJiDx39IpsAUspDjKNdcWiC8tz63F5JBLXJKpgizpeq4XsN
UjAmvSUvfS9aYLUsOO5NujW4hl8iTmO8jqjutNMsHj1S14YQlLU3o2tu4qMhwrJE2DE6j+I+62wP
MNQw2h7BtH5S6p3QHPnLnp0f+iwbvYbpEu9tkTExnJw0QNVjL3trR2vWNHqh5OZtTdp6JvdIMLqt
2BWFd9hJ+b7kTQg/QOY+KLCzOi90K/ePddDOcYfTKqrRHek1M9I/6NOutdVljoi7gq0Yi2GMM99f
gzMuNK9/n/16owCBtFtx/9edSzrU7stfo9jKg2wHOcFcD87Q/+EgWbwHYJH9v9WRmnWTUUWjZjaL
mQuCsBhP3iTp7/eBshZjKmvt8mpsPPmOeDAWT83Cbqrz3pt4zzvSzIRFaXysZG8Y46MTrFJ/Nv5E
pDgco07kw668+Bf8C+aojXYmCizhd2XW8InK+6Crl/e6Rh9JScf5gLo4F6vMsuoZNoIxh3e/qsKH
GhLe2i3GHDfvWiSLaEa8Ev53TwykuhoIGp/zKuzXgaRJn6yVAUNStMX+7kKM8h+2dYHlVDh7F1/9
GuWGt1oZ3lvC28O8WtdwBTKGT/JlaXr5iupLxCUp98myTvZQuD2HZSRj7inoYbks+9jFFIiX5aMA
yyyvvlj95cVHVGjOQViwsMizfMEKwC4wfwAoQE/iVrIDNDMMArkv6/Cr3pjpsFZuYhnMiUrCp9Vc
1sDPVu4T+x5OlAYJE4QNayCnhhp7cwKG4fZcw1bpvS4ioCy9qkvbQu7qMsydP5+KXQ3dBbP+/kXd
XfkcMsUSf6u23dt/V50cilwOjr1n2Dq6Pm8IzHtMxgj9QXBXodf+cwF3Giod48U5IqbFEml1S+WS
9tw6YB9O+RYdt0R55BhSubBax5EslB7KT4w/ZBLIe01veP7wPPsmdN4OH85PEvZgIw5JYvPcdwEh
wlnIcDq7hwrnVIegzTKnJzGaHOTeq7tgm5us6EBcPEzOcfjJZB/ei/IH/60N/LBJHVst/2KJu+jh
YHDGxspaWy+Dt24cwOAu33y64T/CZa/5oykP+eXZgJwSaHKD9VpEUfBqdY3DH5unOP5lPNBeLx0z
oDcTuzq4H6JAHw8xXCR5WQ1N5HWxSr85tbPdx2ew50vPudIeW52PpB7Es26q9m2X4eqcJs/YZLRZ
//QzvmlCdNMAKuK6WP4hktGCH2N5ROd9RCGBsbI43VNRLpJenjttTUV7+MDju0P46cTd/XxMxfhE
IUbYDSrG2J310EVwrW0TbNdlqDnisQqJX5VXWQOtK71s7hA6s5OIXpZnUtfFX2qX5UGBPWIrEplO
cx+NY7medumXb1LHHM1xZ1NAWrNCHteW33McUJ7mnZbNDz3VVXkG0TVSpSy2hezblS1yjoP43GA6
+zfIfTKpLG3WFENaFlWf+UFhdQ+8Uxv3ibaYmYiNVjvzoDveCVKm+rJlbJdZNMei5bY8Ou80uvaq
MhiSyrlrTN22J7FgN04DEneDTPhxtV6AGPKrBiwOPsTV62qq/npew52ABJGkdO81/KOwqnT/1i1O
u+UjPCKmH6bwlrSPt/FItdvJD9VFhHtixYw6iblV1weIyvTZIRKED4tHNC19+TK1KTnu+ne8H4OT
jdByfiu1ULzY7CIpc8AmNvcffmDV8tAV1fYkyWpSBJPusx9m8g2Esf0j+BSHLYa055/rrLDHZX5s
5mUPE1Ky2s7tMlT3s2Fimnm2t//nq6N+YIzXMEGbGvtBwQfgkd92/YtsY0gHvSJcUxdu5Q+HJFv3
FJeMrSE4NebMJWFsU3DTBrmDdBhmMWt5LtXcBkzyi14Y+ENHbOWLUqG8jnwQymvPn+qEaniEpCjK
obzXu/DU+eiLrgYbQQT7vBM8B390OMj+mz3QQk+ciZjyycP/djc2cSUMPdDZkXsQUhhwWsRllvb4
0QMItO/j2o+2e7+gA707opDyUJIYGnNSk0uUT1E51PflJG9uzBp91A965L7dDkmY2hN4mrycWbyR
C3+bnGQlFXzZ2q37tCcXm2GJz/KgTipr0tXDwBoOQCf9ZROSEnkczH4taKApUczCFVsBGPQXliT4
aKmCKvvEHmjkjxjtNYRF4psmb9s4tlJecvZHoYsb/K/pDnmvGHT/Z2K5N3kf489OcXzdCjBkGJWD
6Aucx4rDcThhLYWKM3L2vrrB1kXAVSjdMsvoLiCd6JVsFo55mXP6D9720q4DdySRRO38mijdvo/Q
9F89u7DiS3CIqEknOIsWJ9Yh+myuGzW/jlQ4DMwKZX0eJuj8C1E0cdd22v1JUdKIrOVYVxkJqeKH
37umyfiubx3p0fByuOGKl3T2Ct/kUeOa4rLsK4niFgCiukOm71ELI6ic06XhfnsPmb2bpJ5QkXI8
HeBbZrsl66pap2zeKmJUDPiDzt3AFQTiGE+wiET7Z5uDYv4mACpei4pW5Lp4EWIb8XBBQ2e51X4D
n4nfXbOzqX1uPF3c6cFnhqA3O15PLhyx4E3UY/y8uGLd8tb1p1dwLIb49NAOZCjbAU4Fg8bBY24d
bN8bxzbbubRnIe5Hy4+Ki4U5MCaLtPErUt4YWG0erIcTYUqP7QvOsQ3PjSacfTokrfzT2iqzZ3Gz
kZNkQuLVaVUAvsoXa3fQXHHk98R9O5z1bTGG53ApJv170A2ujFR1SBJALFB0PjAETL/3cg2XlO+R
cX0d9rcc9KLDx6ao/b+EEervB1ePnTWNcS3/KgKe2Rw+VvhkWkkMOQ5Mj6RLKY1XRhRqOVewo727
vqHFX7JFIAHlntnICzBZDv/Tkd/UDErB9gCtUEAVRFv3f6QF3vLSYfiJU9MOS31eOUn1vdta6OKH
xhV5f8jSt38XLER3rlYpFmGQ7Apg2v4A+utneLioxFfMPvvOVBLX/8+wZIcbuKFN7nOb1NE6sR41
VDRgjlup7aE8jIqTFUrXcgILBVwO9I273u8NfV4eLke5XQLOtFXhs/Hdz4IALAyF0muGRABhrO+m
GT0uBTlS//XajckoWWKBh3gPxuBho1j714itHbNKgzdMWnKY4bflqA7xBppqaxMT3Jg0zAWazxWD
hMc8gkbsHrSb+zmPlvePCScizAiiRl/wqCzDGTVrXEBWHWGQVkJs9+M+usvr5q77L2Z/ZZtDFirg
BK2rRsO3S/9rahrLeuKRan9M+2r/KEWw/Q7nSrzMNF+UtcAy/sPLBPFm80LgC5sQ6tsKp+xGkNQb
AwLy52UWApQ1MDOYnSWV6+xfwVjf2HG9HU53tRTulnc7A/HHmoadH+zZmZcy2vB/U4YhOPSQxdQV
rZPCCbMN2XEeZvUB5JT/aTG9xBM9Rh7DKHIorBUsRr2wiBtOcZU7fOHB1YRWHZ0AjjnjI+5IAhxY
xSA3kbFGHPX2inRuHMeTTLVaJt5/GlzHCTtfvbASQvhtPiD7syzLc6dsIhEzp9GGGSkNLNfrqKlD
XsPAfGV4saVsaGgFYJykKvUeX7FTB04mG7DFF4rm4gOlYaIqaEB75QF+wn+BYPPBxKulpzcGqJp7
DViRU4Cr68+kHM2qMaJ2OrGgAI5w/DahzaWNF/d4mMq+mW/0CMoJKxh7pqRmJbliXLbxMKYPN/fh
aAsfyX4b+geJxq4y21/919hij0Oq/Lh74OrXcWqVknO7gQ/0j92j0KJ6h5o22XV3DGlbxVAmQuRq
K+0q9MG0WqnC06PVit+aag4N6+A6PdS+Q93buVWBR37hT9+VwNHE2eqYZqatuwzPwWwfQcqyTzfi
r29aJ3Nq8EqJvzU6TK0xYqBPwk1fN/I5OrOjtvwbhdOuKKeX5j2cDFX+2E7FzJSasWZaj7X7CELG
+ssOM/0DUwTQp8Jv2i/HxytzmnWEUrftgks2CWOeyG7G7jMOXIRofi1SRqBNmgRLwFSxpMYKXvaV
CjDrun77vaBHuGlE5fQ6D1srkj6MtERZ99yBOJMSYGFoeF5W2QVPM8PLn9zGuGK2eutpBOWuZaKZ
zYJHUSNTPH+TdopVYI55tc8bLXbQdy9ePO8oV210K2laPIOJDuz1o6D772FW4I64DUyn5xLe2o47
rOEGc8nanarAN39t4Ypvodd4v7RomdfUVkHxEyOyPjfHPvi5lN0fJM3wrtmW3byvZST+bIEvP0NE
0C4R/exfi8Ve7GxoW/fV3sO2fO4GbaEdLjxcWY3i9pfocONlI1lyWk6pgr8stOytlzH2ZidpHLxQ
F78ugq8ISqViMbGaTqyEGbBAHWtPGWbc6pENsij1E6+GmAbScor7hf3y+ncweSNqelETq5VDQzSy
7idG56oppi1xNESlb/qw7PB5B1vFz0z8jkkhCnaHKAJr7pXJSXhkDotz12wgK8uz6kOHpY4fxGPU
CN/GmgJqJsFUTJExHnP15fIIrwlvQPbQYI+ZhxOursi6G3s34BpPFfKMkj56EjwP+1LTfq/poJC2
HgX8EiIFXRWnbh2617JmccTJxKX70ivH/oqdZo55oZqaKyWn/pGQLUwFyV6kL6Ga5gcMTF7v8JSm
fxxnC3YKiwRDMvvbduSzOJwOv8Fcj99BoPlYPichvX+j39b6etwk6K+qqu3qr4501eRKlc2Yzn6/
N2mr4uo/5qNKMTxfYLb3kgo4CdsV61UZ7+bxptHMmVq2+lHjeqpxmdp99cNdgpLqYCrFcQ6HUrp/
sResS14h0B3v/I0GYrC90+YUfYjsyWSEZWnH1uHL6ftIYViBGHEC8BeJzGrb2ah0VpPxL3wOxMBV
DBH4ujjckf4nMHH3SkhaDYCHo/aAE8X8J5n8ooaIMZY8EAh8DOAY25RLKmzEe3wKRfBOflaJX2RL
dHS1upZZrK0bKkmYKnHiuqM4UuUYBddLYmL8HjFHfNzLeezZXdy3ZdpOvAgvk24jKqh1dE+zlHGf
sQwDT0KD0tM/ia6dR+6jELnXD8AyJfVQlFYSkQ9U9+5qKv1ejm6B+Wkz6NMDki9KGqgMSb33W7fh
cVzWWNrjz9WGOPZMgUM+quYgU3/rA5jdvRodfi+r3cHoPJq2QkBMnabfh4LGrI+OTMhVMt9s2sHN
I1r26Kpg48oLLr2+u1qwWVFSxGT6giVK1gxpepnxDFIpRURphsC2wEbFkS2hxFD33fK3ZSc5Ixux
8to7Maer/XSdN1MJigir6zFZ4MGa/pa+rud78CfTBKZv34D/yHHv/lKKrONp3EX9S7Oxrjkt4F/H
y879AWURq0g2M4JCsbf28Y99dLJ9cbgmYb5h1lEPMbtCFE64bUP9D/xdfjP9Nm4fFQC35dF0br9c
MPtBDem2o8Bmiu3Xds+mscVHLaX3NXETq1TDndoz2bvtbSi5sjiTazYx47E5Dtm1Xli6fR14EmF6
Yandsv0gWn+1ObPfuXv38VwwZPlsA1UVD+RmV4yZZurMY93S790VdQAdhs8YRDxRWGrSGiwtawh9
msw/apeRn7ERLIzSEvtzaXOG2Az9LTVwfFSrEfLJB5VU09QW8ztGthGDat0wDgdwX8kLyJwIVdbi
6nJ01Gr5TyxQjrEuHUOAl6KEKofO0a338N6CSKYkzsLpcriDYJ3xvlZd+A1XikKVOHzvb4HsW+cs
GfZt5J2OLxglQ1b5MnCuamYOnY72FFUcyC04y+E4+eEafpSVh0WhVpgBTroBF4MOHQzrPUD4aciL
slzmrBymoH0Y6sqKLkwTph1Ll7b1f8ob3PY0RkbMdzPX3X1WsllrmOeef/zHcFOPP8nnU5vQ2Zjx
Ai3P3p4p4HVEnrk6JGL3vEZpo1Z2HXoGFTNRJc3382LPgUc+e7DtbPaCcL5XBcTD94l7AFd1uEpj
fTiHmRht6JKbh6kWbsY5LVjoE14CpseNT7ymoWDIDpie1tPhRVFJddwHzWNPK4naopXVfGNXuKlo
uzwEm94dLPU+TQeiejpoOf2xamZ6L81Q9NNPFiFI5xq7tSECGA87wCmn96voXzWynIMlIyXqtUPx
pNCU3c3fmc5tXdd9m7beWd4X6YVuR1TDh9eX4FyeIRNKCUpo7qO1UdQZgPdSsqUttPCDikRcrXWr
1IflzuXcZrw/iikDCjos37lb7RVMld3G8wpQZ3fVk0/SoIVG2mLfscrFSCw+aIVrFlfWON7VIMLk
vWlDvBdmGEYEBabu0b++AiH5Dqjatu6WgKbp28HeX8wmumhK5/nYWDyCn2M6ll/93Dju42BXUZQV
RxWCjcTZjaGdglMysW2b+pjNQy8D2TQPfi8nlmqucQvDAxO7VYwZ4O2yOQ8+KyaekMTG/1F3JsuN
JOuVfpX7Al7tMXtsA/NEEhyQTG7CmMlkzKPH/PT6ULommWTWMt1d96YWVaxMEAj48J9zvlOdERid
5IfrYXo5JVWs58dRV/jrysKv/Ps+ZZ6LRUJ+1VACDwk4nSZwmWiyEvtpCqoGEM+e2yoyX8KRC99G
i7WQBALevkByhfmddzUuP6g+DZMxBrUgam1urN3Afzj1ktuQ8Pac4yIPv5GDkB/uOshv9rQLR46W
9YufJsyJDilJBKfco1qYRfupZFLx/clyPIbzSdUGLv7FGdr+OkjZmwx+nALKwG1gMGKh5xRZWs+/
C11xVduyELmyOwK3jvkujFPHTGsS+K2jtWUsMF23lLfFBiaFZNb5ZihmF9tmXYc+Z864cVDvtVZR
w1pnot6xdUYtdM88jYtZr6sJzPy8i7sh8pPNKC3tPodhGKdtgCCpLH3AzuVMT7llShb2gdfmv1hu
Eo77FhUE2r3XRAwxoS/yxRq12nWVld6arEe0TWQkr6O1FN8JCRbafdLR+cMmNNicHxv1w4Ng/OFj
qe2DGvPva9orfzdJY2n3hSmyD6NtnB/A+P13OnnjgfBKAaVh29Iswfyqo055Q+rHIHGSVFBhS7To
1d+hpn8p8/6/C7T/jwXd/0+m2gku/99T7efPSv/Xzm1+/N/z7NCA/nIpQyNGirpK5xdZun92bkv5
l8Tg5HExpqVNGuSd/plnN82/HILJ1LjQXoQ1wicexip879w2rL98lHQiY4A57xF59a/k2Q33b8DN
f4Y2Bek+AvWkd/9bXCuLI4o8epEfmoUciWvFEQc0xMqP0o6XXbIQNQk4QohDMor+YjFoytdpuTTD
YWEcP62cCYMOFThz+u1oOzGxdbUNzGkf36edL0W8KjhEXicUlzWde/YhnlDJgyFqu/d6zg0Iy0mF
aA46ccDF2JhzEBVTXq4A4eXQ5Vrvh6zb8Siz1F1bLHUPTdq4exjXBncGdnTyRbWPTSusXNWsDH8x
bnUluBI5CwbiyZ5SaOW4sFHlaS2KjNH8ligDGfmLEdlrYeKMNgexRBTqeZkw3q8aPx0v5CLR+eJy
LK+iEKbmhoaS5GcZBHZaPhwRpCao4oB6U3020rg9oNXjSUtwCK9VyinBLRhMMJZXP2Y1Tqy1yhVu
MHJuesKp37/klk5uOFOaD+7k4yn3G32iktrjdr/0P6a/QZaDVXD1Vk3P/ifAER7YjQfQ6KJyN7wZ
ZnOHlMQXXNLVLytzTcoF3bbb2UxAc2I52t0yxrCJ7CCEDsoonj3QHTvyl/U2v1cq4U1O3WafaQB3
CcOq5xIrEweAqMa9lRQpriCJ2QH8pQnmb5l4/V5yqhM4rq7BJJrdQp6YOvTtdhiG+oV5MPATgxDK
R9MvxYUyN7GLw8T94NSbbv24S9lbdbqCxylWdp5/cFQYwQb7NentqDxzFQQdRHsmZ3yKDDiI+aG5
wm5Xr50hS557NthspTrDzdh9p3tGShnGtpfQ6fTYq3Lb26/K8y9mTIsBfr8MG+/sPxUJymPkx/Cu
S7cP3FFpuYrcpnuFiY2XPB99oOah2uMdsG80bEY4xfX0mRLwu/icL55MegY0IBd57Dg2npVuwXEr
dXLLbLk0DGdugPPT3w07C2JrbYRrSzfFmUGb+PKwaWyEbY8zNi8KxrCb4jeOpPCPc4eyTRO4+pXH
3MWDvgUZXccFNUKdN60rLjgDrqM6JF/SY9nzouLi9uxqdMqgfedQ1wPTF37Kxow/bGmc+NAlk/hO
wYJ/OXfsY+/Z1sK18K4LjfQ7/0BbbPwfsT6TsScTyUx3uaY0C/E0I7HnO3wvuPV9B42myFN6D5Px
Y+Y8+S77OjyTtZCPzLXEC5MFC1XWSp6i3Gk20KmzH6FhNa9L5nFogROr5L6MTGs9VX75TCtJd128
Ur2IuZafiieZ0kcp6bloG4TSOvePISrquSiKCG4eYbiiku4jy5/Tg2vtu33hT+NxQRZZLQg/b9VY
u+sMROgDeafpfvUlUcaIN7+7Rkj+wZYzynGddKMH40yPl1maEK87rEL3aPZ1Vjk+6WT060+j8O7+
scquOCCZPo+YzjBnMxA78LfbD11um5/GULm3Hho6bkx7eQ4zQ2wc8l5rU6JwczFayo3y42iPZRzr
YmS0T03oDZu7snR3dzo/USZG3t87xydFyz/6eKS2o404PngFSPJIqhdAYc0WXczfwFJUN11rOm0m
8I6k7ZSLlWvITouZjn/mCYLOC5q3d7AKa3lVfaHecBy+wY3c+GkHDOvcDEt0WWTr1et4nAQ7Pn9L
NzHx7VG2IEfBOMHX401PXcfQbh4U3khXfGHjeQqLOX4h8TRmgTbB841Ax5c1rmjmTiENdZuMEqRn
r9O4G0uLE/9on+ohMh/MvrPXnpyb7RCl+jHFnHMtTaJHtIB6O1ziyR9YJsMT4bL6wljT3NOBNb+n
Ha6xxB3M+hUDjU+ArYiTTWohoMlNM7UG4P6l0ytFxnQVY76pgnpsDGTWuMhWXVPGhzyBV5y07Lc4
KZr6D06An8vkea8gKTsb4245HFJDhRsGttinUJflK3TC9jB4RrfV1Kxv4lAme4qbxLmV+fwE2JQW
N5e0P6XakT7jB5peZR4mpzKN+k+d1/W2ZMd6oC8m2piN5ks+DhHVKDDvnq0GnyohkGM+2NaaypWH
BD/cC8NsIyjTtH20zJ4u78TD1u5V4/Jd1uZwJtDPykuzRL1p7tFdk87AS+Pg32YcKlZ+zzkZsqDx
idfVP5R0DO3MerB/xlxO3szR1cco50FDbpPqNc6y8SluYn3gSNvh4evFjpVXbkFNy4fazaKdgUmF
CBEzdwtHoo5OBoLgbsjybt/XDpU8xIVIGE0tME6V/DBsXKVD0zYvjOuc33YfGwPft8R8LezMXFPO
x+j5fjs5W8tgX2RTLH8GW3s+QFq/emC80q0h/om1HMPhZzVZYkf+xPzw8m4h2DsmdtCZhf3OjxTo
WEA8aXHKnPmxkmSNsww2DZ6RXO/nyra3YYEs09nOqlrwqcs27zfpQlfmONXxk9GJ/E9XYepHsvCY
fxMB9AKwv8QlRk5EimtOkT1T7OGfkFZ4xWm/HMZ5aZ+M2JBHNbbmwRJt/jLWk3Vx7co+okN65DLm
pg5sK6U1xO9mWL5gy3e1jBco/FwhniUxzl96aOdna4RyhtukpzOlGYRxxUHhOEGdqPiWIroegdAw
x4GqxTyQuNpqsguWeyQq2ndKM7rP3lsLvF4Tmkfa9JqHlAjnqU8V45kiRICZcov3Rbvtk5fOzRB4
ThU+OmUXH1Pddr8qK6HyoOcQwz0n/1PaEn2iS8WPSI82Nks7fGj6rF1T65k8Q7HIvnGZp+QYABvN
K7MV/bE3DwjzGOVBKqfr6LQw/qogTs+w6JPBD7F+ELwxYlvcoiL1fscU/lVBK/3is8WKvvHEDFAn
rBCIMVhA8pfi2HWZe51IQiL6UwR6sCOaRRoCPHsEa1wnPV4uY1MpV56MvvEPOac3gixQhwU5zh2J
C2szZJY6iNaMf+l6FhiIZYF/WxXyVBdzSsUAhnwmqIV1i/EI7LCHUG8RzdElz71w7+Xo1szvrctk
+PrQxYOm0y/y0pXPfDgjfJwzUQ/dmu+v44g1fA8m20Wczq99WDZH6kPV2WqN6bnOOWnUbMb4hgkW
OvQIPVp6nq5sbeVhZse5MllkbQ2hSgHqLcjkpllvHMH9Y74o7Xbc1a3yXgxnTG+Fn2fbrKt4qMnl
6ONoKpFspnxi5y6dNF+Htd01UDyx/JELRhvJ9Eech8O6W7LoOPWc1wKT1rYtl311sMk8vM51733E
EBVel6rrXjS35r3llt1vewIBg/42Heo5FXzFc+tzcZp8qxyP6is1bhZmskHGlHgtGismOzy1xYvd
6XEv8ccdY0AGTNQ9a9p2PkUyHtPEAwaU8TIxu2pWhNuGPShPstvAUTYEOjoY17FMv/LZGK6ZCMOf
c1H468q01QXPRoOVhj6zc8Vu+ChEZxAxDO2nxG3xbycppXgBPlCMRZQLhy+ZSXCfag4qvzkiWjvQ
mQxfm8WjRWIQSZoGZtN7OyxgXMbLgfw8cyaJ52LgaN01fXiI03h8QPOpnmioxnDhoNBMbmNcfFx3
+MvsaaICAQcK9wfXfBi8yNw2wP2g54FNJ1xOAG1djTRb+QRX9+j7Dqjju6+pLC1Sm1EWbTTC6bug
Wnlr9bP7RK48XE9mPuyXuU9otiN+uXGRSlGoLWu+DU7mnYTPEsG1Px8x587+mjKkiPxCWp0gp+bY
yExW+3yY51XNGP621GazjTMKXIjjsJ90nFHFJs4M41r4I2RRsKarEjL/PkWJu8rWjhLasHC3GSoi
6m4N8SnPlfNBCqda2UuSbnzfTS+4+/2tNuzk0Bdmuk1DVT0ynMgPVSn5ExKgx/vBc/imN/24GROs
tKywYvpyMkjgPOVIS7hx0o3Z9/5Z5VruFMGWo9suvr2iaZOeI3dcicWZgIfXIRZSk8azUO6reBye
GFp4D+DYKXpSSPCbKHPcbQtVoKZzrMiOd7DvL4vJD74OsxJ7hy/Xa9el49ek7h5IPHNXCyLEKk9t
/4/XJ3rX9b17m3Adnq1sopQMi9xvuley5xAL1SMhFj5vaednt8Wyiiclp6aKLX9bhEb0louo+zNE
VXRlH8DZNy76Mg2l/kUywT7yrXC+8wnsiOLsfm0M1fzOcSOR+oB+sZbeHUoKPcm7+Vqg50fosWSm
0VLuQqNmhM1bTBdB+QB1lZxKJBb7JOhnfcTswO1mFHz/cE6VK7340bbndIb/6A6TR95xfw9OUv50
rKglE+s6m0FjLJkLJS6z0Q0PaSSSm6dzZG6ye0Zg2MTSehc/9kr2fAElMAHm4PejAnfVp0ZV/OFl
O5mnxqfQpPOEwEroKArm6Cp+E2yg2Sah/2dPkVP8pRwe8IAPLQnw2PnMqmp8sJaoum1edcUbeimV
jn7ov4WV6SHyp93MjBcjMnyC2V1R6hBz7euc/ptr69QFcBH6RztLyi9+ltaaHB9fgKMhPIWeQSDI
iCp5NhfnfmMkD4kLH3O9oV0SJAknQDUV3c0quFtFvUhbIOAxzjxnnk5xtTDAzmq6I+rWokBPNNH4
jNmEIVkrRb3xS4/RQjRhcbZokXzAjW1czIy7dSWF9z3bvXvBbjAdcZWrU9eI7FjHS7HmNjQ+5XgC
PptIEWXDABrVqj2ZbmpvyBQ3rJsAWNDmcmvtLLo6VrU9PHZJ0ex7020+Taf3tiQpAYlwAyMBXfqb
ZamcD/5ui5of0A+YA8yQbreoudBy5F0w0nGOYwa41cwzHpHWO8px6Mh6hOOBvtrCGaGF0ngD9dzu
qHpkGIrS/kJtjzxju50wg1dps6LB1r+MZlseTQ93MLUvZs7RH/oMNCaeljw9OFxsA4cGxT8eNsMP
8vP4kRe9RNgwB+s19LWmxKXIXiCc2OvG8cmcOMawXdCMbhZJ+O/an/j+RV78MNM+sIKzxFdUOcXH
COEeshPpnkDouji5RpGuFWPwFemp/Iz2lEIkuD9b/uI7JzkUCwQcqm8muahh1dczY2kiP9nJ5KXs
7En2Wz/xrRtXf0qakkjsJzm9ojcsL6psbGgyvd6WQ9lcygyvg+uMPSHEFD33fls6DD6lelFE2pVj
yLCK8CXdm3h7WuDamXxJ2v70HEANGxuPz8+YCSxaiZDvZq4JXpWd0wWTmgAkNF753uvwhXo7zkGN
MV/oiUHVSrTJ7o2nes+XjaQbPW46W7ndHCMDGmL55XnZm5ZZtRHWZMTbzu3FFZqKuFSVrn8MlqH/
pKK0v+Ls/qKbQZOFqmS4leU4b2aiZStJrICxNuDGuZ6XoCj942ToGHtmMeNf+Pv3JkRcnwp3LvcT
a/qelJO4gBQiLR0xDGIjxpk5m5X7gQoTYgsgsTfG1MwXQwtTFgVyG1FnSvOxm+/StO8vmvHYw8Ds
elpboyQ7GXIvZjDR2JqR0ogCrWRTP2mkSexEhdKs2K5xHByLmisSzMVLZ2XRzziruuPUdMOab0T5
nAO3/fIIXaA24jM9E2pB2GtrqOBeAp4E23qu+P8bk2NBOHiPKHfmDu49HoLMazayNn5EdwNfaJf5
L2WOe7I5IW9CRa5yO81DSNA5lta5nlkP9rLk3J9CWBpX032Z23JCVYeOcttxY05W89XHReetyXyO
qAP2SKURQ4Z0v0w6WgvDiBKsUK0guxtKf19wIcSSJKbnpMEjjR3B4qMOBeGRFABl0GbpRHq7ItNA
+VUbY3Az0OGYkLDTtlH77vG+GIyzemSqsI8tJoBW4QaqTiDBWeXkFkeACcZ3nWT5j1GG3qrCI6Q2
SZSJLmghK/1xPSTVgOtqcxmnXD1ZvU6MdSaSnuJQCrjfGQ1ignIVUNE5NUd+i8ylkYPxLS9wii16
YxtNnLNJsCiDWzzMNI+gpLG+cn5pwuGJABUPQjsYrxYX2q0uB/ctClEdDSSgk2NkxbHmAElxYMzB
tWZPeagbokx+Yosh6JbEGbYlXnMzsKtq/GEybl4C7O9zjgXaS3ZlEzpsWqOVvuZTGeKAY+I2bHpX
E3eGT302IyOHZ0LYg57AbLxmA3Si3h31V1lwgZpTteBExvb5jS3Q3VBy6r5C0pAr4qH94+D4bPRD
GKs9HDXj7DKBQo/uhv51ROPZmUMbPxSjn4OdcRPemsyPV/5cLNfasIfrFDcDn3TVlCucUOU2HTRU
kGaYumsXLS6N4LgL8YX5GLH9pJ12CGxyXQngJkdHLcDRO2aXWpCdwg2DaTpwFDswuYuKoGXIsxEZ
3vKCWtzhDUju2O9SiG/dVv6j7Hr5LUN+MDdl91VkzJ9DS8wE93q+6bwcJjOyVg/kA60D4f0KV6UG
azNHzvKhprh+KvDbBkD9xNfIfHejZR8nXGrriUV/zJ8xZLo/l0QQ1aH57Sdx+RhRL4PwDjDmYvEZ
/WwYXc4BC7wRQMnCeWWMszpFdc30kHbUJ8ht9+RmX1jHJY/7WwqnfMdnMKzDGMO+JPqJnQp+EU4A
t+UcTh+LDsDC3rfC2tlbMZAeNon5F5c+xjFxnRdPpMmy37lV2iwG+CM+FsvjchuC5QqWIbG3dg/J
YR6z6c2FLB1EiTE+Rg6dQ5HNVCazkm/iRtvF7V77sxKrvvK5Vrk7azCOkeCCU6QfZpckX35IxgR6
nrqkbhgxF6AGKsj6pqAxKwQSl3LBvecu07uITq4259JFUq/HVMiDkjm3huobZjxdXb5pc5iOfuKR
Mp1EU4DYKuy7MUA3ByjjvBVGO7k/WzwRrAFhLh/ZKlMyveD9zhzTMOohW45BqbS1pqlnPEzk9869
oeIDNzgzQwTHH8Jn29AIlvInYAMhH+x4FjFPIaH8BEykc9gQc6dOIso55UHG6La1bebvaewkH60X
LS9eVEYvPdWbOMYgZcyNK8iZQW2bewnaLjVp2pP+BKAnMxPMQTPUoj6e4pwJote/YpbwQFjlxUm3
BOSMvjXg8WcL5Z6q7UjXkxosna4j0m8yg/I9E/5AAVYgrMUT9vpy7yeZ/5Uaef1gJdi1OM5RXRRB
rcPUA68lHPojg4PqocKAejMUbPV705i/d7RLrKUc8ludmOVbjDv4caoXdkRC8v7Wxa7FpL0XxqfC
Cr63LT/cDoSM32eHa0pnppqkxt9xu5IShMCIXRNPYPrisiusHc/WLwXFlQ9cCXAgRj2OdtOGkzAW
DhehNNvEYIYuQByKz9yReEQWxlmB2ab2FkGnOA5uU105EZNEiLPo7KqEG6z2KnI+xIGfa0n4YEXx
RAW4Bkc7EK4adFHjmtQS0uEUrxdSK+Na+br85LxAJL0bBQtfbgzqNZfkgPbKrZmftkJg3k0rY08A
zZXIHE7SrKzO17fZ88Yz+iJihdB2jhjjYCF71+WID78d7YqKCS7h6S42WHAPNesrJ73awiJeTJJN
3KWOatsZMfGHNrWMTzKw/W1iNLC2Js86xX1Z/caQ2G9NrO74yvui4XSO2xo/pz1wvPAsRQBypopW
bTtFZxohi7bjlquLcYVjnGNQjJ+pX+Maz178ro3wkxtdyO9ZlTBbEi3CT2dyJW9Nt0guao09+usU
4zanmJa1F0dy9FBZ3BXhh5j8xL27rzsMraZHUjh19lrZbWisbOH7v7twHiSrjQumoh3oWNrj34Jn
YZUsYHd8ISlKnxhzsZrcu3IWzpb6MaTEPTe5bsppj44a7ipqxaITeZjQefe7mEW5XhTqfyqB++j7
EAAfi1gqOC9kRij0Skg7xUDKwF9sDB4/sSlTVfzJ2jhOn9E8qseuLehlsnH6EzeWUYkIlKfTHzlV
LQW9foePKM9aPDrp3WmCLtvyquPK8H5P8l5CHE+M2tddogpr1VQYwTNRUe2Lg957FqKX0FY41W46
z6garCOejaldRa2xoyw2RVmD97nCmm3veXuRLiVCWunrOjpMsQhxNbm9eV6oT/09drO21+U4mAdY
b+2xbebiyp2JGbqLF2vFMb36UXoqXU6oG/VzW+fp10JeZUeqtX1SC1GJIFr2nBHaKZhbboeBHUJe
HKGLbJlJsJ0p1Dy4DPPUP1i1nb/bckm7vVbWWKxhmaH7kG0EDKxVUWNcRUdbtqLATRQQ0uMGmbkD
Q3R4ZgFiJjM1XC/pebRcPQQhFtkTjUjpM/f6Bg9WS7VtCx9ra4cmkSvLtj4ZVFjrnhqqjdXwEiIi
BSdPEkjFl4Njr3UZhDeTGI52nfnfZQ/du4um5NLVdx6Zp0wKs5ny/YgYT7AiZCr/7mVR/IRo7UEN
THv+bW5P1uZevNywrDTmRVaK+zPNQVR9VRYdUlaWs1EyqjBPWBStZ6Ri7+Wufz2NjDvJkdJuSyR8
nn6oIrEfJlctfPGi8sr4LT2OVW3uwtjsj0kem3tHiRr9zZjeZsaxuPjn9mhmHqqtV8qt7TL1mKKM
U5elMu41kZk/+lE5r329WFPA4cZTm8aZ/RdYThkabsNApqQaza853WM2rrnmW8APIvHoi8wicV3C
20oK1WHia9KD22lzJRqne1MuWX8wo013YEZkUAKhR3dFSO5OIDb98UhWD6RaLvN+i9I1bvAbzkxJ
LfctXGhTW2eyKx5ygidvfWEz7uEFISSIKR1wLefwThIjNNcdARQcq6N9MWtAaiVmax4JhdwVd5M1
r70JlBHOePhL4chx0Yi0OtLcHvEFK/ocQk8xlfVjT4fGvaUbSCVyeT6Izb/uovlfNEf8/9QJ4eCZ
+J/8M48ab/DwD25RbV//4//8Y9NVLZ2g/zhomDVf/8VZ8+9/1D+9Nbb6S9G0ZTiUuxiS2oj/8NZQ
FqEoMwLx79xNkRZ+nH96a2znL8e5g60daTHzRgv/D2+Nbf9lm67t+RasYQac0v9XvDWuupOj/9Na
wx/jWNSvOZ7ktq1s8783OzGaLduK+Nwbk5AvziR0KMtWr9o0xim5+MAi3fQ7bmBiZMp7ICa5bFm3
zsSGadI2hgsoVvtrRIIrg2TB1gHh/DqGZnPVDPIeillNB29qu+eQ89jOtnIHzkbhPII+8uFvFmc9
EPXw8kmvF0yLm8j351O/hL+BCF+JDcVcMJr3IsZmbHp/y7bRF3mkiHtvCEFC1S/FHB10qn4ag3Wt
4RfvTZc9ZyzxCBce1kOnsK5Rnv4CnPcRFnBPZ5UAjhvVa0vhZmAYUBWdvENIyRcZVJLF158Jx2bL
zWyiNzMuPirQWKTy1MEsxCdr4cHuWRlDxJdU2g9YD7amsNqDVXV47Ez9A2kM20NbG+9Fk/1KDOrL
8L/XgnkTxdHpagJbRSDnKHtPbNjBQW2WMWcSXa2FbeKubFpJIEY5K07p5U52Q73tY14dM9qJ9Ju8
gdWjxKkIX/FsuoEhEhezC29WU+bfoVnjm/XlTRYt9JBB65XBfHXjRfwDStiXJ1i8MXzCv2+S+jE0
gWyE3gjiwymf9ILuPpOBJCZfxV84SiQO7LLf26ApPsbaCd+RHeK7p6Un3pnHT0Ne2xix4fwYdRFU
0x2509d6peFSH+nlaGlYtIl7kMXbUL/GgDjh7/fwS/9yncp4x5fB4YoTPUP9vN6CjNVrF3qhgCvi
e+JojPzS9PWQJqni71LE34kVfSf1aAKLK8/sJGoNoI2IAEffIOGcc5ATHW3JICZ8legcHRb8fTTW
zx7l04Gugd4hoXI1alMOaouNVDbx6/NdQEgahgsIsplZZmmj+SCQRyaKh4rJKVbi3p00YKft5uyo
Stb+UifWj3xGvSTI+hFGod4tcryFIp9XnkZxwx93Jc7g0JnrIP9I90HowXlI2IF+o8c0AQNYbOI1
EBVcABvpGdesSr/GdLqlDa87q6vlUo9ieit68BYdItb94tbSRVy+utgRNn0ukr3HtAHRFrB0a13h
7XGFmEY+RdvqNE3UkGKB/r6GTfoLoCIxcj79KuU9yGqNp+z+npc1xwwWsKswyKQ0qiMi3cSnMauf
5DhcBjc/Q/qo1gti1ipM+SZ5leesspKHXXPEDZzJ2UEpYIBU8eg62M7gXozR2S/UgTA+Dzchp8by
kuuSug8mnyZUm/odMFsOjQELr8WxtuqqF1ny8U1L9cE46hZ5M3FHad7CjudkHsselz1Iy6Qrz+Sc
gBRHfbKrE5w0dKC7QQ1Yj4Gq0q9MJ72N8mT4WnesL+n9NmwrZ4N8u0lsfveWwEGk8vNS83q92X/V
Zv1UDTxPcMYopuZ3kiN/e3wfAOhRLnsj6sa1Z3aALp30W9T9hSZVvcY+TCJhAnaQEm0OMPszF2bo
9PH3+ldphmHM9Twc34m7YoJ/J2MvN+ESKpOE1zcOHxJDKixThsFn3OSTv7IlXxU3T35Bp7lKAevI
VG71WBYlwt6C+UomSIj0d5PbFxJp5n53KQSfSMV56R48yMyaCzpvSWXw36Oqyzl+qzIofBYPr2nf
S6N9h8YmA69nyZ99+smnuXzx2voeiSSPnN0/yAJBy5GTuRGci9asqbfM5ekptXoNaToIJC8G5lf7
3sfsFHX4abvxdwFG44AJImXdHLrN3392aaE7ycU5DL0HBJ0EQNvLbM097tc85HKtK9RxOnGhVGH+
38YjbLFutHZlTL1ykn6bOvm739U44h65NIaoyMPdM46lk6xI4xMQzc6EEXEY+NaDj6HKoqZ9A5Is
Xyk7xTTavreIhMdO4a4G+nAj2oDGOPAgmo6CcTL2DZAqTLLttvQpsCPYLMqZiOHSXvw+41mTM53a
A/OEaVCc8a3rMPK9kxE+8aL8aET6ljaAq2AKDKvs7r3yej5aO2wsJoN3lATKzjrL3QcjivJ9vpTd
C6Fgb2MSjlqZgs/SZDuYev2eN2N2HI30C5Y1WPkeGN7YA2IZXdNC7x/A0Jn2tPGVMl4Nym9WkEJI
jS82/uzM3zm5AACo/E2E+Ae9qOazDd1XmK9UVuY177HgedFd/L0MJUyT6mmipnriZTGZ4YdTJ/kV
zfyvkVmeSSzdROc+DFXT7FJz8PbUe+CItflAOwbAeFz8FTlzlicl/pABBEEeAYX08w+eg/dy4qH2
bO/VL/zfoYi/cBlMG9NcWL2TUQYQw8LncCqf8my+RXn9HuqZiN2UtherxDDiaDz0viv+sNPoIKuS
byFFt22KEjhiUXwYIjxis8tXYxx9cQngra+4Fjo14/2EPih8hfp9Gmvk+YjXaPA24/P3D8Kb0VnH
8Jhx99tUaE9XkUVspUZ0cmUskGNAJrR2y0twMrwl0TfOpy3q9VfWs8pQCtvvBTym/VyH8L5iXp0a
2evG5O4+tRWdxHIxuYF4pH8aPlg2rJinZbTXRXXntIv020/4tpHYdhhIsgfS5M0r7AnvWYJoHF9n
fIyvvcNSjj6tArwPvBqXxblPefYNZuqrqECTQZQFZk0vs3TBXYzt/R2Mh2o9dPdOCVMCIGWKEs4X
JuD2zYBLEUDnJts51pSS21Xyi0C0Xncif4K6Ya+lJB9p8av7qU8bhZhuWdI38CL4++vSZDnKwleC
9Vfi4Gi8S1tvoA4mZO49a9eCLXiIOjybbR7Hj7mPFnlfKQkWTrekVOFnO7j8MrkGWtK8k7EEOp6N
5S5djGwjOVutVMmhpiYmhS+t8cGfVIyjNetsKBFGhAcr10R5Ix39ydXbWadD9VEQPtxybt51Y2cy
QI/uOWYeP5arLGP1RxyNNgT0yMKFKFsOwxgusJ61nZvW3MRgmXbCYoVMB/5h1jyaHkWQQWqzdouh
HR7GBv7p4MirTCl0QqQ+Jx7fmo430y2hPvdj/TRA8GXDYmIUuxVzXpCRq0KzRiYxb7e0EhLzLDt5
wcaLZUYE1XznRXcsZxg4dJB78csgzH6LNCo2GTGRlXnfX1wr+qrq7CMa/Xk13I/YtHS5F/iRCJX/
Rt2Z7jiOplf6Vgrz2yxw/UgOPAZMitqlkCIUi+IPESv3fefVz6OqGndWudyLgQY8QKIbWZmRoZDI
j+9yznNYdS9wNGMKGjMQW751oTWlnAY174yzsgnqEjN+v5rffXahTqxN0nsg8zDTy6xySMdqwC7p
iGxuh2F0Y60EyLmy0Phuc6R6caEz926pg0q/RbumNivb19iuYwBaQLuxl33LFazqyrQLcp5vt4Ml
GPj8qzGYbjCaC9tk9OBzWIHVAwoVqWOxqGqeRHE88jYmQtvKJISv/vFG9e+ze/yXf+t/otXDoI37
r60eh7ePt+Knh3+//31Xytf81pNi0BAEGJFjpCmabt5icH7ze/An5KiaAsOHTICVxtf8xe+BD0Pm
kSFrJGerOtlOv/k9sIIosrB0maAgwaVmq/9IT6rc8n7+0pJKv7g9bo3pH/KGgmS02LpV/c7sdc+3
j0mhPaJqHIKbTubkM88Y/OcOQfKO0i+xtesP79Hp12/wY8zfL+FUf/Z9/5A/hEusadHO9fgbljMB
OsqDPBTHPHhU2LVBFHfvjLZ+89NyIQLBJHxcm8WWeJFOv6/adcpfABLrivnrtnTp0tyzJ6hI4m4g
QnbQrTWq0pWVXJnzMrXf3fIppvH9r7929ZfQ7D978XwqPyYamXbXZ3EQ9rsk2ozyV2y8p9Er6wed
tWSM2AYSefmRK9/meOw/FMSLwWIeTnLMTTke7ek02LVrpkfpGr3zu9vivZixme4VdX9opW2VPbDn
T+zeqbMlhUd/s9O4eQOofEt9/p0gUYxBJG3QCazzQ/6KKROMwxJ66bJeQYz3jAVDNq/zsGIu4JXt
ESI4HEyetYhcyY0XiZffSc676WRO4/mJE+7jvTphuvUK/5nxiWuqDOkv6nAcw3VcbXzlKspjmj7y
SMlkz9Qek4rED9kb0md7jIg8gKaY0zIACuqA4N3hJrECVhuLKd2+NlTDWzRNRoSNwanusQhgqxVo
Mwp+LY0GdJ1/bJGzkVqAeaGimZruQCoWvmuKdVpf+IZ9TokPsqIRLkTfGE8voAosmO1TlW+Taa0Z
a6Vci3Ct6OuxP1XdnRUwpFvJ/UbrPwWpJNQkHetYIiJuKRFAYab7cPB51Lo8MbI16JvyPVx0jxAL
jYTt5oGUJlCbTkYsu70w7iGUALsuPVym7ZOkH24T4paneH1H6covZVuEKJ0hSCCIiK6DEI46OP2b
/iF/dJoDOT+HDiOskZBkprHEGyABxtF6P5qE30Aehh7+gUrXeicy65qvGt7YRmwk9ggP0cuoUnzZ
yvMgMOAEx8ZfTXRbwEiRwYHfr8h4Ct2Ej106RB0YvB0AB9Asb+I2r3TrVWoseJ9CbzTB7RH+4Gjm
IkTvae7g92pPM/9je0z3M3ZLm2h66hiqa8lRiG1rP7HXqZbqkh3wRvPSbfpor9WtsbSXxlL22M8A
idZXyXse/Y3ot5vV7U+PpdsE7YfMsBGpT9hadreTHtKTv622yjq8047GQdvmx/GYb/ODcsr+RoS2
wvDvT7/bH5IQ2VARwZjw3fJ991Qd69P4ULyCtFsZXnysj9l1esi9+mAdi//md/xjkB7JRGD/ADHt
lDt562/F07ypVuFdchB7687Ypkd5L9bqM+3O5a8fWqjQbiF9f3Jq/TFHryclRhkVfDPaHVJ3GGvQ
llhBKM/2MdqOG7FNLyMy2t7JnqatsqnWwpuXyZpbYFsvuy3/bckmb9Ns8739AT5+X5/au3KJ6+EU
0WSlYLbXLP6Bb7DulwCBQoJfVHB4h6VKvawi00TR5EYyeCr3BmzMPJacyPuK1FEPNurud3YVwzka
F+g9gJpX0wIBbewpHqAxExWiuz8WyzPExxEAwrQhMsx4KfcqAx7uuX3bI2Bl57ws25VBBA6Wh6M9
7Pxmj4kWhQUax+l7yvHMOM0T/LHpe8zcuWNy4ohvAYM5dFi8n+UD60Pqeuutuq+O9u7SrCBlsPMF
FYXwKTmwXAIOSmvwUoMfOpH4gAxUciKDQnsbbPgGd4j72Xd4KOiYcDGgiZHOgL0EcLYwMVAES0td
Vdm2q75sTt+i/LZfkuYjLa+t9qTm34G8qc21Fa/HD/Uw7KQr1iEDtiXc8FUGVzJYd6RjfcnvZNls
ou+GRKR0UX8E7/OVlJY+RkPgZO/jST7jW+PQ2o3Ja9/RsixqtpwCljobKwCwjF/XMvlbPjhxjwui
+TaBlH9ER9BO62BdPaFRt/Xbc0Rz+ZDsdbObdiDqhmdxL9/L53QTXrSXzkucaBlyS6aHYt256A6e
2sUn0rOFWAKKu7NPvPvKwPG4tLF3VW7PtaIuSs5e9CQbbZEuk1W+Ng61Nzu6Oy+ZZuOYcS2PHtxL
jriSZbfcA5pcomv5Dk+7YIEAyY0WfFAO20snds1N+lJ5gN2ekNXcVP8LhJy6Nxx46G1Mz18iFd7y
I5YbbJcAZrj4Fzy5oaU/T3fKMXhtklVrnwO4/NMTFjknuOQh+TBpQW/nTvm7/GXvqvvyWl+5CCp+
JZ4er+p5UTdriE66x+VpeHXmGG7wLS8Jqowe052A/Wr1GwAA7YXMQDe8U6rJKR6h5fKl/AMip39x
lHt5erDQbZ3lkzXwKL03rKV2L2+kc/0WH41z9aKcpzugKx4ntKft6W9dlDyL1okXs3MRLqjie+nF
XBr725spuaHrb1/bjc3fZiHr5ot8GS6TA3GEzhXG8LK7iGW7Cr1pXS2vo/sxevgH98lnzDT32r5F
p/ToP3Qvfe2O/EgYJk7JFqDS7V8DyLadtzyzFjdCs6O/obBvIzzA+OQXqKsaXEbvkPTzBVwrhnBi
19tQbDGd8uCXKybOlBcQBe657kaewUBHdKo5x3bsZb7sd9xt+ifa3uJFvnHtdxZKcCpFVwGZXqKU
XjYP5UGAXplWDCezhbQq9tyJ8yoD+uWV4egkeyLgjsE5kp6KVzJL9j3wMqIvssXwDZmjtDcTF75K
wtWq0ZYyMX3acrSXIASMxk1ewTat8fQsY6olsVGelWdtrXvtRjcca5U2G8ylx3nTHasjIJ0naTef
hnP/oRoORJYmdOtqwR3ZMM3mSkZDS+f3wdKTxbdw4HXBlcrDFWO/IN1EsouAKUJChwo+2dHqD92i
Gc+Gtq6b3dyeVJLm0KIx6cbnYaYLdYacf2TZPK9GxRvGbfmcPyS7YNfumwTh8JOqXEvz3U5ehfRs
vgRzcm1kc42i1o9IeiB7q7kE0zf5CXnsxY/pGQPJpUH+CGPMa4l8s5ha3E7KYR0fGGhSoIYO62Jv
Yo1+mxE64af00l9g3T+zg8hchlOvhdrsTTQ0pQozR71xzPngkWB8ZV/W1bxXT/JpusuwjXfUe6zg
P9q34Nre9+fgpUIaPbQrWfRoKCt40QumhG3BfL2q1il0keg1SFcG1jj2213ptKELL0mvN2ECnXIR
UULV9xBd3PbB+mo/wThRNUe1m/T77tje6VfxQJHTTS+6JDbEw8HUUTcKtqWbM2gEWf0WRXd9vwr6
ja2SfbjU74tPaNp9vhaM9h+sJ7l/TxrWXxvpJXtqXxgLc8X12GURolHcgqqx36GcaaZzm6HeUvMy
ZkAMOJ/mbunny6gEosV7SPUJX8jsx31JKRyI4GA3n1hBjIRxwKIcADPB19mEj2VKxBt+l/YZw+QB
Qdg8oU9wJQ5Zw63ItrbvM2WZ+zutPVXKstTucO/RGdU7qmdUuGKP8euuevDZGTrhE5FuXY1RzM06
l7FqOS36DKcWpR4aOET7aFcWARkK/e62WMlYVnlj/zhnXGEIuK483fjR/L2+sM/+R/AZYnsHak22
6WnKrohPnLBbsnaRpk2vLyHCQomlyhyClcyOX3E0DgjNyb6QTYbNylDuZ/tstDu8wJxzfKbxN1jo
5KTuW6y3jH/WYf2mabvU32f6u607Pg2gsWHfTm+n1I94OVGegMcf1knrpqOTwdZBKFuw8sECsxvT
dyVkLsR2g/wQJxdumDxl7GXESHzhhcemSQHTLqW76Ymz8Wy2TsNdL+207mh0x+SMd+0+eTPuyhet
eE0hqTvFc/RQ3GkoCgJHaZ/QrhabZjHeK68nziSvdcvHaFFUXgkbxCAPKRy5zdY53i+eToELUwhA
iG6vraF1mdz77Ewm5RmyyS5QFDCtvStvJp56K8yzp5pR1LSe3oPirD4Y0LoAasIadIb80j2Q+ifI
Cn1WDvKlOqk8zGYXRTpdx0iIy+SM5+FDmzgmHC66KvJ6dg+RW7vdkgsy+WDlsY/hPz2bF2vZnFKW
gisIVj5tQuskD+2r5TuRvJTUlV3uTP1Sl7tId0lQNDOvWyTNOl5ni+pdR4/yCCPB2nUP+Tn9YoQ2
HrjCkRLf8sQIBXyPvuM9fEu0fIStPYZ7POBHaHcSQ3YmrsEaa/r8WT3b1GRMvstbYaOqJLKRSEDw
pSOxo1rK93zMFrhO2f2XaLJA8PpJv4v8eHBAujtyp62Fxez4hbicR2zdPAESIlpYg4L1PsbNAUeg
429r2qWmeVLHhUGVsxykHoBO7t34hvLNXyc5unRVqrcuTb2hyw7Y/zzaaVt5AUnujcX3L+X3P4GE
cnyDJ/Vd/OvvJmH/9vvfNr/+PvgqFm/t2+9+4+UwyKZz94Wb9Kvp0vbf/vVj/N+//c2/9w9/+vrl
X8EI+PV//tdH0eUIxe6/gqjIfxxyqcpfHYw9vJEz9NP6Cxfp27/89O/Nxxfr2SL/CQHHT5c6atq3
/KfPt59IFQrf/tM/++vsTNJ/thTD0G20GTocQGEycfl1eAaa72fDVE1hKwLhhi0L/ui36ZkEYUWX
BfJp2zA0VSUk+j/GZ5Iu/4w13tDRe6APUY1/aHp2axD/0lKRbs2U/SYAVyzsneRp31quH9pVhPZj
xOYeJklIbYtuU1ZTyEtgRtY1aubsUTeMsngPGCxT9YYIF/p3TelUGJ6qGYaa8zeavNsA6ofXIxC+
8CPdfmhdNVTemd+/HlVAaLbsnEC2kBl4Di2k9t0+LgFhMtKeiuhD6htYdcvCyHpmEw0+32Y9IuCS
CN4zQXVL3ihmChafIJn933h1t+b9x1fHW6Xa8m14qTLvtPQ/vLrAzlLb7LEuEZynjhR1LNnVbdIC
RF1N7dRLt9jqmjAPFBK6SrnYGqlVneKcFe0SybJknlmZWfLfel2/b/8R5HBx6Qh8yCyRFVQ5t3f1
h09R1Sotl0S0rXODuA9vljt93BNyjZvAq4gSxz9WC3VGNsYKNa+exkHT+w38zQgkndJD4LRYZ0rT
bELRyis8qmJq4kumpOYz+Id0JGOihoF/C1QgwJR6QGFl8U9jLf0dWrL/r+bzMvNwrHU/XIy3U/G3
M+z4lnGG7d9KIoDTH48Z5GG/fdmvZ40l/8wtowrD1mQwIuZNvPXrUWPaP9uazuFjGZbF/ync5b+d
NJr8MzlSOtc1lgFIpQJV229zev4IUZlgrs8fKACt/7GTRvz+5vl1UM+x9cvs6oeLk4AJLemrSlpx
HCOjbKguRivZAu2C9jBQyY3hNW+6lT4p11GlVUEPua/GcmP0mJz9hElhpxVXfEi7JhuvoghepgLr
BZIa9TVEpruKu7NaQ0XolewbgsJFgr8RzsOlVWjt8L4tZhlbpN6WdJtNhNZIC4+Fj+hXSp0C7RrN
vX3shoaEBTNZpSWCFhSjCRKfhufu9MYNzRiloD6sBfKPmpUv9M45/bZjhDoFUPd+ek1bcM2AppxZ
uagN6CWNwHlXQI3BBOq2cX+f1/09GJWXsBEfY6tfJzn66uxwN6m0T5GqPsdg/jvEXF0LQaeSkLhM
MaOO0Vyh/bqLrXTRVGhJyvBhrHgVZNw5DYojlLjEs4bRW5Eql4A9GoPQ+qvRMIEWvnLgzcrJfYQJ
fFZHUp0tVNrU+sVhIqSKNWOLACE3nUENBZvN/gg1ESVIdvMARsFnaSHpYi+9wG6PXzbSHAkjUzKT
1OZTN6ppy0AixJel3Bs8IpimDaHTi/ZszTD5EnFEKatsBJ02JN6Q3cDs4mS8oikfPF/FiGnWR3IM
LIbTiY0ZgBX6NE3tuhDtOiDK1B3l9mLO7cCmVu2pWYNCW1Xm3Kyi7hbrZ7TRumIEgocSfyL7jbs5
qA3s0vT8sfYRjpVFaztJXgCaY21DFV9EPVzpUj7ZTS25wKBugFHSSS1SCbyYgLBtwbp0rSNoRlGS
iG/ce14fT/avI+J/QkX15+fd7+qr/xkFFU/vv3aIHQpy0tPod8XSL1/y/xaNt3NKBbat/sc68dcD
zDJ/NnUNaaumKiorxR9KJYNt4u3RZyococIyeST/dn7pCnWSDBOcFSX7QQqmf6RS4jDiKPzh6Y/5
WZMF56gwhMGr+EUA/ONT1mfnDtnOzA6hHoIeNvWWKh/QGJExlZwgIGqSDDfkQpRVNuAf4TnNGotY
roL21lKl8jEmfkX+EqFiWXeiFATodmIa3tUKYtNbYvsFAr4408UbOrtBcYpK6wEAw9Oct8BmSySU
MQkcEEX1etGoNeYkqU39lVzFMnfdFLaE5JRlrSgn3MwAqbA0iwbxkRRd0sYghMwgBu3SNG05nESr
5tlesvX0HrKqkDdmOIPRDfKkOZOCoz8BoI8lsCBGXDzrc6xlhB4hNVqTAGzoMc6LjBkaFi5TA/8z
NFl0ULjz1kIkvyQx2WRTIE0TCETrsYuDh7lBOR86Q1tZn6KUrL0aKyQhkQhCHYf9qad3DofM83sl
hdeS521+aLCxMwTuDZwvqLvkKVnPAwvpHRpfefbAR2TtSzYkqnkkbT4KN2ptFA1oi1JtPln64uyA
uJvRwXVD+hrM5Y2AGknDnQJHBg9REZrRIxGQOBNlCl0iFgBvCtJVVh24sZWStTc8V6zql0FuzWpp
ZQGkH4hDwOsCwwKLZZRw28IxyVU39geJZC8Do89XFJWMB9Jcz8dFntwM1EHWkIVC/q9KdraIeFRz
UdRoVW5JzKhfOoJGMwp0bS/6IUYFMoZKJHsl/PnbnpLARvrdaBI8EaS5hqlc5CTTgKfmlZ4zTZT+
VodTSqVWqdLaHGOG0EPBEIsrj21IGsCHU80x0StvyhWpe8gyC1pLZ5kRQ07yKIv6ZFgcr/DHMv12
sSAkNkiV0bKOcYgdZDMzq8ZqhvaY8nhInitNzw2Afj6xhxZlvbW2QhHauDX1zrI+CehI9M1AmuRk
MEpOysnph0lLl0qs+N1SSOiVFr09tQMNs9XuZwUn1VXhStCeh5KGBElOnXUs78ab38ohDsLIvRyh
ovaoDxSy26JpM7GwfZPpoNHnfrbBvj2EJ2jG2szVn9QSiaR9ZkA3ygNlfNW1EAjJXI5D94CJi2nH
lFt4Km0R+AG0Gx0lJsLN0eRBEeEOy0cW496IUIkxppwT5up3DQ6qHh8GpkxtriXlpba6HM8hbksW
BAo/+bQY06a0+cjVVI8PslnTZkE9C6wpW1BqkSwkSCyS4MyUiIXCBV6AsTah+RGAWrgpkBH4Wpik
OAowPzWG/Wz3sj0g5h6SaPoyw7Ew3ltTH2rOiMKAc+zE2K4DILZVb7ReFBel8VRas0aKujTZVsJ2
An6JeQgt7MuWmwIiLJYlzpK23UbdLQ9v20mmyLBypWNmPIg5Qo42TkOtvZbaxHhYs5uWSHa50cTF
z5SK2a7SEiHYZnafPvZAwAj5ysFAeimEHfIu5haVnkxwnKOr+HvQAMqwC3xNz4qdTQghQ/fJiJjN
0xXZp6AAne8OsVV+EqVleVjMdOnGcpQyl5AviTAweMAVi3Vdv2RSjnKtyaOYKWUkI3adTITVL8Iq
Jg5GAzb8qpsAwb0M6AAx0/SyzmDYL6cXQdZ1tKrGSK4uVTFN1HQAE0ADdYX+ghg0XVSjMm70JLTr
HbVnt2/Ghgw1PO7zfjD4UOuYjorLKQqMlSh6pU0cnBxSxeQl6u/RbxUvVRDMR63AUE7wpb0zUqgY
jY1BhNsf3qCOkYuFCrsaN8qjUbidwqQyLEsiosnLuAaz1F6ThpkqlHPQcUVam9p6GAAwy6RbsV/g
ax0ZYBLTuSbfikFhUXOrWi2l9O8ItrKY4md98GRNZsD8K0XJQbZrBe5+Ts6DMuDJg0bx4itElIII
0iccA1IxGpturseA4CxYQHdNpZZQGUNC0pxpGmSLQWxtHPQ4LN4T7P4vyYifntVhFRxIMEqmB5Vc
+IPAZOTIbTWVmynHF0iJqMvTwW86YvZcEIEWnijoe+z0S18SB1+SMQaKNuoeCsVWIfEMjcw/ZWj3
k1aFS1+FANGRVcCiB5A+QGqoP9DLcaGcsF9ckgR5O1Nx84LrV7EcmNoyl18YYOiNDdWAiVpLzWOg
QtZyBPlG7fOEWPYpMAAwe/wMsuvbRFO6QaCXh6pUpmuWT9VmMJPqDmgT5wJqSVzsSng/tqm0JdE3
2GM+5PwB9U4MeF77D7reS7spmLkjBfyVQ0Ao3+BW4CM2g68ggGukmOk5bmoCKSdNutKHs27sdBt8
Uie2Tdpah2EIp22dYNyH7QIhBGT4i9WaPqhzJIc7ixRAfoKmeeynDpRtPUkHa5ZCVx0MdSd0QFjw
O7jI1ARW8mTRB5A7WeAoJbUxorHgWsb5NRD2/Cmkch3FMB3mJkjOtdnED8kQQykqY9ZFGrSmm9+h
YTDqWy+4gtOrimXag/7LtQN0e+tPZXCV54axbTcPR3VMp50/wHPNoG5u9JQHCHzPaGvBvWMLoNx0
TCrhbrKZdsUC3ALLwqg37wXR7rpbCWydoOVoaFB5L32SVPkkAd6+6bGlw6Yj1A6LSS3hwCg7rtBU
th9AccR38oiakqAdazfEM9yZfGLTDDnsMZL6wsXCwybXjO2jGFIuy05V3jC/cxhgoXwgFl4e8HAk
9ouKTYURcKAcTTVONrhPWldvZ42wX80+wsG13gIxfSUpkXeIGk0wCLq+6hRslmWmovEwZfsMIg7s
UsTiYtZvEtweo89drxU4+UDPk2ydnqpIh5tKqckonaRPn2LKKZU+33a5aa9xN+U7DmOJ3PgpxEGi
y8sJgbXTECi5ixVDQ22aVdbOpt1bj2ZvXhoFsWciN2IPac88S1A0n9Ha5luoxYC8fHQF8IFOek5i
WZkZ81LAGXwO5pZMOxlcpduwsHJlVbkUxXycRthp5NtpSJiIBzwIm5K07eZVrJQE81X61Wj7j5D8
ulUgNH9ppnG8JhZXd6q6I9GFYNy2h4tr1YByIh6r6ziLU87bSfUaeIBEq1TbtI3kfdkizbC17DSR
K7FpTEbXZRQfTY0k20pC4jNbfrlqzKHY611OL1qFt+V4VQXRiWtCQ30VwVBemb4itFMRJ/VR7/zg
Cy9c/KrBEL43M1ApDQ6RdS/CaY8FpWTPwdNi5LCz4OIx98w+81mpnyo9RW/FGJc3Xz7BJwv4icfm
wVJv8UWcNAviRZd4T0MocawokowVXjYPJkFndvaqzdogoF9gPSaHSo9PgYUp1aHHb894ccK95gtj
V2BZW/KwDtCAkSwJlQ5AlRSGpBqUYW3vtDScEcEPgG1zgX2niE9tA90+6bs0XGujf1NVVfq0y8oO
o13bFwcw/jMmbK5YnLKoNx2/6jUihUYfN2vkM5swc6hc4bckiXY1w4sP+O1kPLRxg33E6CXprUOo
ufPTpjvWWmEiD5jLbsnzlV03mVQf4YQSUbfkzCVWrHrksrbcemTygHeZTfmk2IusDX3aoQZd3Wiq
x0aAHJhHFArtGBSHwqB2MyiHVmBcgi9ik5EMJ3YM40JFfqXRtazCkrKMfoiqkPTomzeKPw076Cph
ZO2YGEXPPUFmVNjADQqh5YeRew6WF4vGXG82gCT9pU0iB/5/jT0XtpFx0bRo5KqUxsKRmJq9Bn3l
Lwc16XYQr+Tl2PfqFT5Lv2E4xLND5NkiIIr+m4jFIyknE2iFqT5kpLosQhMOoqp32dKqmnGnzNVd
qyvKfWl08VpPE3ODS8Z6EWHzmIfwjDGh27MTpmz0Z0v2F5WEd4HSaxNoebqUZTtfkUUKo1zy9QfS
UMOVjSbvQdGrly7JDAdOkb/oYDDj9+44cMY85n6syZ4OR82h16rvgyBO10YV1sgriaYf07g5VlVm
8SYN/rSoyWV0IXXnG5X4AE8N7BuwFrFP62fjSze0r5UdpjsjiQSBDZngJs+vLSQWqsJZXtlpgRrF
ggc33BAIOAS1uVzGxGTvQaUruzCK7tteuQGXCx+lQcJFrMbqQ4LH8pJH2O4DKAsvHL+vOWQpoLDw
1XVBbSMpBIVXwOJEa2lLBtRvXGDTmsE24WaTXtxPRWkuipT3ukZ2vxyFn5wUO2MZ3OfZAT6rvqAY
ICdrLB9000CNoOnT1iBUxJXrW/8Lf+Q71VBWzcoYgpZmYytP7POynsxMOBnhvTmiBKAeJkuFA8wJ
KiPe5WkqrdtYmzH7oVJoppJoRk0F30AWhn8csIiieMxif2kRKrZVCKpAyTNjjQH8CFuoM2twbG3w
JptjebDKIdnkjRg8DRb6A10+QBXKjNtlPWS0Rqh1xnA6a3EZnIPCkh6ww+urGXjDrpUBu5H9c7Ou
cZaitK8fGym032z8AucIXLxDh0qLbM8ZxofJkK4t7MBlnGK7b+Q2hMjL5HHM0u5Bb6aPRrcDYr/L
pGeUUBUsLyKRLQzyRnizyLO8I1qD9bEdjPf4MAjIsLR4Q9J0/kiz218na5JPPskbu0QvNQ/JQnbX
hCLeTgVFSNppjAWw/a+aHIiAOeQF2+zxWacveLaLKHy1VHgfyPdMj1sTLRyPGIwGTbolEEc/F0V3
KZT2rNQJLIg+Hne2PFZvoA3mLY+Zbq3IpX6NOlRJt0i5u6AvxqeSm+W57LFuOMBiSKgKO9J9a+mp
KhTFw2CSHrKYY7emj34TIQWBNQF6TQEP96berwrgxzsoyCy7ZRrt3AqTrWaagMbA+2cjaJPRbpPl
mKkTiUdIaRutEC90KCNwRIWAbVKr61XLObwtZWs6tGENeBkRymxgxMgDcOzQCQoXaMYOMoO+b/06
2AAyZdoBSXdBMne3KAPNX9i5coRV7nuhOT+W2Je8FsY4pxTjhKhu7ziwh6+5FmReK0GZr6IARKwG
KcstdRu7pm4oGKbbk552yspU9f4pwvrqKeXtoSLskWSjtvEiq6tWPuylS2GLc6y18IZg8W7UiRoZ
6AnLH0vLEHyAQi4TRsa2gimoGOjrJVnuTrVpkocSY/KiRZvszA2VWkB0CKqawPiU3RcOOpONHLcs
CBGhyG+V7AfrALaP4/NJOGrci3VcR/V6NgmESyuE7tB18g3P824HwWY6zzZWTx8www7kMr2notUU
GqGx5YfPtxmWNMfQyorCU70YZaN5tgz2QUlMpynk7mK3Ob69IZKwjjTZvSyDqyMX0EfJUOmvQzLN
bk6a0CLKfWmHb7oBqSgLZsdWENw14GZXtVl+1rMS7oi1mgiCLE0URY32lZiatvCVIgHnyIBwm2b1
APCBog2ifRh4DC3t5ci9uNPnZqDa7PQX1ZrLt3SuEBdZTBoXzG2a1UQ8wamuS2RxtEHkOZnJTc4U
6cHaDBIoTgw+32VSnZGHSIZHgIygvAEaJ6KBjLtqqvutTBHttkT1LMi/ZseA7XGbyk33nMX1LVBs
EKcGXvEqVcAjyqbhP/FI9tGvieQt1nw08zNYjgJDB7V8Ee9k4FPrXoY/JkVgLCpLwwIELgtrc9nS
MBJqtg8jud/pg5BXTLMUhKezdLMaHhDG9SzshY+MHOQXEY55icI7nb9Is5SBqfq8vzjEgSd2wZVZ
SrBsZhhnqcLEDuGmnZ2iMVKQR4UdeuWmnhZCM97qsFT21mBHS5ZA9NDFrFmegil5FcVV/jLFUAfl
skvWai1L7Iar9mSMeXSYppw7dcwB7uRTvtTLEHSKb/SvMHRB7CikMBKAaE13IxmuzxihhmVOQPpF
j2gTHfjo9SHFIOH6aWTcVZM2rXiAoEHHMvEpyL/xnRb28gKXcXIlfn68b2Lr0zfVeZ+N87BRQ8Yy
2LPVbmVmgbWM0gmtkhWxz6K9P2Czs9hPEOYr5fA+RCBZNfOcoWIx5eeWF2uSdGZmyhxMFcPZiKfo
ISQyE+hHYazkVp+PbZjjBIszljGlIAUBPB/xOvXc7iTY6PdhN497O4EWlYIvdgZYjQDMetCXEkHx
yzbnaUgaCPYv+vblWPakeYriZiOIASLeMPpNbNYonueEvN9K48mnaohTBFgQ+tOeEAhV6VaJ1Q6P
CugTeK6aJoHysiAG113on0E/Tp7UhjPKYPs25kzIQueZpElER0mcf7fZLrMJBjpiA/tPDxcQbUu4
bkWHQ13W5EWP5sEDD9Q9MIYfq3VjjaiquX3Jm43ldKUGtLWzmrWbIA4DmqOw9gC9QcaZzL55Fxlx
D5ShnfImYSq7iCnRkexo8/B4ix5mFFVYKzGN6a5S8FfIaBvwn9QjVXQlGP74I6t2qCioy4JqehuC
VGUxSL2pTjoVpWSND1Ynp14GfOCrkNr+U44UnZdhKq8Yj6TbXdOfdYBV+56bWKFxr5WVJULjCeYB
WqdQ1+7kyuyRKI7BRgiJ8XinMzDGdC25iT9rbDNDOJQA0B2QcWdSHYD2cHXSpxpsBAWOO+Grr5nA
H1xGFB19IOfPTT9iGWy6ws2qkRC6/8veee3GraXb+l36ngvMk7ytYkXlZFm+IWTZYs7kZHj681Fr
9W5VSVt1vIFzcYCNbnS30cuiGGb6/zG+UU3nCfYsAMzw5tuShN847rdsbX87UXeuxE25pGr04tRk
pfDCQQiJWrue4BDhsNAq7Jr9tA7jRKXxOSXQmvH3JTaB1jbfIyBfifp87CBB8DCIxvhmDkzoA4sr
e5YSOE+xL6N5oUiVG71E18Xm9V7aiHkxMwWB8gS1ip0TSTpPWVz9CuD6U6xwNHYgMYmapp5djVqJ
zg5X7B3biAr6h0FNYjTaO6WB87pwCwcHr58gM4eMtYbLy5HXTjhX2Vn52qZa+jjF0Va3mDRtg7J4
2FHUkYQwAIaIIo79uVEjo7S057FiuuBgbm2Ytu8Gk3qEAR/Bo5h2MbUV+0CVqMAdFPCbSJLVkkCa
40tWv9d5MHyrQqP1atW254J5uLRrKh21MkXXdR+W54Fl+Re2Y9irSjNvqaE/VIjn1qWiPFijZV36
ToVSspw8xlNE+trgXBM9fAbgbLikbOPwpXEWHTp5QT5d+tKaTIidKIeVgLbAJi7nGATsaVcGnEhJ
OKZXO/Ry1RI2fevEifND08jp63WXnRuo1d2QDM0PQ+qYzXxd56ht4bwGEoqvvLbPpjFpdmpd9WuT
w97WnwqFEsqor2mZuNc2RMozW2Q+ELlEXOWWO2fWyuZWtTqsBGXc3xYmg7KfHG0RmkH7zY9R03IU
guOZzJOsmQCiz7Se6pqVgVIisJG0tkhhEFe63mzVkegyusj9Ji4bIK8d6Eg61OYPR6PAWoxoSnvC
SxaVlis/G0oCN7ZQao90aVSTqF32hVo21wHg601DjNMFMZ79faC5ZDKoho31yIiooo22sVam6m0+
D7cBEUnXvRN2Kzhe9ZYQP+ueRlSxKSnY7VsAFNvWtfsFDTRrl2kUg/0iOe9tCPzIGCq80FOGcC/z
z+u0n/adZDOZc1u/J0dgcIDSSuKcaFAURBAQtcCFMqLEt0MRMq/Fnb1Wot5/wEpHpTYmNmkaQ+TD
2lT39wK3DapzAtDOmtRoOUtIRoIcNaTqb6E8vmldkN8EZaDxoREssikesaJp6pIdso2NIEbyQDpt
vdBp1lzQBKPokuXOZZpYerAqIzxpQdE8idYoblhIAmM5OCBiHFaVlTlQRVIlmA676cS1ajhMDkij
8oUfuDERhOVFXmPt89XuEmv/nU9Qw7XV+NoZBQlfUDlriUbFf39JXTdciqqL7ttyBPhJ0imTmEII
reFUcIQ7quuw6aL7SLZ3nZ9mV0XktpfcCPujRvPZayNBgpBsUd2EoFyw6o/FRkaECLltWlzIEqQm
Am5O8PSpLhyZ5ddu65jPeqhQ8aTkMdzGZkRwUOsAkwHrtlUgXZ7TdQFL6HQGlVk3/KmM3XOeVAkh
JfA5v1GYigNCFu3wqrWRuls6qS9lyVIIEcyiJ1cAGk4mgu84N6FdUAkHqnXs7SnF30Wq9fENrEg0
sAE7oa1T6TcQp/sXQAQ92TSuQvWs/u7qHEYWqlVVlN2bn1Mo+h3Hu5FiJJsk4aY3QOmu09IqLtDN
aTviiJCwA/LplhxWR8AIwO9Q8XMhijd1TaQhnMx+wtuWzyF6LH5+Wd7QVM5u4ypg/+8mpnHPwd42
z/OssB/HWPh1tKxAPxTLhmVTQ6w9AMkAudC2L1kLOoAKSk8PxrFiAQBbuK31Pa86ctFAxZnVllCT
kgOWWWvNyuoi/QXYrEuTttUh6ZpSY18Y+vptbTp67XWZ6IP1UGh9uR4siZXJjaxWXdDKIFhUT6F7
Br1u3DYtDIB1Q0rtQ1GzwlOpLCpvgDlyTScuXxeDHewV2mDBLqryqEW/3NijR6y686MzAeUt6K3z
57wjAYq1x97ML/qxawP8OpPi7KmOdTdMmdQXNAfFoJLpFRLoKr1TxiZ8EZZ7I8tJ/BxpDq30sIdw
kDvXkC+pQxISixqHXsdtlNkGUhbVH8+1YgIpnmuNgQRJJ0d88ml2lGltdudW6he/C7K8b1QkdDah
jZ3W7xRfWDd1Epjfo7A31F0Xl/FNzAEWETZp0XhGUgd3/eQW8tLsZTgBpAsr9z4xnZqqDhEl1rNh
KijK+85vmpXpAsVdwmd3r5l/Ob6mg8FDBJpEZcduzaS8bMJWoSIF/+2OUE5oLbEwVfkQzmqYXdqa
QfjSKmbHIU3h6yGufOSI0hSvugzMeGubPNfJ0OWVBE+zIf2d4o0mm/xpZPFa20mCOj9D9rixCrJu
EAZ0EWG7USSpnCryPrIVa80D089aRa0R3AMqt1P9l9kzoc9TolWTic25r9o6kPQuLY4Ku6Htu59s
eZPlZNRzl7lJPXLmWlgPSBInK6nXDd09II89GV2VOV0UETHFtW5mS1Ua46vLQnCX6W6tk2LR2g+k
gZg3IPYwuEKdv5/63nlUK9A6rhIR/9EndHJ9UgPPOx0adUm/+qWwSsjjROwyc3VGvxkrWrW03i2y
kWGXnYNegwIRVFR+wehQAhIQVn7Jpsq2sqI5lfTNoyk7JlOj2ltFBY2jyZrqvh3KckasDK9UPaHa
NPP2igChp6IYnoOyKc4i1Lv4XgjODSGPXI8+GSWgSdjtMkOryyRks6nHECz0urf3qi+dTZUzZHvJ
rjfjK1o64HdvxnHQt6FiFxeEH/EJK2TOg0trc8/WkC3o7AwuIkblLhPaYzqE+g8grdrPmNiYNZTN
8H6QI2quGkNA6dJLAfJme9IcSZ6Z4uReJHLa0Zu5Y9ut4y5MRb9Bk8ArJtv7AiopXaxOwlA2IsPZ
8vWLO1Tb6oON0+fGKTr7ERAqy2xEeqLXgUlBly/RMEQVfHmmKPUS1QwQJnq0jw7UpvuAuO8LVUea
iuyhuDBs44EZSb+fo7P2HXHGCPRbzqx6Ugl6hkZOomvs6jRl2h7BBuXpCaAYgrRur/ZC3ClpZy1H
SRJapf4axqAn+COi6KBRbd3n6kQSk2GhaPMjbWUB4fAmShRLxm6OKoRCXEXXbYFk86yhLOqBv0N3
ptrhLgGby4nbqOz1xOS1HJh0vyW9P61bAVU20JkymByDhSNt/TZqtWJpm5RqRmGINeEd+DzZ2syD
LkkvqwIxgG2HJckEBsMrMNjsB71h038Jw4taq/QVhaWftRHYbEOh5S5Tpx6WQStp7o6YLYvMarYM
L31Lqxpc07yJBy5SXXX65NyOju+uoHIT62TjZTe67luYptFrWwyag8tH1r9cOegzA7T4OVSTcdcz
BeCPcLV7mbfyFZ3C8Fq5hdhmCphnWny3ptFVALt9FMk6wwzez22ga9ex6KyHyPVXrAokoulGukt8
F/8IZhFHr7Bw8DvASSc96YpWVOUpFvoTQzGSxcyyvI3jEbtzOryMSfgshUHRjQwZssTS5N427WIt
jaa6pm4p+3VZs7nwG+08cGC0rkzS4M/cYcCWVZmFsZ6rsDBiaLFGrJ/bWs+JNJCioRs80AsYBnKA
VJPghMQowrMkiL87YRhqMGji9ltSpFSezcS659PA31GZCSF0tr1NAmaMSqKkn+Qkzjv0YxT9LH3t
5BOOwgyTjKpO5GjJzJjRJy7JOiSfuReu6RrXVRZvyO2rvdFQ+2e+esWb2KHdxYVMVq2L4iTs+btO
SBKvVbD90LrWfB7oGWxtY+byS2LoFgQ4l3eBkoR3tIr6e4sa/S5qfByMrWSHUCVYiC0CM3D7gz56
LGglEJDsflcb394L3zXPoFyagEyD8DfVD+qxIUHY2pJFKKe5UvRW+KswM7ymfpQBaHLI39q0CTAv
jTELStdMrgYlmJpzVDj2GoPGmKwbODCEgYA2VOizenxltKuaqbrja/Gf2pbI00XYhsZV3dkt5TxT
p3GvGCHxLjSPt+6ki502p7glimlvFXuKl6URt+e2jST0W0boxF6dAgzLTm1tkjJoVo2rY8Bv2/oC
T4Plb2raLSP0fzXX9olIwhk4WPYBhMbEhFlBwzQ2PakTcrCfKpQbazok+OpsMZ2neox1jESgGmL0
ZBvRU6xSzQa/oAxRv2nzSGtfM6ezcSBoqJsWIOGq+MYmSrAFvFBZ96JAleehFO6IRZAcatRvJqBX
50YTJGOfK0CbOanT3JXRys2ILJ0oW5GSvC+CwYIyZZCceNElqI7OzMwgJwvrAwbQOgmz9mc76qZy
hZYsDW5o5fawkCvTbF9G05UJMrBIUbLvk1L5MTkiGC0QPFHjjFWyAmqCgcJnt1S15DVUeoW4I41W
DONp2lrsYPedVU3ZYiwpa5iyyjxbaaZL2E7TUnWwskUUl++ox5DxqSEtPAO3N16qjPlt6DR1uBt9
QqC9VkM9M7hlsNKqTKz9DhuhjFTX61TTv2txU+V2T00RHQ4hC+cxrfJXakn1D2GPxrOlWMCV7EC3
Ey+Px+E3FYrx11T22r6FX/MsNaMV+z4ryvS6GDlsrXNFxuZ+KCq+ubGx9F9lFKL6LXB6wvBzaNn4
sNKQqinAo61+fLVDjkuDaZI/OozYThZEAfdEdFNRYJNM/BYkSIOayUKBUP27mGg/7ZKWYKFVwvr2
aqj6tFPYjWxds+WfJafYJ4VUVPPC7kL4jj1d6O6wcQRnvrVNhtK4cEadDKYFZ1k/3FopQvErM1Ua
ooAaGWk6kR72nGIuU7JJH6O6Ib8LdYJVJr9QgoaU2OiC2qN8BKAIto4yLVrO+or9Yswu0SJGIaEX
6+rtyqxGJfnZtlnTbTlLRla8dpy2uzWhgBoxYkPVwhKJaiSgARB2QKx5TGFUbMZgSB9FrTeO15Yd
fEQh/P6SAnffKFw9K7FDG3ULST34QVtBPuXFJGKA8j46A8OlpjR6mvBpO6+K0cyCR6bKNHlsGo5i
qmo26dYdxnrOHCr8YttLV6PKkCvkcS7UlOw0TiCGEbQr6RQ8nLhP6+QeRZExYydLXyrX/5oJSP8P
tNn/3+V+2yikv4JBpb8i+fsw+3v+K39LtAUoKEugslZp4hiz/+y/PCb6X6CcbPTWc7gBxdn/uNnE
X6hWDROfh2FTuuOT/i+NtqL+BTrKIhR8doa4mOFACv/b8Hf9t/UKafvfBsB//vyeynRohAIKKFyT
q2CEcoXjuMcGrWgcxshuWtVj3+HatwW7syVaNPJKUhyaoq6jM8094b6aQVP/MYVxTUcz0INT/Hao
BejmEYPFJ7E1R/tJj7zCM6KltBDGnLH27jV8cmfi08vgtsPbw77bfuNgvbPRaH5JtEYfqt6cm6sL
Y2X4W9KZBmhJoOWjpyJ5TNJtiVAy3VfTqgKxSA5JQgdvAfO4eoDjoYi9nV6WODcIC2yXLYZ1jYYN
uEuaN8upZM7lkO1xYmA/m7J11FYoBpxz7RLQjyhWvTybRbz1wtYWRgiVYxk/J7+MZ4hVZL694SjJ
zlzHkHhexpeqR7HtUZs1IbPYuhdNZ8I9J4VjIhZr6NmFeWWyEpISiuf/7SX7v/8OeCdYK3HqASeb
jU2Hhri+Zm3XJN9BpdOZUpNpFfZkGZCwc5tYaQxYMxiW42TffP2SPntHJvYqdIrCtk3j6LJpXsJu
D7gsUVHDmjMD1QC3KU+whYxDDs7fX5zQdW4MgNpsRTi8O9no40C2KJ4cQQCEVwnPzDdhc9G7BV5+
4hUgIWIlr5+z/FuTXmrWVVbMMXdrh89/RM++HBa1udNQwBJCcF27j4QfL3P1Suh7TbAJvookDaTJ
3w3902g82ED/hHwKussh+SnzE+Pn09vBuWibPDp9HkWHt1OPWD0zQX5QgBnRvkL7sUSWsQ6D837E
qRSBrolnME66BELgDdiKrP46tvgjXzKSRWfTlVeZug6rs3R6tuB9hjtZmV4qSNJqOGFC/m1WZb9L
qlXYeSK+dE3PIuMZTSmtpRu7Q6rGKtbtvv4ajvwibxMDbjuVuZCPUHOOJgZsGz6CbXvyUvwLC6Oa
1pT3B46GPokHnVypemWe+O5nA/OHycilh+ZaTNIEtRw9S8OaMlr71kQxDjJR9JxGiX8ZWuY5Ml4q
FVLDQ5B028JlOuxKI9wAB/a+vu35Iz+aD00Bpx5bKiGf5vFEVVBvFHVuDx5RZ1Rn9HOjqVfkDLz0
Y6v+DWz8b8f5Z9dyBLV7LEEMd/fodk1FdCr6p8lzIkRPpKarjhDIrwpEU70q11/f2fzTju/MpQnP
QqXpHOXn4f9uCh5LgxgRoKie3hrnpAyixEYntsh0C0BTWn8jKX4Zk7TuxM6JIf/JxML6KczZK84i
a7Egv7/yMAxVUrXEplO3gGJktjGodjs4scZ8chUWdpe8AA1zKeapw6ugitNzk3v0QjC9iy6vKO6b
xnji+9DmH3P0GC1VuPhKYUMK9W2le/cYk8gocqOji41zYOXQckJFFK6MTgOaQ4GebMarXEnQRg50
n5W2PzFJf9gj4MjHpmXCxmexZr45vMvJ7alyoi/yOLHOTeXnqkUoo44SgXkzjvvAijy+4BNX/WQy
sDR2BxrgS656vDOhYoZYLQ0mdHxDsgl1jXq2i4wdzh1NcUq2frn4+mv99IrMqkLVaf+r6jxVvH/M
WpUEPUlRXlzQJzHpunG+80GiTJm2LBUab1MMcvrri34yIN+IoNbsleNf8y/17qKln2HKkcPoZdqV
VUMTC2zQitItXkcSrv8H10LPO497BuPMSHh/Ld/sQyVJuBYNjnU/RgpQZsCMdgy/bVS0E0Pwszvj
SnDU2eMy2xw9Tr+NOH3xgXhJ9yBHvacjXdAjGelQTmBAvr61z0aiPWdt6Db/ZiI9vDVDDQZ6f5yZ
9AjZq46rCWMtepavr/LxlnTVEBrsVEr8qJSMw6t0wdQHKpGEHoASk3PiDymBq5NybepGdGJl+jB3
Qo+1TNM1HQgPJqvT4bXIuvRLRqXqxWr0UNexv+m6AAxXon4bGxdzjky8RuuJu7XkiTenzfuhgwmH
a9tUEfXZzs7EfTR7hiPWSVoO8wYjeplqQutiPJsDIkoo8shc1Aq7BOQmpJlrvJ3hWvVJiyjj6MQH
+2FE8nu4KtAPC7c/O9Ojt+oPiIybHoN3P7W/dEbHqlTNzegnm0RHYBcp9G6+fsOf3jrbUTYCNqch
yzx6xXHlTNkgyQA3yPVezEqdvnJvYhJElnpnXYRDvwcXDTa8omrZueZrLl1KRqRTnfhF5gsdvQOE
5BaHP2gjwCqO1hZSDDDcCuTslE66VZS1sz2OUJO4QrbpWFcjcJsFxZBmU094SGK561ryr93wUjFl
eGLL+WEJ4LjJEZGGqaGazMZHSwA8W/qJWjwhyCoDOijhPBcvK6Kgqr62MaqE+6wMX79+BOaHQe1S
JXZ1kzdPCh85OodDgOAUsisiZ/RUrcA4+yo5HgTB96L8zYgBDGUtcFT4IH7CVWOv3elbZl+ayaXa
/Ejlt67b6cqPEOIlZkYcMTfRTNvsCSpBgJ8sRb5B555Yv5HEgyMzQQemd36Iy2RV6rsi+BaPT5Kg
BeemTy6G5urrW9PeZr/D18s+d9724d9m62wdfWeTYmsxThwWm3prqnuFs6ewfo3OdUavt26eqhzp
r33lj2QKnPkOZ9Z7sHF0gLOQA4x1WfffNFTKQXVjzjCE9rvdbVrx3Sm3OYfaYoOFd3TX5AmgwQCZ
JL0yXWINLJUliHb7OuhXdbsrmrXVr/14lxrnkX6TdzdK8EtPL6R+ZpTPRX4B0PNpSLYGRS3b6+wb
QwNA5Rnfh6dUX3ftowzv0vQSWYzVnYN6si2QUFb4fYi+ywmxPi26u8ncGZAEoyWYT5T6vb8ab2dx
97RQe+TELYqi65aMbDIiq4eC+EY6Q/l9/xLjN4luc58Y2w357T5lwAdBf1S9DqdLNuP4iugQNdPK
LT1UoxyyLeMMcbhj4XwEykjNuX8Q/l3VLR1xLuSGzYvi7OaNKGKDSpwhJ4Q1IZ+w+Q24M1BItXB6
PTDO55a/tLsrVV9nCcCuRYmbTdnjiYrxOmvXoZ+so3Y3yZ9Z+HPIV6NYIO0gvsSs1yIDIwbsjCQe
3ADPqn1RkexEtghHsZU/nEG01iwAvrthllH/8XTJNyUcqElsulUOvIfjxWFtynLBliksDPpwGpC0
OohXgZKRVZgSvcysfmJF/GyIwkdh70tBx3RmUMr7LQXa56Kuh3mHz/9YZpLeh0MGxqnJ8K0mdDxc
2JepUARYlzTQKgfXmfUVVGLF6PXyCikW3kpbvzH8GTs2vUCddtQfZX0/dreD+cswfze43yS0Tqxu
uroLGw/jBdEQNvY96XXOCjNfG60sd9PPKvBwqZGJ5HyP8U7n3UrK7+HN3DW7Vc6ymd2zKFbhDUcW
U190bAIhMAZ7cZGho7fX4Vl70VoeptaCH14tiQa5qC+rOx2CULq0oeRFXgYV+4aCQkEUkLYJLmV6
XnbbzFi72WIHA5PUpPRFtvdOdJdDShtfp3WgrujgQRvEjcugp/y+GCta1FG6VK3HcnrBpWX5Zw2Q
Nek542WEp6fB0fO9ri/LcKtrqKy9Qd5RD3AEUA4Ebptu8gh2IQp5yhkii7Bam86+aZ7o4rY3/vRY
pA+ZOSxMRpnUfjh4qdus37dwTSSoa1t5RoNulldGQzEMZWJdXctsX3RbQeNz/PX1BPlhp8WJkTI2
FQ6myPm/D993S5qOqPBueb0dV54VyRerhk2qWObZ5NNL/vOraRprDKgMhxPH0del27kpGzRE5Fdi
4zep4fUVXEGBNsvLcQ1/fbWP5zkKvlSiyK1T0Y0j6T28uTpp5tr8OGLZc2i6ZwjjAwMlMbpS/Dp8
eXYiBpxTpIQ32h0KAuvE8jM/vaPRxCaZnaylwTJCDnH4C8RijlZJuN9hclnO0wh1mu42J0btJ+9Q
B2ah28jm54d6tMTpqSsNE1khoUbWOp1qMTuScEFoPv0XwrhPPNaPe5T5WlRxsIpaVByONkxxVbhZ
JyFJ14WNwkrZuyr1LY4hAFVzz8/RTQsnLE/Mucc3SXasSSmbejzleAQVx3Nu6U+VhTXOM/L+qSx6
7KPOhT79rJpIOXGDxycCLsVl4KmxX6CL5x59pTEhxQFqberNmttdsPKVCQIPu3If5lav7u9lVHvC
iMb119/r8S58Ltc73BpFe5px/BaHX4umIF9CY0oOl5Y3bPNhzrdUHRxdEAUl+8tcOvKPb3VumhgG
E75BNfp4JZPTKDJkl6VH7q/i0fO6qHAyc9piUqte0sEJPU4kMABEtv/6Zj++T9A4wgY/CAQH/tc8
dN6dx6NUQXeeuIXn4n0RMfHjXcFeph45/reTe/vnV3PxCuF9pAFjH9+nblg2im+QwUoRdCsVqahT
0eSOgeasaOpOJ1brD2+SH8joIFyZujFNpKObwzDaTmwswTU7Qz33ZhmIqFC9Cg/Csi6714SInxOv
8q1Q836ycXSDrQglADblQIeso88Hd5miFZ2feYVzPUVrN0HG4Z879YOoANqC5VRLdnCoh2qEQWTv
lGh1snP+QJNy6n8kyXpSYMVCR/4Rygda7GjXSQoL8Mied8UF/zkW8ap3H6qI7xHIMv+sW1532gM/
A0sHP8DCUs9eN03mv6pk2ULzz6fi4Q/fJfcpHMoCbMDmQvLRfZJxZVqjk+TeWNZ3fg8qqypNfGcD
tGDLLo0Ts+uH2YCKCh/N3NRwXeoER/WBoS9HeyDiGIEAxzL0WyzoLpLMUl+lafo6GSHiVDW6lrl5
/fWNfnpljcuz2TTm4tXhEJk0BHZtUUXeGCe/w0HrV6K3ABbLUNmQbrMmHXiJQkmf3BMX/jA251um
PEf9msXa1I+WrU6Pksao4oieoboZ1QDDWiQ4/IytuyyzU8XdD60BJrD5uWrmXAmhAno0WlKLhBmr
nQbMtc2cG+7VNSqlrBl2Vm+Pl0UzEGMn80vaVoFnp8SLYo07MXreCtWHo4f2Fd1Jar/8LrRGDh+2
UQpryOphYPKFyQ5GSSWfUj5okt2hTsyJGa1UVItbVQvupUIvk35ntDMhMOfpjg9+IoTdVxPUo6sx
QRYFwErH4oftBNkYAyS/C+kTETKt2tduteOgzbkQc2xH46NEPtzGa796LsmrJsKa1C6URvPVUU6T
8gYtakq/9dG6xabFDmRhlFzs3OdHg9YC93Him//slZClSxGcfi7VCPfoachYc4IMixpF4ctIG9AA
Wll7NsUx2j0fWMIsIso0c2W4xZlURuSPtMlO/BLH+4z5pMPuiZa+CtsM8tjhG1F9K8ItxNZck8T5
TiCnBgfit/wmBhFgQgUnGijrr4fcxy+f5ddyLP2tS8s8enjN1EES1dZV503t5HUddHW8OqAJTMoU
pvqnq4RB3WkGs7kqGw4aG0cXy9Eqtkjn5n2GDROwc5a5xmkHRpQ3597JbrJO3N+HZ8rGgkOkxThT
50d7dH9OFIpWNPiCYrMOts3oX1D7W5eYjRbGmD4HrUH8AazFE3f6YSZ7uywqBIch7rwRRd8v9j3K
W783Ofd3AYqfOIK7FbqZuHAwmC8BQrB9DJwNEZ7kbDRDfWLrqM0TyMHYni9P9CVTC+eBD33cYJjG
1O5tfIRZJDbJEBOzR5Oa+WxHZAyRsZ3+G5Ggs2dR0wkwsWS4biOFYkjU+svUApX29Wf28TUwv/LS
552PSWD1/LzebX4wZOhScUkYkkp1VlsdbhRkaj0Lateks/uyeOzjE2eRD5+28ZbSDYxSQ8ZFofPw
mtJHm2lKtBScmdp9qvxMgew4ZHFe9mN1/6f3NxeR0Z/MX5nmqkefWVQUshFRTVQuw2ZTqRzkQRvs
VZewDdF5OfHYe1bw/MTXPf/Yw/fMt6VqTBZkyFIlOdq4u9Hsh8oL/GZz3nGD54M+vbpJfX3E2wsX
Ku6yE1/2x5nS4PXN5RJ6aPQsnKPDV241GrCLpPC0QULlbylQ9FToF/ZEgDOhncQ222kPUioj2qrT
KwgmfbiUWnJizf44xEBJzvIOdtSuqR9vObsywUldGZmnJjqAFzxtmZtCVyNv2q+IsKn4oAYbrr01
3Xz9sj9+WIdXPnrqWHo6ATKDKwtPDI6/knBU8XlZYhXEJx73qbucf5d3A6ekdCWYrTKvqZQfozPB
C+gM9FPBwmgvp/bc1Em7hewZnrjuxxlkBnVSF5vFLcwiR9fNIjyFZRdSP4DguOzGBpOTkgcnVrzP
niQ7EHZDDio2qKKHdxdMVhwooZ57eBDnVCcbjXUPeCqIMDiFp7qUn3y6Lix3JFtsqN/QoYeXi1Gd
ulOBPTMe0pfITl7RN2M00PyLnoWh8KtVwfIfpkLsaFoEFFTt3defjj7XCg5H7PwrWADCkeFZSKIO
f4Wgps9RB1g9CvmjDOdKHApRGn5xfo5tE8N/LaOzAnDXAqzNszkq2DmpIQIk8hcJit1zAHRQAw2w
71omf0/swNbOHHMdKsg7YbmdWEo+Ttz8vuAq+M7YJPLUDn/fzrBiQ0NO54WxclVKsIqw2dZ2TQau
Pa6NUO2J5CNT7+vH9OG7MGlMcW5FxEexznoDWL/76h3Fx8fRxIQU4/ZbQ0L7ofTD0jXFo5Elzv/k
YljaYd1y5uA0eXiLhe9gW2nCBM9vHWw0N6EammhPXQn0io7Pn94ZuioguWwzQdd+kCiid1D7OqRU
Cv/tZ101+bZ03A1GPC/XoLr9+cUEShU2XMZcEzy6M0B/OMywrXm+hYnLtjeWb8oFBnqipCP79euL
fViLEP8L6o/stlhuzeNizqgMiGFw43mg9jgex0SnVK7zPNu0tEzIXRbSUv76ksccYBP6/8E1j9Yi
BcCQkBHnNsevnAWO8E1REm+S5J36vWsIVpkGGmAk3CSaPSy1sN4S8O3uE/anyxxb+jTguRoU80z4
Ds54Q5yo+XwYPfx+tBk5UVJqttVjgcswYm2lcIKdvHQU8tKM9Epvf1aFD6+yGz03Ca+dtC9PTDKf
XJXJhZIIl2XqV+c56N3oySLb1BuR0NeyaFFE1nglcEsR9QL3jXwn93dL0O+JNzGvef+Z1xxOsQDr
0ftSXZs/62NNhpqCFSOHHo6e7ZOClZ61AEa2VSzFimH+gKNG244K7J/O1X41Sfd9NKezMIQFo/RT
OSM7nqGF+ieexLx+HP9W+EXZHVBS4AM/OnBAEq17cstjKif2heFml21FxnPXBPGuBBrlGk9hFJxH
0K5OvPijHTjPQ6fCR8FvRl5jMDuu9oV5YHbUqRkNUbuN8ceSHTtu6ypN1+B99Y2KjrKx0CD6WhCt
xiFcReDkil1u1TVJ0dO3E+/ncN15+31slzPevJ6jtrLmJ/XumxhipRcqZFoPuILtkVJBY9pTAlGv
3IaKYFAUm6l1v9OtVxcZZLwT38fh5PDP5TnYEr+isj0+1lxFfkdIUczlZUMnFAPkvQLUb1LUa0w9
+C8liP2v7/hwEPz7ihy/SE4wjQ8nsHKA9EXZM0YLrgfLMneHKxKwpsIBuBWOxraS0Bbw/P495f6v
XeFfb9/Mf29XuKPE8/w+FOPtn//bq6BQVvnLZHtHwrT9loeh/9uswP+l/+WgwxNMVw4vionln0AM
RTP+QhJCG4uBS8yObrB+/UOUV4jseZOUI6VhH/WmwzwyJ3xlVngT3/xnomDSomdlzGVHVFHMFsb8
Nb0bHkHVUbxld32v59GYUDCuY0TN/lRiUvLDVdhaFuweDak62B6oB442+TnRuDrAwVyqYDqiosyV
ZSbcZhX0fTYtmtS2r00rnAR6brAKyyAZdeHF+ljcxZPyo5ac/lH798VP1ZjIEs0Lg9hDuDPKLfMK
vkEfuT7lsVSCL+pU/H2ZXcLs6XOyZRYx9i5nnbVpeR1Bcl5Xbc/urNdBdEOTIOTjSQkt9yoagrbm
lOYTMpNKQXpgnsChHYfpxHFs3kscPkGSeBzKp7xHCkpvrcl3T7DmzUZTRexFqkb+stHBCGWZeap9
c7gxnN8TxVkqCQL5HwvNcVMsrdO2I/pCu8+ATRKmUdTrwWg6AsdCdKsyO1UeO+oxzBfkVuy5WcTx
mmMDH+77D6PTs3wyamu8t9VyPAvyQj5BuFWMde+70DSBX9UAT9okuuhqMHKbXBNQvRrwaJR5CuqF
ZYvGfIqM/swdWXvSsTEunSo1e9rujkBWlRRi2Yq+zRbBWJh3ZuTw6emlOT50YkQvMhiELa2iEu5Y
PvbI5wH920SwWRZn8GnSRiQmHTK2ZQj5m6jMzIyvqARg8DONctQXKrnYiosBwrPNsjzTfVHd2qE/
/AiDVJCm23SY+SK7fjUzqCc0qUtBeKbEcHZiRv7w7rAiGRSl2BriDOJ5Hj7Kfmi0tiOF4L4N8leA
NmeBwlOadHer4Nddv03//zsP/wuE5buV8EM80cVz+gyg/WAqfvsr/0n2oNlhcKBD+klwFm/h72QP
131LOuOQJ9Boirfy8z8zsfjrraM/J3g4+Me12Ujwz0RMaBGhRNrsN6PiOJ8Q9T9xjemH08g/0UTu
B7lPLgnumhLf2AEZicgCALezAMmc3Yqx688w3UJ5yU1debQHSQ5qDVOINl2V7CYwZDfDpBRwI9sa
nhZYxrSHIwpwK4O+G7atfoHg1Xkuu//D2Zk1t8lsa/gXUcU83IIkJHlMHDv5ckNlcGiaZuiJbvj1
51XOOXsnbMuqrVuXC0lArx7WWs8jzYG4IPNsq7RD9PZOgKjQNKoBYhzAiz9u++P/hr4/G+B+ly7+
OyL++6es5pKskxnKb3UI3AgOHPIZJP1XmcCmkFeRE9otstKo6Y3B34ARMZDRbS1G7hdVCpYTiuD0
+AoqVvqydDEHcIBbmgL4qFDa0IPJfgfQu/+PcdL0Hm2a6Vc8a1aSJoClMhht9y0Fhhhmyanj/8xG
pTuduM5nPaXh7QJS1IVV7t/L63//wtUhhjEK/POIRgew+ZErD2EY+OGHfecWlPrOdxoM7HO0LAlS
PnWWoi0DfSjmQjT5e8Px788+RZk/5hkb9YqbdFgOQbA4jzi88P7hmay+TBZz3oXP+Dti/fszTp/9
x2dUzmijWJoFL1dgfyQB1M2NcNwnxGMC4Hdj/0+4drZ55neC8a13ZRUTe4qqCjqF8Avg7v1KIMWA
0Vi4z0r46eloKpn3I9U4agQe3YFoN0se2sxWQAWI2n1OM+4iZabT72gwnsA1akcgT1SIClox+gjg
jivnbQje8U8PbKvbyjJM/u+/5ucG7GrrPbgEXDFQosqlico+W45QL1ww25+7tP/37dfCCL+aF1XO
OMatSb/32vHCm3vu0qsNYasEuD9GqxJeqQfPJR9dfWmrc+7Sq113RnhAScDxrWWLIna+CU7r5X8t
qN+IKGeuvDZDJuFcA/OLK6OeakcW4Pv7Sxmjc5dex6qYoUKuG1Tpw/7rBwCQuHpz3bdeBYnWt/6S
QFhbArS+a2eKBp/5wvHxuW+9igFd3zUdjq9lmfHgA/Hpq6jC/93HnR2R5y69Gvpg26qlHwBCH9Ls
+8CA0or53fs35EzkWp/G9dakIUBheEEgggHLc0nAt/SZ/GR5X/96/zPOff3VqLQaaRt491SpyIQd
RBTy7FuQme7KZ7oamYyCuWwyvIndjASuAHkD9YzA5Fz35VeDs89SFnptq8D7A8A5BTAD9pjrLr0a
nJKFnQSaDmcuFr0nNYxBS8ifrrk2Nrl/hyugxYXHLM5zEl8+dSNSrRfbHd9+nP9xiJEitWcmANVK
kN83A/rDpSMu3OzTMPzPmQcHt39/68VpQOVRHYIKyjU/V13r7SvRZi9sAu87qSP6sQbq7EK3x7nf
sRqwAozAliwYVaYTxeLVyERfquA4d+nVgA3Bbqv9usYtwqFVb8LSIxcLzc7cotNH/rEMACoIMI5M
yJK0KJ+Dyx2i8OtemdUw7cYq9AEPkSUSrC/Knb6g9+y/yn7//9olWReLzSSsklSNskwIjXaogQRw
BC7eQ5M1vEjAud5f9xNWg5X6E/xBA5qEMuBDABsBfU0njr3wdp57qqvxSnoTd+DgY17iQAdXr6b/
P67Ifxngk3UlQpUBPDWjJLnkvgASvbKfOzh8rloUgXvx9xsz9g3ruMJNYX5cjHQsWZjsrrrf6649
KPV64o0cTVmRK6DeCTOQNSARue7qqwHqaRLMKCOVZbykN6DjlwxVsdddejVA7YCzACAX8aJECag0
8XAUA7hv1118NUSJ0WweBoWBlE1FGsM7Coj9dZdejVFZk9pMk5Zl5HUvGQ+/j1A5XHfp1TTKZeT3
INDJ0geNoE2hcfHNdZElXQ1L8DEHQMzxIFtAQEZoVeb4yhdwNSQHVAURIhGz0j444MRsK+ePF27H
aXi8MRetywCcLg1sP+DdnnBKi2reCgsjrHMLYwj74M5Bditj1KAWzcRR+NASGj54aMTZJ6p2YWSa
pxa2b6+OvujUpv+QLnZzBhbops285HEAJpkUbTMm36CxcD424KHuHRvTZxdKIhBPT5RY0IOtl02H
JQAarkaZ/E7wlqGRj5P9SBrj5o3rdT9PHMudbOd5b3y0DFkHwGEHCb40h+AR8hVJ9WvDIuAnTSr1
CYjkJ59s3A9bGEfcj84cDwotRo766IPlquBLiM1VKxzUC/8detwJOroMtaQloKoA50NQI+LrXtdk
tVSQnQf4FpC45ZilH2FG/Xhqyr3w6M88+VXcAQ3eQQETXteqObTw3ccDu24gnPIKf07eMasrNYIH
Vy4jmtCjRn+HGOzKe72KOt44dGikYbKkbQ+dgWxlnlX66bpbEvz9xRPYARbAv2QZDNXNEDbHwa+u
m7PXh9nLCDJt1/d4RzTKKWSIBqTWA+vwui++Cj0E9YS9JhjFkDpsaTzfLPISTOh0Y98KEKvYIzEr
ZTj3w8PUAbo/vcKv7XVhbY1pIUFrwY2EFhCeu6218cawS5PTqi3rX2uxeDUmnSmbeOC6srTZTL6B
BAhTUDjDmrRU2SeGWIBGuCWd7j0oo47Qhkx54Fb8uqG1rjQ68ScXPVHEa+KZG6SY0JwI5+t1s+O6
gZ7KsQ8TnG9i2Z1tInuLrNh1A3fdm405l8yD8vBAgKIb0FGY1cGVz3o1bhttIDvt8Bp5YfMJxEkG
r7q58oashi1Ul61mQPrj2s4DVKgo7h2uvCOr5UI7x8LSakDhvS8e2TBtHYG55apBu66QQM+B8KLT
17YoIOX10eOv1114NWTTxFsWFUHf7AHpovwOWotL4+pMNFjXMoxT36O0CZeGAYBDFx9weSGEnaad
N+JMtBqwngdsI15sdaoMgLohRtFONEugKJLAPowBq6/bD6+r0lEptESE44kCoB0AZDx9SCnqUd6/
8yvixL/Czrpmz3f6UTNeY2wuS7xFx+eyxdlKhfO9BkK+UXVIL87uEUnu5GgnCxFBFDJ0y8furxBJ
zesmmzUoabTISs9B93tA3BG3ZwDTXvyN516B9UgOxtEM4E2VC9yztlOPo0cubKB/t8i99RKsRnLd
aoHyNsxjyrRgg+MQkN0PoHAX4MFWuwbZMwjtYJbfotQMmSMDCjD0SM4hbWT2xONJ/APyYX/kYyY3
QFhlj4kzR1jL4laA9w3DJzjw2yWs/dvBicxNl4jqwpM/c1d+J9f+OLBYesfQXk+i9MbOPUaLV22i
TCab99+rc1df3RcBcRY83vCXARxfABJTRMa9EJhPi7I3bvm6W9Ez2s/mMYX50xnSp9BKdYRhKfgG
E8KlXtcz3x5pyr/Wg1A0+zzp8FTRf73BUh+u3EsD7tylVwsfNlBQs4CVKgPYaObsK9IA1z3QaBVE
54a0KoZiDR5deKSmGah0X6kL59Fnvva6P8KrHdyGpMVWUcaATPRPYQq4+VXvSrgKpCjrYYBJYHyK
GVrHVPUwl8Q/r7v2ajvCau6D9YbRhCngOFVGFR2x/139+79iZ3iaGf4YQqjXidB1PU4HwYcBSoAJ
9j/k3i7ExN+Fn2+86Os6OA5lH0U+Th94psNtylD2M2kHZkc326Fmpjl6FmdokPW4N7rzJUrWQC1x
gUgutN/PN8gv6YOiTbr3LFyxE1BKG8D/6X5GlfZ168Y1IAH7ZJPyaNYHdJsGpYtXsJgxYV14MU4P
6a0bsAoiFeox43hc/BI2UHucRNQdqKPGBxWhdtSp/WGBvR0GhfdflXOfthr0HVSbcqauX4oMVl2Y
puPbzDbh3eyl8o7EwSlFahJ7gXJ1bkCt4sBMmtERFPmLMBnSo6/BddcVntD7v+VMjPwPuC0SrvGE
MtwDy9h4ajFyD/UEccc8EfP9/Y848wN+40H/ePmJCz07eu49gJ8AJVFdC0Bxf120WVfYobFVM1Sk
4TiNzL/qZvwCd9NVSV3IGP4esw5I/bATYgvnsF3qvvrzlbdjFQuiDPVY3ZDiXe27r1gBtvdpM6ZX
3o/TY/7jXqtF2R5dNUHZY+Qq1RsgAecrV8jrUqumMxESdNidAb9+gyPvHILE8rp3ZDWA6dKLcUJv
zsHplU9yF4f+T1MTXZeoA3fj79uS+baK1bzgNan9e4NN1YajHf3CEFpVZ/8rugerEYrqwWp0XBqU
cAHTAxhnvEhTSOz14EM/wEJ4u4hqflCsip84PzkvROrcZP3o7ADwd7bSJBWMBj1K+q67m6sJHqqM
HtgwFpSqQalQPEk4kIk6vH/xMxEDPO+/XrG68zFz+FQeiBgEyUk96Q+JXtyXNGzY8/ufcSbCrvlt
QQ0fhnUygc4/OCF5xNnH0/oWqpEZXOkTGDUcfPH0/oediU/+aqBH3twHkPsG5SzqZ7qYslLthUuf
2fmt+916UKCQyI39EiM8K0d4m3Lfpffe0tTbPkUkv+4XrEZ94C+RAH/UL1kQ/nKjbo/U4nVRcM0w
qHy1zBz+4zIDMOIAdfOyNV7SXnhRg9P4fmPi/t3Y9ke8aoFoXCAk5eVg0QVyS6fYee4Ghg5/GN+H
nFBfvGRVEzxiy9fcOtOS1jlFR0K+1GHwKJaE9XnElvkOSFL5y6t0v5urWtxr0rkPmIP7Hc4OO0iM
nX8oyciuS8eqQGqaF4wqqAx12JPdAvPErabJfNfHcIGEnR0+n8R+BUXlw2e39dxdAu8qv/Cjz7xv
awbZGHUOn2ktYHGSTeln7U1F/OsqTZJ1b1AvUC9NiOUlyk1obkhzIu0kl9L7qxapf4W633//43lp
k5F0FmQ4IBccH1tUhG5pyNubWTBSMjCSgaUjXr8A2bDAY54ulQ9GX79sZQ/1YTXUzrLxsbTsb1EO
WuU+CTxZZAtamGncu9dV8qCD6O8QRcOmsUHkqtJxk+k2I6faRegmL8xVbwfAeH3eHRpYoCGVMyX3
HK/UYoK6vPeH3TABDnPVgPZWa4TFMH+mS8NLjo/awg2Jfkg5iiuvvgoXqqGjgX/HL09wko/EyfSN
BwPQhVOoM7H79yz5xytCUk9CV1/7ZdJkdregO+yRSITymFfw7VmePAdW9p/fv1FvPwtUIP/9pEOc
g2eTyZYDw0v1ecpQEM9mbh/hBwouPO7T5vKNELXuQHThuB8b5i0HCh3RjTJJ+NL5ln6SbsgOo7HY
nE++gDK9psX7P+rcHVytJxLa+ZNqPPcgBURFOYdaDiwVOwbbU03qce6G5RN6CvjF3elpXfDWT1yt
F6iWbqaneDlEEXxFedULYBGN2xw4RC10g3RitfWYXx+bAClAPcE7POoJwBXUKpRQJaPTsVXoJsgq
+McM63Ez6KvhIyzjrJm6rdt23T+16b18cBZ1PyUjWlsghZG3tiH2JaxM/OBPEo4C2THxmImqfoCR
jBWiYukOi6v2bkZ5v8wXUUEeCY1cAU2xW2Sw1mxJ03xVGtzBwAB4Cxdrtnv/MZzbVq8rJOFzrtwQ
hUsHlmL0FQvaDX/B/ItetrAjzleMovrQCw+43wbkizBAu0aMloknMmbti2Pi8ZHgvAk25xD6Rgt1
NkzwGYS74NH+Urq71Jt2Zj5xV6cidBywvYqxtY5Pm18kP+/6zqsvrPbOrGDWCAoCOQ+2bpM+aF7P
d7DRBXcQIqmvYwjUqe+30XVLGHcV8cBpcR1aWX0wVsDsxSu7mXHec+FRnrtFq4gXKTpIDen4ofbC
WeRVsMCaHYmZXhcj1kWYxm/9bNBSQ4vm+DOcLaF7r0bRfkArqi3YEAxboAtnHCn586VlxGm9/cag
dVehbzQq4HUPbDAsSu33wCOQsMJ+3hZ2qIEM7lj2o5XGRS8O76qbuR/rSwD6c3fT/zvoVigvrQbM
1ofRzb5aHsM7zOcLc9OKqvCvFcaa5pN18JvbmmhQULtKF5lLpxtVcfYjHHUHT1utIZ5wswpMOGTe
2y6O4PAezTcFz9eVp7rrVmcIdE2YNm5fYqR+mRCiNkjrqUu/8HSb/vPBgX379+3LqnQKap6og+EB
DnaD9oYmtfA3Y+ohkyJkyPaxaMRNNVGxQa4LHItgQNFX30M1PKEj78I0c2YxB6nS318EK15CNPP6
suuA20L/gbdPBZ+x7EYtCZqbebvvBzpuXeTIb21EYPFD09hOksEv0R7ANmA/o7/MwddE0l9tOkmg
0Ybk7kLy8+3JHa6Rv79fgKLDfmxMX9YpRBF1oOCEg7kXtnN2icf/e6Hw1sNYxR0l1QidWTMdTIW1
flpJX21YD8tPHvU8QkJlSo/BjDoPOqeQMZuJYotBIOrdDpLgoegpeBIWFUKXOiDODIA4W8Uq1o4m
kgTZQlBsl1cRZ+QFfVQezbWwZhPWw0eCk6NNyzA6ev9ktgxMF4ncqRr3UgfJ22sekOX/vvMwruA0
RpD5INQXz8hdW81FOM6bNPnuq6Q06pIj6O2lTrw2FMipknYGbhKOKKcEmE7v2Ni6B4/EdTEspNkm
A3ja78/n516nVdiql4Sg01V6e7+FpBzgfHNk6BXfoHHjv2so/f/ghdb4v+/bsnQ4fwuFu7cQhUA6
CBax8tOXLkIlBjKk1fb9X/J2AI6z1XptSXDyopahK+kMaI8FtLG+FH/PXHpdyApjuY2dCZeewIPN
vINNr9yUratYU61nsZiQlSEUfwcuLbyQ2XIJM3nmRVoXsqJSGICQZmYl+ntHk7fxqYWsESK8x4H8
vK8ZxB/bLhl/vv8EzsWNdBU3SCjGoKOclcg+x6Vsp+QnZFDiJY6xcrG0rYCWlAwwsgb1IPhPcYCp
mwLQEcnNBAwmuDsZvxQzzrzZa2DXEoq0jmJhSgfe5wTIvRB2VFtdynecqTiK01U4MHLuFlJJVrpu
4OyIOS27g1RMWW67Gmr50TZj6eq+enSwi293oxLTL8IjGNXfv91nGjnjNR6MzSiiwIGpKZkZwH5m
Xq7nKZeJi9X1vM3iB7hbtoL3D4GZDyiS3CJ1BXTrgkKLCj7O+heOQwtBnRsFNQC0R6xH+2cl70Cb
3vg0Pka8vXACf+5FXEUZEHJrFnsDKydQ3TZtBELlTJuoR167AXHdXeb7NK4vJufPTRfr0tzGDaZ2
XAQrsxD2mo2OtPvDN8Hww1lqhR0kmg0KMOuiH8CKLD8940G8ORJq5RFWd3Fhz//7rPSNaXRtlmJp
SDrqRlM5x4CY5FFa0yNj4GRUU0S/Y9tTl3FLvQPq7TZLBnRdspQmQ/YZsKp6n7R67DeKSZs7QI9t
uTFwEOpmrvOwBomsD8bgOUFTOzrgsBVtrYaEnWcjf1GOrZ7o7OIs0LXeazQoyzfvv3Nn5sA1e0bg
fU5tRXDMU8vugXZjsgs0R12vXJbldtI6OsJo2xVAIpoLqb4z43iNBHccdPir2EFDy5JCXV3H0EbD
us1BCGj4x/d/1rnPWK0+xwG86GGcdclDbE2gUOZbCsvZxpul2r//EacY+MbLsC4a5g5ww0K5uoz5
1GxI5OvDErH2NrHEvXfSsbkQhE/h563POQ3BP06aYN1z+7Yiumzr6Juaw/qfxvL0+bofsQrw7aLo
GAh4ONwuaI5gqy08j5JBl2icYo+hnNWFh37uV5we1B+/wnaVDAiyr2WWyB1A3xvZ0u37v+HcpU9/
/+PSWd+JpaJ1V54YeO2EWTC6EJDPPOJ1fSuiMCxnTqVKtiQVlOwsumsiaHxzFwrrfdvB05S//xvO
TT7rclfp1VUtNVqCgTYZ/CJw9LKFhdvehNiXbOdKJBvdD3vkKI7p+JkAb795/5PP3L11qWsF3FqV
JaJDtYJ1D83cyz0wlct1z2Zd6gq5meQ4r+nx2Dk8y+wbdedv133x1RvVOwBvxP3Ul6aWAWZM6x41
FZceyLnbsnqpaj4O8ZA52BxHYDgK1oQobiaf3//qp6/4xpCOV4caA3Ur0xBs+Zp6Su6WsHGLWobR
E28D7+v7HxH/fknf+pDVFJ04wKJUMfa91APVLF8Cqgk0pN68G2ncHkjm1S8Va1uQqsP+fvRGetPW
mucaiLJu4xllPoMcofPmOTjSBIeSgfMwtFCtDBUZvrppq3ZJm4FA3LfAmAaNk+6YcdUrXaAC6iqD
VXWim29Av8B4FLsQaEgvW17RbIGUV0PxQmwDbMP7PER7vZsHTDsbHjnTTzpTuwMnZ/rcksB+8GvH
wTGqTzeSULlXopppUQ8cZm+HBGWt/fZJywRTiWTLXuLkTvLPsJG4uZ0MeQBTX+Ost59nMCCjZs9D
Pnk5ji0hfV+AiaTuJ4gNXLiVOx+paTfNxOcm040Gjn5ub4DCF2NuIuq62OTUYN7j+PceW4e+qHTc
PrNhACJmYfapd3snb6YQugDtziG4Rz7w766Z3Cdf2m6ToqbxGSlrUk4d0h7FKIy+y1IitrHvx2Y7
EMBnOlLTuwgUjH0lZRXkjsz64rQvTpGQBPMCaA/p3ywiEjKPBifYZ7/9tjpNNlnfNvuaEgu7TS3n
V9YS/9h0LByKjDg6yl0KA3wxzUDgfIg4LDfGqg55l6Xnj2yewx+Vhpyoc08Lyg79DneAEg4QkQAh
/xwFHVy2iHgWihp46zGvghoNvrrjUEDLu2wE1gnEECp59sVJWHyjaUiK3mqngL/MjHkLspqfyy5R
2yyCMUIbMuxx3tRuUh6YTxSex35noxFn8B2apCCXQbM0evV6fhMKFowlhJd2QiJxHPu86YF6AtxT
AXMZad10O0qGwXzSygMcyElDxAHpWRROg6g8FAGR86dTlvCjj8PC5MZI7c0fEvyQ12qc0m9drbBq
7RMnOmBjON2zxCX4VABGSodM8EdHKDKBuyjBdldbp+ZFTSLhFTxpPW+T4kTrK2trBjdNwsZnhzvR
HSBX4b6f4/HTYqVbTCB+FYD+DsWYTi7JcZod71BPjxrZONYqLA12jd88v5I8n+iswP0QJt4MC/Ch
ORPJyRq89G5URE0aAvIqR+iAMDA65A26aJ9aLgts870bBeIS0ML+WEeARCvR3Ro0SxXDaLFVECOO
vzaNzdLk1wg6E8FhxKjz2LaW7Mkyt5tKhno/qqAyBa17scscr4bRLposhZ5LAyg6MxeiIpC8dmOc
2nuqWbOPM05gwdbZrouh4lM6mNMD8NFpumHc8SCCmij40R5Lm4cGJoy7LORBPmaxzIPMkbDtDM2p
0Qgm1b2NMnajiV0ArW892RRCtM2PxlWVuO9HtFU/gMc3fW/A6e7LhMpebU3a/mDo2D0yHvvN3TBP
PdRlscfdF6myX25HSbfpMVUAjjNVUKXBwBA/2GGme8fM/isH7eZBhDF9iHyfFiaKOzhx53rp8sl3
Zi+nuoEGPEI7+QtVrXjAmRj/gK8vfk51qqbSQd7+yTgZ+xTNDESPOIV8XGGUb6GBADA082bvMNAY
ogCAxo6RtoLn2L5AZRqGuPLSeLDGTlg53tYOED4+n71PyOGnD8M4gYnWzfbjFGLPg6PJNvmAOktR
1E3tOxsGDOZmGOLsIdIEaVrJR9COrTgyrxFF0miORVzC79AvzTa9hXsKwFn4KsPF/YDTzGTb4AAM
Ij6n17kzOfHGmfEMYlTl7tGAwB8yx5JXlzNnl6YifmVhlPxA4QjWWjXpvntDghjgNiHN0bTbFxMJ
sOkEW/eB90O4q+J66DYQjmICSNoU7Zr1Mm17ZxRH4Q39Fg/d3mRmbD+4oem3cSrGnQCPlaKePvRs
3nbiPsCZTxLxU2lj0o63BrUlMeu3oDEeUor9F9rW+2DbL6Ck57qdqlsRptPPbIKPTw9wkhke1RtT
V3Co0xBwLhVQWPZsOhDE1iguatdOD9IVeu8DQvc00MDHChjhX+XEhsFuoENnixF9NaUbKxYgFCzt
53TQ6hPolEhzZMngFsGQkiivF9I/k1H1yBsiIuZNXZFHxdAjlaMgG8q3XsCaKGexXeTS3J90yHWO
k7/kOTKJ+DXBA7NBqhf1os4CGZ2Kxyj3I/DocCiaOU8hZ9hoVBFLvvlaBlAJSqc9DG2/FEvsZHcg
xkKjp8bmRaWdxcwFXnyh4SZ6dkU1HtM5jcaN6y8SYVHDKVYMg88BYNMoP0K0ZA2sOjUhj5HfxsNG
N8BeFhFx7GNIDPJUS2RZjv7NbpfUbVj0xpf3YqmTO1fgG8M40vlFzcL+bmlHzOo0kt3jsARooqi8
7NF6znQgIEVBExelFMuAJtg64DnfSRwm5CH6rWBzn8a+L3rutqUT0/QrSlhQNpJE4sechu0dYAX2
S1NTfXR0W3/Lqioos4xCAL/M09ZEtUnRS0jR0JBwBZ8tNf6rK5L6CBOm/0pCO+xDLC4+KhM3m5DB
rZ4xf8BZ/hSUNk5GtWPp0D8jjybKuFLBvmod6NgGLy37nqY3IsMBfZpIrFMseJgKKzgcMjA393w2
mPuB9zz9kGUwAmzCIcS7EZM2Y4AHRy2YVW1qnJ8xqug2NqutKump+CsPI5FuGizIPtg6a5+DtBq/
WRR83tRkUk8cBynPCKm+wmTnwSwwZhks9oiLCL+Qoj+S4bWNAr7vJsw+kysVfIk+vaVQM2wCp6b9
Jsnq+La11gRoX6nsU9wSAYCpRHBnIuTHhjPzYfYt2/mU1NW2r236qr02ADYxrtKjoaa76QcszOAu
zDj0JM2gkfEWIOQVGbAdH1Qzey3y97H70FJ3+O6M0vmiJE8+KpkMO8/68UFIB13CvePf6ArN8lDm
zcjZof5RvISAfKU4aMuwzgo8O38FjgmJiSWzIOyJqJ++Uj+rtzYhLTDDwOzBbJqcGIGASUVYCYT8
sWazqrbDpKNSjNmMVmjBb1xTzftGtO2DxbFpv6vD0CkX3xEmN8hpg/o9VNDvJXF7jMX0ooc02JxS
phMO+pLhto8SGkDh2UffXQ8FeWgvHMKfquY1ZHSVhAMjimBxgeEF/c2eSe8cLOmh6kNf1UlA/sxD
p9M7EQLUt2s5qFJ1BYVfo2fAAThBX3Nuq7EBvnVEEUc+piN6rqUEaAxG32bwN0RXND1aCOPoT40l
9w7rK5w0DWxwbkzsQNoJmAGd8wHd3SBahkvpB86QncC4dCj8gNKuVE4Atn4Yet0W6GCsORltyF2S
CVtS5F7wglLST0D5TtERVXz9DycSOEeLR+d7E1iHbGrYmvvccarpDuwnZ+OQpJ0KLDybJg8cjxcd
uCebLkqZ3DLUrcm8qRh2M+iK4wazWyRBpQeJc4uGX5RnKsK853oJo5/1CDJbplJ1qtnk5hGy3eyZ
8tnvNsoOWNtYrNeXIYSJVOKI9RjOiOWLClEXaVH5l7AEJ6FqivtbHyjUz+6s9CZBrENJunLvAIm2
ae4qkgH/1gZsLJDrRIdojwIm6O7aNtnV/owiuyDt6n3WGe+hZ6SFizHd1alsX5kwvDSzre6x/sRI
ElRvo3Z+BfrPZh9RhR2H+2CUItiPtYy/zZUedTGP1vNLRUOYNsXo8LRYFgrFpeM27T1txhEtqshU
GwxJ6HR2pEdr/YD99z6z6CMDg/5kNWlGOeXYDC4+VmvEc+6tVl19XzOv6COgrLYz1k9mm2U8Qkkf
WpzVTmp143cJFyUa75Yf0HAvfPf+LtKDQerMXnWV7Emt8jkGCdnP3MEPm+EAuOmRwr1vRKN3jZfM
W618fYx8kn7Vhsqg4IOeDshHKDDuG2x8JIZ9kizWLTiXY+nIU3u/F2kkChjpQFSlHtYJc2In7Dbm
muJtbWeYF73FYXe4Icbd+04Vd0VQ1UgEAuU/QdXJlJMnjHVIPAQgKvgVWBY7VMnTx6Ydxu+tE1R3
2WhCJ3eGAQsFIkMHPtDKR7FRoBb9yR/69gUwzxo8ficVmwEzwNdRWihxcQBiDn3LO5RJpuGXqgvd
Dxh4+raX2BvkTYo6IOVZuI7F5Ke3IHO2C5iIOCsqIkRRgOTmeKZHYhYHwd0Dv5bFOA9uacA+oIog
e2YiNp8cRJhPJq7IPnGSxWx5GqImFPhaoL69KsLLlcT80PmC3CHrf1qBjh2PC7MQ3OP29L8DTvS/
cGjM+mKwnf0lWJT9Au7RVDma++Jbv4HK865CY8XNYDz5FV0y/lw02RAe5sifP2riI/jUHAvaPMsi
W22DZZi+BXTx92xo3H8EEjtfsghl1cJAybobm7Z/tkJ6X/3Jx561SZpdEFX8IUSgazZTiz6oU2Qw
LSok4SdFZdNRQIxd5xxMc4GMlTIvfTpkH1QUzC/YJ79UBs3Kmzpp2x8Zn6IDT1Xw3KU6vKdyZhvg
X2c8QgbdF9bkYYy8vRirT2aOoxqGrJrfWUZdpEKiykMfwOAKLHZNeOB1FoAFiwIOlg/LiCPZzlU3
6eDZJzcOxMaioe2OYY8Cd1bk0ahQHHv9zRAGpyOOybUNWN517O4MbGI3qBNDlgWLgn8iRejnOe2o
BzpsnHytWKCCAoo59RMnAwN2ww1O7A440Uc5DKwqzkviKDCH8dASlO2O7mnLB5AyvfHDqS0DnL7O
kEe51bOjfKyRQO/T9xMyaCfILRRzRQ9wCLbLg+vNiIW006gKC+yXyo3YB9603s3AOnG0Lf4tt1nE
H+ASw/Y79bB39xsJZ2HS6fArh72rRelMMvp5Ujv1PfQGLZ49tdVNBP/goYLG9TEIbRsVop0MKvIA
93xAJY94Uszx9sLz7W3tBckDoF0NqPRxqjGhDBhgo+PNB0OdZCfhqf0gGqwN/4e889qRHMnS9Ks0
5p4FGmlUwM4NnXQZ7qEzxA0RKqmVUfPp9/Oumtnpbgwwc71Ao4GsjMwMQZqd88tgZLulMDsuLo5N
oGfO7Adw0bmfzpTVj3o2RRtjXIp3pzIHRbniWD3hu2hCIlbVtbvCHCg9w3DglxAEZME3XRb55VTL
OBBa3Ny7SBG/8PREJ9houlJVVHU3NDCL40gpL6NpU+xV5ywbiHD3y4u86Mlqmx40oFm9cCDH/JCn
1LlvaNsRT/Mgh9tepOsvjlTlOySBvpI84LxyO3e/iNde2+BKKtx5lRZ1EDaTQTIwBfRMgHrT+czV
fTASkb3X2OaMcODa9fC/VslnqQ/tdhFWu+UkF1MgSklHXBlXxm8z7sZfCA0tM2hb4f6aJSqmTdfg
OqalfPy0ssLSfAXjHpZdttCX6LTLy+xoWozKCohGS6T34q3t/ENFJQv+yNC2WZdYXHqjN75nfez8
pU+wjxe2S7VED8VocmGz6jtz5D2nMrW+vKEvTuS22NSBp9R810Yun2tzKJiZZnVxmsF7lM048ZlM
qfdpdZRTKuWmR+rInC0OP0bgzJWgXaoqoh9Lz9trX9bUb2tk5cVhzLhTw8aq6DGGkrQfMGMyKpCH
N/+eE83eN6Ib2BVyGbbg4GeNXOjnbE4dFRhLn/6SwO1ZyDG40JO3LBGzpgk4EmUFvvvevFbJ69rQ
aX5bGzO3oN7MPYtfqWMPzyHZtoje3XOW6Gm6a1i9unAEKXhW3mzss+Q6g+SKXiDXqFi1rGgxU8aI
NLsxYrH+9K20fuVdawH0VF7qe3nWPcqu5IRLCJDmQ0U0PyelFp+7tl/Ps4xwmjpzsRxGsyRTFBJl
wXnK7BHwLWpuAWzSG2OyrcwnSMdpAnu0CzskCMV8KouZC24q05mbyupLEWQTHaQACHXB34QO7GzY
40pgehId8ShVn86Q2xuhV7o6cRguCROrTR98BHyxW/Kqrjd5F5t7t9L6x6rN65q698zdT7Y3r0jS
a/Mul3LdIquRt1XllIei6cCn6jrRbV9flHitDYQwPtEn4Fm5t/gLXrQN5oRo7+CUP5iJaTyMTZ7f
VGndEbKnl4e8XCpIniS9WZfJ3i9JRO1NlReIx3W620epn9SgN7dq1MU+6ZsmB8yUzkfRwn3zDhRL
CAqwoDroUdP2bstyP6/FyvxQ1xw3Ljr0dGBmiFPPOa6SIvdJkypQUwUa0lbro7DL5nkWK5dmbrmR
v9hp8p7ZlFWy3PMgD4MR17dpXQEvJEOp4yy3RbqlyNJND6SlVBcuNRyOgvkGAA56NgutZKZuIVKF
8WF7FCm2uiuPhCoNR2fADDXLNS424OjmKx251aWOtJU1hkk2sFr6kTf80OZyS0wCc3RpTkE8ruWl
KpkcHIL+n1PySwBIG0M0AY+id2h5Nl9Ly2PKqCG9L1reatIf6zbf5uhsf4pI2Q+0mMWhvor1vksM
58BSlvI4i2XmZ2StywFJ6HwVV48INPJJUs7r4vFjbWsvqhFVSPp5vG21TnyP7ZTeZZo7HRe7AK9u
+ni8vXa/vCkg480ao+4hn93aruZQHWRZDAsnFYbHWV9Je1Iu+zv2YmpiC9MnE03f96Qss+zqfdi3
PSV+2ohbz7Sm7bC06Y7cBO+Fvmv5qGq3e/SMKvIdOjheK8iXPckvbWjPnBturj7cLHefi1avyaQu
mjZAEiGjTaYn+kOnWv1Se9dyr8ZVR25sbrXOMxg+SIof6kA2xvSxWkK7U2mzpGGBxSesvTgKoEfS
dJPMqfdGur8dbVY9li4jroxC8tjLMnDGqTUeUjvrh6dlVAPrR6SvTrgs1FxFVkZbuNZYCZ3zeh9L
anvdkZGxlm22c61ZOJRzDvNhUJVB1FFZC/Mop1591I7UmkeaKdNdMqjyq/z7j76caJIO5qItuOeq
ZB79hALvGOv6qD3Shdh3G7jHWj57FJUP4TzAO4dmIVm39D7dd1Y/hK6I5GOdgH6JNWlXX5deepO7
Hr29LqSGb9PO5DJ/XFsKV7RhPlh8/WbWYtxGtAyemQTE41y5tM8DsYWd284h4xmdrmAB59JJ9Jul
SeWG5dB7HZzY8QWf3j4twa0dlc17CRgJRJCWXzitnU1SVeVDMbTubeH27U6sZf6ysCd2zGuqeV6G
vLvL06p/cQzwHo1QiF1p2OrF9axHjTl+a3SJdWhEisBEcJcc5dyOH23LHO202SVJPOPd6DlyQKu0
TSbG5H2Ya6iddlq22jour8qG3ZYNKKMfc2reOqm7Gn7fuVAsw2gcpDLiZwga71n0TbXtcEntcJnh
AKM7Tp5hDdAy2cTApgT7l8t9bin5HfeyfaU0R9U+Jc0rtzfpyGFpZOnzOmHjy+a4/gF4566ix8iq
Q3OAKEjVYN3a1fW5oMrM0Xx7Sds66MkXuaUIPTp3QqVWWPdec7+o3nVB/7T26CSGDoKD8oRDMBbz
cdUM48haPVywByY3Xoc6Bo3SXAHxeJoiGGXK70Squw/QBNGpxM/E1hQL96GeJ+8gLVLgC5EnL9Vs
zG/rGnVhZ64KeE4M2zEzzHJDcNz8jImz80Edkl+1ptrjoIkx5ApC5t908lgC8Xzz37oAHKS8K+zS
O9stBZlSJW1AIn32HcdWBDhiZ4ETu7jthzg+JDy3u97M8ZLAsOa+nTbW0RyH5NTqpceYFzmFX8zp
em5KDpBNQunbxQGQXn2uuRxslR9J2MCrleFMMAJe/9WkCWkEmOj0pvygc0Q/Nqqf95Xy7JtqacRN
plI8G8odDy7Z2I+plRKp4tBfNHNfqvytaWJqdGUeNYehszH+QTdMkBMMFPdwbcRzVg7Nrp2apN+U
WcciA5GwBUpwPiylDeE61c7djPbPQ7eVZ2iDmlZNJCpm1XfaaZSXCo71JImqtwmmdK+hvg0SkLPV
X0VL1sjiFCnJd9moCVx/hvcO/mKfY4cKzn6c4eSjGaYmm9oaMVinLzugkfyl9ryEz9ttVTA5dkZE
bOnstDw3X4nT46FYiwzhC4+w2PIspkjWSmAQiXqzoIwum3+18ZVDTOJVO3qJzvAkp6W7d/nu3TaN
loattiy7SQ7JB0t39jyYSf7qzkP6JayIowmgfAqqBIoRkHuuzjIzWh6eYh0DGjuss21UWbhWqUFS
bh89LuOMN7hh7PZjEMhdvzQylMvCC4bgIeBCSvdertm/eQSrAyWryKcGD/cgz8MpBhYNJ9Nttc2U
V8ZGRsvy1HpGf9Mloqu5mOEMNunqqR1j6Dtb53hN7FkTJkdHP65G6rCxAWfFbr0w7GnZpgOMPJdZ
z6vZi6jeJ6LMc3ZU4V5UP4nWr8tBnFm5it3al94WhaM4ElWzvC+d9N4dY+55k+wyJZK6TRpBJcEy
v5ne6tmhxhd3mzqECLE4VaGZmtNFTQZuTLMzikPOfeGGZVz29/RTL74uhiFMYst7yPBJHiZaQI6S
MoSzJB/lRHymOlMCMh9h6srn1prZLXKshXC89tYQ1xuDqCJfJYnY6HNChn2e1pzhLWy/sS47Y5ni
neEW+q+YaxdS3xJ4DUjm8fxeAOf7UAvTuwf68p2TmEH4YpNBATpVvHcXMR9KUO3Wr2ho3Q1uJrZA
8eJuTKrUZ3iqAsH1dMRfnOxnvpg7r6gaBsUxT3e0uJmnjP0RKVvBilTOhXe0FGcZjHx8WADA7jQ0
cIavtWvzXuW5fh/3kTgSeiwOhS76c0T74K1lZeq7qOopu+maZUSaYPdy35vK/pUPZf8mhTA+J5V1
296KMdK6/fJSZVC4p0F4qdiWS6fHPmqn8czhDnIiJRdzhiqBDhzjbTYIWNh1kSX4efDZqq2FYv5n
XDoS5oa0QtLX8uYUnnXN7i686aksPYpFq9mr9hp5m8A85fiwJo4rfKA5FSRyJJbRttxTnw/ioGSt
hRHR30dYqOnNdKJi22j4cHs9m8EJpLaNeuSKEWFwX3QlQJ4r4akQOqwO7MaIfs9W5IVkTKQ/9eoC
IstMq0HZRnc71rkwNnM3DtvFHOWXNMdqb/bFcJbVGDNbN7X5XmeWEVbQrHdisitcWkoZlwqgZq87
hnaTDON8YStoSO6SoN2J8vpb9JNUZ7iL1v4aiNLhKV9cba9Szd4NIp5u9HjMCn8SFeVgaZ3f4nuL
hzClbpfHigaVBigdgtinkLJu/Fnvx8HvUwU1VjZm/cLxh32ZK+xQ2sWqNlEDhEGgYP2I9EIE1mo0
lDmkGitz65ob7nn72UPFRxETGZIgWgt0xMJn/xh5snywwGMvbdnoYb6u1r3pZRm8QxEfGQDTI5Qc
XaEekg2MAECTlG0/LDLveACKcnng8OsOzKEe8KTIv9ehb3yJzmIzwD3idVoL8UDNVfGQW3X6HVel
PLU4F77y4Yp6W/NqPfYVIbc1EOXWlYvrA+lF3yRVfMaO6sNWH5l7ywECjzEi7JMuAl0vzevLO+x0
jMVQcPD7Kh3zLU81CGBWdkEqGmPLjszelmXVwihXxb/w4nruZnZ7uPwom54ITp7vSK/Ff1xY6F7U
UOh7YriMwHCJ9dB4iVBtwN7vcmfqaU4si4vS7Pgmc9z8YSaiFBTelhm84TyexqQXjymp4NEmKaW1
aQX4fZq56VNaltOl0O2r/rYBj585Ph5sYwazqeI1TOa8dPdKB8ClP6bh4CRQ+0fYrnMYRaWpUFsJ
ZTotXh75Nef/ivO8oU87B/YKphz8RYiFJBsCuPo9h12is7bpJTmekTaey8omxbab7FjH62U4zzZs
4TPSkujCXmCMmzbRXiKtn7ZmVGl7wL5pb0aJafrj2mbHDDiSi6P25l+zN+UvCcKEQ90IdS7Ir7gR
yrEuboW7bFMYfRHGdhxpPhw7ssIq79Lcb+w0f+dQtbsHY4jKNJjszNvpBpdxQF5uZX5WKlZBodcQ
pBXhuP1qdABiI1FOm7JoJj1Qff3pZu0oKdnESG6Za/RkT+ijbnsNh4YYp7R7MgkH8LYJ41u2wQGW
VbuRDmP+jKB+NX7k35h/O+D+AW0I1Yisga8u6F0v5sZd0xeDUzjeMir3XwJBzq3QbFCXmteT1Adn
omIUfrpIfvUE551J0cx8JbWRKnleTRyrjl9zuW5QUreHGcnmyYYl4yctLBOKX05nTVkJlVudbYWt
YXvlfo3yKD8xrM75tCEyw4niw/UHVlC+ywsbwJKxQbPTkEiQty7YuxTxubWcqHoQZlo/R21TJIGj
Eo9u4cXEg5PUGcVgHpkG38xag86EoRZ1MAaAAvjKHIh5dCKWV7N0TD5cTQxBS2Iv2mZlph+oA8LK
ZWRl9DxVSzqh07GtaWfrczUd4zaPa/9aM6e91+Aze2VAaXMPj9/oeKTzVmWwA37iNRpjX5laGTde
PPQbvk9S7qAgnK920V09JCQ3B14w6mLdCQOt+6qSQQbpqozbFVoIFCVP9MW3m1iGvZTqNFu5/WFQ
Al5xlbqV4ZsrbRYRiqL7fInsp66sUZgkiJpMS8yBMw3LsXRxGUvvqv2oQQ83LkcY077srIQfHZJ7
FksiwopYFzvdtQtIpiSj7yyxonGrZzE+BXx46Gyq6Y0fmLtVgzKP5dVw1KK9/pyWHlObCWR2iZxJ
RnvG3VkPqZ9r30BP+x9w3uotjW3r0dJNZfgZuqoTlA7auLzj1G40aw3UEDOgIxK3ikuRzvPvVs7e
vgaUARsn9OIz1VeG/c6Ik53qDP2MAaoLOkA6LmU39nYZD/a7R+wl3W+eJoMsaoZ3fGv5bYKk65FH
Obl0Ra6/GWPt+rU5z2cjspZbYc42HQPTogKKqdhF2sV+dLVO23Bz2L+LPl63Mqtb7t5af1rrddjy
/s8b086MG8l4+yP7K7LkuHr50rjLwEMFa823FnTViSv3SLPX+KXlKWR0l/SwzEAETp/DKEd1U+8R
zbQfIzKck9Zl/Um6yW84qOhmIf5B+NCc8SsmHTrG8zJzi02f5hQi6JljfTTWncz3WkV8gGFRNwJ5
qnyKfinZbEVzAiPwjspw8YOW48Twkrh1hkrIiuMT/o/1e3KTBRZS4FUBUn/saO66KdGhf1uDVr5J
qEbSudNGjZsRLbwvYGhOikdkyxCdhqOmefe8gN5D3RTRbTvIbjMw4G3nRVRBoRbga8K5Cw/NR8z2
TTCD8+RlTXbXaHX1MWkFCOga1fA/UV/fF+wncjNhMjP/1Nf/r9ronuqS//2f65/5QravUBf1f6+s
/H+/2v3Ul4/yp/vnD/qHP0Ov5V//7rX77R9+EVY9ep374UctDz8d7OF/VGJeP/J/+pt/+/n73/K0
ND///m9f9VD1178tBkf8r+2e4uoV+M/yon9pobv8NB/Fv3z8nxV0rvsHEJjpULjpmab197LNPyvo
XJ1ST9M0PeP6f7SB8m/8VUFn6n+wLqCgsCmn82zjanf7q4LOsP+gmxF+1KJe0DSoXP7fNNB5f4+9
+BexMeKsf/JbZFq5xP2UKZh5S913ZTvcsuyWB+WJNbRcTbvXOSdBz/uxFH6qWZ63MxCF7LLYGR7q
XPM23OK8paqM9mkCTOeZxvC7RLmMu2jJPydzoKQrp7ENyiobfwqW2lDvSyb5aTDAF+ppS4Eo5cC2
TB7bKOsuST3mvsR6k2+kMNFEENx9dssoflwLslriVeg/ORNBQCKiUr7Sc2dv1ml+7+klyeG8c08r
tfLI/9LIfWC2EQdwX/d11C3jkJVF8YkkKnujkBlRZau17dauTTKw+9I9aUh2dT/Wc/dstFG/sboK
oavSquM0Ax3CkhE7USbOQ1TGy8VMpvalNWqyZPqJ/IUNko3KCUSPAG0G8/5Js2q+b43roj0Mifbm
TNfm3xFZ16VNl/Zs66MVZmlp3fWAbi5tNydmFkig0pr3bTQtD2PWFK+lYcXPad7a6Moyb9q3no6W
Wibm+j7WfX8qy+ueBqeevkZODvRHMbdLc5bsbyCOm3c2cEhoskx/m0OrXTJZDt9YSPSbrPPmbpPG
FmMv9hdEZQDOANir+wI1LgLVreZxgdtIfWOgOxMFT2bIoMVg+BJJJBeIhF3x1bRL+VUjTD2sfdd8
xyx2q9/khNukefMwopq5WxuUYb7JeA5jXVDqRzCSAhOpXGO42GXhOP6cIyHxRzfXfncwegE0TkxU
jyrFR+saY+EbzqBj685G9WoglzmU89p/lmmifdYaxQWrsGicpQvWux0SvbtZzequsqPs7OrArrXS
Uas3XftbJa6OVmMyXEigxjS/VW4RZxubS9iVzffUGO1TVc4q9XPaGb/6iNEe5d2KyXlZDUwe09wU
dwUmWm67Aigqz2rQZyTWB8tt0NSvttKuwdIlN2deL3UL0TNGby069OeRXjOc0TyeT6nh9k9Ccyqo
JZSwsenZu0iY5m3WdyjG7RZFI7Lx/rACWoEherW75TuARBYrKcLsItXQrkzOJ54H+erkZfw412X0
mxYA9WLpcX0mOydqwsTN60NrTtxlplRIF53oGgljsfm9QlfH1Saf9e5Ym5oGX5Q4zUuje8mBIbpu
/UlpURiPfFqhJZuUFODZTNDljLZF4YTZIvaPWXO2rdmj1Uj1GCBmte34u5sKKDKLjxUGCibRL0m9
zQy+oI2mDMBvl6rqF4eQrMWHtV6fm2tOQh5nUOdMOsgylaEv1R5ofngz1EyMkdOM7WnV5ua+lqic
WY1Uc/JEJ8qbkYbhBzyYve/gsrpVk2U9wXFTQo+eJz2hp/YuZGzO267g4aUAdp53KybyIYh6ok7K
brH6oLWTbt463arvrIpwQtpuZajqybpRTIgO6tahBAJe9WIO8kW+apC8wdq8CC/md5tMj3/TSVkf
smbJ77JhHB/60bJPWAvm9DKYwhiA8MA0+B1KYXqpjm2l5YHdsXrMTtVt4tVsjbAhH/+7ylW8iVjH
ngqCuA5l0wPjR1nTHhV8ykAtiOXdo8h1PypUTTtpmfFPUhY9L1Da1AeHNdAOdCVLpLONae/TomYL
61frTD61ODN7am8qB6XwTWvgxCjH2sEQEFeo8OZk+JGQWu8ZIQd4Pqp8eq7yQb3VcCsgYHoXZFlb
BSv7+LtAPFmhT8Dgy3inxV3QCy+7jZN83Cp3LQDjLK25TZCeM52jPj4WjUqNDeg4R2FpAT+gHPcs
At5n49jLrHI3uK/bfbTqXkeIT2s9c9yM9+WQTeGYOLdWp60bI8nSPkgMy37ijI7vxCjUC4Bd/TMq
pR4mhCjvdEY2G87DLMjQaH3Joix/9VZZfZmOqGkmrQabBzN3+p6v0S6uZCbsfpCSrLluZ1Twh9ns
3Rsc5+0R0G79XZmu/j0hHAk5Jq2A82q5aWieAbYbwfpbKZtzEiPgxiuTzT5aDk9uMmPkK+/cToZl
69knL2Zx3ydTXZ8yAhvOSErEiVojg57kysxwzC/RwSbXJtCUmb9mli4f6a7uH0vqXsLKGseLgY7g
LmeqjX2OXucM2ID/LxnMHKQpjghdaY2UNSbV0kfMtJMNDh63EXpXYbrcaTDqQQ0T/tgv9vrqWiI+
RRi+Y97MTlwIkhrf+fGt665eu/Hkcvp2m7ys0iQoY8w1OC5aj7Y9b/1OI64fKMYWJKKIsGE4sxsj
VIKr73UVP6ZuUcFDsrAco0jou2id4TlrLbbDsRqt1bdjtIBxwvPkR04TscFLVhyftCLbo1yLYCUW
uFy9ZqiVNrz6OoyWxqZbWxQ2aamKeFomA/GEE3duHhhAbIOPIrz8VK7rvLRqzY41GOhr1MX9poAr
Sn2dHsIDU3/zQSXZelR2r/uDTQniJp49822mcnozUUMH2h314glrjhF2mYNMA8AaU4WZjY+d2bVH
tsTxSPytFXhubkx+5nSNRI+fJa3fwSsvfppzGfjIeaw3BZTRYQ+hHhKlQKc16ITS6JPLpXNv0rQa
L3TZLq+rrubvcaCS7upEcEd/NFamV2UjBW0RLovejAPkz3lLRLGmn0fL6vb0X7fHMVvtp6r1kMqk
OHTvZrO2DkvkXgFvsZzR2dQfVifX0e/RLFPYLaCNBrtET+oR6YGzE/GlWWenWcb30zJ5OniRY88+
e5f9VDT62AdaVDZnCLKrhk2Pxn5bCdke1indytwYtkaafpYLrLxndXfeUCcBJNIXUq6bWjjbOeM0
mvP1LDSWppE4rs61m8uatQ13WFTdoQiLA6vI3PtYjiDLwwI2UbgtVowxLrJd0xdu4seGwv2FK4Rv
ZgKhoKuy20YiNYKabL9jiTyPoyynPbBo7HY3xjK5rZZBf0wSU+5sQIBttdaCbJjM9L4bkWk7Z8LR
oHq04rUZQzUbZhJGDvKfGWow0Pj+hWs/wMh6UAyJjj+mYWWKUIG3y4YYGPWzpEyqcKN96Ax8jnk1
6DXo49TvkecYx6mI84vjpPqDk5E/vplcaz1EK+878EATpZt86AzwUfwLh3G1h8/YbosDjBbNil67
bvS4CyML8bSuMco17ZpuatzmN3xH+6vFwzK2GjG182bmZ7vvi7ihXNlQI68leb5sqo4dx5uK/Iyd
bqXlLTShexNptOZtYsC033PcJqXvNFCc3uRkz+vYlelGDug+oDg052XI2gmtC4szuItWb9bcMw+c
Z+OpU6VlbrNIK9rAglmo/LWT4qaNp3WrxrLfEHmJSH1w0/d8LbVvNGcNN4EabPBSksAiUTZbi3+u
8msecd/kif2I8VgEVp6tF6tJ1i0DNTxf1ecg/qWY7+XaGJj3PbXFN4U6NIvoWoNZaE7xVT4G6frm
ttP6RC5DvaMLtLtp0RmiamnniztZ+V0OUo3GAl2HKVRMfJxcthwpEmB+SLg9EnmbDDMey9zUdyP2
AsuvklpOt8Ia3fYa7g7SNXSpWg9i6GNMJ17afKokcy7dMsx3SK29B9ecbHejV7Z2JpTMCgmiIBZC
y7z0rfcSdZaJW9xOopYnMXnqzfMitRzzDnk4HTBNeaOveRf5upNq3ZvDNbVBlOKu+xq29DfydHPX
xBpsZly1OKRgo6DRoibj4IjipQ6M6lRUSGGSYkThWeY9tqh1GhqWGmO27jhA7PiqTXEvht2myb4o
+yYOnIalYxpr29hSGEjTsdSiB73RHiLWLDTRrqbvgfDK4wrJ+2vVxu4FPBucvBCoCp0xPsATzmfl
1ubOcN9Lt7WIwRfwVSNzwWO60us8G2YTrobuNKHVp8k9+SQIuLy6l41fqxI991iwYU2JeYeMzK53
vO1RfCPHCbpkSmcK5NwJJ6g/V6N3KLiZT62ZICIfBtWKDSc5Uiu36+8Mu4iYtYcEGrcSytc1bQmp
CXdQJGde8c1/a8yvTE+LjRyTGgKyJJ/aZ57rZzjbgrlfn/qn2DQcJGnpZP0ams56aW1nUpwKy3RE
fTjf2BFDel9b+k2N9Px90DrrgYBE7pu6WoklSkR0Vo5nhlB/01FKuwtzEL6PUg75A5HVzbgpm8Y9
xV4hX1uYOH+UpebrVTXct06LZN1drW2ODexX1yaPrq4n91k8AhenKoZ2zlrnjb0unraTtOUJatnZ
SjT2+p2m1kF7XNAAX5zJecM7o/8MSD38lOTOK3Z1FeIhW9xkSnr0dTild8hnu4nuRFHZT6uZrM/o
OrZ2h4eI9f5ZKTSFYypx1Y5aho1mccJiXnTUszOnAk6HaQ069iPEx6Z8WPpae0klrtqpqKFb0F+3
GzNDUl2a9vLCtxufo/Sa4upVyE+6vspNsTjlBtKAKarPk5ulWzFRDFKab3riei9rXkVokOinyWyD
zcSJg2p0rJfBK517NmndOXhAykgLmdGIDeuh/LLJOpK+aYQYpGgfGCz4dd+T2ZMJFOR7bTkHqSnG
wEn4pjKKRNuu7JlINNKLSPvLywBgIt10GLVuC2PsTgv5VvedMXVPC94b0q768hwlC6JXwvbSMZib
tT4UPQiGjU9f9yeYrRCVi3tpaHxLeHBrGMymWvVxQ0OWN/sxz8tZSdWr/VKjA/FhUMa7dUFlfh2M
iO9fwet8jdkkKHVnFWHVNA1uSRMzZmbMEq1E34dxW90j+PSQYniIxjxM1kzlER6ObolMzr5+OTiq
nT4jTdR8vZjoEGeTwo155Naqx2qjVZZVBJzMC/4m0ThPYw1tGniOzfJXcLF8kCLpoIyRK9adsmOf
1+KiTxknsLxOOveROaZpusVbhWbIVWhYEmCF86LG8cOC8bzPCjFfzVCuRF2YTa+ZWzu8ksSyhDGq
sdskqqPy1pCD3e0NT+mBySO2QwsO/KF5yQUnlxm42Vwdl35Sv+0BjRA6jvXOsFj75WzGB4yBMsQs
Yf0VY/n/M6p5zbr671HNuw/18fVT/O3QFR/Vd/cP+Ob1T/6Jb8LS/3Ht9TE8XdhIka+Z6H/im0KI
P1hzLNdx0EMLXvv/xDeF84fglAfgdE1hSeMaofcXvimsP8iW003PkYCVlkVs6H/gund/4pZAwqDK
8U/916//xl12VyM56/793/67DEH7n6LItAiIF8KsuyoXLllOCVRUHllg/y91X7IcN6xs+UW8AYIY
yG1VUUNpni1vGLZsg/NMcPj6PtR9L0KCVa5oRG9644UdhiAQCSQyz3CdVWy3TGhwes433GvXEwQT
KKoOm4DCqNlTZ24khs3o1W/lhHdH/T/F8YMzenfV+qvgGiD6P4ueTLyn1Sjnbp/WZO87jdrFFaDD
fVCArBAjHwfaCZCYInTAw7n0gfndNKwjm2IZfjUpfQbLApABtuzx4P3BJKo5rgMRAdlRvk0KCZxq
mT/KAPjuvJ9xIC8pzqAqvaeotN67rE43EWyS8iF5Zd6yX5bqcSnSa8z8eV6g4wsc9nhW5p06K1oH
AoN+1YdIz9VmYMtvAHLPUdTapYu6JXCKQcHwsSmGa1lkwKd28bSB3sI3bwQ4E+zxt7Elzy4oNqdl
Th5m6K+AnoE/hl7cLEt3RAbFO6D18pd9WV9DkqiZ9D4AWgUClP4Waggg7sTolQQjOjmBB7mDGLxY
1K+jGjDI9LUq5Xm1omfYpHYa9q4og0GeHkiiQonfECnfFPr7IF10+6bbPkWVx89ydeKXY3EOBmIG
bzfUXwO87ENgbAH8XjRIQgySwEsD2krOxKNEwoFup75rGnn+If6+2M30gPzIXw5qE1yzUXHX+zka
b/M8vmjL9E603hUW+azXJe5kpvMtOojyJfKwf2c5vsL2IA1hmtxveN+cofl9ktTqAcnNKQ/o2+D3
0emC9h64Jfk3D/34tSRaQhlW3Q4KQNQjUz/ARjPt2YBNAnfAIaheRepshotBwfcJoXg3o13qofrP
onu/PUH5Dxj8IH/VgjyLDE61RbzLAMirJeTqID4J/lnT5LsRm3ZTBO5l4EGgXVb3ahof/j3VdxXz
ryLU0KcBlCDmIL20+2EYtm5S7koVoN4DqJ8eBFiO6q3l2D5+9Zh76cPSdsi3Y0XOkHFt26q+BGln
2Uywmfv3fA59dEPQRiBrcDkHU8gHsWYAoIEPiKxj6szoF30pafNOH/wgwlTGgUgVaVswNevLJm8u
ux4ookYA8sU1DbZalv0WnIIMnVX3FGcwbvMY+oA5LR5UAUo6wNw3keovhg7oSpWDGcUh7Q9U5CvJ
sweXdmdVKn//ey0OqNeZfmagmrUTrK/BmipzqAj+DqD3kCEL5aCUoYNw5EhxvxYcF9ygTnKcf0mR
DM3ercZzCuaaaAqsjzrV1N+wNW9q6+uBgbPNj8lPvjtWfLXrjJsqgvRLOeVls4dc/ANgSBdAzoPh
y2Jw90fxB1jraNeCHfAErZ9tAgWMVHBUJ2BY4CDvw8YAImTSvAfngXxLGxA1u1b/DKoRZxk8EbZc
+sX231/hkJyeaaIm+OxA19Cv9/2oX+sVA0hRM8U9NcBTAQzYDbjpp0IFT5R2JzGHkBtIRi8tjd2N
rziQOp0KZ9J/K6AcFCl13YNcVUAzeQRqKYvFxTglb01C78e1UICcg+zQLEdvhhwRQaQHTiPTqQ3c
wWaMmdfswRYD64LBOBpK6NQTj2ShLxxYq4YOkI5HNwnQoLkWJwPevgN3bqAFdDXnydbzxJ0zQfKd
DvcwZbwA9uANB+0ZAEYoXqqGHDk4D1iQCGaoyJWlk88FGhH7tHPQtxjAWl0FpTcLnhnXEBESocKb
E2SIYW2jTDUeEtl9JWpyg6qu2BS5v2ykJigwgecA1SeotUR9vCnRWgj7rOvOcgoG45g+e5H7NANv
GLhDhfcKmCEdRKDwckcmAtEEiIxVO5BqLvxCDujrsEcP0iP/3lCH5EqZoWYXAYXvV8yt95Ay2Ioy
uQCpY1+I4De8v86qcrhGARifC3xH7wRPpAuUVE7KvDwmqP1u/PpF8JkOdaXft+AV8XoPECOBHs9c
bHWBpAcExvi2RkoRMNC/UfVwtw4Zf2YeewNPvN8mAxAneNhDdgJvKOLPqMwC84Vn1y/A+pvNxF0A
J7sUjeECUFtIR6FOHk8NSDpLfwdUFAPudisLARxPe1Hk+oKBTb6B68uKzvZ5GPhNcFIO9NKvx+w0
cNRZHtEfEEPwkZpBlKgpgMlzHWRTeDo/LX5+7nWQrcSlBOfRhtxXLR1PoKnynUcQRWh4dAvjGIYi
r3MN5canLJcvMIN+1TjENyyvLgtQzuoYog2jaE/QKHv99wd+N8z5aoGNS0ySbvSFBtucTEhoO9U8
dpo1u1qj4jN4BJWcmOLd2HrgZQw9IGtjSUOBQ3GHmzg7gV1Vs+0z9iOIUaJK6vX1HymUaPt+344g
DbarIsu/5/p+CHw11/XQ+HAjoqGuGg3Uwj5i8XWrr6S+9urylsFGumvRCGeQ1uQgVYOJ7IYt8gIf
4vabAHCdAAlDp/LTqfA2Vbz8Scv2JgNRQ+VX0vFPG9R54Pd5BpkKVLHEppPsrF3AWmEKv2u0j4IW
KY7Ytc0QZtV3lEHPCo+66Cy395mQKE3rU6FB5Y/c0KF3ubjE2YvCyWWhf00U0ggCvo1xHv57HQ5+
szVj+LAO0YJzLh51u+dOwE5R/c4fszKTaO+1ybnrtxJwPRACKgJCYoU6J3Ym2TlLAIgxX34kTqug
2oK2VFKUediRRu5A0itClwLe77GYnXUz6LJHJrtO6quPZlzZzuyjfgIw4D4tMk6BZwRGHfSv+Soq
4wi5sn+j8mYElQQBCDSA3LIK6loqqC6ZcNU90NnFyiePk1s/SYcHtA+BSYRy8RVI5HTrr7hQFGuc
LWI2DUV3JJ8Rhy4i49afQTdaMTXVHkXfHv1UML0gyifOgFx1T3RQLyGa7X3Yeik4Kawad7pAV0oM
PAMPubmECc89zChu6mE+g9xhvK05cuY6T2OwzATbahJBaQWE5i0YEH2Y5zI/gWMQ2UAuS2xqWRAw
DOW07dzkdQjUbY/+55YqCsYoyChnkFSim8aBHSjkHhQAxRANTAhYsXXfwwoAijw8QtK3Zo2QX652
cdadgRn+6rfxbTK6pzU6rleIovMmUte+U4ZpBH72Rg5xHSoPcmSeYN05GooZ4mjN6kk5nXZavPRZ
j6RaVirUUO7f0jwfQzh0HrNEP5T0mp6PkKwTQIjk9R64Y6xXjcdE14017r0imtayo9oq4E23EFT9
PTHabnqnRqd46uowKEEmrLwOMNrKfXE7vs8W706n3qUH4h5eJx6/mai+ZBBEQjvXPZaTHnjmmlaS
1WrRLdM632eZ/wKJoe/9hG/Ayah2FY1vZSBeKJUvBY1vphx1+7xqcVIKIDqWcuVw0OS2A5AGYs/3
/w65Q+8k04HSw5Ebr6iFfdq4yY27Wo4ClUD7h8grz8AOH585DZodbLd5CCwouDppOZ4Bvr0HpyKW
aAXPHNowqBldqWhJTtshUkfi6lDd571Y8OHsonqWwKCSeq9icCWJ1wAT6XXq1MuBf0YSNZ1nIN1J
R9zAuAeYlgAdYAFESygLV2+nfFrbPxU5cYBRQz0BUoQ1NuKRG+bQ+8Ljn09WF8Qqvx5cvS9Zdk4X
9xRc8R1x/CvpgxmCUPeH5YRzf1u48Z3l1zJu4IIWBGpX6FhEiXsKEPkpKQBEThL/Io58cBvIaReA
xcflLgOBNUqjJ+hYnlKA1FBBAb0VXL1bP+6PeGccMC8C/vHzEuCj87EB0H0vtX7y0lxsvV5DFCmb
boGcwKsOEiIbnpW/0c29KHFKeHH1wPDq30IxiYde76Th7Kq3KmEQwGvTH7CtP6J4fEjN3fv74iP1
4EzDfoiBBUcNR32PkDP/gRgggL26QlFaNWALIRlNEn2RoRoGlaTvhFeXbYJqAMBS5Ez7uj5BxSDZ
I7sc73oF6TLPze+59sJFpK9S4kEHkZMQOkXHTNwPvFtNp88odzgqf/6wdxv9xPvAB2ph2ky942/q
tnh1s/77qHBBoB+DLlT/Q+J83qgaHQaIEF4XaFN2wHwhwQHUQS3Y71gEuoUczG8F2Mmx3b9WOr+4
qj3jzoNI1RI7Ix/21B0hsUjSK7eZsi0MbX55zYDXU6VuQPUBSn5pLn1WXboVrjtJoEMIHQaoDnn8
cfFxYTUR4GNIzoYRZG7an75Hyv/rQv9V8tZWXfWn//8Bv7xacfyr0p8lXf/jM+R5/S//LfFL+R8f
AGYJFiUjPiXr9vpviV+Q//g+o4Cgy8ANArqiiP8Xwiz/Q/BfwM9Cc2AFPuPc+V8Is/cfScB9gT6R
z/Dv+CejpP+vEv96fv21m4RkRuIHcbQ4E0spwopATSIPYAM0LvkRGa1Dg5tbVeTAAADfFbpO8UwD
9kRZ+99tdrARcGBoMwXpK49laVDwEJT+YTMBPrEJgN+xHB3dmI+5O5Qbk7EaKhH6AoRgFlx4CV6E
HzbHF2XoQzM3KhLz7EMhRAPANWjnezFxSHECyGc3tlEIiMe0y6IBjYeKsgcIcP7oxsHuW5qXrmJO
w5apECFSUAKT1YjvQHopLCe+LtaHhMPTnTMyip0SAaO0VbI6BwzqmIXzoRU3Lkuv5nLWINyGkHtX
4GrwP4031Fu7JaefZx4E4zhkuDlCBZ21LQA6MDArHctFN6JT0hYSEn3EQmDBnDvdE8gLFwNUku3m
bsRnp+AO708DD3kxvEZ6BGXLe7Ia2vSRrkbUUIoaQ0vIAa+tk8sCQDe7sY3ozNu8hK8wnhCQL0AG
DD7Upm37I7nvgc3yXrT9sBOjdJiiNqrwPd3yV4qnWVI0t3bzNqITuyQAvQVnlprB+Mj93dhFRxLC
NfX94hh/b3l9mPXCagF2WQoyBFK7TQ/cyQ3w52DeZdGRou+hdTEiNPZiJ4XsEw8prEslcS7U+Mtu
WYzwRJUgWEYS8xAE7X3L9Y9a/U8y8n97S7w/YD8si9bQ0FS5QiGwION54QMjM7j0SL54aEWM4ITQ
YRPlJJpC7bFLsRRnRdOHdktiBOYyjpxUa9xDKi+MoXqSkfHMamiTsQQTbfQNHdRGG0f4eyWd7k/g
AbFoN7oRmoxTTcD9wy6J5hc2tNeodNutyftb9cO3pKIYYG6QzKFD6K9llXbhjnukwHrgU76/0T+M
HWdzyadBzZBUn+YT6MQEO+qxY16eh0Zfg/bD6FDFEo3S3RTmXNxGAT+F9/Oj3XqvP/LD0E7ZL403
TyxMavo0cgZAuZ/u7MY24jJnmacgCD6FScMvWM6vITVzpCl7aEWMS7MAQtfJE3jmoioKP4M+vc7H
4JfdtI2wBD0j0BUZGUQfVkFSrUE4H37YjW3EJXDyMcSBpgnnCWijjQz+OMVityamHzE0dkCrxSM+
BNHqd+10z8o74olyYLVNC2FInrtLkGK1W7e4HqrhmkAH0y6FMB2E3dRj8ENupxA9KOhlJ2J4HGh1
zNTx0MyNG1O0M/jWdQ1nTs9/yzl7gO/tkRvz0NBGULaQkAU6fphDCv78hsTuHrrEvl1SSNYf+iEs
9eKueMhqCqNhPHU7igL5tLPagsSIygwKz84Q1HPooYfhASoPhKPd7iZGVIJ/sjSQssOFJtENhVgU
1FFiZTlvIyxTmOJBSqWdQ0jpfgNb6ALuPHY3g2noqyACkfvrLsnQ7d0FQBmg4wDPVJsF/8vQF5oK
URdhJ4a+AqdigMAXJEm0VWj+ZdLrlbTwswYbRQ/OeVJ63xT6DHbzNt6Zysk0c1xs8AxWWmFbTvHW
yzOrVBbk6s8bPM3gn+t4Pa60uv9GKhBrB0KO2A1+HZl/W+Q2S9wyiSOlatHdLaUHLeTM7lJDHezz
xJtKErepcakB4nzfq/jbkAnLBTciM3XRzIyxzqGHZPbe6RL9kuat1XEF0IYxb8/LmA9CUwgptUc+
CUguHbMDPrTeRmROaSU7qYr1ns8KqFf5vxm3/JTGfcnKSfRwYJnQfYL2RgAxl9x7tNreppVt7Amf
AJ09hR0v+Waqi8c4WyzHNrJYlXEoOydYkcpPljDv3W2eg2NqN3EjLpEJMp9DcSwcWvknnXp3kwN7
aDm4EZdjD3KU8hLsQaqBv1Dlj6ac7+wmbtyYMW1A1ydY8RjiZF4Gd6guscq//7KghcqLl8dApIfJ
4vyGVuMbI4td4JjesnHFOxlDizhMAePZRZICx+Eca+IdCB3fiEoNKlbP8XoI/XK+zwJUUICxO9JH
OTS2EZZtDrAR5D+nkDEKIh0XwNIVo2OVoSBWPp8nkvRt6kfY4n0M62Q1DvludsrE7nqQKGh/zH9k
ljpenUJLFLxA8grWaPAjisbRqv4jTAfSVMBzx+/4FC4VfyIivZe9XfhIIzZ7zx3SSXFUlZ3+BO7O
3qb1HLtqm5BGbHYr8Rw9mSWkNbuDPtOuaMsjb4d1iL/LP0IaoenQVINe0swhGaARqkkIFbCfEMXc
uUmys4p+uW7TDyktYNDoKa5aa1MTn7hcnRD/mP/zgZ0ujYtTQOBvUA5mryg87px6eBpRUbGbthGh
aqJKgkwEYe2hdkKWLROUhJzfdoMbIZqRdhZZ1S4ANPTPaTt+b+pTu5GN8IQWbEw19XCOj/mvvJe/
8ZZN7RLad+PMD18S9FuwOaYFKidF9VrR6JbEP61mbZq5zks6kWCBZTes9267tIRfq7I7r4QRmTlp
odC/4LzqYB2wnYKO70DLs6qJCdOt1Vu8fIbE7BIuyfygyvqB9L5dUiiMyJQx5FhlDdpkWRdnrBQP
HavtDithRmRRCyjEtzRs4JMdyghemtR63kZMaijzRVwjJpuG7klEHgOYs9jtEiMk4wVE1pajdc8X
/YKkeQ8pD8tdYgQk0Kc+aPeAfS2FfEiV+LFU0vKUMrlQMOaYIVwuprBFW3/DhGzB6GRPVmti0pqA
FmBQgK1pCFmGi8knd0swWBXuIbz6+eCeE7hfEoYduIqhOA2U5dWgjzlFHzi6TUpNWqmG1ROdQzhZ
giRMzxzV39stiXFdit5PKlJgaLek3xI2PQAEfwwWfmjaRlQmMQDJlCN0JpoUkJJJr6U/vNjN2whL
TTrA8uYZj4dkfsvr5RVapI1d6JhskyCAMvmUoU4dzFCdVYXezHj42M3bCEtIDrMSZlIUN2V+Ukb6
rPbiIyfVekh/kZ6YhBDhw6uxFgvSkzT3oNgBUnnrnoFRt5EIfajt2YaRcW3Sds6drkKlU3r560iH
HWwHf1ktj0naiHqakWXBdiR4eIuJPS3C/2Y3tBGhQHdPs4TaSQj1v/tsAoe4CiyHNq5NJQb4H/io
Fioy3CgR7ECRsRzaiM+UJXPXJZh1ndRQQIX/F+xA7cpiJqGghdBqF0O9Avq79bRL83k6LytnPpIt
r5H4xXZk699/SIBAn9F+LluciM7cvwIu10EaKumObPZDoxs35wS7URdiOrjxhfum+hR8BC1+2O0U
I0ZZwce6XzPluijuBlgjQF8ssDu3TCTQxAI5iQDtTNQ5IYYH+2s4lpYbu4kbgdkBbwjGK5p3Ussr
CiC/8jy7+81EAnkg4AiIHaJ3l0N9VEPWou2yR6tpm6jhMRdQ/AhiJLT5Q+k3P+DMYFfxMNG/uO+7
SHpQj26JVNdsLtVrJGCj9O95r/fYFzv8L/wubIUJHHHmEPIgXbVTcT7d5Hzp77s4iOPdv3/IgY3+
zg77EEbpSsOGKuuqc9lc1LP/4tb+qd3Qxj6Pa6/FQR4vIXy7fjgtJBdnaldWMXFMMzx6Ze+jGRs1
kCPWpHob5sTuSPTWlfqwIpB9LsCSQFWcEvjcuv4J9Y4V9g59UeNUKWNO3KXCze93aXXOeQLT6Wkj
hRPZHYomahe8eZGDF4kCc5U9xNR5Wmb/l9XXNHG1UmaTCz1StKzKgcOqCXaXDixI7PaKiYeFgyBT
NaTswzzufgcJLMLzpbRr3QsTxsTGvHMimIHj1q+hsLaUTwqAW6tlWSUfPu6WLvW9OZ/XnZgEd2MO
A7cJWmd2Yxv3PpS1ywoKmEgUHch5u7F4g75yYvfKosbNT1OaS59j4kU8x9B8S0+KVZbVbuZGat4P
Q+WqGWV3MO7ACQQUqOkKZjm4EaCxAx3eGC5t0D0eYZtTFDgBPMduI75Tkz9Ef9e5faUFon8k8xmc
EsKi1Xb11HeO2YehRwKLYDjdollN6m0TDHudpc9W623igSCcDtE5SN+FCxydtpBLTncLje2K7+/0
hQ/z7qHXNHloWYdtlN2AUnLdcsvzyoQDwaGZ52WJ1W5E+tNd5eAJv7NbEmN/A0nnJ0GDWddxBJe3
+Sz3HbvStWvsbjcrwb+X4xS6M9DQ83ABhIPdAf4uUf1hrYXQk4T0OvY2fA2jLrse0sAupX3nHX8Y
uoq6ZPBnaEdLxyvhXOVdaJlbTtu46p22Aigy4TPqypDxmqKHDkwVu+9oVIOionMZcZFFwJDBP5PR
Ep/7w2h3CL6Tkz6uyezIHq70OAS5cwovizMIiIVW8zaRQJAjnoI2xhE4sqm+hjsGPc+bye4oMcFA
MG1LXQaQawhHdnivFDPI7GVlF+8mGggPCKeBFRDS/Ma9Im15EVWt5aIYQQl17YE2LTSmfQ+EZeDn
/8jS8nVCjKj0U7gi9A32YD3y6z7pLiA8dOTG+ZoGLIQJBYIEfQxdRZQNucjUAmr7qjEMI/FgTxjr
HjTLyRU8wv076DpuxZyPVy7oay8xo+MFCUr6UqfLMJ/oyWPD6aRLyIdCN+3GIwIKqG1PIphFtfHd
PBKnsgK2CmLEDRTRuwkaVVhq6b0wCp/kujyz29rGO5BGWrQAummIueXPtO3Po6y3I1ZASf9zPjXH
dVnnXqHDJfhZN+KuX+yegTwwMrXRRXu3h5dEOBeQxIOCHPVTqwXhq4TXxyQwh17UkLnvVkLZZd1A
JbwWVjc7KESfh3Y0RJnhsYKHsQNvDRiDghwtj8n8fP3444ERMrHssd+6pYbMa9fAk87PN+DM2PFv
3llPH1cFvHkFDjNWBd6IxckSgd4JgeAjedr6+//9OIaXxOd1oXlEXLii1OEEAPd9UGkocM7bDAoA
Rd4GVn1HSEF9/iGdjJoKyEXodI59QsIx6oNr1A9bbnkcGr9EIMcMFn9ox4oxusy53qvAPTL0+gn/
Xh9hwgAB8qibnuA0hJ1M+tw6yFg2XePDgQLy4PWRH3Jo/xhnTDQHSdnRpgaHo593eizEqgZkBzbk
Kwnv4/6pgrRjMCytwy7Kkk0u+1OYcDzaHGFwc/s89gzatUszzJwMzmlG6EmZNt/thjbOmQUCrVDf
B0t+gQBlNXR7p6mtyh5QE/w868JRCWj7AQ7evOPwAG1XhugEVK3dzI2zJmq5U2HikPsvJduNKGRv
C4ceExw4sFn8dad+yLWaRIm+EIB0e/P4QsHJjVuYSdjNfP2ZH8ZesgVyVSishhAOv3RjqAcuhFl+
TyNIZ1Vzv/QzEJWyASJycdJt84lbDm6cMAxu83PflhAHgEI27AWXq5ZXVs8UWJB8XhQl2aQheMXD
sV3eOl2ewz34wW69jdBsoEMECQZw0JXjwKdp7MbN2M12PELQtT9PXBZeDg45Rk9oFjpzuof96JFr
48AmNFFHVRItMh0gxgD+5kssxKU/2fFkuQk7cjspJxaBbhoHA2RUVPA7gpCC3Ulrwo5SkNmgNoN5
k0Gdy15eac8yLk3YURu5XeZlYG16LXXCBv6HsSz8ndVG+QtwlDf9UOhahN2y+GckoQ8jm4+p8xz6
mEZkZgudgMpIMXhdPw/afVlKbZfRSSMudUPTeqyBIYOq/2MjXKjk2LU6uDTCMkmEJrAOFKEoYcQ4
a3bCeG5XG+PSCEwGiXtadKBugUK8bL0ue1pNSew+pok54ovKlIgkNqEi8JskJ4tD7Pa3CToacTlw
3kDIbUIV67xvewZgakztTlkTd4SPSTRTmPgU6WeUyF/qVjxZbXATdRRrPsN+hWLoUeqNrNpt0kq7
+9iEHfl+Xk8zy0WYVPUFmZuLvJGW672G1IcLc5z9NO3SEfx1CT8V3WZ3fU5du9v4Xejpw+Aqm/JB
V1iTbHEuEqm7Tc2I1bMWK/t54jHhQKIPmDjxl2xHULqeK8eOBs7fpfE+TFwmqmALpPXDeRq2AorI
vKhu7faJEZj9wEWh4FcUOmN1GS1OmEk7/DI3YUexk0ViAYQZ7l0iOl0PFAXdcruNYgKPepXnsEXB
kvCxfY4Gckrb4s5qSUzYkYBg18y8kYdg55RQl9pOGupTdmMbqSwcwmg2aqyJD5f2uyIlzzou6m92
g/PPezAaOz+GywMPW4gkQaAnh2txfUzA5sClxo3I9F2n1FMGzj08u65guf04WgoRcBN4RMC/q4pC
i7AYYCeRJreJ75/YLYkRlk4iiQOQ9aoUUEMllLsiANu0ivd2wxt3plLxAPdzfM6Z9Sd8Ijkcnlw7
fiJk1j9/zslxZVfNmDtznmlfQv7cGexaeNwEHLnAzyd9joLBHLEfU4bqsi4COwg9EFafJw4jCQLD
RWyVwYHNS5JwcUqIqu1ue1N0FXfaRDhcPEIoVF17LL9a7Pon3FQ6dSfAMRBEAm5nw36Zx7Oor+3y
NhNz1MGHs/PSQYQsp1eaqhCwNMv1MAKToMmW+GvtRzJRnVGvS06guGn3LmFGKltNtKfdEgu4LsGG
bEgfszm3XBIjNGHmlrgSDjJwgnBuvAzWH2mmuq1VYJp4I3flPUYlUhSZQL0u6NQ53EiPaVCvK/t3
DYszIzBhxjc5tMaKlwKq8kU1JT/nxAnssisTcgSnGxzjDJovdR3LLZTxilu03iK7D2qCjurKnWJF
sOpuOvOTCOXKmyGr+E+rZTeBR/AJZ+MAQAAUAzy6hedbvWFzZ1c3MHFH0TzFUwfZN+ivRm/Qdx02
xbjY7RcTuFNTtKkShScbDCDglECyEqxCfuzVtl7AX2wYE7ozMUeijYIDsWBefLUkqQLXt/A8WI4L
XdtlcqZqX1OzBr8DCKcZXL3hvrmBFaRV542b8B0Bcw5cFusp0HJ3W7RKb0cxH9OHPRBOJoKH0gq1
6xpbMo+RHmZRk2+HaWF2GYCJ4KlLDN67UJbMWrga9OJxKuWr1W438TvwdJVzy7EsnhbsOiXpeK3l
UdWdA8tiInhSsKyCPMOW9Hz+qsvltC47u3qtKUOUOjmSlhIqYZDWrrZ5QpEt1pVl0dNE8Miplgr7
XITgzsL0rM/g1SIWyzU3cty2yjWMiPE5h2jgu5pOQMD6S2x3Or6rTn54aDltSWHohvJKnPJL5DFn
gtsBsrgJaMzHxBnfFU7h4ASqMuR40dh3LTsephbROKm2C2rUVIVgEBWGzD+ohpHdo8XEHrF8ibJS
IRENFFO7iLo/8sqyj2iCj9JJxIuY8CaPZn3hQpotmo/xFg8EkAk+ih0+/M9WCWDhq70/BKa/VpFv
Qo/yKYC5H8WsMxEVJzJO3kofos12g8vP6TO8rmvNcw9P2345DxIgMV1W/fn32AduIlOLiDtzUQDR
DAmlKY6f66WMLnE7JSeV1nbyJNCK/Tz9ieK575dYm46BO09hjbgPVue0f/8Chz7q+vcfItQPJpGU
JcHKD9F1BtW3Sfh2+YUJRIqbjHrOgqF9IkF783+mhbZCY6KF93nWLpzpdSKxJryDKSwKfTKqM7vU
xTXeoITV8DOV6Eo43ZztR1gjn0Cb107+hJtIpBhCHHChwaLkjv88lSiEBMCU2+10E4tUKl5wMHfQ
UMnn/Bwe9QAeJ35nt1VMMFKQRqyg69ESJN4PlY0tGIy0sRzcCFL4tftV0mPw2O93Se9dwMf94d9b
/ECMEqNGVCeDUlBmZaHKPE9uSka7t6l0ILHr9b1reaibsCT4kjQR7fBTRpWml23p6C08suz0YbgJ
TKqqFGL+FJty8uZ5O2gx7hTlRzLdQwvkfY4m+BFmpGhxQI6OLu/n+E2mYpd3gh0Z/8AZY2IUYGWP
sny0Tl4ND6Juzolrx8wArP7z1BmLnELptbZYQ7m+auh56gedZTgZ71LYjUZz7yoe9nV5FVTLWez5
VjVRZsKfgJYu6klg3kkJr5KugS016oBWtXNmIqCaCkjHuUQtNwJeLSxKsi+dxQ4UBp7R5xVP3abv
R5iMh7XT75vavRd5YMf0hE7y57EJZdqpmAM1uCC5FkydSTudOdi7fh55ybuF9GQ91H12P/Diyi9l
ZrVNmKlSRF0Fu3uGMvEU13KTDs3LNMOS6t+H19exw0z80+S0LZj6WBI9zg9xH58HVW1XtGQm7Ikz
p25mBxPvpmW1YXxwqsxyfxtx6bowG+QjTkNZ0hUau5w4UBG0uqGZCRjyGLxytBQs9H1oTgnihEPd
LXYLbiKG3LiZ/KjETmmj+E4Xw00du09W33I1FP2Ya+HlzCreIi4BRrifCenCFFyb3b8H//oQZyZm
KMsKwBEAWEGRmL5ENN6ACndatIvV/cx8IzQBzo5120IfVMT9DMmFsr+vvTGzShUhqfR5Zfqm0XXU
44v2cKPYaRUAsBXTwqrcgkrw59EdQcqMrEtTZM0997xzQewaFswULHLKbmzguYr0OaujTRrzW6UD
33Ir0s/zDhQSaPhw8xB+Mfu0zJ9humLVKWcmZsiZAFnOAnzOoYCZXbKM9XaCf+e/t+KBM8uUKyrh
y9m6LXK5enR2TV9dwBvG7lOakCHhVHjNSaQqXrWUG6+D+WnK599W8zZBQzkcewiMs/GYC7Ir1Xwr
mXckBT2wIiZmKBNEL+n6hvOTficrvgDmONoB4pmJGSK+50gXdYqwdp2ronyeWP1otyBGWOKMJUJK
DyMH4mfayt8ww/5pN7QRk9rN2dhCjzQEyyvYePBACrWlQhkzNYpyuId6qmJrLi7v0YU66ZLWjvLG
TMTQoLWIq47iIIQHLbA9Gd0A3GsXliZmKA60nsSAVVGcbFnZ35SDsDvATcRQT5NW0dllMGSBLVXW
t3fd1Fu1bZkJGCJx3Hq+h/WGMScMs2pvM3vVMQfOA7FjQoaYP2Rln6w3T9a0d2nm5Y/+3Ee2wxv5
rKMzt49qrEtawPgxo1dFYFeIZyZmqNVqKFxgH3CezJW7ceBocOGPgA3a3Q8mbqgL4NiUM8JCeAxf
sy7eBbFvd86ackVuy5bM91q05Aan2lRL/BZ787NV6JuwoYUH6Kd6WHH4d11rIsiF71bCcisad6Zu
XBKQCRMfhLyGGdADtMdDu3kbOS1fPf/aAcBmeKZpsoFz4nCeyik9xj46tNGN5yYXs+IiAvRLdvoZ
lsMxOtCF5V4xwUOLAHS6iIFGnCI/bDx1HY12qm3MhA5B99UpWYPecN1ouhdDRLYuK46ZBa93zd+9
Pmaih3oHzthj3QInSGMGG/La+61oUiWboI9juy9rGnbHQws9J1iCgE4/woJejhvtyMrutcKNS5TE
84K3JlAQJG/YVeVAkhiEGTu2JzNhRJU/Q2ZkwPKgfHYxZ97PoClKy5l7n/PPzhVpknTogDa89bck
88/btNI7q2gy7a0J+p9FkCO5nTux03GUblkmjvluHQglU8OIw03Dj8nKcMjcpN6kXQI+1aBGu9PR
RBIVXaeLhjZwfBiSE6KKh2X5P5x9aZOktrrmXznh75yLEIt04/p8ADIrqzJr7erqbn8hehUggQAh
BPz6edLjmbFxl2siww53tKsKsrS+y7NcRkWCW+Vfx7ybiOcgpoNWYsFkKqpGp8VymbxquAUSyUYJ
2Fqik+jxZcyYgpWuYdWFM/o3INHsz5NL4IMRJyLjA7/348sa5uHfkEQ9ysNSEpTLYiVSLMxv7i2D
wleWyhZJ1PROSuEAD2lq3qerquVOCe+yBmi4VS9aRNzzmSU4WUJXptSvjt5oL9O7CLdgolbJZBHE
j3ewfW3vwlbY3RCL4bLdH25uUpjZWxrNBE8PxiH14cCt++Hpos2/hROt7Qx3zxEIxalZYIu4jiyt
5mq4LAbY4on6qKQ1bc4h+vA1qPlHxS6zHgm3WKJ+bmPR92dU8lJ8VnFpUDorL9OiCrdQIuSeTb9q
hZqZWAGUTaplOHnxzN9fNOZbLBHvvEYO6A+B3ggwiz9GB4gCdZeFolssURfD3q0t+nMLgV5Br3Rn
32SAvrJBt1CiomMtfFTPSaiNitu1Gb8wWsjLsqItkmhEcCGJRSxKbe/tfG1/GD2uV5eN+Ob+7Ccj
xmKQKLJYXu3quK+B3uCXCbuEWxCRhI/kwBme3jYml3W4pE5fSM8O/4YhGku94B+UnlYypjWhn2g5
XYSWCbcIIq2t5HB1xoSO/lH2wWcm5GUjvkUQETgC8ehcRyRF8XB+dBy5/UWTuYUPccFbf+xxko8z
z1lX34qwu6z6uYUPKdrGXuQYUvNiGrMZoRBXfn/ZMb5FD2nT2H7twbNpZf1QtP2teyuPeyUy39qY
CWF4vNYrIvOK+ju400VfrPFQzVlLx58vG/XzofAneMKiC9/zkGLtAHm4LgyVaYU66GXP3mxPz3dN
J5sSM1rK8VFJeBMDDtXm//z0c1H/J3nLFkHUNn1EixbJuSrm+tR2Q/EcDRMAliBaeCrlKkhOChaf
P+YuphcWp7bIorEpprqfBFJr05zWcw2mgMjZG2f8OQT92W+0yU+HmMKircK1CvKw/9wMUQMFXIA8
ZBpMYWLz3s2Rl7bDanRWFEkIvUPqmcsWwhZ8pJeGm4p58BMGSjCDx+pLP0b0jbk6r6af/GZb+JFf
gVI8NZirLog/6GGUGSHFZcrP4Vb7iNpBhVwUdDcbJ2EBHga54ja5bHtvAUhorHvVsmARR7V/H3Zr
cIiXPrzsYNpCjyDOPBd8xEfvl+F66oD3LMhlF+9WAGme27D1SH3u+KDAhOXqHoEXVm8IOryy+bbQ
I9jUMN7Vhu1mEBvaXcUIe+9LjZbvNFZw5MSV6ff7pFUL+h62YcNlV9sWl+QbPcMqEiUcbsMIXiGh
x08FaY1/4ULdlKB89CPh44FdENdTl7YdcalH5GXn4RaatHKYyCeFSna0a4LnKbT1fTUNdX3ZSt2C
k2jlC+lVWExJXGZGsDU1HbmwVbbFJgXdGDghMDDKuTpfSnrTifLCasJWKCmOPa7YgocTXvd732s+
j+tyGW4o3KKTkGN5w+SdD7aSFVeqfTFUt5eFQ1tM0gRYSVcuuA4Kbh61bJp7In1yEQYPZea/Xs3m
fLhXQsHF1IeZvYvZb2cezj9fnq+EFlvftFmTRUmfA99X9vYLfIhqP0Vg3tN87NTy7p9f8sqpv4Ul
GdmV0vcwOtKbXxBAjylpyWUJ7haX5BvQiJYJx7IfDzJrKgCTWxVduto3N3HsN1zPBodnHFGRaghI
7oegqd8Y/J+PC91ik2baVPEIBytELu5LUMgTRNIvOr/o36AyBQQcGeQTdtNMMogv32kRXpT00y1Q
JiHoOWuKMVlXH8XhSgSQIjKXUZToFiozhkYnWqG2pVbqUobMnCyXmfVSvjnU9er7jV8DK+ON5hly
hvc68ao3YrbX5nKzUhqYxQ+9bc7lYemBC8p2VWHfKlj8fln/PW6iW6zMWo1jXU0h0A/NwJqDFb5L
Uo+XXnjVKKMeWr9ollRznKAZK6vkvQcE6ZSTCEoIad/I0uYWILjzz8NAae+6InhLw4CQ34Pen3y6
LQxOcLb6YkLLAxwkVpyEic2YVqwOvNSOViRpNTTxUyWsLDMS60gfWk1n3V0F02inNe2WFWK4AEbV
C8H/m8HqqENSXlc2WX4sVZvwFOhpmQvB7fWkx2DZl5Enx7xbWqCRFzjcW6isW6jFRc5robFjqyQt
4q550Wsdsx131dzk9ToVMgtsW3yJpqVr80pK9372OyluAT9MbFqwvuyzZZnsk1umNfkRyKYoIYBV
y+Gm1Y27X+DqB8ZMKVl8ghjXKk5rFI/sKL22FHCxXYf2Bd3HxB0XV2vdpI5EY7GmbBi6GT7oPvwA
k3lsoBoJ/yc27+GsvUrgYzUBgJCqYjzApVVWV9qhAPbBLMHCr5aFqSAbzFCI97Bx7B8ajcTvfmWR
UqmkcVvdcD+s/bu2HgjNeIdq9snTZeMeoqFvZ5qWkMWJcIARzVEUVTBrbTIlFZ1OduBz9ZvDZHfX
YpGxJSCRxUP16FGY7JzKYLVQXSLWT/SjDa3o0LYlgGmngXUTeRys35prRPSCpc2smYHhj1rWPcxl
4bmdR0OhzC4shY5+G1vP9Uk61DZQS278xDAGwXNpHAwPbCP5V9f1BfkBo4Whf6YJkE+nTkWuvffC
xOPHwXm8ubdsnTABbJKFTWHaPLVRBrr+sp4/JNp4TZaA1VA+T7WN9L2oI1aHWdjDcatLm5Ho8QQr
gZi9yGBA48kauRblofYxyuCIVGLPyrXQXRoD5fUkbETc/dg0KEIkbTnVmWtca75x7YrB7sa+hbQ/
HXpzBNKZjRTRdcRiH3TneXrXFjX6ChBpUuRZFSUN8k4Llg+m8+vcWxuCWQdDEyZ9bajLzF9dvaI9
04x3fRL0d2KqQigiioZ/KkLWiZuYJQMyPVOIYcUv5NUKuV8f6ixmzXlwuiuNUSA5JW4w+Sij6oO/
am2uKG+8G1QkBw9l2rLxd8vQhQ+kb8j1yCbaZ22j6yAlS2OTvaZCspSHcJNOWa9gkcnDqNDpNCnU
phXcHT41VeuWlAkmSNp46FdJ4w9XDB4Ze0jIJZ9A/UbPthtWnbXlWKk8LNywpIQ13dXQOfrRDfES
pSbqOgmgcsVcDqtjYa+6KKTfwiUZ3q+u/AKnPv8JhjWyhjF0vRZ5lIRCH3TfoVMzDatI/Sniz3SJ
TN7y2M17A8mT8m4W3Nt7MHdorwExNJ/6noibypbl50ASfDIpIVmYKRc7ej3yotJPnQcXr6wk0NXJ
V9X0PCVdw4fHfmHyUWlw5dPBFeRhLiQrc1P7PstjxWqYtzX6WvO1eyw6DwnbEnnFlI+teVKmjw9L
ApOtfKaJG/Ze0y7dfhzI4naIoCOZQm7Dfh9ES/1bv5S6TIFC6eujaCz6aBokMXfd1lJnQ+Gp9kDX
ojU73LuLuQUy+LplbvhOVqH1VSPq3HiTEDhrenotNRlf2jLEt6Nr0Y9ZjV7RYwlGPktRf6EPseFK
3cCCKQIeQNQm2tNwZu9kT6Q9hqYDHajUnZN7a9fKO2lVW3OA5cx8bBUck1PWQZkpmwQN3ENAa+gc
0n5V+2ZY5hnmz/6yvu9aNl8l6JOcqrCs25xQkIyjEIWNE19j5WdzvGgwJrU0JxW7uP0xONUmexHZ
ZE65ZEOQerqt5seel+iHCLo2+G8I1jK6gJKRHXFRIfOlaSeggmZerU86Kh3NoSQMdp1vh/UJLdzE
g8sE7+Qny0eoZcMUb6J51ZbutgDCF01uNs5q55aALhmrIAeVShtLe1UpBXvbNKKTSinY3kdCS7qf
mnp44QvsDN0ysOHQS6B6b4ZlWYYH17Rdgb4TgL7xY6eX2t7iPiqiWzPy5f3CO1LtvRXk66uaedBd
yGRP4YwGn5r4h0hiAw4592kBSmAl+Y2yEOi7biHQK2Vai552uR2hhHU7ThWv4AxF/PqIFdXflqyq
QG13jUAHFm49u6UviXtsz0Zp9zSqNc2s7MhvYQL1OZT0GgGV+bN2ynvWJX2pjlSwJMohhekXFZQ3
RpJXIfN3oxY/agDPX1C0X3MQUrDQS877zEugZ4cUIUweFfpWH2Kjp698VXOfktomPCt4EV13Fe0g
w+/m29D49qmqgXPN9ABZwE7W9GimaWrT0OnmiKqNyEZQ6TLSKf86NC0/znod/dyxGGaGDN9Uf+pM
2f0WgsP7IHVXznUaFl2s81Bj3T8BJGbCw0BXv03nxPjlvlaS11nt1BTlfWDjT6TgMarr3jivGXZ1
6KU6sD15waayRT5z6fUnodYSMnr1qvfSFFV4BahV3aVYeuaoQgNRdH8l9XVJ4SGcecyGfQr5veSg
y3odM8hRDOWBSZ7cwkiut6muPDVfRWVdhTe0mkhns2EeltGlg78Yet/JMgkz18KzKOdSiUfVd3Gf
d8avnkUwGJX6haNjZmo1pq2FI1g6xLF0d17NE5tVhstr3aqmOc5JsqqrMZGeeQoCstoMkBy0/KhA
GCLYUtE9Y52nD1VdJ6j+2LBJofXzrSFT2+6HKKpNziNBbuSs6+qKwcKm32nnV7mKmcloOCGkMjLS
HyYYHE/paHAPpAtRnxQb+LECKzyFHu5DLXt42Va0DnDag0Yj83ImzOwDRB3pjM1YpHQhuKgnn9V3
syqbtPKl82EHPh1GiTwicSRJqSY0xZt0PvDifrbVx6WDczCdI3qYq4mhEtPF6HvTEXeZDWsofHoz
sOmPo2+b6KawZSSyae6MvR3XoZiy2Ah4KnV96cV72vWgmArQ/AKbIpAR7pr4bdJnamxqmc7BOst9
x+Kxv6NTaW02jg0VB71K6ArPFS+TmzFBTJL2fTfZH0ugIp6Gq4K734RA3OWmcEzlfS8CP6sI4gdI
sM/+8IGVhWfynrDC5lrAqxMfaDbPqJV1VbZCf/qEwB68fRoV0zdnGTRqdFj4VeYkVtMxTnp+h6rs
Wlx5EQKsK6VNtDzzYVAR1nLg/KwV49I89OVEP3ZRF2CPLJ5GlMILr88YZGgb9MYDXeXGQObtinpQ
ItjTgofkGnaQiueU+UI8CfCf/LuGR2uSIiQQh6YlXoARaILxjgVINPLSuYJnneLkg028WaL+VsWy
PXgWRptpWyF2zXhUNfROAaVQZrIy4N5Ms5H3UzCiFVqGEHJI4xVwvUPES6mOfcnIM+rzU5Lh3Gyv
koCw+3pe/DGv464yTysZ3BM+t/+FsgLCiBrCB9W1v8IOJYVQLZu+rtPCgh0MvVGrm5vRLXmdVCZ5
AcE4Hg4xZl8m2ZAQLr7YZoQ56lqhU5uKueXPEdNzDWHnMvZ3Hnxxq2zxRr/dixYKu7kdRrscoTNl
hywUbdDnykLNDg5pzD9Vop0nRMBGtccGWlcfoJbC/NRDKL6kUNxIcHwm3fyZB+1MSgBNnGsPZsIB
fTBqbPXODBIMOXzWicNivo5KACRx9e4s7T11j3Nczu+0Bc/ouC4l8tVgXmRzPc9Q182HBLZNeTGT
leVkDMIwW0nch4fKBQznzRSUUO0ex2U8kDVGKuhqhFUvmHMaHWEm3gzfuxZX6FUUh2v/WQagGGU0
JmJ+WKJyIY908my5g1RQwfK29pt9HCbkow7IeFdS3P15QHobIWNoRnAgKIjFuQr7Ys15q609dGau
ac7CuvWueQnE3SOCUWozeG1Ww3vWrF13K6H4hohrameUP8px2Pt48l1brAgym6ak6n0dRI091S10
LT96Kgr1xylo/PiezKNjh4Uw+jzRiHZYZ6q719MQVYcBFj9RjtCayKyH5H+7my1kwzMQIHz+nVLg
C3VakdUB+rdY7+QlcTHehB1aH9mqetVhx3R6Tfs64kDxJoDdJTdY9RzjDxEf777yi8J7gDUUwoG6
8LCD0r6ry1iBUoV52tPFXxzaJxBAS0k8Wh+chXB4DkcVY9GBOz7rT522tfvKIURZfB1lQdZvfMLK
NT+CABvVP9s1qgFpKmdxkVkV+DZdEj3TnenPLnFVxd3RSjPUuZpxe6VyEEhwRTVWn8Mmjj8WjPBy
DynAkUVwjE+wA9ApcmJvG9yZS049/FnAB0BaNx+L0PV6eSAwuSyXjE9UTl2Os6BsMamWQRalRuKk
86A2yGDGcgkgzYc+JN9B6tfInFZyMRmsEAI/BRpHdDgVZiiFTEi4XyYJ4jkK0aAnNkmOsNGH3nuc
FAAEp2xSS/iRBDVNEGlo4mVhqSpxPxFHxXccs32bO461tC9tn7BrFk0dDBciPg/8Ey+HwDzZElWC
p1YnncpMFLcCmYaw8BJWFIdfgnO02EWEiIoD5DXS9RbTGlfHFdYn74I2ruorMtGpv/cMJUE+4YSp
b7Tu3Tt4oMK0tWttGT52lZwQnaJe4H+3EQ3JLvFBLzwA2DSt2YCQe3pnFuNPabQ2jbpZjCumq9IQ
ilbXGvwAusf5qdNi/uyDSPCOWWFBCfE6M0Dd1NI2V9qG3TFxrvretkthutQE0BdDCK8lViGBy6Hc
O+UnNX5Llk7CdHdNx/QBm9B+LH1VsJROlh2CeGU/aj9Byhr7KomyBQ0Ts6OyStTtiFnp6lT2FpXq
dBkbrdK1dhQzYdfoAQbYIL4tazinPqY3d2YMpzyI+uAh5mPQHiladhSxD663VKg2GgDiVDaA/LDB
pQfzS073QQ9d1R3vAiq/zkS0dgdtURPC4bAkHHsLATawq1iZaZmIHhdvpKL7gMPh7iGCaZbOKErR
bbYiUVZ5tY6mPK5zFRmcb6qkKQDTIIpXyEHHawoR+tvFWlGnMJZy7GTCZUAO5WlamRTGsvGHSBn2
jc6eP37yiTHzfZmAjbdHYRfCsoGOCvwKcxvBDAwItTKL4UX/iEf00WliHhtxDhFiMeRQkoOmcNPX
8uDHroFnumU6phn0K8gL8VF9SmfITbyTJEFlBq4uBTLNOdbsGvcNKIUhAFPXqK7r+KqxknLUdCDD
kPleP1SAC+CYg9jLNCMNiDs/zPtCA8tmG9EXx4G0K8zISVIEGVI89uTKniepzx1rs46Z6mMMYbTr
URdDkImgYe8Ly4CY7jtePveijz9Im8goI76sPoMCtr5jcIpA0WTxoUK4dFfIfkKeTiXlDyiueaDJ
dtMYZ56T7TXetDzQhXo7nK7yUYp6DBAxza7JbMHMVSTm0b9u6gVQalC3SJF1MoJxST3BEGm/IhYQ
e6hqdwKXnYULlStwbt54g9PlO3FGAP/WyQ6xToCWTPgD/FxRvmuAs0evhuCqQuGGIX+oClTc7iQf
1ckskb+rrQc9nwpj0u+GoZbsKYSXuMsSL8DRW+Dqam2OPnpU5INFhN9jlXkENTVPDWk0o5yUrXPZ
QH0aZZI0quad5PouiJLlvQukPQjF/OU4Ct0OX83sF7gxmnEUN95iGtAhfVZRPqU1uDUPs0+pyrjs
mz4FS8bzHmi/lLcjLZmfibFLrlc2e8W1aWcIgWtZiOp9I+Ci94BKnmWnOgkYz2wlxKOfBHBiquhq
n61PZQ/TwUIvtzMy62vau/64FEFoMyRQkBuKCtymI/Iy+dAChfqFNEpVuUwQnqQ6qvg7CpfRG/TE
O+hZ2WlAqDlV8wuKNS3CaA+MV+Q3tR6P3pDE6NAObvlQ2qA+lWvT6lTxor7rJt38UCRJ+hbFCIIj
o1jU2hybCVnfcRoYr1O7Ejtni5yR7Eet8qASFWHOrlitJlOm0NOpindJJDp29GqvulGdVC4bQjl7
N0FhbYfRTMbvMBOUIo3sWCYpWcOlvwqhNvXJsnmeMgRzxX0VuOAUFvzR2hIoUijfsTnH2bneGlp1
wUmh2/0djPrkkUGJ4NPCkGHctCVRxWEgyo+u/DBe7BXsXoYxHXtXPUXgKT6GY1H26VAkyyfwF5OP
QevaGznSdue3034pUXCJ2q+O+laloTHuIxoJYQqYDEI2tO1xfGr/TiDJvKcohMNDywArsJsQQ72U
ZJ2ve1ygjyDTGO+6iWfUSlVcuEcQhdebySRRlS4FVzeiu/rarS4dFziezaHv8uRq5NCYyOJzSbgk
tXgXKFF+JAyLq2JVCxBTGNkreEiCnzcAx9hlYyMxFTXsiO4WoYK7WKzL5wLVvvdNVJj7peMjOfCW
vHB/SRc3/IjE9LwqRVBhHoW4qaNVdqj9ReUx6svyGhPjpZ2JY+x45ZolH83gmhTDH70vvHWe8hgR
9JBZT1UADaHQ9oOuiHuxGyiK0XB05E8cmfN9xS2792jdGFw9izApwbLFPjWLeqx9N0/7taOh3JXV
ggLs5If9J9i5+AGub0pRpm+8R8K98ZpQf4THS+Har2G0Lt/ZMnU+KpFL1ONeaNiPFpJo38JoqvGj
cT/JrMDhW6D4gRo9SpJl8C4QqFSDa+fspz5omyB1LYWqgRqGscg1T+ohDURUzIgQl/lk57mqswiF
+mfAYegMSR6vFchMjfsNdcKu3U9xz75jYwWHOF7vWo82d7wm8pauwyTTuKP2vo+5uMWZnXyRDUzJ
34BfvNZ12nCqIPA8mi6qgI9PpuAaJNYlo5RfJohDtyoBykd9I5AtoCNY4t6EmEsF3qdLesJ0qxMg
qq7qp/rcRST1oZ5wHJHAXeZ5Q7f8734KK21gHryb5/P66eAgXq3Wu4iUQLcEcEL1Uha4S3cQ3STs
UMX+ehMYtEQvAkDSLQMcsPWaa7SZds7FT35xCnj98aJB37K/l6VGvaVcAb8KTbqK+MGLg8tW4pb6
jS4TmB8t1ooQxZfONZ/IwN5C+L2yyrfcb9smqqAlnh2J4oNha1Ynl1nxURb8FVtRmUpF9Yy2bem1
v0UNGlpi+u2ywd50mynOVwqJACibtbB0iFxM0Q39ftmzN91mOvYlR2oIdnYTfF/RaeE9mS/rZG+Z
3+ghgRnTn3maifcFZnFjToQKL0Kj0S3zG+nN3NAITE3I4NR5jSz6Bb20/jJowpb9TcMFVURzXoSW
FCeCekVH10sfHv91qcB917pGaqAyrbmLlzoLOnORjgzdOkZANBLV9xgsqnCcX1BfhJN6+eGilbL1
i2AjGmYeAYOqGBb6UMkyTN0q7GUHypb/jf5ozNeyBN3eQz/H9d51UpeXSTHRZLM3I+f7EPDqoOBF
UaBFAwMYBiTXl43LZndOYi6SFTpewODxl6lHYwpVugufvdmdzQyJfpS7gTMZgoNK7E615LK7Z0sA
n+K1LxKGj42C7t619W9c6s8XjciW/j1ARzOOzgp7CbVr5qhcDpUx62WApK1jBFuAMBAFdB5ryw2M
w4ecwJ3ijRvzHO78BICy5X9HKOZAuxekGOUsYkdBCxiqDv4M/AXt0BxGbauW3aGJyfyHl9Z/fZ3/
W3zXD//76eY//4O/f9UdCgcwadr89T/PusG//3P+mf/7PX/9if9cfdd3n5vvZvtNf/kZPPeP9+af
x89/+QusdwGXfURHeHn6buCG+Pvz8QnP3/n/+8V/ff/9Kc9L9/3XX75q247np4lKt7/88aXrb7/+
EpwxdP/15+f/8cXzL/DrLw9lpaquq9rv5m8/9f2zGX/9hQTxv2MfakGAYKNX+LtKgfv++1dI/G8e
QNmDccLAMD7DDVvAvMvzW//NaRxHjKFuHeF7fvmX0Uj0fv0l/HdMYp/zs65BGJBzvPV/Ptxfpuf/
Tde/Wts8aGQ/5tdffgZUZoRurwY3ekVno2Y9QQzsOnTz10A1YYa7iKKk5HbRoti+WP0vfxqaP97+
57f9bEGe37a5K5irhagKvpxsMH4LaftpruaPod8+e3H0uSb2jdPgp7iw83vOsM4/sTb8pSpFQfr5
BBEOyBoDRE4e5yERd6qux8cYlsuPGjiUo27D5AUpbI8q9VSWt9bVDZJQ3fpPaHmZJlVRgzbjP//y
P8OUnj/UOYz704cCpGFxkAFZTi0bPnMWBXlsm/UGB+1bVJvzMG73+/kNWCx/fgNM2XkCtfHpRLzi
ABb5aQDzOx/F8qmn+i1Hl9deEvz1JUWwoDfJGgZ3KJbBSCMnzSH22c6b3oB/vvaCzRUUNrVJKpTJ
Tp7i8htK/vNhCGovQ+22eRwnz8/+eT5+arZ6Hq7NfZQIgAaTqnMnjp7/+1BrvU90oTOB8giY+Gba
d2E4Zv3gkwMgDf7nWJV2j00aofnge/bkQcz1Q1+MDKXFydVPbuZnnPAQVPcLSlBBOrFQ3pT91D/+
80f+HQr/kxne3nM6bGhDy3E61WopP/MxDvKoE/6zPYN9U+ahv5POLG4+LkHHmnRQNQx7q56+pQb3
2phtb8OCDGsB977ppCR6Qax86Kn5quF6PTYu7VSf2T56cOEHBkhHkvjprFhe1XwXTfbaRQ68FtRL
TPi4imbntfVVlbwxND9LhjCZ24t0tZBiCglWTQ/wxDCC8ji+sU5eWY/bW7QcxOD1Ck8W3UvHmxRc
/qwu7vjw1o565WDYyqh0U5n03oxJnZYHX+x9dlt3V/+8YF4blc2ZE/iliwMPJ0I4vITdLXVvYO9f
G5PNSRNOpl9ojOeWLETaed+Udboa9AK6S7QfzvO5OWYIi7kOUAs5CfLo4+lT8UZG/tpob46X2Fq0
Rh2EaiA9WENAQd6aJrqWffsWL/a1F2yOlYajl1zauDqF82B2LVSaUrQdByQxy8M/z+or1+hWSyVS
lekAfkqO1gc0CAKkaVHxb9prb9ZIXJv4TYPEV6Z5q6zia4Y671CwYyX41ejXaR0AOQG4cnCJ5D6m
eauuYnVToW0XsGOHvria26teN28EG6+s/a2oit+HVbmg3H5shLX7Gt1JGA/Gb1zmrz38PPl/usw9
zQXKrXh44Qc4xUpmcrX4b5RIXllBW00V1ZOqgZRncgRQ5rSM8ikeQJ1d+qd/Xj6vPX6zeSenUMqo
iuQoquQJFXkAHSP0V96yaHrt8ZudO82AQEZDFB+1Ww41KY6TN6OhFpr8nz/+a0O/2cABcOCz14n4
2AOHROT7oX+LYv1KMLyVVan9PnAtGAvHso3JGaT9wkL3CWaEd7AIfAd0GktLNly2ibdCKx4a7i0I
B9Fx8SREoUV0VYnu69irp7rtmtxM6/6fx+uV02IrumLWifdU4kXA3R97v9pPFuIloiiuh14p4Aur
t6KDV46LrQCLgdGfsg5vqgUxaTLhNQUL11yP+maskkv0BnFm/E2MpWqlYxqvGcOApwGfgcmmlxjH
nB++2dic+2M5QPH+2PReeONrtHAW37jLYomtHMvgpKn66vzR2edWfQ7treg+TcsbzYPXxn+zsZWG
AHjVVjg39GM73uKa2zs6p9bM/4uz8+iNXGeX8C8ioBy2Cp2d7Rl7NsJEKjJJoiT++ls9uIs5+txu
wJuDgXGgligxvax66krXu9C110iWOHYnBwKM8Mi4V+4KzX83NRnRQDS4YmC99Airzs0QPQ3RboyP
1VnYlp7XW9g28QRxW9YWgPMr7+HCGLImtEAe4GoPSZrHIYDKwoEXp+by+8f97UIjrRktrZYl0Awy
POoiinaUOzn2HvF2hj74cz9wHr7+mXuczpSK9zQ8WgQhW7wrMkmAl2z77hP1YvSBNamlFDEx8JsG
R8sBR7qF5KIJoLj4+O4vNP2a1AIFY704vAiOttORZFKigmniWijLhc9nzWrRtSvsYEJlS/UTMBDk
jUM0gfxyGyen5Bq2+tILPj/ZP+2/uEDAejxE81TuyzQ6b5rK744N1cjHLXTp+qtuvPB6oiPEbcdq
OMHWktUQJlvjNZDypSZaTc8F9KG8Ayvy2Fd7Xj2Apn7XeWFGSLn53O2vuzB8XbzEJvTYDYhRcVX8
2jVUPbVaXAuDu9RAqxU2JC1R5I14AV4JmWfvMpxOwx6XlWq+Bs270EprkMuoFuTWVngIXXz3e3K2
tyYQdKem+IzLFZ1szXNRs6AL9EziBHnT8AV+A3cbB821bLW/aSHvVArWTBfqDgMBA6A9mbKlYBQP
XbkpdNt+iwJS3FrDHH7VbcBYTkyrYRqKSFcnNsiPzyUcalf4DX/DkN67i3Pz/tNV+sKKbJgJ+IlM
fQ2u2aR+2NCj792CQhI0drVbJW1rAY7nAVWA+N4WawZoYXt3C7WMtxXNsBxLL6weEA/jQ2lhwmPk
1LLMTLUU94CBBAdLFUviIb8nq8piVolNQ3ISWl6dtC8sC9ecGQb1KUBHkTq5s6IGEsCQDghiNRFE
nKzECBkuk+MnUNk68JL0LgxdH/ekv4iO95pvNdI00FPFEsKhkw51BtXk6yyDA9fFIY7iGx3TrCnr
A3FvBtyW4uHN3M9JXzZgMgTbsYIw0eggifzympv3QsdbZ16hkFNFAFi0J6ptfRg86e/t2ie3ddzL
/Mozn0e59555NT65wdJYcBW0J9uHfu82LidYYZu27bDMUMGONXSpMw+XKrNg0dZWVwQw1NZHKQ4s
NO+m6sRysh1r+HXlht5/aGct9+hCyEwdwpajn/gbTOZZlT/eR0mU9PsiwS9vrwEqLpStUUf8b29Z
xqZomwq/1IHP89q+NQf4+6L7MO9/un8CSCxpatcZ/XHlwd7/rp21Gd5W6Eec4ueim/CO3s5ZLTON
Umaik5/17ZI5G5qGc+rm5W6+srN9f/L/e5zx73hQ4zRRa86XI529p7PCahm85yuPc+k9rT4cu+LN
7GB5epQ5dsxpl/fpnDQpKO2pm9q5lan0Wlj1+7ODs3bMw0GN4xuIvo71BCOsCO89eKaTIBJI3bau
HZdeep7VLBdj4zaauMHrkdZ9DSOPqvyD7+lrR73vP4T717b+z9hcFo3UAxfNSXgQJmLHW2Zw2XSJ
KZw2H/l4rZ7/l/T1Xo9ePUg3CIik3JidUEptvmGwZwcLvpADAgvt1BhYqTMc0KikDxq6WzCebFD9
oBm2+erE9dJ9KXw5H9iyiD8wfVjQZlsEIWpe0QDfYnVa33t2ZMOyghPgYwR73f0w29axdbj9yurB
Tseawv1VxsPyqV0Kju3+21F7ojytgmg+1iBnCf5NDiOyrhHuRnn+8dd84eWvpVq9h1FvQTjacVD7
dumTDq4w4jx9fPHzbf7vC3HWSq0JuDckdVTLcdTj8DY0MLtAIti4dzSOgxOGu3kDx7m/r3HinbQA
RlwZcd5/KHfN0JqrwGVYijenNgYIpjmV/L4K5ZW67oXPec3QgrkIFkGva04TQ056JRa+o7A0Zgzz
5FGRRXxClIJ12xqnRe0oNmPNm5NWg5fysM2hgLlWVrx0wLPGaQ3Qj0aTYfwkYr4r6il1SxSpzR9f
1oly7+IINV8YkcmXj7+ES412flP/jAFjz2sZhR0/AbgCxCp8XM4TawbUdx8+9wOrFUw8IvPYBAI/
UB9K6zRUQCe0CUNv/fj6F+ZMSGf/+wQMCIsBKWrsJJzI/DAL0vIUzsiyvrTYDqZYG8xowb66k7+c
RF1hDRlpduClo14C6trg+eh6x6Tqrsxwl1p0PQt51BuZ77FTraJdu0x3gls/m9k/jVV7bQv9d4j+
3w7sriMCIyGhQx4VP03pnLUbua0ztgG3dWNnPI0yhLQm015v9VbdsC3J/l/c8R9tx7/H938Jme/9
7mokx+lfgeNYLOeHbMn9zQ87GbcypTlPf+vk6+l066bfX56mpMytRCVO8vTr15h+/KIvjB1repeS
fHBjXvOTnOptP2svEfP0YDt68/H131+ZuGuAVzGLwrVmkBIpE+K7U9lsM8B2dGXQuFCDtc5//6ef
1RIaZOAemxO1bhr67IdhKryHxvzEev7j+7/w3a0xXq1yLZsCF3IaycRS5hPYlADdhFcCkn9+bXy6
9BZW4wUc4SwGIgODrO5yXWF9GGPbGn1uCF8TvWayLMzBEvjkGHjUyC/NaBJVJBPkyn70UiOtBgur
h/24P88R5QxdRFhlzKUZD+9I/PjxW7j0Fa16v49TZxZVIzshovKhZ3zvh072uUuvyiqI7dAYtXCs
Ak7IcCJ+g6CtglxZ0Fx6r6uODSubrG34/U5WKX4b3X8daLcvHPBPPr7596/vrJFeCrR9l1ltfZqp
fTNXzu+6sA/QSf3++PJ/qxr/OzA5a9RSuIQMFCQsyIfMZACob6oc3+e+v9V3bWZ2P0EN2NhdNnxX
Cawgv9kWkJwUNOS8Td0rj/j+q3fWuYR2T1vSzdh+eJAYVbDUMEt96rOF0+m/o4cioPH2pogOUwR7
WFSjRDN/W+riUJf8c0Vla538MwiwPM5VqkNV72v+ytrfBsioj1/P+2/fWgttrAUwjdmxvaPWZu8E
ZT4HxUZF5ErPeL9XW2tRzCwlK8NAn63o9IewgPME2BkmxKJ+7XV45R38XVD87ydmrZUvrgvamB8K
bF3tsYa3/CwWUi8251/dkR2bdr4L6unZdReVEMufEsbKe6Syg/hF6admEURf/fc7iMu5Bx7Fa48A
wcD3RJoxa9uQ3Q2+IFkZh/YW7KxrVej3v2drLXsZwwrQVRaSQ00ifWP8ysBDs6jnjz+JS1c/fyr/
TIhdUDI2jq4+jvab7p+YvDISXLru+e//XHeEroj0Q1ugOBU4tzKwaA4MzrUD4gsfcrCaPzR8f5Is
ajxG8YDAx4I6OukxDN8Y5M08fa5lVp0dyBkXh6YUWKFF8f2ghd4SE6hfn7v6ahYhhUJGrY2vGAD0
4T7uIcvCgf21Wtml1l9NI8PfCRxT+AFVCtTLAScSw1RmH9/6hcZfq16itpBVFIfNsZvBm0LSebA3
AP5l4L0tV4Sjl35idbLWVlMx1UQUB6cs07gKs6haMiquLNHeXwRa/qr7+p4MmAWQ0nEG4QMAJXdO
uxKWTiPYD2qcMnVHd/e5tjoPlf90g6lZ3HgpZ8wQ0dbEAUYkk3exvjIWXmqm89//ufrcem4LS21z
jIVIp2UrlJuwUFy59wvD+Vr9gpifxQoATTrO9bfIMkic/zE6EBbGV7akFz5Sf9WJjZjtWSswIqq5
kRk08i0Mm0AxX1kHXLr9Vf+F7R7oDL6g6WEMroezq/POOXvXr3WyS62/6sLSqc72j7E4dFP95rB4
H6rwGSzB3x9/OpeaZ9WHBdqGgl5RHFw10dMorS+VBmTn44tfuPe16EVQFjvKCrwjk9YhDMj3qvUO
gGFfi0K+0PhrrcuEfM7GzIYcqvhrOEII6u2b8ig03X58/xe68FrhEpQ0DBtaxgfRtjyZ5voWScNI
ArNSR1Y54eT549+58BLWEpcRfvjKCd3oYJYADH3uOw8WEhSv9LBLb+H893/6r4RNF4iraTxiCZG1
Wme1+A3N8Me3fukVnB/pn4sDEdY4Yd17RwIBNE5h5hi8xvK1gc/v4x+IcKF3FmLr1KEBIXU1UJLF
gXtBlWoOIzVQJTrVzC1IqgM63He97IfM6wy/8puX3seqU8O37QmUy4uD9Jdt7Il7SxSfG47WUUQj
duesDHpc2gtM2itwNabR3nzcVpfue9WZOZK8BkBtowNpIsBAxKszfiZ5OLKttcxFjnCeGkmaI5ex
c1KkAraD8s+pdK11FlErpsnSdIoOtO0Ty9fpwMpk0tckHBf68VrhAre/bIZyiA6O4D9F8Hvubiq7
zwK700jG7a+MFhf62VrqQoKgVc2IX5HKxjRcPzExbY38nFYKTJ3/9jRoca3Zis8dgcC6X2WjFEkM
nK6erixYLnTldTgR7XxmSwuesUr9INYYwQ9BcORFbvvOXMsovdRGq9mYStqXMAZEB2QL5JOxdr31
FT7p9OPv/9LVV/0WoNbZU5Tg6kgG8VQegWIafCag7NwDVhNxZ/dDEQA8fAALVCZL2//Q7jUnc/z+
ILfOKCrgzGvZpKNDSSl4HnGQRnIUiRjrvXaLXITFqXBZlzC5XJH0X2iqteLlrKiEBph5x5mOGeAR
MDog3ySI2JXN6wUxg7UWvISTaEw9ahyacWK2ykTY3VSVfGE18LzT0IMeGbN+M/RYdvjgIb5gu9sl
IJ1229ax40zBK26D3tfbu9ptJ5glQdpC0aK4tni4MFiuJTPOGUVjh453DADKQPR01yRFbUe/PvUp
rnOQWrDAioLz+FBOUWrP3yr9SsyVOffSuzv//Z85t5oL1MatcIaW2HZATo5/BHAHcLTh5+793GL/
XL/VLsClkD9jydYAw/KlEc/NcOW7uzAUrzUlGmi3hi9Yb+IcOCn8YTOPx0lCXbEIxL78/vgBLr3a
1Tjgn1M5KkieD248vjSWdbR4c2WQvHT/q1EAyeGqg5ohPpCefNXxAkpdB+PTouzxZANYmzfldC2W
4sKA/NeV9c97ECN4qe0kvCOty3tnYDsFoTIJuzvIKq6MmBd+Yn1GiwQzPtPawsw4gs/eQ1KVtHHn
Q1WlfxeVn33qfawPax0SA0us8CB24G3auduCw3hli3HhVa/PZ5VtwtJFieCgRhEkszJVzuz+x8f3
faGj/U8gUQSFXKwxWyHkKkOB4BCC4D8bdaX+cKnxV/2MuLRQNnDlR6Ck7klJ0kJheyT5rXXtFy58
revjUm45roIR1T4WUXWsi9HN6snLjAL6q3MZsNwasMyP2wrWrEvPs+p2zGjwJ40wRwYcYe5A+P7s
opi9RwIkUg54q/70mqpX9J/yZVz6CKzMCsCpKBByw6Ko+spshDO0y2xYElmKfJsZgE/xPJePEuzU
L9orqyOgVMMOasDyvg8iegI5bkxD1UZHHDnQG+l5wd6dRJRBy29um85f7p1ZVUi6mVhmWdquE1jN
6IYDE5tHsMb8lk3c5Y4DCNjQKJ7RWIxvowz4kmpSYcsKRt2zEyBwIYFGIzgudVCAm+aO9wUpoXi1
KkBU8b97GciW02EAAXETdk71Z4p9jtQw4m6gwVVfYxRk7oOlmg89osT2jVuaB2KHU5wO1mz2E4Rt
VVJxau0BMJzuGhCYjxII5l8x6ekmbkqadWE372ioAUo1pFfPyJ0aRkDmprrZtC4MrJLa7XFuAzez
REyTgFjzQ6tJ8dXw2f5BsNnPm2KoHsNQAExZ07JLDdiNJQD9I5Y0VbwsibAaN/XhDz/K2AZNENRI
iugEwOvHA57aFKlvbItnNXi255hZgLoKRo7CX6ynzgeCC8Kowj+F/WAfdIjUhCb0o+fR4zWimAD/
D1J4ItSmqiKcX4fgxW6sWoQP3HMWSM9Cd2CZhxyBW7vonQi8TxQL/Mbol8Di5mkKJMnCobDxLVC5
UQgs3wC7yTaglEIaKbneA/hGD8Dw6BzmBZZ7Hcfp9TyoLCqd4dDoQe8cARyKBU3XHnxYJ+/mwX9A
6MXwit3ZOKAFOgfY+kglgF5POyxGgmTgbs8SfK3xw2z182PseiE+God8ZZjMtmyOnE0UOiyjknnb
ZS79lHQaMbOLmX/5UalOnZDiS6Cj9sZSncwwh8i7eQiX14KDLA11CfKAYFPYAD34PdABcxGggA+a
SxblAAjyVAyy+x2iaHkvo9nPMNeMJ4Wf23hzBU9A0bPMdQvsCbin78CRGzdOw6tU9po/2YEGEZBK
WAU9lPZvKDj4X+ls842vmuq+m4m6w3GjnUW9W6SsmWXmAhCYdlCe5oMLlr6nF75hxSRzwIBboGUq
NLoF1VhY4ioTsKkpxZu4MVg4n4LenjajF0d4dUuw8c5AWNdiKq2FX9xKHD4BfmyDDemC/xt3zZlq
3keJ1wp2gl7MQ09EoKCvAKA0U1Hd2KKY094rw1drsafUson1MDmdytrOAnJW6MB9mEUL8BgP7Z01
48tsbG1uO41qxEyD8ocJTLiNWw/g6MgZcuV6wxfbXd4E8IV7Xxl7e2aW7uZh8YC2NfMNiSyQgl07
YpumjttdWMzeazSASMwtVdsJJ4oldJi9W4HVc1ovyLhI4sUPMtDq/1iB0x3bXsW/gK0KEkppm3qg
i8ebror1l7YcvhQmOhN16cb3h2bnLxzcdk0m/0tNJ/rLNJSnyJ6cl0MbBP1hHH0AYYnNU6KaM7Vy
BKgwjqdiAwBne+94tXhsxuYXUFYa7OCQP0o+dofBhO7XqQlAlWz16CaibHkuu9i9Df1Wv7SutHJq
K/rm4l8HLDdCDHW1BvOaRSIDr44krYzdDAkLb9AzkD2gt+YLt0j3TLnm0Iu25VuzaO2mOFaARR0c
BW/X17q5pY7nbtlCIW4VquVPi123e6idEJdhT+2zN6EGm0+BjxCy2Z+OTrD0391xHtq0Ggi/DUD/
OKKTxb99VZIEge12PjKG57WmIOm7bk4n4NHTGTzfDY7g7d1UIfnABSrvGLkK9e+6K0hSDbW1mY1f
exu/COm26loB6eHQhCptEZGSegBsbtsiqO+KsFPHuVdoSLuwc0cEYtMVtn1Y6Fylw4SMkBoY0Tvq
+dGTMUQ8TWO3vNiSR1toqZZTBEBj5kUsxKZ/WLZ+NMMgHyMMAzT4vvpq6tLKAhZ7W9Mb8If6Xh+H
hbMXowX0xQp33xbwywcYdBIDVtwLnCfysVv4kFfSGn5QJBhuzQRK/g5p9g8DEzGMCnzcKkEwjZbG
GjNloKj37ZHkwPb3r4j3KO9tMXhbOp2x7KGn04aA3E9Bib/BSe2wmUpVnhbIKn9JwRno6r3YVDxq
v7WG9kcwNL06xcGLe0M8m+xhueE7fBb4QiK/23fUaTdg+ZZ5J60g9dU0ItMc47bEaxpSf+qiDVgm
1gvvuqlKhIj8h7EJoiWtY0F+9Shq3Mi4aO58sLa2Qe+ZWxDa6ZfWcaLXCgqCg0BwxU2JdIxtNERu
Ns2FPIwgP6aTkR3GbzXe11r1hxJo9xjuKKd6DonbJ2NQeA+d6iXiaJz2CZ41UwPbMFp9Hsuy+Ips
DvsAOXSczV7TbN2uq78iDqXFwOwXabcE/X0Lz0kK65ibFv6oExkZse1lJV4YrKibOBLNF2+pf/bM
10Gmw3A5ASox5KHU+hkrCXT5wq6q/eJOYK0sNs7upd03cQrhDvIDfAyt5hHWh+jNQhaPysEsDdLS
EY8mFLctGM0MXVy3GBYbF9T9xSuivY8IHfvOP2df545W86aOKfsSh5Y6wF6FrqVYt3PDQiq4oCo+
pqAwBfSmd5ryzKZ0td70GB53lowg/Y4VZl8zMl4kiKbrniwAfrNmRr6Orlv7iTeOlyA3CfuCDsUI
F3Q7OCD8luRkKYIHcw5rwrBlZdSepj9W1IvcXRCBcbdojgPxKTBJwAqcUPux+hUZYBoT2jXzG9S7
M7DXdomQbR0h8SNTWPy8SjKIFzv2uzhBymu3GSFXTTW+li6ZAwcpxfbi0begwAQA29cfxPKYp0Wz
GBoGQH7HRDUW6NzT5COvNVS+ALWcRxtStHM6Rv5043pk3GIodG/weWskaJEgbSvjgRGrY6yjbEHo
m0/i5sgcDzFUlpyQmoChNPGxSiNZFyCAxFrCcF+G4bj1qDF3WIrFL164WADk+i6iYcYJGGRp/ZIN
Yo+WRSJLR0sgAbTu7byB5HkLgLOFJIKqMGUmkK0J/b0XA75ZKTLf+7TSm1m26tgjpjmto5LlTWCa
zdJU/DB2QfPIz+FEd0FU8iPwuNWzp8c5TspZkVuXUA4NPGjlVeoOxHnpeBf+GYlff7fiEdNvaLz+
UBkslsEfNYltyXanB2iWYG1n93M4tdvCd8ZnpQP10NWYQNq5cTNHeohB6CQE29gdlgYROtIyzxPr
5j5TbADlufW1Dg4dRQShRH976WUH64KqHWQRIKjgLgqsws1Y0Dl3IexoGIqCdnLzwnTkq8NMoVL4
1FyEwLjmCN+NvIWkAwdpVWDyKWxHBQ1p3aUSgUNl0jFZ/PEkMOtIOfa/jedQm3aepxx4H/cJeJb5
thkKmHMo8N2QQ1JR/ELQFvF3DS4FN4kzxdMD5C8DSyOkD2xIIHe1kN7ROCFF1dCreiQ50eZIAhbM
wNA1FmIS4thGMoYz3/cdAlXohK1sECkDMvhYHP1YLyAyTsZGkpTbYTEDXCp7Av67ykcEYt8Z2E/H
ZDClw5JOePPD1A1mE7BzPYvEpn5lpSH4p0J2BDFgoUv4YnJgurFo4grreyVRJWmn2Uk7KZuDwhzb
IT9nxAgHTSwLUi8o+GNbIAsMQU24Y4512p55FraXVUP3NAQ/u6pG7HAA691L1yYasdDEymdYM/fI
KJhzmI/YDeS01QHNi8TEIbY32u/EOVuhvoXdrtiOfSCT3q6QPBV6ljwpG9kCM4KFdmWs3BsfK9Jv
UwBA9h6W0nPiU8UfZBQ7eU9HiM19zBcQPCz3YdkP97ALQkutgKQ6Ig9suovge1QpoiYBXZMgiuIg
u8B/glK+WMDipqFNaC4x7b6QdghuPFe0QDkBUb+t4wYJTtU4YW7HEiRhkGmkyvHrbcFK6+C1ut1O
XqweLUr4N4NFNrI8KD/qQLddghVYm7V1gRSRemkkzxpuytQXFnAAvgpfpUCMS4UotTqh3lSyZELH
RUoYbAcxbcOfzcSaPkHeTp+WrR+kWNuVp6hSNCfdOJ21SbaIUwDc8Yempy9WYJCXDZLHb17M1qZq
CrkFTNreenPrnMHVXuYbvCTUPcv7uR5MnU+C+pvKIWLvBrzaer3tn+Kla9FvWmezIGAQu87WPlDL
l0CIu5q/lH0jf8yk9t66qPK/4/7nGnpo4XyZCwvlV5uQHBv17qtqKIiCyFpwNpLLMXMsFu+8xh9e
A2F7eyKFeQZHLouNWaZkVP0whtjW2TNQ3mXHHrmLdVLWd3XFUEKydJw64IxlZVAvG1kirQVrYvt8
U9zwDFs8nUDeKBDg6FQjzs0t59VSMj5CizFFGxpRflLh1OcDrOfAYw9U4eyV1NUbBz+62UqQuBOv
QtQb5iaVlUKqvKrAR0ewVYTte6zTOKzg1JJj9wXsFPk96rAizUGy8sO7SnSdenIqSJLeShxjIWcE
G+YqtTppvkAn4BzPOXC70ICrDebPuGWK+hhKvBllkydA7AtkaABnKrxOVKAkMxvCSYSOwDjRoSvb
chI/cFSAZEA2Dq9+WHtwtozeHiuxXqTuxORzresBfG+ySD8JceDyYqTtl+B3+y6KITy2D/7kBjUW
dCbY9RpRaBjJwOtAhs1PxzTsHmsVBfvLAhwUslinMJVVO3sZLXYj9gfsnoXOJFLjgW2fClfKKY95
VcZZIZrqHF0V/y4mAVjAyGMsbBEfto1rBBINk0Akkjv0L2HRlXg2J967xEw/aBTpbb0gWVajER+R
V2M9S7C7s2HwXAxC8HkcGWo/cHhyq09kUPR7PQzsFkmKNRK5WLOBSou8IlpuPsRYox1aK6ancAo9
mAMsbm2mKaoz5NFUuwnO1G0o/eaGaxuVFtTRzQHGDm/ruQsI4bE5IHAVyQxFiVNCys1ti71R5k5Y
ACYtBbvLI0uHrxH7ogZqLdYhqrEL8oC2akvIpJNyCKpNEVTzzTwu0w4fcJjaRvMckV3djWgBtS5C
OPh7T+kkxE72TbY2xKP20myczhb3xYRUxsQxNaKEDHlCnqHInLiZnsJmEdizjN7OQ5hAWjRDtEGs
YHSHCCdnPzoFstEAdC8ytx7mXHThcIjQhcEcm4b4O4IPsCOUAiB85OjFO6bG8cZEUEBJBJ49VzMz
37F8bF9ronXaMUzh2WhGG+sT3c63dkuYwQocZYxqDII7ANDrExl7mKpwaogZeijLjcHG9GFE3Nfv
eCKwU4HZFf5EkiEZE42ddQbQjTWkQeFjVJbYIvUhUuYwECNgpL0pbI3KF6vnjIAauAmldM6JSl1e
WK1G2QcyBhzsNN5xQhBApmmsN34dBSgyutWLZOGIw756wkZl5vQVTLnqAb2JJs1kV6ew8SDNNj5C
1bplzJ3ztixhDjbAcL80Z8M3dw49iEIwYMEJoVO3cegb1lAIadMiPPTLLA9xPfMbRdi8k0yJ2wA4
lwfEINCt9B3nqMJSnBq36X7EAE1sxsWKtiBRwW0/1XOxRR0xRJ4QcxLXaqc3e3GXLeJwJvAiXF7f
jrGxjrVt949B2fsvZdPYWUtBZ0OynOUdsBC09jC+4f5DLbe6Q5kVLqTghLq6c0A4s59G2AFhwrfG
HSKAJoS71mWIuCoc7WGmEC1WBST4Fc81Zs6CdZjYHK6cZ2tAWtZu6opo14k5ylWE1SrCaoSZE0Wj
GjWQsOGInyRk0Cl2yHFeAtV+QncdtlE7LTexRIra4k/mT6+8cgtQrX0bUQ9vLHQcfVKj8R7ZGKkj
IuVw8t6QAmvSgiALp8UeiaW9xGYQlT/vt43sUopimtA4uXH9O+LgxBJW7zBMfD+EIkCjnvHNbXX1
pIU9+PeNEBrIOpuqIBXBNP4Jo7Z+Rl0M3mUK01sWORW7a4Zw3lStqe+YKe0Mr8m/17YTYsJsxB+w
EZpHJNIO2TBid4PDUU/kkY5U3iDoIremCdm3VmydXDDwdjN35Iaf031FxbEVsuG7R8FXRl+LvlI7
rHL4fYGBNEfsEt+NvaC/2toLD8D/RbemmOdtEbhy7zLJnpGNh5i1Hgcur06JemmHfXs+9czdDUGj
tkJX1gk+tHnnQdGxJGWMo+YI0/Efghw4P2kXFYgM+m3nvpgRV4xUMKzYFoYdfGJ5JcEtdI5MaE3s
Q6mgI0bqTruFOVPfIFApHpOSlXWbcBHRW4WU46xA9sMGK0LnTSJmUWe0jxFzCx7S1tTCPBoXCb0o
77k4yyX44reuVVfFNgB8/2eENdQharsQ8Y/IwjsJYM/LtJ+CYDP5EM0C/m2+81k1NjRsgdpq7Ttf
imkWuRkRcZuJsY/SAL3+Uc8DtocTs75brFyy8+2kBA65E1JYkflaOc5Oo6J3U0yBzohdx7+agfyx
LKU3uhyWFzH47YbEXLwyvThvSvrizhXz8m10a1RmI2Bxe12KF45FRo6gxiazSp5hEsssacfTLlom
skXcQ+Dt9MSdL4EMZgOe0iiWB9pYqMcOM7IV7GBGRd7HccBLeF6bUULbAxYJESL92jZD6sm4GfyR
IIkZW7tlrniVYK9tnsdyiJOG+NYPS5t47yBp54GNSp1QumDng/Jog61YvBsLrM8EQqYeG8xjW96N
UW6zrjuU2OVNKcQ3HmIPO77Vxv5hwiJ85KSNMPvhaZAcIx6HipsfyDCkNwPqaccGQ8uzpSqSjrQL
MO0V4y2fmcp6nAImsRmwEuAimwJsgwyLdFoGKLnawDW/4by2viEuhmt3pjBwyyU8IoPazuWAlBvE
laK28H+cXcdypMgW/SIicInZ4qoKysi2pN4QLamFSTwkJHz9O/RKwyuKCMWsRjEDRZqbN+89Bg2N
U0VzxHkKPBVmMCnhe4F+SmujXly4PaweYS+VKQ8IDKE3QfQRuatSnIwxJMh6kQc+ykIEhBoSp11J
i+mQDSL8tOoQNw+etkixUQdXYMuyS1hHHiN0/x1kHThW2Qh9zVDgkdUJsMZE96M+Exbnvyfawq0o
JtjAJgj/sjohIYoG6io8kSAsPpfva/5iSjpw16ZI8eQxf+FlDAOPvJKepIm89I0A764mil6GTv7i
ogAP0brPiZMYUu1oVCUw6jO+lLEYPjs5QkGODwSVZhMmQwONR3hGIPJYKLibojWpIiq9pt56RmYa
r1OZT0/VGOdQ1GAzAwfKmqaVaiZ3YwUEfZWZugtzNlyFdJSh1XKYDj0VoEMLvOODGo3Y/h303Ggf
154McYwDQ5bi4hgrTmJnwMelacq3kA/TLqJKsYMzaG2rYA46PVyAoVFbTVaOrKSwJiTvni7pmheP
KP0h4aRnjjTQdDTomsICWRdctVFMGIvKMv51ZHtN5aaDTNRwdY0BhZGrs0LoqLySZODwlS/NI1Wn
3NWmkN03Q1MEPWiuKLIIEeRPO/MMSAQkqhWk2BQGfQ7SVbYLYRZTw3FLh9RXaEy/kBOSs5ZS6Ytx
aqLaqnEIq5Oxs4TILGxRrEc7IsN7HOH+ZpVdRp6lWHyE0y4MsZuCsi9TgHePLI61l+hSde5kVOxT
La1e1BEuk+PEwDysjdzR2nZeXrid8ARs8SSnht2IIgwzBJxRapEkv+HTmTvwolQ9GotQGhlgWHgw
x7DcKSGaTwLqSW9Joor7SIh7Dy1pXJSipoqP4UDiI3TAYui9gaqiG90bYhAKBWGJIcyr7glOqsTr
UazYw36X3IOeo+BDdPRdqKBIMC4bUSHdcXQB5rBdcdi4p6L8ATSe9Cq0oXSBDbu0KwVZskLW6z7s
teF5lutKIKeoR6N71DgmzFYcPqLNmcbDa6ZVEywXSzwVtmdeIVDRb+lQHWQZbMIcte1d2pqDY/YJ
7G+EMnfC3GD7WMKq5wVKBNaIPPwBNrt0J7I4DPhQDvB4ncCGpbhKknQwD6E6IZPuUvpUatk7WjCF
O+RZ4pqdGqEMj4qpMCTijk9wfAP6lTaWiszqjBUqOSkSkcMICyPQfLRxNhzlfooenTN2uJ/mcHTH
Klb7O5g79zvkF4aOva3WTh2FWeogsxqtoYJZbNgknd+r6LYWlwLQct2KaqN7b1H6t2t4bIN0Sgrd
h79hu+NRD0rvpLTkDijiJIb/a0kA0BzazwqF/guBoVH/GKPAGlmJIcsXPvbYmGC5VZ5KpeKPpI5q
YMDf9yJnXeK3ugZHrYFRdKqStNMjVLWFDL+gw4GNInCdQV9X6tE7qxiqmXFU5DbsMWB5ViI/cWlF
pFfD7KeTmU8qRGJwGHnFMMmOng0oGMaIiD3czzRPKKr2jwwnSw84+tRJeJ+B5jhqL0M7EaCcajP9
kyhF2buCWOWKCynR7gNslnJys1jsAzOVYXgM5fDfVUcLP9ILDq9EqW8tLSq0k95E0h2kU7iFSqV0
gg2LivUMGVVc9E9JokcnsAnrU9/i/7YMNM4IePI5aRwV3e4gToxoV3RSlsMst2j3Stsi20GPKj00
Ak3dpKXxgVfV9LuNR7gqZUVTu0MpDX/6TB9eeKzx81BHqidkmrxDZ0qzVAlm8XXWN+dcGfJAg3LP
o5TBT90p2MBcPcclAtu929VFax6zNB/v+QSTJxKN404qY+h5xHWOgiXkbbyp7XA/R3RCibaSkf9n
+RkVvNjV4ZiI+6yoRHbMuv4PE/TJ5rJMRRTGOPaFqRbhb7WtFDcFe3WnK2nipZrR3ecS6d0S9RJb
Z2Pko4Be3IsgK8LIrYYOCnTYH/Uo4k96UsAsSzLSU/VhSAJ7AgCfg5Dfyg0oCpVSlWfI7TFmpVh+
tjqg1GoNqEW+khFG0pzp9KjLVMfPHUNPkuTxSFOK2xusuclZ1PrqHW1vmeOKIWtvSHQ61WqMVIF9
uqx3sZ1G8BlToT+RHVESJ+BrdnEJsNHE0ECGZsR9XNeoGWhE0dyBSjRzk7BH6O+UzDVg1DHuDZVH
r2ENkY2wItTw+iEXjlzGvrGkQip+x6bMvqCgkEzAkZHwBXcf6gASJIHKWsfg8zS5OwISgPvQpI5o
Oqsdh9GeMXfm4YlKVFyIkIbyS2ji10OXKaktMqbTyWjJ9JnEgmCXtBfcXgJrzy7ElF/oKE8Pksjj
34ZRTLvJmKDoCC36zB5HtDARJRJ2hosfpDKV+M2YCrrjJsn+MtZSHyUm9iwzhdidIqBs05X6s9KR
4RVS/VgfY9l+Ddh3zxV6/MquFmm3N2NkCN1A9Ys5JMopVxvgXrq2/RK5SMF0yypPgDP1jEOhgoU6
/Ux9GzISWW096Aru6WMm4ZaaT+cGrosIOjgFHZYArAPVKiWG9CXVkZSFoii6BPJeAvrwefVkMqTT
FoMCnugmZg2bGhKLnRe3aKCYk965HW59PhvB/rKgq2h+wnc3f4QD85DCXLqrH6ay6FtcwcfKsAuV
CZYUx1DelkTDLiue3eVwh0YhACWAD322N/e7kYkA0dWtO+IGgUbvP7eqroHbMgpYugnIh4Qjskpz
NLwAz4HXnkyi+wniaoekV8Zjh1bEG+TWyJNeq9kJSVP3kOljtq9htut0BdoURjvpKO408q4zcJ8e
MD93BQQeXJzrmW0QJbqvx3C4g33nCUIQf+O2kM41IbXTUKhTRZlEYSmOprA4qrnLS6xSK20pdYiS
SF8DmvyHOoyby4SD0YETe75DObj0omgwgzGZcMmGIborcFG0NIW0qOto5Rd2W3on5eYAIRMy3MnD
lBxQ0tHvZDQ/7IalsVPXJWoHctOhRs546KJjNO5HSJRYAy6lv+DMnl0Ap4RVeEiSO7R5YICJCXIV
hmGr+2lwmhEwCKjPtUc4fKr3ihKpX7hbl/sqb7oWqJRB3KksRG1KkUP5foCVqzf3oHvgOigIsDLu
IOiI6qjbzo7WEk8yVxSwNtMOFahSo9VJKlEOZzFqOg5IgeEeazoNSq2JvFohGmIyzXCcDaxBSl/o
TSi7sLNvz6h6xE0xEovhXuzraOihv4RTt69RM1djhZ/R/mDWEHXpG/i0fLB7kuXvBS2+xiysdjSJ
NbdMsYJuQ8HWcGALjCTVKXyCjVwKxhzQmbwQiQeQwTEVONxah/BnKNV/mirf0JFqHip5DORGoKFs
mIO9hDsCivYZfbr9FSvgv/+ToGgl3DfNegySyhRjS8iNEugp2fiK6Wi6t9+xgl5cylCME6BfZS/3
QU9xG7pHxL393DX68lKBAlcKqCVxQ/DrtPPTjuIamsb23CCFbh0cp2ofntQoAPU7BUAx2MYcGgDq
hGoDOLn2XfPK+DY3ZtROCG4E6Of8udEfKyC5b3/Y2qTMf//24BwaPwMFOSdQM3RMoCkofGoA+d9+
+Mq6XQpSoEZGOwRSsIlH0NWkxobsAvbt46BvgJ/Xfv2C/VAJOBiGKImCfqS4Uu6TvkL50vjhz5f/
OzZMQnO7Q/M4gDtSoEZy6OBW6hENvXFRLMgGznNtkBabezSlqRKjGCJLs4lWdhaVah+20EMk00b4
WFs8CxZTZDYqw6QOAZUrO1I/C4ii3p7gq09GEjfTL76tHtRdY6nrO9MX03xXKtQVefN8+9FXaWqz
T89/H13KHWBQEZlvQ/UZ6MO/baQSq4GROYS8GtMejf5FmKKtfXB1FvC6GfD77UukqkUfL5y6QJPe
SHQnS4bdpg9lI2zM8tpILTZwh1uJKWiNGqDD0Z2iujQDqTaS99uDtfb0xS5msDwGELAGlaZPfQpD
VKg0/fCHz6/8NjAcULQE3SzTJ5MRWikk+gqdbjz76vbFoCv/ffaIKy6foCXklwZAJpIy7Ft0e1yR
5ne3x2XtBYsdnHU9inroiQesqM5KgosCWKF/E1F9u/38qzQjfMBi7zZmQXjY8hyA8zGGwmgJDThx
Tik0Q1J2elaxe4Y+wn05VcZpKodiywxpbbkutrQGgfh+0sAoMUZYpIuycB6QeNh0mO/BaiNtTNB1
PTURCKr/zlAbIRNTTZClAXDdxQCjyFl9AaAOOSV/53kVSCp5DEu2ryVoDt0e1H+ujf/HUMVLF1sf
smKFLChZEZg6V86CZCKTBK5vclD6R1nGiCoXDgO5lwmMWL1kJg6R9dhruxS6XbIq2K3A1X3a8AEw
mjD1+iphF4AZyQ6dbrXH/ZsDUhCjgmQJulJ9oXifWiTNmnQfdxBBBYBonE5yV6UvSlZ2+wrqiudk
MvgJpsv0rk1CZad2UntsjY4/wuwTt4qmy1QUTuBI30HCFm6OxZQ/JYzJJaDehoHKARzjIpQ5UBmD
Y8d4rzaZaROTR17INW1nhoaeWmjPAXtkNEnyK1TqZ8CvhV1OJeUjR3Vtj35ntquahh2Yqs9IY0MO
JDA0ILKsTU6tDCO8slP5PJosc1MBIsB5FCkundQU8KAJ7XUTXvKP+tDx0xgCbx23cxaZZdpdqqm9
V9YEVyVudDrubiMtd5TrqaeTUTkCcCpuHRorm3LpmdajViejFWP4QOXP5UEpZAet26CArETCpUVa
rvSACIBd7OtI0kHmjOItDvPKXtcXMZaMRJjgLGz4UtXcVWHLHBIKT1MftXAZx92wK91OTQ8SwNy3
98HapywiL6HwMW0VpGY6FBE8noNwDrqHvJEUrMzCUsTSiJUULSHB9BU0qOFE5WrkAVF4I3Va+e1L
s+FejHqjHibEJxSbD2YO6Bbsk7X97ZFZ++2LqWgYbPUagjPJ6Jk1otVboixuos74s8cvBl4QqkoX
S2kKgPu9myYOOLPYWaOs3f/s+Ytjr5ciBU1//HxphNRcGDpZeU5S3fnZ0xdnntiiLp8y7IAQjXBp
3yY6mlPjxtDAyQOR/1pwXhx5IZ3EFNKwoT9VNbFRumWXoR89E/38QC/y3p4aFdr1paA4nal+JHmV
vw85/nuBZbi0D6PyrDax4vB4ru2ZIFm6wPtFXpFEGbAKVfKcMbRtRSFrjmiiAfVZRKN2byoA1dZa
ol/QDWx3atxJu1DqKkcR4/EQiTHgiWmTAIWGM/BJjELDw0WM3zdi9yeW8oQBvtQPd5lqZJ5RsuzN
1JLBR204RPW9VB+5ifhWGqbiobGF+zxg9hcdgSqy245ngWokBsBzoo4jlhUWVWAXF6p02jGhY0E4
SUDdC9Hodqkk+FoPYALKpibKwVz9gxJe/wdGiIVfyLyEEHVXAgjRaa9xImnPrdANFy5201nLo2lu
ABCKenk2eaYsZc9SU3XnYRRQq9BzBpKQxF9YpiuvvSmVZ2FkaE8AL5seRxPyxixpVZRjEulPWGTt
m6GqU+GEMOCz1UkudtDfIg86Wp4+xOH5uQ8FxMkxe88nDYj80ZCFPRvKZK+1Pf9Va4JxFE0ioVtG
AS2VJeBbsMkSlPFUIMUrkro0HTNQXEaA+SoRvvbAaD3N/LYAbuMSIOxoCFpc4MSKExn0C42jzMLC
4hN0AeFRSaUqaOVE/S2Qrn6XoD7vQbOpPyYhBcYZfOqjmrYACoH6dABtBaU+CTCmJpaek1AgQC4Y
anyEES4CcFzWlsJq+iRUWmp3WauImyv++oLXF7sVjKu8kVoJCTDhJIhG1j0DpRY/TZCwAj6tKdS9
iFb2JZlwfVaLunNAPUI5DjSTEw1V7qKGO22cbmuBb5H2hX2nQpttMP1WgNsdO4umcCylfiNyrCSV
S4vuvh+RUZqi6WvsD2gJ9hgBB6yd82Ezeswx6ErwWPp0Zxow6yj2GD4fuK/hbmHlOZpZjfIFqlJv
TRBHtQBLSy2l7R5F2XyBI2RnJ/qWcsu1L9RNbalvI+ghhb61oPhJ/a6hNF4AaRPG4CjIW594bYbm
NyzukVPfNzRECPRz3JmcVq2aMyWJ6BXZJsX4Ggd1fsXiKtm3Yg98WKj4RUeDRD8bGlAVs9W8YTXh
xgm79o7FCRtGmjDkIlH8PmZoQ3BKBwf8IvoAPZ3SLnsV+LZekDeES9cGbXHgdlNTwmhOKgO4RYOZ
xVyz107AQW18zNqsL3ZwJhdco1hNPnT/ajvMAJWcIuDwMFfjbizLbHf75F17z+LkpZqkVVGnyD4A
6qansPAJ3c+7NhaSo2jwjSvZ2swszl8t12Qt463iDxEBubSND6mgfoqdvmND/aKnjXf7Y9bmZBFq
tIyN0M/vFT+q2F9ZBEqepn+Gvv3zo8cv5W9woKFJgt5bUAFYYMTAzlSQkPm8/fBrOQp2yFL9pohr
yoCvLgKR9z4t470QhRsxcmVYlso39QBndIK03Bfj7k2IxNHW6fQWtoP0wxcsdrcBaEvY0lYMlN60
RMCa2s5K9Y0y9tqvn//+rZijIYvSUqLwQIrO8kBP4NbiFr1VzllZmku9mzEGxmOcyhLAx5ztZbQ5
we2HdrlEW9VBFWnOvBJ1S25kZbcpi12dsliEYQUBgsocPltZPspgUFv4ujc9BDbm9kpae8liSysy
Mqpa5w0oH6DnAhZpgXob9Cb/IJ2+caivrdbFjkYRoe7avi2DuDTPEu2fikTaEI1Zm+/FJs7QNCal
zkwfDSmLjqJFc4CyyOPtwblaHcI+W2rejEhQxULqxQDE/edak6mvqmwXGeInwF92A/aEPjEXhuXv
Y1a4t1+6MiNLGRwzoWnUNPoUpOR9kGFaBRxMk2Z7mTzffsHVVs/8VfPy/rZJAGShmToijAsQyfRN
oY/2Ay3rJ5TQ2dkAOfKxmAAxFSsFDXFTE58AJJfRM5TFX6JQZHeMi8VGf2OueC3zpfmnLIIBUA5N
O+VKHXQxtwkEmBJtAAxrsIg8naTwLzM3os7aqC4CA1jwqVwA4ugrPbQiagp8v9I9h+PwEurVT4qW
89fMG+DbwEYhiB9cbdFXZwmaq6KgmZd0aMhORwnV6TQBMIDbc7iy7peiOHENymzCKzGQQhl6CsiQ
4Tr3JpPu8LPnL8JC2+qtXIugMsOdAMxQYDo/i0KL7Kho8o/br1iJCvIiKnRhV46MFYrflPVnA7WR
StxSWb9WyZrnYREVQHjXWYybr48CWQakSGZPsmgnnF2gBHEvlQa6p/1fpad3tz9l5VxYauJouQIY
SQhZlrh/0bXWkoF5MowLaluupL/87B3zDvq2tmDyJUho2Jn+oI9OyIidgr4ia18JSMyqxLzbb1lZ
V0txHGANoCqQgOicqtNBiCB6iuzuxQQ9bSO7k+cVdGXHLw1MuEJqVPpIg8IuFyWQsQa4pbdy8RyH
8VQB7S5AzEFhrIL2Pqw3AV6LLwDBKndc7CtgfUBtdEdSE78c4ywww4I8mppGAIkE0em3DlwLXGoA
GLS1UYv3hW4mARsrlF5uD9DKql06awxyIeSk70Q/ldITEG+OQrfKxmuPXqzaQWMS0cRe9s1RQzmf
SqnXxmmyEWlXnr4EJxjwORpMIGEDHpvqAXy84WzIdbixA1bC61L3CNS2qgFPvAtKnh9BUQILAhjC
KJaeFKmuNtbOyif8s3j5tgVC0ASGtjOqwMhYdx5jVbO1Fojm2zO7tvSV/24wOnJAn7lSBQwstsgI
n4pU9uEL9Xz78Vfl7RCUpEVIbXiagKnBAcpVS3FfZyDMJUQuPanQvyCokXgCEFkebVhplWmmHIAK
Bi2MA7Zr8vqTqoAORyZNoX7SN/fErJQniAj3D7d/3fVzmCz7fCItKYnLhvtl1QdAiIMZF9ZPOVfv
DRA1UwrWUDEg+7z9tpWhXoJYzFJATUsfy6BslWOXap9DXu1Lvdq4BKwsxiWUpR6TXqiILPq4FANZ
/2s0f2lDvpfFrV762u+fX/xtIUpRWWu6NCm+kffZH63sCr/lneYDBAho3u0xWvuI+d3f3tEngEv2
w9AGgF9qaXkvSscsSwGW3dpNK4fWErsStUmWyJnGfSBo90x71A3wp4AUVOLcgQnf7mefsdhVrAUa
E4Q62U9YWuC6J/n4KujeZL2vN+PG2bg2H4utRSBrIA4hb4Op7e9awL5FswCPknq3v2El7oiLTAWS
T4ORgFfgg+SENJwGbdm4tx+9NgmLmF8YINeZIP8GMnhLLSUfWgutrkbo/0JQJLOZajzfftHKuUuW
SBa4NUNeKgGBXf7dvXJP8z1+YDvovCF9fNee1EftEt2JxzCQ94/ZKX7eQm5cnxtolPx3HbcTE/qx
wHuhAFSbtU0NCGttlTuvzwxZgloggc2pXrYsiFj6RgfyJm16kqw9erHHQdSJikhBiaXR+8ukJQ+G
BgPc25OxNibz37/tbdDBxFSKQf1toZjhgoHxlU0VWCQ6c2+/4HrwIEvnzrQRYyMV8sEnHerbaahM
DxCZGp1inJQXdJvGjRN57T2L3Y2Cul4KSVMD6gOx/0wCibQCNQMCdrGwUTxYG6vF3hZzJQfZJ8U8
NK2t5vmvRqme0hRCM7eHauVcJuZiC5rc1DM4tCCrUPtXyOr6gv4FmIAHvZVznYO6DBVZJGT+0MY1
1F0gD2YQWwdItxMrW1cGq0moLerKj4INWQJSokTMAZHgVRDRwW80ZRdOfGNVrAzlEnYiZW2nlCYy
HGigXwqS30HaAqKLyo8qnmTZcI/UaFBb8MuDoitSKG8oz+MssB7nW0vherAky547rMVgLgfWNXpU
F60/oqi6NxXAK+LYUoUtD7u1QZr//m1vRk0PAaISwJ+xYJ+FaAa1Ml3GLttyVV2JK8b892/P70M4
WwHCgzw8rT0FspokTTZ240q5ihiL7Viiaj7VE9BgTap9IC4GuSk8RyDk2UCpAsAx3itR99QUkldC
92ljA60N2GKDkijs1SoX88CYSleXouPY5uASbiVza+O1OHzTNAJ1DRe6oAKxpgP9FSrQ7CemgbpJ
jMXe7zlcmwZIoUCjE7KMiaXpH5uGgdeLEGTZbIwoTbpWw8FHqwEdOPS9k3cc9aKtmZP00apdfIEw
3fCs1L3pCLHMNwLIvwvF/9+wybIH2UsknWKgqWcxUCtrLkkHYYMB1WPAtkXJU2bJNPBIShQNuvIC
+/WNG+bKHWIJewIXooNmalUHAggY0N+zqtqGdzz4rtQCLzVKh43i1EocWEKgEt1QshgeqEHLdfE5
0svI6YmgfIDhR/wpjcDRLup2Y1OtLO8lKgoIiVpUmF4F0xCANGrDPmKmtGxM1trTF9GghuCoNs5P
7/hLqpZQ2WsseKJu/PaV43nZ2WdVlcsF/Crn45n8EXpd3BPo2HyZcpI68pTHGxOy9hWLEJDJEAnh
OeLOIJtQ7yoswhKXZOHGfW4lBCyt54B57/SsTopgEtoDAOseVeSN/sHaoxcBQIHOBKpWSh4A8HDp
i/Kt15MN/NnK/l+6ztFE4lqcIS6yZIBowgSBYVmDsOMkHaNJuK97HbIEk0lcQwd68nYyszIRSw86
EqI5PySokEDbBX69E/tqEyhCsF7ZMmpcWVJLi7kwHzuAfGoWlF2ODV56mX4C99WHCMYPv2F+87cD
Uklj9DshLRNU8kMNRCmEbTQybTx8JUZp88B9eziZSiOnSpsHQvGbt2C/EgZBT8FOm2ddJjtD3tgR
K+tKW+xrlvVGC/wr3kMke2yyg6EpG2H2X/PpSnzXFqe8kChAUxW4PZgq6xwmialtxooSAL0dA4Bb
Swq45C0/6bWu7InZhR7PIvWlNqHvkhqDZpVyDs2DNoI7hJTLX5Axg/rlALbYkKjjYwj15jdAs5T7
sci6IxMb5tM6L1xZ0UUIR1EGRQyk+EMPcbDapNkzirDt3e0FvDY/i0gCcjbArbQE4oxmEEiJYq8m
rQ2t4De91QJCJR3addLPElZtkVr0k5LkfJzyAJmlDWFAN+/2eVo6tz9l5ZTSFqHFqBHP8zBmgSj5
st4ENRo1XIXeWHaqSnkjwq+ss6Xn3cgEjQkFXtK1b10MCZstmM/KryeLa7vegQM5kIoFQmcr4l8C
dZkKqkAy6nRbJ+vab59f/W0vRqYadhM0eIPUbBjEUsVfAJy5Pxp8sggiCaTxYOM2IhNmCmQDOARM
JOhhWe0wQYpIVU+0SJ5uv+raZxiSvLyVgIKstClubEGts/IRUluFz0SVOT97+iJgUVzYC5nBuUOA
JigfIGYFrcLbj752WMw/fP6gb+PPDQMc0VCDKYh6X0GoUK38bgtede2YmJ+9iFGoZPVQV5E4LgWn
nH5S5aw2b1W6kRBcW5zz0xdRYhrEMq77zAxi8jlC6rYBqn/W0uvBnZriX7eHZ+0li+gAzcs+Ns2R
B1OfubksWIZxJGbujSp6TfHf2y9ZG6dFkMjAdY6qhI6BzqDZY37ADeooA1SsixtfsfKC5S0EWLqZ
XI/1A7HaA2StIYlagY9Mq09RNLYunisraXnjGIe6VXkH556w+ih6djRjaB92W+XXtacv4sTQR5oq
dwTqYqA3CVnvxBBciDcC6FUwBNbS8jLRx30BawOVB+ou/DIhNHkqT63Tu+ZX+2QE5WO5Ucf61wxe
Htvzi+bP+7bdIK4XGxXGKYgPEH8c3Omoe5pdOIXDLWmnn8IL8fNPw4OzxS7feOlKbNIXW7yGQ0Jd
xZj9Wc7UazUVlariRziS+YsWmzyD+oAoQOcygHj05MEpxNMO4iE6YH1ZYwBu/8YcrX3FYrvncUgU
KO7wIJEgPKy+mrhe3t5+//AS1yZlsclhUaAYvB14AEmK9EzbyryTIBAdZEoaHiZGNEjVJgr1YrlX
TxnUhB2Dh9IBxVvxsRIJ2xlNB1mkvk72plmrLyYu+4dcDItjCbldOx+kFhoTsXKu0iFx4iwy4RYB
/4+tdrS8tjkWAUSFhUkxTRgbYhUH456/hvf5WfONHQpvdm3HhhVf9DOQx7bo0LcO8i+e4LdPlc02
hvCfD+GVIVzecyYwEzqzxi9As97B5rQF6zU75FZpXZ7ch0NivWdeceHW7vj2B/JvNhaHaP25g+y0
zW0QLq3YRe/TMdx0Y7msDMnyEqRBQNcYmpYHourFvWyZ/bOE3Gtjxcwr49rnLqIRRDIFo9XwucK+
dVEdtsge13ZLsP92lo7I0bmGJVvUia15A4gbJ97qKM/x/Vv0EAs2CoKKvTbYkwclMks4knnT4Z/R
hba9DWqcnR46p7RMS7daF34fFlSHLCjbWZmTuLAD2Xc++zB/p2ftIzQhumIRO3bDjVH/B665NjCL
+BarUcPlEr+wwSrAHTcoPNg92I07YEySY7SrXGiEWh3eGTlx6t6ej7XJXkS4jgu1DmAPpgM7q4wq
x4jAcH6+/fCVwLO8afVov43hvLmY6qX6Jevfbz/3H7zt2ljJ/51N+CrJwkTx4P4j+qVjxuaFpDjs
nOzD3W/oc1uR21tQ53T4l+LPM+UPx9SqTluI8X9owmu/YBH4jAYih6GBX0Dw7nAnu3Qf27kbud0e
zoFHKAQ7jWueRC/dF27qCg4EMF3l0HlwCHjZ2qnK2mZaRK9Bh8grjnes6vvRHXbVJfT74+QAFmRn
WD2QsXLJg3yQD9W+sP5UdmHHfncqL5XfXuR9YZM74mxMyXxoXRmQ5U2qrnGdbQUMiA45NASw6EHH
kVbb84hUe4pt9Vv4DVmc+IwLvQXmQyA81fut1yvzzF97/eK+1fRQuy1Btg56R7VfIb1iJU5oG7v4
M72L9qS3xrMS4AR8Dj0Ay479H9XLndLTAshRu0D6u7IlOFvz8g9Rc+3XLIIch7izkcRzrgJt+Uv3
VIEi9aLd6c8REqRjeyn+tu/S3e2RX8vAlnc1aNmbYdvjZdNFfyzuhPf8pNuVO3rEB+Z5v1WeXkvA
yCJA4QQfMjAYsNj86ljc1edhB57aAwb0EQYsbrwntmilbrYjh3F3+9tWAsjSqtxMjd4E/hOvjCW7
bODrCI+P249eCXxLl/JxqmHeK2LUKmZC/WlnjLHdSFuw8LW8giwilKg3hajNh2jjFaWFZ8v35FDv
ozMkcgMQtx35IyOeemk90+3e6QkC+jjKi1P8V3m7/YFXEQtIL8kiRGkFLpHtfOT13mgXh+pg7KI9
22UO9RM331G7daBPiMXPDgaCVLUbNrLm1eW/CEviZE5yZcpIbDNLeK3uhhN9lg/jhR50n75BFvax
38on1lb/0vGchX1IINrIA22X7EHsPKWPGnJo49XYl5cC2tc/W4pLZhg8rKA9HeKbwKpx0hTGR21o
3Z6pf9jNK+FiyQkbxlQYYZaGcHEEsmRHXule2Ue+cUwOolcf2IHY9PITnB6WxZId1jawbuJAZgD7
edGNN0E8hPXLDz9kESK4AZGUmE9IHe/zB+g9hF/Zm/oM+eTSCuEggIKklQyWAYWWg7BRKV7Zx+oi
gYGfoqEIOV5ZN5M9JkFo5g7JN3hnK/FnaYVeJBBVE1TUMAQts9JiN2VbUPe1Jy/iQyu1JdwAUeBp
WtUV4ve84xt9k2sl4Hl+F9u+5sMQhWj0QxcH+mQFFPzjDzF9rviHWmDst4wu144DdbHJx3aMq1gW
54xa9WU3cwovdYSHKmjc8pgf0j2UH0/6of4fZ+fWHCfOdeFfRBUgJMQt0O0++Bg7TuIbKslMQCBA
CBCHX/+tzpWH1zT1+WaqxjOFWmdpa6/14NyT7K6Pr5VGW2rC5jFB1RqsaO38UlRfjbPlYbMS5Vnq
wZxsbsEFQm8guAP+ooEJ0hB14OeM05Y7xF/06geTfCkMs1lqdeyygOh4/i5+Ql91Eodq75yte39n
3dXH9DH7ou+r09az31oPkcWdx1h6AJcJMz150wJO4aHzQr+VT/XX5AcQ1Lg+7pr9xG6Qsnab/u4P
ZGNGrp3Ol9x03wPbjKWoaRGC9JI8jPsuHnb6SOLLAbmIAMKI4XT5pziWR/UzOFVf3BjQHZwcthbr
lUVhKTQrZ4534Rr92XbDd82BXKNAcm3JoD+2OHDcpbKMZOnsFwoVbHbNDjoVXNnbm+GuxXVRx28v
GY7eck9/wR/ljsfVucWtHdf0UP8L15VztcM/d8Ej3B439o+12i7WEm7MDFe+HsFid4SmAZ68Ia/s
SBl//7l5t1hS5iEndt1ijdUQ95vxNiv+vf7htfjREsMua8oqP8cQ7aN2Zz04MbhESKwM9vnDeGCx
whUKOECMjupuOpQP7KCxpFwve6XVltq0tu1U0Q3oxLFzwlb9RDI5YOgbLbb28cV1pOgArtUDVipE
X3eASYfVfLCA2r3+09cOWEsFmhjcNK8hhj+TB/pdv3iv9p18hgZx372Kf/zXCdSTjVNk8PG9aikw
S705AHkDJUEIEttjEXWZClXyjQ9PRPzxoc2dHbO12162jg+WyL+H6XdBGkB8k8G1MRq+u9GbE+bx
y9tdEeKCf/dLnPa/6nAvwi9ZjEiRDMcouGEI9trhnwwBsTz8c359ktHr9RZe2WmWSjQzjIUCuhAx
c5v8oazZEeZsfPqvQOujWl5u0O9qKSwqZzHh2/Wu/kNkBDQfSKYANTz7X4K36h7eWft8Z8f0aTyZ
HY3YOf/cGfbvTeFdyZMNuh0YMghaKACe8GgI//z4eoOtbTZLOVqS5Iw6M5bc5OsU2bv+TpxA+Dwm
t1aAOCVstm/sWzeGxchRAg/85Xqpa9NscQapCn/O7Qrns8G+87yXMvs5BYfrn/4rvfmgm/5W9F1j
gRRoLAmraFyfrAdzS8/iqfzKb8dT84j+OYkHP242yloZbUtau0rTxoexM1bBsY9qPoWd/3i9Fv7H
M2qpR4NBrz0C3IPYQP619iv4jtK4G2CMzOHb7W2cOD/MmMORc6lJk7kygBehlPGBPEwndQzCGVMU
rtsPepf8vl6VlZVoKZFyy9byghF9bTvJrenu3QahN+itky67rT1nZ0/0UIotY8C1Lrn8/V3vt9ga
kK+O0qh6UeRnQzY6ZK0Wi8lfGnuaHPdyQ4JvCZ3uoYffTQONy/ZZZm3E4PvvuRvDarVfFgcDMuD1
0gCxA8EXcJfVEUrRqMWSLT1EuJHqQIGycsFrydht0zz2Bf3cgeR/RH62k4PyhxWuTx4T5M/Xryl/
uz4K2MqAXs54bjlu4KNfQFH6qhKAZXxAK4byqbXkRhetdP1S6QcMlVRj3fnHIDczfOGr9gt1yNbA
WrvsL8VbxSyTcrZK/+gQ0qVh6fXZjaE92fu1w45IArX3vqzkzVhL9ThZ0MsjD6CFxjPgh9H/t3ET
ZJRUdaOAmDLgUxnOi40NeGW1WAq/dNIHtVaef6wteIQ3P4LZAEH4FMCQm4h04/Cysmbbl559N7NY
kVSpAeb8qM1AHrLZZQ8kZ0gPyAH5uT5I1oq4/P19EQGAE13vBMfaJPrnkAtzU3oifSDE9ja20rUi
FuuDw+b2YgnPjxIR0TCZ0zsIvf9J52EjS+1v1u8H24+9WCjAeqHlhcl1JG7an10vC0I5d3k8M3CE
HCQp/iMcMe2BG+A3QZ8nL27dDQfkzZEDgb5OhIVW8Emq8pYe3axNd62XtA8z4ClRZ3kZ/tUp9jb8
6vfpBKBom6n2FUqR+sXJ6urZRe4ldm7YJsC1KngC4WGGV5GvdpKl+uimTheLVs97oA1hv5RXYpcj
KfPFnf38lsP8rQCKQSPq4xZiPBoSgHYA9yu8MNkppH4KIk4BV6JSFPY3R9fjP7CGqH/5RemyqLcz
G5Ci1DjHxqvbo2c75HXsO/JSToMGJZhSte+Yjae5NAezTMLCHmQb4D/SRoujD4QdHCzGwYYW1DTI
4swLFycO3hkAM3vnrq1KGjZj56ub2SvxhJemfQhHmAAUhsBxI0fK+Ra6nO7JCqbuYS4HxLZHW3//
zNh0lkpRGci8opnmsKRjR6kdgPbGO7Bh99c///EUdpZqHDmztAEKOTgGwEiDiauH+c4UDBnkNnhK
FSw6vBg2s1uZyx+vlc4yc0VNoi0L2JOcgeSeAAM3OWwCvI1H24/nmLNMiC8H6bOKus2ZWi9Wee9M
L5JtrHQffxruRP9dIco+SVjfJsCpWiDCyflCb/FJOLbpp7oZ0tj/FtDakxIwnwHg0BJlJOt8DOE5
kUYabOr4elev1WGxFfpd6oMsnVpHUubRiDkziFs45kXXv742kC4HmHdrKIEDP6RNNT/2ef+CYeNE
VsKgF/LfQMewYsrql+sFrQyhpcCx4hQokiIIjgzWKKAXhlKOGzv5yhneWeobjUUrDxSc4FghZ/no
NMREsuuyLhzqDttBwqybwvdjkI7CoCqTUFeyPiAQn5JIShzLQwfMlyycwMM5G47V4HqVPz7EOMFi
C6xq0ILb0fJRZedmAoKQ6dBAFedu2d6vtellyLzrvLar8x5OjMGx6NQjYHeRU08be+vapy9/f/dp
gzRv0TojPwJZqsCHAh8oS+SWcetayyx2Pde/wBF9iXmJ/J8IWC4WDhxJOXb7kDZ4Pb7e/mt1WMz+
IpVVYkTgH0EO/AI648Guh60HqZUaLPWHXZ0i18SqkyP2HX7HbIe/Ut6Ye+3C7cqf7a2b3cez31mK
EUndAdYJEeFRsXmvnSR0x/4wdp86ZjtLLWLXEsuUfmkdG+y80VSy5sUwQo4uAdHE2NZWRGKtFouZ
YCfurBMPreVMzreK8hdRiJMvzJ/rHb3WGYt5QEC7F3wGBhCoqR0Cl7OTxrw5FePGNrL2/cVk0IWX
AzhTJEfkYtfRQKUX6TS5awp9P5dqo5C1NlrMCd9LsnoSWXKsJ3asJexWPQ4sq24+o3bmMGldTIcc
fpRgXWGpL4rnPDVR5ZzaEhkLdGMZXtlK+GIvBNQdvjsa+bPam3jETYO3hqq967oxOyUEM0/648bM
XuuQxZ4I10tfDO3onBV9hVlLOFC8ejRlmA8bsY6VzljmA9fz7El31B2Mo0A2rXAqdyFELEbz7fqI
XYmIAzD53/VVsGDo0qZyzk2dWwfjevWrrIPyAGpJcPCJXzwX2pF7xq3pD4BOzYPrTBxuMTNQ8M7Q
ZY+wRMaVLVOsjeqk4rcgoIPrakwbKpUNjzULpj5Kg8uBwU4HGexN7vTHTg0wzL1eB46f+r9XF2eZ
qXth0HYzV9O5SHIa9aBmJ1V1gO4cYKayeSLT8H1I1c31wv4GFT4qbTEHbSuoZALTsLOpe/82NUn1
gvsf7Eh7WOHGPDNFBjhsp5CClVvIEpM5qH0dgRB2GMjWOvY3Z/ejX7GYpJ3Uqce9aj4n/jCNYeux
hoc8wY0aUEuBo8XESfErqCWOm0Nj1290mMwh0/CzbQGNunF1ikuKREAAxuJeOANE+1L5EFswAvtF
UHL4/TAyAR55Kd8klKIPZaO6nyBkTiG8yPUt4UJ8H33Phk+7gmK5aZ3axS2M4LAzN/pMp7F6RDKN
eoQlWaDhhT1XNxVQ4DsoLqZXw7v50Q7aIma0bne2XZs2DnhPQOGy+ie4sAWxq5R7k9rQQk1I2EWx
4H73uqU3CM01Bz1akMv6gxvbHS3jqiEdBOyl7KHQnqbbYCjaE2jD836wbCSkpaDMYVdrItebKggD
pPeEq0u3mwgD8a0t4bcAxQDN3Ahwc1HHZd0ifukXpj3NphrOmVZlHbIKeS9hNRr9+/pwWjka+Iu1
sC9Ea4ABAeZlnKe4CVwaswEogutfX1s9FithijfzRNRGn3WZ/rYu/E4WwCwcw2Bj6q2sf/5i/QuM
y1WKq/e5cX5orKxOeVcnP9NqS/OyspQvk5UJ3PlmxVhzriQuAUjO2jPcpCNb+KfcJz8GU75cb6mV
flgmIbdz6rWeXQENUOBJIbPf+jrZWGLX6nD5+7sTbElJl1Vd7ZwrIJPjTtZxWqqj8AxsCnCJ7YN8
/7k6LJfyGmB26xIWT0f3K/yyvwKxGV//9MpAWuowx6EakBuHyC6WFcSEHOkcK1vBjVvTrUfflaFE
F0NpzBKAw4PeOUtaPrl6sELR268g3D1ZPv95vRoflmEHy9lWcsU1Vz5M+cavDkPOO3KEAvWl7/5c
//6HOxG+v5hvjOVZkfQVDMt9OIH6QU92ssltoDxzNwS/T/6yNNHH2eVmSyH7Yc+gyEWzyRyopVxz
fkr5vefeeV0bAQoWXa/PSnstp189taNnjUAOOrb+xrU6pll2dpv8a+ltJe+t/P7lxKOp0/NBAsxR
JCYaPA82quq1LXFn/lwVFrNvckuK3G3mn7DXwFxd2Wz6RjOhXwDqnuyo8+qtLNy1xrr8/d08B6ZZ
BYBD8pOFhIg6AV7Yh1uIV8X+sLFIfbiS2MFyFuZWpkZaArKEZTGkMO0rkTrE2++qtUL8x40WWyvl
skS+qwelcizKyuEn16l/AU9x1wZlsw/s4Xtf9EAMk8+YV3JUZ3GGAb1A9VOWkjMHmhImWuWuoU0Z
ccvemO5rY2uxuXpTAaqMVcxYtdRLIW+SBtxTuhEtXOvuxVz3poH5ykZ3E2DyJOJIA/+Z0ltjpRv9
sPbrFzMb7wndmMsWvM+UHu0UyPVJ5XEitvallQosM+hnKysUfHjIGZdWLwoa09zRbDBhVtftTWm3
W1l0a+VcFst348kvErCcseSdOPk+WHnU1jOQx+KGWP9en+IrDUUXUxxqxiGDb8KMrG3gdxjXv4OU
fs9zf3f9+2sVuPz9XQWSpm9MmsKuH/8I6wyKKfOn1Nmunjcq8KFFAGbCMtUdD6J0tospPzNgrb7M
zG0eQRgE9T5zyQFZ4urEhnkMZw/+NHECTT+wmFTsRE+S2IX58422OL3RjaQ3mV+wW5lwdWc5rYg4
caYyNACkhBenldBUqXNAFKSL6mYWu1lbbSy8Zryfxqk/lH0afMMO5ZqoazOyEX5c6Z9luvGUI3cT
0HRxxu6InFmufxSC6B2ZrM910DLFWJG6dLVt5nOfyW+JGR9kUuzmDq6YVrVp776yLHqX2r0bBZYF
h6A5w42LBfe5OxwKfwoL+97pHybh31wfaR+eQu1gmVxc5jxgbc/csyoSK+y0RN5R6r5e//jHiUD4
+mK9rRsKVButQdhiPu5PBJevwuvhX9h2FNluU2G+JJPQX2U75rdTifv5jLviIzh+6t+pUeke2NFe
hL0nIF1zKOg7g6Pwsm9l4JY7PVzJU8dX+8ZT9e8MFjBbhImV8bNUZXhpAYZFMvCTJsGf2jdZTPx6
NzJ6vN4wa99ftAtp6xQvzwnOzR5pbkp/IjvbkPxAiLWVcr9WxGInYg2bR+qADWC4tc86mHkBEvvd
EkG/cUBfGZ1L8UUxiaGoGArgedAfJlol96n2vhqZw6ohxeJQ1aX/uW11eVKvTC5NOmNjwltf5v2q
syqcvC2F7EpFlvoK6GOVgNd4flaaD6GL1MKAPCZjcJbJW5ZusRrWJtpiTzJoKW5abN7och4lvDh3
ORUbfbHS2d6isxP7clcqW2AQ4VTjmH/HEjJe+XJ9sK5cMZbp9jNMNZ1BV/m54533ZtfSvFV8sL4S
oykM6spEVrCJqZrfNplArbpe6MoO+Dd4+G7tKweNRcDDIVoNTSRnksZYRm7AYLxH/PzL9TJWumSZ
LDhTKF6ELaazdn3kYipTI/qiNy4yK12yzBbEsqTbxGX0ZPfGhcpa7YApRxKBk2xFKtZKWJzWHLiB
E6UVO3WBieFgfmTw7xTAw11vnZXPL7MDKdwfrKr1qjN4PuFUFeE0Vzvaf+7r3uLHS9VNrourMeit
czhk/0gHikb9/KmfvlRRFATnWDiw46Dsw7w48b/Loj/aWbYx21bG5lJLYRNYmPuS+jDtee6rb6ls
d0ZAGzt3GwWsDMylkALs1rKojDOdydDboWJ2SEz6yWGz1EwMPMh8WuH6nrHsOFL+Ovi2wASWGxHA
tda5jKd3M9eoZJ5lhdaxchPa2ZPfJ2FB/8h6Y9auff/SaO++z/JKN7pO57MjbuFNExH5PLOHyqo2
Gn9lO1hKH0TLysqiAEn7lYG32OjfWi2HctKW90Z5z0lZbiRArUywv0LfdxXRoBO4tVVzcNJKO6KF
f0OcAYrl+TP2STjj/9VUvysgGIcmJ9qazn2JLLziERC5jdV57acvZq/rAhTcElxzU5e6URvMR+Vg
hRCbz/srBSylC26WirxJwQfNsFDAZd7JIqXYdBhlp/afWiSWFB2ag9qeT5fmpy1AB91PlcufzbAV
algZRksBQzXAYDPL0Phdh2eteSB13FtIUs2ydjwpty9ubKp/Xa/KypRYShikCErYtmYzPAofnNQO
3eqW0zTUm1q+te64/P3dSOqKti0DYIVPeKwLy6yOOs7D0tk6G619fjGlE+TssxwZFycXkfYWMNuO
2hGMzz83WpfJ50lnjA/9ONjBiM2FlNIKN4zBjzJ/sG+u98DKir3MQhdNH6Sz58CDGjdeCS8IUD8/
9+VLn79r+ilw9VwEMGxMTZNAWEryaLa21uq1n73oVwlKqw9OVXXuvDRMm69W//v6r145M/6V9bz7
1YWgkjiWwNnE7p79YrofA/PoZ60JUznFJCmRhZhVh+uFrQyfv8Lpd4UlfpkKVcjmnML5D8GkQERF
W1qx3XobkbeP36xtJEn+txccxHkcWrPpPIwdTIxKPwuFgDy6AtT1WQcdPVgTg/It5eQpHTNyqgem
972CCjFlKQTwSWX2A7dZF9JU8SNDQDiW1AWyN8kyFZVVVn3HyuDu+iotI5yM0riFf9nL9RZa6edl
Rnaf5IFFPNOc89py93iNzXbSK7uNo+7a1y9L4Lv2tyQTGJe0OYNFHXHVvAHH+P36D1/p2mUq9RAA
BmjnhJ5ome3h8bVv5uEfj6v4c59fjH9nmpTntT49kdp0WNDkCLIKied2awteWZmXOgEq9TRayKu7
cJ800qhxTA9N14VIid9o/JUW+uv0/a7xOx9wkdaV+XmyyW9LOUBaudSKtfS63fVG+vup/3n5t0G/
/W//pqlsAKr2sJUh7hnlVW72FO80+6btZdQ2kN2O1iB3wVCKU4o0p51V4rX0euErDWhfxty76iWd
VRlkaE1nUIRlgmdz7xvS0qMp+fG575P/fl8rpysm1TVnMyLQ6Whdx1TDzGRUDd/7asuhbq0ai/WD
2Y3RWWfRUzHtqC/DpEhju7gV9VaSyMowWGbjdjNwMF7Q4S4Lq1Zdgbj7JxdbL1prE3xx3KOB1bWy
KJKTQDB9ukg1knZjBn68UfAldITDtK2uu6JG/7os9FNAuHswZPPQsth8mNqhjYIgGb+Yrpg3ss0+
rg1fpuM2VmILroMAgC4/ebRZku2cYtgyn/j43MeXCblA3vaW2+agJo46VC6JE/o88yRSXAFAtoXk
XqvD4lSQZE1jz4R6p7mxWGRRAHNY+xnLa27zYLEqEt2WeZfi46375FnBv7PF/7k+29Ya51Kdd7M5
cPJeSS3qM1IUrHvEKA+419qwjwXBEke0p5LJjTPBWgMt5nUgSoH9elaInZu7nPTHweL765VY+/Ri
Lkt7IF6Qq/pMBOdRq90EyWlFfP3jH89jvhRP9E1jZU2VwUUGviZtCCTBdMfqqp3C0pJ/rpfx8WIE
nPl/e6ENcLUSHNPZwbWKFE3cIp8rQc5YWrx8qoRlijArqqpGPppzzpgVzTmJOuGeYHAd+vmv6yVc
9p7/3ZP4Mjk4Q7AFEpjRP2XajFHaeiUWpcGOqumiOpTOTWPs38Hc/Uo6vVGplX5fZgxbU8eMkydw
7J6TDJJfodu9dgcAYP7/VfKRKbKYdoiWZ1PDnRERQ7If6SxgbD5+c0cbxo0i+SkpbhblPO2Y2TT4
/WgkXIq8VPXdfBQzsInN6MKr3Urg2+WCtAgGuQhrBHAAWkw2njv+pnYue+tSzmI2CiuTIAp02bnM
TYXMLS8AIKeY3Vs2pOmezgOL864U+x5+ekXojUW6q9PW3QNBi3dBrsavE7xET84cWMhYm4fHwVjs
m+MhfBINDc/eSML7x7kdbRIKL3F/Jq4Sz1NWeciEoZaKJ1HA6rDiXayyzMHpqKoeMUSdXVEHzcEj
QeuEounSb02WmFPQkXYP8pIJKa/gWMoCJy5gpxULt7f2Ao/YrwVjxT+G1NWOswE+oF7MfStuU7e8
h/6CP+LZrsU9Jx920smHg8HbJy6FnoqRPoMMIOYE+3KWbizBCbrLTebtvVHC2HUcf7SqcCPk4AZ3
vs/HE+95dpNXxDvqUVdxOVRlXDr1+NA3GjtmNgA+JOc8SkZini1mBFz9BxmjY3/DS6be94HYyr37
aHFCNy4PGcDEzwXjFWKq8NjN09ug7aMgZxvjf2Uw2otlqas01Gk8b86uXxb3TUb4KbeK/egocYas
f9OD4YOVA5TF5YkDXq2jVB6oK07wO8j2OW/C6/P349/PlucKKKCMm5c5uD19vqc15tPIQzJON8Ww
ddP6uAPY8nDRNglHGrMLqns2hoA1YfUrw2HYijt//HkkjP13OQArO3UV4FInJAx8D8T0ZCj5ZlL9
GeXIZRlYJLA0KSWFXY/ZmVU6ztI8IgAszBrMViTpXu+Ej/aFSxGLQcTrnqQy9XsA2IdYWMN0FxDv
j1fw12aq7mqt3RBgtSZ2gDbcKPKjfQFFLh9KWsKsLHGlOLsIJM68eJqQcHm9Nmufvpya363P43iR
EkOof2ZsCAP61Gf+J7+8uLNPNClKxktxRqbMExuDMsrY0G7MhLWffZkh7352ZiGYp9p2QEr2ucZa
NJVqo61XRujSIqGDZM9Cwml2zlnzVAhxoDpFfL5+ut7ea5+/VOjdD7dtr8DJGgOUVtPbQGTcNzIF
URjRsesFfHTduYyVxUbYgeLEKiswZ86SL8SUyLLhfThZwa3g2W4UibMfu2CrH9aqs5jP9tS5bZt7
SKCk6tucptjm3UOTbbkvrHXzYjq7lt3aKe61Z2sAKarstYqZatqNmNvHy6m/DGxYjqOctKToi/KH
J6wIj8thOQdxVrxe74uV1lmGNRAy7CudYQrU+reTwaPOvoOoenf94+RDuxh09TLmlhV1R+F6n5xs
D5zFg2mD5FDQXt9jAWT6fuSk+SMHq7ePw9yPaeiKlJ6SsdE6Rhqy9USgsvgO2DZ8FLrUU8/91Inv
E1JX34bas8+8k+nXysvZd5zmIUZABAAWnA2poJ2fK3HDkFMFjFA3PlZ5zR7HJlCnzCbsVWED3LcF
SR+Jndf7NsloBO0M+5WCbvyDpxqol0oEMlK+8L+Mtk1+KKiJ6zAH2FSEXlnX92MGnb7r5LDA02Ud
B3jo2HvULeC/LvIfiGuynZNmescIHmxCZGOZWy9L5SGp6+RclMl0GBxslmE5NNltPg7BF7vt8hOQ
muoGd353F7Se9aeAQA+7qFL273xym4eMS6Q66px2N6NP25sJL3VHPdvtTg6N/wuopORBKk73ivYc
VowtT87G6arnGukEZ1IPmRv6ogTIouGqfPK51ewhbUu/yq5HamuaUv0wJ4LsEK6hf8qgLkJ3qLwn
0BZRfXaRQvlyamKmi27v0KI+TaZOI9II87uG2PrZMX0y7DJO9Zs3uWSHcBmbbmXv8OrWThr9yJW4
p16iY2+onYiPrL51pcfCvvD1Xhsvj8uugU8GSKx3+FsVD0HhRUw0Ysc7BxAixOIi+Bt1Ea9oddsL
BwYIs/KriPnaj0YNPErRO+0rYTb92uU9PeAVClRPw/JQ6L5rQoLox83QzyRiVj9EmjroySzloZcQ
dpwsQkOfDgneqVhySpDjeAsjjuTFG6bkoFQznzgm4wG+r7AUr5i4aZkhMc9VEKVGOb8oLmV3Zcoh
Ewys4HlupmBPi3l8qDPi/hoqw3ErE8OrX2N4WKktflt+aiOoRLsJT58Dj9TsTv/YQRAlVttFkKdU
864RXnBrPPwfYwevh1mGCNg8l1MF5Q9/81WKiL9Jq50uAFPSjJ6pbL64qVftVU3qXcsgzEJt4YXe
i3bnl7nzs5MNuqqU5is8pvmdsVM0qqz0Yew5pB6Nk++a0vg7X1xMHmg9HDK/16EHHmsb8toUNxJG
J3c8Sck+yaxhnyYpsKMBfrOAAQJM2AlIftpyndtprMm9sPouDBqveKgcNd0SpsgD4YnZpWOHtGoW
WGZvGtuOvdLy/+lhQxxlmJUNnttAEm2Q/Hty1TS/pgbdZHt2+0gJ9w6OEck59+UcWV7i38/wGPji
zUinbQkY4hpeJE2I5IQJrqRtECcOUrUocsD2oMbgsqzRgspWMp6VkTHz2xbDwGb7ArjGyy3FA8BU
AQMdcQ6g8VxCL3+C+M4jN4qkbhwUbhFTvFPEWeuD38sxqEVRJVElCrm3BXFv/LGrYsYm70YKYn4K
P6+LuCKzfIO3RXlGpKD+kvGyvYFiLPvGpkD9wrSuo0CnTRRA9OaFU+o3eq8KZbG9rhwWZsiyTiLb
8uoH2UjhxIEzJuBaDc58zhXaJmp7Yc8RAzgdOfFNUT0ZwRwJ3VgBQlHgMgDLGRtfJTXlnQlsjHlN
7OkLb1t2k+eV9Ty7nkvDybVtGuXMQTySUq/9ITOdvFmjHE+JSmegikkzPww64/A+cKbgEVMD766e
l3dYaTyZHxXuAAc6A/CGiPKkhxNAWKB5cmro/TBgfarhPuIfpF+K/kEBxxZWSVs4u9aqxM8MYrmo
mTnBWX+2jIP0TKPqWOeqrHAtclwwGhp/AoXL2PDfG32JU5wR1Z/rW9ja/rg4IpLe80Tb1LBoc8hD
kgqcUyrxY2Ry6/Xlo2jgZYdcHBOhjUlEG+Ddbu71bQB4bxH0b1ZSPjs4eWHebj0vr5xT7EsF353q
LF/2bQfzsdNoxJPX+fsUzjGfO9At3ycQe7CbnM8XnZsAmSUnSMdvRagZw8te0B6tmT54yWe0uZe7
66LFnA6xmnpsLuDO5wRxa9d6kFAHXu/vy0f+N0jDlmFfSLBB1lOIa9pFU//hON6dOs9tnr26M2HZ
W3N0vZyPxxVboqfTvJ9sp5S4gKcVduLyR1+89aV5+dzXFydsxp0yTdO5Opcu3TVDO+zxqOOHswsG
8PUSPvSmvPTC4ljd+caorhjrsxhNcspcXUbMy9TrECC+L7D+3A7gtU8dYjIibW4rSdKDmk23K4sh
fSjmQtxXPQSf13/OWrf97ync7006lOessR4apCm3zpyHOe++WtR6vF6G+1cX8NHgWNyrLd02hakd
6DqxAT5P/eDfDV2TgBs8IFg3lwYyDrtBQC2TvYYZu+sGP5oxcZ9JgRh2CJe2/mfHagYtKJuqe13h
DpfytvziZbh1xU4xkZ+wzOJAFsDTAMhspSEg0HApwotyPkdI0qmxNrq4sBIg7yWYqEnkBRWFy5DX
fgM2aYIU2kVkB/LGUiUgoSEBMFI0aHeIyfQ0hLd59dhbzvhEHWQIZA0RVuhK+CUAhTh+VwH4cjtL
l/wbGYdppwxLdjYZrdDh2vopZ8rf4P7YezdWI/UrJ7yeIsfvpmdVUwibQURAWNFuIETP/UOrhHdn
jKxADkzVQw/VYoSsvgYOKG6fj3HedzTYzdnQhJV2A/x0eJj0cdZr61tmzxZIHpXV3bS0lpFAOnod
10xm8DhKq+TJtmiCJmfdV6ecnBerQdqy7SpcIXj+CNcn7+DafQBLHu7+Q0orSPdNJYa9bznqefTs
6UHltj4A/IqTk5iRU41dsJQclqpd350QIIWbDJWIZQihQ9jROaHdKbMXDR+LsJ19N577vHzUHs3j
mud+mFjCuikTJDP8H2fXsSSprkS/SBESIMwWytN+etptiLGAEAjvvv6dmlU/3aaIqOX0vQGFTCqV
eYybcXLb8hreIHRQ71k/J7sZCP/7yUQDv3NYscsa8iOrErVLbDPiftKPmfDruSr8xDHQ7SslcLie
FwvfHgvzgczYy11qlm8Zq10B6YbUeWBDk6Wbqh7d+642gAQvExLfTckAtSzFSgwckrgQdbfqzkBW
v6nIWNzAnb2AIoCFAB30jZJJELsD+w6lOuPIoxjxLZs8J/6tUpgEN0aGFj2KqKiGC6ez4GNZRG/T
ICDjlrdWACp8FZCJyg0pPYZbihfTOzpaHt4/TAeJK8Kz0XggbSSGszWE1ZxqD4xcY56sXZtnDYwz
lPxGgRrZ1QNNj1hVFoyrVXNIzEoGCXzm751hjAMb1O8TrnWdT82q3EAbzIESqGHsSwXnxSkl1v1o
u1Gxm/B/h60Rz4FBuHE7lCbymGK0DvZA66D3MvHW9z0LkDyV23YsEt/sYvOxwPzmg2HcA/sGs/F2
aiCiLmlpg5yQNjfJCGZLbdfWr7yEw1VOO7qNZ9TSsqa2303OxWGqlTh5ETIg361H6FY2Cbnzpn4o
dk6Upz9FQp19htzzhTjDX0sN2b6sPNxr6t4BOX5guyIay9u07caXyfXkvYLiwhDEw6y+kXjysi3r
GlxQgAkvDjxy+7tUTtARAAvH5dvGdWE56bJ2Jyez3VDwRl4GKaPvkIzr98KUxuA3PWEIJB4rfzOv
ytKg9KwMprFTBUsd3NSeVaHQZhHANVY+mnvqGZnnXG/R8TmrTrG2v5F0nt5ij+LfYNGwgLleekdy
jn9Lm5ZpoAyBNLGPhin1kWsXCI2xRPuCOiP7eTkML4R6XZrD5fC7mEQ6nMj5Z6JjYwJMLgcZKHUF
3AJHm652lkLUGe7zpD9Vc8txyaxoYOT9qffG7248rvURvk7IbL09iC5O3YA6VoUyH554Cyivap8u
D9G/1tUXB9V/GoOy93jbobxvP9Y36QE8iGDX+EfQGN/hX1ttzMf5BGzyvth+S04HLvzsdVzBtC99
lpYwA8RIa9XbRWi3EnhhUJbXMtiFlMnV8r5JoCUPJth4mlr6LWmjxz4xbyV8ui8P2tdVSdvVEmTs
a+NclClDg8i9DVBPxNiTKNttLU0/r4d3j14jTIUFpluK4gjykMJijNp6aDZTPccbIq211vzXNwpb
NxWdIoM6XkTLsEgkutvmBqjox9aY9rP6WeVrgKil4dLyPzkOKdDOaggdZh1LC0JCqLO91sZ0X4nh
KTOLB1AC1HXZsi4tlOGyh6N9TkIXh+Z7m9rGa1wruakaHK3XTb+W2xWDnXgU7ZEQsesJcIHblniv
hdHu8zo7mWb1zV7VslmKYNoWSfoqL1NAQE9QS/InBwlaGW/H7ldaX+Mre45g2lZhDXit1hCNpzPX
aozzQzLKQ0PEE5PXMATOr9C2C6PSM/uBgzCW5UFsyI0xnBJ0tGezhBrpy+VJ+dfS+CKQ6c6cguXE
rPKUhvWb+VbdwQ/kNAj0q/3ubfzR3J+8dyTI9OPy275um9m6UWcNb0ujZrSB74gFC2GvVgXxrZ65
uymLixPL4mo7iEFBSVL0BK5iJF2zWVmImrpCRimEgbO2glxCVJxSG4bkmfh1+asWwqYujsFi86wq
O9inNHkzIUMTz6/Iv/zrHq7tGhSkzaHqZvtkFNNzOhV/pg6AeGj4XXea6EoYdQ9lX6PPnBNUaVsI
CZn2YahMtQKCW4iUugjGANZjTxKIPmYORA7dWmQPCScoSilgpjrTTP8Aw7lW6FlYXba26wskRh06
gvbJhkyU6n9N0F8qIEQzgzVlpg3go1XQQ0bp8sQsLChbiwAwC0xcNaBxlGaA4KFSnbwbzrxGRV2I
YLoiBoTKWpEIazwl1u+JzXDbhubvAGtmtUY+Xvr9579/KldlqTt4ZTHi1uNmf3PL/GGN/Up/c2ki
tOKIO42oVdIK7dNKBNZshKiHP3ZQrLJ49gxEy8bpI6hKyD+XZ2JprLSDsnVcwNlGOp46IJYcWQUd
2iVQCEP1fk0NeGmwtOrHMFEbrohqOtnURoafphs0m9jK2bvQw7NtfY+7udnx2CzAq7W6bTRPPGj6
utlUCSSA57hpNk3V8U00iuKjYBnNNi5uKabPwVC/Kxx0vPKi5xL3p7h+bcfIOkaRgl2OaMRbx4fi
N5Humibdwkjoig42Ab3AaZgMZ4/CJ06NWyK9dnd5JhfChU6Ip6hzwiiXFKEXj4cYnQyVE7+GMMWo
2FGVcuU1C5mVblnYJzDZKCbahXnCdjYv9iitBmMX37mJOFm0f6EcRiKXP2lpvLTFyYuspajqiLDh
b5UZTjAxvPzghVNHJ8bDKcJ0J+dcpO3FETL230fDO/Ru8vvy45d+t7YmZwo5djGm6BWnFiBw7rNB
m7+XH/0l0h+ZjU6Fd7nTuPlkg4h17lvF1SiCGOo824KkzQG1nfRQRqTzQS8vQquYom2Zjfxw+eUL
wUIXh6Fm7vYQC0Thdjh3M5LU8OesexBson4u5pVEZ2mFnf/+KbjWDNp0Kc/LUKH2UIxQmjf6Iwif
W5m0h8LNT+m4gl9YWgbaoYfORsTSGRfRuecbUzxV1ryTybfLg7X08PMgfvoMqBbOuSlc7Mcs64Ko
ss8iGfXTNK+Zh361ylzG7PPfP72gVTQtZjTv0NRznd8COqBPUlZrNgxLT9fOoTInNnzh2xE4cPpm
OvmWRWKlgvHVyJx/uLatFeqVJrxfWDjl3r3Zpw+xMz3YfbyySpcer503Odq0eTHVdVg2qKRlHxbU
J73k4fKsfrUFzr9d29ot1OWzuqjNMCruRPNeSvg+Ob9E+uuqx+s7DGiKuQEstQ0dqyX+NNX7gpHR
tysCQRbP/nH5LQtzy7Ud5k3jYE4zVPWGyNlJ6e5Sa80yYmF8dNkl087g3DBjUUZmZWxatze2lWcO
Afcy9yCteo0a/NVph3nQ/YZrM0qhH+WxUKlkH2cd7j4WWKluA4eFOUOhnVVrMv1Ln3ReZ5/2WW2w
jFmZBQ1CMzf/ZMkAE4wSNhdeJ+ne6sUaz2ZpVrT9rArPcuK0hWyw1d7aUXmY3TWVn4UtoR/ayqxc
UjvYcaBZqEPGZn4s0cO59aDCtZKILY2SvqlroHTYPGFNuXRHLAhToRj5C9i2Z6OCgPp1C1fb2mMD
zPaYezSM6onecUmtQwyg0Oaqp+tHq0f51HeiADC1ArCmsbJmm5pxtDJAC9Ore/cO7VAi8+y60OPe
qbL4TZdcRWhiTNfSUpCTBLyqqsPRgMCyUx/iwgmyztgNONBMtuKovDDDuqAW0P+getayDl0m/lBJ
0BBR4+MYeabfpoqsTPHCUtUVtaB9GxVOkWEdVemOxehG9mweNyA3rtExv8ovEDp0PS1TmnB0iVwW
ogMIWNdDFX0zpHkUJQwySweQKbKiHrE0YNoRGhdzOqOzTEOzfVNNB1TU3czfeewdL6/XpQ/RtlyC
jiU02DmFw9WZNC9IteladuCxe9PXrkIHpR/A0c9X5n9pAWubT7RESXvw6lAxcWMB5OMU8ePlL1ma
dO1Uxd1zmCrcOEOIG6KTdGeNyUaO71c9XJea4cXQMMCZWBgPN8RKNx7NfcepVrb1wk/XlWYgszSa
acFZODvzoVXZN/hqJOjtX2fiyXShmX6acgQKg4VWawTGVH1rs2TfwUfq8uAsTKouNQPIn5io6tqw
jar3jhtPvYKF9eVnL5zRugVvDMArIK5eFZaAepbeO9TJD07yDUy5gKDNfvklS+N//rBPp7Nt2Qkg
qsiYJuI8F5nNfEDBvrVYqCsBaWmEtF0MTBntsqqZwrTL700v35clvy4P0+VloOw3yTyuoRrf5i9j
JG6MRK4UD5d+tbZZqZhMUnMcxxLtcArrJbte660shDXdLrdECaB0mqkN0/RcVRvS0TxasxwOFUzr
tq6VeSsBZ2FqdYUZF1gDT2B5hrldFEGXNMApMzAUy56ukXSXXqFlwlDYHF2o/FUhSN9TyuCeEQAm
ubm8NBesD+GT9v9rE+4MlRhN2CjkNdwOIH/kNhIgZt69ggl2mIT11yRl4LT9lrXzTwdhlbfx05Uv
P0/fp42BfgqwkpDNDc0SMIkigt+dX0UUwckZDUDFJxDvKgMz5lGBqrgNGtYG8onlDuWv/sHjUfNy
+ZcsLEWdNBmNsZeKCW4VkWp9kORu4N+0coFfevT575++sTdL2rlI0MPBNnuIupT0AUYHxpVP13Y+
apbA8nRlG1rOG+9fjOnP5QFZWnTauV1aE1yRSjwXWsE3LqOHEYw0/O7t5ccvpAU6hSvOwEqOJqR9
k/1moDJTwSahiMWOGuBUeVnQNfvLL1r6Du3ULoU9lHk10nAy3IcuNy2QUgF2N0eVrgT3hVCj87ZY
ZngyMfMWBqi2G5Calrs67sSGy6EL8qaOr4s0uvyQy/oktgc4yAnX/BgNCRxP/pLIlXW09BVaGOhJ
jcO1wxnbRAA+Rzwi35RtqnuwN8TeY/GaMPvCfPwz+/y0GwA/455XYaOZYq4pkvKOADUO4A+fM7qS
qS2c6f9aoZ/eQYGfwKUCa1eCmB678tR2301Q34fql/KuvIjp0kTO3DZnK8gWmeY0+YJm717rrRXh
l75A29Velluy7hozhBL4D1qKE9CjRwOEmzh2dsAsrSRWS5OhbfKezpmVRJ4RxlH1155V7at4uiUF
KFKXd98/QprefcY9RheuySV4HHMjzbAXVffHskDY9Ios20YRi/ZVZTbHvLKcjReT6DmCkTj6eZL+
gIWr84KjIQ89zzN3l3/LQhzWiWB2ZilwuicT6kr19xbWcv7srFnzLQykzgHzktqOeN+bYUaA9095
/T6rBFoatTpc9eN1FphnK2k28YAfDxKAn8z960TXvB8WFptuZsszAP5NWvKwM97L0t6WMQrN9Jjz
+STzlfN1aYDOYefTluS9TYs8742QxE8Z8BpgOPuduTI4C7FLB+bTCqZ9jLdYxrZ7D9L3U1x4P2yP
Ps+2+Ht5/Jd+v3aIE9W6VPHIDFUEuz3LyNP7MkFbOEqGeSVqLX2FtucT21EcTRMrjBCqahgwTSVE
C8oxWIVILH2Ett1dz0o6K2JWaJUV2xhGadx2Moq3nKTjdYeUTu1P4ok3MVymwiqOsMlBeoVAnt1e
+XTtMPfAVHJlmgOjXtIqVFLMsS/k3D9zZWf9Ssz6epTAEPv/pZpWMNFJPNcKjeJubJ5p+257K12j
r0MQ1an9M1CtqD4mTejwrAgm5pITUGzFSqnl630MRxXth/OUVFaHaI5AfpPG/R9FmxegDN7Khv9W
bN5e3gpfr1O4X/z/ayy4r9fMxIVwsIuDhdzTlx2H/VZnBjF4abvr3nKenU8Bw82IkxpePYWxEt/i
UTxNU39nNi1Y8WJlNS19iLankYj3HCqtyEHbJ4octBzvqf2S9n8uf8HSdGj72bVA5RSqYiEOnno7
OTl0FykYZbBUy9+JnbJXGJKI75dfdh6W/56zVOeSpA6YftTEpmhsIImnMi8PzRg9V7lsVhpiS2tX
u6zH1MzSBCDrUA4cYDgHtqbtysI976yvfry2rQtg4Oo4M4Hfham7D7qJ8qPKuC2K4gZV7g+OYYSW
eiv8zgWm/PKALcyOjh0u5pZGdg9TBHxK8gj3gnEPiA9LjkD8tx9FJCD8yOZsjQT39X2H6nBi3sjR
aK1pDmfRpz+4UXo78Bbpjo2MRAGAkwb0jXiEzHts7LWbycKi0JWGDBNwdTc2+hCs9KjItjI/8m5t
gy49XAsD4FO0GTEjXHtiygBdGgefJMkzdHZXKtNLLzj//VMEgFqyl3o1mFFd39yCP/6zcuWuI6Re
WQELC1qHEDOLxY4wHXJqBvqoYoh5CFg67S8vr6Ufr21+B93dBkPinRj5ASrDXL80zUrYWnq0doqb
Dayapn4mJyu/G8BmskEUUPZKErL0cG2Xw7eQwVB4ik5goaqpDJLmqamz4PKgLI24ts87I0tQQ0rJ
SdDyW57bsEB3Z2fl4cY/eZkvwohOa8BVv4jQNDnLp9Z9ATJKr/7aae49ZXZMs2AG7UdCOSxvDzDd
NAEiE69mL+ZfDVL1gEF59Ag69LCJOrs91kgwTrFQfCvSSf2AkZSBdu0sjBByNFDWLtra3UQNGaIg
l+kczHbpUV8kXXOXg+K2QXPL+HE+XgI4QgyhrKImmLKuu7eg+oVKQWF7Qd6N3kdXlFUJKojwYIBO
SB704OD0/ph2HKJwqnyrvJHXfuG043PTOOy2gSZtE6RN26Sb0UvIH5tkHFAyWHjf1xEBjkBBQCbd
ApYD6hCz4QXZA3LzSwgRUUTQxH6ZhTMH4BaO4MFTJ8R9r3q1YtJ9DMJ2wD2BH8fGTKFaVavk6ESF
6SciMk5929Wb2abwA22b7pmW9V8JAaTbJEHcclmSTI/yTNsGWj4uf0KVHHxjQSu/zXMLr8rc4WC6
Y/top3G9M6KygGnLOOM/tz8be2zgpznATbzz2lNGE8QV0dMH18W+PPfWf1nchhcIosJdatt8Z6SM
bGN4/G4SnhnHFh6mQWmOZdDbYxU4k+Hs5sa07qfY6v9SgobErawRWYs+A4k/L2A5kQPhD3ByAbKw
ZxSvNTEH+CpY6GB05hgoCzjGkSb5Bjh9M3BhXnRrTEYCr9hx2ICE1wzbLEqs9OiWXW8dkjIp8wBm
O6zeAIqcfcAWqX9SAMC8D1ZKx63VQLFzxwwCkZyuiOQN7qLzce6pXW0mpuzXKvVmSPXZhjhAhAMG
fDY2h+umZhcoUHakb8XM3YwgPr0VQ4a6ScxB0wROpZeBbEy2txvXvE1t4T7VY+oweJpKiHCgb3io
ey+v/by3ZQxdA+KVWwhjlKBTSjUfAUKX1tZhgLpWFR93joDVFVLJQwtpOn9GGMA1gfbfJZnNYeMk
RrGTXEWPXjeNR6/jXYJMvwYKxJb1tsrcAmoYqj+7t4KNGNRlG53cTNp/Uesn714Sxy9KZNg4SaHM
dtuYcOcDAcncq5TbD71SogI3rlC3Yq6Ys01qMb+5TUF9Z66HF/R0rQwCq6lVB0NdF+1Wmda8bQfC
d7hzDIAAcXIsGipfomx0v7vgHPkG68GWi0DccSs1PcaKNAc4XkDzApzXsHOcYpuXNH3JFdqTLsyA
36KuIYeuAKDLFfkzihfsOJUedA1cbvUfVTzi51Cv2ED4FzrpTUZPdM7FQ+qyWe6Z53B7JawtBGSd
h2CL1BwRCqrQO9toqQnQUMejQTzL7eWgvPSC898/HbOg1pSpnbZtGDvOe+z2wrfciftWtdbl+Veg
/Coua3m2YYHWIgzHPc33tPaTh+Fl+mFUfnWbfh8fyYfx5r4Nz+1jexvdWU+XP2ohtdd5CEllKytJ
YU7Bqjn30WKIgE/KznzY2oZQW5GAL3T5TQvDp9czsyptJkB7IX2YsnETQUPEzw35uyBrhfiFRFWn
0kXQKxLeYJBT6U1+C+FvGtubOHkqO5BQy3nlurXwGc757Z9WgaRZ2bZQgAvz1k52PdQjnsXYQwZd
kjXD4C+zfMp12NgEyRuch7ILmcttFOC9/h7s3Hk7W9TcpKW1T8qu3hqwq9u09fhyeXq+TDnw0nM+
/um7KrOyjQFLPBxK9tHk8W+WWtfMPB6tDRkeq3JrpkaIK/xPasTjo1eq/MHuJrWSRC79eC3FdqLO
KWWaGGHi4d7TEQf05/n58sB8uazw67VtX4CDXtMJAJOB9JAdEBu4TsNSexjlZrDBs3bZw+UXfbmy
8KLzx32agZhVZpzjZeHIWAoJFy8D0TUfAhY3V5Xi8Qot2W6dGXqnAK6HLU+/O1O0q6PxymHSkm1v
gqUXB7YHMOXf81j52fjuQiy0a25jfg01z8XP13PutugyuCew0DGhAACVmDOvPK+ObVpdZ4PFdeMz
h6QWJHHwioTYzsEte6GgKirVgakCJDrVACJ61XTr+LSGVlAgcHMrzMfIgSdQF+/hOR+d+oLHr5df
8SW8HAOmo9S4kZetnMCCTwcaHymDVG+eWP1rFmfTHgJlXkDH2jhmtRUfxyzJ4XTR5O+XX/7lyYJ3
a7sepuRph1wfCkHE+wsedTg3yMzQaHpKFVvpxS3szf+A2FiKRLNOWXjOI/a1iqZtU7fJph8git87
Sf2KymHy5/IHfQ0AwBdpkSBGtq4qKErBl23g37jdlqeZTfGTy9LmxMU8fWdg6E9enYZeP9EC5T4n
p77MPOdRJgqaz5d/yEKg0CFvrsxiImZkOpz0uEKQDU+KQAwredTSmGoxImvbvK5YfwbI/iWkC/oZ
qmzQMevsH5DX3V7+hIUjTvfPk6KlGZxNx5AV4gECAeQYz7hOGHzPDWub13Jvpf37mIOhePmFS2Om
hQ5hN1MV1wBJu4hKW1G4EZQDqtwXquuufIV2ac+H3M09DotSdzoIKGBFD3P87fKvX5gTHfQ2Fx13
5pKMYd/ZWycbdhCe2xgtrtt2AUflfg2Ru7Bndfgb46NrSUh5hQ2YoSr3p2bc06nY1NPb5Q9ZmAYd
/2ZTY8LajWnYJuQbjZINRNbfG7l2B/i6i0q5DoCDdKtF3PnMqOxTvnHmbjqYuWMH6NlD0J3KMqBx
noVmb5g3xOmg4i9tLu44kGaN7zWl2lcisa5bEDpibpjQW09sloVO1tY+pOW2pkAzdVTldWeuqWUM
ENLIbRA7shBunYExdltlQUbbsF+6vLgbCC5hl2ft/Lz/3EswqlpIaM1CxgUHropDTLzoIBbWCmA6
Lz98ac1picPQdxAVIdEcgpkeNGcWdNkcOkyXMsqVY2Lp92ub38tiz2GKziFMNTYo7Gxwql8XLXX4
XGVYxHHTjIbAgm+5gGRc/x2n7naEfkq6Zju/sGt06JwFywlUAFATr6cqgKhiJGBQuLZKl4413Zct
NaussaqmDtkc1yeYBXsJxJpqAiWcPvVC0k3pDk0FZ0tgMrUvZotvPBfgr6F1SNDN/Mprgo6vM7uK
x32R0FCVL54JQQ+2JwCAXl5lS0Oo3RAgCQsSsUI20mRnQWrpM+uZtyvokIXwrGPixkzOcesW+OVD
Nm+BblLgUOauD1H/OkDtEqYJ9siu2i+Wqx0zAyRQrTJPptCF4KE/NKkJRatO+W1CA1tAX/LygH29
Zyy9RuylKUTpUAk6zV5P/aizEuh8rdl7Lc3G+aWfrjq1ELJNB46jkmXI095bm/uyvjKz1s0PAJOs
LAuFjFB0xtb2in3XGcd8XBNtd84j/UU41FXb2zgrJw5McghfT/JnqLtIBlaNXDSITWSgFeDvH3ws
QdJtZpbuoLbpWhsUd5KwQYkqgwoUais+bxO+G1jUncrWBk6emCieOpGs7y2YTvijIAXMvYbSQgm1
7+JA8Ka5hfpmsmkTqY6GY8MEOs3sXe5Y7CapuulHZ8zRW9QM8zenKKGb5Ska9hJZTkwG75AIeAgy
1xg3rdN4KNJbanotCgnBz3MNc66IF8x5WUHaFV3S5372qq09dMZP2DiIb00Ji/qJqPKpa9s5qMY5
OZpmB8X9Hr7Exxj2rFt0CSHs6kCYzYC86oE5hDu+nUvvpErHCToKVU5JZLcbRi6aLU8yc1+kpNij
sYCAUkdJeQLB1fwBHqoTb6RE8XYvvH7NiWDhqNGxlO4IaTg1Qf4I+pedn0EgE+qpZgbaKwq5fdU8
XrN1uC6JX0+sZrzkI1rM0FuoeojByrz/uPzwhW/QQZR50lVKtHh41iMs5x9T8tuJ24PH6fbyC77e
+FxHT+KCdu7FI1PuRuOsQVU+lImzxtFdergWhhOTw9p6TnjYZj3dygqKqiXJ1qioS08/h5tPYUUo
1mTgqiFPiWruz5S+JeN4vDws/6LHF7tehzHa1IxLCRWtMEodlGYg7jw/MJbPLwz60onPy5kERZW7
j9J0OBStm/FAXVEcagv6y35VO9yvesjUjqkwbxtjhD0KTL7vWzK7Qc+ke+i5Mm5RVh6OpeMZm9QD
WcEHf4qsZEELp5QuhT8BHm/X0u5C2cTQKEYfJWbtzSxlDwJNeWrixFlZQgvh/V+m8WkeHBTR6GjC
5YZ6+GDhtXcw1JwC1Mw2lydj6QVaQpd03kCqcZpCGffzJmOgpNZ1ZL8L1uJov+Ydll5OdklpxLji
R6e5Q4emfZHU23vVdNXdwNLLyAokGjEiep5qHKwpSw4VvZlRr77mt3MdwUk83gwEFpohKZ8ts9nU
4w/ZuSsDsxCBdAhnrAylanirQ4i1DUbIL8f8Dt1haOOu5R4L0/sfDKeBTurstlnYWb2PjstmiJ4G
mq+AIJeeft4fn1fnTAfZT4N7snAy8vqGyDs6/Lpq4HWFZTWYLFdQJ0bjukfvz5w2NtR8obnorPz4
pcE/f9SnH5+BMVOQGHQAmKKhz5fBGQjK3Lk48GF/3Secg+unN8Q5DA3nFFyjbvhg5RuxTtgFK0tn
aei1iyRr08RBIEVtyVGHEopuEKlpIRpM126qS8Nj/P+Pb6cqmVwJ4CacnLo96NfNDnfjAjwDKNR6
nZOuZPxLH6IFIDhFCGQ8wHj1xbtDf3F6mlbdkxfitG7LVCGrQjUTWUqeJh/cMUJlGceqQg0RhZlE
5dtr5tnS0ZvwOmJVWs7AkkE+9FiBufDaOXaxz/MCALLL7zg3j/57Zlr/gXEO6NaX6EiHOFsO49yF
KGIBTd6BaAbPxoNbkQ/SralBLlS7LR3W2cAfI4UcdRVSwpyPCcew58NzQcBu0mvgZtHnXQBuSAuh
U761JGROeTeuna5frzxLbz8bFFbIGVJsuI/Q6Ml24/lUOZF50zYVPbhiiFZC+3kbfjGkuthWL52y
okA1hQRlYL8y2c9sclZynK9XtaVLbWFB22lNYWtuKbZvizT1pyQ75zvWynpYGCQdEQvJwzw2CW5m
ar7N2t+kb3w63WXw57i83paef/6wT7ELjiNRZAqIO1R9/2H3eX5X5pJsQa1wf6Wlt3YCLoyTLqjO
KKvAk0Q9TNYSYMFiak59WfHQIsZagXzpFVqkVJC5GiaCL1HqdypccPtiP0nXSGVL46SFySJti5iq
HNlHlZ6i3nlVQ7yLCzPd5hA8XZnspU/QYyTcfgqrhrdH7UDjjN13Te8rWPFenuqFfaB7as6SJzbu
3zCVrfsds5JHbyp+Xn70180JS0e8wrHESsYcCYJKoDnNavg3qbyA34rjPcZD43zIJMmPDCrnu0xV
1XWbTwe+EjKyVg2td5KDuDNE9ZZGgIE01ffLH7Uw5TrEtYubuMCpPoedvXFl8kjy8n0QIvP5yt5b
mG5dMreoG1komxkhKurTZmxjb2/UbR1AbpisvGLhG3Qd0EIC+CUhEXJqyv5oE/W3q9xgcrw9LaCh
eXmcFj5DVwE1KKHjbDngD+WcQWMdnjKpBOYuzuO1vb30Gdre9pxxFtRIopOqMj+acmhiCD9B5bCd
1iTRvs4hLMf4/0CoqhLimEAtnAoGn62Zbqh9E83fzkrvsnu+bqS0/T1JKG50Bt4B19dtXtBjEcuH
YnBXUqylT9DqnG6cwbzKraaQwmLmicrB3qk6S5+avMtgVDNXB5I72evlb1lIVHTtz4xCC6UqgEJO
SvFkAPMKXdTYj8r5ze6h7A9fp7+tah8vv2zhy3Qp0HkUkowekaGXFlEIzcbZbzoybeExKWo/huzf
d5kxgKQuv25hRetioJDPlBlXAvlkYeZByoy7sTe+W6b5dM3zXX3jJ4mcDSd24Lww5duiOgHJsE2c
h8sPt75Md1xdKZvAbikGFqoOeyO7ETheI4Ot3NWWHn3++6dkofNge267NXRwwaI3nBdI7F/3m7X9
nc7A8YjKKkJm27473lXxVTHcdbVdPQ490GdCQgG3t1/yOpY+7wjM4wCDpkO9lqQtjYu2r3maO6ly
uykkqGvbqFb5g+ms8VyXHq7tassbC4e0SR02sO/yE8L+QqNpe3ncvz63ge78/wlV3HRlR+I5rAi0
oTN+Z2VwySjoDVqWd1XTbTqj2ZWxvb/8uq/3lasXiPoysyDSg31VlnAlY35s/oVc2lXHkKvXh7zI
gdgDs6YQOTNq5k7gmMonw1putjAN+m2FlBweGMrNQw7j5bKQnm8K4NgvD8zX55urH9PWBChm0Zj8
xOIteFWg7/3lzQtr1xbo0vO1jSsoLYwcyv/h5N4pp4I6Zpi5T7S7LuTokNhpAh8thZ58aOcwlqKT
85ubfXDd0Gg7OAckD2rpAlb2AvhXtHS6bWIMwnc7mFmlbrkSgf6xxv97S3R1Ie48TaGQS70SQI6q
CnHx7QcY0qUxYDVusR9A6t6O3jSERBnGzrZYds+Rz86+Q6jYXP7UpSWm7fSuUwCtY0ueWpI/CWPa
1ap9vurR+mktoYxbZ3YrQkbHwifpEJD/cXZly3XqSvSLqAIhEHoF9uwxTuwkL1ScAYQYBEhMX3/X
Pk8J15gqv51yncBGQ6vVvYa03io+vp0KBMvTmZp+5GJg/DwJWNxZEvyG+UGM3/zpyYN/e9g3W+t4
JYAsD+ZC6FF7AaUQp2vHSPPKjuzGh7cO1+PHtuKyWlDAmNy2J0LP3EPLAlJZYzBGfvfZrT69PxVr
33D9+1+HqPBV1lVQEjtfXTWn9GVuRewMW1FwbS4WO92v7NlpqK5hY0/qfTqhnJdVDNKTBYUMymgs
N24mJk5FV7BfH/ugxeE9mMwuKo0PUnQHO/cQfKUQBhTx+09f+6DF/vegqziNiU/PVlHdTja9yCJ9
nka5h2zPDvrwaWg6s4UUWJubxUEumtQqYC7pnWkxcmz/9C5n4sbJYd75/tesvWCxxaHiZwrO8DVJ
UsCXtLixu/as3A9GkCUOHjad0LAnMjnDWXNX8GDPiTx+6Jcv0e6DPw/OALedS6PdkLIpMtMT97Yo
syvjsgS8B3D/yk0wY9eBfEJw58qrq47pRh9v5fhbiqUyPWtUtTx6bspDQT4Z/puYc5dv/fi1xy92
9AT+Fsoq+PEkP5UdffSbIZz8E3yRN6L32ugsNjXKHK1PBzZeWtscfN9/nnLkNaDgbxRSrs954+xb
gtzrDEw2uwaE26qrMhwYBZkp28ox1378YgODc5Ukk63YhWXFfTm7SdjAQrdsNjOEN80OAztYgtwn
C0Jf0EmCqdGYthEb5vHODYC4qCGKEHXU5WEX+BxqU3SMm5mkX8qsDe6Lwow3jJXlva+7fNc6hdyy
d1hZEEvM5oRbzJjSgV7qqfZC381+jlDmynt2Bwzvljj82kuuf//rHGnLoqwqeMlcGjhW+On9OH0S
QFCR6uvHNvwiVKXQFUwFDkD0BvooyX6BxBEz+4Np3RLLD6A5rNlTiHmkwg/LIIDTtI7USNHl8DZO
8pVVvYTyB7QkfppygM+9GZf4GDSd+P2hWRn6JVAfqIBMtg1+vO/HJf3WyNd2eK23hHLXnr6Y2LGu
+1LaNepp/ittv9TQtJ2bT9Lb6KOvDcsiWlVdFcABJvEBuoa3oVP2Cp71W9rja7/9+tK/FqVXdZ3O
yHVkBojwJDdWDve64AcA1xuhaiWa0EWygc0MKSQ0LC7SLyNJ3cip79Jya8m8XWcKliB7DHXA3WYi
cHvr7huqXstCy1Bzh+9t34VZqtEbR9JKWkMXmQZUxHyrJa13gTF0CDmN0G0/w50+7EkZUfGjg9LG
+2t1bcAW27hpRWMPCEgXrw6O6BsHe7DGY2rmra7oynpaIu1Bv83HJsOX2LBr1O1TJjYC0MpkLKH1
airQA/WJf4ExRXfidVPG5VROuxmO2iH34LCeCE/u3h+mlflYIs9ll8yJ9mqIO88z3ye+HL7BIT2B
3EnTRwXLiQj7NJDHbM74w/uvfPv72LJpYjtscKB/Ch3m4uiY6lBRePC2r2VpnqQ6vv+OtyeHLVsk
qTcLRys0eFst7Lhqktt2Rl/m/YevLK3/A9MT49u4T7KLsnTY1f4x4SKk3lauvNKdDpYg+kC6rRws
BmgCNoYu6rC1D4ql4ZAW0UysMKX3HOVfAkv39z9oLZNYCtLmrk8Tmml2IQIemuxVzK+qBwCtubXz
Z7f7aQcPlXixm/sR+VfnfdK47G68eiVyuouAUFSjBIjHmi4KGKGsLZ99xwlhcg/tyikFJcNFY16f
YI50MJX+DdXWIc56/7OdpSfheHvTtjunYVsigWtTu4gaVBurTigEhuDggp42rR6lqE+sqjfC39vr
Mlji83t7FMD1Vt4lcyBmr91jOm217dYefd3hfx1BUMfXXpYw/wIRiSgf8xAOwhuxdGWOlnj7Qakx
g0cjwDgUpahAQJHzxuuvaNitHu1/tJs3UnGyOPy1KF3lIdRdcuqOt1nbyYOePVjx6oSjsiaTaFKt
dWzRP6gBkXTqo0WR/Pk9THSdwR9j6JMUsaSkzaIi70Dm0SkAx900/OGzJ+KZcbEr4Gj9VEF59XnO
oJDhO5Zyo6HW6de2AeCfjCL75qbEexSOKcdQN2S48Uzi79MhsO5SoJR3XpuIWwWdlc9J7oOnN1YB
1EDe3wtrM7g443kpIEaQQ2DZ4s3nbAY3MKW/33/0CnUj+D8kOmUoFxiY6xR10/9KKmrtUxAvjxAr
6X6mOALuxqnwIKAmaqgJdM7Yh6g3gZgGP/HD0Jlsay2t7LAlAwKqER2ECwA3T7p6DANXPoMe/xQ4
7lbBeu0F19H9ax8UUAaGJGbggU1aRCm0/qpqjrT16f2BfPvwCpbAcO3BjQV2ogp0RAvgXKkoCU19
VfbpPch50LbYlbbJthR41l63iEdWCWk2Bybkl6TQZo/66KmrcgRmf3yoguyODs1GdrzSEVmCxdNJ
8wGsNnIB2RJ6aiBANvDZkCRuK9XBCrDzmtimrY5Y3Y9+BNP4bOsIeDu6ML44AZI29+sZOl0XmnU9
tE3IkUDhJXSm+ucIrtH787b2ksVAFkCqW4OEwp5MXowcIXH4SEt465Cf7z9/ZdUtsfCzZDMtmI06
OaPPwiIQkKr4DDEc58ps+Ng7rovkr5Vtjboqulyqy5RNzyId+jM0bfLIzdIt7tNKBFoqbzQ4bhs5
UkiKut5d4alfeuy3tMHenoFgqSCceLyxpSiHS9PVP0vIIIXQG3eieiJfB1s9vj9Eax+w2Pwya9Fr
Y4Azc5LeQ2VqP8NL7P1Hr+2QRXR2zAxlKtefLqZK90bAB81nN9k0RkagijKIyEH/0/W3hmttQZF/
J3uu++Rq0uBe2qq+gcf8g67oa5oUW5nO2nQsdl2mCrvSqYKhFWzcwxlhU0ZjWfNdcD1ni7mlWyyo
t68YbIknqooqK9t29oGTmcyxJ8mtTrM7zvud8FIfEpHZdwiKv74/S29/FrC7/w4bC6ggdmtXF+af
3O5zQK2dbSWoyxfxx16w2ITDCOqv5+GmD5YTVIrKQ9V/4fCpY1vorre/AMnIv19Q+n7ReSUc2Of5
DopNdKo/ZcY/Oom78QUre2SJyoeUt1J2IZqLn7z47KEeturBb080KpL//nL4icB9htbkMtXDvpis
V8+y5jAZghstzU93Vt+hq7Yxz2sfsZgGtKto55uMXoyYb2mDK7gzdsf3p/g/PusbyegSmz/lsyJ5
JlCkm0nz1JAxeHBdGTzkOhi/DNkMWquZ2z8pHEFiAdpgqMfGhFrCGwnNE5/BGw6AzJhplu7AIEj3
tVuqPYGqPbwKStT8mKmOFrzYoIlHg0fiDTBJZcMALFwTHJjXWPsu7cxtWbMuHnufbBwgb2cTcJH8
d4KqZla2BHb3EgiUg7H9ZPPgcm2+BX413I0qQXdJV+Xh/WF8O4Ixfv37X8eVY9G2dKwMNjA8PRaD
jq8GObi2fezp14Xx19OnEubXMODBUTWUj16TnEXKb2XZfvvY4xfRXkkoY/qORtsHBT2lyjjtv5b6
Y9BBcLT+/fEl78sh9VMo8TYdcJVJfe+O9CdLunLjsFqRN4Ciy79vGGp7yAaojoObkcuDaCvsRD7p
8gX5/HSjpq78PFeliFMtrNhlUBicLBeesYCU7cFHzaJBGfn8/lj+R2f8//3ElrgviDIac71EXowV
9A/9VIpjBmpKEskgS0Hb5NkXsD776ZPrAFYOCgbVXlwYTeARbdU8JgIqf2kR5HaU5Tp1d3Pq9icL
wIhfmncTnJ4hK/sNUtxco1pQiXb3/g9/O8iwJfaFQyjBTXDDvHiVuatK/0JyewOzuLI5lsiXhPPO
83FxvQzVhExCRGPQh1X/oR8e2IvN0fdB7Q0t0iBich7m83C10dlyOFirFtmLvSHAs+rdDMr8EOe6
wU0LepPZHMHT6IdMpDrVpnuFP8FnSDDl+yFpd50/H6EMaofjXIJMzJun96fn7XAW2ItdBIZzMFUm
cy+lqn96Al5WrITWyeBHTd28Nh7cj95/0cqRvFRg58jqHKgFtXBc9UYIXYoLq7LP1oSWDTAHH0td
l2QeAtgWJDrhmgVTtyoiiXXv5MUGFXhlIS8ZPND6lmnhwlxPlyAxZ8nwoCFFsDE6aw9fHPuEiF4n
pMGNPuj3rX+Rjdw4Qd6eYLak6YhCUFkEGg7Q3qwfuxp6cFYBGL3lEjduVdnfKV/6G1FqZUcu8aNB
OgxDB5MQEI5NSK8Ylf5u3KLKvX15QBb6bziuexvW59d0xRdJaMwn8PHCStIwALRRtVOIVCK0qy3r
srVPWWxQW0CYA5ueXhDmgfd0kWs4Z4dsbLu3dwNbYkuLPAXr2CquA1XDkV4dgeILDapgldmiBa9M
fLC4nOiqt4bcgjVEiwJdYEBaN8HZskAChI65Y7YSvbXXLFLtUfasBXSvgY6ejNQ0RJNbneDU6U4t
zvwfHwkebIk1rSA5GAwWiOxcU6CdU1TVzd6DhKba9M50/gvsb5yw/8dFoNxhzMJxr/K5jMa5Ch51
nZdH2YxNAgHgJHmQOfAgITV2/aNSgfOU8tS/ze0O8wc+eTQSyGrpAf9ryKHvcIA1Y59FsyblkWrH
QaMOqrfxONpo2kyAv/MsG24Ci2Q7WpYM5uOeuVGsYnHlg68n5BwARublwWcHdtU7qzYshEy02CW5
/orUhNwO2gDqMlEGYYfZjxVFJb/iCd9VMNU4mUz7jwVv6ojBWPi+Hgd2p3N0VgfSTJgrdJBgBUOd
IzTjUrTgEnpofX0tTw98js2oANZR8/R5VDo9MAL3ONcbhlNrXPeU4CrNw6xP8jvZ8SDyXc4hTyPI
HEE3k/5MgCaCgE7p3/rzOD1XrvNItXhNen0ZOhIc7LHoYheGVA/S7+IsNfvUEknc90KcJzsXscca
7GkeJPzkjp66qUgKt2AoFaFebGZ3p/2mi8AcSeJ5BItgQjp+trFX87hyLXxyZjP9mlno7zhpFXwu
CU/muOxT52g3hb/DlEL6DBeJJm4ylse9pnZIYXD0oFNUBndWV/cyzlpZfaxoy5ZAV1k7urfzwCCB
86Yj6S3obY9Ju/eJl3/o+GNkESGhjzA1dlLxs4A+Hfi+SehUmxtkJSAuSS5Wl1c0V6y+jC5KToNO
u8ijoosAMVfR+9t8JZYscbQuxBjFrJL60lJ58EYY/2nb+mFhroBd72+yAe4z779p7WMWUUuBBgKA
CuRxqWnGU2ZN2WM3Qdu6dYL55f1XrIT4JWyWU8MGXmtzaYg1QbfcLw98FN036DFPt8RmciM2rqCP
2RJCq3vTFapDFcpnrrrJi6Y91K3KfvFyrOnODdAGhHi+GXYM6jOPtW3LP3lH85ccetBk9/7HruQv
S3BtXlXcA3NEwSe2zaO6mfYlTumNZbE2kte//3VNDSAMPknhKJhUtKgflL86g0SfUDdmY7YFKlpZ
EWRx3lclFczN/OA8Br96Age48hlA7o3ltjY815f+9QX+NNc+VMoVdrw4Gz8/BtnH6G2Af/776Goc
WdfNhYJSnHn086ugNPQ4wwZoy2JyrA9OwWJ02Oj6wkzQKx4VxC9l95V09b5myZ1be/v3l9DKBPjk
3w8RA9REXE+oi08M2oqFCBPgvG4rWJRsNI7/67W+ccL7i5SoJajE83Iml9HOW+BlpM6ei9EpcKHK
mDrpIa0eEneWu9Ek/bFvB3bE69OnNIHkSVa76i5wAv/AJZ+fPDKBbclb5z7tSBfz3gQHqpz0c5BM
tAndzrLPbnel3s9TdYJgWZ6EAfqvVYgOCiD0zNVbl4eVsLmE1zI7dewSta9LRn71gR/2oGcCfRcK
60dntq7DK5twibIlOH+hlw4SAxzN8t1Yjel9xp38l22P3h+n8raMude2yiIygzveYlpMd/VZ+DI1
/SOswDdqkv51tb4x/0uIc2V4b5X23F1wpNw5rs6cK6Yzu8sIseA7Lefp2NrS7eOsFPpFF475rpBC
3xSuVR5yUjk3qjPtF5d03mnUWXnbYFvvAphHXryyaezIIXN7VEHmRLLV9Ic3N9k+UKnzs4GM18VG
R+CQ5FUDeLivzQ50CmBfEu4cu96a9yiWBQdRj9ORNhBpojRTD4Gd5fAW0OQFomFin2Q6OM6wsdjB
rbl/tue5PqVwCgpN6UCAs82G4zjJ6kR1M9zKdJyPadDQqHMLcc6vNA7AnlwVjdYQpEd4WPQ7j7Ul
xB87MxVRl0EDsiwCCpGfujT5iftZ9SsLOPCwOqt56Aj72Rlx+31/x18vt29Mx7Kf3qpqYqbMwIuH
+2EGyxjpx7QdYgdkZtWkYbflQLYSWv6v4SzGMaFSsfOs5/ZMReLEgW/muA6I2OAArb1isWzJNF+r
M8N0yZMzV6dqvhX2R+yobYiR/BsYdZLQdk6a4ZKmOcDVnnG+9GwqN9KUlUlYCq770zC5CuJsl7aR
l2mwH4kszoUcPg1MHHQR/JnsaaPcvBZCFkdVU0LtVSPeIkkowwwyKDn4REXwUmTT4f0VtfaGxTHV
ZnMwjjlQX9Zg7uwRrs267HcQIKlD+Lx8rK3IvMVJ5fSw1mFX/yqd5CEx36TYpbDq+dgnLM4ou1ac
peVVCKv9rChcc8CMrqZbqHq///yV+LqUXNeWRYYqa8G9bvIyrvs5cuAXu3v/4f9F0je29BKaPbp1
TsoWto3GmvMcNANweXqSeqhtCBYTj6YP46Bhd6Mkvxmyeg6NqjMVwU7E2ylHyH2RNOBeJs9emFDk
eCYUJKhCIhs3SiTciZrMMrGamqoKvUBkOwKcSuQFiTgXfetBFoupxwyybrfUCyAMm+z6ZOzvimzw
9qr2RYUb9AiJRnfqIWlvqieH1H4opgZi7dMgki+8hkJmZ7nOA3FacyOHAmYynqNfxjxJb3KrpkMI
n5g/rdVbMQnqLhxHA1+jSnbNrRq8ERhcClEX9O7GU+XakxdrpeTOlxM56Dyw7uc6UVvygSuYJLYE
qgNiTLKK+NYZdYF9qWRc63KXiOlQiINteV9Y8gJPvxtqPncoIeCGsBG7V3KOJYwduTJLRd0m58Fu
/sDoIM6NgvpW9SkHi5ayLYDwyoZeSs5Pncz9kWCrJaPctYUL9TnAHfwvrK7i95fs2huuAf2v1Lyr
Zjuf4IN1prYJ52AO7QC2WiLK2Eb4XhupRdSD8RIumq1tnQP4XDmovVlOdRSwgKk+w9/0Y1Hj/6Dt
ltLuUOMrGv40oISYZBMopzda2xsvWAkbS3S7ybzS4+mE4mtQA0atvYck42bj4W+idRkHoebfSVCB
5dq9wh5WmUT1AqrBAnCDFC5LCmL/lsB/kRw3yhhmYd0v32MQS2Jz7n/gYLq+flF9V1npKStr0zNU
hThkfqmCP4MTGq/Y+MC3soPrC65r469FFgxdMxjup2d/rA9D2+WxEuwLnXq6sYrfWmTXF1xX918v
4IOkHsx48jPk6mE4NXrmGdBPcQLETHVhPrko21D40m7s/rdWw/V1i02TDKjVBU2fniGWe4+b0DEP
0o1L2tqXLLZL4ju9l4M5CYqrGO5TXMGThNn7qxMJahljlM812b+/9ddmxf130MYidUEXtMRZ4wRS
3TdSeKc52epPvxmar4O0SBMM0IAkm7Go5yDY6XmGubcVnAvm3yo7/2NDi1nkkKOR2fC9yzt46bU4
6suk/fr+1/2HBl2exdf3LzKJBP53NGtHDsIzTkz15EIxsqUGoN9f1qxC6VQhrX8EwGJANUice7s6
FLivzpVzZ5cwPHDdBxjoQi9wukmFvXcZrM9adZfN5ZMDDBKfv8IKdyN9XltQi/S5kFbVSc8RZ1+2
fzLBI2E3r++Pw1sBHsOwvPQ5GaqWAcoJ5yRAA0fwm9LuYuBlXxp4ir//ipU1u7yAB3XOGqfBTDOr
2Ev5rAJzaryjnTzY7INbbnn/7qyi7lNNxdmBUSNBGV6orRb9m0CH6xAtoofqYRfltAGGqCURcCwx
PKQOQ0li5XxLXPm9hGMjaBoVbAz1ZHYWNRe/+Ah09fryRSyZ7CII9JTLs8ygMtTCAfdYggEG6ZCx
PieiajYmaWWJeYvA0kyJjT3apWeUQh9qbs59Vm0R/1ciyZLHxK1M05a78szmrAsz35+iHC8MO6Y/
YuiGYVoymgByabPKy4tzVxKFW8H4mvbtTzfoDu+vYQfS5Yh7bwSMJZWXOW0tO292zxXMwPe26aZ7
HaTqCGmLbg6bLjcFrBll+VMFXdMeEff7k0lm+xmG2H175pbbsFB32n32mFUdIZxvoVbSZk+Ftlg4
koDce5YjIK6SJ88o68AFEuhM76ZLiTy1lZ8AFmpnz55XQNzZtHVw4wZTloSol8kXsCdmN7Kygh1a
KLIWF2ZXakc5FBHg4UlYpKhRPO4qwWtQTokdFdJ2YtRJ4CFl+6R4rBTr9k1LXCDZPShFe0kRwnon
PSY2uK8calB7GKcJXD5wIW3CAv55cJxz9bHyLftkOaY4Yhgp7C2rLhySniKcTq0b1d1UnCtFvSeC
6uihs6ZuX01JcJ4GNMJGn4DkVBrrhUy2bA8anKqfeqLWcRpY85ND6z9G5/pqndp0uxTWCRCn8KDh
R2iOi0/vSRg+8y65dxKU+KKmqlkLdobIflUDAa/DR59EhKWw6RPg2bCo7EbIGqS6jad0HpDOAGXb
EQ8NTIyXjGwamF8w/nR+mNToMvKgpP8ZgAAVk3n6PcwtxxyjvvXJDDAS7VqlaKjAQt6zK0RXFqiV
epxPr10LARuhBj+JibL1z2RM+xeej9P3IM+cp6p05Cfq1fDchJ3x13EwugADOMf9ZJqDg8Kt6qcv
JoJOdKXRWKynobnnTTPJKC3sYWdLPcbOBJoPxLoGfj/LhkcF1Osj25B6jObRtu6AmHDcqMeigSxT
4bO4qFP7j0gL/wuEduq4dafi5Ezj8KNwVHDDCzI9A+TU7JyJ978tkfFd7ft9TMGsjgsGmS43aRmJ
0OUMQqS3w7MG/u+CeaGfCtdwFSaQcaFh14IUbI1dxeDvlbtnp5XpCWPvHZyK8E9NN/p/RgjfDyFM
6a+mR371cx5d66HjtvUKlDB/sLgu8amNlX6nlJSHLqEGJp5WeSVulV0bV2YQP8AaaD3gGgL6Wji2
HoAs7JzbCcL/MiyLnLPYTkCeidIgd72D8IDTtqQ7mbAFnuQ0eFXwSSeDh38M015Qv9RnnvTmbtIe
lkeZUnWgdALoumQmzJhswtT24dWiA6fNw6ZI8MyEJTvo34sbWZL2qeQBu0llgTaMz/0Oe86Xzo5D
xK8AT8jqXkqpzR+vhfcAurQqj1GnCm4g1ImLudMURQiJkXmf4Y54Bnseni0A4MO9yfmWdxXE2fuy
PxKvGr6mJO1gs0PNA1rRzV7mqnzoKA4lu8IZMTooDlbBnOwb7o1nqVz/lvTcPbOGOpHXu/4eV3Jz
p+x6PCm/GIFtKyz3VOje2TmkUK81Eq6wIHX/qWcVVGOtsgwdmfe3+KXBN+Rs9V5MtLvLUmBSAQSo
I2qymOs+DlwEOkPrs1NrqwcUgOuDVEIeqHYNyHfd2PMYzrX8VrVFAtPWg/fS285To6AfViQ5Chzc
5XurBSPVuHN+y2WWVlE3uOau1QpI63wwu7620ZuHW1xydPJ26EMt+qHaVbmRO7sR/imQkhyNyuo/
NlyMX7pUzUfg1Yoh7PqR7FCr1hCeyRl8TXPlfYGGQXn0RzASQiYSc0A5ZT6ZyZQ3hPfkipbNd0hX
m9grWHbCXWiIfU/Tl7EYIMk5gIojssSiIeNwmwCFMtg32qrOARvMjUsn+/Pk5dZxkLb/rVBD1YTA
L1YhIq88BDksQSh8mdheyc4OfTsQ4aAsYDdaNe5dY5Hn2VLsoecZ/UFbVuZ7Z/IlStW8776NueM/
Vp6TP1hNVx2A8EtetMqml8SaWNQOuQ4Tv0P0dO3iZh74cOlpIY8QVEv3OrXVLnE69oC2dban9iS+
+tj2t8BasbjzmbqZIQMEUW8HTBOfkvuMQUALiTNwtk2dxrr07Zu2sdgdUT3wLJxL51Hb4NpqpoO7
QLARpaO5PVlojcfzwL7qpvd/wLCuG8K+xb0phBO2fAzMQMYooWMb+70FF2t8Go1lN9SnvKfT41wz
itl0zb5l1Ox0lYgYMLn+Oe1p+alJS/FodSPwJNy1aaQcBzBAuNzTEHbuBFprIvmkANv9CRBJ0wNO
J7pjwabmtUKx7LYf2vREoFEFMYlhgOkgKmbgJkBTOUTkTi+CsvqO1bX3nZLcuzgYvtcyleJs9QNW
kjtaiFOecwpGr9zZqV3uIRDIsf6vLEKdJ+h1ANcXYQnVe+TAya9x7lv4TlejeeySgN8kSLR/QMe+
PEIlg+AO3wnnN2lb+BcXXnrnU6hFw6fM/T4VyrxY8Hf63CW1h+KdmXwaOb5xdh40tNJQ1679jEJi
E/oUqpGNNfOXIunbORZ2Bui3aFgOZwUX7YNCytvEy+DdNqTeCe4dBBwGyztBxCg7eKTR30c4Nu8R
I8cdIUgRvBSA3RwaJlHTtCqubAiQ4uhuXg2OyLjTE1SikM2NYQv7lMNIJLxiE3CiGzqjpJM7za+A
z9Zej644zJqD+ciwn/qmzr4xx87izkj2JauGHGD0RAG0Y4u7CeKUMSqK9gWiLC+pP5pX7aKN1LOi
/+X0c6P3WedJ9CRL++vQNt0tNYhDjt3PVli4AN9ElRR5GiUw5/xek8o9jhkpQSqtnflmnNI0nDiA
kCUQwDd6Jvwernk2NkLb1CFKqASiBNzBxXNCKlaa2X6kwdWL3C31TmYy/+P6xruUfdHftUw0d6hp
uoAzXZFMlt1kw0kq6cmYj0Ew3ZWimw+lJygAG377EHiu3NuCejuAPtkJpaPiM4Xl1FHSZEL25ffZ
Q67GFvwxC+UdkeYktp0RVshOSnkedsi3IL7iMgyW57YA9yTcwIs7yR+FP0s77uu8qKOhYfy2gY3N
0+DDodd1gUJjrbaOuKDg7iXnsow76rROhDocmWPtDeprTyV8u2XHauz7vuH3lSaIfV7bmMhTWcZD
WQv7uym5+ZI4oxP1vK3vIRhK61h1npWGXGRS7aBDiL6g7kCCM2VuXy2WZ1PuDZP+yQtK66hoFllG
RDhLSTw7UIEYLFtHtRqag40PKiIAnrwqBimtHvdIiLxXqx2b7/Us6KMCSkWGU6VlEILvWT+IAJLU
8GX3HtPG5z/Ghhe/xySD1TzOvQzgYWfez0h6vpqOT8BEaqFeOLMpQi16ziY0snTREaHGu69Aq7Yj
DxZBX6t8CJ6MbdMz+Gbup7TrAAxN/Y7s+rTPYmwy/76AHuNtO6UDnMXzrr/HQeUgeRqYfUfhWqZ3
Q5P3GI6W73kj+4egmNVvwOSgCCQd5fwGTM2/m5K+9uAIb6wbl/j0Oi+uzGG6NKTPPXXBz58ddXZn
LV+4DUUemI3kscwCOCiVMjsHjdJlyOGick2NIXx8pY4cOzqgnM8AR6vjOnWce8uF9HLIIWAFObkg
5Ttq4SJLKGT3oyrziI0zxLWAkMntPYylS42uozftRBvQLxrLpKnMGa4G9hEnHP8aaCwPHMSS7k1e
mu9F448R1BfcA6jSFQB/TfsTvR+72ulAZrFRyRwB4zaD/d9BchBXzRrHvrL4Z95LNoVUDtU3YVk+
1CGmnty20itutTflX4rKn3aZ55BPAOYXZwmBZxPPee8Deeg68NfJs/E3XAHzOxfI9J1qx6PrZQfu
eQMMFefiHodTh5I/2M/RxH25y8GcQbZtOY8FMSO0q+DVGBp0JXZQyjcQNWXdhU9M7wxMQA9sRtoh
mv9xdm7NceraFv5FVCGQBLxC39t3O3aSFyqJE+4gQEiIX39Grydvjmmq/LT28l4FDegyNeeY3whs
GBH18YaOBi65ajAPpV/YDxml6lgGOtl0A5we6woMpMvSeTsYkBtHS2SbEfWAmwbtzyjpkaQ6E1ng
c9Wey/cGgVOB6TZ4Z5uqBk5UcK+a6Dj8y0SFTqcK7TJeIsyfDoH0ycN4OMD9x9llZVDDylXoAwlQ
YpcArOy8Pof5okXMJp8m/itLbO+xx+kOGt0CErEkiEWEktmwHUeJCQkZX+vAhovJIcqNPanQLeA4
OSZN8+DRpvrbNQqHirpIDES+qt2V3G2juMtMsrHqtP9NdSLCyRM629DSrTdBkvTf6rwkN5bw7TZK
ig6TFFby4ys11bQrqiz4Uw/+5ZxIRfGUM7u+Y00VtzfZpPyDE0zicYRNyaGTUu7biSImKv2xavex
tksYjVgZNCPwSd2Ktp8O1FaJ2dhjImF3hOpVR1xsEoUv9z6cJF4Tq7PwYEX6F5BRE/HBLm5rkiF8
H+I6tbYjs83fRiQUnbp1me+14QSx84iYImqLrrqJTeIn4ZRV1Q0ekqCUxhmmZlnmHqY+RAsdOHmh
j4rhUWL6R4Ta/UHlJYucQQKlqcvcgN2YFkeX+ZAzwPQ4uctiB+cLfPoGYqS8DYnI22KTB2X7Yuc2
tJ2tyZ4Kj3i/PKgVoB21IVbBD37iLHPeu4CZJ1nayaEZ3PSsutTbjegivwu6/rLpWnJXQpY5bHon
QypE4M+vU2MjMvbK4cGaEutH79LkPWlI/uJZlorhuERj/IeNRm+0gUh1i8XZdTc90LvtJnMrLiJ4
oFm/JfoeEeWaOoYww6vtbYNSEAZs4E4kstzqUq8MxulnASNAJ1S5yLaEM/cc5K7C4UbaLjaUTHIJ
biWXO+KI4Yhsph2KjCAeCRoIT0lcHRUOWlkIQ1TjhHaHSGzSNofPY5Xctl7p/nZHlNdCoav6XBkX
ni0ZDvCJdskGyXBydjHVd6nXm+99Q+m+1p6G7Asd82cJEN4mQbrTRWrDrdqoyPv+HrLs/gH/d/Hg
ohtObMspL9KwoFz8Aj6ZRrzkmCodrU7ACCVbMM1w6mdjqVDFNOZQd1UDcOrA/iA94J5EAz3JLne7
btPBWeamcmS8jafS28QjsjNxFXBkG0audohQfC/SxKF/Cdwso1I59c4dTf1Qe4Ozm3RVfK80SW60
j5jN5kn5ymsc+cUwJL8bU8itVHDCVBq9fQJnzBGEGJptep9Y3yedsihGVmgTJ5ARDBkt27C1qf5L
HUvsUP1VLLSC5k2byT4pOI2PIXPy5NwOqtrSzoBsUXnmDfw3D+e20rQ/8qaT3+O4gJ4GBxt2K7is
N7Zr19jRka8JsH2dbLhI3Vi65Mgp0ThCH4u9G4Kg+V1Xlm6QmKlGcF0dmb9yV5qto6supCmXEZwB
xw2O080G5hWIJZNeA1XIE2vYT2wY78BwwaqeIN4a9VTjLTbNaSBe89wCWPljID5pQjUB9t16AMxD
pw0SMnAf59orkLMtTfYmhIk3Y9N3b3Ty0RY3gkKPo7144LjMTyvR5G1iHj/IoHBu0FSITA98eEG4
s7TnolnSz7YwnxxaWLl5+cMlvXGGLvYyktBBgphUCXRYlR3bG0hlnxkMu57hl2lvEt1Nx7o11SHB
4W/fyqqKMFOKjTs62X2sRRxpxcd7+MljxxHa3nVBW97BgRTV1pEHzUFPef/TNbq8vwR5G8JjSACm
wCbvPRP+LfSNdsgMxWkRriJbxx3FJpUItIjbZjjMlQ5eHLZ+0ufd3sobG/RHjBABe8ed5yKDFtat
3WwdYDmevRRbjBAo+HA8IQhgXr31vZygdQ+sAXAuYnaekCXZKR7zrY8daNfpgSA6hsWs7IS+dUuH
pVsgxOxvseSIuAAOhJtiLoK9Goi7NfHIj9aEr+INg/VkI95pNr2W6R2GRmNHrajqZ7gy94giNbOe
nFH395AUmgikqOHbkAGjXRSyvunsatgJJxN7CGdAvLYDyk6JGRLgG4t0/FkjDI54p+ocNSSEwpOK
kzuDff476Yl6b0Y/eK7HSiDTA9wM1NT1MeWY+SGgivjFBSAi1SbFXlqEwkILFig93R1m8HT2grbf
oY2wvYUjjXukRaJ3tWLxAdxL63g5Et7B8h2ZITX6DEtMg4hr6K2pB1XGNJHD+QQtZJps7b63kEkr
gwfpdp4XsqzVG8kJ/UM51x1GGg9edJbzLcwsEOf1sn6AvJDflrYV5Ieg85Kd00sLyWhETJh63W2S
xk25sRnpNqmfi6Mq3fgRIJ3snAZ4NzvXR6Np6ju1fTDWRJ2NrrDiDYrVtxwUxa2AOnIvmlxg1jBl
NoV9iRh8IX66QeluKQ36IYQkpb/hsSJH05btNkfs9j3nlrhtNfQHKnbjp67ssxeih+FWeI59UMBI
HN2pgfRTwqUEWQnDy707Bv6Rs0QcA2HsHaxSWVhhEbzpA4lO5bHofiNhLSO/R7+zGO3mZMaBT4AI
1A1SJfUImmaJo7zYG0EgPOxEu5eBk58A1FFthLRK8wPrfAs2pqJH9Eeh78YfGyCoSnpnt1N1jzxR
/FbYUtxynyYg/ABHQkScbwKrUtj6UMiHwG/YF3HN3rhOcR6vSY5GbJtOe5+61j/HePZWWy7+vfJU
8RebWgaLPrssUfXtu6ia2vFRslK+OprJkGoMd1Pq5tYUSbLPkJ3btfiPN7Gg7s5QJKsZg8NlHHS/
AhwGnjOv9zZYp7wwyONs5/uJdeubhty4aKHZtDTJ3qyUixckc+iN6CiLMK0quinHJh93OoA1tlcU
tbthWNNvaR4gQ8jtyd4j7VD6EFlazh8Y4wxOlAeC3jMFnfFDPrBhiGzYMzy1vhu/xG2i7sd27F5i
qLuSY+malu9cWH9+zyW27chFtzpOmzpu/wyF7B+gV+rsCHhxzKcRSfMXO9HOy4DstB0GXZyfHBcZ
Gog/U/c1CDIFhA5yF/EESVohIDiCivKZ23HVh6JHQo5OFkeKNiP93hqdeCtshDngQ3b6ZKF/PoXN
7YjGXdgc69BG81Y0tnCU8bXqn8eyHIFhbIv6Vz4mPdQLnLuPPih0B5lAoa07azzFWAz/jmlT/GSl
GBEm1/23sZ56b4sFefiRoUh6CPIEvLKJT2slq6Wy6KwALoWjIMmqIUow4rkinoMiS/EDVRg7TGuB
iJ2RlVr3Z62BlxrirNQ9kN6WY21ZxyoN+tt8MinC87F8CKxseHJiXT4CLV4fK26KG86q4HC9ZrZY
MZuVrY1iHQpmSXXKfZJthqlwI0AOxo1tjNwUg6I+PG0mpHKLLsPZyTALiAXHAYYN/WuwKSz3DkO3
L7KLaR6ajJp9glPhy1CT9s6Quv/RcHj6jFln7Z2++Dc4gYO4LHVvGu5757aWR9lOfQz7BQdphboo
3acWWDt4rg15+V56EnmIIkNPQJtnE8YDcFHbOEmReS/cVudgkFFyi4yVqZGKh18gshuZ9c8qquRf
gXDnAS1X/s5q446evDzRxb5X7YQ9B0kjpe10yyuUkJoeZzrEJ/6Nylx6Ww7OX6dx1RNTYPXaWRk/
KoEO/a5zmlfX7ejOGkX5zclJ9a1pQG0VFOcaC+38e1CTxFubWfmjzJi+cXpL79Omg+uxbeokor6G
drlGCpQW6geOfsAB++gf9o2z1mqyMGTn+kU0eEOimKWo59HGOiqfpJsMPYCb0bbV1glqskGlpV7R
n3zauYNhOxfvGauPCXa/8uS6vUMjHBz6927saSTjFIpB3b5riexuOEE4eY6DFnGIQv7lefDs7vn6
EF6SXs2FfPlUxFgmnfI0FPjUlEMA13THpugOqG3hPOfBHh69QyUICG7PX67fdaEWP5f19X5ZJTEb
c6DM3e7NnlCcKRqXrrzXhTo2nSkKNCOogVA7PaH3MT9PSrKdbwf6nqJkjIpZHq8B8/9jOn1SMZ/D
midOk1gg/3OSNbYgEL8uCobAd/hm9Kl6agqMHwsbQTRhP99AHMpui5T9wafs7HBKiH9otB2/5UU+
PKSpokhDeV99xzO9Q9rD0hxCrebk9PF35JyBrVCT/uIHnEmnTJswwzKOI8oE5TPRLX+ynWpY0YAt
DY/ZxoHmvMZ3ZZOcgJ8LHceP2mRNXr30yebw3I548GlXsjn5luTf/VHBywST4LcL044mHC2ONWps
EcNm5KCh6Q89hcpSgPPhJrv4atSqlA+NY2V7Pub+0bNSsYJXW1p7ZpvJgDDSSb2hOQmk/oHxzN4y
CfIEK+JnNlI7SpTKV8QeCy/YvcycD3JBydSUwD0bLziIw6xF9P4VhttFpjKbe0rB4brTSGD2flGF
2MP0r8mH1HUq6zUjj6Uff/n7hx/vo+hlOIg+R+xADzUcc5NiWiGKLF16NqydvAx4JTA4YBUC1SRs
kN+uL3gL33YOhx1w7EyTsq9P/aT0H4enFB6z6MbMJ4IMdOoOw6mAAOXH9bstyZFm4RBhoxc7GaRO
E84blrqj+McUrOiZl3SN7mycyjZzEC534qRrq0D/Q+CcdZEqf2dqm+9RdsncI7J8iYkcBPP5AeFF
fM5QiHGOLmpBQ5i7+VdwWRhucxJmAqpQXwdlcrKR1I885Kbh8vJaVsNeAV7W+OluxKIfXn+tCx9x
Dp71eKYE43l9Suz2MFjkKfaBVvDK6Z35kMKiIh5dv9HCBvYfU+vDCO+NcEiViuRkYnOym2Rv53VY
kd9OujLOl25wecIPN7BErYeyi5NTVeWQPtRyjN8EEF37bMqCM1F1qrfXH2VhKDqzlWZqUq9FoT85
OfVD0t04qo/Kag0n+Nl09W1vvpY7gy/sqgDupepvvJqFqIOtfIGL8nu+sV+uPBvjoCBYKakmyHVr
a4gM11CPOCiOp8EB/ZwJ+lHSb/U0Pl1/SZ99DtxtLh8E8W3UpOPTOVabptOPCu4S1Zifx6p/vH6H
z4bu5Q6X5/zwwZE9cJVtjfAjJWwboNXORdKzLrDNlOm+0Xxlhix8kHk8xEo2pKZ3J5Afyq13MSZd
Q5UtXXk2joqRpKIiLhx6QYv0pITkzQQry+XStWd7FsF2ZaxgaM9+Qt+qzHurZf1+/b1/Nvwv7/1y
yw/vveyVQVWEkjMrKJoocX47AaTOENt3D1+7w3zLElCFBpaHOZCn+TlVVv40CST+ocxnK8fcpfcz
C8cYujP6Jtb12e7yHzIt7wqRbq7/+qVLz3YqZHBGro1nnQCujtL2X70qv1+68mwGw7wyoLYLFobl
oluWnftmjQu38E3n24BEtr6bevSp0EqgRMvdrgqZWxfviajSlVe+dI/ZfLWzwUMpmAenGvl4ZhfI
Ff6k7hpNdGG9mbPI8xwwUfSNxSefntGtF/Lpe+O8XiKR61916dfPJmvPE5exyQ5OjrkdEh6R4l8j
1zbHhQ873/L71tNKds50zlPUa2VMrE0aCL4ShC/89DnDeUplhe0P8IS0MHnIs/7RD6o73/8aI9qb
M47TGg0ekAvEJ5k1bmhVoDRAGgLLszPq1e+qEigXAUid0mJlJJGFpf+/v39YggjH1oLjlDqr78MU
dT+CN2RpIb/jN64JURW9s1/Gn8/i8VIGfr7+/f/b3T/ZPv87fH24J9qdpsm4SXceG4aa5UXBGgk4
gP129BT/ZQ2rdoynw/c8hzH2buwkezZFUexQwdJbJUroO9ve2E5kZW37rx1rKNG9MvtbNi4PB5j1
DlGhO70vWobEGfrauzcXvu3ODpkMtIwmSJOiuGDK7B3td9UXWwXnbNayuYyMBKYbLeKn28YgFdaV
ADoFDUjPBQrPK9NnYXras+gsG30p4x6cbSkhI8wgCQJENdiYfmWML8ygOZpVkhz9YgmuD7pSCAzC
ZqjZSty0MH3myEwD74SaE5uc0zpVu5wrvu3zuN0HdFS764NrYTzPuYy8LGsz0gHU2pZnezLEWweq
bMALhtuWZOiuy1ayEEvPMttZgcaz1JT6+iysvny1YBAcQdlDoMtFLWDlMLXwKeZAb6I7e3RUV5zV
pQNL0xtSu2/X39PSpS9//zAHC8spO5qr9iyz8gZByEtTk/frl14YoP/1EX24dJOWkta1Q9CD8S8I
fifFnwypSbf44uVn8YYPKj9xBuChvaS8d1r9gNT+u10jSW2LNYOgpUeYBR6xD8mBZSOeFFgpfIIz
EJ0A1n300ST3tZc0C0D6qWegWY30jCoeBBxTpPRPP0Ffk1kLRP4bJZ8ss3MKdSoTFCAS4A6INdAj
6dpsl/pd8rMjJHhnbZLeC0rpjem0jFBr9Lel3eZjaFOagcJWcQyLZARnR6d0Z+tx/EIzH4LeOVOU
tx2tUZCczhaKeJA6wG9k5Z0uTcnZVxOwwmP4serc8jMaXsMWCQhXfuFQfPnZsw9mcrtzMyrMufR/
DRyifHCl3Qt6+zuQQOP2+qj4/An4nCJKmLLN5GJR6bJSoSwtvagg0A7xdFzZfD+f9zyYhY49h3R6
YKAB9ZZDoD2xoUia1ghtSz9/tjV1ZdMpFGisUw0hQtg0Espp3vL8qUgH6PGvv6OlJ7jM2Q/Lix/4
nV1ymp+zHlqx3jwoOTxdv/RCNMTnQO2srBVP4yzHWaaZDgB+VU2kRGWHiFnI3iq1vaHUZ4+Tx7m1
b31r+mm37gSgI2/6CBz+5BAESfMLnbDBo6uC/IlS/E0G3Pl+/Sd+vjLxYLb60bhLkUrCUV0HGN1+
BeIlaSG7gGlge6BDLFbm0qeVHx9Ci8vr//CaNWuhtERbyRnqwmnjOkMKu6P+ZEz8z3Ot731qPcSI
Tz02Po/+sJa9/bTodbntbFtVLtR+Adf+CXRKkCpg+9WrJEyQWIv01Cabqby0znZDDmUBSw/5RXgD
K5WVDfezSvHl7rMVBG0iHD0sgTnH3vCmAvGeUY6mxdK6m0AFCgSE8NbY3VFufaU39HLH2bJSFzH6
8gfbP2Wo/bORh4R+7yDnuT5alr7i3AkOXxDvEYJanOWSqIQmLrH6bWc7oRO/QsSw7RvzPKKQh/aL
63dcGJ9zWzjkRrIOxzvvRB100lk/Gpvu8vhmKFZ2j6Xrz5YYMhSQp9h6ggfXHaoGRwHX0ymF0WFh
Hq8/wcIiNkepE1I2pePmNcRot4UpN0T9CuAGef3iSz//ctMPs6rO0emUBhX4HiCVQosSGgb4Ov3d
TGblk38eAEO28793yAGjqf28qM89BNZpd+/Q7Ag1CVA+G1188RXNJik8fXOaKkwTr77n6DKN6bsf
r9EQlx5gtsL5XQ2jP88z51QnUQDhD+SPAy0ioPcgw329/h2WbjKb6H3q9raAEvZMLfdQdcAJ+h30
yJUP4asF/0dK2pUlZemLzyY4SwNQjrQFqW7+hubXMAvSDfSI6LpdA/wtDNg5/hhpVXCu0aR3boj+
R1sP/a+5Pmjmms31l7V0g1nMAIlpgmZkA1/5oh6jVI3NAYt0+uDC4mLlFmTBwYB7s4kN0A6HNWnq
nSqT8tOlewlddtK+MH2lhE0tge0cGiMamMsG7l4XQu1iKAvRRBrXKK9M4A0b+MZs/SmBYZOt6oOo
vOkGjeRoRBt8lt61ni3OLlCON6QZVKiZ6U4KLjwQ8I/xTZVhhez6gX7TcTXcMz9AP6kS8mUYvPjJ
OL3YFG3vP6H3gB+6sfQ3bQF9ed1DRAiA6rTprOw3V51C66APZyTZtmDsEI1OC53dO9L0MhzRuHmP
ltwxQj95BWF/l+2yUZlX4/V6Q4MuP5Yqmw7c1+OpYVZx4rFXHKFS/cNgdr2DfV52QvwDIWcBxBta
oJLfckIPJaq0if8viwuz57ls0DhgtzcNVNcAYg3tviYWHGZF3N+hdQ4yAqOH3ajQyqBFML2BV9lA
sG11W96W6a0vS6hLpIPiely09h3hDVqaWuE7YeI4aA7UXf028OAfbyoVgYDII6wxwXkiUu+hiXEj
g+bGsyqCPvLt1P/NNW92td1Ub54zJW/STVJIMBMZBca+hzS1DPO2huPEpPvj0Od/Wz8hByC5qgNr
SXOmKnntAQH4ViZaoyWPVFDjTiZyM++Xquz0pZq4d+vTsrxpvb5+yrwBzth6uFjUg4gnpunvl6bB
nLFhZO318A/B4Oz7fXPhgg599ziMxYpB3MJKMffCUJ49FfKyqlIXWIMmU1iLZP5z7ByzyTqQw770
GN5sC1LgqEpoBWC10FqPaRE/gBTxWoKu/bXLz/YfNJCgHZFKc2YMbXreQw0lszJr1oOXq/z/My2f
Y7KDYcg7nQp+6nL4KpHiBQvF7+s/fOnSs32Hwws4a5jHTi0cUZl159hfvPBsr2ECvZBgqItzOrJX
dPHdDYQer//mpZV5trlk1dAoA0YjTnMEZpr7npMNj1eOGgsXn2O3ANOggsIz5gzyduTXBc7T7qVN
JvzSb59jtSRU+BDNTs15ojUY7ykgBJWDuDr2cmtlLC7MqDlYq4Ki0qpFzU/QN8GhjKdvFLpZko7N
hlvtSsS7MG745eYfQrqWx9nIuFufS/HDab4N8u36+1m67myeitbP2qrCAggnmP7eBoQ1C52pSldG
5UIENKf6AKk4Wozi66JHKwRFOSLyqcyemw5NVM5KjnThHnP6dMKb1HhIOJyBOUE3GPVL8PdZL3fy
EpV6vjF3xBad+uKImoWlVl3GHjWMnoA8PKmO70jShe2kVxbOpadx/vdDE/hmovUPiqJUZt2pHFi7
u6jrIxxOReQWZQAKXZ8/X//6S5NvtmjY0LGWqXTNeUQDc5GHwn4MxBot6lORDk6dfL5upGKQ8YSr
Q49FT632xqMVO95JocISxTmNd6Pp6zN0bFDiJgN6eooqUs3oHkc0WGyvP+LCYXuO3pIsl7Iq0w4+
tXH+PErNtjFcCXYNC0KI6r1jNwbDzq1VfmiEICvx+MK0mtO4bNvSygU74Dxw6JzlfZ+t+T1+dmUP
mI5ZmOy1iY02lkme60Lf+7S56Um9EhosXfoyJD+sMaNXB6PNUnluA37IerbjkqwcqJcuPVu+0ibL
QWhp5Zk7L3HzVAR/rn/dzwbw5W3Mli+aIFzDAgZDjxyKGINGMjchDzxd+YyXlzoPBC6XvzzOhzfi
sKbp0SffnBqapk+ysryzMZ7a6KnwYe3kwkBXoUeOo+lmZTH71LPwcsvZ8pJyfN6kq5NzX/aoK1bC
TC9lBWXbZNCFPqFfeAgVtPlngtb1Hcnj9M6ye5YBepUN25SWMLUCdG/vttSto6nX+gd4Vwk6Rd2J
HhwfracRaxI0+EpfoOUyB2/5CJgGOroAa+lvGbpMNo3VWFHpeuqbBQVD88THdHr92hebLQoBJBE1
YxizXtL7j0Bhka0PrsvOZn6zMtj+8xr55LPNcW7oHyyAEStSCHUU0s6MVSrksfWmm6ZojjxhIoho
WlpnbUE5nGGN3fhQjJ4k/F0gAQHmCEJ/aK+wf6fBK2krGDwFYvie4AUZdCH27e9AiASZAoCqHxqJ
DJRrEoUeWcU1kCzjuDK8PwstLoNhthkU0uOowTrBEcgiGwSbJnvx6gRkitbmHqRZWq5x0JfuNNsJ
AI4gDNZWAfSKdfyuLNYUyIn6wgohSgJFOUFJdWVSLawF82whKprN1Hd+DushGNeGBFKKKPeEv6Kk
WlgS5rlBiUNHqioIT+2e/vZ8cSvRtxGCVuavBABLv3+2TCYeAfjZz6C7jsldFwMoB6jV9cmx8BXm
WcFYKxi2D753VHDNYJ13HvLpLk9gQq1r8uv6PZZ+/mzJtP0CUxyIavx8+dy1/qbOqpUvu/TzL7f8
sFxWveEi91P/6CdgpWTPDpBOLqBpJmcr7/6z3RwTwp+tjroY4sqrtHd0WHCLnP2OgX2Wi4eMg6Mn
QN+pnfcmW2NqLj3PbPo1mHkw3LS9Y8HGJ4eIN0PBJ6VosC8BYrv+OZbuMZt41GItoBgePeZtjJwM
6e5aI2kEcsG0Sft+5cssTYrZqqtaG12B7RQfFS+efclvGBmfAIdaGbcLl58nB6EbJV0c1MER6J7g
+4gy1RNwMwHgI6C7vF9/UUv3mAU+I3etIR+5f0wg6D91gUGHaI/G5tDJHSxTX7vJbG5rrgIv70v/
SFr4Nk7qDe5dRzQMr8y9pWe4DIIPEySxUzJOWeweq5E99hm6t1tv367ahS5d/vL3D5eH30c3sj5w
j4kPOhdcB7IY/9PffO3dzGa34qqXWvrusYN1WjuhIAbYh1orSn927sHMnudc2m5UBCQnyPatXayn
2yD+wf1hP4KM4vi760+wMNe82XzGCaC3OsysY1zG76KGAE17gB1yr8wjVquVEO7yPj6JPuYOYug3
qFORUvfIev2NMIHGQl8/XX+Cpbc0m8c9tOxBxhz3SGCnq3rxk0qkX+ucPaAdBWnIrH3+0o3maRmc
Pf3UhV/vES2T4vtUGnmMRQNEZdAlfxpkYfdVU+YrYrCFp5onaSyD5LUWlX+UFvrO8wOnwc2l+Q+c
xsz9dv2BPq35YoDN0zR5xk2Gbl9+dEbgKsJ81PwPLLFAWZFdAuBIAR9jG/iZXTcNcuMOZHweeAN3
jcyz6FryYGH/mmd3YdM0dtTIFK7zwwFcyR3cCTeapGcbuIK8CrC7nGN4PF1/5qW7zZabkakYnmgm
PTsTP9pAL4HbjPxIc4Npe2vH/a7XOAD4/cuXbjfPUTl+36gLePSITJUPr1JYQrYisI9gqcnQxewO
LQmLs7BkDj8CDDasRMmf1p8vn3a27oGSlfuthQbOMo+tkBGIjeDl4yiUVYc6uQ+qHszJIvYvCY7Y
bGQ2sVcni9cMIj41Ur7cf7YyZiAg58wv6NGIcXpxUtLARHcwLgWEwClQpa7QCA+xiqtOUgRgAflt
IcTGbgm4UHlebtF1PYAbx813JESC7fXPcXn6T9ah/xyoPuwGTZ/xviQpO7qBeYzHBtr/fBjBCRwf
rt9gYaGbw+WR4ajRW2XRI1S10J9LCMB2jnKatdztf95Inz3BLDaqmZOZlEjv6KNw0E/ZVqT6SYD3
MCJL6eLoVvl+CP+pfdlXGw3ZPsLmLXKkWn7LxRTZ9gsDCYey+5x0IbhzB9+OV17uwlYyz2218M2C
uM0gNMzHRxTlopYf6tIAavf2pZc7z1uZtKuV0czD0S/5BtbKGUSzle/2n0byk/c6z06B0GVnTpf4
R1AKasSa1MvQqxEPRzgnZxvjeNXJoNS5AfCTbSsPRu1gpQLEqxt4m0+d3ADR6L5ff87PRimShPOz
ukSTMhgQXXPmnXtbtsUfyFQOdrLaH710/dncLAgapAEygh134t3UPbDYFRrZwNX6d/33fzYJLr9/
diIpsEW4oDGCdeTTh5TRN3/yVvIYSz99Fq40pCtBJ/Wrc4fh67ll6DtdqPjKKFj64bPJpRQweLRy
IDW0zDEFTRCeTyv7zmeT4/JOZlFKxSrqW102nZPhm+T/4G8T+s0PjsXnS+98TkgQBA0Y7UC9U+o5
/W0DD6VjPYzp/vrVP4tG8Ov/HxEhYBOgW151dkQOT47KPQ8suNN5c9unIE21Ys3PZuH7zrEHUvrg
lFn4viS7MCUAVoCScci+qAKaAw7GwOnqsizB6AL61YLVWTwALdmLcHC/4ilzeVWXJ/uwxbQAFfFi
GNWZZbY+wknPPJbTAMha4LUrR6bPUrCXW8zmb9z0hDGWmrPi7a7OwPPOa/5r1HD9Bb3/KeDjblDj
yjF5YU7MLYyAHAYuFKYkZ5BaQqyHNl95ioUZMbcuMk3MyoDCPpZUzp90RJuGJGCz561zU/QI3K+P
3KWfP5vSfVyPtVYBPdm6fOl8862tzcpq8V+X+HzPuHyH2ZyGtSAzcVVB0hsQ97lqaHDgVZCScAws
iORSqmWogSofcSZMgZsNNJdPQPcn+6Q19l5T2yNbCw2g2X4ItHrv0U6J3pWgzMoQNh9gkhV+thsY
0owOQpeTRSz9CGkOeSXKgnIk6IJ/aYx8P8h24B7CyE/mIeyFmjtb2l2IFPj4O+tjA+lT1r1cf58L
E3TeE1sAFeY3ZQGtxCROTlKPG7+LnwGG+Pa1689SGoF01NjlWXPuHRH1mv2yQdkqRL9yWFwYdPNO
2FQaJxUwnD3TuDyilfuQiGaX2v1OTNnKhFmYnXOIg58kjhziEYa5gUkPdHKfXcfdpzEkaJb0nx0A
1DJANFbG99IDzZabFK4FDeT2zbloy8iA3pSWf1v+2gwrg3zpe8/WGh1TU2exdM4uUf0GUK7yDRxc
dlItc1Ze2MLm4s7ChTKAha2oRuwpCFBhMh9V6q0ev6VcRX23cpxeek3O/67KoINMWZLVBAXx/+Ps
vHok1bUo/IuQMDbplVABOndPpxc0kZwM2MCvv6vmvvRwikIqnYcjtUZQOGzb22uvz7qrTs2vwqV4
5u1NDBGze3nsnr1kQUCgi2AT5xMwD0XJw6pwx116pwWAvLqwxVMcxWUOkkOdB+d3X91FTvAce9Fd
+Wb4W69fCXVLAwiWTKOGKixglEVbvtYyobuhjUl73Uhb1teatoSz7pC3YV7/anSIf+n9GBUe29K2
rvz8pbsCITEZeg2FOUlruSeghTkZh8sds/bo08j7sibLMdUy2sOcWiX8WY/UR6M0N3ZGKwNraaSQ
tSkp5gKP1ozhWIJaCfylnoAXBqNAwGHbjaG1MkeW1bVNO+lgpYzQG8V97Fh9Pn6kJYtBv1QNF2aU
OfgvJN8qJ1n7qMWkhzfhwPNS0NCYcS5o77v2kwLt3uTXzUZtMeNZnFW86lGHmii7ecZ6mb8zlHFo
/UbQ+jsmz6zMS4Rxo3FSRfBGDFWXudarvEVtbfmtdx7mgPu5yw/aB0Ta7FndlZ5yVD6Gt/qt/KE+
jfAV8swjdmsb/bYSPpeIY0vU+RzHCQs1bu/ZCBdgu6ueI73dgoStDe3lHqQbCn2cDBq2xJ7vAByB
c7tKpo2OWnn6suy6mJgNy+sY7UjoUbTF99rsH6+ak8uKayvqGlLFOQu5bLIdfB6rZ8hqIYm6/PiV
hl+WV2MIw/mOwQO6HJW9pYoMNR7wx4Q17JVNc5o7X2IK9g4UBr3oWQNmGpyPN3lkb8SUtd9++vuX
R5e60lrwFNbhClLv++p2tiIXcq2NIbnWp4vJrSqxIu2I0rAuhl9cRWpSiXbXNfpiXrdU6jqSXXo4
DaZTADtkTU48dVd26WINT1FyNbKy00IjxQ22Yfqw9TT9/MS3uPzz11pmsXwbPElS5PdpONIEPlAN
NmylvdXsKxH8b6L2S6dmHdF0FYiCcDwZsBQjlBh1dKflZQKSlMZdczSv0CxhF7IsP5UZVOwi4nqo
t2YJ90LZeXHBNjZrK2NzWWxvwxWZQHktwlx70YFjEy2UftOV5/NliX1tKVrMVHAMYQf801Lndzhy
vWeRfReR4roCYGNZZh/bJnwya4nZRa350TCbxJddnsPeejZcnrMtsOH5c4C+jECwhq4RNSVq7rX2
p4nS22CeTrKLmPHKEzZ8qlUYS4LWxqfo1+UBfH7dRj3kv4EjhtsJiE6ZFXAmTlQq27PAsPAMG76r
GdvSxZzNlZ4G2OI1BS9VwJigtgEUBZsekIlgU46Ci649IQGYwpBZbhsB0+Sm2elFK2H3nXUH0KSG
Q6Pm2oeV4px7+ZNX5ux/bAdGoGQqy6ZhV024XCdkABsThtLpdUFHXYS0GnRHuKphmTJRh03pd5bp
xx6+55d//UpQWJZkw5x/4rhdF2Gl53t7ek2M2Mf2d5dZf8zs5+V3nB8UhrqIaiIC2Yp1py0IMJB6
c4z08qDBXJzAWeTyG9b6YLEHKYSJCho70cMUQiw3znBBaDTVRuL07E2SpYJi+O+gBkrAnGLQcUKV
5r07RGbylPQVf+BCgDWYzjkYSYmcwQxTq2NKK76DgrfZz0JpXqQmKXf6OAemoZjbj2u+V/+P3hQy
uhoBhAGFU4DjpTxZ83zlo08D5csqMTEdefmcA6PTmvFt1YoECb4kvWpl0O3FnkWJsibr6AnSk4jp
AGSMsRuA9NrY0Z1fGvSl8BSkBxOsTwxm2X+flXu4sTjjli/E2rNPQ+9Lu+DSK2KFngoURXNQPBOH
RLZfxW+XO/T8FAE25N+nF1WFvFCBKcL71knUm0yWewwiRymuEdGcBvFi7zKaRl+OIJuFBcxJ5enG
d8zYB6nJVp5zZbVZFlCXSZ1BpmxjOwoAuANQ9IfCCg82PFhKlQ6+0omOV6b+5QZb647FjMd5WtOq
CG/LbL12tBg0sQRW+bYSb9zzrPTIUhBpovYN+ke0l5Q5Kg0lMBEUxHRSjI8wK5cbgWvlM5a6yCgv
srqPDRay02avzqxHVgn4L00bX7H2/MVshtF6JzuKr8BewEmL3gHG00mmLeXE+birL6WR8MUHPaTs
q7Dqqrdu6l+qnm7dJ61UKiBp8e+c6GUhB71BkINkwp9aUMlN4IGN5IQdgm2UqFFBmaNsvrba73LK
7tR0/ITW4LrNvr6spgYY3AS5CCOMI6nyrookDxQ4QPikYlsF22tjbDHrdRMkA4DuQHaxjWezOC2J
XXMArtVwcT33enmmrPXRYuJXQ1HXdMbamMvohmjxzaCnG1mOtd+/WNhJasblzGcSVjFzKnk3Auqj
0j+R2Kq7WYkp1mKWVybwoRU4jeGs9c/VnLktqGFiKO/rHGaYDOYCTbxxml6ZKUu1pDpX2hTBYiDM
CcIXkvG4nsOt4o7mzXVrn3n6yC8ryDjATcgGty00sAcvzW802XjwSjeYi0nO46iStZ6rqOcqTIfb
VfUSoyjfnS2e7eC2vFXuttZEp/d/+QBi9iChQE0fFvJk6nQLcBBysBu7rJWuXtamTp2uUquQBmoC
sXkTN2AgOtMsHJDtHFI/q8DiXp4PZ4VJWAnNxUqeQEoapTGukocxA5Wqo1YAln39IqWqHiicMhJf
LaMS3AVTH9y07cAosfI22Upjr/wAtowshsHS3IKQPEiE09muOsFoFUW/DvyfUFFNFaC6N5aX83Mf
rkT/9hgQFAYYOq0MMwtmOfH0kDfmxnw5/2iEqn8fDbQuUi226EPead/HsfjOa/t4uYfWxvMiYpVM
6qVKMBRqNdtP/E6Nn8z2iWVbLIe1n74IW4oo4Hov8XxTzQHqalDdurF5Xpshi3g1aNRS07zQQgL9
Prz9i2IHo0PNrXu4GV5unJV5stSAIqs8jPEU9WFqVVCnPURa/aKSB97RvcID69qdyVL+SdqaVMK0
wBGzpAuZk1OJX6aM/ctfcbaiCpNwKfwcW1BYEoZVqfHosxYYbhl038wfdtgcOx/CWZf5uV88p4/W
h/ps35JguMkOxWPxWX0amr9VJbwyEpbiyLKKhzLlqFIFjPGlNHtgK7Wrph7giIv5QavI5LDbCVWt
e6Tt8Gq1xN1ovFNg/+/lgr6UNg4lAKp9CwuTDj5+rp6bDdjUcf8s8gzqb6aOOpBh7eRWtZzvKxNO
iBk44u+JZvD7ycBmHNXusQfzLxYodYE0ZmqVn8qMxKadF+kIAhgEuJPR0+9JL+Su46p6X5awbRB9
W+yVNjZdXcaWR9JiuOoAxKzFnCeV3WgqrD0B/fylGMNutguvU36M7Za3zPmgwqzFpC84sWohLFTV
1regJ/hcH48FXGiV98udcv75qPr+t7/lqLZCRBEJZ+5pioOjKGqCP5JRbHT62lBdNFAD+/rZkLgG
Jwm7JxUqnEX5fPmnrz160TRgo8MBAcSrcJyp6QPYZ+21uZo3AtZawyxiYp8MUiaVwcM+V195ZB6S
KUFhJBSaTal/Xv6C8xOCLPVIuom8LY4AUcB0QG51DdayBb9VJ/M3yrQ0xPgtccjKoYQsxUh1xiow
PzsR8nEeHZjxQz9dz6/AhT7FAyKTweaPRtqPZUmDeNZuQYkGbDrZqhM7v8CQpWQpamzggBPLDjg0
V70F2DfrfDlel8skS9/8SqtgOQL2G3SZxRNN+Wfat8lVARE42H8niA6fOaoRFDIDqLynU3MLOMyW
D9L5MUaWmiBpcNWEB0AfFnW1r8BBgra9mSA7Mracse2zIZcsffJRImCrcA3qww4gRH/O5tdSpfc8
aXYJMY+pHYdxXT6USnWV5yRZyoR05GDTmmV9COI08QSZzReL2NpOTsoHUbt+Yx1eGU9LqZAwhmEm
itKFQ+FJLXNR7eBq9dZCdT6wkCXzBZaQwKwZMWrXrXdIeEAT/nl5vq89+PT3LyeRFvTUnphpj4wy
/WiS6bVtmv3lR6+EkqUWqAHiN9bh5RTafbbTNf1uaOx7kkjNKVU786JBHi6/aG3MLgI6ZF+pOWkN
RhSPfZpWnhH/SvWnuS2ufMEirCudYjVDkwyhNs3gxHO3gOEPKqsGvrFurKiNyFLvgzrreKQD9qLK
QewmN9qrfuKWPj2Awypv59DwZvdG3jR3/V1xqB61t/w+3m0JG1aOUSj7/HcQiDjpa2qf3g7D0cKJ
QRKXPijm9Q72DnrjmL8ud9TKHFnKgpTJMpD5wnuYfdcO6Ca/MrzLj14Zx0u/fWAYjZl1Sh+OceHV
TIFjWH7lo0/D7ssUUU7JJZHhV88K8JKZcGqTb8SmlQsRslTP2EBklppRRMeJEHaQWdKARio1VsMM
VSvD0qLDbZ2i5kgC6+lmCp93GoLBu4xEBO2ZNYi3VB3mb9E8ahufuzJtl3obWTXEUmJc+dUinxzw
NLwKVdotzV+7GmqorNSjjQDxV3ry3903WSpq8naIlBwoz2MGUK4v05k9ATwMQzhLt0BRzKvyMYbR
w3ulF38SWe063OoO0/xANVTRkQhmcGgA8QYUHehXQw9ob2qqcLgro8iJDBJ9uzy2VlasvyV3XwYA
aVNhUTXtA6uf5V1fZckD/LOYa+ZFcgNga3ykLO8M3J+P2UPE2FY1+EpPLGUGEj4PKSz6h6BH7WAO
Xa5vtxPYwMVDZFCBpNSwkfZaedFfO8EvH4jWnE0zwosK2I3lM3dzdmdChWy0HzThG9vulZcs9UdT
gSIMQNN5IM0aFB5g3+LJgknkWPkj1VWnZ8lGQmXtTacD/5fPaSO7TGZQugOBvZOPE9lHUnZPvQ3B
tpZbOK3p/cY3/Z2nZ0bwUhhAhJ3UFCfGMIpAOnbjue0gQdCz6U/daicJrJHxXzNDlsGH52H+UA6M
fJ/GxLzvM9JitQIPGPbOaiYqQCl0drANfbpv4lIcZ5HBtHeOQegFG4P9HAxz/mlpcV55GSztQH4f
6cbdxkrwXKpMmkY1BtYQJD3SvL7riknf8UwRGzujteVlqTMZYqtsYdnaBv2UgUNqWfNwl499jks5
K2ojF04vykOWC1S9NbNt7jrapyegeMX/XJ7AKxuEJSujU/RqgoJ+COYiUp/rMqVebnLlzuJSPZTD
cB2UhSxRA2nWkESYgwg0eKa9GKDQu4NNGHTckbIRi1a66u9C8mVsoyrQGGZV40EMLsd3vcxzNwb/
dePovfZ0+u/MGSmQ68bQIhDMuE/utcq+o3HLNsLMWjcs9mkliFV2HkVArxhNAntNqj1LVZrBpI05
6hdHsZE7XPmKpfIITrS6gS1bG9BY4a5q29KF9eXD5bG09vDFbsDUYapZiD4OLWm6ZZR7pvL78pP/
f8g+E02WYpy4SeDwpuPZ4afivOsOSObOL9OzXOnqzu2t95k6u9a5fQ9D73aH/+6Px91xd+t5t7cv
90+lGzvHJ+fnfv97//T7+Fs4v3v/5mF/PDr748vROf6+sRzX3xeOfxcEvu9/Oxzwv4/g2T0E+7vA
xXM8Lzy4+De+G7iH8Nbb7d69x9M/c13v3fMO3vsBNVwb59jVwHBq4y+D2TRjSU9YtoDqRv+Z6jZ7
jMDK9iqLpljoK+MepWOWr+BCz6kyELe4StuXy6291o+LoQ5DoyhJW5ifcGnujbhz82nrMm9tV7eU
Ak0SrupdBvO1KbZPFg8n8/ODKn7kBnUj8GuZ8iRT8dDimIiXa2b6DXldnxiZd/nbdLTfuXG0OK/Q
amZCTj0P1Ell0IRO5L0hSvlTSaL85+VXrDXfIgeh4rxVjr2J+l3Ak0G20vOtIPrXSOK/vx7T899R
oYBr2Wqc8YAZanOwmvwzB4G+cM2EghelZoT8HkaWxAeF5bWXi0Z9GdhUvNRRavwZTVPszQopdzfN
cmDQtThCFQouvb1RnwH/BedLq+DsPDL62NRZftOqCv/OxZzj2ghWmqmj6DzRHJh2MumyQcMn2hkc
iuxO7ue5JG5t6rNTpF1VOQkK9e6NfkalwEyqw4yr7dHBgIr2danYv+16jtwiYxJLfEVycLjjHo7A
SYJfQTmgihZMZfYopLcnuCsPEQzNNGZ0OAEkYHGbTMqQtDz3UxBAJycztOFeg8uHp0x0Bhg8NnCh
U4sXK9GpF/E+womq5C6t9eKdgzpwb3Sou4FSPfE7sFIAOlLU+FsZZchQ0J4CeMapm3U9vzEUc0sG
d35gqMsrucwWBemIygNUN1SmY6sF82egm6+xp7LgkL3Y3KXpmKDsK+NBBnzvQ5TFuZtWbbZxd3p+
iVLt05byS0SCB4yagHplHnX6NFpP8zy7lhIwXAZcnjYrWU9QGP59gQ7tcGaBcXoc7fZukMoeAJ5j
hws/hUBuZ1WuUnOvrClIntQCA5N4UxltpDFWumYp6ooNa2ZGgSQbMjNOxO+7+PXyV53fcKtLH8EJ
V4wotW54kIPjtM9gyHCocVl6b5q9dgdzpiLoI33L92GtixaBu6QJHJ7rvAwa0JfCqc762zoeulCN
jRQW24Jf59iuLhPUCadU7xLQndRG/d2UtcdGLXfUeOt4t/Ihy7M/RKhJnCGZG+Bu2a9LSj2jSO8I
N++Mvt265Fx5yVKsRtXEHHFwMI8N8VrxY+5Mpxvu6h+XO/6s68xpNi5WmjHNRd0bbR7o9qAyJ4I/
kzyQNoGl4JxhBXJ53ysQyBm0J04jBp06GdwaWwd1lWxfpfmwhUVbG4OLBSnuT34dnVEEmbDqnRJX
6Y9xEJS41Bi5H8+i/L+5+uUPP7/CqktNmz5bTW+biBNqZQVG39yoCX1UTH3jQPb3ZHJmDVyq2cSU
Q0bTwBpkrE0UXRRaA47DlIz8DXum8UaPU5CeDa1/IuUIuqQ1jloYl2w62pnZ564Elt4rq1HxWK3Q
15GJ0Y2r8jpFn2otoqR5WmmTijWBDYOvw4y7uiBJxHzbzLTTnLmzo41wvNKpS1VcPBZxAT+cIoBK
sawdEeEQqYx5eTQMEyr/BNvERk7GRnBeiY9LmdyoilJPC4MH1ZSPB+j8uv1g1uZG9F1BibHlXfNs
TpL3VTeGAC6QoMYF0V07i+kHzvTcFcn8S80587TYliFlyI1GVQepoTHDuEnLh+kmHiLLi7M28Y24
YRu/6vw3s+Vla1kZQC9RawyBa/OpNgdlt1XOdn6OsKV/Dk72owpyjYX49mbEIpD9u6yuq11hxiLw
IBmCx8PBIpyq5giSXbrrk+ZbZGh0d3mGnw+c2Gr+u1CjJKxjuaLgGp0b2Cn9NubOk+bPFnu5yy9Y
aZ6lA44+KEOd0IyGimY8TLyAdzDAeJqS+5eff9oQ/TeEsKULTlfokoONAQQM3M4ea43GM7hIWgUc
5cnxhhblc2HG6fe0kNhpXH7n+fnKlv5fU2zGjHQixWLcfKvtOfc4OPFd17+bdRw5Bm02jh9rLzr1
2pd9WsFqYmMnCP6dfTsCvVfHKPCCvm2YDaePEu/y56w14anrvrwFvJaZlL2dhXGB4k8H/tHRW2ef
TBqmoiM32MbJm0il9GNAev7x8jvXhsVpon55ZwxoXsajaApLmoEVM+6S7jketzzM1p6+2Dxlc0EF
mCK4UBrtgxj7I40GTyN04z5j7fHavz9eyfJGF51lgl1XeHmztzOQApqnyy2zEqr0xZQXMIcXI07V
MMccHqt8vDPa9Hj50Sv7GLa09KlHwjOhpQAM0fE+zpM7tZB3NFX2ZAINp7ef+5rfKdjYoBBcYXs+
XEdEZEuvnyqNudaZ+RzWsqZ38A7uj/NgMo+nVDt0GRKmG1Nz5eQBffW/fcMGcybZNIGaJUq6j2al
O+JWuTomRfka5XkJrE0jHTlN2sFSysqpqYWaHEim3CkHP3zrZ5x660xYWroCaVZfVzXMW8JRnW5q
wOjsqsH8inY5KtHeayybboUfFwBtke4iLYuOvT52Gyv8yoReegZNOW8IFQjqjcDJd3ylqu2ITAai
+zFk96C4bnzlyjxYGgfFSt2LoYI3UdnJysmyHlYwI4B0bVpeFyaWOh2KciI2d6MVsPFTqL8qkCFM
ZeuUuvbzF1Fi4EbWdEljBbn4ZhrQMRBkIqOt2/SVebxU3qgEeZkiHiwARaYH2ttHvdqyzVjr30WI
6DswwswBYM45R1bN6ftkCvKhIa6dT9UPuNuon1qliMDQ5nar9GBlKVqqcVhpwy021qxgpmCAqJ/Z
9Gp3fxT+00x/X45OK92x1OSYQqsMNRZmMMQivauQ084UM3chjNva7Kx0yVKTY+lpYhv2DCAgp68G
tdx+EhuCspUrMrbU36gIO1rZYqSqSjN6YhiBVqMtB+9K/M6RAnaUtFNdC6o/j6lGsR9GTkCEr+dA
bxVxO/L2beyN8di1Oswd7Eh1pk4OrlDnwS8bJt64TG2/H3L1AHOoybHh6LdVibXW8otthkYmO53h
WB6U+vwMC8GQZfYhIZspgLXnn/7+ZbGnJiQ9jQTGlw8xNFZJ5+OMDVZAnm4EvL8kmjPhli62E10z
mKaZlxNYAY3yWfbJrwlK1yeFEtNp7Xb4U09TuTdy61Zj1uSNZZvdjCg7gz27an9UoLNCfG2qcO8p
8ofIsrXPCJpvp6ORuJVGxL/XoCcebWtSnJSIxOXImjhaVfxkUZ35gEsWbp8De0qmibxqQ5G7Zj9N
fwbsO/a5ZYtHJFsbn5N0PhpCz3ftiGuVxu75AVUk4KYS40eMy8O9XkX1IbIzK3fGCVr5SWgJdxqO
R2sahTLQtuoHg9VBYstHXdbqA66bZiAziux7LZopR60WzPLB8yPwWBns8bpIvxQ52YUma8to61Cq
H6MKSVANZ6Xxz+WJvzYttX+HB/QXbVQiIRjSBpQCfO0UB3SY+ct1j19ES2lXqS1iaQRQk9waoDrY
inLlL1+cnkwr57lIYi3ENVy/i2ZD8wyebhn/rsil2FKwZESzSlTVAtbJLj0T9S0J8vt985yDLdyZ
lpPJ9ijZHNgE4SIvBBC3T900+Vk1u5DP7KdJ3eFm6ZDorT/Z7C5W8n0+y/sRC107Jg5Ah1c18VLx
lOoQ0xgT7jiVCsWVkzEflba4bguwlDzB/C4eFQH+kKw6+O3lTj9809txK3Kc36ctzZD6iGVZkyRm
gK1SejuwGI6BupYHES/FlvvASvhbOiEl0SCMKkL5Tp4f5PxYkKCkPy43/Mqq/HfkfImsqT3oWXZ6
dNsNbiR/qCJzBcjDOvmsbH7d5F9mcFFU2QttVI2AZNWd2RevXJC9LLb8qFam/1KJZWqmLltW4ShY
1/CD4/CFmvu3y+2z9uzF3BcAxNbY500hGU5l0t+bYmPErzX8YuYXTI04aaYhrJnqFWl5gMu4o9pP
apd5Lb2uxpAtxUTInc8DkpxTmNuWY5E3kf3hpn+5acjfPOaZRXPpZ4SgC4suC8pVTRkmF+oYfpAK
kcQd4cykeHomettj5oySBHhUaB5FPfChEHnzabM5CWl6nMdZ27dQph45vMoebF0rIF2jp3QSikGA
Qo+UGFmEOGt0eMCjJMExii5vHLtiqBqBc3q2lxqYMZHK32WSV39SOU5+rNZwROA5nKeg0t9h+bTu
DaMlyKww+Cg4cNRt3m09KnF3qBWdN0WJNt6A/dXBQXKcG39QqP6cx8zwtLQYnWlQi5tOz9IQJbrZ
geqV6bctk3/y2My+iyQp96bOM18YU4Z1O9f2+cjHZ5MounRpFGUvdhsP6eNEYg3GlRDWzM6gx2Uo
lNw41mqi72kcxc+ym7pjJkkUFIYwd0qUjF6Ul9WxGIpq16R6Chq5RtwBFPoD7sdgp57mMPeqM5gg
Qpc/7HsIp/Z1r5iVA1duA3KRSLN7V8qou+nr0k5dqdfMq6lShzHVuhcIzBN36IUlAzXKjIOiT+ab
YtuWH8l+esoHbfLtSlh3ZmX0z3WVlDsWm5bfUsFUB664cFEWY8Mesp4YLznP9FsmUhTl4ncfckvQ
b5E2y8ZFdt6gjoJi9h9FOc6ozp/rHlWP2W0y2LnPZVeixiSDdpGh9EdwQL1LEeEmGNHJcrpOq8Jo
5qOP3lZuRlTzUB8uo9mdCWbtLUi19e+h6Or0UHPcejkkqcAbN02jPhSjaQfaWGgPrdVmBMiWrhEO
S7rYJ+ZEY7+ccBcMR/DOVXCcf2slh3MhBHEDcLsAyd4qGqze/aIuYWY5tYkAkxhsimpSkl1bgSOJ
I0DjjYMcQ2pNck+aVkCioDfPsCXUf+rNpPpFFMnUFYZVl7hit9NvPJngbN1KC3frdofzKDIM0BQX
wNI+gwiPAot6ck6X1N6AUeo15rPCsNZSW2E/RTu0T0VP0p1a1M1rFqUvORwr91o7VfrRSEQV1FaC
e4x57qHnKbtDXsu3WYPVj2fhs+8jRZWo+5wNtXdbDtvqG1ZPbNf1jMA6LkeB2nVLIznF1C9rC0MO
DayF1goyMFvcerb2BdW+6ap+nZcB+2vW8+UFHZuHKO56AotmifMQjgYx536ksS2Xl9P55VyAW2ws
p7bQBpYqetDEHVwMmOBBWhW6k5mmPFhREm3k1VZWmaVytoSbXRvPMgvHYoh/5JoGJgmMhbSNjlh7
/GKtSVVitWMKumfLcg2g6Kw65vCd9C6vAyuNtFRFKjrQmrMAy7Yke6DJ3BhbII3cjeI6g2y21EUm
E610PQdqM68eNCT6Wvs22zp2r2ytlhq4uWkhI7fyKKCqOTxMeRP9hjecCrOqRN/Y468kW5baVy0e
R3jQ8DnsIF73stF670CDdzqSHHKi3HMZ7wuju25bsZRw2hkpWM+EFaT6uxHD3AtSIJZiT9d2cLvv
Npb+tQF1as0vE69MqJ7MU4u8XWXPQT1Eud/XY//98oBaabClWxmtYiSfVJz2NX2WMARMbCdLQPGo
iC19hskB+Ws/OaZd8o175LUhvPgeittLUy8NZFPb4aYi4+jYpPspre7YFddQxCwVjm7/ttlg5n2k
dMgwJIVsXnVNTs9dUytH3cx0nyaJsqHqXlELsqV9F9ZZpKqBggx104r2tGx6n5smdXlKUrRkIdNv
uP22wzqqZuB7otgXnMuny323MjKWkr6KyDGSkGgFGoTrjURLRrj83jhHnJRtZ8Lx0tZLg6VfyccC
63lk1VDmzL0nVf5LtSNXWHgldpuZ1G6zNPp9+WtO/X/uhYvAWScVXK0p7BooCIIHYsiDYmM/Cn7X
lmPe+TfQpYhP66WtSiuzAxSzeBFylzit+tgxblgXnh/Y/8XE8nayZYMWG9XuvVeMnZlWN0MXP9PN
oojznUL/IwXLgBG1dDMKRD8Oe0HzfaulR6Mp4SjDKo8oJt8lgM1EdCt7vdZmp4/9En0S3hQZlTQK
YlO7Jdm4h2Odn3F1I4SeH8L/gckix5GmBsd9PDd7v5uVD4PbH9eMp/+AZFnOZ9ENxA4s623is2tY
wm+K/XUPp/82y6gqLUxGVCRh0wJVm8YHbeOdJdJNGfLpQf+dDf/BkFoaGAxFiheMFCXOuCjL7rum
ZR6LiPCHrFbvI92qfGQ0h0ARDfeqrlSwJVDB8AJNw5uNUfWu+9bFsbzWSGaqDfrIbhOvqhrdiZPp
rirL60Rt1F7M/LI75eMbCkp1ixW0GabIZXr50qlbubmVabNURskhzTKjS60TUzh3BmIMbi+1Oxik
7mqmPU41fEynanquKvvX5TZbWRjoUiw1aHpLgE869R+Jdmnf+U1Nd0lr/MxwRwZjnez1VFpZp+nL
WKOc5vJrV6bTUgQVETVLS5Ig+TPAWi4x5HgUKS/8y08/n0ahS+VTYjJ4OpZdHfa4d8uU5NVg2jvJ
1H1po0wGyYAt47GVSLoUPXWU1BQcHoQ5PfoTqdGnPZX32aCFlkK3rlHWPubUhF8CW95L06rhSxFS
I69dDPHppwYLJ1dhE/lMo0rc5nXJ3y63HPlrnHNmPi+9ejKo+kk5yBiQNKX4AasVnh4aw6C6K3G1
PxyzApJwyWijBFIw9g1VL92b0ig6wK5jeqOnpHzS6vGEBYZ12jMDYI2iyUV6yJpU/sAlRPZG29Rq
nDTW4zdLdNUNgeTRZ1AIaF4/qPkjfExx8C407ZbpDXzWhmYYpG8K1AzCIv01LX7qGuDm6gzVLyBO
702UoV91k39aLdKUNB2bn2RWkMtGniFC+mbK+Gtc5/YhU3Xd76ZE3Axt19VYjdTuZzpZPey8wAzj
cA3dma0KpcII0bVBO2unTjF502Ac6rU2XGoNLU1CCSuF/aiMcsReulXeEt2ovUibGs80oQtJFP0p
KpHmwf1DcbCQ/pVHPVFA8VFL0e9mXvxCWSjYJrGi3KaJTtwZZV5uBXiJV9n94Gfj+NHJiLpVIg1P
EbqJP1naDjnf5mX+H2dX1iSnzix/ERHsSK9Ab/SsnrHHxy8KryBAgFjE8utvtp/G+oYmbr+cODHh
QK2lSqWqykzhQ74TCQbnE5Z0+Y2OOBdQw6B9HuejIt1FgtZL5yJymsD91db578yHQEm4NIEde41I
zXDxPSTr07bgwAT43pdKdfXeg3xXApWLcb+oFtUYM8jaz+YM+rHQFqDMjAhD81NYdyCEZIUKQu72
U1SO3iBCWnruzjOc7LFaCkRhhdkFd22jVKhm8PQHWT6LsIVYKpJAU8f3DRkrG/NPp+9kXPwWFHqE
HdHFIBLfVPbRHZkJCReHdceB5uKzu4jgzRuUPMrSZ3jt2VAoKwvAfp2ZIHWALJ9IQ7fBIhiOomlc
Lt38Ey2QVdIQmh1Kr87+cwAU/2ygE3Bfpp47RNk8I0i0x3TKIsmMMfQGzxh2TTGTsLZM8eoGWWOG
6GOr79ugALWfIOmuKHgZmV2p4p5K7wcqIPluIqlawjZwL7JpKXJcSLaUUQ1Q7hOhYj60td09AKJY
P9ZQpP2UO7lxbHufy12moKcDmpY0U7EoIRf+4BVpCdFrx7Rfrtv0mq/V8hVUOM2MQnt3RmbrPMtP
YBPY6Fhac3/ahSuZzBfgMfozNKPfzEb8tlHOJNlyFEB6XP/xf9PGH/kj7c5lAMrMtRuU5zTHoslO
yB9VrdxwsO0ssYeheirzrI7H1upZFHiNovsUIIQftleDHdVoqQk5QEPafzI3TV9LVeUQuco7u47L
wEcdl4g63XqKrKy0Tt630Ha2x4p06EYEnhV68gq9E1vNPx8/gPG2+PceyMhIYT9Td7bN3gbAk51H
Lh6zZXgtPXpYLmyHyuni68u+srM6l181zkPDh6U7LxA4gdQfVCmPPHvo03pjX1fC9UAL103h1Djh
7ZAQUx0lSyVi9W6Xp9TaeBauzeAy8LtrMycVRF172aEFNSCJAXpzGckq99GTU9V/4KaL2yJsncdv
MoLUCHjWnCfbT1FLIN9ZkD/UlN24FZfA+91EaivIbQpFK5Rru/0ERd/Z/9WmHXzGxgTWTq3mH3rb
N12h6hoTKLyQLf3Xbig2nppr26x5iKBdgiobXHnO5v7FZSyhqRuZSj3fdkw159DOlBozgBVJV8xD
VOB6iry5QtDR3Cu726q0rhwlneuOk06UJloMzzWkcgPTfk55+iRU97uw5w1PurIHOs3dBNJ2SMc2
5jkNxvZuJil/XKZUbhyhlWfF/7DcZb4AeTiRZ3QIqQBcC8HXgZY7d3DDulJ7kE3uU/PW1dIsu1gM
9BXUZDmDZzwarUfkgEmjoqrcSGX9LXB/cCPolHZi6UU/NSaIUA7swI/TS530j+O9dcxjIwoicDtE
9n6+8/flsU3ko3msDsPR322l7Na26vL3d/booKOHsgVHWnk85MYfl240e60dM83QFYKVvmMDIFN8
eE3FwGNrYp+kMnd+QLdukbVfrxn7tGRD1cnSPA+ALAD1+Czd4HTdGFcuKB1VMA0cUrTEpehDMCPm
VTHSZGGWTiCn+G+CLlPR3tY64OjwAnMgwmgI8tkLpQnUK0ogRLtXtqTfr89kZSd0dIEcjaYYSYC+
4ixqZh81nse5a8JW3VYEA3/zv2eocLrGFIEHwuo6jShDmVEq+bkO2EbqemWXdSiBgaavMRPOcg6a
4R6sFzsH4fj1tVl5jv7tlXt3/N1c9KnDx+o8oSVN3jXcPzNTRnR5Xbxu40b6UNyZmI4u/DtPPjgS
rQKMuH7zqrjDcHgy796yA/bbolX22rasfLYYo9E8UIk8k2HuuhwV+Dn3i0fp5u15oVLe1RXaI+t6
gv6OA1jwYRl8JcPRKLy4N6o3wzG3AIkrXfCO3lRM7HLJWQp177ICftpTXCH8RNWChq0xchZSR4Gv
0sNmtCaZX9zMQaNiM3B7CrvmRqIYtGD/e7Iu6T6/qpYpKcSbkHfCoejweGqWZDKyjdBtxTr0yptr
+HyYe7CVBvJrj1eaybudchIRbMEuV4IGT/OwhgmZcEOMVmK5SBgs086w531l3pj+1lWZ59zhTJoI
qOolRd+k/8cmDtTI0s+2sSVMuzYDzcsWOSBRdUeXs7zU+P2mPFWLsxNpu8UeveJrdTgHshN8Nqce
tFqd/WLIoY+NhXzF7nuxMtJPc7nEmWlu4cXWRtPCLOKVrsUkwCPQVvjepWOymPQcjM0Y945A9ob9
aSxzf92/rLguHdOBLtWh8eoOHIpl9cUn/b2c1K/rn17ZFR3EUVjgwGU8H85VC1FCOVW/bIaG1mlm
G2+OFd+owzOA50fKK2jtpGBvUjxlvnWiEtAnVeyhcLMxyNoCXczynQO2PZAVcBcM8ZID8LzYyZzL
jQVa+/2XhXv36QIdQ9JpUGPNqZ9CZoDSowno2RtS0vV+moIBTUFm9vP6bqw5eR0i3gcey7yhs5NJ
iedemONdZhfOHegm1c4O5FyHDrHzY+sYS5KBDHHPZfvbHaFLRVzTiAfolQJdMeTQUqpMoKL9wRFR
0SvnmHvoffeQrvtGO7u9BwLjtt4PR4dfqIZY6GSA3Un09/SsAvOEC/zcF3v6dH1V1s6o9mAy8rlB
9tJH6DG5RyAjvjZB/4P63RY6ZcWUdcCFB6VSI5CdmXAUaGIoyQBfnhblLrcacSwz1kcpI6AjH8Gd
eNOMdACG1VdZCm1oM0l9774PykNvsFeSbr3z/zYOffAc0OEXFTHbvlODlVRCfQI+6tXupx2oRoqE
gLw9Afohi0ju5SeZ+f0xtZvyrfbHPMK3h9BwxnbXVUDZ3zbZi2W9syAD5ArILKZWggTmL7vkj4Ni
aTQtW+Q0KxaqE6V2BZr0kMdCY7EAr3b76ksjdKiKhvKOIZi/bRKaG6jzXMzTkJnnIKtAyPIEBEBo
t4fbPn5xa+9WqEihETUvWCH0iNo7d1YsrIiNxD8FJ+j1IVYCFB1W0Jft5LQF9r4Ajaxb/lL2CSQq
cXsbltL5K4P+bgqgrLOVyjrAvXtLJX0hwDHQ91uil2tbrHkA0veeNy7UTxyCSjOlIWN2iIpJSPIg
HvMb91i70ssOXCpOYTgJyw3jC2QgqmjqJ3YaQIdzvL4NK65Mxxmktgc+m9SbEmLcEZFFjnNo7a1y
/9/epQ/MXgcHMHssq0FC4DVbOOcRn5zqU24APVv42YKO0YrIH/VIpzmEgJULojeifDusWwaqorod
6y91Edi/WWeCHdbM2j9BVSCWbUp3SzJ2rbKqd5E1IDUuzc5xE5Tco3IgWQhkxxDiHt235oJ+9GE+
CllOsayGO7TKbTzDV5Zdb5Qa8y5w2zxjiWgoiU27AUeKN4owzactherVqWkeQrEik2gWdJOc2upl
8trp3q0DcvBnEN6CfmGKCn9gcd+2ARrkK6TgTcf/fv1YrcQ/OnIDVSwpqlq4SVoFeWhLfBz0pRvR
58ri6cCNipdVMQIcklBVfXK6tsLrprp3AuvL9R+/4pp00Ma08MEwAac4V81jldsHNH9Hcmh3BA1X
t42g+deqdQEh5z4/07L4uqDZK+I13U9WB+gfmqU31ulvn+JH5qclq5Z+YKyxbSvJwZSmSiOupHdA
aIq65LFyxCMbQCzxDambyG3n3Ww6cV98m/3sDeiiUDrf8MjbSEisbZn974WSg7zBRlPGlNSFVfyH
TgJnBwUE0LASd0vZaG0IzSUvtokmgtkCJKopk8CokY2o95RsTGDF4esEslLks907rpPUTR8a/m9W
OCEnj53vowNkC2i7MgUd81Eism/KkZbnMe+nCrBCFBNcn1YyHutNbv2PB7F1jix7nloD0sQL2h9A
jlYTVu9U07AYQAxx28GzdboskFMO1oV45VwBpJGFKhPzD/BluZ/rtHafAZCFxzfo7C6R5Vj0l4vq
cYEeehXUcQ7mK2jGLykqAwZD3SYynMGP8uHymjBLSPnKQG79zsvx0w0koAAA/3ssGRElg9Bxl9jt
uDes4VB15Oix6qSEGw1d9SrB1UidOnLAaQh92BgMChs3wEcH6jL0JfZ/F5/U4KMb7LbtkfN55vb4
0GTiXkKoIXf8h6UfN+L6tVEuf383igJ4ZeigXZ9wY2jiXAAqFmR2Iln1rSj8fDcM040jXZzpu5G8
xkaVPG1Bqi3ab/Zsvzp5mR36FFBa0c1/wM+UbezaRwf4snKXv78bKWiCRU6dKZM2L2iUFaaFmiro
G5S6xVtdRtDcs2WCxcDE0zWBKNP42AXV+JT6FmjjbVVt+JPLpz46eZprBiFsn/UzlQkEnn94wtgH
A3po/v+3y+Xna8427QGazA38fLBBHKjxai/mzpB/cnPLvld2QE8v96N0gtEu+2RcLiUpNLIUu9rK
vXCuW/vr9UmsnFw9u2yZRgCIVyoSMeKO5M0lCQS+opNNy/lcQuoxDIZSvVwfbG1C2oarxportYDF
j3egFeOyAFl37/onWYgium0IbcOLTKXNAo7oE7XuvM7fBfaRqe42k/C0Ha/LjppE1TJxQVp6AN7J
AWF7V6Inq6823iIfhpM4VXo2E4A9uYgyKBJp5cuMhIQlv2e84xFU0IvIci0/UpUDcQVhlTKausBT
IRox6cb4KwajJ6La0WYplaxMDOneA+n/kmKU61uz9mlt9Sj36z5XrUi8qiSPg+n9GdJi3jjHax/X
wpLKWDLmkFwBQYsODXCbfmsUTzd++YqR6ImiTgWNl+bg74SkVPm9hIARAzbNLe4tB3UVtYBsJjI6
GmxUrNbMRHuPuqVfsACuFozC449yJq++P39rZLtRNF75vJ5VHhW3qbGMIpk8ocKBT9XJDForzOgm
O+nabmi3ruF1wTCS2jtVptXvUuaPB4je5jfQf8NE9NTyVMshG5w8OJUVQS39kdZTKC4tisun6yf1
cpl+cGvo7D4luKGmFq1iiQsSiG9Dx0HUNSx02oOqOMM7ixF+uD7S2kJd9ujdJTu7g6UcZcHcCqsH
vxmldyh2l/FtX7+M+u7rYzW5NhSy66QdumHnsNGLmN3WG9tw2cwPVklPZsqlcskwQN+jL9ABXpmg
swLWsgglASwTfMRNhGLvz96pvtw0Gz252QqGCmJgy2RZqk81L147sdWas2LgOrWMNQtp1CY4IX0A
WCOfQYBSKAB1e6DOK+5GIt8Salk5WnrSUkxuOkpyYbg16i8QazhQ7u7mwjjWqnu7vk4r9q1LPKGw
0w9WDSRmPhsvbO4+k2D+1s1Gs+EN176vnSqVNdwE6SBEHhAdtLzaiZzgFbgcr//8FZPQM5bGrJCz
ofj5szM+1E2twhIZsw2LWFt+7Q7Ku0IA2dW2Sc+ZEwaiMELL8u+UIx8Nl9zQwAT/5Gh30SDYkPcu
9hjyHNNdb2TjoezEjVGzrvBUtaruFteF+IHbgsZzzH6CdC6IZjDiXN+Alf3Vc5X+yIC6RL4nQR+p
Ag9P8ZMGgsdTt7U+awNot8M8t1CQBqdGko9v0n/r58eSbcT7H7bIYu31jFhhQHDZ8Gowc0Hu3o0B
fvJjic2G1zaN6b/A8dtv9UX7swE/0I6RIT/nizsfg9Ga9lYOQkuZ+k3U93YWuimqM25p/gDzxBim
Y+k8XV/hD+s0+JU68HtyEa6gjshOoijBmVkOfffc0twLIjDWo9bX5IC+MgFG/FlR797rlwrURgV0
qhczHkB3hNTRmH4xWGnurv+kFWeuJ/uAdKxS9JAgh1WzMyQ+72RGnmqr/WRDtbqX3rOxmEt4fawV
b6sn/i605ajdBHZy6ee36d4QoHFuzJ3ZfEUWZmOQFUvXeVuUm0FrG3o5J+zzr67P5xAc7A8Vq35R
b2sf1w6y8+/9OllTLpZmJicizn5DD51tRJCX2vBVa1/XfNWQg+ihAVfZic/BuC9tp360lyb7xpY6
uHEIzVNJ9L8BzOsDY4uz3UkfiSI/PUizozfughbKAhNkpktgs1Nr1TI2enEPshUnnMryOILiZGOU
lStDT+jRnlRT1lTsxOhbMPyBqM31g7qyAzp9iwF65ZwAn3DqrbvJr6NRvWSIoa5//MOqzcUJXMzj
XXTmV55hzsPCTiC6kWdjdJy7JgsswHazFO4GENrYscvmF8r4/g6AIhpZc1GcDSmXw7igdctNXYAz
WGDt5iylO8hSLrc9EXSQPGdG7lgWJl53bYSGrbhbnrxKbPiatWW9/P3dxHti8Zpfvt7VD0UGGev8
ZJs/N1b1cnQ/iEp1ygvZoUMOUAj8dJWLsAPrXhQAf5bD0YsO0qAjZDE6grftVIE9Z5bmLliKDWDs
imP7y5j6bmIuwEk06Cx2spvhkYFJePKGsOBiP+dJB07U61NcG0Uz2q4pTO5KmSWiBWFMadInO7OD
PWA8j0A+gPpnNje6cNc2SrPenFIzr2idorDh8iOTQu6DufmdO3azcRRWLFdv0fOzzGtnMmWJS98a
0HuYwRY56Mpv1zvzWiuli1USdnJq+7vft+U+RYTts67b2Ia1ATTzrVHFNOrJZKdxdOeIG9x7hPLZ
8ImxMrtxdS5327vzFEACerlIv5ya9jigOmZWt6Bz4Ht0gahhlP1E+8IAbgyp95ZOPG7EOGz87kte
/wMb1JkcmGO14zDid88m+smann1FX+v3Ycx+LLX9BLU+K5wNL6SSHK6bxMplrzM6TINb1cwwyCnI
p+6kLOurn5cvHW2HcMm2Wh3WNtz+dzeWyuu9NHAYiI7H2K0+FS7owsdx4zpYCcB06oacc8+rGhcs
xW3+kDntz6LsH4EIfR1MIF2586X0t/qe1oxOM2vfyBtkdzER2/HvJw9qP0xsXBwff5robA3z4oOE
DJ2FJ7Munys0JwPAt3Go1j6tvRo45Z2oueSJkyE+d9BrtkBTemP1Pz6xROdoMKjR1JnV8sQuqHhB
/jj3IiQs/WBXN+iCoHjDKTCfje3XaQnoqaPVfFsMRnQhH/CxTbbRzgDwUTP0fA5s5Hme3ddbLIPo
ZchSzIE0ekysB9lVXuw9E/pXPvC15BYAQkCJXoTkrFNg7Op44hY96NSmo5wBQAbj2E1+llDnX7PL
GyloanLj1HLvBE3ReErpM+V0o0D4sesA7+y/n4eHhQ7uxaqBCA6bzApb8xspn43+xg3QbusAiCw8
NWHXRZHXYZuZLMzhzkvSvPKMWDcah2bSLVCg84geppM1QiAu9/ZD43656QTpPAwpDyRNuypNQNwW
L/2RdO0DHoYh+ob3t42gWbZPOyJ5izCjEH+84tGwvCeDPQye9XT9+x8HTEQnWHBqy3AXC2GZV1Zn
q0p/M9DVhqYERWAl3+resTeO6sc+nOhcC2VtKc+BMCXaPUA3iPhyCe6p08ZzCcseP1X5Jhvzhxcs
0bkW0tm15mAi5OROj6xso6qDgnG99Wj7+KIjuvKal8JJzWglOQWW+gIZoDQcC+vV67b2e8WT67QK
kO2VlM1Qa64K50gKO66N7uX6Vq/9dM2apfKUZVqwZit3Q1DthB2IvKG+sbHBa5/XjBm0Uay2QWV9
mj33uzcgNSJFmUbQ9rgFMQhvSjRDHhbH9w0TFyiu5JbXYUq/TH0ZLfktLfMYQMdlI4sAFmQXL3LS
yFeBhqVJbfGdrrhSHZVdWAKskgEi4lm1sQNOz8KNpiIPnfLTTburI7FdUCbkEsUYhACZ2rdwSid3
BF1rMxpb0nZrc7j8/V3IraxiQrsDfBEhL9aAi98/VP6Lw26MYoLLyXr3/QL85LxwA3Ia7f6OmhN4
QMeNbMWKm/sf8HXQ1P5cwc35wne/gmOji+Y5+9OkgxOatdW9CFllx+s7sWLCfxlT3k0jzwtrVLNC
DXGsx50wRLFzJ28LP7a2CZoVQ5ulBknfUCaVmVZl6HTC3JtNmYXNVOf3ZU/FxpKtDaTZM/epS9Cx
kyaU3Fv9M+FPHfvumV83Fmklqgw0Y17ylvgeadPk69fHk7F7vOef3IN7OI8hi0Q4R2ZkR3V4ZtEv
L6xDI3Sj7oDyU+TECKBCkOPHXWwlXrJ8qU/BQd4BBtKETfSCFq1wCH9d/5Uf+zQ30BYb3CtuoXKp
zhk5XAgiwNYLJpmN6Ofjc+L+lWZ9d07okJGyALn1mXfwA9VDITY+/PHOufrSOiZvgOOuy3OVlUsf
tn2aPnWQ5fhTL1b2zCFlvfG0XJmB3rsG5CJKOUBZnxvzqajTGNSOG2+OtS9rYc9c8W7qFfAzBLBs
pw+LzQv8Y0/g6hj3DGJdLvob+3NavABIfzKal1QhpViAgZltwX9Wzo2veUpP+TkQNL469/0YGmkZ
FnMb4vbduGo/jqX+R+Su95agrk2nP2cDhTIDaOxejdyNiMCTHkw9db6VCllbLO19MVqOmwoTILuh
JzFyFjJ1IS7CowXWlrsbIejabDQj65sUTQO2AXFRoH1Oopk5NEZSKHRAqCmRpdO/SbMmkcjoVu5o
bUTNteVKAdEueH8e2/yutcjr4PC71DPHCE/yNvStNBEgarruQ9aOsuboakBXaMPhQy4ESaPth4W7
UUtd2R0dfl5nLRIVBszPq8zh3rSGNmI9uGRyhrZmlZnFnrijsZHvXFkzHYq+mDZXQwA0bOADqbRA
3zhsmeIJCcYysiq/DKnX51+taTMPt+LGdHB6ERgC+ghWf4ZacPVgl7N4Sptu2Su0OoQy72/R8Avo
/6iDGbKVgTFl6uyTGOJ2425ZdhCxfiy2aDpXToCOJ4W69NgoKDWfcbbRqi1DK/91/WytnAC92wfi
7WJsFc4WGcUpT70T5+DfsWV2yBuUSCQbNgZacWh61w+KKblhswpcGgHyJP0TJ0tse4frs1gp+bq6
kldrQhAHgLjhDB77KaKuNR0dkMvdFciogygLio1ej+0uiLDDYaL+kywyyM+iAhTLzhp3tSL958Cp
843b50OM/uVIXHby3dUc4JlXuQxUWIy0c1gwfhjktCtT7N9k5v81hnw1hNhbxNtBmIrCrJd2Y+y1
ldZcrm3bs8sdGPWIWMN0nprpM6k28jlrB1HztHgZTEZZ46R39Q/Cvzt8o7az9ps1fwouqzF3ITZ0
dmwa+/Xn0gwia2QbK7L2qzUH2rFslLkTDGcFlQQ0Khxb8NNtnLwVH6P3adl+M3d2QIbzUntTZBul
F/lWXp/Ru5iFpqea/cKbbkdre/6OkoCLy8F2q92g0vwEjacxsrmgUN5ohl3RC/vAoYn84/pvW/tp
2kGwXAesEDP0MahowiIwjx66WKzy6JrWbcdBxyd2tmlCFcGAUZdJO8b+VpPMX+2U/61xuHqTj9vP
FkQp8eEhAk3oqfiUntWrFVdxuc/2oEaMx319okn36t6Rc3uooi0M8Yc6aDBcvQFI2G3JJlRvztmd
80gO/cnbN/vxHs8j44HfN+duL07p03gHYNXOPmcJ29HXeiO/b/3tAvpg3np3UEH8pcxUBg66TJpO
NIGAMJfe8HkK8hQa2RYijcwn1ZM9SdaFCpnyKXQmr7qfVWf9Z6Rgw498ZQ8PREHDtzIpR9c8Askq
WjgKmhHgK8WDMmyRjADq8ND3QWYI9RrUjNC8AZXFYOFRZ4K5bhKL8zyVQsUlmj1iwxxYiG5oE/2m
tQnn6lonU3pQ4RS2+lI31P4DFaf0voEo+le6yDr2SO/t/ZG3ceDSIPRoqh6MOi33eaqcEKQrwavZ
pwAUe6CRFOClOpc99Cwnbyr3wjSnHV9GaImZw/S5Vso55a1yd3wQ6qc32ASqLK7f3QPEDlLptpjv
m1rYgOu36c+25h1EqEfwT4ICHHIchWyqh8aq+xfohRhQmvIc4zsz2uDOlsoKU0+k8dyDXzgMliH7
FVDITWaOND47UKx/AMIkCI3RS6OhYUA5BNabk0FHRbJseQoKi+yWahnBIAkA4mSpvIpZOY8RMyyR
9G6v4gVoqzvkSFkDYY7SOICHrvt0qd2B/9HtH4U/jm+pt1TZAWyhzlcEeSxkpo0zbRRIU8msiIPa
WsJJzdVbW7Vg6K15/0DQyXwOymKJ4JPpqZxASaag0plCOT4z0fU4BE4oOJ8juwwEg6qVM8RzZQsf
CmUp/lkfQCpE5cy5A4es9dI0DtAhdpPRxOnkWwrmVQN+KZ3F2ZM5SSAQATGb655pxSHrzaaZ2bpW
FgAvOuWfp7Ld5dkWKHHlItF7TW3c/4FnSJr4SwPpgbrbAX37Y+n8422//OJr393rXW+io9vCk3sG
M9F9KbyvRY/qzPWPf4h1vDify6zefT0v0g4IPTwrmO9AJsdg6feF92zHpISklxDTPmVVHs3WmMW1
WQHey8w5SssFHJDCNZ6g9NDGeYWLyOwmce693n6cUjFvTH7tQrls57ufJ8GKCq6ZXJ1He2SIRfND
lRMS96SXccby3fVVWDkcOt7aNdKuW1owQRPahIQ/MPH5+odXzobeveilU02Ax3YSmcMIyqX40XEc
ed5t8ZKthaF6n1/t8IqNXeug4QIsdMSpl6OP90y8GMSMqgpqW1aexcKq+mPl5TEZfeCVLfHYl8N0
cGZHHIB42gh61mZ7+fu7zQIZbsmsucbdvJx49aVseJj6G+/GlYOgt/8JBIFzmwkIxjSPDm3OlEyn
sbQObCC7jb26xGYf3YRa8JIZwcSBoUcUC/t6HWfO7xomrFPDGuNIKLRcQ9YH7k/ad8tn3B4CD0cr
35ceqkETFM7xn7Z7rpEEiuEjeQytMLoXdSGPpWVZUeeO/EhZrQ7ck3XCGomOryyt8S4hy3HulmF/
gW49S3MeQ4Tuw94IGnSHqjZ9o54xJxJ0zIdCldU9oSx/KG3fOXLgB6OA5BV02zNj13jGGEN3iJ5z
S5E4aDPrwU4ta0cVKyN/wv8pI7ePSIC1z5lo1A5SwW5EZ7pV71h5custdi1BRGkMCKNUXFS7EqTR
93h191W8+dBZMVa9za4nuaxTA2k2bnUPxeQnTbdV8FjpNgb26t8TLLMh9VqKU9aCBaMPx8HyqhP3
0+qFpBVvw6Br3GqfQsv+K9jHkr6Vbbj0/E0MEEkD6PYHNwsLUZIBAg2OTPHemnlwKAHhjiwCLbfr
J/XjNPT/SGiMiz2q3p36s9OClbtBL/qOTyLftbbrHovJHt7MmtIDOK4/2325RVy3Zt3aQwxqB2Y/
1VDWSBf2far5q6vMzzP1Np4OK9v6l0npnfMo26ap+wlpO54+B+QNEnLXF2vtu9pLrCwAsM3yIj93
XbUX6bwD8mvj8lzxSXqbagBFdEtMcBi+D2W4YYxMWe/MXB182W85pY99kqW51Ex0fj8YY3+u5gfl
FqHbO3E13Fa4dfW2dVoj2CpQaz4PoAvKnWO/Rba1tjKaK4W8oAgCEzZq9UPiNN7Pfhh2xIam+0w3
kAEraSS9N3OQGdRXUtwEvIM44j1YLSNTPBotWOuF2DC0tWloOQKAnyQFSoCf+8V/8Wf+u3GnU8GG
BwfCgTcdz7+w0XfHHoJBfjZ2Tn7GOPOuKEGl53LlbRyflQno7ZiTRXlttJVMOHUh/AfluIiSEXwC
JPC+LIElNyxhxTfozZk5WLTpbAy4+cWC1uZjadc7m++vL9HaJC4n4N0S+aNbqdRCiGqxygFv2viK
doa3gtPYBvXHxlavzeAy+LtBFAPvbu3jxNrtvq+APWzSiN0GwnX17sya5H0OrcH+3Ac9A5N/S9FE
KW7hIkIIr3dnon8BPZHkwlTvL3E3o5fciwd3I9+ytviaJduGv1gCUs3nZt4Hy76d4zEDQGxja1ec
sy6eBT8BlQQPN5nlixjPUvDF3LifmulCALnsMxuJ+C5/M7PfDF3ivdqw2RXXY2pXygxev2mZCvj9
wRwQ61l8N2QoOk/Igsa0hyhnimJ6/P8//aCL1QOqyau543rzlEzV/AzZHtSUFOQYEdPPGzfvR0f/
MoJmX7aZNmOl3DFhy2Im+bJ0B7IY1k7WhbfhHz6KCi9DaNY1oxLjO0s6gthk/mPVXoFTJKcEN4Qn
wlp5YzzZZQuGmG6ZN1zf2qwuf39n0Kgfj1Zj193ZZYGxU9nyH0cXMzgUt6goPrKMy5wuZ/rdALKY
C5L5mIXPO/dpQZrmERD1IAaLwEXjSvIN9PhHNnIZR7NAxiEWXKbgAGJZcBw9Y2dS88Ztsf+dAmg6
hsyaGn4G7zvxXoxGhu0MaijoyZKntFcbW7E2A80WlYVEVSsrfgbm7Nw13ivkcDZMce3Tmikufj6i
0dqeknns7yC8lWS8fr5ueB9F2Vh33a32fQkaMBI4SedN9hIxjteS0Xblzjed7ECbztkZPbReuWVX
fyxl1Bs+cW1cbb8LwS20/v0fZ1fWHKfObX8RVUJCDK/QI223nTjO9ELlJDnMSGIU+vV3de5LDp9p
qvwYpwoaDVvae69BUtyz59epB3W5AT0jgFRFWNXTxdL9N1IE8KqBOtjGBL0V0G6fulgHwGBhzueO
oCk7mh0w8DDUgc1NWNAJLw0GVH1qbysyr0zZEhjP0LVkJUY27qvsaUrrfZMGW9XstQ9ZLIdBN06V
UXxIXsGXZ18N++E13Wc7ZwdlhPSXn4fyKp71tdqnT+b5/jp5Ow7QJUTe6KQ2JNHthczsRu2zHx3G
9D7IJrlLaWsd77/m7WGjwS20/hVuaC6droV68AWiYOSsM9G8WiXb6letfcTiDEARiUwWgk8MrYRv
xQzd2Twl51EW82EENPUdh7JP6BIar7RlqqHG9NjeUaRPKntW1qf3Dc9i1zBYFXXGVzCZCMovuLK/
uJm1u//ot08SukSUeyAKw2bJs+PZTWFqbYKTg7QaEofVRm3r7VVLg2V8rGXS89mYi8WLcJh/jDmq
kMl35O8hc7eEQ9fWz2JrlMRL0CBIMUCm/FB00OrKoVZ3f4RWnr2ElLPJeEOhIQlO0Xlu699Eb2ky
rYz90sGvpDpL1diQS5/X+gG+JyKCMCbUgFJqb5yvb8dbukSTA6wRdL1og7jtK7aT4wCmOFRcHdSv
VLXv4I3VRKr4kbbFwShWfbk/ZCtzvoSWD03aQoKrsuORujyic/mpCAgNewkK5Vh/Eg3bygHX3nQb
2r8CR+YGQzHa3Fxa/1W7/46N2SmsM65+AK/2vi2yRJgb7ie58WC0WBXDeDD65h6SQle7BaV1Y43x
PyKfy/ososcSZt446KtA4gbSvVZaHoKmd+MeLOTfXgD1igcDF8crlOEcCKdBlLk8uqjFnTooVOXQ
bnN1DnUIKDGFDN4JOBs6FcNwTke+zR08y2v3Anbq30hFUZ6fJ29XDZVxIqZ8NYeF4ABwK+LGOWYq
EgHpd6NJ2G+nJuiD2bifo6ie+1fG4XJv++jukX5ID7R36UOeTewwV3526OdhCEWtvS9BV/ifbBst
1BD9Sv4Cbb7ioINAuvCjV/OjNdXpA/V6loW+2ww7CRb/0fWQY6R9Jv5BS2E8VBWCEKS96ijzNTn4
uV8dKFQwX6p+rI8aDldHt7TUPvXx8JBms3eStu29AkOeQqt6IB+ykk2PYEsMMbQI5l0VVHUEBbQq
JH3QhpXqk5OVeg0g/fYEC2DfCoOWm39xN3GPHNYkYYvyUWisnn8aS/g8W8QlR1wkxl1R0HGn5xsj
t/bw4c7UPFi9SPca5uAvQ2m7YTvY/kdqwfksHDrjxV3K6UErUp/dssV9B/S5vXAVytm2Ux6wP5tD
yV1z1JVqvyjjsGOhp+K1dWFZijJsfXBKuAtGqMYGoSt89k/P3WkHCWz5ovjcxXMm0Azp+aXjI92P
wVietZhS4HCMe5x70u6kghNxldP2Crdo+wN3Ou8flvbQue6VhyxFTGe3qSsoPqbDxStm/RhoOz3M
ENbDo8A28nznZwvkIaTHmXvIGUgiHTiYsiq9yMnRT3WC7NmqLXrWqQXpuqD+lfYtP0OgmLzYTvep
rMr+5JKC/oT7R9dEgVDjN4BrxmgaPDgTQsMR0gplylmUJCDXtLOQUTPr+Vyqttv5ssp3cDfzngs+
jC917+tr29fB3pfafGu4LV4V2mnXdHLThzGf/50d3cLPUBdPXuclGACdPXZe9+oqmceDoSMmRNQX
rYW8ZrarDrA/kuj+i88eb7NroDDCdinrc4InnhPpDEeBBmUdATpW7qTvatRxpwnKLzk5QrKS7ahJ
AZMWbn5wUToOBbBxYeWK9iipYf/Qeq4fwJIg2D5z/dPqWHUOZj3iipi1R4bb/j63SQLPZbjDKewf
NxKWkQ8tiECRzxg+slZJhBUtdyCjenHSQn17qrvsUAxwuw9gkxAaJw12lrSng+3U2YlnN9EphJQQ
tbKL9g2NdKBlVE7oorHWzeowgdjwV1e61YdKKf1h4H22k+WQ7rh21QldFTLsFQ+mCG13s+cVEoID
XuddOsvKo1YT8OdSvzIfWp8BdNwWQIv7Qsa67edjzToHdgfF74Q1DiR4imSXMnhpJMzN0coLqA8h
ry7BuQo+wJkrM16DpinqKEF172tNch6CLQ4RaLtOIIUoxsCH5GbZfLdhdgosB+bnWZuaNbtuoBNA
F3AVffLRl7xWTpB+d23rs67r1kPsaJFrZAgh+0aX6FypuXswCrZajYOXWPWsHiF4OhzcHPrsboMS
RKOm2QnhN2ieTYZVmFWoQBGV+pcpUMM+CDIIR0luQtY33hU97P6qoZd6KJEtPWZ2xS697anPWNXF
54QR9oq1M32EuvKEeGp1HSjF04xiGakMRBJNMB/LllofofMPZRE6EvioZmMEeR75QHXFrB2c2JNI
9mzyzjbab20kfeZBHVq6CKRzVp1ApwugUj1gb9Zg2X9qq9xE1k1twaqM/t5NLd25sBvdW3kAZLVC
lTHb57zHqaYTWDL0dU5PlYSqiQvWMGRl2ukUMMaeTKv6nQbs4ZrDEuU0j9xEuR1A49anTn3S8+BA
J7ogT1MDaY46s8SuNWj5YQdjmQrsBek13aEgU3+ccBeHz2nSoVU8FkF/ZiSTr5WbdjtGSvOIxmq/
s/PCPhRB418pmYKPutYjDBPVcAgGZG7w9rSfoMUA076Wpj+7mfUHgZr5NUXEiaRj2K5wuYhKuC6D
k0SSeGLEFGFOkvmQ35x+yiDAHQjXL+gFJhWfngNYsnxsyrZ6IT0shkSDpqMqRPmoclp/akqdhLVJ
5aeyKN0SCJ+5Oyv0jA7lRMlBsvbZ74J8lzvEnNnskO8QnnZPSeG1OzHL4AovvSaEAtUQcsjcPvrZ
HNShm08lUDkOOaKqoj40MKiIdWXEFx6M9b5ipXeEJZt/HKE5gH9mXZjZs3MWc959EqzE0SVF8nGs
5vmfDB5eRyhueh9Y387HSqsC+4QEESHcOQ2Wcs+ZT3OIO4vuYQBU6eIgeH9jtjV9qnr5S1fUPkNl
tvvVjZOqIg0t6seh0/rqBFb3Y3TQ7W7adAiTIR0P0EKZH8bZlBmGWLM5xGUbh3lJeIkAjlW0L2vV
Ahk6OmqHPqT1FaL+xcugRPZjbqtyZxAWnmjaF996tIDg9Zs1ESWGYiRJ9wrZWDiCWi6MGD1b4mBJ
ivahpxP7MRiT9OEMMFvkiAx6APPtMtYP7fDSAxsYNTVQAAzy1kegd1CGTqm5JlLI32QoAuCUfA+2
xbB0KDVUNhuS5V/TrsgfMl4MHxG3zQNCL9uRxPCPdTU3Dwoh7lRZVvAvm2FUshOqp7E34tIFoAb0
mqCiC3gIgVX1WBZfx8biB9KI6ixqezxBRpdebFtmO82MY0MxnpldbmVQkso6YMMSf0oVrHzTGuFc
+Gc+V0lo8Xb4mVOAw+a5aJ7nYHI2Kj5rycYiReqc3pm7oIPMfg7/1algYkeVNURoOciNetVKnr1k
67VmUC5vPTRR0z6Gt/wQJTiXWiH2vsWt6H5u8Xa1FVDQ/974uT+7jhrhg0KG1g/Hnj7I2npIi+HA
6+xsOT1HYYJt3MvXvuiWdvyVXkCo2kcQRYYG3u1DXzZnLy27EJ2zM2D+3+9/0Ep+uTRUTVsRePkg
Sdxbs4T3Nj9lcsuWfu3Zi/SoAYDGy+eCxEqoL6r1EEKkv1W8X3v47e9/DY4vCK39AdiwzM2a3Sz5
HMPvuz6+a1h8+t+nO3ZdOaKohovTWt/Lmf4c6Xsk3W651qIk4U4w2ZOVC/NRC07DrVOfpSyvpOje
OaOLco0FCzHPnRqMOqd9NGs9haqavt0fl5V9vGTAqXEWZVXj+oercHMAHaM5zXTmX8bWGzfQ4ytJ
9ZIHV7dwjUe1BlvMchlKQXDfm5wH3CG+Cb/5aKT5ff9T1nbXIiR5tU0BoBw99JZQhUBzO+WAzA59
2ExbIICVVywJcUwSz3Gr0Y69CfrD9s+u1nEb7CEpsr//DSubYCnZ7qYEP7pjJiYSV6RueOhKb6Ny
tjLTS2JcDe1bI2plX9Lqi4XTqGs/dGarwbMyx0tCnMqT1tR1ymKP58U+gVTbrrDacpfI8lh0bYce
Lio298do7V23D/wrUMx1VWa8RxEqnZLmorh/HJx657YNXLgcwuDq7W+h9FZOh6VKe0A6VGuCGZ5S
2gHzoc55BCiZvOGYeAhlcoDMpwmWaIlHdvc/bm2FLTY7bk+NAz36Akc9/CVczaBwrdWXGa5OoUfL
jTr8Sh1vKd9eJiQfwSBPYpN+HAQNp47savO1TutQs3zfDt/scaNkuDZbi+jIBtzmpF3Bpk7+y/Tn
vn/m9X7CXOXW1/tDtrawF/ueQwTCmzqrvhiizo2j/gmSYScGMNbuP39lTy5peLOXpAWZuR0bXmlI
Z9Avw9SbjfvHyvAsaXe8ESoPKAp1Be6YIfXE0WPDuUCbHKi1VytIN4LwyiAtyXbQCB8mZAN2rAbz
W1DrJe/1CVKUW9+xNki39fzXpqRaK2AS4APjtkyca9Rsr/2IQsT9KVjZFUul/rZsbBiqo2U5QyFU
TjW0Tb+yKd8Ly9nYd2vjc/uuv36/bAKLBw3x4zkAFbz2fyVFnUFV2924L6+Nz2JfB0wVnPvwDkfa
GU+jOmaDPN8fnLUltLjadHZJ7cHYuB+kLZbnv3n6b0XSncnQ19m4JazEwaUwP5IplBGo8ZFQ9sM+
D+z+2WdJeWnG+clL5YGx1OyBh9/ShVqb78WW7rTy2YBENQZYftdP/w5c7Uj+o0cZ4/6YrUz3Ugde
uo01OQKN1XlA3QAlCil/c/Hj/sNXfv2SD8qo5dCcUh85hTrxsn5FuaWKrFE9oaLi7O+/ZGVBLamh
ZetIfxodOxa0u1ravFZp+c5O0pINiipU73fgSMZSkc+pRT5OlhUN3gaSYmW9LtmgAfc7mHbfrMfB
aa+atgxxr/WRq5KzaJ0bexb6nvcHaW0mFrvaB5IMCKTEXAJ1CqS1d+p/8moMUf7b3X/B2jpabOu0
TGHkApvpi0LjIvC+U30tPLExxWu/frGxm9LJUZoCggV+nJ9FAxsUKNQ+1LAcDINMbkXutU9YHNAW
URq+F3q+FBIGZJTmH8TMKUqIeuMz1lbqYjPXsI7t6kDa8ZSI80S6X1bhb4AYVkZoSe9EaW5oYJ2N
uMSdB4fJr3MuHmpiv6Ct9u/9GV5ZrUsylMhh2iI0bS9OY6LORWdTSv5Sl95LB/JVqBuoK99/08o4
LclRqDMXNtTGbwhjic5By79S2mzkkG8K7iJJXWrvtwWtBKvAN8Gmm6NKGwFdHKeHem5w8sR4bidy
hKPZ58zM36ndPHkZ+zYF5XNvnA9u3nzoC/slsMnL/U/9kxe80Z9cUqlIS0pcrHMel6M/nFwvgTuD
LqYjd63p6jcqfZormR4TR8iL5ThNCAloeiYpG354aR98ZKOGCbFh9YsjYKjYWFX3CkdgdOmHZsC/
Z+G8OJBLQjVvhgkhmeSTQ2HexGz5izlkgjukoAMkDYL6yUNN8WFqZvToZIqaGWR3Phh71qEYJGa5
NfRYFUVywAhC7GMYkscE2cwFdRD7sWJ8OhfIckJaS/tgGyhNRCTQCpZiaPgYUDxilP2qb5X0ul1D
jX3KQITZI3CbXVrgNJCV7V8KSCHAnx0oMpPgP2BZ50dBh8hoApmCuBFkX5LJ9k6jq8VhgiLgrnEQ
loupH69D4Lkb0WxtBd7+/vclSOpAMiDdLy6tnxiTZwfaffdnfCXKsGWgrIIELryAswTd0XIeCu+D
ozeSmT8GeW8tpkWcnBQ0+yuHq8sQO0f5UOaR6kL+4J3qKN03J/pUnpMnJw+h3XfQj/XTsBF91r5p
ETkDZGpAOtDmIn3QVvb1VI91OLS2s6elP21pTK5NyiJ83phHwExlzYWY+R9HzF8rmcmNkLNyr1sS
mtGYcoOSQ42+NVb3kBWOFSZQ9N33Ipj2KF6TiHUejBaqeUsScmXMlvRB1jtDkPmA1ti6NN8n1WYC
PTuoGAV63EoIV0L2kkk4E+U2vs8oEBbUe51bzzyVuVfHNk2zKBGte4Q+9Xt02RBYl6TCzEtYpjyo
j2v2u5RDlHGUkf1uY0euHHBLu4C29T3wvRsGwiyrw8ztnGOV+6jzk/nrBCLxO1+z2Pgdy9FbvHln
uxM7B7cqKSdQABrKPcjI7wMz0j+c/r+iC9JcKBU3PQq8vYYHSf4c1OPGlXJtmBYRwBPFkOSzZS5d
3ryk1nwK7CnmRn7KMn+L4LK2che7nUPe18N2l5ee2DtQEIErgKgzTdjnd0XIP9Htr+HJnKot0soN
4mYQ/anO9fzgSb/ZWc0wbUTKlVCyJGHNzLUyN0GmCCmZMpqb6Se0Bd5XYFhi78fES2wOidkYkqbV
vnfz6lUotI4nItqNn78yA0vwvUqrKh1unvWgn2TxOCiGEm95SCBHsREPVyLHEns/QUcbGsiExAFL
vyUjMAJZ0v9qMgBvhfmSg/75rrleUtU6bLOuYW13UYHz3OrWCSsmY4CRthBgbyrcICwtEfekLAX1
0tmN3RIQIw14k0b4sCJ/DvYNHGVbU0XQd4rNVD1SsoW/f9PB7/baxTFv3DLnsyppjEl5UmyyX7XO
rRgwg/o1ZdwLe4sEv71ST186dEwUsbc0fdbW9iIEoE9o5yVlCkCSYZd537Te2vhrT15sfIjGZImF
3vNlQJkjzPPik6+31B5XDuAlpY1wuJT5ed9eWtM+6LnYTyXcVIa4I9WezC9MvN5fcCsLe0lum3lp
pYrnAMp3dQ6Az/gpq3MTpl77ryzqpxo2ufdftBKJl+w2IxKjOzdPYqh4RWX9Zaj6UAYFyEpbd5aV
KLC0U3d8PwAFE2wlUwKTCMhidR6mBPUhkHHe1yr5g6r8KxTjwfAtNokbF1bRX+3aLsIShKVdI/Of
94dp7SNuf//rDRlsFAEFGQBigoVm3qk9+j5QWaMbs7D2+MV5DiGopJeBkhdZyMgti1iOHhCI5PS+
X7/Y5Z4LOJ6uuBsTH9Z6PgoTwIN+ZoXY0nhe2RZLkoUaJwMFAFCqKiQKEmbJNhTcoqmh+yqbRAiQ
1YOmZGO215bsYn9XXek3XqOR0U1wzSI0yZBtKhM1YwdAKDvcH7OVKLIkwhmL07r2XXED3b+OMnko
g3SD3vv2bNtLVoW04LDto+x+caF+GQlHXyhpcFss+VZB8O0fby8JFXWKQrucXHMBcfXMGRwtE3tj
XNZ+/C1i/bUTEpOpzpkRt9sbhM3acRBqHPPr/qC/Hfbs4Dblfz18JDBoJ5KoSzLaw66pkq8ZKz+y
kgmA/4Bdh+LcRn67NkKLDU0qsPxxkIMyUNVnJxkPpde/3P+ItRG6vfLvj4BBsGpLpM5kpBEQvH3u
hhk53n/42ggttrLooPlUekj5J5GHdvrdv7Um/BffhQJRa29cz9desjibPU9SOvWcxX7mPA+5vE5d
CedgzwVaGwddWm0qp769l4EZ/O9YtaCf2KZSSVx4436iQkQ1h7iLkS7khgq9UU1be8siJR+MIq1t
sOFgnoeaXThB12vgaVgXWyo7K29YskQcZJENpwOLLT5619Si7Y53fnLMiqI7BnNWvCuS20vOyBA0
Q+dDxiPuA/87r9WrsKxHL7c3QuvKrljyRTzSQqoCzZtLJqD6AMknj2+kG2tPXuzspmWeK3urvTDN
mkvqjPZOQZ1n4+l/rsn/W1KCzuN/15E1du2oPS0uQspnyb384PiVH2Vjrc+VAkg6xBGunksGtMNA
qiTyORRt875GAbFvoPdcMLDLC7lVQ19bD4sYAPBSANeXTlzqckaTvh389nHy6z6284FdalokGxnQ
2osW8aC0Mwo2GxAPgKKgzTrz8afw4GOM5D17dAun2Yg7b5/w9hKPZYva1FBVwwcxQA/sPiw0QJtD
GXrWBepMV4Ec5X6EW1spi5AA94sggB0a2k3Td6ukJ5hk7u8/eW2sFmEg6CvQ3RSePBOymwByCUD8
HJMXqLrt7r9hJfQvIZC4AlWoVmcKq7wsYDtCUgGwkQ3nCHRsNkLAykwse7t+06SjM6b1RfJfHRTn
kWSHClDSniWHkjy0Pt/4mD9J4Bubii/GyymYQgF/hkBLYnJoaUGnPJ30/Bt0nH2aS3YZtXTDxpXy
A2NO9py4/nisqa9PSUOKU2nosPFTVtbEEvVpBjufsippL9IrLoDWXPD6jUWxMpxLnwabQohv0Lcr
B+FfU02/DcTTIXy7v6JPtWNDDff6mbzv5rcEe6L74BY+1khcOnM8WY2IrD55TC354f76W/uYRRjU
WccSUBjsuEfTIewKJSNP9j87nvXHavSfG7AM8k/337Wym5YWDg4VGmjxisZdfnYdyDQlv+BoFqrW
je6/YG0zLUJbPuQl6W/FHQlgO0yWP2fjdLHFsGVqufb8xS3HRxkbSrNijj3RHNsGXLPxszVtufuu
PX0RxmzNu3aCUvEFlLKzZd/oYqOowyCtxsP98VnbFIvtmadJUbR5a2LXN1enKE9NKTaGfmVul7hJ
1dvDwEvfjuuSX8qphNGCPMvsK9Qt7//2tRfcFvBfd+TM71Fm5H130U57EknphjRtzzCI/jbU7Zat
7so1domgzAKaopdtoBrtAQdof7GtMaQWCAfw9vObjaFamYUlkpKXwFFWCqu0KMjnmQ4vSN03bjUB
BuON+OsudrPH+hpK65TEvpRfIHb00SHou+JMuWIXRJm0L20P5hwx0Mi/Py1/FKbeeuXtK/+al6Sa
h4CwlMbWrM5zCd2UPEUPVe1c5yUHKEaUBJ1eeiBqRA0h35n01/03rw3jYrNPtaVwL2MYxp4+mx5K
HQnb3X/0myLEPrGX6Mkk7UrpgxoLuRSZH3069rHoKl3se6Xrh0pNMF81dQCZXvBe4FBVsaJ9sbWZ
z7YGrBo6tiJAYuLY9oFxx6TR7Au0uJVWPyc19jXS0gws2YLb7XOtZK/gQQVB6qMcTBk1fTW/q39p
u4uQkvcTt0E2I7EtGhDFejhuVzBXqSBCeH+kVmKWu4goDQGkTk84PohoNITB6vYLCBfiIbOs7Pn+
K1Y2/hKcSSFdUHce5jnD2Pjtld6A2c4HU2zsmT+9kTdW8BKgOWpEE9ho63gSMgEXMmeHvPD7Z1Tv
81Pb2GJHmmT4DFqPV4SmlEUEolR74GAhnXTBg93gzfVHG5K6O0J6dP5ZZZAwBhNyoqI5uZLbX983
FLew9ddeowGXaix1dxnz4Iol9RHiN5d0DmK4/L3viOC3WfjrFQTIhtp1C0Bh0w4aqV4WNQi774t8
S5Cnb6EG52vpxMqjj6hpXS2Wn+4PzUo04Le///W7g0A3Ne3QH6wzrb7T0ZVXz1PuFnJnbREugk2R
o6tRzpD0rQCpLitxhBT4xZ30yQTjxk1s5ezhi8sFhdu6b9NugiTFY+0dGK2PTf+RwjbHybbMlVe2
6xIU2RnblGhx9hedOu0+SZzumYJgva/hLLcREVYmYgmN7ODd7EvYCl0oTYYT6BMUMulqy89y7QMW
O4BlxPU9C7Y8QX8UXhqxId0z8MbuL6K1py8Wv86qzDDKy8voz38sf5Julw8lveZjLTcqSyvTvMRG
tiVzKhDhIfImYMRhzWL+zIFZGkLlB+BVgPSehcobRrnxTSvvW+ILhEwrQUpgzkQ/fKo8+l0UgYpK
E3xP7O7ZTcef98fuj0D/G2F0qUlsesqy2bVo3Ez+R7ClVFgUsoo4S6bQ5YneAaaZwjhPXWHNwUPX
48fSno84oFRYDXxHLU2Oc55BVs8buygHCVuCUTK0HQulM4LZTJvhULWldQrQHob0TDrsgGJQ+2yg
qCpzpaOuLNgXC0TbPR+CrZbx26uCLJU2hD+OKaza2ngQvgiTDjSNzpcoL9sbU/R2cCHLSslc9V3b
c0fFU2P2TvDZbkXEIMkUfL4/NWsfsLgFZEYMKKGxNh5zQCcFipg/HW+rHfj2fidLS0fod9hqmJoW
daq6ufaW1R6gJl/u7v/0t9NTsiyP8NY3ZTVNY6yTMkzp19y2ohRmCb13cJJDapyNS8DKVyzLBYE/
DAhVQKsItB4j1xm7S1EI63D/K9aevohamdu2DIRiFcM9oXsa0tqJC8gabYzRyvJZlgjIKKsUEoxF
7BPraMNsOUqVehTKqEik/tYJuLKIltaO3TzDFsPMEsgSdhIc4ALjJVVot3ojgLydu4Bm998T3AXv
zmW6LwB3T+Ue3VNUqRrmVfsG4KV/Cpm5ka8k1F4gocJkNm5lMGtLjP33vQxYib6t0yYWovNDEEgh
aS69SBmRwbA6y0C2brw4s/wtN+611bA46KfEt+uu6Pk5IHYSpsLvYfFJxQYba+3pi83u1KmpqnEu
4pFB5S3IlABZNfPfdc0iS2PCcSSg989lHQsvT/fKstUTD5wtf/UVcAlZVhEcvx+9dCy8M2v1L9s4
OsRR8VwxXK/hvxZOBXjU/fQI1bFfheVs3YrePiJxg/jvCpjctrICnTdxwnG/05HblYeWPVEDEyvx
HnNdn5BlaWF2s76uel7E7sCyJ13kUAULcktcMx9pxv04s7JHl5WFVCp7Ii7ygyx/1clB9SIM1BZI
Zu3ht7//dcMWI4jgCbPkBapFBgo1Rb9Lc6d5bN1yi/e5snaXZMyyEcPIO6hY28p/7FL3HHhb5aP/
VyD83/sJcZf7HLRtA60JoO942wIF29bsiSVtacKxroZnT8D5QRbGjQx1xTF1qomFzgB9kLlM+x1I
wbiFt3XbHWE7SL/5RLHhcTYSFPwBTTB1osStP07TzWlipkX9K+tsAbMpIdSV0dJ9EDbhVZjUbQt9
30rAKD2dIO8xM/KIaqsXGRVk0Qw5JbgOBcGL2/QatdGMOk9d7c6HxhTdM0mG4jJC5uax4sqLGeRs
osJmR6hA8Q81aodRPVD9hSEtP8AxHedxzuxPfVsMqPnM5JA4XPqRM03ZpyLLnccOwLRrl+D6BLc2
92W6sQXtoPkRoFT4D+9QfewI3O4gkkmOxrXsX46urC96lOwH0trikFulMx2g1ZDtiTv6H23acnFt
eKmzKJd6eC6ltK/EEuLQDNCHgkSM5ftRmRcz1N0Sv3rgKfH8KIV13LCnEE56zVPLhgyEBbUeA127
R4UjYYfI3B0BkidTWLpVyQAlSGSc2jPbC8hFXHlWtB8N5KBjLtv2KZnp+JgwiKIksPSJJjnzx1H7
wYeM9O658xCw+pIVjxAn4Z9QifNw7y7LS6qhowUhJvv7GNh1HbEKql6yTOuo4Ko655XoDkmRND/r
cSL7IZirk+fz/GzPcGIZ0RE4egY1ATbYwT++YwHDm3FoaNlAye0BLpJ7a3Qhucbz7AuHzePXGp9i
ItKOAdoHbAguHeo1obJ6rwmpBsoYAmp25Jv82XczSFRYht0cpFSVh1w2bn7sgfU7AXGLxaehnuNU
nXUkjE0nhrkLhZskR9rBC9HhY3W2+8Tel9AoemghR3SRbppdxyYoTsJxg1A4EsgYwVoU7zI1ffah
3gK1Kao/pK3xD1PiuiLUlEH8FIYd7s6vGroD3SS7lDXklsToeRC5a6a94xIXJRDiHwoGzyaPqwmX
hNHsJ59PdD/LIdm5HAesBeGzJ0ulEB2z2vQxIJn+1jV5HhWQt3rQge3FkiVQmcnF1EYtjM9DZGcu
qoja6w+uO+oD98r5W1eD6yUV6y6wvmjPCvJBv4OylNe2FVMWUb8H3CcVU2fvKjgqDJGGwIsfNgJa
/zvYmFQSGjsO1OJmH7JKqWu+IAeke7hsOS/wfHSuMGIs94MLH6Yyq80UBzNvLBwSdb9v8oycO0Gh
8TUUNJQdGC1wcBKQx6/yY103JMKlsjxM1li8wDysOgYJWMtVln5MsQlDbnwPrm2lfTGUW6FO0n9d
1/UiRkbL2/Gshg6dP8zX/+PsvHpkxbUo/IssEW14BSpRncNJL6hPAmyTDRh+/V01Tz1MU+j2vIzU
RwLK2Xuv/S2YsbPzIGYzZBpQ8ELB5Uq35gAC06gfOjp56cm0e+8P6NhQ3te1pl44lJ59yBCSCnx/
SiONkj8n7BPLTEI2a/Bs0Te/YMnRRp7gBGKNvNzlAkw4NmRAMWFq+UPY+nZ7onbtgDRSVz8n3hSh
HnR+amxEEFKDNpHbVkCKMzV+54Y/v2Qzr44FxER/NKpBbqknrZ8FJJunCjHCkEqHHrO+mO/l3Hkh
ZEF11AINdZvzjB9S3+v2cwKyJKCErt2EmaXVbQbdOgJqnXVMoD+W90ImbG82EJaAvubCvQw1RM1P
yytzeiL4XxF4voYJRcoHboM1ZIlb5U9dFZF5BHyMmUw5Z5vlTf+5fXcZ8xj6yawI6xtEhBTYgKWn
I2kA2OQUMjt8amtfFoO2LXN4pqrmDJfmvaxBoGfTeajdz91QlvWgzE4ZTHE8SN/7BOZwpXvAjVtG
17995YKyDHm4tgDUHiVUsIJ+yTGupsSNlM4jAVvQ629YOTgs3T7tSXYtk2kDGGb1Q/n+LUpQNwQu
a8eexWk9vYjFOZ+S2O2ou9PwKQW3iqIbym53/eNXmmcZpJ86BOZ1WSZx1uqD0yQ/h8YGmkr0v8A9
2AptrbTQMlBPG9/medJ3Z2usHy7FZwAlbrTQyvF5GaAHeAfHWKeAvm8Ip9vWCnMe4egMedb19ln5
9GV8XhWcAGvowqyuLn5Z1l9H0OfrT17p2yUyAZY9pdFddN8lqGBVz8PMKAOTbF30Vjp2GUuHvAbK
BkdiVEr7UXTz0c2LfdJNb3a9JQxda5vLL3t3KG8zSBFGJ2nORH1z8xe2ZV269tzL3989twJurvMc
yFLqZn4EAfKLqdKn642+1iqLc/gAr4PSLKHMaG26s7wbmRUoSLqrx895HRjLQLqqBLVmgTbBMRlg
2YIdtLuRi1prlsXluu3rzDU1Hg27zbJ5trZqJ9faZJFGq7BHdSnh7XlkzwgI7FE0EVUqOYCF+skV
8hJ1edeh2OBR+DKaKHHApT2ArgCRVS62cvP/RPs+uFw5i1Wy7ZsRhTtTclKoqdlbqUy/aFl5x94e
+X40U7HrakvvXDerzHB2efbIK5RSthYTaXjJpI37BpnEs9ck6oFw2e2pU5n3A03Zd0h85ZtNi+5W
ZGb+AvIQlM+pc+GqgtBatNZ4l+u+2rn1NB9sVPOCIt3atznr4FFnt4AYB3NZ1lkw9YP5Z6pIves5
+Vvk4/SzLrw6UgJ1xJGhAe+IRsNxMhyyve7FoNDzXOxfm8s5y+sZ7ruyPM15OZ5UA+vqsJ5NfZdl
FvdASW1rdBs1QDO1NaChM2sPvrazvTc7ztNgIcrdKTX0eDbQOKVjDyQAY36KiHY0xFEi6KRBIlLh
htlTou8on2GcaUt9M6Fwes9oM4XmMIOcYKbaTiNCM74TdBS3yEPP3wFE9cLcU9BX1UNRHLMBwMaD
Iq79Q/ZI+wCmTfRe5g2uIH7ODXBcZXcH8k1yl025f+CTyZ/Ao+0jeLMJwI0ZB/4WcxV+pgC/3DJX
tj/G1qtCT0l25JnbRqnbmBBGZLCERd3zHpaiJuJmWr5MOHFG5gy0bN1Pdoxrtf3LtAk/+/5ovyao
cY6aNqVih4Oss5dZI3GPhQJp2pkwwN1rgEZCyeopzKbqT4478Ns0Dri5+4bzVFCjBqfWd0KDWPl3
Tv08tFrCvmSTPT47ugMOVOIXRS68I84zG2qIjXQXlIBynnnRI+3AUvYMNjWkfGVeH71Sp2UwmsTz
o6JxsrceWdDL/ut9a6wu84DAQ61bQIZyuANasjxI4XdB244gWuRFfZfkVXLskc451VOCO4VOACwC
sLS1z/hMjjxh6uK+OAhSVGFdsbHcgQo4GbvWEyU8opo2pq6rH7VO+91sinkPJSDsED1LwQSmAsr/
O6q/IDsVQGJ9ZZhSEKVg8n5BzpPeM7/Fdmu68gefDf+vMhL+a0LE8h5hQKgULGbVIBiX+sUsDBjv
GX4yy71re/R+HJiDC0/f1gHrk+4O0ZEu7t3LCJjd8myhUPyhr6gReZ2mQGHXcHcUzNy5kBDB/K8F
x9OqRrLvyqk+GgMKdEqHy9gunFLg8qkJ7q+2iFuPWHvHbPN92bZG6OKWFuEo4iI20bRHxpS6GTCv
dzDqbHCrcvXBTWa+K/wm3xstvVwyRLsrJ4ULueitG/h/4BLNjPEANb48to1wIsBtFcC4Qn2z4JZc
4bpXmhHAdxcL8E4Pj3xKeZizWT1erhUPWKnmWEzmFDWKo+Kr0HONkeuDHu5JBYqmSPgTZSOSomiA
6eCZuVGFWeo1JwlsMGhgc3dbmp084UYIR2jc/fcF5uzvFFqPADeZPuhGSvBcrWQ0dHX9msFj7IeE
sVA0VHy4LRAg3FmsgKScqLQbQ/hJo8sLDa5rgeQjChdsu+su4qP2SEw6RbqfCIouh+komOMFjeMU
sWjkHDq+Io9N70kG/HPrHYRi8xsouPIIiYy1T2zpfGtRuf4zJVgwQAKsD8I35meRJckXY2b8NJhZ
G5QZ1AUINjjyBh4u7NEa/ekud+biIQMhIxKGT48a4oM4MdC9DafpfWFkw5FWytwV1kSOBiv9na1T
+tODLUswD7N6QzZzDpLcNtJgbhoaptCggEZR8x0MVqpXMidj1PZ2yyEz8NK4wGq9rx2ExIRVYpQb
I26vDpmKXa3LZM+5nb0WUzLDewDYIJtpWwYoBh9xNASzTQoPV0tEbBsjc8MBeImjUyOAVyj/xTN7
eCuR9LKgG/nRcLrkVMEY+8Gr6NgFM0XkKig92exbCFjOJkoJHtrB5gEu19OdL6m4hSWBLiJHM2cP
b+YWkRaaHVvbQLeMqXNjVKN8SRJDvvRSYvUzSjeivpW/OoaSwF6k4syggLg1lZE+FjDq2RdlC1YC
gNHFV9IBDRG6mHwxKR3EJVArfEjGQv8iNO8Rt3M60Pdb0JYbkuzhaI2ZXZQilEVCj2WX5YAnkeGA
3m2AXcuNwDZtK5QDzrIyl4l1MYqbT33XEczcohEHYyyAh7dG9oUPWE9yfgnnA3cAUZJjNjdV6g9f
x5pqnKASD+ZXhIJLSdOwmrz6aw2+xs7sOx56KaEHUB/Sb0UyiRuT9dlBwdX1qb6AcVM920d4+qkI
sEPcx5nKw7S0uthAyB3UDwvAdWZ50446wtknhT+HQqRQ2SCiau6bolUhfDlkPGbaDhtg2g6jb4lg
qrC2EH/+aXY0/eHYjd6Bd+bu8I9JkHs+fOkbv8W4ar3IZb1/I3CWujcgz6oRzyTt70yW41GlrfsF
+491TsrangNzwCqyR4bjxSQaRgGJUVtRqcHVD5jI5INQo4bzN9DCiLKXEUsGmCM0pFFvmB/ON26Z
JJZTgWntDPVTM3bWKcmLeQ8jCxdTGF5xfmJPT0ifHLMykweclgaMnMa5wdx1HorJp78U4nwwljb4
jomqPiLgONz70m6OPEnssLSz+qCnzjuBYjvBhcgld1lNrDARitzhYGoeBwClI9rp7h4qjOQh55w8
o1i3eVVwWn7ttSpRB1I/ZFIikloBzo+tIT8YTtldtvX+BmY3815jSB6dzjEQFU6GyEywrbdO3t1I
YOS/txwbALDgFyGcWfq3aqCQFhrg6eqJqN8Dqk0C7O35gzAt934mLUJriJ1/aaqqeBMI+qFaFAG1
qTFBVYfpwiM1XPORcVE9AC/H/0yeqvYMtRhnsJ6fQIjmuzp18gO8o6ubdLLMZ8glyO/EruTzoAv3
YIjR1vsWK80doPUMZs6mDnzH7N/6ybP+st6zYvxgvTPapD5lPHGeECzwD/48Ta/wySEHqi3n9+CW
0/fC7cydp+DxjlRUGXQwTbtNZkV/lYkSty7sQl5TBGOBx8/K4ZkPaf5WD6X6i20ethI+cm9vPO/q
xyGnDFnqsbGeKMxmMjg/DIMddCJF6NCHXR6cpEQtL/aWhRiDdEhKBI6qOjtiw+4Q9zKd8i7DXf1O
tcK/KwvS30zCsXZV45LXRpvkfpTG2ECFCPK8bseLY6DN+hh2x1BFGDJjAe2oN0a9JvpVMVlhrFc1
rBGKLsrg+vCApAUwOjWOYIecGAh6SuuLaRSIPGhQ7uGdDUpeVhXh1EnzsRy0vC2psg+dtDHEeWXf
wA+9iZrSS+/gA4IMCXQMB6Y890FYiXhNtYTiUdN22KXO6O78lgwRNmcbcHCbYQdhvhdoBIqPra78
h1EZdiTAVUO4XlfTDu3n/04yzp4Rt9aXdIzaudQyb4CsAA4IErX53A++8Q211X0wyhFenr5lnTwU
nZ+Gi9shOm+adlaZpmCDGAUsPFpPI7eSmFGdw82AwOvkyR1BfNxZCKff56hWu/NbMNpduDTsctX1
uypx0vsqc/M7Qkm+n+Gb8JvkqC1EKFvTAIuDc2+0JIKFG0T/OeMPDAfOuwHX8j+dMUlAu7PaChyd
KuC6ESumbgOCcFK3+jbFUe9RakiMyoaIx46gACfKcKrCGq/qnT1MB5vZ9GAlpXewnal5RLjCebF4
S0Ip3HnHnbo/THB7CEBmtIYgcwmO7WZW/+lr7TzkMjNQlN3TJxhOSBlOqZ27kVP5W4a/K9ETZ3EZ
tlCh5aaJVZ8zOKV00zfkBgMMputRgrWHL27E4AoYXWbY9ZkmddBWcdn+HviGKnbltr1kinUIAE9E
49kK4xBLP0ouAy+NeiXC6x+/Eib4D1GssgzlDJAPTy5BRWR2z/Tn6lqMJUKsaWvDSVqCOLB/h20f
N5CNWNjaN18a612AAKX1jq+JSGJqELiduK91kf+83hwrAcIlCixvGqQWtOPFgjixVvSrSOQNcgUy
8Cf7pUn4xk9YGTP2ImjlOXyAq0XWnhGkiaAkCG16x7eEsWuDZhG2QnzWx90QrPocJ80RvricfK8q
L5yNdHe9mdY+fxFDmeCpM3WZBepxifujbWc7Jdr70RjyjRjQilbfsBcztiewQGpBVTkDNQxE76EV
IZxTX+l3Fipc1iI6bQWEMGg+CAf9oxF8N5gSo/OZ7srmLDvI82uwFbCqEixHMouuN9ZKdyy5Vqgs
GD1YN7Vnz8Uy3fYBLi0BSrOgrN9ff8PKqF1yrFTnjaXXIGKWsLEPKzuN4Xl/hPF7HxlQiwcsRzDn
+qtWen6JsyoKYbN6hO6BD1A+DfcSZV5iyy5g7eGLiV30yuCTgfB8kzyXDrLEbgcTifpz6/RSXmp0
HplMQi8hdBWR/Ct14LcBrvX1hllZlJaa0iprYcBVmTjQA0NBcEjv2Fblwj/Yog/GqLWYbqWR4IyO
eOOJtx1CKAh2z1GmxTDCNWVwf8DHgX6Z/WSsQynb4m5WZY4bo5xOrQ0zoh3AhQUoElaHM+1IfusC
SfwM+rVg9KC2yLrxc/W6IO78e2G2TG5oIVEoruY7sxdhjsVhgr6CWp/LXi6xVI1l1Uj0o3Qr0aK4
gSESAMzE0T+anOiNflyZrUssVZFaTiH6yo3nygjhHFYyD11p4wqywR9Ye8FCwoVKTKurNYBwzEwD
T/yW/gOqtwNJNtpoZSAuwVSAlHhpDzpU3DKEMrgtj3lT/Lw+yFcm6BJJxfKswlWkt2Dz8tShTGv0
7yfYnV1/+NqHX176biUeus5mBFwPLF7DY1GSRweRrs89+vLKd48u4G9kpj0iaenofZ1lGUtRRJ97
9GKztXubjbqGdw7uzbueMATVWvPt+rPXmnsx77vG8wYGzF+c9SNKE9qg6zBqtiBVawNxMVsHW6W4
5WOgIILvSxbVCFXkw3OZbHXo2ucvDsaZM+Sd7k0rRqggKKCyl+b3jm60zcqet4RI2X4KRU0CaBGO
9RxJCuBv52J48akTV275F9r76XODZ0mRShGdmByQPGI/eYPGI0yKrcP3Sg8s6VEw3kS80HetGOpa
tUfKqDj6uB7dmwNuoUWeFHxjUVvpif8wpOZJ+PCDMWMLwKrQJwjg2Wb2jRF//6mRaizmbj66ZVFb
DSoqzDLU3gud73S1tf+tNdNi9vZpzfoadmhxV4cthTat/MYbGjQV/dySbCzmcJpK5iFkN0EqXPpR
N4tdmbh7nG1fW+RAPtkHi8lclUWBOBUmc+oVofLngJS//XnLB3ptOiwmM2K5M28kdhWj/HJhgZjH
ku9dGBQgg7TxA9a6YTGdlSTaMxJAFYvBRo40jao228PSCxfUjZn20Y9gPv779zLtIFyB0iKA4RKF
81P64vP0PpN/OVdhw5yt/fGjyXB5y2ID7uyyH1p4hJ5qAg4hcwY79v28iTO43b8K1OY9ZgXXXjAx
ATpdUo87wjPk28oS0RzE4SENEwLmXzM3xhsUwJinSmQOtIheF4JkKGHRWxYOpG8DiitZxhqEJRWQ
cFAuhTCRqm9k1wG80I91d1MCk3AHl1+Ui1au+4QwNt2xcQAU21LZFxxwesQzpxr68UZk6uRoISLL
8pUbmCPsX6GRhXmgrMq4ZxnY1Ug/Ih7bF87RrTL1hVrJVsX/Wtdc/v5uBzVhsdcg7WohkSMgnBT7
vlSBnsdvFUSJ7dBuxDvW+uYy9t6/xvaUY09mfW7bY4PoLEdlA2SkGyP4oxPGpecXqxRifdYwNXN9
dsE0b+1yr6vP0Kovj16sUfastYcQdnPm6ZPnusHc//r/V9bLgxdrE9C0IqEoKThn4kebIn6HTKly
vn7u4Ys1qSnGLO0ZtHSJYwRWnu9q9oICuN3nnr5Yk4YZwPB+knOshjPRfkR6EN3zjYd/SEW6NMxi
OZpQ5pPn3uydcvhFypDnvbOnRoF0LFwMQ1eo+uwXPgLHAi66YI0mbbODd2ERWl2nACpX/r7Opibq
XHi9fuoHL0FZjQ3NfcNHAxXJ8w8pAAzxGuNAkCPeGMAr02NJyLKg8LYrB0swseiuy59R+RPV3Z/r
X78yO5Z8LNM1krS6HNcKWEc3tv3mdvXfzz16Ma3hxdkyK++s2IdAJckezH6rRdY++tJS7xYMLy2V
A3NjbBmGnoKK4fBUan+jPz/a8TDElu7oPdDZg6gvxyZWwXrEfIW354F7fAj42G28Y61LF/O7bw1a
OpADxb0FR15+iyqIQIutUriVZXtZr5lICjVu5cCrqPkJW/RdDYfqtgombDMk3+jctVZaTHMOZTjA
1raOPfbcej9E5+/mtg3dvD9dHz1rP2Ix0xO7sFERY8GfoRHNG3znnSN8K40EbuU1Yi1c9CZyPUz/
vP66lR5ZFnKque48pWARaDv0bAh3ByPYIxXfrz99ZcAuyzdNAsW+V4AsRGF4X7o/TGfjwWufvdih
HYjJlfI6M4ZxLNsj43J2O/2QtWSLzrj2guUkJrCAzwv4XuXecJzzPoUix7vPAQ653jIr3bws23T5
XFkoYtNxOlS3A05TQWPaz1WHy5zNfzJqbUR8196z2KpLRYWfZZgTatLdLqvlLeOwI55aG/B/ElO5
lbxZa7DF1J56PpTCJXMM5Eu6Kww32fvEZzAaL5zD9TZbe8ViA894ZQn4BqfnSo4xYc5XOSQ/cvqZ
SkAsgP9xy/RHs3CzFA4lQw27My9C5dkrhMgba599+cxlYPPy/MXMRha5MniTYPFzUDiTdmQAtrCx
d1wpVHiMEAdWwQyYzRvrtHnGrbh+NXE63kGxlh5Qf5cXASJGAHfOwq/DbIB7YAFx/VFXpe9Hwklz
aKlQ3XZLinSC/pJkyFYURN0DbWB8LT0r+zLP7vwnzftqD5Ov8RGVw1aMQn/yyK16iEZmQXA3D9P4
+3qHrQy+pYIeTFDoShO7ib12kkFWqFvBvQfXV3s+Dn+ZnW2853KZ+aBllyJ6EA5YBpFJE+uKfE8K
SHuG9pRp+VAUfkhr/W102EYvrqxoS1E9xJAQ3tRJiyI3K0JBVBqYcstGde3Zi7uaOeoGi4Lbxv7c
H3nvGYEy5y0Y48rkWWrqp8IpBpMDNoDyvp2ddD+0HPdG7mylBD5+vrdMCUzGDIP10YHO0IVKDoXU
r4kef01S/rk+lj5uHO8/HhaTKR2VVRLmEtbB8tgDdZKNQom1Ry/WFdNLJekzDZmb9sRtqsiMcrB2
yy5urWEWJ4bWy1GO61ZpbGTp3kEdlmvvL1zzzzXLYlFpkSof+FjCcF78MHonQIrvc09e5gYcXPEJ
1XhyKwZoKHDRh6Hv9Y/++BDlLR0raogUy85v0phZZuQzFfIk3bOpfii3bFZXGn2ZF8Cmms9cF2ns
wYTKtV6HHiEoITa+/+N1zVtmBiyTISLUDxw22bDDCpsRUqcgdbl1M+ZKPKlpRnN5mTFsBApWBujS
tAJFGRWCpkMWT0wPt3M6oABZmPXGUWStrS5vfXerQHFkRRWHyhMVCJAcQyHW2qQIWeVvBaE+XJ69
pTWFJaDfzBs7j8s0v3Ga8kA78qnjDThM//52beYg06gmjy+aYBeadVelgJi7EcQkO6v/BIUE8qd/
rD7etRBjFszX8Rtg1jRbz80kXahf89nYOPKvTYfFHPZySiSE+nkM6dFfOpsHmYg2yB2QwFO3/QwA
Cj9imUOYRaetjE15DIcYEMa/euzv9dnsf9y9/0kZmLxCAsvN42IEJV0Y372uDAxend0WMBI1/ylm
dsrF4/W3rcy9ZRqhNZnRqHbEYs3tL7C+ga5/SsG1G28h2/ei2Z+3qAcr3bLMIxAbnPphQIMx/TXr
RMzsFwvZ4wGOmdd/ysfHFm+ZR0gNa+htbuWwHO9/s7q/AYUtcAcE1OystAKp1REnaLlxclmZ5sZi
mnMoOU1Oa8xC3t+6CrpGrunt2CBwc/3nrL1gcQPITDu9cC4ypI72+TSBAfU0DVs1e2sPX0z0fvYR
TctbctLl9wmyktZ/8POtpllZX43FFm0rUQurx5dDkHjXix7VBN1GtmWtjxdzu55S1x7HhpxM7vPI
9u0sdi4UBodl9X7KlHvLoON/hF/QlkXIx8MWF41/L4mAPNCh8nJyAg85RyEFPJs9NqEmhGsdtd2m
Wu/jHsGK8u/3wHdkUpT7KdLj2RSY2srvoFCd91WB6pnrI+rjfmH+ZQ14t+5OlMBTkvpZnLRjEaRS
paFPrU+tuuw/DhUO8hqEVXns8OZlQglIlHbeUV2c+JRdbqxWa7/g0njvfgEcNphClXIGeBJUy4Mb
uuVWEP7jkQWGxr8fPZd+ojOH5jGpm2gusfwWY2ja5t6rp1vhGa+oMtlYOtZ+xWJmt76fOImNDdxG
/Yboy980mzY2j7VHL+Y1b0ezQmI7jzNBHlq/jlDwsTH11ibCYlYDTtoP1qTzGN6xJ5r9QVXW/sLd
opOz0S4f70VsGZXv7c52kAhGu9hjqMS9iXiy8p9zgBW8rW5eaaBlmH1g2FxrA23fuGXQ12/8swNo
GV/3IHHOUb+ABcmiN7KdATfp9XejY2+Olz8AK3MWbvF0fSavLBbLcDvzUGHjC6ywTrKbZjcsknuu
tjKp/0jD/nv/Z95lBLybZdVFYTrP2o5HORkyNBIUYlWu0Z3LzCS/eYVCCJLl+iZBHeBJGYV70xhg
v4BPOP0AMnCEVYkpztJD4QikZ8adKmYz6nPzq5Um/T6r4HIn2q7aW0ZD7qZRid31VlkZoUuvCyR0
UtdlNDmhl40zit3KRx9FDH/G/lI11Qz2xlL38QmNLUP7kw/2au9IXOVM+T0vPBkOlv1oTO2DYfE3
UcwPFe/MywK7ATtb+2GLBWOUONFWlZucXHqcE4Zx+4OTOyjfo+sNtzacFquGk4sMxymWnJjNfxTS
/t01+jwO3fPnHr9YOWQ3TJPj4PN9eD2gzmsM56yMmVd+uf78laV7yWZEvXdOUYVLTgxVq+7kAlhv
qJ/MdOK8qgG7qYfDnGy11coCsozwF3WVwsF4JCdUk2RB75PnVhtb4YeVjlgG+B0BJ1Rlor58tr6g
ThaiJ9C0jY1FY+3LF9u/zxHobGaTnOayNfIAlT/8HvnyfH+9F9a+/TJ4360arWVKWBXOWWzRyC70
3oQCj1O6cWdcmQLLAL9yEOBlBnb+ujkNoKR2RbUbUTvpYhpe//4PnSZxOFqSGc3eaWlq4gcg+1rt
HY2ippRnzR0q8hQuYikqv4teAnnD8qMJYPoz9IZTyJzaDq5/wVoLLqY5nev0wu8hp660YDhKXIR0
A36R15mNOR0/95LFXK+kAxaIBTtsAMBCLuSukKhK7aaNVlwbZIu5znohFcKuyalu3ROVwLBa0OJv
NNDawxen/3ywcj/rSXKaplPiT6GNMtDrrbLy5CWRcVY2CG6XrUPR0jgnfoKAU0XJ4frT/4mTfbCj
LtGLlDBc52phx43Tdw9JKWxUs7bGHqW35F6Jkt9V2iEhwEcq8j3EeZuM/nH93s0irDbALqDy7GwU
FQq/kG86C13Ddoz7Gd3YYFZG3hLhQrxyLGarTE5l+uTKF9SfmVsTd+3Rl7+/WxakM8yFY9TJydL2
xENKQPpOXQm3Cc5y/+16A6903xKL3vhjWbAUQeHxkguS/pz98ubMfL3+9JW1x13MS9Up2yqReT1N
RSfgzlXc13JwAzfp//jOVoZ05ScswZkAimfg22IEUiu/Eem4q/N6Y06udMGSl6lqRzVY2xK4NgBa
WO8MIDYUFNifap2lGYdHaoLSEey+UDGFTM4oHfcDSF53Rf/l+hvWvv/SZO+GkDIMHH66y/cDsJhU
4C51lf9CBLJF11+wcoBYMjO5gQAR/APzGDAO0UUGNfkj8VrAZXvSfAMspDDD3sHvmQGe211/59qg
WqzDygNa06IOOTkOOddt/liO7QEe5T8tw/xz/RUr7bY0xLI4TN4N0dFT0ZC4SY3fxDIeJ5VuoVJX
huzSBsuri1RDo1jHpEMJel2aJyMrtxTmK4fsJcPf74u+ykq3jIuEwSYAAaUftOj9XWcBU5pbzryj
TQ/+SGnAyynj5dZwXhsLi36BclpL4eAGXfQ3Q7Gn1rfaFIh//xLGGHZya8NZ6ZtlLrdqEBjRKYLU
DODIObMjtxEBjlAbk3JF4caWOVxd2bIGDv1yR2mDetT9yYNnDpAhksnI5UYaISVfRgmky0+gYUKm
RN0+8s3Wj5xRgIxQUO/eUzhLXx+La8P90s3v5rAQGmxwGOPEtB+6g2P73qtyZs4gY5mQHdHC/pzi
hy05ahkdy75AtfKJlajIE39y+HpQ0BPd4YZ7TXT956x03zL9O/Qu8VDpg2NOxaPWQ5r/gsovv11/
+srEWoIWm86eIeFNitjWlN0C7OlGrdvJ/fWnr82sxT0gr1ze5cQqYyerywrUB7N6IpTCYWImYzR7
7a9xLpvIQnHEV6ub0o208Ep0Z8leVG1vgJvT0Zg5cJdlZq4OdjO0T2AV0wOtRwSW7PZz6ju2ZDGi
CGKsGmrSGGemuAGtVvRNYDTiJqMb5+i1Prr8/d2A5nVClHD5dG7JXN72Yz4GuZqzjUTcynRxFkcO
2DZbgiWNAezswWDTYUz+dO0FIbbl9rD2+YtlzhqUqOjgwkgGQC9gVy/o2+fr42vt0YsrQIfYe1tK
uEl2o/EIe5QHzrMtz/S1dlncABC81p7jm/js8TXHmm+ww9gjjJ3+vv7tK/N6WTNv5mmF2hNWnrWr
Qld+A6E5HMjGw1caZlkv74Hr1HpAeMVtbj8m3nhPvX5jTq89ejGn0cCjsAoUiGiCwh+/8Rs4022J
dD7k1eNmbF96491Yr2vhC93B80TLfrwVMq/DNLN+pDXOS4ElvO6cNlZ/02dEBNJNBSquuy1vr5Ue
X1bVi2oyUmumZqwnqgPX9r/7PNvRWe89A5yd692+9pJLs777gW4Lm/leQZ5ou8VPKyu/dlYT+XDg
s5X6ev0Vaz20mNEUzPB8LlI7BqSuD1JTHMDf+NyM+0ci9+7zfdGOw0jrSx06bQ96zkaAq1kSXf/y
tTmxmM/UU9pFdtiIe8HujMwDtp7ExsAOn3v8YkqDCN66ha/yc5E6oWfDHMcWN5wPn1unlxX0owt6
twFUTuxDzFY12Nfq7O/1L1/ZSJel88KlhQBobUTuHK4djKZ/58HPAjk1T17q6rD3gVApRtAOM7KR
wls5nS5L6JNy1h5WbR0rk8K/xQ1U95Ce5h5c/fkAqNvu+i/75+bzQcDCWsz4qYZxCaokDFwbWEtB
Ca/hH5D4IqyTebxHVJ1FXoWkeodKUFiQ+g2uLri/pLoujqBFAnc69voF1bJ9wODQcR7ozNCxnjwC
AaTf6tmYd3NJzFPXDyCuV6j93pnAIcZ+LiDMRDFE+iVlLsq/08IAkC1rDxh1PtwWKThktkkB/LHY
ySkzdcyT3D3ULN8pt/w1ZT6A6dJLH2wljV/mIJ8azWsSmv+j7suW48bZZF9lou/ZAxIEQExM/xdc
alFpl+XthmFbMneAJLg//clS95yxaJdqxnFuTke3ox0lsUgQ+Nb8Mt1Fbqg11h/7tM92uenqgDRy
Bki0tRiIzNrcCzNbmR13XboByxnUHzwCLd/eni+p26ChWTsmzCtI/4Cbs79Lpm65VX3rctAN2lZE
u7G7ssA+eBWjZXLmTZw4fOvxQidtvVqIbLxozHNbfhTkRubnrN6pa69igDjuvYS7IzgQQWUIYs4s
Q8AH1ccUQ1lNdmbH/jrsY2sxvCUreVlT2h8K44L3UPmDLfyikn5H+sBtxzMW/Nfmla0rQCPElmVV
1AqKB+0nS1QbRrozgeupS68sd9yXhbIa1R/mtvvQGfDz2efYVn79Btiaw3dWVtkylDQPTC2YTYUs
65ZT0K6BpVnHv1XbY+sqwMA5EbFFqgNxWZBacgvNg9sEFY23TcWp1VmZ79oRc5rRuDuYmW4X6YQ9
7x9/69LrEgCwzo2UVTIeQIkG7jUwlT16sjkniPlrn8/WSVbNELLkphiBq0oCV+uj0oWfQTc0G86B
hE+szZrNHu1swliVVgfrSIbaza0/FGd7RacuvjLRyVzx3koLaHzMD1RCAgdEr7+37sfd+kM40Wdw
x02a9aCE6Z9j5bLJByIcMi1vX/7Epl+z2M+jsI0hXnegTDdX4zQX72JTxKD558UZp3/qK1ZH1vQd
vA7G9CCJnnwgQxGOOGo+mK9+L31iayJoyeICTMJxeRjn7hLB4ztPD09vL8+p97oKtyzdjzH6BeNh
5BjqAldre87anLry6qhC32ey8gZXTkCLbSUT2Gt/z8as06Z2ssCIZzCqWaTskM36QFr5KBIavb0k
J17nOnHKWioUeACxY7p6p0n8CEKaMJ2LcwDqEz5qzTYGEkLD9ZAPhxhaOiV/Bo/TdtHgrAXuuBS/
V/Jj6yyKa6hbcDX2B2vooSDo7jpNP6GI/Xt7fp0oEVKBnrZxh0MOXsguc3ZFBwH3c2H0qVdw3FOv
bMJULClKioe41iA4tDHwBI7LS6vsz7EQnPqG1ZnV4HCBeOOSHGyVfUlzflAk/zrX+uHtPXTC3K9z
pLabod2i8QAmzm7A1pn7oC6+oqBrE3n37u3vOHHA1sRjSRFXGCWEaklKL11LbUGeuHn7yqd26Oro
Zr1tMhAYQdHWNg+YL9w03nBvIFAWw5kPajonc/nrlIatsyUBAFY8WvZwAKLlOwjT980Ecm6HZjet
QamlqwC7k8jDWy89R2Ry4r2vs6ipZoYCewepFzieYMzwfXHXQQkHrFhnPM4vhc4FSFGOy/rD7i0w
6FWMS2sOrhj1Xb6Y4SLpIIQZSnCg3tPMwDn0dxPJ6gLozhzyGLV1jJKajhU+qTHcFsQE5H5+zBmJ
ysVJtA9d9owH2VSqGzDqNl8TQqCpmaOIagFbYR9nyVOMsnoV+037vUaGQ7NzweTqBFVgZwTPubwp
5+T+7f114iWsYeCOl0mv8cbhkFrOrRt7+6YTd3HCwrcv/+u0FVO2r9cf7NvSlAvRBzBGvk+pBElb
fF21ogcdH7ibqZs/OUN5TuryxMOsk1cUICWfAds92GAXRR/ffgTBae6DGTl6+3FOnPM1G9xC7NmR
Lb4gc+8EOlT5p7eve+rGj9/3wzZldMqsqmEDZLIus/ypzy/N/PT2pU+Yv/W8F2D+6FJ0EOUTuaNr
3zYFaEzBEl0x37WZuoqrjpx52adWx3n9FAkllM1iHiDZDgL36XpB3v72Q5y68io08gabAROPK9fq
M2u/0XOu89R1V9aVN1ZKxhq7f3HqKB2yKzqcgz+cWPf12JclIXU9e9lwKJcJjLiyeN+qegttPDQx
m99D87P1AFjKBlEPOUhNWzIHjo0aQZJAnSTd/9ayr6e/bIBDajdLckSkqJyIcdaXTb+ca7i+EPD9
XGti6/GvjErFh7bHca16sbPSBfOOHnGDFpNykLiojJ8tcQ8qdM8CZ9BUAEvqgIoDXPXCHzuw9IML
f/w0sjEPG0gY+B60AAaIjqjZFywmodtTfSPdsjoTaJ3YLevxsTSrG1cu7XAgRuv3eSHzK4z8tx/f
XuxTG+b4rT/YAJVmLXRaku5ClhAqSOok2Vvj0oWpcNHDLOrfkeOCS1xPkdlznlVtCmcyzlBNcUV5
lWby/VzUFFItcjpjKU89zdoWNOVUIiYdDqK+68RzldZB1uwd90zecepVrAzCqKy+ayxsHVM/Z/lX
CWqkt9/CqQuvLIJrk1EmFBf22AFBQLCAf+ntK5+w8eu5MQhYdmARWmAQvOoxJ7YBSDK5z2P2/u3r
n7jz9RQUiqrLS7p0cAm44BKfq3M576k7X+3MFNPueQPtTghQRg0yo1xlUIq1zqz4qauvwn+EfVNf
Q1ziMHhe1E6ZT4kToqz0e6uy2oeeDQ5di+Dei5L6o3U1DecwiSd2+HrYSWrbsuZl1Iej6AYBceAy
NhBeup+qc/701Mqs9mKnbYTIxowHbqBZmF7adeGL+UzI8evt4q7Hm4AKmuO2MzBmNuhc5xtyrt/1
64zFXc8zgeC9qXmJTKKxhguT6sBuHQgRPUAkIVyac6yxp25/FdjLFqUHylF4ACzyweQGEknV3dtb
5iVr+9kvueuJJg/1/DrHyB1S3jh3/QZc7X6vMhc6BIaHc28nITQRRDhyhVqBB9JhKEwA/FwkTR6m
Tm3vZKKhRCjZEoJmKI5q5FIHq63NQ5kurd97BqItc8+gZ6W8a6iiaOgFaAe6ZVkNBb0y9WAp7fFa
5LXcOrTJIoEeWVhWaDLFmf317ef89QYGAdRrh0NyoE1SDneG2YkqUGm6ARXMO4aRyYAivT9zvE+9
qJWlFtptyqNRvdDxA4M6KYTUzlz5xWP96j2tzocoKERSKHSzxtZPn4ojtUxQPJtPGWY+r4tPVIN1
08/OrNaJ51jPD6GSrrtS48ta0ItU9kO8/Bbiw12PD+WO0abXJXZbfuFlaMGwyo8tyC1MQ/j2i/51
bu+uh4Y8nVt579DyIEzyZAZyCV3o+8JyQHNiSJQkxd401pUu4zMH6NRSHTfcD5FMW44ueANwNt35
k9sAfHrO5P7aILrrOR8907aHTi7SAK+GFJNjBsgbmGlf1RAyenutThyK9YhPM5YtaPC94lCBgm5g
1XLomsl8Z16JYV9EMWdeyaklWjk9cBAsxOOTPkD9E6Krcp+75v63nmDNV6jA80g9dDkPzFPUL6V5
MLV51y12NEz1byUG7npmsi09Apme2Bwslt8yE3+xnOHMcXjpD/7qVK+WZjZwqwNvhgMEzWfo8hRu
NLelFTBQXLo+JjXL2IfIjQ46KEJH3aLFZs5yyNbyuJgiYB3TbW5M/8hdoy5Fntl+tTSYY0szKNKN
A7SpKGseQajNwmRo+g1Wpdn08+yFaFbWB9jhZJPJrH1MjtPLlDuY6LJaL0+DdLLVd7dXzsPStAOm
2Gwx+EPOpxsVzzoa0JmOJJxHwJDkOdUHIqy42g4lF2EFYvBrNJTbfU36dOMqWtzZJiHfqyTpPoxF
N9w4uMbW1EuN2SLH2yFuiX2ZU3aTGpBUQBucdeeC3F9XZdw1wVtto5nmQJDrkDHebZN06h6nJsWk
uYvM1I5V6bdjh+68I834uwdr5Qd6KwGxqESqDTEfAF61jb5we+ks0xcwgPzetlzPgw0g3msHjZAM
pKNfMzv9tiRQv3v7WJ0Ia9bjX/DOMwcYojw089QHlaXfqaU4pEq8G/vuiprhNx3mehSMgE6sEmbu
D1DVCUHHcdAe+b2YT6yCpq5OoeKdOUhBxibs7E8kPuMcT3gYsbL4jtIjGD2s7lBBqv25pCbbDBkr
D8NSitu6p1nQ5rPl55CWCnuaOJu338kJf7CeDRvczOFFiZTKqh0I7lWbRDh+Arm7ty9/KsBYD4YN
M595BoF5dBMHnQR1bw2RAT76anJlvutiBSJNgjm6xOvV9UJjcaO4HW9LJ6vu5rROrgvMbj6euZkT
LmM9bpGXLTgsmEC/nfZNNFR2AYnGqg5cbo+7Wbk8tGCNo7oXdQTlrTIaM8vesXGCrqTdt58TLaqo
GuPijJ85YUTWQwBlC1Kt0RTdoS1647sdqhQcmg0gLkHID56PoPeaD4M2T2eenx4dwC8cg1g5hqpx
AJ5zj93puk0PVkzZ5eJRjAJ4TbN8JJhu2zep7D+QesgeARLiX4CFy+KQzotlh2PlZoFeqgIJ5lHi
i2bgeiVx3+w7B1PUPaaqQ0Ko2JRj2XwBw8tw5dWpiLLFZaPPiZvexDbEfi1HVl/LoeJ1MLoz24Or
D+D6bskxiD1boOVJ7Y1liemW9FrczkqKr9Pc9Vs9VbNBF8eCZl+n508QRWhvuzpjkWn0+D7mWfaY
ijF7sqcqvVLt4IHaDkSw2bwkRxL8Mr9ksl4e3FoVEe8bqJ526BMn2BXPnnaE8tPWLu7R5pgCzHRN
fg2x24NdCnrTYXoFpMjL6NsYcLlmfcKDtE+aCuq1KKUplRdbVJ+zoNf1dTPw6T0kgO1ohIbnp8FV
6Hu4utvojlvQkBr4dqjSJhSN3X1cMpCslKVnB6whLJgxf32Rk0oFyAK7wGS9DO0SU9/ggFmuxlRY
zyJmzjblPIYSMO8uR/AbAimHta9Uw3YpxpGDikDSGqqh1ldiAASTjCWhk0MgDfF96rz3emNtxiqv
H0XNHH9mJA0SDuAPNr6zS4idgEKA9cEw5eljXyxlxMdqvkVFEKxGxFa3UB4dglwOeks11WE7kjhq
6wRV8ZL2qU+tmAXlPCwHReX3th7GbRwXTch53V4qLcetGIR7B2hK+XFJ+uSprBwom4LBF/rqfXGO
NefEcV9P5o2U0rapJcp0KckuHdbQK+hIf3v7MJ0wnGtslm13QKX2SP2ko2+Q1Uq/VtmGKu/3OjHu
GpUF9VrTDNUkL6S6KcubVD97v6O9BLaO9VAeUZzqblbdAdSfIZPC10b7E0ZaRvrl7dU5tfTO6/yl
mYGvxPxUd4BqCZBBWS73OFHsjN08tfarQGjIsLdqRF+HnkF6GEjOxAX54cSCl5v/92/TfyTP+vZv
g2j+9Z/4+zddz22WpN3qr/96pyv8+5/H3/m/P/P6N/61fdbXX6pns/6hV7+D6/7zveGX7surv0Sq
y7r5rn9u5/tn05fdy/Vxh8ef/J9++G/PL1d5N9fPf/3xTffoR+FqSabVH/98tH/66w/nWHD/9x+v
/8+Hxwf464+HTCVfat0+//Q7z19M99cfNnH/JNIBRQa6gI4nj73I8fnvT+ifTIKqmkvmESI8vBKl
2y7FL/3pCg8/LLnt2cjNj2xP0Kj5+yObA5OHj/AndxyUj/7r3l69nf9+W/+G+aNbnanO/PUHXU2f
47YElccvl57gnLlrCjY4JtaAmEltvQoCzeL9AMpladJ5Ww9WpEVRoiqTW5d9lpeRO0sFbsjk0SFV
EC9N+pS0HFLF5XdlTQR6iSwgKVjEXOAQQFhVBwMvLyEHDIhuifnSEVq1ECTAcTehhN2mPQQOGYPa
LVEhNKAqfwTVmGUhhmAGZS+kQwAQwjxX6hasIdez5WWYwU4OSUGGAOwmAVXJEohW4BrUvctLsXFE
Hx6/lefVbRlbEdKXKziTAPKpQcMq6GWC293m4Mgz9YaX+kHJpfTjBOqeBfXjHiKuk9hYKJIJU37m
nrsrKrEnAg+exMMVn792TRXRXN9anrtN6H1nobOW17dHeDDhVQBZy93k3usEVQInjd+RgqptA+YO
KJ275b6d+B7s3S8N/1uVgVu8GhO5ZUS7mxzOeWv6r5p8LfAoEL+8JGhJpfSeyCrgFXSe8b9FdWUL
a+cC0MNwG0lJrpul3XK39o8/3UEVudSAZycY5LEvbHt+WErte0KWgYzNx1FDHDvNIFSNMTjWdFcp
ZrIA06rBolJBdi+OvNzxOwuUxq71geBl4I7YaL9HIy3IyH3Z3yt9T/BCUw/qs/ZdTMCNiS+WQEXz
lh2g+nlfdjoUy1OTDp/LtKI+PUolt2xXQE4E52HTSfOxVUBfzO0DJsMCwKajSZTRcVcAaX49d6T0
eWdFVcF2VZpyX0Hdu+nV5wIe2ddOdQE24b3GXpuPI+yD3LCZB0WTAEiNdyCm941XRJBS/ipm+S7t
yPuXfVO6uBp+RkCqYdYYUs3YnWJ809s1wX4r+x18+Ja1uEs8ba7Ie2jDvyv1tC1iHTUO3ZYZ3zbG
imZnuFICUFH9wcnqI+HoxTBFA07A4Il9laVbq4kPplmI36pmm89sW+gy8NoFesrajz31MOSJz6ok
Gtv6KuVl5PXZk6sS6WvXikY7f6odvin6ewrp+EWnB5UbB01KD0WbZhPPmXuAmqsO9czHYB7lEvYF
xHKrXHyuUne+d1lZ7LmsLqu+EQ+YsBOXCp9JiAj7xawFkqZUhQuBemmpURwwg0K7MxVOAJC6CsHZ
QEPTN/Gm4emnOsGP1XbJoS2JD1EeYWEGus/ULdItgXLBphG1gTo5mVK8ilkFVd1/TCb53A0Us0HC
vVU4OBCPBY11DvKxe3QwTXS8oZlg0lrz4y6ouArGQX3nCrifCkLgB0vi7FKvgjA0YMpBzpgKjrWY
A1jP1datZLYHRkjveKzTTUoda5spC8N3nQDb8hSHnhr0juYZu01cWzyg8N1ElPHQm6Co0Lhh4S1b
UkOLrs02pNCfuTSHihbBouKPdZlEQouLcpIohJdBgsDFghTiD97iH4v8owX+tQF2PGa7nEho7a7c
vpUx6ULKV2+BwtxY3j0EAvyUfwVxVOBB/K4ixX05g5HRWt5b8lxvzV4N7P5t/ylzJXVsB/DgoxP6
sWpKKz6Isi/01pbutpL1BQBZQ9DX3iZNsU81ZPHSbWbAcw2TNBmxSRc727VLZwKr1hSaec0FEBgi
mLreCRJSfC+KPg/BtvVu6CNmNe8EPzLQLuIaqhfb41VylIBJ9c6KwQacjHd8yj7WBMVzbgGtH5fR
MpfR0Q0RBUYnUqsHQfRGJfPF0Sx3pbfvssEvkxKFI75n8EvWwL9UpbkUA0SBcXiPB2fpxF7ZyaEe
EsAs54jINMwyvkOAGHh9+m0Uj94QJBnyuFLvi4QF+XR/hMIPXKEa3n9NqLu1waql4V15ztH/xzEE
iZcAmBVE8r7L2bY30/t61A/SK76z3L0G/fN1MvFrmohLGQ8Xsl0yXy4DCRtgt6zK8vyRRIukO5CG
+7kzPcJs7QcICRX+ggnc7zX39hPMtZVVUQJxEy9VUGH+Olf1w/GBGByrgFre5E2+qarLzqhPQqsd
k5Fe2LVj2oua3r29QV+XpP/eIJhcJZzbOBnYKa83iCmrIzEIioR5307oqFWBTL020FxuiD7XFHoJ
N/47y/772wSxJb7Is5lYp/fEQP4zWTy95Vpc9xk4wMB7GaC6emdIgjMIbeam4RvLJZGakqBxN1N8
7olfHunnm/A8KlwH8tBrQjJpEleB1lVj1rPyoeS+o4DSkyZGVLHFBzBD+uWFHt1ZM70fIAMtchqV
FmTEOj5+rUe+qRmchYWWMkS5XCv3M9Gix0K3NOZbqClF4L/27Rn2ilv71CLXsbfcQt4Sst0cYDiW
+0ipvzj04zDFgXQpiEy80BlA+5nRdzFEVTBlbk9Xbqd3efrkul9lRm4JQ5ZYOmFuJWcADy/Ssusl
OQIZEa8KBKBr+IayHbCpghdj21u2r22ypwkJJt7Dsy0BoHQREAubpDyY9IOxW7AZQbtmuRV0DscJ
3jI7TDxGMAbp8tzdiaa6NHZKsLXVVicwdONTZ4339HaxUxQgyTUAC/dzd64T9YLE+/kpjqEzsyUF
2Pb1XgbGghRuD1vbT8rPG305ze4WIpqfrJRHphx2ig5f7dE7lOzdyOZrwq0daRHDds4XwHtgBfKp
3OrU2dVGPDhtdz0NiDntYe804uoYewJvHZo0OQMjWKmp/n0sJKcEYk2S2lDSfn3jtLZQG2GT3uqe
fp2t9MAsEeTeAgoHNDb1MEK8FJazm91dKkloj91N09SRAq+7Pyo7SMrlxbjVpvc9BBlnnNgLIv6n
hUX+AE/CBSHrFhktG8rbxOjtlGkEj11oA4+MPkL9OZ1UUIviktoKNlhcK9fd55a9TeBAbITefQZ7
vtBrOdJHbsim7m9zKNzb5r4vqsh1eoRhzZ21xH7cpu9tqFEUpIzgzPY8GSAO025RMwsV7UOt6Z1r
G9/O4xAVwm8DTXfsnEbBLw0URpJdDCTCY3tr3diSL3FBq1JjnJbeHaMxhww7J74cSrKpSBnOOd8N
GaaW4VHm2dktSfvwtkF+Aaj9tNgCuQelHuKGdesWgmBIZG3cQj3xoCbeHtY0aKevxyjbztKDbcoI
qciTsVhIIX3iTPojy9kGlDLfj1E2T8rozC0do4TXt+QSZJGCC5tRgnrW6/25OOBGixfsT0YuF9Hc
A8Bwi0HOjVvrW5C0PgG/V/pFdy1KERXumUG5X7wTfDveBpU2bsJZT8eMjRNbc8uw+xB4Cozdmkem
EEEKKyK5e4c81XPa3YJ74U2C4ahzYMsXMP9Pj//DDaxqxCgRT1Vjw2EUSxsslQnQRN7WyF3wVlzH
eolmFHeOHF+bIjf7YjBR63yqONKvZd71bAoVv1lwnnFktm377Wj1E1r5x33tFSDlq8226dJgNuI6
bqtII16CIHIImZEAQfA/NBb/r6s4V9m3FmWu793/D2WcIwj/dBnnXfolK78odAX+Lgq9VH6Ov/Jf
VRz2J6fcswklDk7/0QD+XcWR4k+KupzDPWoTWL/jafyniuOQP7En7ZfyiqCwjQjt/6ni4GrYqkTC
WDqIcnCW/zdVnJ8OAJcONr8LNWlCqXDW8AEQkNdymaxuV+TZfMtATH5lscJLg6qfCA3rmlrJtmNA
GAYeIxMw2C5ABluIWFoZugizR8Ox7bw2/GEJf5HbvO7LoSQDH0sERQnLxqnk68Yf0KPpoMoUt1X1
cXxwMuQOIQdtwxQ6c5Ve1p2qr6w0znAaGlrcKocAzPb2PaBY98oyIYR0YKuZLZhDqLee/sNEUi+G
Hhl8YlWUo2KTGOEzXkK2DFPnePy3v27FWSE8wRh1POIhVrahKr4OMQoJ0W/VpGLrgqC3jwZBPxbO
ZKdhmdnk85hV400ZywyV73HQ6DIUyFm6fmrL3ZkbOdqcH20SbsQViKKxMT3uYBFem+S6sD02O4Rt
ywTka2EuJkxakDl5irvYhoiy56J+lidF42dkmT4TC4lWSUFrGvWdY1eBJYckDnneiOzMtkDx8vWd
cQdM6R6ACkwCrLB2FknjQuzVK4at68kx3rio77i7Nm/VOZTeev9BZwt4Cmw+5NUI+tbv3paKoizW
9Fu7xBdGSUNce9PVnvNhaUb23QGTu9/nXQ95WMutEGF00Oo4s//W6ZM4lmnhlAB5lqi0/tSjbmQW
d5MatnrxMJ+QA/+EasI0O+HYtDS5JGPmnFnfYzD46s0fjQ4IPggBvpJA8OL1mx9Z2jogdu2Rtpf1
p3wsqyysxFRoCLe67ID/gIn0UtpOn9/ecz8/KywZxxtF6Romcn3e56wC0nju2y3tKgJIPIiv+6Cw
eI2dVsYxGpZZvJxDZf38tHi5SKwZwI6wxGS1z5UWiztS0m4xT5TujGztys+HYnxSsq2fHK6boCmK
4RzT2TFVeL3ITIB1HlJF+AdyYKuyTcKlbfddDhzL7HYUkL++/S4q7KjtnEOiawuNGSGDuU88tYFG
jsO3b681xihen3AP9SJ+dB2Id7C/uVxDNtKxiWHx9LCdFeBGKu4+AoDdXtBBkytIE7yrx2YjFl2H
NEPFYcqh2OOlcZ6FycwmqNaiwWtzqtDlnBA5t43ZJ50td42cyndFWtg37ezUWzMW3yqRg65L0WyX
LmqMHN6h/h9nsQ+NkC60ilTfQE8gBh5yrtiFpeM6D71uaXYpchWUVDDShl5lmllfFlkiX2xGHMal
+e4A9uSPoFdSExV7Y6PGI+Rg/KRIsl01YUjbeMh7daeqj2k9pUdSz+8QErUvBYVQaVrgRIGg33so
CKQLeMPSm3LCg5MkvU2AYepxHveZl8iLzAwAUBLwKny2C/mxmyo3NMAGXYLDoQ0UMLVgajGk9zkF
9KXpu52Me+Wh2mMlSE+JB+bdwilnn8r8AT1eTOk6GRlCp9fjx2nJ2ojAjIYlsKabScADbKxlUNmD
6uqkCSB1CBjAIgZWQwgBVRbZBiMKoiLdaHT3izmQSsMADe5oywMkSsAdMntNPyi/9IpylL5dIAX0
kxwnKw9jQOFrwCgVhmTdqG+NK289q53n2oe+Wdp5uI8ODQ8umgW3w5yW+VPc1J8KXLG+JO7oFCmG
BnPPuiqBFmsan8hEgUe8mmAAa82G4sNsMBC+K2VRpaF25+nWQIGMb2ud4s9R1Hl25zIU67fgKk2m
x9KWHr/IUlcXm4xPcPRO7w15jgXVA2ofnCwdYKYeeqht0Hgqp+HfHnmy+wo02uiHu9+7xMZlEUi7
w31s2bjIIqf6UzJTbvu0F25PfKj8efGBlQRGrEwM7EweY64hLHuJu07yGvdrHIU/W5In2CRNkaFW
iT1UhHHl4fakQtM89xupmqmEdjc6EdeLGpI68IYZg3sFB7AviPmEWbvJbgb3E+UVBjNjh5o5zAat
d9qD27h05xYEPzX4XLxrFxQaxWa0gEPZNC3B5JtJqslcKDJgL5OqRSe6bE39qekLD8yVLm3GgOK8
YaEQLuiwSNWlUqTfcJUnYyCmGW0ytG/aec/svLy3q4mWoZSgab6sLN7Hm5GVnXNjJ81kPSQyLrO7
zO3dbjO3RaW+AYbzDCErgJMh4O4+2UM2yaupYPVNzRnSaojqYcchne2gF96VQviQ+sZKDRRy6Y1r
0u+dwTr5vJ6zJGTardHd61s0pMt8QcndwrgdmkaFNwifgJHjYwV0HeCQuTocFVCHgE+lFTUzxmD9
umFHW5RyYr70SVaTg61bMe9KQibUh1OUvCcuh3jTErYEVtN5NhoQOhe3IP9iIYiPkuRm0gOoekqw
sWEoLO9hxwwDLXYgBssKesAmGxDxyNYEtbdMKB83BR+nbR5LbJRO6nQMOMtU63c18+pdXA3uLSWq
qTfggmzq0JFk/owp/EXt0EixkrAoRrivmvZwWeggOEHtjgSQeZbOsOasI3KE3kAmtwrSHfGmL8Bo
f0jEQlkg2zhOoNbiOlGL1kGz1Z4wLLSnrPfVssBDgdn3CmB+tRtI1qnLCqnCBiCd+L6QxNpIphXk
KCyOplI55kHH7Oq7Kk0agKGkuHGMO14ukhjPx6lNnwYPFLKPuo6hUYNFiwModVlDQAYby5N1ndlp
Xic3cVKC+NPkmYyBkkolECpgy/HnMtOtb4lY8kCbkW6a1GVf51Edz1EDZnW5VHNk97F7M6GCdihV
6/oVy/YAvrTXJKdyO9ULGC8dK7F2tTthRL+YYhFVbkofe+pwiM85yx18qNl57oga6tA1G6ibx+We
gMEBQGov8RVZ8p3kyroo0cwOpOB6M5TjuDdFM3/N0pkCvyqzQ+6p5ErbywdiF+goyb7tg4wqgWaa
WebtUtXjw1ABEBPPyJmCVMWk23pD14OkYBnRVc0R9RkERRPMcmMPQWcNag+7V6ioAKsZhLA74j73
SFZ8y3DxpaDOB2L4cO3WS7NPISEcsiWR+6npvWixaoB0TOt21pfSimGejhNLprJ1GnmzTNxNmWDc
/DpzLe8BtD7stkgWmHO3qCNviN026jLB+wNNwJualkV5O8sWoL8qz+VHYP5NerHoMkEDe8bJCpRM
8stx1LS7mjwjv82G9c81Qq7Ii5PM+FUnvKi2jL2JG1XsWZdzD2+8buC3ynn/f6g7kyW5kWw9PxGu
YR62AGLKec5kbWBkknSHY3LMDjz9/eL2lclaC8m0kZm27Cp2BSLgfs4/Np0zhhD6y1qmZRxg6+gs
/bzOqj9zPzh3m6dvioRWiRRFlHoozTKR/1SXqd0BbKyLCp54hioXDfGd81hzSauyfU08vzns9hze
bKG2f3nBleJMJJ8+ZVyw6AisnSevnbo/q3a3w7b0Ei2uN/j1oSrbxiVBe1WXSlXNaynX+riWWt6X
uOHxo6gqc90qYYaYyFCou/EOyVxsHzim4j9h5Xu4CEaH43pEpzyYenysUOvX/C4cK9PgPam7dFTG
lLPU77ixrLOYEt4NFVZPg5vQ8V6MvvywkZ2dg9YMh6BX4hSMzAj+7uVSjr/XXZNTytuJW0mZxyV2
n4OwQ9ZXtOvJNCY4cPi6ud0Ue86ks7eHUFXtQ7nRfRD5bZ2jBLO/GQTHu2tFaD7bnHhZMUfwTNvi
PTrxcCOjsb1xXMlX4vZ7OsWzTmMRxUHaTnzdWa+X6gPhH4FWbSK7h8itqse1W8lE6waxTEwV43ps
iSOrDptf98BDTP2JLBwqtzwr3bdm4eQr2UjbeTlOUNhW3ch0WapHv6icT1zZzsHqzZtb6/e6Xt+m
OARCWzqUD2pXQTrKYnzYN3e/sU3v3dDA/sHq/lctyWFwxG8iucl2le79PEfVeeBgPJTxhvFN/gzE
3rHzqAbYQbyXqxWkC90DaRDv74QqP8aqaHK7t3khB/2gWt+9H02I9mMw5yVI6ns3nN98XcqjQBSU
dfAC3YaEwjECOfw613/natpSprJDD4t2aCw5ZkWkZBoNbnvw4VU3GU6XRGqbP2/DzFfD/lCO4XpU
SW9TxrurD7+J/05zXF6Guv5hBYF1M7Xg+WHDoBUN/AAX+Vnb7c+k9yEAE9ujVWQdcxj29YMMz18c
wfec6k+N19u5imd8wslsZWVyLe9a2uC4e/UfuS2fZb2oY9CuW84Nf79T+XCoSF+F9CU9oGGuOMrA
P7ZAiUAz4jQMAxrBkBKIvTTfupi6LARiSGfOvzzZJnUgQaJAfMMSshVT7o17lE9SJqeQAQhJzSge
DOsJQTbOBi9bvDazhowsk/PaOQ+LBUXQ4rfOfIswvWIeiTDoVfUnKa0+ZaSMYe/JFWxtf/+qRjtI
42WM7mF7zRkE4tlshb7l8EQ8UwdjujeL/caZ+K42uoKkEskxrrY6t5MlhuMUCZRnP3VpONZTVljh
ldyiEKIJCyvfnAZOaYp+9skQ5Lsi4r3SdorKgwCQLvp2K/cpaK1XKlfgPOJZ8eX3Tpao4gNuyiEZ
lN5F0wXhU7Sas6fto62j9bxojtayHYkLwwx3pFJUpEZo6+KFHpWcJPQ6oa4uFgx9Ok7hOzGE50Vw
6bt9L8+b3Cc3TQo7ybsZJQbpxcllL/RDhIATEeDGNLvbjQ9l6xqWHL1Rld7K7ezt0aNoxtdl84oH
d1/2G91PPmJXrnu1L/hvZk8fhzD4cLD9/V68dbhYg+29RNwCL7QUWTeVQtULklKhCzDiTfZt+9qq
fT+I+soMajV8l3ByEeZzNLmBWPbPgCaP09ggf2j89tdmqqHn6gjEz6YNPxpulkdj737quKiJ7CZe
MBwZca/GMM7s3XWPcyeqXMxd35DQ209pP4ivLYiaK4DgZ3pYgTA2q0OW2kRXWtY+Vw5CMeEOX+5a
ew9t4+iXEflOHsj+5Lf9mDddoz6jxbYEnLVbpiuE2wPwT/vYOvMRP7X3UPWtyNyZkPrclnZ4Mata
t6ye4y5T5DinqN1tflqIjeYu9+tkfkxiNeQTaoOBBTZsh8MqK0YAL4pqYm7dBP7UtXus/L3D/i+8
8MBqPjL0e0Jmk6hkkXobNbZgPqXTZfM4u2+yHO/9temPVKpuNxPey2wieIZygWS4naQIH4yd+LcU
AoyvyP25jqApR2Kbwq2hAK0Tv/wSTck0J/DC4GYYNqy2HQ/FPkQXJYBAsy7Y0SXHWxdm07hzQOMM
Cq8TJYVRFCQSDFepHpK0Q4xRL+xfCx03/9R9s4+Ig0mszJPeIWl1sHgIYLbWON0EYJL9se1t996u
p+KGooKVH2Lplc9LsEaMvRgWDpWcu7fFbqgsKjZv6dNCxoxxRkasv/G4BidXm+DJ0p7I6YGpzkyP
A+ajrlv9FB6qfSxmo58q26DI2WSQsDvwqz6wRPkmJ0Ksz2f0gcMRF9XHWlfMmEqL8cYewv5rW/x+
z8wi+mPCrAYzDkgRZIWnI1qyrz0jtTPGKJ5342qIPr3y/xZvxyHolzqNkiq626QtfsbOMvxMZjPf
mCZODr30AJncfks5v3ZkHmF8V4xWdWGs4xFUEIglY/rfaVM+0fPJmLZVV15YAtnXts1Z87AOdusy
lIOjMl4xpfgk9nrU1hL/CfyqvHFN2fyIxfAbwnf8ycdCfhXGBg2JoJzcQf54/anyI49HmywJN8j4
IdqPk+MET5S3R3clgP1XXJODll6vnkeGF3lhLffv1ypw+S+1rFMEhv48BHzOtDIgo2nV7kQ1N1s9
6TREeB5cje/jWVrO5OWmLuoP4jHMsXON+oFkzyCZcc2xF5gGUsAe90m58X4Pnco5iQDm3Wk8gwGY
5tuva1XYXUOqVr4oPb9YBu692mimY4N89MG0nvuxhQgPJzdfIPZ5wo5Gxtf7b1XXqVdURPtNPHvB
e1VG25uNBPqw0sJDNIYoM4BWk2lm7MNou81r0hmbgkmW7blt9lTZ47VjNg6CNetBjqpD4I6FTPdu
IPyUtp1L1SfBzSLtOJeDHQ65tTN3hoVkQWHfD7w02lvt5pxZMtcrKmx3IVFmH4LvdYlfSldTCVI5
aImsTbO3JE+aQI909zpQTz9BnTGEJdjnQt+OKKNXs5qCI87uf9EJz5JLzEB46yTL+hxYYXzTcIak
q1A/y2nYCYnFHBGzuKbjUGzNCbkry3qi5QzPvoePeKyTNGoXmYpwav2UAC37rQ+CCRseoqNkjqzp
lHhj8TuS4/hYaJQ8UWT/mijFjXI3RDnnNY13SJS9HSsxlmdMfo25JVxIHh1vcHkQ23KAD/7Qoz5P
c7BkFHadnCSoz+3kIrGUU/JJF95BqPVp5cB9MMbDJE6zBHKBztRPA8PPKmay4Kbpn60jVMUzrXsL
arv2meWHY2oCvi2l6zHr1ligD/TbLYtVML/L2DmrHvPWGG8cx6ty3hbpH1RTmsxxHHr4sIyJ+tSX
plwZQ7ZofBiEHaN/sQG8zk67IPGtw3GaWEXHAhaqriw7Wwf0Jlm180vIux20/KkcGbkx601JcrNh
GCmwc9gTGk/hITfs7BXBBRrj8arwt6nIGb0qam53ia/kUnoq/ismuaw33QyLuscBMGfRo1ykamUf
BvbANkIFb8Z0LavPtfXLvERl3CRrmRmfzC7t/aro5ZpSU/YIjbGONXcSvGozJJIbK9elOZZB9GGp
6lLt69e4L+Gtv/s+5ZrBeJe35TpmBl1LOi1+iFiseSRM/wuyo051uUV3aipE5tmTzIuElThWCAzl
9mebknvPLW756X+0sj4tq7wbOpxDltUWx4L0l0wGDQO0eSl6D6YbyUHhDq9eM9K5EbtUASq6RFE3
Nx1fmm/813FPLg5tJQdPJxZDUA3KMxVhthMsxgaIzWMs6wfZhL86HZ+UUXUuE1+d7F699L31NgUz
J1Z1v8bNnTvqClQs2T8xbV6iShTZ6NBbMra/kWGgDyvkfNfFyZEFCYpNOS6jet1kmz235EZzo/VN
dzty4BzsAW67nwfBjsAgbwuUC2rbvqyYUAu/DzXeNrC5Y9uG43qT6PW7dHqdKrBe+1A6RnMpx8Vd
VA/hjQrA/nzkdBQK80BtHqg7kVgRMUdr53NUySupNu7JLYT7IQgFRtoR3i8Iw1/mzlK3i4eDpmw4
W1ACVz91o0tBQ0pshfSW0JCX1YTAQ+FLUu9uAU/UJ8B2t/11KrtP3rdCFd8dri6RM6yO8mEd2TXS
anb85XYAoZ3ZnROe+MZluB0dEhV+K0uXOzq+rpuf/LaMpp84gFSbE8pbW7eb9kErUgSQZjpZg+IB
iMCRtHUptqK0b2ykyDYTt0ZGYN6HcX1ppfXkxPMHEH7WDco5+/VQIQKSMueW4789iN+kJmZ2uXbb
2LPSXww/8VHY6wcjYnUcB1DGpYteIssCs/Pt4b62xju5iOApXLfaO4l9Wuw0CXorLRquuXQSc/NM
f5A6GuM7yWF2V/sT+JY3zk1WHz+vDNVZNMVwpwKE771HJBhAjVAvImqvn++a6M+jpMekwhWVhXU0
vQTL2BWcUH5y49qj5THTi5maH1VLDhymzbEGk0iHsezPfhN+Ti5mydu5KqR7k0yN/26XxR8A5+Wh
iEx0U2gES1m92G5/dISY24NmoWdPigQ4rr1+xTbhJobD8CXy5vkovElfiM0I+I5qcQSeUQ97HS0v
UTvML2rtg+MYuLzn7vC9NWqmcc6SPwrOexhFi4Szaq7IExy1DSxtV0F8sptEPNZ6uunrYQPa7YH0
1TRW6EnrrnkoBR65FXEOL8LSnOd5rH5AK++naHbIYNrXNkfN0+X10v3gfDQ3FjvSueHGSq1NCMXb
Pok7t1jcMFsSyIUZhuyxFSLJBkSqN4l0gBTqAQF1c+1C35NZHxes6Jci4FtOpVgLMkGi8L0F+v5A
Ya+OOi76wyAZfJ26YeigDz7rHUBMtPFcgF2NDtvtynwp3b3KSdqL+YHK9cbjhstdr/WPMprBLXQE
IWQ1NUocQYlSe1CloaXU0yu70hLeBaSf/jDlPr/2vfnZm246WKIInmePYOSq3cSbWUtMdrN6qVtT
33l7a15U3SgnTTQZSQMKi9NoGu/3akxNuTEu3AXk/X5f+F/tEmR3NclyU5OkeJxLIf6O4S7Jcuv0
T4u7L5XdYu6scf5eAECfi8a6r2jiQFrKBJZMFcMgEYjyxeeQPtoQIXk9QdPHOHGzKpxstM8YIMm2
Y0Z2cuOoD+H0+wpoihZUTcF2qrlLH1yxRx8T9px06SudE189g4rFKPVjUHg+dfllWrCPjbEH6CJx
Dk5d/SHF2TmUQSgv/ri+bbuxzzocwufSSraTO+3J77Xo+k830RZpCG1x6uogQQoUeiASgKZaR4hO
LcbC22jwwl9WKMxzVK12JgqrfIdVCI5y6fg+um7KYlk7wKNumO7lPLwkBUWHXID+38HtY0TIFLip
MfBzBPbrhfEozhtGlY9gX/TDHCCSjnVtMpl0/kkuS5lPOrwSDFP13odLlTr4Sr/k4u2nJTEdbZ3+
muFybe4jHCJ3lTNUL1vdv7pLKE8zreSELqjwEHpqS0l4aP5pvUY98m2vL3HYe2/rqCo+mxsv7wsk
jp/ZnWtFD0MclId+KAHAYKFScmNZ0JuWfi2u9Z3Nw3O777CaWZcHXaOpWoJyysOyHtj/WJRzX0mW
jc5zk7TZ/MHkylvGbxvSyM6soQgfVt0bcBpt6V+GrJrP1k1oTSdkHlxeNt9b77oDdGbivuil80We
NNpp8lYZFFxzoNVlXoBMofLEIaCH+Ii/s4N6W4rHGnz4ULjMSoEzWpekCkkgj+Ky/LG4OvFurV6s
Vkr1TNnka+1Xx9r04bOuzMYLFfWgkJF7X/K5m8vai/A2FNaMGK3Dn1u18XxqN0e8c01ZebmSs9B4
8K5b0PcfMBrbizP6bW5bCXdVE0/vqlsrvEyzdR+QlHlU4YzhtS/n+Oi5V6E/1dzcptuvzd3YkGlI
511P9jtN7VfqrcSyB9RRH7143DJHb2vqrv6esqCR7FB0aO1r5qh4D1g3CtjSVs/O68hDz6rGih7B
kv1DpJYJR3RSnn10oakfSEhrGzsXb3CUz0PzaWJVfuPciMps6wDI5KpJKloioreDfb80RS2e3C7p
juESHpyeeg8IOgDGtvAYEcV8Bq0Jc8NAlLFVg4ouSXksrTrOlKOWLz20831Y+vZNvTfmBKBgZS7r
U55YVXUmvFTSaluxw4kIgGsp4mdUUHvmR0uJVU7Ke3T0UV5jPPgcpY0wMQ7HK4Qad1/REiY8+5mC
N5TtIzLzL0XelgPTOz3GenceWC+Dv0piZW7LMMjJGJzOaC74EYZz/HN2uu0a4/Sh1ig6tLEkMWPl
l3CqC2/ipYvfiEkBio2bH14TOcdtMw127vA3RBZuVda81CTYyDHy+CnbEZIwS775AU16U9DHpyHu
5q95FOyTkMK3tctYvE9cOLB76k16JoFNrUHNKG5u/joKK0JXs8SOJC9cRmUzdARm7VhNnPaI9sPL
Kozi9NZ2w3wx+67ea2CSPe+dRrBmhv3ZmYrtaZtRtaQbqfs9H0KNB18DUB8cGUB+7Hqoi2yp2vYy
F43+x0xjA4yDpZGMqsm+X8phV4yvzSqRnS87nqcdRYRZV940R341/jxepnGMmBJnUTyWuPozUn22
5wDg52JjXfrQ1cyHdPd12g8sZOWUQgCEadML185DwZL/VykRi3Myx4E4rTF5JmSlF6TDgGj5GVkN
6+3sefJ2ioX5Xa9jAvDUV94l5nfUZbT3NqkW88atZOK/ti22d8yCOBrnAJ9e4Vy56gl1dGnxpaS9
peyvCUFccZj6WvzsKhqIo064j60f2c/Sa7CPT0lF6khYiXwSen9JQpIbyVbk+aeOlrSQs2i6aZPU
EQfsCAvvlbjNUm+c5dnwE/0Kh0J+V/6qDy7MOK3ry08Zye8tcsCi8b0rDOzKTkcv5Op2xWxxJqIo
LpVlbtaB9BsGgaA/udvq4sqskvfWv2bkRJYX/GgdHT/JqSFJTkvt3yzd7t8WtcVGJJvol9e0gLSN
wC5pqY11fiHQZOWEodNJ+vOt2w/umS6m8DTVApLC66XF19OFn1E/2hnDxCpwHozFq9NH05vnVdaT
XSHPH1xBUvvWNhPWsSnaL+jxp3zn2cm0stoZO8kVCjKj8s5OZy2Aq/HE3hTxz3ccghdRowgAxquT
2yF2ZEaylDNkPqPWZ6kKivf2LWoe21GMIPEbwdRhtRGrbpyOhMItSNZbR7c7zo84x8EE6glyeYpL
kJMTVS+Nm2pYXe+wV5ZHzJs7Vh+Ruk5VpLfJG/aa6DzUfI996C44T4Q1Zjb6ZZCgLXSZhxa6OhDu
7HGV2RCdJ39Wj7Yst0PdxkteiBijbrFfMW6pX+M4YcKlcNfZ07Fv4uc9ITzgAQTMuh0jZ1gAXAPv
dV5FeXKbZmC8LylKoQ2zeRsLBUwa+b4krciYnMAwKlBXMguilBs52R/RB/Cil1O4pWj5dlCKqO+P
urQxeljbZN6XMvIWFhssgdAUPfWTBIJtJw8SEWa8Fe3NVMAypk2zudk41snrQoZXJnsXkHpwOKLy
eOdS0xw2FKWOnQfP3kOKCLe7dKSPDEe6VGPnZZnd+RcZ2uWzosNwy9kMcQXDrUcUsq/kiXcl89BY
dTu1Jwin0sBaIMqHonVxT/Y06TEPaHlQO2IuwtG8kzHj/mI1ozmHiWWma/M3T3/Z2hXhje2eeoV1
y2VxWo+1F64kXXh9jk6It6xWdPUBG0yCHX0uH8YFqYDdl8WJ4BI+Fw4GPLzTZ7WuwY8mMSFu1Ghl
DbOkODOq7LeSHhI788ntC3M1G9Ivy6SdeBNATYS3u1+7s6nD7nr3sQWwxs++zao1KB96Nho2Ue4S
QI8l6g9QKaRLIG/ZsjH0XsKmGfOWz/IRFWF9rKAGjsgG0Jt0zvbc2Ls87qv3uynDCex3kvBK3Zhr
M8rjzK/Tk/Grip3ibLYF/MZDiaX36dhPw3dkbLYB3bwG4Va+a4bdZ+VBydmON7+4fgxXL6swYhqk
HrY87aJetxsWXqgKOihCc9MIWKQDewAIX7rUk0EwGC4+GoyhZSg4JyZAnFTLAdlKHS+lQ6JxVKwv
q1PyJ0HcR/5lbjtrfTfrsFWf//qTRm7AXeRP2+27SOx+eaIM1MeoZRg3wQ/7Gu2Qa1f81dYyIkG1
6vKqWqxMgqmpWcI/jl9QLS+LYkG/tDfA5hd91UM5Za+6my3gfUxNlaCEsjdO5XQe/d78w7vt9b8s
aVAFhZGlf8RuZQ0HaTXSvFu8LOODBT1EasrY6uBWLyMn3e7psLj9l56kTlTkn8eZiSCPTI8aY7Hr
EWbBCVS7lCmEVshlUbE4vjiq6pk82yIm3Py/hEi2CZf21AgtEa5dpXmH1olRkOGJGPgKErPN5Pzy
k31suJPcx2sFCFzarFz9Y7ZCLq1+4jEgTbLBoOPG8LPF5QEyLlpU5mNopwXc0N06BcF3x0AO5uGY
5Cw8i1NUJBOlS0704K2afkAMK/Nh2LESpigW3YdiHuwXilMJAAk9uV5YEkiN1VEvvp16Wt/YJu8n
WBWIoLlS62EYQheJHEkUJ29s7S9dusnLuE7lQ6m4+wrGlreu7KqLHzDhLlRxPzijKTNLMl7Huqz/
aOPTONWXpI+la8c43gg8bOWityNqAP/nOgfVL7Jyxve5KVnRRze6rp4t9Ai82O7/WjGtPhW4Ux/9
yBeMfJu6rZS7PoRLs0HXT+ZTrO1RFzG5pp3P60FaHI+qn60X2VVPuxVC90eO6i/sOzvIrZj0h+s4
X1MDOFz6pr9bJhBhHGlE5xQW5+PmgAwR9IzvoDhFSxO/rd7i51a0VG/buoYfkN3ugaXTR5ES6XPJ
VPnP7LoRnSJMLpN28Clyco537hSjYXLD8qYsre6+MSzuZZe8VDLCjrqhPovNNPwAof1Zz3Nz21d1
dVfzZv+QjXyOmezuHNv/Gguxi4PPjJeNu4v/lo7idDVI48Kyi/J9Z0iz5yt6nejbsFZOniDPPgZL
7d4ptxkyaSejTQSPZf4V2/f/zLDyb1El/z+Fk1zrK/43rpafigNgnH7+e6LJ9V/6l68lCv4DwxZi
cXJGQt9GL/8/fC0hvhbPcyM/9h0PQ981bPG/fS2+8x82MFKMYMsJ0UBfLS//7Wvxwv/AAuYgPye8
BIMcaSf/F+kk/9XF8T9F1mES+/wXJGyZ+GighcL/RWTtNdLZBPJnJHY+Pseo2qYLzXj1Xd8C0k99
x/hsY284qJXtsrqqQOJ+jQ7+WtDdJ0P3ncPQHEQ0qkNiGn0Z7UaE+E4qUIkaHP9rm131yT+zPkaW
2M972Ns/FHkuv8SqwtTxNjo7eA+zRazDwRP/R+ec6/yXTPvfPmSET8bxcf6j8baxPf+7XB+9jx3t
yjgnd0U545SjpnYsieZbExUFQi4bQVGBiWjLwyKclmOtC2b+tj0YjPLfVKETnjLb3vMc7+uJYIPo
I5G7eMUYgNmzaVcPmC+Q8dF3S/FMxIh7Xl1veY6rhJSFOQgGJ2fvkEhOdrOAI5vwV1Eg8kL3pXHI
m+IOQSXIYtHyQFwY80YOv0LfTGdDv+iRsTb+aWgQRi43rY5zXHqrSdE1QHzNbGTqJoFt2wP0FVno
NO0f48fl36lDAHKhG94ZTtsqhg7YDEAZPzM2abJK7vRaiHvHQsfZEv7FgV25+tFjuJvSetb9dwJF
9EqnsOfns9PLbw715AvpFsVn9TblKK4T2PRJBBpplD+Lgymqxcm1H0Tv1rqMX369uupIjp/Grmep
EWF2YbvZbiIkZ6sC3trghTM08NcUBsazQ7Q18X3cmfYSMRofFvIczmLG2uOR3Yw2YiN5oqvU0xYT
p0DYbYkh1FZ/Y71ah3aWxUNcKPhUX9BdG8wANu7kWTn+GHPvJIV+IzaOiLHdHs5VUVVPa1eXeUUs
x7HvFpJm19X8mIKytslcWJrfhqHvay+EcwvB4t8vC2KoTXn9hz83ztELoH2nQl3Zql0A9thxlIJR
2sfSD64M86D73+yLwSMg9xVpFgu8rdAluF8n8tqagdCUPdxY+M0e9Iy1d6sLk8ezOx1LXY4/pzjJ
9Tw8JPZwcHx/z9pm7TBQm/ESxnb/PGnXQ+HRmxzxLt3GWvzmJELdGXUVkhlHHGVLxmFrNQDGGNQu
qq2djzgmeCZA33jqSrSZqrabfyqfcpiRKebvVdRQo5HYyle9y3YHPtmY1Up/yjU9HQTzBfF803b2
9iOqpj21dzR09GQnJJl6AYu95xXNsWkFJ8G+XXbf/Z68pbgbBHw4b8Kvnhc3DZtNZR7ahMxfpEkd
C0tdaMV/vBi7phoyRNvdIVgASAIgqWAU/aNYqoPeeWRFP6unNUaaFZqWLH8DnCuuJmVZ3KBuf9Gj
TyVBs/9G436Bn0Rsr+c7QPTmSOhJhv0KntJleN/65XN1HeSY7jftUW7u2eKP5bz22nrYEXk2tW5T
MONnU5cfJJO9DeFwUxAOYAn5Sqfpiyv7swKHT7wmj9V6Cufy3gtRsRcwn8wmtF5MvExVSyihGN7a
dvhpqfVjYNZMI172a/dQWgkHXOl9SxBhV8sv6flvsnL/2QCn7kMr7Gi2QuhRBpP3BOz9e5MC8mwy
5kFP1l21oV+GFHFGGKmV2Xn40wAoprVvEVPhMKEsKM13UsnDenyzk/bAiZR5BVv0PqOX8HV8N5Xk
7lpqePM3bPgJUhTbHNDdpWIPzna/ptAcKQ9VkvUpJw+tjfddh0DIlsZcO3tSXuBZqnMbt29+VQRk
ZwRw51L13560WupVRXU0ToDae3t0pu7LUjL+YyXoRAkzulHrShBA6R/sYOpenWA5uG0tPlF6sUwu
SebBuve1vFlYwnz1uXbTdAqd+dCF8Z5VHJh1ZYNe/RMshCJvlDqISv1p3f5FNZ5GmM/xPhF3tF4D
FEoIY+jd6ErWxQ+ylG/KI92yqdrfRcXfb3oC/7Rb3E/RTPAl8lY1ry8R+gdEiqfr1n6dBDF4ljf1
gspU2sjZ7Udj7PtID+kWL0zrtXW/hOtCIoN+5sslWz4+g8zro20iCTs2vkw7wLfNsEpAOE4feeis
Caq82C+WX973Q3AIOoIXy7jPosRgoOv3B5eTalXds4tshW0OIRaO7Bx07kuU4Zer9b2f8F1RrPep
pvjALvs8ywalrvPszIjW7VjdDCECXkDoO2Whc2+KBQW/hggSdDPYqnxUnvXIS/1qjZowDf42EYYj
8sqLg0Em7VocOTFZAwymzWFaAmS6Y52WWj+uy3KnrfmHXltSNkiQKcTPiWzYdTMmK2RCUbBd3u7x
aGEJGU9YJu+dLSLLaAhfxDzf1oj90OOwG1kfgdfeOSDxSgJpy2Z5RrTMrdYhcIy2wyina8SZd1nF
itoWnbeNWMWJ6rQuJvJKzHkK3t2JDYm1FzLUzMkhGHqTIpMszpMz3JkmuDeamBFf/+H9krmBIKQN
xESEwc5tFvwndeexHbeSZdEvilpAwE+BRPokk95MsChSgvceX9873+vu0mNL4qphDzQU0wGBa87Z
J0xSP+KAP5KJrB5rKFfwENq5g4mlFOei7EhBtk2xL0z9Fm1T6Dq5jsQKp4u7JNA4iCz5y9nARSNy
h8ta4elncY2Gnb1NFtaWbYkoc6Kg2MdE2myGKVLdtp9JQX6Da5KsZn2g23aE6WF1tTymGukhxkhk
hbPgemGI2MZJsR4Y09wJRu0XQ8a0vA1WfxuU+aPaYXTXcu0REgG5zXNgP9hly4w4Ww8jsgHT2gOo
YDsKodRJ1rl52cYk08nWjl39aFfIIQadX6cV8TlXLreyJJBnvtLhAUG6eLSE9aDPtbcMqY22NHmR
sLk59KJ0beQVssCpyK9B6rNP1tpXy2zOy4QEqZgrb0ZNECIHSxZ1a6ndo10HDtdf8obrhcNK2sim
q49axdFmWTCNWKXUMF3Q0lmV/jEU1kM5Z7pbGdWwaqvs2wUa5XQXPhy6DK/tph0C1JDriIaPSvKu
D+WuEua2qONzm1Z3EeTQrI0PgdA9dKmMg4vzZBnZVdHc9egasilZTSQZh8HEiLS4n+seaQtLDi4Q
Z4MYc58iuuTxVe8TW0MYHhgPvOMXh/yDISgZVinrdIQiAJDoeYqmVRozv0i7H0lQnYhg3ePb2QDI
e5mS+LYSgo9l+yrMrU0QdrdamVUoPmvdi6r4NbKzlj6X4bcprH1owXxFsd7myO6qjgt+Fjk7SUXZ
1hHih2ZRvUohiIMpYnjRpZe54WGvOrb4LlY40BaPOGXd1cddPKGHrpP6mNj96A4cXGaNcMukwmcm
3pzJjv7WMJPwZqQTm7Bq+hX0OtOt5knzu+kON5f05BhUvKC5RkZ/uGiM4t5E/GGwIU76+Jbt0rCK
7bHaKkHIu2Y9MbQoW+U44MfB/cDyWF/rqGhcIvAo/nUz3JRq8jAZNWrTrFn3PaBao/fVVsk2dhmg
95SgR9CvaK7SqnIbo4P1JDW2n8/Rc6dWmyjL9iIrbsD8kyPFQeJCKQPHxnykmaKVOWuZG1YgDwVV
BQzDGDsTWQNuGYff0qAyXDPjgFRVYO81mnXLVh4BY94Ey3JSYQUDUKwdCH8m330dfCfmcCXy+aZk
4O9WjSWAESX4AyRf8MRRmKwMjqRoLp5zcrj3o0bdzbV1UI25fcyp2LZhaO+COFa8oWkQUiMWZc/t
9Uv0Q3Wg0odF85iK/lxZ8lHX7W0YFF4QNpwcMvW6y0VpkhVM+ituXMe6ntislWWU7mbRsWUxFAAF
JgtFljlyoqRVpOJ4CmM7lkngaZLMzN2StQ1DcbxBZdDcYB98TLpoq3A+w/D0DLPG28S+M7SeMMLW
HG2DtonkxJ6+RCgypQ8WdDtPqyY/xexFSdU9mtl80uXIbH3Zout4MuFH5rlxlr2zjevpYZzQHyVi
U3YGoqZDGLbJemhn3R3G5bAM0yHWlO91y5w9ZCVJSXaQQfeitVQ3uKQOi4bctjWQCtQ1s/vWaN+q
PvCthvcw1Gg0+mZ+xXLG1CRZ3nivb/YYPustCMcYHJJa6rkrIQG7WTF8s/PsRpuRgLXgQQRH5iox
jYtcxQjB5TdM50JLxnvBfDCww12nq8dYUSAl1gjAp2PRKoWn1+F9gX5wUxnx5KYg8MmIrN1Rn09J
OFRuhdwgZIpLDd175oVSTeBLq92ieN03lrlSTZRKfdKj8zNTjh3UvBz0yb2WdoB5UvQnhvZDVTA0
5cMRY5XPoO4eNfrss5PZaGX82GjNbZbigIs5cklEXvVtPbi66NZjOg2bPimj+wyYVLFqEVqxjzed
cjs63NcukmX6xNx+dqy8RcbWpxvm2uO6HKSzK4zBvKmptv1msprMC0p12hEuVKAWgsosEVNvkFhr
35GKyCe7jFhEq6O1bAnP2ZKU6XKGMPRPJhZb6qQE10mrw0IQZc2mZSKpcB/pTvBuZKb2rBgD60Cq
C1bnVRXEZxopeM/FVNO8tqikvKyYLcyQtqHdMxCki2MxhTdtUrXvKQ0GZ0YMAZRiofkxmuy5OOrZ
a9OWqztoj7U/VpU6rY26EXCRh+yjRN1xYBMitkK1dT8dknHHYrLfYnARV1ZvgkiaipQtFvKGW4Yn
2hrBE9ViWRfmc4w0wjNSE8V9ro6I9RHUrgsHeN9s2fWHwVl/LJWkMFzhyODBbOrhXS7BvLe7tHo2
pWkiMlhQIyvZPOFKItHaiyyLvd6oFlsZF8Fd0pU2eRVC2/aYrT/ktODMwSeTClcTY25vYyWHrRc6
te0h+5t+dGkkrlnLS1daATLKefSxFuWbWa/nhuOuMT+CXp/OlBP9Za8a6VehWGL6lak19lMac1qh
3b3vUhM3lGp22046+uNYC/Wt1PjyEWp/X+Ceg7pcOp+tGkKsegqvOk3bZVH6aMdK5dZdrGymtq0E
HuRS+loZlSfh4BNtcPPRWOGmJ8bjMlMQ+GMMFt1UF6a468IEO39Qp6On0lMiuyhQKgdVL6NNYGnN
w0UT8H1chuGVZA5t1xj5sG7ymUpZJ+Vm6VEXgX3nURiM3T5y1HIdYj5zHXr7DSap6C3jREeVb87U
a8uQWVtAouk5ba1kp5ZGe2BxPa3nEbtkMxqIidRq2o52EMAPN8qnOszHN6S1T+3Edc8mOqSF2hQN
0Zgu4PX4m6IlnKtV60QpTRLRt6hyAwAFacPybhpgXU4sEt/1qEwOeqmPIxk3FI2KpeqrROIOTrQk
OJtKv1wEndV+aIf6VOsmAbb0+bzt6T4xC3PTqHg7rRBCYGsaV7VGC1e2qIVzOV1hqDK5rcVobVs8
a4fSHMv10rbLN6GLbKXqrOrLQZ2QNCfZTQ1/5CWRhgbpi8Kef/K2DdQcDuxAqgPrkejB4fjYNnOM
36Mz60TxZjNiFwkmiZbLMq6mFAg7+Fk9X4NyKFaR0eDbk2JwSyuW3/PYSF7oHOyPPmQVMAdjcCwr
vXbrMJqf0lmG98FosflMDeta70bbxxcZ+5XWoU8YsO0vssmI38UlTl0TpvugyONrxUo5tSejXTfN
lDzpTgf9HWTytRUaIaP+RLnWS2u8SdtxOEbWsrymKk86M+qNm0i10Xel6nzQh4vNpZyXV54POpWx
XZD1Ver9xerSFTxDs/hUIe2UmLjL4qNvK0pIatYjsIXiDLVf99gRyYeLxcCNJLkDFzP5vWK1PGVo
8NoW6kAovGERlQePUa4RXyMgVUg6okmJd45Vmdf0GXijM7GsckOPPHtR5H2FOnkbBWWCRMQAZTgR
S9HPNjiqpO5JyFFUFHbDnKKoEorfXuTtocWf7souQI2JD8a2lPxptoPlgFNW81VDBAdLdtfVmN+Z
EGc20DMnahyKChkzvGn6XL9brHbwJGYZJG6GQUN88SrpKFOfyQrsXSjA8aEpi+6hmhQdRQX23ASo
7d3S2/gRpEkBaaPXs9i9MTcwZ/U+EApgCqdEqIW8x7DOQhH1TVOUqA2bMH1OO1QJ6yIprVPPfbku
oxrhaN714qpEbRVtJU45fEpdxN19IbayqA8PedoAshunRnSnuURA5Hb1zMbOwNvDErspunucWOlD
HGSt7s6Ok13XxnxJe44vLaDGDSmtgrl1T+NH467TiNqNbd7n1YJ10tKtVZQgL7ZwRFxnVCcGzLvS
Iv1AbVvXcWiYiQmo8Z+n1D/mNNe+FZTZHqdM9a4ulbrTIigcTDbLa9AqPBRE46mDTK+KFFU0clD1
Cb5ufy7SC780oIk9ETsAQM5MXuIsh9GY6ktwlw5LsYHT3j7LXGjvIlbMTdnE807Fwf9tSvPgfZSV
/NbHiryr7FjsTdbKKBAdot1dWziY8U3GstW6zuLp0XJYvaFf4ERm1NFwhY+qfer1np4yrkd24AQt
i1c7C8u3Fqnet0BliuknQdZsB6LvEKzEXUCvd9GNRWkGuDkXy7qbrDY+o7AkxU63QH6sGgtBjT/M
PZ1bxtJ0pzs5R5QSthVFfRz2Pj2wdmfLadyMYjbOEXaae5YPFAE1MuFj0cdyPVoUjqy0nQyzldok
22YInUezTi2/yzR1vTAXx3TQ1xMHRlUNe+iXOUWtHoHbaNFwSH9gTnMYF7vZTj36STC/4wbpgf4a
dKl80cXQb/i2i72O/xb8AK4VBozmnH+EKnqmqVCDayID9UdBgXJtgE9R3Zi/7+VlbO/aksRVZECV
9tCSspGtHVxH91XGnnqM4rr08uVCtU0wF7Gp82okgxu1UPUdhi6O+7kymrs6ywafzRE+UiyN83Wz
VOIUF+b0HmqRZFy1lHfxVJUAR6ZQXvVArc7hnEswmBZRLGEOc6jKMqwrkyMKx9XgjtzXwhE7Rcn6
Bzl3YjdPnEiuzRT1GaLdRzjMmMf7kkhhD4kDzmvzKIT0UOXh2ynOQRhWsCeUxXfKhXZCvZDx+m04
6RN77VKkTN4D5So1K+tCEkXnCY6nOUJglwfMrQq/qIpKk2ui9JR60lcEEgoUcclH2FdMoktVO2nG
1Ny3FWEnJf4VAwj9uOyXjikcyqZY+GrKEMvuUdeB7tKRwViBxWwtGuS6GMsFBRL+esjVDFkag8J2
SVneMxN+oKkLDoM5lAcazGYtocPcjY5Q96TWSnIYdc24YWpW7rVKm9G76WB6HAwuWQd9YwVKB0Vl
m3NVaIwko6q27sIyCKn5RdzfQ2M2n5pSmJuez/RojEax7cbJy7O511agvqK3YIkEkXsjhs6TgQhr
gUKTPKNML/zIqZtVlLF5wqUdO5cCAxHwwBli+E3cy43GoHt67PvavKbFUIvTLA2prYKFPF9/qYJp
nY+cOtd63JTXqFDQ2WppkYJTEGXz0pZG8s64KqOVJ/PxEF8kdzIR9k2fIXzL2qp4X5Kq+JFjM1lT
ivQPpEBzT2SO/jK0PcRnC4D6XYvccTshbNzVocoAFuWDOAGgya5bNtdXgV6KXWskuDZionNKo9aO
NcIVt1HgrKWZUl0zZeLK6hz5FtuJLDZZN1PkSd3o/DQchgfGYm2KGDps/bBINQ+zpu7THxLzJPpo
F3MqHVJqngeuj4+2MCkMmC5tgsTpbkXndPdLOzB8mbBT3+QcNdFKXTQuBdz2xY0N5ASofzau1IKC
eSgbHJRtXnywPKg3YzFDpTAydfZFL7h32rp3FFdvxvyY4cjDQdjfND3TL9UYs/sOP7sPE0Pu2QZi
2+5s4pfgCJQPUdpbaw67ZkNQar2K9Rnvk9GFISR/W4JPjXk8qAPBsSZTo/Ii3+F31WjJqu67NbLa
7zqhnE1nWq46xZJrNZIS6brZn2Dn0DzpVovsV8kMarW6pJgamzNxNeKcKMs9PMr7Jgmm29yqch8n
XTchmlYwbU/cVOsQE+wDqhuTOCBrHHs3NvKG2hrpaoOfzxa7ZWERCsQC31dpV7cNDz98LVazyuyw
eM1ju33lkBmPujkvJyUJtENEX3OMC315CKVWuZ1lVq9p1MhnoIA43lj9fcuSUr0vgvYDRwbD2TIK
1gTGdkepszpDnaVlg8cvsXj9kA8HRD/59QAY6w2E13bR7GkvG95rlpY9vvyhrXcMoqezWdh656Gt
vFRbdYwPMmqS/BjQYS0AcM6JoXAC6Xl1yBULixwS1s7nMVa9i8IcHjiFGHbQom5oraiu5EKInF2u
FC0kWanQPkhzz3Dg5zJiKZJqwM2bab4AqeNubYL3SV2KlfJRNLr63URgh+iZBd0UZPOa9nY8NQse
3eSC5kKICc6okYfMShouE/NJ0xvyz7VBW8+pGpzjsa6ofGM92NSaEJ1nGUp+1cOAQeUprrK4Nt9D
U3mDKxk9OiVzrwY1mpGDVzGw+axouVitpw61EhToMu1hVdjQ0RBVoqVzTX5sRt7YMZOFosuuNAUB
l/0IEgCgSLpcCPIJMJ9+pyllg5qtOI2Zit5UiNuhbbTDkDKPo/0d3Si49O+9eo0Pcn4qEtYoE4UX
mmc+tsWudIWhnK+6bzZWM5p3kwx3FThol0X8Qie6kNKRrKSVP4RB81BnyyVTYVZ2FBn7WUO7NQBW
hwvfiZswsa+zpLoa8dAxsz1qpfIaFMXBrsk7kdluUp3bZCpukhHfSbLkfBUaHhEnuAn7xnpUtSUD
QTNAc7XFhPHA3CVUnqarjJPyRNmJK1cgwy6629HECjUYQlk3Yrqn2aCth/FrjlTUmWXm75iB6v2S
zAhkpdkMKA4pBb8hg704LEPH8gTw5U2rG6SSlxS+1ZpZ2LwnsLhB9d9WTyNH32aJjMpbYlt7cuK0
88JoQbPjFJdRUzXeYtwnBQQbI8tPjMsMs9tUQ8E6J/ftjIGRUXyQHCcTTr4zjfmuKw22v7adv7Lb
pqfO2mZdawa7n95k8T7pVwq9JbrFudo69G09RFv5I6kmPoRSBpZbLhgVRk1wSrZRdoMuQ7+iJWXY
2zgz3lYzWAiw5Kk+WTl+3GV4SnqsO5ixg9WSdozy6cx3coqCR6U21bU5OiwMkVHTNACFA10jQRq4
jm2Pa7UteEih8qtuwhK19laRbKqaukn5kkp2aiM63cROFn/SHOz15mUt66nh2DFeVrrmAWL8gs6b
AMZZa+cj3aLuVzNT0YJWmYCXaOyfHdaGH2kZMR+b67B7VWajvEWaP7EqUrHbwlI6MAoulJVhlKCP
FgBX3BZRcVKEgFXQ4SDlUT0+YMBrji26mzdT9C0zPqoMxzPUrv2oq27aT4kZPZFl1B4mBFzseefY
2DnsmDegOgYNk7JJt0m0s0YJpoQIBtHC5B7mHZ63S5xlvadQdTBgmUf1jtnb8NAXQ3JBEOem5re6
UxznSRWlH3aTDPZAFAQe4YWAhTXr+wKXMDvYO5SYBAgvln6y7DFl15+KnZixTerWpN6yMqwZJxTL
hpoUZ6spkX+PepjvAyWuMm/WVMzAqZHQVc0y9tNUtx+NyCLwgl1kyR1TROVjtpjpeig5iIe6Lm7U
SVUN/OZAUOTiqCcKRn3H4FqQohaWeBOdUqFAi5S5cdZ5Npo+09sSUZCOdiBzZLMysQ7slcq6J0SO
AZURhclVQ19KMmkdryHPsYeiu43nTucBi82MkFfrh2zS+Lxkxshqt6m0a63nBvQGTfRcjyY5x4Ua
sy/q6usEJ+gTS7fhYikRKzONpccTm8/HPpGtPx8vHvXhZkB+LDHh1QJ19DjfF0ZfPpiww7YzYgqX
0KZuvZhGcKWoAciy6CaS5atWxE9GbTKVsCMbS6Yy3OXqUm4VatdnfSnlOZNpt6L2Gl7bSEh8e4k4
VkULAxM6HcjwysnOaAfjuxl56Q16yW8yZmrnM+6rGD6lhqKD3MD2iVEvYdslSBy/VSk1b4siNc+1
nlorCw+FBaPact7Hi/MjmcuBtTeA1WLmDBO1In7gQUC7biTRY04XuuY40HZhoyteGuYatkSCwNmK
qubJacsI5QFmvarPaV2qRv1WiQCOzWAYR4WdwR5PZ3E157W9Y1VI1IBVfIuC6i4LlBJbBf0i01Ve
o75cS1hk+PwwCji+gCDrjZ37jer8aNNluU9kJMGfxd+1qm4PwsqIHYKNdYKXlFwzNbbv2ZgjT7X7
/mZmq3OKs5TxZ7B07DbYjLmRkjp3mrBq3e2txHmjwad9qul+cQ3m5s0kC2ZOgAsayFUJjaVlz8U2
GlMb15dtfOfyvzhaOv2xDYtwS5MfMWoSzpp+dOsk8bLtjRwWDbBwaz0IFNmaU7BcyyoVWEHEOsjo
GoT5NgjlK3KXA9CBvXmjDJcdJo0d5tE8trw41ZLRzYAUhJ7aS4Z/mRoaO4ZY6jkv7PLcJ1F/hbm3
PCVjpI34R9ntkxSm7ujx2TCMKcOqrG5/5EocPfXCmGOXbxCskjMK2y+z/GFh8vXENI7RWV3qx5CW
Er5dVfvliCooCxmrsOy0gGBk3XUy4rWo8C17dof9Kaj1atWgXnYXmRbHYSmDXeZkbCRlwynrWPiz
sRZeaTOkv5q8FE/JC3VwU0hoqEAuyfSSQm5caoAqtXOjRTpwRifTbssqnU/gjC1vrOz60Rr9GkmC
F1Td2QzwqPWIFLCOKV6FpMkve0uHQGYODiM1lPCX8gQN9sKUpZ+VCVyAZsWHTB+ygzl0M7L+OEHB
cGmZwTPBMNGnfQMz44nZIsoYPLnES6UHKF3NtWpV8YbONn1YFq27ng1YftOs5C8qXd4mLJf6OcAU
9mTGwvzQ8+ZST+DKQpiGVW3C2F5EavbQVOXD2OariT7i2p7beq/kA+koyiL4jmv9JPVuWvdxXx/m
thQbVvKYfrAMn5n581lVDcbmirGRsmOuHOA2UQi0SpUKEgbCq01b6u0bmnK5sL93go8ojKytqtUd
PB04k0A30uQOjCUrS/SH44ktxrh1OjXvubSb8ShDSRQL/oEMzpITax8KgrsVI/6TM+Q68xY9tFA+
MKup5GVvLnAd7PuB4rJrL3ak0ajgrrLmuldVxAIkR/gDfstvaT5dDlQlnj5KtDpn3NGAQUBBQN7B
TVlf4i1c5I/fYaIKD5D+/aDMKFrUYc/raIeU+ZofRHjEQXqW9WuLZoWUpRCWDiz16DZtO8+hafZV
1sWnCe6YvQK5Z3wYccQe36Ceu2KmllwNiL18ONu1r9XNrs4swgxCih425Lo+YbEMdbb1wlZHj9tE
fBkEfEEY/1MhypRd0UxHhz5vS3nhLv+UbA9MeYo5juJtH0ShN4qmKHdxgveEYkQ6awQpja+jLyAW
wJJHm3ij0O0bVHhfxJD8E9yNHNc2dCj3MN0VdnqW8gm1HMdqOEHfAH4ZTdj6oqjzY61N/iYb/0da
7t8mC/xDqH1dfS/uuub79+70Vv1/yCDQgFf/Sa0dj5+U2pf/8N8JBFL+i3ALxbDUv6XVyIT/TiCg
2PmXw43J1YH9VmMX8L9KbWn+C+2pw1WDtJuf7yKw/m+ltlT+ZaDqNhXYTaqtXfTd/4FSW72IlP99
iQqp6pZ+Cbj8lA41hLhKlEnBBnRUr6ejfc63kmWHax66B7H+6ds4//3Xfo5K43P88jX4ED9f/nrY
kCqHWO1o3vRX0aMLxPPlz3/5E7X/32//8pI/3VkQl2IhFv60drRuCXF5Ko/lWvkW/tCvvnqFf9K6
//0Sn27ekWFbt8hWOTbRkJ47a0YPENKBJ30D/NNCV7jKnWbaZ6PYzrJtd/0cB9uxVaZ1BsYdxUpN
MFs/YVsHueOl2aVJN1prVQdpTNOt2SgfcmM7141JJVurjEmrbA3c2fZHXcK8kUnl9yMWxhC00MYh
onNlmbrlm7hVOCdayF1RFG1UTownW2XOj10EJ47SlT9GnOieVRk6IqU+X4mYg56D+yKKZyo/E80D
iSWriJ9kolgg6KVduqV53uKqqfyL8wAJL2bTwk5tNx1EvTMVwsrCKc/OSqa8Q6kmQ45CJLmTMXQN
G3YaEh6i18JRxddchvV3pew5xpmhbICihjSrskTobWuHFjLiBkpQ4ZN1kV4FLaU2aeP0wCksnGkU
m66z4VR0rXoaIhPBVDPrMCbi8QAnuDqmLNhdEYSaF86tw0swp+ry3H63UjBzhp4RCg2qHKKXCHep
YhWbWDPqA6meoyeDcUZaC8cnTxi7lxpPtyxQtR0K7JdcjYdTIimSiEqvN19cSRfTw69utU8hM4no
h6CZatjn6lHop9g6NMv2skyYWhtT0ME0b8Z4Zzu7EL3Xn1/zcof96iU/+S+coDCiUmTaMdfGkVnB
IL1uThOv6cF3mrKWDNunwReR2n4Rm/C7V7zEefx0Q6I6t/p+5obkA27NFf4ibSNXqfLFB/or/eJX
n+jyiPvp71uQX0BS8/ehBjOKMk9J709nPHCu6PfOsEpuo+IAu8tFAI1OJVypuCfifQFBdbj985cq
f3cifDJ84J2p0U9CTLDr2HfC9p5Vkr+0ziqqkxPDd7/Inaui1FhJJekqtawXQ4eoFjVLuW8W3WPK
FBtoyNSn6NIRIClE24WqzypfRlEdOFG++Lb+maPx76Pr0/Pe6joz04t2OdIFwI+5YTnm6isLbGzc
HoyPXm6/+EZ+8xRRPz1FTGRzZgQo5ZgM8E7vmW0ROynZ6T5bo9uaaw21Le0TIajWfsy8GBgD6uAH
S5y7ftvkd1V6/vM7+c3l91cO20+XR9tRPy+zmI86yO5VPxIsdjSrb8g1fGfc/fk19N992k8PHVW9
ZEcQQHPUXNrUwzUO9COAlZVxlZ6GHYghN/byHYFmHi25H7o04+vJu0LhtnFu6vUdsVC72b9rPPtq
zyzf7Q9fPWnVy232i9vjr+ixnz6/DaqrT1remgq6SKExdunOc4THkG7LH2BgF5OwhD0LG7Bmbv3t
z9/I76qIv97OTy87kSkLkCtZjmGM9dyF29kSulqSHGy0V+UDRoflYNrJf5Yb9r/X9V+ZqD+9XNuL
vLsYa4/2JtxGnuoijfMczhltH66/+i5/d9Son85r2FlZhPt+OZqbYNM/FjvGeR770G1wBydhO+zt
deXByD0FPppj74uv8p9ZLP/+bPKfBxxmOkxmZrccgWTjunpjqAGOqLHXcLU78GR0oJZxD39ai5k9
Y9nGIkIPrssvrm7nd5fQp9MNUHFZIN5fjoUFoqPPHoHTXzF8X9uEWkIV9xJrN0BWKF/bEKZunQHl
hJJuWJs6QniWYLGL+V2Mcack+F8bjYgPA5h8ekiLF4dZtu3MuBXgzYDrJ4yT0hd2P7m0zbDWhs6v
252Ntzk5tuUtpg9pDTg0DvWieX25F9Vjq9z2ySVZ7SY2npK5x0nyyLTCVewbyTskjwMouQKMJ7xV
52ttpLFD5DTH79aceW2wC5bn3t5kqTwQwXdOynAPg/kQCfIYrI4GcdMt9spmvKWRQaJ3u6kdiUq2
1mq8C9tTV5iQNwZ3Gm8pd8bphBzQqwJlZ5QXi4M+o2u9A7bx1Dn96zTwJIeF6GudgZU6eo/U/lRX
yxd5QfI3B5Hy6WHr2HHW9QvHrr2JD4Z0lVN2ULfpoY+94qxuO395s9+V4/RgPoHmuJPH9osD/3fn
zCXf/ufHcNzPQ08SNze8OEumPaMLhtFtdmRYmo+lDL02xHy/v3xTc31StNdJ3vz5BjF+c8Qrn25L
uAtMVfNmOU5Zf0I4T+a57jsXFnofjZvGHs6oLXYO41d9eCzQHziCmbjNANcGtXEftvVz69wu06Fo
2teIGDEmdoSX3zPOd/skWCtqvcaVThT2jMxjUyt+liO8a7ggEYJO+rCp6hQhMK4MfDh2SATMmJw4
c/dJnboNWiyVQbGVXi3hUQ32YdO4QfrSTEfFBIqL9uwORL6bl1uUkz6asWMvKViBimBw//NXpP26
QDHsT7+OOUgUiXkojwbpJsxnnmcYufl63vQ/ZOVpqs/165MiV9+hM3Ve3niL9nXzAHYVkjfshkcW
DFcVbp7Gw1A4HXXLa22sT/d/fn+f7MH/c8YZ9qefMF/6yDJUoR6nfhOtZyyAuT+068TCBn8AYKd7
YArNu8V+SDcXMPb0xBFfeeP3EKLBdtyViALam9K8Fqjuroqvjr7fXdV/dZk/PVcUVnz20HH29m2J
RhVhJ9ZarIBjAUInP6n5Swcan9PWMfc2gy/LwLiELljkf9vhGX6E38vz3w/qnzvl35y9yqc6Khjz
uIGQuBzRXno5oZIjuavii8vir3HTL4oD5XJH/fTxUuoW9KO1PMZNrbxOSbRsG9wJuK3AZiSNM7B7
DQwSjVCdNQmQLyvS1H1G3hKfFrlzrKPi0KHMoCJM47UamOhAg36A3kweUhWyXsfdmHvtADNjcUyU
jp3a3kqW79x6EEHeU5Co4xcf5zcPSuVTFbaQoWN3Id8Vhd48gPVDj71ArZje/3yVfopr/Z+rlLCu
f35dk531hd5w0Mz78cpZ41jwhSe8hnNV9X+Ij3gd7Qvvixe73Jq/+m0+Pfax86k6SPL5GIWbXg1e
bd30lfyGnjVgSggi1EE52K0YcuvNoUyu8SH/+ZV/9zV+etyT16FW2UzFWBebgiUFy7BSXDfTVz2I
dvkEv/pkn5oQCOmX/BPSk3K/flV8++W93Y2rneqaj+t8f7nfEeVzHtnbwj0zD/bk6l31ug3j+2/p
N6qdjz9/0L9GWv/3jRjOp5vLHKrOUQJrBlh40sf3uVyr5RbvV/yaP7Y3Q7w2N0jOkHHZbrMRe/Tf
8X1yEsqmYX4D9QIj7I/8ZQi3LSu/ff/FbFb++pc3nE935RA2oRj0ZD5iSWB3+5rajx2+uWXYLD8I
RACmOnkObteretwY1X7pV3EEsGt2MbeJYNdOK6Pds4ibrVPM2sD4qsi+/D6/+ro+3V91iOK8T/jd
ljXngXjr14Ofr+STSbX7xS/yu4/+6Q6TjvlfnH3HcqNcuO0TUUUOUzIIZVm2PKFst03Omac/C917
qtT8wpzqSQ964C1g729/YYVxUujBpncqrXa6U7UFiAojqE2opqa05d+KQ2hC9FVpZNqAXqXKyJ5O
rdSKkyvs0yecpU9ovJIpCBI44PGr5Bs1bCoyOFBAcRZcG542xpTAXa4y0AOGFJiff8UmrCpArwVW
gLVEIPeLIxvcJIFTS16uPsUCemJOs5JjMUtvZ/r/h3DNQew06eEB6rguCRTWtt7XXA0Hlw0YmW37
AlgRkNdMCRsH+MG0tmfwML8ZgNQyyGAH0QjokcN5ok+vMPviGLviVQIkZiAXrLjdgpPRJREIWIcq
3fkwhILv20osWzjxnDS73lMhBa9k+uGlDsEBDXKgMjTEZMyc5VFFDFMBJlIgVKbWcqJ4FhCFFq8a
kP5WQCO0UVPJQGQZK3ts6SPPAmtLVdwAlXWki3DWLvneEMRbAi60cAxIc+hIpWF2ZSbJKRTNcgCC
B2BNqwAav8iGoKog97Xuhe9jg9sFU2AODCKMrQEvQCXWqiNz7KDMTmLctRKO747wz47dLB5HhDCB
8aZjh9wDIo86hfYCdNw/ix0G47BAZFS0YtMdKbwAB1JIMCWzf39VMzP4/73w4O3694ZL8rgAPQRp
WZaojYmJPHTGbTpRAduSMGqEXpsBWKziXqvXaMeaIdRgZQCCEvS59rCXHMxk1MM3auPVWn8eNP6c
HJMfd8cThzx8ZSpKE1d22EKixomzUJ4wALe6In6paDDqqIIQpmPQqDA2fvM+UlPb1zj197ey0O3j
5m7tLDraYdpgrWAH8RqbU+NL7sBbAKkAoSQXIEEMVgaF9hBZ3iVXiI2kCitrT4/zZC+IsxAM7YUY
wm9Ymrc5Bx0UtddCc9wKK9nmQtuGE2fxF2BmqP2CgOVIAEJf+jM4S6/EN4+m0TYi0J36/Q0ufq1Z
nA0wxxKAT6Gm7hBooYkA45MryLbbHuAJjbZAL6k3yEWR6vPaypoLwVOcHXuw5voqoLGm3xqw/mH7
I43Te+ZA0m049CP3Aby8NlDPqmDaEn2urPq8NuXE2eGFSzYJ3TiXcjp7gMJERusVBAA9761rNAyi
EbC/mvYQcKmV8RvY44COcGgsyH53iZ6tJBTTqPHprpkdYx+obaLn8egZpA/BIStsSLJTko7RUa7m
UBpAtasNxA99IHUuUghQqT21keF4z1JauQ1bXWp/SPoANBjPAilxhEJskdh5DrYvyh0Yasig8Xog
VMKZ47by5hayDWF2omvChZzPdMrARXvJ1eaDMocbRI7TXbiyJRYO09xtl+5IcMiB1XfEI6Veepnd
g6a7GpIWuoWcMDurAkCfXjmd1dBiIU7oZJvY6PXWgmHjNgBCVK9lNO0QJ6zhQGlgiyQrm46ZjtGT
KDF3qHZLAL6lCCsPQDXsgisMIE+5CudSYzCB0LFGPfmID9QGEghXYssfMiN46ZX2Ktmu7O+w+9VO
97Zo31nZeTVCL5w/YXbm61QaJIhDIrScCYgZo7Wy4xU0aRGg30g1sxAu92uZ0sIUmBOmH/GQKcFI
OyOzKY5BMYQAOlCRTvkVsjmUFm6DlVi81LQQZlmNSLEE3FywSKtGWmJLOq1lRqzneqqKxqjyKi/7
p8GqN6xaOBDf3NYGueEOg/Eea/nLPx6TWVijvZJvSzBgHEaHw5P2LRjgHxiEtXbbLaUfwiyCdTTZ
xNXUmoEoqDw9V2XwqngJlFwmVahoIosj9D/+ypm8z2We7d1ZrPJiiI5K05fz3c9cBJd0i1ZEoFQq
XSvIWRlYBNs1cfYN4HmABfa3xGhIK190ocDn+FnM8Yko7fIp3/Gu2Ud3Gq3up3cEkz+TX9kFsCp9
vDbn+Pv3T7fQfeH4WZ3nuQBglyxWoxXR4O3LCYpbGFycWPwzqpS+hxDNHl7VMq0maqVdoYupiCvv
eeFK4GfBKZRgJyWVWDuSWS1REAm0tduded5AgJH534evHqpQ5KctWesQe2ONURdRwpNyoZVWoiWn
WK0UTwfLVOFMqM3JQE7gyBx4ufyg1Ux3kTxCM2eDERnKL5Vc+bjMQrjnub9/FssEYx3+v+NKaqne
O821lVubkjF4sOB7KocaazTg9GvVFcwtuf/JHHcP0y6n12rDRCVtgTFjgF2JW6IzfcvTBWtlK0yn
9cmu52fxaoyjMmKnQ1bqgEQ7jdYYo5lrkUFiXgiLuG25Cw7sW6nEW9/gDVEJ9N9X5pY+1iyI5XHg
w3gPnWFS2k0Ol6HiimoRQktJ7gk5BdMx2eYZWHE6jdt/L5VbIjt0cK1Bu+FKd7Cp1jBQB+o+vcKI
hD72lIJOBACjQqF3BKFWMA9PdDa8gVTkgSsbQrbtANKrKJl9ZfaTcIcMvhsZfjcuNOUj4FqgyaQm
zcGrAQrZe6es0EQGgjPy7098H0E/e9eziAlBXyhNcHjXjcLpIOoalI4Bkda8eNoruk1Gb7A6qVN2
tVk76Uv1Lz+LoROaQohILAn+oJXJvnGl8J3hUaDSio9L0NcBF5C/KUyDIc2siXJuFFqtvvRabsBR
wPLl88rDL+Sj/Cy85vBDy4Yp86b2o9NpvAELyH2hQDZMpq1KBRbREo7FId+G25UVFzYYN4upEdFD
OGhaMfcg3yfsQ8Ie5QPjGn4FCI7qVR8Udh5oDEqkiSxQOivn/T77ffKd7+OihxyAZHIwzqfvDNSR
luwiO1Ms7qjBa047rx3cpZYMN4ujfhOMPJVjEdogMEDajtA6/IobmEtqI74wTAi7A7FrrT6EnIxa
wtnObE+twiYKDNfoKwXvjBsDPY9IJQ/wmq5gkIV0eid2hwZ5eb225xc++/30P7wLofUgV9KLlDN+
EW/jBYMtdDPKP5isfIAqx+7zBIKR8mAx585iP4vXlW+/tOws5FISmdfl9O1LNTkNP6OaI6j5U6gH
1lptcK2FaOTBV31ts01/+Nk3n8XRMKnRuRIApxpxa3+7zLkpjhHmgLF85BoVZwttc7mGMYyvSpeV
h1xacxZBaQjDhDHMQpzhKO0xX0sq3f/TglsgNyCN1jLzXiIiRjBs4LdBsNKMXVp0FsQ6UMAmGRWg
qvp3irtKAYjvMNdZeaQpLj17jbN4VcMHTyhbvEaOkhNeprfeKdejLXsm3+A+S11/X2Zpd8xiUd+D
XczHPA7oEAsoyAnoefvQAq+hYCeJ0OfKXdwkfbiy3FK+xc4ikSuArg+XcIjsXQVwVHcgF1+LbbiH
SBCQQZfSrJzRhlu0HPxUJm3mNq1j9KLWLz7y9t8feSnDZKd38XAQwTQYwY/DZul+ONXdojBk3sJD
CBqkAWGI/Iex81O584/86R8XnAUoSOzHPJRskNLupC/JvTSdjIV4eJRJMvdNv9LnoIH4hML/8dxc
pW6/L7vUI2On2+DhOf1UgPutiB20b8/ZqZ7ecfUS7zs1scYfyfbOqQH3OnqTadEo86hMiz24+ebv
qy8cDnb6/4fFaxfiK24M9SwBuuZde/KLa1NxK4djqa5nZzGm6KSi7jNsI96g7doKNLC65amBPaJ5
7X98fJDmqI3alCPmK3cZu9AMYWcxBlRxb2jhyufgXcK50mGBE4UVFmp76JUdkncwl9BsVLo9+eq+
CnYtKml+DSzu1HUmxO+BuBkxlA3wI4Nt/8NcIfWX2+InJAi6V7DQ6Y1/TFa2+NLLn0WmLBw90Bfx
UwFA0aJLsHKXTIf0SUi6Q+8evinRNCBwVvizPPfm5noswDLo5N1IV4VrCjUYv++cpZHg/QM8LAMS
WgIt6SnyfQUnegdhFZ3m5NACS8zV0gtkAPgLtxX3rOy98Gos40pBG2cHYCmKhG2mE5gThivt96XS
+17JPPyYUSJ8tqiw0wYN0FnsL18hlViHeqPMq9+MUu19LdCLlVOzAB7i7lOAh+WIIahESJXi2MiB
FqDwGHVfB7lT59UDLIYU0M5liLDbkHTR0q23sreXUqh71/Jh2XioWEIY8GUbeyo0aJkmzSBQop0P
Qc6NdGo3jUFt6Bt9gVLJgVDZY/lVbfx3iDFYMB/3eZ3jdDgr2cm23Peau2G9laM+xcgne+5e4D78
MrZqYfsb1NgM9VsM6ZcasB8acLuQJDHh8VdWudfcz5aZhasGLD0vJCnKiXlA5PyohcUtsYUcqhYJ
Xy5EjoRQ3JK9xQG5XkNaLgSSWazRG8luZXuuaYi0AmIJjQFY4ZlkgM0KAHEdfQoJ7KLgtg3au0LV
O1jj1eFLjikO5BaOBMBMDARVR/8TMkgJiMUpyj+3Txu1gJMg5CjMUNQnqY5I61IIR5L0R4xhIuRj
OMYMvaskyDxAvIAe9sN7GV5KKFvzsLntKAOuMPLYtLkMIQvoEBhh/BoV+whMJwgB6O7kAs22aDND
6//3Y3tHYD57hbOYnEMPj2o6+GBTXywo7rlKfEJ7uTzXNt0YCRz/lBHqdCuhaPFczqJx0sTwzoBK
o1MSnz00LIheA1wDCqkwCqq0Pj3wvVltYx5G2yBxWA0RywBUxcALhLT++xNP9+izB55FWbIuBS5z
8ROaSYonwp2gCzQ4eUW6ssBSmczMckAYvsFnZMArLfVWHbTIhLT+tjbbT0Jjra/wNFWlsUFvYCm8
BuBZmgsxs4yQhdtbmUKAH2BtaC/v+g21Cc+eDSkBm9drA1yRYZOuhfqFJHdOdIr9GIYDAtgXHT1c
uMG1GK+HL2egdwNcAcOpARHuCp81KBH6CgOj9W4A5uWfQYRzeM2YedcoAQq3unxnAQ4NeLTLQV/5
/ftOdh3PPvC96fwQe5KULdgGZHoHkpDVlrkJJnNu9yFwcCqTvPOZIwAgB7FrJwO0ntOaMyC5FLQQ
lPHFBdwciDRIO6xs+OkUPdlstID/f/gtRVqHUePis4jDRyleGkja/v6UC5f6PVN/+MOBCP/5Hl5M
DuxIXcougd6j0mvLWZX0wgWZlpTa7wstlBr3t/ywUBKiwVb3eIIKGGkfwqwQqNBCYQOlICP2t1X/
8/s6S4Hojul5WAhiJjzs8rCpMOXYZx+F3b14R9j3fIhv47V9j1a+CD2d82efZBaCgMCG9xuHN8ca
8GR3YstXYlVUR0XCNc0DT4GSopWhSrLJX2IT3YXXtft66ZDef9LDI7YYJUIwDkuXBwZiCQAZo5vq
vQun1ISkzhfzAacyl13Hvy99u1kgosqgD7npUTuF2KNE1Ea1N309RssKkjhGoN6gWqD02tpcZ2m9
WRCCtvbQuQPWg3+4JckXSMQ5a2ylpcHUPdo+vDxWJBoOmlXojQOlMOxA4ZdDswflY22GMZ3JJxtj
znfxobYJKhc2YBy/M90f7lhYHan67UrfYSlJvN+JDw8QsFndwXcbQy89s3uz3Cc2xMnVUEeXa9Nu
ai1Tuz2E5zXfhihltwmLlTTpfgk8e7LpKnxYmYOgdx0yiIj4Km/QlidlANxH14gglsiZIzTkKEhx
yrEJcUwOjZ5YqyBYc/PgK9BowwYCKAVUBzACHSZtf0VQgz1zWDn2C9fx/aw8/DahC4vc7fDWC4C9
dV5BvvQHSrfECbSvjXSk1XbbGokKX5aVBZc+8yzhgaRxKRYUiYLwOjrRO6PWASbKwnY03DNw2pKF
2Ri/q43glqwlBAs16D3kPTzjgEQ9oqYlC809Rub0taHFbYPw8I9BjZolNUUEeSOXxgqxhY5dd6yt
xGZegQlRIwfMWjM3B7VUODv+SFFck4ZwWevjLp7LWZARAuiWFVM+xTGQIbxkxiSvA7WRTR/a/sZf
qegWLtL76g+vkIwGl5AKVJdRTysDdHzibqV4W+oQzIHi4UjQdRigioJzRXiDCHp0Yiil3LvMLRkM
aG+Hmdq0EApWOPjglmePPUnUESm+8NJ2F9qEQEa8a/agJzawyzxStTGyGgzWv6GKDj+PwNWBt7dh
DlqZ3KQafl7ZyAu7ag5BZz3XG4Yp2sIjAF0Uzwh12gLg0xBP/7jCdIQeXnoSMnkOU/GpG/TlJirL
5PJkapBmaguFvaoBCuO6zuldOJhzjHhcdDHckTt8BxBAtfZN2KMGOtVWqkfWePSv7rneAU2Yf2Qr
53LhuiJn1SPcKuHKQ4ZTk6CwqVSGmwvQJt+rDcSFNHlO7IFmKZxJcauAq48t9epjPptvSRVBTf6z
8oWW3tksmQndgE1ZApF9svPCUYe2b5vIMW/AZRbmE1YgOfQZ2pV0Z+N21tkDXAUwXzTLlWO5tP4s
7kAMnSULaK06aPV0P/G5td1YaddmEgt3AzkLLZRHDhD2JEhn3Pd796O1JivtA//SnTy7g4S9AZlT
kF/DUeE/f3+hC2n1XNXDhbo2KcIkw2kbyKHAKwZj7syC3g4kgv6py8fOofNwjI19IscrQ737GW98
Vv79pz9/WdCy/PuwigMHM9gSf9eFYFzdVnJL7HwIOkdrF+fSArNokJNSLuW9CPEGGDHt0ot49ND2
cKRjq7gOZRNGqiV74uKuQR2fh3xWmn7HQ/SpYAkTDJFEOtB0V6v+WDCFCv0yeETBjpSG5B3m4BTI
krvs4nOXtDn+/h6fb2n2zuV8WJaixzbgpvcIWNALDsy2WC2cF0CiLHRG/nokQuTopHfxCr3dcA0P
2ZXBXA/qtuNHtF+rfxd6LOwcMh6XEnxq4B/n+BargRi+Ed56K7JpmGYX6LvCdMzfFHvcn6IHT5mV
3fc8lrLSLBBAxWNsYOOO7NzCwCJ7gVWa2XxCYfzfPsosEgwu5EfJDvmNIKE3RXIKCBvsZyOs/Pl7
JvbfDJmdw7UrCCH2fDRMk8ihlKFN2HYQhpQBQIZ42cmFKLfeUGpTr8SAhQk7/MD/3ghQfS1gn4Cr
RyC21Ce37cBcD2XP8o9uglE22ocOMH0rqz1viLBz1PVQp0ILIXuMdlH+AYu1kjgtHJQ5olok+6qk
CBfRma/kergScJTirhwHL6wVUPW9Y/bks8xB1VnSllIXCbhe7BxADw4kp8CuL+lB2AB8YnPHVM33
0KXkMzlXSNAdeD1QfSCzAO2+iptKgyqXtQb8uvdWnv2aWb6A8YzYSeHUbgcAK9VJmzYidPTcS75p
HMwylEHzdRha7HizMxuTUJH/qSwgR9zt91OwEIHnXNTA5cSa6lBBlgPcJxRQk7sW8sg4E7///YVD
POeSwgmpCgoCPuZQJ3eIHQRUZOLgnn7/4/da5Nnro//e803W1rhA8NfH+D1w/HrTw8n5vS2uLq3C
qCIGxgXu7GvzqIVmy3+sZAeChx8j0aMkAtFj1MRjGOZySVmjr2B4FyC9jESVBIlGia/+2ohzKZCI
sxYIUfNkVE3jxqL7/GBKvaP1ltcLK4RxBAifZlO+uu8o739/pwv4dHYO9ebpGmaiKZYLRWuULI7+
oVMlSDU20jJOIaEOG6MWg3SQDBVguWBtejTJyMp9Gc3PEiZcgA4malQ6AdDEXASRS8rOOh/SrLIb
CkpEqwVIjE2BnU044GeF9Y1lPhK0mAHJL/K33x9jgbfHzvHkNSG4TCbgW4XOCOxjL8nZSdAhQ6SW
m07v5fyCoSgadPyh//Fu/UewryC8c63WmhDP0z7AXP7emr0Ho1sPslBOr5PX5trsPJvZYVSpclrm
hDYax188AGXpiVTjf0tu2TnUnK8kiRemdtAEaOM2mS3o0THfBBhR1gpxIzf1sTbclS7uAqqAnWPI
aRiiiXmLO4DSr62OkmRbXwojPAVb7rN3XCtzfDOzADfE7MfwlHD3f2AYPS9UIY7299uVqo4Z2QAJ
CZhGJgXd48Ya4Rscy2Om+IOWQFioGP6pIGHnyHIKIrISFSNp9Bm4IGnt2Y1vvXSlX3/fqQt3njCL
YXnRuEJVYaO4HUxu4FcCVY8TuGPD2uB06ZKZg8ahvgSFtJLDh1LZl9GiX8hITgz3wLxOSTYaYUCo
D0CPgzOGc2GH08cy3lNUQM1KUFnIu4V5CIOZXAtLKxZq8GErQyx1m1Xtyo2+0GyBTN7feyFxuZDl
ODweXMgg9m6lF5LWUdqxFiOptaS34otbHPji2qXqCFZYrhUncYCc/GsGx0vYx6QJrDGsXrAbF8aW
HfSiW8is2i3aNigKOaflwK23eqODNyRh0pghCskmL2GwDH+pdmWXLVyUc/x5xqcByjiki+O+9l6Y
+jTJwQY6jKmJcOUrLNUKc5w5nxMdQ0Fm0iGv/oUxa/TyelT3crxFerMyRVqqFeaA86ziG6FqatQK
jXBsGPaL8l9ojOs5M5GgzvrDShHU5+F7W1C3CkbKUKGFZxX8jUHP5bJ9Lq1lB3fY55PsYI4xb1KR
gzopMnwy2nADqFQkVK4vRXMqhj0PDVfChwfSK7unwfAKQoiQGeUw6tmOzw0GAAYfMlhjpabxJFRT
42QCQkqa4T5hv/Mw1iHVF8IHGY60kBKU4BidkbIP0Brx2kiwJDACClDHWpXwWLHiweCP/ibBxaRg
tMPG21BA+68LZIa102Bbwsa78VSwHTQaZE2xdkj2/ffwsnAPzcHscTVKXJ5jckwq5Zm3v1s7tWHC
Zvz+1xcONj9rFg0sPIMot0Qc5r7I+uZ6K4d6IS3lZ0ERSoJekXj4dGOyxzwBLmSw6pK9VYmqhftj
jgEfeRifpSyq5i60OFdNXlqbsSkNhQc00ddSgOklPNt/s6jX9HD/EVr0Olsd2h1yJOcWZSZWqLs6
mo7SIV45cgvF2BzUzcO0jCqhyO+MDEgq8U0ofRk+D79/4YXhJtzr/w6vUuZVJHYRNhCq2D0FwWao
1CGNSszSAippgymAhh1fmukVuGW7vpZGdFlFXS2ExTmkmxbL2mczHx1cOLwoyOLYK9whnAB89Gm+
IimBMWq+BlixdBNuvz/yAi6UnQO0swiq7CKHXR1bre4alQHzzUuwSTRR5QxRh6SM+DU4wj/uE25W
BA4DieZQiiPa2f1etKMtIEXsgTjBjlaBi8VhOP3+XAuHlZslTX6ZtWEiYtOzMaSnAZkKucvvf3kp
6HOzONDXVc2IHoI+1TTbiKnQEPaBf3H3AgM1Ma7XmEpQMvelJ3mtGDEJdxmVI8AsSSpU2rWTswwc
/35Wfs3CweNm0cOF5irUpVEW1mqnVadmm2y/YeoD3pNotlt/Jd1e2pqzBlLkF3lW0fhsJRU5JA17
mz7T2gKee/DIhdezlVb9yiFcKnS5WSjpWAhXA2UwMepZGyQVG7gf2YGRLiha3MoiCygXdg7JhrUN
JQkTwi61aK0ypkU8LdrCKk0F4tAAW6jcgA5ueOfYCF/g5mf5kjygpJBWfsHC4A++xn/HGiCAgNeY
HhPQE/DS4EAM3ATYqMpaTJaeh2R2VpUNYtiSJdxlnQhGKgmubhP2X5VOgeZT242/cisu9eLmgOty
hGKu0ONNEmYlu/dPBk6NDTobNDQGNdqv4aaWnmcWOkZijCWGRnCuKw3wkxzCYIEVHMrjGtpooTqZ
46s514XliIAFeLuSkR0f++0aMHzpT89iRt3CByfM8KcZ4YVhr62rMxEY5fvcX2m7LxxQdhYGCkZo
BKLHAgNlNCcX2iASuhQFGGwK767cvQvIPHYOhe7HNCRQX+HlJxqE9Zrsw48VEa1eG3r+0bCjUGBU
kM3xYGkL/YTih5ZUqCEH0JVfGzou9TruldHDfAEerszYUfgNsF6CPA5se4TYAexRgN5dJHfkVVQz
4gqvcjUEn656SwaTh6JAshX1FqgB1D75lnAgovRnJQBPb/hJ5jPHSg9uAG+KDj9oPLcqscl2tBYc
DcrgOBl8ipUGxNKrn0OkS5+HJ2aHkqkeXrnMKocNCUubGnqCI/9eiIPMNmbgZ6jv1BBjWJ+2M9Ec
iI3QX8iPtJODaA0ruUBDYOewaSIVBI+W0CPgOvrQeKUe3AK4CUoCb7acHjBwdWC2AQPHE/jMW214
hUpdQllkjVJim5BgYG7c1F/ZkwsHa46UbvLMl9wCP4YYUqWpQXeiIXMugNcJKU5/BXu0kKEzs8iD
ahUmGT5CXC6Y44ipHXcqfPR6Vq6C6c8820GzXKUZI8h953iGtAEbiYJzONRxfW5tELiQIdylGR9O
DKyD4CU4XTQgPhu5M8rthtm1CljOGtA6aH/8fhAWwvOdgvqwDAFF/zoRsUyrNx9QlpYnegLprM3l
lnLzOSwY/dSWhUMnhhkQljp450GJ95HNq8Jb8tG+0m8ClCMhU+RtKSWGmSNMfFQPCitrM66lPTDL
SgIqj9OmnR4P6JaotyDLLvmJmocrU6aFAP4fUDDM6eClOj0eGPnFDumAImKCvnJMlpLWOaq3Gj14
JxJI88UIwUHurqkuniGKromd3KijDYu+y4AWJneMzd/3w4KgAjsH7zajP2bZVC/TnSoiMJiUmRFy
DPZpKPcYNdFmGao8XNOM6ADn2HI3rKy8ABVk783Bh60IL1QyyGis3H+BbxeXKrxfeAy9Nc9g97FO
KOEVqhh4UmkbXSLINSH10tbSlAUmDzuH/EqBJw0RlCswdfPe4bpnjzqruAiQZ8901eEWGcO22QIj
q4K8k56I41jKUMHehhtez8wGNkey/73yDab8/ElomaOCPV9ifZpB5OqUVE31djMeKx0ubkZlr4m+
LH7nKe48vO2SYmHjyAGCmOyktxSuSoHSOjiKV1ctFMglO67OaawOkjEHENfKcVmImXMsMJ2OFRnC
xcgRA/qHqIE9FAdIDcP69fc3t3Dc71vr4aEGdPz9jMeLk/Y+yJiVs4bYXEpg7tfqw1+OOuiZhiwK
ttShP9AEx8l4rb8YHf2y3GkPxTZ4wRbVAgPqrQ5dmnGgxDZ3o51h5dUtFVj3HOPhFwgFVILvuOYS
GgcfUAuGbQXYB/Au/gg6pf8WYSO31pBf6i/MYcFDNRZ+yWFy0gILDJ9JJQd54A95gFEzjJDR5/qC
Unb12tmdza/2Zaeb88m2v0fBhyfsBYJ0h2lL1m/JtQCNA+noF6/CYtiqNXIT6au02in8P1tp2j8P
K7U5Q41FD+BGcyIgkiILRo+bNd0WCHMrtffSw8yyj0YcWmoMaoyUxaQxRRqegVVUlCvX9lIdOlew
FwuYNYUU9qP3AY0oQmsVyDF7ygu1Bj5ZCsf3Ye/DO4Lby+A3TUE68Jg+YYocXrof9gpEEmwKggDU
a3AJqcNgw6VVhanzoKbbVc+chex8juyN2PD/w7pGFAF2qY/CPjEkLYUQQaQLoVaqxcqxWogY90HE
w1NWVB/GI9sAb4Vm+EhWsJjfiQ0F28k1MYWFDGsO4hVCofQGekIAuDpEu0tCHXzotCZAJBGpUkLe
MFypJpc2xRzUO8BMaKwFhD+hO/eB6pYfsLZTBAjgN96NeCP6t2BNo3Mh8fkPDteVuJj1gMNNA5UB
0zS36uRPI+m9oPdVrP5TOJ8rNLMJJXKkCwdvl/KpDz7MEyXuQ2gBlZ3fyHkitfLvCy3FuzkMt/Vp
16PyZnR8JewAK45COJy8xa7aABKZqJCwVhkIUmaFnKUWO6pte0tLX2XWTtvSdTyH5QqiWMVC2I5O
69pdtoHxoJxC1yXVSBAFIV4L/+YRWvJ20FuJaw1fCPuN953ETp6QK9vn3hB4EhXn0F23FhIJuvyQ
XS0v4AnKVB6q3XgjBc1nnLDXRhcKbOK4a/JdVL8PhYukgVWo7C2BZWqRKW1cvHR9qrAkmJvwX84H
4RTGJgOFYan3tLIptIQplMQ10emACGmMkszgIZpLJRs6z7Uk/OgwiUppSASSsCi/VMKfodH/8RPP
Ep6AZIKij/CGiY1r0z/pBegKW1AGPd6VJnXMLmkkn8OXldUWTj056+wEUpdSaQvvj0bxTBKinp2G
ua/uTeJZUK/zP9DrhVQ11JnllcOyoBrEzoHDGeWKFAyoIPcL9jd9qSp0ktJ0T3uQKYxfKh5UE+/A
chDWGi9pyBnw4pX5NNLiIHV4YdwXxQWyJDAqwBGAsC7Pax4DtIIPy+degVZ+M6g5m8ktlcIRoZcF
X2Ob3QBr5N9f2X0Y9Gz7zWo1UYjqUWA6eAC5NeQmME4ZWX3kzCgU0Im4iGDwVBXOJVo0DT0YtP8n
InZ5Vv6ByLXsxV9j9NFklDF432L8mlJoaFkdS8gla9bhKxHuG6hcQ/tYOruREaGrH0DJggu7TYJT
zkOjugIAzI3VgnrlMcghuXTPZkaeEzJBwlv0GyonCuxsVdon5CR968t42xJGLGkVjDIG/Dko4khM
uhUkURFKjQeFt8tWRqQLCCuYT/+dsBCBUEQ1B1FfEr0ASiVOlJmqaNheC8sH7o5YGWo+j+rMHE4d
wpi8KTh2cEQA6lkIKssebDC8DNTs4SK1t9+/9AKAi5GmttDDpRtgQ8UdB33nVu228E2R9OinNIBB
5UzawN1byZgPjpSoNEboCG8tpcHRihNkWsm6XKadCM1L/URM1keV2fpKU6GZCR2NdldDMURc2ZAL
lwKs6v7+mQ1FsfA4wIFCQI7ST0iKb9j9qJGTFFH0Jih1DSI8uDIKFaprhcYCbY2ZI7E5l69Jrw9J
tIRz4P2rIztiuADKIr8PXnNR9fL9SF26/KupdPJYuMogyr34xlK9XNXZKw2KJRhsX407qgymVmSg
w7B1GBQ/VhM0/bht6PMrFftCScLMkd0hDT40wSBFpCq4g4+6FOKdQJ0QMguUVnk3Cax9AL7LG1ms
tUSWdugsisM1Oe8jEktCj+8U657Fm9VhrTxdqPKYOaA7HNIqSieaQguChYHqm95xOd6w1X6yF7TJ
IeYOBcnNsOEu0jH9aU9lrIwHChLaRrZZm3ItdI0ZaWoLPByPgWekLK6mw37k7fAGryEj3FIWpUZ2
u4n3yRadDwLab8kfFj/l9zPJ0fcR1n/jL7Tr/162ElnAOuCV6/hJeGFJ6UgObzkRfaZtc4RJbi0A
FeJTMhUBVTRCo4Bq3hjqFHCeXQaVWlbpNis8lUYUTI+DexADPSuPbXYOOVgFppFSYOwA60RYtEuq
1/cHN4dOfjL88d3Grr1hV3KJKWaYzoc53H9CCC/TEJKOKiRAJYpNyVWSAjaUQbkZ3RpdmE7zYk/r
oPAZ+xrjgupL1ieCkga5lHjIj2S6RFNq0bMqdPBlkbbSxImbYttJ5wJkT4a0gGnT6lT0Qd3bU65W
96JC0B+48tTa7fRGzD6awCK5VqHwuJx4C0MWkBx4J5Cy23wm2RgpcXwbpFxJhR+vkkyxr5RopAsV
101U63n/SiY6UaOnnollqMQeZBGiNpDp4eCzcSIzVL7zErjoikMHnFPQ5fpYR1rd9DaSJbG0YJdl
Y/r/7nrxBr6dr20Yq1KUvsB/18hZ9uZLsdJXyaffd/v/Iek8dhvnliD8RAQYDtOWUVmy5bwh7LHN
nDOf/n7+72qAgZPIE7qrqquGJdkrdjg2+J4OlbwbBtth4EHts1OTdhgpCXbhqmYVDkoircisr4lK
14g/rjZyCbC4Ut/zPCzVQxZ/1/3oCRyAZEs4SWZx+laOOTGqKyYmUsZGHh7a2fjoLe1id3YWduZo
lL5ZGtm/qVTbr7FuS2xZWpIOKnvhCeKmRaiTtFReTIDkXopJpijb3nR4iqszdSZfOamGv4rJ0TUO
Lwb9/crG4lrq3hKji9/0unrNyo+hGKaTnuuhsuhePeXWrhDrh9Kvxa7W9P4tSfCktkX1u9VtuM09
/pJ+Ntyj5DqPz51xTYikJ2AaN+oVJ4p22uGJT0VvVskt6dw8sn0tDnPFzaLDWpVEHZRELFr2CEOz
7xICWx/ydmXU7DsSjpreNMaJk2MW78tsNzSHpbv2lMJJHrna2HgRdk+Lg2deMjvy4OFNy9JNOIcN
r5TCBZ/qIT2JkYR7dxQPGIsXYkcjigGcJT1OyynpkbQQt9y5ANimT5Kv5kb5i7ydyYooZ1SSnex1
ihNJ67GQ23OEaUgJj4IV2s3akkebwMaVgZS6ucz5vWHdmm+rTMRYS77lXbfGU939lO3Pwp4THeEY
6mezsEi06bEfktDKxSt0HRNiJi2JtHipyJD7yQk2n6NLl+4m7HGlearEbYue6lmt92YlXzEbuRad
cu7Uzm9J+dqvQ/w6KlYQG+CJ22OuXEoG25b5Y8vrIx9jneEmJYx7+peo3dzJHo6rHKO/tg+zFtn7
oVLv2ioeybTVnqxo7nclUbhS4knaUhz1DFCCzduUFcFDFUZWLA0BgdXh9ZQ5TS27onjV2sRb1uwJ
k9J55Z0nRNO2ZlC3l2nbWtciHd3U/HIq/YWI+rELymV7nVoG1Il6m2yJWtRZ4sv4XqwGD7W8TjMZ
uhJ+UskEVJ4iLyfiRIohsgZfYqnoRRrQnjE0SiDM/LQoWdCZm1frmlubPS9JbvdK61WqL//NeuH6
Up8qqYrxLz1LpjeBqshYRvukH3l/P0eQCrmcKh23e9UOs1S3g1bu652WoGi3jea9bcStUdfoVMb3
eb6O7c+QdQ7Jw8Ma5u2TxVs3UtCiwWPugN1RGrVrjrLba0dD2qVWFXnVeNmwcLXS9iQlxb4E7I/l
vHS71H6KCBf2Jm5DTTLu6tAT/SXlBx7wHLbFGeTJjn1sKLuTycl2lYGuzds04GHK5FJSPMgEvxcf
KPMt+05yiDx9kTWvOxJyjY/CDuV1R4IG08aZ4Q6Fq3zxne22zwa3IVjDcshWV5AyQghozoQjv5Fe
ZnJ46pO8OXH5WCu3FM+ryh9oYOI2sJTjED1I229SMqJX/VNK7DvIvjAxq83H+Hnqkp2UFXsjKZ6H
rMWQNq/VsC8PCURH25ehNSVmoDGFp9skAC9G2HNfjZqK2X3u9mO3uDkOvFiU6lxpOqfgn5XjMdae
OMnTlVigFcuiDx0qIdaPNv2VqGYsKMzG1fVdIm+DW9UNvyEehnNbmemXcu/SYNH9qGDWz3DVP3oW
vWUZaqYZMgyGgfZiuoqROiweP+6FK9UoUFLmkOLbrKveZg5k0BOlaJ57gnasmEN025e/xYa3C2Mf
jw2ZDDlBaPvByN2hJqMuq+Z30Y/XZSDljWQFoI/Vr4oTUXK5il0ZSXaTPyqHRvOlxG81OGNcbQZ+
r2W7yZwOjFjw1D7T/NJjR5vTFs3MYJ6rba/l9JLiR5NxGhDeWl8y+bncJKcGCRgOpuErPRRL94x1
VKj3p1h4ccJcYDs+6PWlmfweyy4BEEAwakm803DfHiYEPtnwyChmFXUk51U+4SKW6Y8p6QLieV05
j6olMBg979XRHdaFwGpvlD+s7NskoWKgjQnSn9HikGCStuacQvCCaJZgO2Vf25qrqoGi+Hb31MXP
en3Q/o4Kx5jOdXWEjYrLi7H6HWbbINTCqU23aTjn3qXlXm5PNU2LGL0p2qvMtI1hNexskj/B+N62
+Aj/KNgcW/JJilRgqfbJNtozVR65vTNIvqkM/tiWnEPZ+tis+j7mjTaxfBV0oUWTDqeM2J6q66Cj
oOdc0W6+vS2HDPMRP5Z7rpg1vxoWuJGS+JlhfFofSeen1caizVzNUHdxXxyxojpMfw8fRNea82Ak
IbTdSMWrg4mDvuFdgNwMy3LAt8NV2tGr1ksBSz+15q0bXHs4FMngqUsbruNUuW3XnnRwAIMkbaG1
13Y4qdI90opjr34SrVytEdP5w3TTUunGyInbYhCKy+TTaIIpSQdDIv60xWJymRVHLG5mZed5aTWO
p8ogo7PujqNq1q69rVRWyk6N30YTyGgUJkWV3FPsUZQlqhms5VJ+bRMXfmZqXlYGiJcxQ7brUMRG
sIoRF6beGzfNGUH/AS3ls9mwf/M9l4ApGCKvt4NYrUCtaCtVI0za+brMb/DFTit6V8Y7sCtnTyWD
ca2Fm+gnu9DRZVfr0d5a4omxFOFiS417M/cBg5XkR5ImCxZgSyXxyXLyVkVmKEWfMpABaJuz2Qfb
fCDlNLRjleDTv8XMIFBUCcd66LpQL6NDY1u/qxZr3pRJt7LaR438qWTkMKW8an1qQ7WZeWIg888D
tNMWWneE5LpuObZ5RPDdUoVs3ce6LqHdYfM0vZT2hyq/DNuLWCnr/KZ42IhOVIZgJbgDf/don+BZ
SSngqkb2OKvaz8R8lysThILv24gqrby2aXOuJ1t1tEraGw0rVup25hSodSiX2T9htn5iD1jo/tGK
9UZ4POGsXWX4c2FkDtPzC3lJ8bGtyvk0Gz2heNWQ7JN1OUwYbjsM8z5OtXI2hjXZafL0XnOH75i9
tMO6+1S2zK8y+2dZyFitM3cyXjKD8h3JPjh7eiPanVBOpfzKMxqTqST8bsbxZWq9vkC+tY4Hqtl9
G0nHSsl2SROFxIy+YN93FEIK15kSZ6rSX83GUjkma04n1N60PuTVpEhj2Rnkk3NaopKoqwuX81FD
Xdx3py37SO13WeeouJi5nTg5G76aCPUkoiD3G0CmXu99qeUomRZsdqC7j/22EO/MKJaT2mNyWgZr
10XatTG7kw7pFjflcVtsRthoBrooKOLMq5WKx9fIOzHUEOXbelriMki31NXXV1kYH81Cm6ZUx1Jh
Q4G4ZvpP1r8nVEhD2ZAYzySA3+q6v439VU0HV9aCRP3q4XotrbpLymODeUo3P5OJeipFcVuGmEkD
i59E4M9l5Deo/Yrbe7FStGmvfVe/r5q9q/v8pUrmFxV8ZlFv7XhaquSH3AuyL0k+IyNrWiPuRfib
UmKYzomap5hkTIUVeB/IEmEv5H7eXDhh69pX+2MOCa0Eqx2Wxd2mHaDW+Nu7ojkMtrpTKrLLuP3b
mVVCgviTObb7NuXYbXVvlVCGKp+z/GSs3pgxOSSUH7UY3/T5m0Xo0Y9xfrhRWfpdknlRvnhR+88w
iRvXfurJ38z2tFLI9XN6UjTZkYYfw5IchVTq6lmzHsrUK00cyYG6a2woFrBUrXrX9OxmRwrZRFK+
XxknaY2VMw4Kda491XjbkuKwWvVzm6Ie6MudKruljKE1QzSF7pn2waRO1P5lscfZOuQfwuQhuSlj
GBlPbtw1qS/Sp4jp2uot0TwLAw9ZOlnyrvyCYOx0N8YyvHqftTfd2lMlbEuY9yAZyiGdyUHtk4Np
B3rLTU2bctSX8bbN1jnGMIN5I7mvPAm6dxgoaTFMnQx3ws1qyPFMpSYavpeNbCdSurS3aA0zwho6
xsXTMvbV7CLaT4PxJWvKCEaktZsC2TjnILeYYJI3NuRBax6M+sLp2XHDTNlJY1ZTflAxllzYP83g
WTKhrWQVCsuzrY8YS52OZGx1r8NBRp/rc4Iwof3zHy7VwNxeFkb6+sIdAJ1IGVH2DRuqvURaoEdn
yyagyKXTaaj4BskbzcuglZxFx2LA7XazLxZVsMhbX8EPCkB47HJPyUeSiziyqbL7Mt7HdFyanfsx
3YKas61lOLXHtQL0Hbxmjc8Y3YX9QEexDAdpSAJbwTMz/QMSUkKiWj8efiJSRdNiDdqp5oyrnbQL
pzjs9AInyOdO4LETlopvFhEfojtmRezVmUZtnHqGvFzn2tzrMXy70L7lGDOqsttxtd+kWQRSEUQ4
LC5vEfMbXVXsV9nXjENd/pocPUtF2+ErwKVRtldRVjoWY9swOfux/TDFfkJcX6+ffXMTTH1UDvzS
QNIPJ0DhUH3nk1+sTvVD0oPT1sZL2e/V5DJIb6R7h9JMbpmFSQBmcjx9a/DIcbXss1JQGUVHm6t2
qhlSy5oanKzW0+8/a0i6ZdMcH5J6nt/1Vl7eRdT2QJXWKA6SVAfavIRZNfjgE62bJHlgkA4dDXS+
KiPfWf1rsdfiqsOQfRaHolsOc5yGqk10hLHdNkVlYioPhnXaV0r3vRlGeqYEfrLluNohNXFxbHoa
tOaxLeffOKZxE9gpRFFihkNSPTYW81ORZT/Kq204i5HQvawRKbbSQ62ubk8cNZ/Lk9fxyyqmJIwj
5VeyFL8eo+91fszby9a7zYfW/oMjHBn9oOcZPa1wi38GBmPZ1Pnr+FfAmcOxfpVUcnBwo8Oizgr/
yBaLjkycm5QBP9+USMvylNlZK19ZgqH+rFP+ekcoT6J3isZNxN94wp4dK2o/LQ6WEuh97EZdQDga
EMNavuFPSSFYIfn1BvmogNg1LWHwe/IGbPtW1oxL/xpfylW8aO/SGhDurYTK6CmG1/RBkd7H7Dzq
vQtzrN8GLms99gArmGTtdfwQw7y+dPxvwcdbQNucvjiP2b7CenNyqyxscby0r1oWGoRnIyquTL8l
kpkuOD5IFDr1s4GpVPQ4tao/ls6U/0uNIEJ1ruzFWUOJWG+4LX6ZWe4UEZTnS8vUWr/LtGNZNvvM
CAmBZ9R1Hr6S0VPTfZT9SMlntD3Fw78p3/aNEnS4UTUerV8FTBh3mAQ7JNL2rW8319rcOE6Rs8Vg
YPmBQm5r6iCzPu0puxQ6nsIGX8b20Ak6aMjLFZW7ZCyNfJ/ftSamA31sM5+7ZM08tcICK0vOqInD
tk9OwjoZV705MUVuYaSDbKbx7H/S1NJl+7H5UoJMVNd+2isbifA5VD22Ya1BH37ssgNlgsTYvkzO
AUOV9nNp7xv9LVEYQCzmR0P8MzHozQCYCKmfOcyqN9GR7SgZvmhPZeUl8nevYvdbfdno58rfZrrp
sP8as+W1j9GnogNwnNXyHZxpSK5Rs2/1e5WfO/1UMz2PBLxkeh5xkyz5XHprt1fUPQXBVn9XkV+Q
W16UngloN/jYoToqWFW2DH9jiDjCJ5PhJb9cSRFRg4t4rnrBMRuMEkALGcTjmXKkYcrsHzWe1zY7
BUu217J2rC8ulf6l/tHbIG6fCmMvmMkn555YnYHJDiyNB82erlFZP5Bg6mgND5OgevnRjkICLBPr
mc9i1g/VXSQv8XLFa1janjuNyiZJ3SytLs1AH09TbSQlUqYxNGQ+3HaOXitpY2SaxCR9L/CKyxuQ
m2NhF6FZZex4LAJtT0lu0kHgIV3hHH4q2/rF4JYsKMLUhGa2eNHrW7w6dfkQDSz5s0E7UwneAJJA
WWD/TO7m6sbWbc3v9rZR9p1h1qfuilzNMc3TWt8q7bmNLjoFbQ0LVgRa5E3qriyOKXPWowZ4mAfg
Vlm17x9rzkHMmXuVJUtfc2+qwDQ+xu1QSmC8YfvR57uZwV/zUyMiR+bSZGxw+eBzmUk4y8SzK/8q
sQPcdIr6oKcBJixEkNhmMP6wyyTbH8QOBnSmAtluqfncVD9j8Wm0/QN4OyoErT81gyty3t0bf2uV
vS9a57QdlKH5iFjU5vX1trxLwCKa+mEp39f0suEQEr/1VeyU2kMWhRX9eOyY9rNYPGA3+5J14GBa
qFV71FmuyUk10YgBAhXkn5ivSns0kB3lyXGilOUcMdyuZ72fMu790aCdVzhTNskDGqKk6Ko9FRDN
csp+JHyItRAtTFQ7OLODetkMstlBxF0Xf4r631y89Z0rmCnChMa+VnXlYtFrgJUox74GRzGuiBim
ilCj0Mxu9E6VyrVpFI6pvViUFZFbb66MIrZ/aPGSLLk8fnP9ptW3snCNOIy1b90uPN14ymO3yPZJ
F45iB8nBNTyZ7kycQ/OMb3BWYFsmndfq3pOl3VzG7Jb0r3oFgHvspdmfmBnIio/F3mvyLxVdK8Wu
QZWiUsckx3xjhC33pAUNjtu2pGI4FWue6kWmHnGSztrPkbgPdQx/wufDqIVYVt3pv+d6x05pEi/r
QivbdR3Fy1PfSk4f/0TG0YgOGyLYxDOLcPpuM0o1HJwY09f95GUhh3fx1P7K3DC1YE+Dpz7ZIO4n
jRhkixYFcElmL6dcgaEBSiJl+zYuvKJ7yQ3S0EsIj2M2UjSae6n/3CzTNdJDid9hX7uyuauQOJO0
oXKdhuYlX3yhvmw/WvqqEqku0fy+RozJcy4blSuXvH3yo7y48kxOrPKMlETSv3vg1qdVWGDbTolp
fMc5WhCMOwQSA5OkOMEILN+L8IcjbuSrggQIePGJG8iMcLBTd6rxL1/eulvNxZLsUnxbKNOiH6N4
nVECA2UVHLXC1YbIQ6MzGZTnwI7gH87c71fUkrr5HmvnXuCYkwdzwkNantX5yEooWjBCV2Mcr/Xs
/iIPSDsBez1VvKaAD+ZtWjzcnzT6SOVFgu8WIMlSa3jTAiSGGMN0zPanji4zttL2Xrwb4DkJZfNu
ta41uVqjY1j4DrzMUu2he3S29fsPD3xH9mvKJ3l5WJAU0fo3dbj2fpMF8uzWkhf1fj/ssa2W0w9r
2udZ5S0zTJg8PmhT5GymFcYxPvP9Q7Www2g/dZINUOlds+Yxnvyu2bXzoXtuCQHFYf6X3jNCCile
Y9SKlh/dRwTl7+bvmHuJ4tYyDvU71XaY8rHm3XQY4A9GX+WO/tGyg/JTCpz7MROMI+GP8Yc1vC3K
g3jSsCFQp4f+TVvDmr9I87d1A6p8rGJlRw1CYplLFx+lH5smuxqSLcwT9MrccyWDy9At8BzC/A+y
4+i9xvqnknJS+kN5BKy31Z8k9or+Ky1CkFYSsq3lWZGOfeflyy6SQxo+41fkptu9Z+K7GT8BeYmM
drIPlZL6nlcWi6z50zRodViCvBeXaGn3nXGGx3aK9SS4daURFDZoNPDBhYjZzxEHAOtB/q3rR1qJ
wtiJuHba5ajXXNMLfevezP+1yremP/7h/xhBcbKp5e0/YOlvyQknO6XJDusY29XrHfwAKi4ZYCjZ
voxsL5PELD8XvPKZb94YkM7v4M0OXKsZ3eU7vElPNrOxhO3yrBf3jDWVNJiJY1U7P4r90FwaLTRX
L1oC0BIEYYQBYMJdom6kl2F34W8UdvK+VQLWm7l8jFwL8WnQfTNyxziMmsojErae71uC5cHRbu9A
xfO/MW7d+k2IO69d7r0Cp3IjnLoAqHpm5OFrM45ZRKwBEcOYFbYUNVLLW1tfdOiZ9KWXfrbOVVk4
5grvcfwLIhB/OjbXjktXa3xbqb2x/MbtwYz97LZ1r5oAX1G4CbHef8MrTsp3VNHN6k/opSSu/7AT
SADIbu6+iK+19WOhh1m+KxTXpnYlIsfCXWwILYszOihofTmFiE2Xyl0+hmxNowxAuCXy+YCTikC2
X5LPdaBTL+GmVHdKdrp5UZD5qeeh3dnqv5n/3PaTuW9yp5Jeo+a5+azU6BBlzzAnf02PPSLS77D5
6t/6swDS7xbN1YqHzjgqE5e5wtjysx29LgmikNrlJVCrKRTam+5lUGKcxD2VswFDPjny9GeAlHp5
jbabf+2Niqp5Ekt5XAyaNhHMrK2cMVRHejIYdih/hKa81wqztwVY3gKRwXRVp2rcHMe18gajOZv/
v95JbKhJgFrn2U1IaarrT0H+AZMrxoPZqm8SAIQj6eMfh12Xbt/B2nMNWSDPepmDEpFWE/dPndYe
+jXZq1XtGmOz65roV86aD3uyviQ1DVuoZSc3Ulf0OyPPg3IWvmn5qjFxsThVHAi62RtCJgSkjqV4
dfKtJl8qagT1GFkhLThhg522V5rjHwyXeLLxC2VffpNCv0s1TLeZ2auv7X1sY39cf8dJ81Cg9Fxc
YM47wU+WNV/ZtDFchjZxsW8LJt3vlGCzggqqRR/T38U4qFAnizW+V8KnGW97V1jzOW/xYB6m4zqw
iUswMZXxGkBqNb3Uj3b/HutykM3YurV5EJv5AxBAkI9/8V3q4zT9NfYAtQsRuU33VyfL2PtzBS3d
4sctx2uzncHUom16V6x7qmUPdbTP+Gpdlx6FdMdbtMu5JjC6vyXJmXtzXoPNpsY66b/x/DOjtI5B
ABwKfCwoTE8RxxnpooZbVoyjlstR+1f0wgwPf+jDCvA93OZ4V02HFSQWsgoqQYsf7Ar+Ap5nryvH
zQByV/0m5xTcDvUKTLTfNti4M7dwOrqWEYjlXuG33TmR4dcMaEakmIST3O/r9VJ/m2iucnO6AS6D
UkzTTRoP0uM2nIizYIZyMt91K+bpeoUalubObmK0DT8GVin1Vb0v2r7M8e7bE3Ln5MQ2cupNY0DD
LbonYT+idsFOGjmBpN5Vlj51Mu9oFt4SHzOqDJkCAb8WCys1CKMYIyky+Ca+EPC6/yrM93Hemep+
xamIuK7le0ITWELgXSfOcjFSrZV+Dk0cLfiNa8mun65l9mIb53W+5LCsAL36QQzo7QB3278QwKUN
ijEF7X/DGgf25E6RR4mi4M/4PK3XVrkPv/Z3kRrOmPpG9K9ZALDS9L4Y47vCzbDyzWPyWjefBUow
ez5OJPkJd04DSFFt8CTGu4bJtU7tpFBKvOdUj5SRRQB+py2OvbNJqoquRR4W1d2eTt3kS8VVhlse
8yMJ7JZmva5vLajnj0yvDe4ZNt919KNbbm7T9KNVzmWX5y7rl23xdJ734uKca7iroHB1q5d0Ji1J
Kf0kfW/as/xl8TVj7i/ld1S/jDi6ivxGCwgJCXskxHmrM28Q3J9MDPbKIa77o+jgAHEkgmIs5f02
0UmAHAP1BezlgdrpbBQv+QadjpxlRBxQ9IHg8RavWN8sYj221HGq4dnDaVOuResuM6bPIUYbgThG
5l/EqfDX9n2R4fldof2sf3IKFDW2T/ehIVtpKTb++ptcpbBARVK4NYgfJQNKH5tB3+y9f1JoTRp3
0HbL5muP9m3qXtrXzHZZD4CggBVKDLkl/RbVB65kTRnY7xWFpvLWAbPE2U6ubG+tnBiFbOlpptMk
sqfe0go63Pur3d7XNYiiHZNAsvXVkrd6BT1nxBqm6GpzHdQKD30OxXBoRjoam+wP9diOX4zknkw8
v8UWSNCY21c0oZaonuZ36c8JZjhJqDS6hhTbIUg5NOT9QqtUbxj9nWMNVezfPQOroDZ+NJ63+JKv
7236Fie+LX/IUHSpeDVyO9RPi+wvBtzjsQCBt6F/CO6QU+PZVuSvsZSOcctNE2H0+GKB7UvNm5Fx
zHoJie6YoE+fWOYnuUevUaEytE6rjsWVwctBqC9+luhQZlIow18n0V6eeUDZfZzawC7zsDXhcCDu
tmuDli6GAEWIPZ2aiHMi9gy2dlP/y5JLCjIdx26HiCTudlZXuivpbDQMSfelS09aOSMOmtHkM+7J
DolNinekj1USZFtFDQGubXBLtYZv5rO/6uhxihjgQcuvQzE7jWKeRxh9/J0lV1MfxvhOxCRcd2wj
kHKotyezo73PH5MGR4Cp0Ds0UCAmarPLDcJtLLrwsggSekWYZxCT4dVqPi0lZF3SjAMpSvO5qz8L
mzWRArhQnVpJfVEs1a2sB6n3/h719CCGa8kvjItPfpqZIWO0HgrxHTW4Zb9mMvJ8hQZcfZKI2U30
YNkGbI5odqmTI1ThHBXlTvlVAe3tJAAZadcNOWSkCq8yXqWGh3JsOAq3z9r+6uP471uOrP8MVYwR
0yachUndnbqqeJyXBOVX+c6VbSnAiabhTEi0SzP/6A0g1GLB0+YVHIQxHQRkEANvcn+qkt8eHn6l
251+N9F7/wlVrpt+GaHWY3q0ljNRtqy3mpIo7d6mIj9oFpqsJDuo/OGxZR6JxTyWi3If8SSYD5V4
ivKbQMsYRy9yP/feZivXcZgiv1P/qs36PSmysDxKy7utgF8jdHNHPsr4ktqPqjoFS3HoN3iq6KGK
QZS0hyE+1CrM4aMi7XTL3+zIM6afrvYT2BXD3BPuSrWrV/tUek7ViUr7n1F/CSCmdNjrArrFyToS
JyuQ9xxH2PJxmIdLVqqPBf7RDvFlSXnQsVEs/4kOucSwyrDOJUzn9jn3XKSJfcfGmj23dF/Gkj5L
Nlx7s+lBpUzwTygfta7etyM7fBh1zjXz3ziAlHADK7Nk7cbc+oyS9UBO31M8Hhb12URWXDNCkLav
uhQ/9IDaHQ1GakrTOYXdB06zZLdKIXZzipZA1+QkaFT90TTi9K4JBEJtTE1fbfVe2PG9NgnvEQhH
639qnPuqru2lFjVjub1u8h8ExJETyza6/0uRwOQihBLRnzKQvlHY3WtpE6UnWdNBzBOzAPiqOaJS
d6OdRG6bmbk7yu0UJoP4ijszDmBCUS2sydmKEJAIbSI7VKG6r66RFAzFTig2820ecwezNr9I3O+R
flunJ9rPLjvaFrMTbepVKJKqL90QnkkQwuboHe1Ujpm+xSSM28W/qfSoEVJEE8qojK3ND0Q0QcIp
CBtyhRmzZdCICWzrx8KSjq0iza4lab6OL4fKRrU9a7iPeuop1W7VPnUL/ksNi4HVoH52Cy1+iZqi
qeBK4CytP4IOF+Jac02MjLamvXRJ82oYCpHbE0yU6iNmF4dM0a8TxpvABCtVrAWERegxZfAuNeAK
tHeR4FGZJNO+68vTNI8CViuC7cJgOLHCtpV5mQzMuaZVRm4k9cLpWqH4SczzNm1oklHNVg+C59xX
3a1UbdfiFJGW5qL1H3ZmHUqMRtpprElw0r3FRoeqa823Lp3Mutyn8chs3JiC75ehHF31KchIQbEZ
y9LIgV+lq2ZhaItTQHXJNApnlyrSVHaEUGjcFkt8Zk4ppepcy+fVOEhdoNqHWg/j5T5ZR0GaKeMB
7LahGR5Y1nEwENgBnSU2sPpMAo/U0IApSLMUP1s0cH/FfMY6lWu+wqQp3T76pTuAr9CN1oNbdk8N
qRkx3c0VelsyjyJ5NHS/x2qi9+wUnAmiN+VmGeksim1HB2AzIMVIq2X5IxMNmo/8IagxsB1X09Ni
Pm6zj1trP65JMKJAGFUay/Ylmf12HHdtoe1bMQi4N0qmDM0homfO35f2sQZOHa1/Juc2xe8wfRaD
jWGN9t503wBnUVddhji9KPWuUOfTZv8IC7C7pEPp1MP6P87OY7lxLFnDT4QIeBxsCdCLTixJJW0Q
kkqFA+/t09+PfTc9ilIpolczMdMtksAxmb9Lq1lNNs+hVLZCvhkmQ1sUH/sZaVG7VGtKz83VV9Vd
M/LRr0vkL24dvNZ5xQCdOEBEghpv1ExfKezXyNFmKh8GAzbdU6upGz2W1ylIvKASTLszPSuIUEIU
CjrcvpnWTe0Q9zkWnfurr0t12amT8BUtjJaaFXxoBXpUNrXRNQyULFtkw7HKvIXMMgr+D+gDWXKT
z5mKpLNhIpgTunsk2IYPA8juaLpslcTxpqvcvRxHmDyG36BiGiDkizEEGyut0ZNNsQJqKwoTyVkP
fCP6PN7HYwUuJc8VprYKeKRL8oMCGWf02mZGiTh2xfOguatIJCfkucckii/BzaBogDt1lPczvpUM
1Y1t2+pS7fJuZZc3hdhxtPaqGYv7GWlnMdjuKr+JdtG5e4MkJj+QW7tfzCLbuEj9LQoqk+4kxptU
oFIwri1bvoJeCrKakq1Vl3b/2s8vZrXR6TsN5GQ1ShtJeYJHT/FD+77Rj6PjUuuUPpOtA91a6C1f
8XdTEv0X2HcJCoSaQjl3qNLt10Sp6GAU2x+zp7xMHjQx2acJmhssIaU1v6m3tcTw0/7klGdbPio1
KPVOzYvbhssjcicz+620WWjGTzQtqy7BjqaiIJZG9btEyp94vfgZheHaiCArKlC4RDVdb2rFlrFB
TF763ejosEZqHPeKhKPuT33+KwneZA/cyRYW0wcig4EKO4vx47egFJOqLWt7NXerBneEeu7NtRNc
Au1oBK08Jzg3DVSIV2ucf0VlP+zi5lGk6za1P6wsYsxKv7aQizHLb4VSvjBO9sDcgD6FWPHb0kva
H5Gtezb5sM7gpahxE6PdtDflHXnXaENGF82vWEZtCsRwLqrDJBE8oV4VegbLn/m2rDe2RIm9JN7O
mZjkwOpaDIRL3YraHH5ChdlTNm6qYJ78yeWL7AQJV40KRKXrLl8ikv0yjePVXNb5cJyHbRTsdXFq
rNgLOWKS/rGv7yGdoJaHDCJ15eYgb4hOXWy5nqJZq17lWoOhkX3y0ivylFCNm/V+VF66wV1xaF8i
s1opw4NpmESvDngTDD9PFOtiUetlKXKGvuGkTS+hLaxNW89kgFD+L4uggzfVLvz9XpceIiYKZDZt
kbR3EZ1Yls2HUCOpG5zCAARq+xhadTqJ1L6pmLR1pm7S4nWeSPwYTa+edU/Tntug2Lljyu/ABZu8
Og7aKf7F5gYHwkNqv7MOAazeLBww+RavRmGkkQ8YPk82llOQjnTeucyv1mc/KyUECUHemQgHdAW0
vbHykQkbBSnqRoT2UbyW4aokH6YAwE6iTV9Ogv5uW4n+PKoT7pa+iUpCVSG08xTi2mxpPysCUexm
AnMwVn3/W1aOuEcZUC16mXfnToLoc+yP8Fqh1CZfVfF5uABV8Z3axZXXl+ajgwwFg0dhW+cyN9YR
PpddjSsZ44qSb0TGOEeFwrubBBt2RkQ56oH0b4lOP8uS3N9pfkrmXkG8sdFaNecCBB2po3ath4eR
SU6lY4pFpcenXFmmCES6goA5w6BddBSYBVXgekzrjd4rSFpHMEAKsUunhNewT/1pNMRdO06vowJu
aFhq7Qsd9XDhuPeVxug0d7wHcU3qp/rWKTd6+LtwSZmPtLNBIWqWQ+IVrnPWG1jl9KQHP1Cpp8sk
fqkYODI+dTWXZlldA3ExCLBGT9ipTBIQj2PyHtB81dWTHJ41DjcpfrT202iB6moPKqBhfFMEPcUm
ZLHB5/gsm6M74B0IZFXdORMkU2Cl2saJpP4a4FbNIE7DGU6uCALfpbhS+5Vxa+46iPNgrlyQVGc7
1In52s7VctArDM3BjzHqN0bg+Fkyaj9U8SvoFI9rwaqi6BGJFHMZbAQZtVE6KIIH5a1WQxwo8WvT
ZB/hLEHJnsq52VZx8KgAL6jdj2gEkpU2gpvGSpONdEad7YOqt1D9jOW34BwSlqNhBAjvTHuTqu+T
ZMigMNAVG+9ZJA6AF90sVOhkahNsOUjfOMetggPTWef5byO3IRhbIolGrduro9QIC34vhie7wycE
Jk/EIvddsm6mbGOD4oXda0FKeid/4MRC7o4KsedxczwMD92ANNRUc7qV2LdAVPQZdsgxo01LGQ2C
DjY13H5NXK/y6gItm9LJu+K5cdT7MHdfsjKjgAa/tKdMQVtwC3dA9LjOsvqxtSnvANxiuz8QSBwr
K3TjYTuuHQxRKJhNCBHh1zXdTh3fZOqMyFhIBXoDQjszUL1YNvLvMraCnwC/HGDVh62Xbz1vFh2H
JpGOEraXnAkyBiZR7pXuKBhL4zX0F/5UPZHriJrFCL1sAOUkLbnD1qV1nJM0c1lhXTL+U0vmZdu3
205FBDKLPVNOF9iKRw1RSy28tI3WUTAxxxh4RnmaQt5YpR1K5w4I8lD3AN/CPmthsUE+nYVD/XNk
jmzeFfiHUKuR8Oy0/Pcc9oNmeZrXDA3YNjUbyyLasPw9BAB5xej+7JIa6lnSdSs4nDPbBJcxyxXm
hJGM0yOy9mrbpK7YzG4F/CrNuzwG7aMWUv2wcKuD0aE0E1qN2FjdBTrFcNz4cWzR1YWswkbtqUtx
ojQW2nTpwhaawcUebAAkxzoqjrg6SeVpwbGY6jubit4QctUIwGLhcYztE5d6BQIsbJ6qBHHKMG4K
0zgxFBDq7gEecsJjsR6GD71y9lnsLk3BG4b/4vN+gO7W2bAJ+2ob8bW0Bg1//1Bow8qKXzj4N1OR
7SPX2QTNmuZYdgfrIUCzU5bM9ka10hSaF4Dtzk7vIcPeyeA5qDkdWSiIa2Q035WhtWpht81xBIoV
DyURccXAVBr7bCP1xm4N9ax61fxhotRqg25b5S8us5iIf7hVTgPauPyX2z0p5rVzfqEDk9FrqEKk
oGPr/Eh5HcjpNm2XnwqiUTM6Ipn8oewxkcWox+HcgPgT82zEz8FwpjwtWjCskl2M6EJxVmqrXPWi
3rjSWNXEx3vTjYsxxnBLl742BAr4qdj0ytNQJWubJFs32uvjY4kZSe+Z62aqnoiaG81ha2ntpb0C
GHnb9AMHe0xgS/fuWoPcmHqwTSznRTLftq/S9eiYjBXH8JZjvMkQ5OmJjcoMYYKt7SPqIBPzZtCE
h6a/DkO0Liesf3a5M7AQYApcEqh488F3Jk9K6SE7kV055oIeucc+X4CW0SaF1rhLUHtYoHSZvNb2
mxJdVdvHX4R87XnS3/Ty3YGX1ypSXbvnIp/xgMbD+zQWeOvL/Fkr4nMZEWLbGO1ZG50HOavkF2Sz
V7rTXkn3pUvEXMN0O7HVQMViusrbcwglX9PBgljznjC0qKH8hSiJ+3gPdsze4vQsnGQdFsjPE6jM
Q1eeZXClmZEFpPA+C2+2yVXVxcvWit8tgNPhOikP1PtRFZx7C+pqJABADQfE1kFLvwEkT/+/axN0
4NYwXFQkqTNKW3fqNy3NiRBRutBFftSryZ+tbDdJS79nXhaaWKPFMxm141J0KHA1LeTsTrV1aU3v
unDecv3VSc+z6Ly0VhC46A2SrMwNj8IaX1GwF4m77ANkfBrGnS52tobhpPuuuFVJRZA9aDWoPq2w
H8Ztx/rIb4z4LeWBCmcsJ3pe4jeMHEprojcuQ2ejipVWM2wxQmWaH5mbs2r12nPY1WTkm8LYJxkk
cyuC3ZgYVzOWq8Qy/NAdMWSsy3itKShMkbh3pq/X6zw+KiK4xxTRRu/D4FzC6acV/sLyC6VPN2pb
iq/Le826xIpxbsDba6c8KqPq2aZYFbZq3ztjgiJKOsaKZo4gp2xYYUl8iQbcVwNJbZmIzVcnSEid
7SuGgqbD/5ftSoq4VEtoU0SlQKBVWIK7jvdljatZoj3CODnmT0K8ogCcjfcS0sBA+tD7o0Itw8FS
Pgp7/kHvtLW5fXINjsQN1WOPGUpp38Y5OfKspwrGIyz8KE+xWDiIh6ZNMk5rKcKjguagGuODFZc7
PbTwyozWqit13ccHtEytCvRJ3VUB6EFUysc6UZcmyjactoyPRzlcNKs2G45hE3ghNEsxT+jz59g3
hOOnxYCWrqm013J2bQnEQtSr8tQ4tde5nKwbJjkAYG91RG4DUwFsXGt+GgLWnozhmQO4057EtDUD
XpqH3ZKi/36WxLigXr+n0C7DK+vDdC/oukWzdWmdA/GjzG1Ymetsr8birqWi0CrAA7NdDyK4ss9y
lVg95aNALG+MiVebHbslLREouiWSqbhUfM0QrReFDQ9Yy7Nd2gxk0gH2xrFf08GHkV/B21TDsHNK
+54hXKXfWMWlaa6TXBuGb0bGvgQp1oyHtioopUMagmWRBsaiqrCmFSsV9tUQo5feUpjoWoz8FI8d
BvInrG1bV83XoZbo61mb30f7fqBGK+ezq/zKxidocVr1mzOU4TgE9Fpi9oIiXkHbppOFflPsKhQQ
otmoUnvrmxKxcbYbAWT0fCf6X6ExI0OP3h09BRNXuANd8sEe2yI6jISBM5hOvMmZpi0w5r0Jkz9T
U3TjCd8LaMq0nLjQp5PCBu9VC0uCtoi68SfWodb9FRm/NXszN805s04wmtDFE75jpTrKOvcNnPmx
VR/S+Vyb6ZrZr8saDsnILnX+7MSPU819iOdc7NMBTXuNbNw41mRUJbUArLzxFqvCwUIV+elNjQhP
a1G8okZrZudQK78NonNT/MN2jR3mJlbqohKPvljiJJLk0zXthnlDXhbJJVTvxOREHeftChG0bgsv
7Hu/mI+mnfMPw8wFECMRd6xSATEiSMWamKebqbzL9DudOkddt/OO7FgA/sVMHpIzYmydH28EWLgs
yi1O3Qh00toCHJnmuu1PVedlwF3h1QyXVU6xjUrb/KhuM7IASETyoKDyQC+BYkneISpfJMaboI+G
VUBnpfQQsDVOXeXYSSQpjMFNEOW5NOe6wTuCJYhOMJuKxTWLwqIKMi9q8tUwDXdlA8lxiLp9Mz1P
ph/blqcn+za+NOPBRjiqR6dSVViaMnkuM3PrCMHTe3fLc63kO9uB7a1d1JlYJJU3yo8t7TmwH4Zt
8KRlk0p/bsWucF3GA2LgotUtWvjt0XpUzd9WlqPvsndROD/E1aurdRn+FSwP1aD5uFT9SW+RQSRr
JUYoK/bh7Rd1b7TrvHl0U6DUWAA7M1jmbfmg9t1dBC3TOQRI13ulD7GLKUtZhz/C+LYqoovlRruK
J60H2gr2xTPqbtsaB6FOFsmolLJx2DD1L9mobXPEdEyR90OExU8MGwgBIAZWjGNbxvo2SAhM7i3E
JdOc+1P/ZlkGsFEHTBCWa/KxwFVrEIChI7Hc8XR32mrqNPnVYBLNmd8VcUpCi6Qay/sWlMXuw3EV
iJaZaxXtbzV265lJYUZS4/IEgerG5iGqC3Z7E6pMurPIWjFbXT+HimY/3PL7VN+mz/fD3uq2rgaA
ELpgCqaLflOMyEWxQmFNUaanaj4h8Uy0n0ldeHNDYgG6+AoO+tnhih/DawUZZGGgcOtVENevZnuu
bUwTE76wYcw+8gbT89QE1KodCn+tenQYPVxnHWXY0L5LQ7+rK20nbpkQZXYuyTCyCxFtiv5SAyDD
rc1asggBwwQEsqNxLWKdGS1rVdm/GHJE3lE8boPhI8Sq7EoaORlc3J5yKRdTecprxGr47Hs6UObQ
Wnj8Bu0U3LrIEkrEUJ9TzfpJBJJSdNssjZ+NEF9unk33DjMFrqCnG0rQ1gT76s9DigBKw92wbNhr
dXcviO1Bvh/J96nd6pGyVPWlcLotLMu6JPCpTLOrJDeL+mlGskbGIKU6ExpQ+U3mS5icsswPkWmj
Do0mVA7TOSLdfEG9TY4AEmCpOOdsnj1jCLy4Wcqmedfbcs1e8vtG7js6KCNRPAsW0kmhsKtgrYMQ
yfFqThRo9lWAvvpNMM2ek6WU2qRkKVn/O7stuGjF+LK1Yd8h3KmC62AynFFU6/JWXoC+VeUL1t9u
WIkIVxtzqmywcn4rFoRKXyEmEgVsNblGhXNS0fLF9BlaQqizjQ85qMeRUgLrGz5GGaX+nOfc43Nz
dAbl5o28gPIU8Y+qWmHAxZN/jiBFJ7q4B3Sj5Aio/Oox1PGPATaswuyH6JbBdK+RzaJs2ZZYW0t3
VSsvQ4vAJl51ljfWL+i/Q+b8qvdNsJPDj0nb9sEmCRV/jM5BfJeiQXX9Ub+m1WoafuXZ0s1fI9h5
+yWyIKkeW9jU6FlyVgyParp0GEY1HHSATiUnpianr50b+vzsPGYg50K7iT2ju9ChsDklHBpuf7Et
Px+Pev+Ym1fR2ycltF5K7s5UHKmFfbU/QlE2avdQyV3nPhkUzSV4eNoHxbJx7eAkusHTG15ahNej
0zGD0bQw+s8cOufkVoQeNqjti9Qx98bNXFtVguhP6HGvJus80xoq0eboWkh85pgjas7AGjPj1Nao
soxi2nSKgJEqml3gFBwL3aSve4RYXoX9SsueKvU9jad1hadkKpnWW88zQTh9xD9k7Scj2Gpxva3L
apMquKZSZa1hBhAkw2R38jYXZlzK+ZcUngjik1q0LlCzvSs1lQ5EQ0UNurl1If8b4L1yeJYJA+1z
nQLGhuPQ1uRrXfuCKh5Z8L62KIgmbHlV9kL+3J1UaaYLvMGxvPROzvE7rQVZOWO2bu2ToZ90YyuA
hmAiVecupWVvpoOwtIVVVfXOdGTgx9L6CUdB8Ah0dy2JkoJglLzxXjPfQ11sYrxeyQyznaDEh+2Q
vcEWNxa2jjeLoCw1fssE6lcJRTPp5hoYtzQpasW8q43kkBnNNTKR/irpgxJG+wCNhqWER6uJjIUo
MaO18cYVcqPPGCNIWhuLySdyo4cIzC9kAC2M+rGM8TUMy0K5Czqio6fM8sqbDSmBLb50LNWew9W4
OZbthIOuqmxU3rZh8Dvbe1BuKPpiEdA1Sn3ENBA12aKr1J9KFTwrMfQwDJVtk3ogrV82l3WdLjUE
+m6zHaOVHVGuyOl3GMf73EXJjmGBCsoqAOumm8IzX3dut3SQs0ktXwb2RYbRoUWjY6mgFbf6PMWJ
m9vuTqsJd/qhO8TJOWiCEgBeGLa28mO88cwyt3AZNspjqNe+C0PQphLhxiXkGyHvjq3Kn2c43nz6
VbnIQRSoGcJf+gljlMjuHNDDGqFpFyEtQh24MOAFszRfNmZ1HxT5yU7lmTHQ2zET57I7xAPhSl33
gaAmVjZCOYWJ5RO98VML5D7IbNVLJCYFqnzoSHcBlnVIArRO8Yiw+O+xVNot1+sPoVSfZwYnYT5n
jjtgu1mo3tv8hPF5cYtOvAwLvIPfRCf+OZba+DwruEzi3lJ1CyWfuZLKj7K9b4PHb37An7O86b3+
N1WrMqU6pYau7VV1KG9CUb0+TLqMkSRasETaVFbPXTJgkbVqi4pewr1+dKGAXjJniQrhm+/x56Bb
rq3//R5Jq+d176LSmcfjLUY3xdcOFbiafXRe+JX0ZZV6zE2H+wyUQwzuoH7z0c5Xj+BTFHLdGvZs
O9wMo0nALhledhioGPPGJZgequlrwphOOBxstlmX7ntjO2hbu3sdWwIPGhaYUq1bF88irpCo/Vml
+jJW3F/cYo3csH8B6HKepr2owB7M5qJbk6dPVGouP6q6l9NTzjHcvBqVtonQgaguZvM4tF/l8MAd
igkKa6YncJoF5cgIim4TW8ouNRtk9iTAzx0VLQZ6FraBJz9b2OEPJpM4NUlnFTv7Ve2xV+abqqs3
WtLucqmgSTIZ1kpV+CulP9Crnc7/NqY48AzY3L+/UuO2hP60N8z/faV9maRFlqszAxnl3cnPdsG5
WEeLN/+x2STtQl0jMVEXT4qHxQ7N7GI3LK6dLxaA1F64/h1673iRDiqa6OXfv5Fuf7XKPsXzSaHo
jeKExl2o9xuyqlS0Hkr1k6j5n7WjL0rXAKYMl0B4NzIMdSvq0SgecCoZ1OXEOMJipC3V2a6Dtuop
PTcVwfdvcfMUUZtnJJta50qeXS3dOCi+u5D09Qm2aSDIVLX0I3LX8/Culg+ptR9/W9PtAxyCu+ZN
lt/HxqNCWmK5RNUSnlRJetVNJnDUB4HR6alHp5fbO3yvZrdE9nhh8vTSuYJOz/JhslYqMRkJsaEH
hYKm8x1KQJholtQufG41lOHIgjApLmcT7/UqH4C+1wQV3t9sleC1vwcHzQsWRI8JL+rBeCeKrjwP
3avBuczdxeLIkn0K8TOXJ7jXscTvr+wQZtZiXAyEmfWLgEyoHPwDVGl4dJ6gcS3jzuAao17s+g0U
Bsa3Ztja5Ad1yfGW1pUZP0ZCdZGT6b+akk1ADxwgK2D+2IxuYnizTHTJsltF2XzEqsgNI6W+UFWb
hR6e0zrEG2Q+prp5juJDWKCNcU8ZMkSCCWIgombZTttGN9FzXoV+7IIPhtq048kYq6VVvc35HmsR
jPVjjRfLZsBHyQYlUAl3jAaSpV8TtpRWXWsz6kjgFle97M91l7/pieO79DwaV36W0+ORV0dGxLRP
LNejk4jq5UhiAM0mFdxCxG96wGT0sVxJuFZmXpfhJgteG/WYU0jTtpemIMOWCCydVBPkTZsk5dQx
jtxhMyi9gQQ351slwxqVKfK8OSbPpKRINBiWZjxNmAJwbsXNQz3tunyvozSo0Tyjpati7N9RzPlp
db8F4W2Biu3RHDxGU9szaAAD8/AyOOO5Mw9ZdiENRgu3rk1UTrSkVByY7N7gR0twyIXPjR79FFI+
JvkmVz23fEjaS5nrvtaH9wp1X9b3WJ8ZCZYLT3Y4TBpDrsciWSCCLpFCdllx/ft+/mdQ8p9OmE+R
kCyRXrhTibSTVBbsKiQ4Kv1r1FDnolrsEbTaMH+Sgm1OtYtinjIN9zcJkvDhg6wXiF1GAwdiAuaR
Boehcn4rJjrnrL2ZMl5LIC6VtpI6vid2XV4QIBOUsJcIm/FYJB1CRrv20HNWDtUM2yPZak0DbXMY
lF2bHhSx67Oda2vILH6kMG8pIpm0uZTTZoqbcw8glLpA9mXXrlOA24Ul5cWK3PcisLxC/GqCfYDs
R0Xmn7VXMOFl2Y6XZBzejKDfmOPkGfjox5TYYD08mvPLmG+N9uDM83f1zRd3o/Ep6zO3h8DqTC07
TJcYfopoxo+sXOnUczehhQcIDobw97f5RZVjfHqZTiDLLlf4qCKW2lbkNSZ5coXGG7n4nz5B/5RS
POWlKOWAj8O6DSmd3xuY/fab2+7PgdrG51E4uVIPMfVQcoh1H6WiinYQ088NSPYrnFDfBbHf7s4/
rPjP42/MtJxy4czJocBZo+gnI93+/dl8cTN+nm5D4W/WdtQlsMEZKGdjLBzTXc2091auP/79M754
w0L/34KgIzU1ZeKSfhck7KxI4cblkEd5UxDG9/ePEF88IPF5waou6uxUGe+gX3ADEbRXE8CG9JQ4
WCuMFwJFaBamK9QkhxyNRJncKdF7QPq4EszItUY/648zSmDlI6nAl6NkGzaQOrWyEvlOJhzJGqhv
ica8Ac3Let/KXN9AHBvd1PxVvg6g+OivyNFLGnEv03dNu8q498HDPC7gWjs0xIEZDSBoEj13+bFA
ok1ehptyv2gvNXMwu3HlKo+lfNcS9VLPUHtx5vcSDZ5G2rIbA8UrHbPqHivz0jNRu82OCCrGkkEH
40sZEU3OzIMOWmRydwpvEfCSYT35+zg/6DV0jMyO9YhJhQ4PJjSGjIrS0vlmH2tfnBnOp22mtjTa
lt1AHbRrqRBgh+f2p2KGD2aIUWUXZOTJYnbv/9vOc25RzP+KI+b2HCakE+q+DUv76tRJc4J/wi6Q
FYVLynqeExGSOj7iqoR4NOFY57+vta8CuJ1PvZOqzKpR5pOxV5oa7m4O8lUy2Velo8bJ0YTlDmcA
+LmltiBfH1mlLnulQc050Cx3YJsFkJmrRuKbxf/PZv3D6eB8aqIGmTV9KCtjL4dGwYOZtoFBlnyu
PEeFSpZTBNf3a9DRaZu9A7Fj6yoqB4sATLNNifZwzPG9TtKbbCYttzZ566Rj5k2+bwcMcVWi15fR
ocrRi6D5Mbh2jPZ10GDPb5uOEIAIKV46k+zSiSb45tD+5/z/04/61J51mh7HKrmjB7uzyeJzwFmK
VUGkIiYprwscSDeoGbV8UVC2WqI4TBEJPtMpNKIbB4Nmo4k+8i67lum0NpEjZwjfJJMmBfMCQzSl
dd1thhqKBhfqUJcA8gQ3OtEyC+3vRtPf7rA//YbbafWvNTqabqDqiVsQ/DRATaGn8dTX4JW06Rjo
nwgUYeD8ExvLACzykUSW6LQ/rGt5ifrX4UGh34DDexuObCvCetbzXkGqxM9HV84PYuQIITlvdk3k
xsaJX8EoCZfVF+5T+ztJ7xCXsw4/UgazA6ZwbzzVjPAwl8o79amC2oIMyQ/kREqzTHYNAQI4m5lF
t0ZB3uYEpC2qFwzNtbrIzmRUCnOZNBdCSmYZog/cA6Hn38wRsL+4RZ1P/Zk+aVUxE+p0R1j7ytgk
O2iJOxSVC8kUaWXxQzACzPTsHbNUPblyEUMuFGaQlSubcUw2vWPiBwuq1w242u3f8jMP86NPTIpn
gsy8GkvMbevUw2V4ws5wTNcU1HekHiOSXUMGbtN1t+n2cilWWKr+6wr+dO/ZIgxqu+BXMU3Zw3q/
1tfqBUsquc9M/R584pOW9pbHvBgXpk9mqffx/BD6yQq0c4/bu/ouEP+LjvwfBORfyzCau2Tk1NcZ
3Abr6OMi8W6PyF5QzHkY/BfRSj58czjeftyflvyncq7meEiS22cFB+WabxlPcJ7eCdr28uV/xMX+
WUX/+jluixCk1ifnLnARi1fJUeio8vKRsuvvP+KLosj+dLW0al+JMRmcO025WSA7Jt5UcUFOurJy
0+rb0S9fnA72p3skN9ya2PUZoAS2sxw635we6CWQHTirwWZ6QbMX81vqflckfbHL/kFH/vXcumLo
qyBF/N53RMmTUKlUuwzglXA5QlQGv9SZPJJ/sxC+KPrsT8e3AbNqpimMGRfHelZfDfze9neP7otq
z/50roamXU6JaTA0J3QufYU1j5DEv7/7r+Ar+9NZ5DiZKGzZgUjWBclFSQ2jnkjXbj18FMRdj/Zs
LVUH22yJuuakjTC9kUXYFCH+cplZkpqTua6EXRtkB3RVCzpSuOFinNUOnbBOOMiEKJKZNUSkq0q0
txtd3aZCqvuO5Ah/bLGx9Di6CZ3KxbOpk9XIxN0AsVk0u86dyDRyPoOAKKxUdX91hM16aTki4U/N
gvwCIun+/iS+Ark/z540NLaZiKPkMIQxOW123k8nTck7CFVufU1yhcyMp9wQZhsvoTeGpTvnxkbR
xrekFcpGC/vhmzkQX+3IT0cpTGw9o3lk9kRDLA9535xnHskGC9365g766tfanzqIqLZszD58hDSS
aF2j2lvkvMxl7yCCszRHXQ6j0xz0vgxOkay7XZrhdiPsNcZmVc5+zCH7Td3w1d75dIbKKYP6duyR
NVSBGEQ7gahqiqpvKvUvHqb1qVBXbMOO1TGc7pTqwGQFfVwJlxSZb17VF1/e+nR4Nn1gFqPBkIAo
rUGtyYVtDr2uLv++KL/67p/OTLWNsrRCH3tnC9JkTNV9aYhK1ZvhLe3j7xb+Fwezdfvwfx2U2E7l
rM8qHzIBwXQx6vGs6HdxZlJdyr1w59NsTM6C9HNfNxGk/P23fXGqWZ+OzIqUmaoK9BEX3EOXPRfx
NxOnb0/+D1ey9em0FA7sa13xd0Ntl+S3OD3U2RpuS7m0Z/+/ffdPp6YdtV2VF7fvrsBNi1WU5N9c
xl89lU9bvyaTwqkz/vItL61NroP6zVSpr5bSpw3fMUc0Czis7tD4EzU8aT4KY9Lz/v5AvtoGn/Zw
3QxhqOj8dcuRC8ZeBDoB8eu//+0vXqj5aQMjyhnD+PbNXbyeKo6hmzs9vxdkZ6jffP0vHs4/03j+
tQVkFoRznyJlMXUM3wa0sU3kwjuY599/whe1iPlpH0f5MIdE3xYHG4l4qM7BQnMcfWv2xOoxE0+w
UDl73RQ2vdDJ//z7p97++h92gvlpY8sUodVs5sWhi7q3IjEskHwjWycpsQpF0uF1IEv37x/1xdRL
w/y0m+2uK7gS5/iA/yY5qg9zhiXZUy7jg7GYvlkIX72l257511sqo0iUTB+ND61R0DDkVUR2bCXe
YgftZ4lr/rvJu1+tuE/bOx0jVzOChvhVxOz4a9Lo0Rn3yoQZrfnZy/IbTOeLvW5+2utVpqSmib7z
0Kvi/6g7s+a4cTTR/pWOemcNCZIgMTHdD1KmMrWkdlm2XxiyLHEDd3D99feku/q2nVWSbs/bjejo
iLKkZHIBCHzLOelDw40/j1QVbd+/JW8MSe9gwCdxFqu4brOdF58M6X02XNkfCeXf+uiD0U7m2FiR
p7OdBZuzCCY4ueum/eCN+sZYcQ+G+xiwunQGrkrxCTp6SScVhDMHlODxAqD1o3n2raPsb/1Pz5Lv
ZgPlmPtrT1pu2LTfydlkWBqiowm4xsv7t+CtUfFj1f3TUebQMcOsOUoG26pdZQMqBKgJR3TA9dZZ
RMtA88EM9tb5HIz1PDU5OmKORCEvlfAET+maDbs1rPcWNcMHJ/TGjXf3//7T+Shss1FewXOc1eOg
v2jdgb14fv9ivfXZB6PbFL6KprQoQBZcD3S5wsNOTPrB5XljRLsHI5rGq84VlJHvvB1w9p7GMqLe
13az9qoPZsA3BvMPIehPl8Yz/TAMJUfozSf4Y/TlffDV3/hgcXBdlB8lfSlrveumK8u7wCbzwQe/
FcIWBxelS2YdNrrQu5qGfUXajtpr2pSP+ufoc0e3Igqoj4oS3joJ8euDUy9On4RFo3cZZb1N8Ml0
Hzw1b7wTxMEs1zvlsiRS5btwsTYeMI6WsHMKTj34aB594y0qDia7XnutVZccobdgsxsoF9eR9Wpa
uJZutnr/2X/jLH5ICH96eOY4JcLsp1weGl177y6PSGuTka+WjwTYb9yAQ5d8LqtZOlNCtlYUn3Rn
qNG0vrz/5d+4QM7+33/68knmWqpdcr1bnod751v9Gn2m8fD9z37rax9Ma8Y1g6abVu/MLH1oW+Kx
9awP9p1vfe+DycwA44iDlIvev3pr5Huf5Ely8/7Xfuuj96fz0yWZbAq9mixmZCEPID9FSZnwYIIs
mUSuBWc20up/eYUOBnFQF7KPDVeI/gbUSD2t+e+fwxtTpnMwZMsG6xW8MZ4YQ9HHeXliX6vyvH76
KJf81ucfjFzVd34Zxlx+7InOPb6vvc64pbfziGqD90/BeevxORi7Q12lif3jFvtHxWX3VF9bt+QW
3K/ucfwl3B5Ha4ow3z/WGy9ge//vP91yY/3rabJ5mqxLCbqx3oGJ27z/8W+cyZ9U7/BwYocGNvI+
Ak7DN919ev+D34oE2QfDN1JdJXVX6Z0vjqpLSpCpBMdN0FPY+zrfe5Qe+6voMf5gd/7WZToY0FaF
bzCdOY+csP+n9t66pWeUZM2m+l8e4GBUT2E7kuTnADBJFgg+l/KLuIeUtzz5H8x3b16xg9GdN5YT
uhmHiJ+m5/I5f/Veuxvrlvpm42zCZ7NzPjrSfqz9xQ7OPhjcFPIEguSr3o2v+XJMKR8NxlDNboWH
MPy4PUte+u37j8Fbz9fBaM8sW9phZOc7q6TyLlgr1/pgYLw1CO2DgZ6MkZj1vpojsSDhVDHGts5n
IwphjpxsZ9PDneKoKAsizSO9cyvLBPU6lF1/abrK21TaVGe856P1+6f6xsRjH0wKnuwq49ZOvmvw
yVJ09zl+8PcVcUf0Gbx/hDfW/fA/fp0MOnukgx2p4a58puebEkodHulH8RzcRJ/Zxbx/lL++ZeLQ
E66aKrBRK+hdkBAZJmxete0HJ/DWRx/MCUltj9S88/1tovpFgNo0iz741n+9zBeHPm+7cOeW/h+m
/YXHrLTo8HeHeoIYOTar9y/MW4c4mAIqOwATsQz5boDqRb88aA9JCuGjreNbH7+/aD/N9EVfznh1
WTYXBfm48zndjMkHcaK/XjcIdTjebdegluSjxxvQ3Yh12tX0VNy9f1neWO8LdTDGpyb1rXCkJAh3
43Q/XFObs7dCX5mv3dXwtfv2wWH24+jPk5ZQB+NdNykYjJyTwPOGQ2beOySOwJk5m5TsG/Jm94On
9K8HslAHA3lKIxWlFOPuqEKBxeUboIObMTpKn+uP1p9vjeTD1oe9xNqDesfiNkFzi3iFjh9WKuug
PaH4A9Z/+FG+8o0xd9j/0PRFh36Zy9YgJYysbd/7H1ynNx7Yw+6HzHamJWrIUQwWSDf0ytaXCmDW
+7f7ra998EJ3R6tfFB3QF6ZGMMECLnJuf3zyfz1P/x2/VNf/fGS6f/wP//1cgVdL48Qc/Oc/7quC
//3P/m/+7+/8+hf/2KXPbdVVr+bwt375Iz74jwOvnszTL/9B92xq5pv+pZ1vX7pemx8H4Cvuf/P/
9Yd/e/nxKfdz/fL3356rvqQ97fYlTqvytz9+dPr977/Rj/zT1d1//h8/vHwq+Lt7RGd0mKadefrz
n708debvv0n5uwyVFKG0HTvwxH7LOL7sf+KL3z3fDpxACUm/zA9zfVm1Jvn7b574PVBKysD1Q1eF
3v5bdFW//5Hr/+4wgkLl+r4nKQ/77V9n/8sN+vcN+xvFRNdVWpqOL/PLyOfT3SB0PeU6HngyQqX7
AfvTDDlEsVtqH+6FqNvuZPQgVSaOcvYIen8zNkn/QU7j12fvn8cLfZszkw58i8MKBiE7VSpop+si
bwh7IRpbVqEVRx9VSBzMAn8cKHRCZbtAKAP74M0isiasrFCE5KInYE1Z03d603gpYrsY4iJhPotS
dQn9sAJTJCPnTOfKremoIE34wYD7dTTzXTxHkj/n8nqhz6U+WGN4XhoKz0e5icY434aNE9/LLMQ3
OS9M7D89fn/c4J9v6K8z7I9jhdzIgMbagOaow+rDCdxFA/RMrftpspjOG/va+IBxzaCKR8e0yXmZ
LOm1JYaP4joHi+x/Hpon1uYMXehdh4mFzE5y35GDgp3mjBd0jyY3vCPbnRwr3iWwc8lhhY4E+x4N
3VXCdd5oWjjvu8mnnNSuZQQvvioe3r8gP3a//365/fG1QpuGKdd1bPFjsfvTI+7UZTZYnq/WftXU
J2GeBNvSnekenQUIkgg6yuQiN3JbYBkWlG9YCVZ5jjRLrmYvwqn0/vf504jznBASgsd1ChXPwsHC
ocQJO/pm37+/zCxjs7yR1OpmLXXHYzGOp1UcL/qDY/5p1O2PyVhHwMWAt8ODwWCKYpZiwVRVTQiH
taaMXZYQrd4/sz89ejJ07WA/1dmBCHgGf51LgAp3oZVi5A6SunUve2cwCVizvC9pg7WK58kqcnU6
iDKot1VeINR8//jyx2L951vNpKIgNvD4Kc8NXOfgPDOLvvEWnehJPdnSxbOXw/A+cgNhC7wNXf80
iND+Oi0UZzRYPR683HbaCzWrBpFEV1dPFM/qFx3v24Z0UvhIjuy0X04wczlwnNIO9FAkXVbZRWol
4qoUUl+NGQwMCJ/efK/jwm4e5tDIGwH+HpunF4tXr1STubK6ordpiqWJ4CGjd71GqDc1xLXDsp99
WBFzyxYnMJreKyvJuxYYhwhpaW4GIrxe64j6GCy3ukipiDdrq8/h0Ul/AdwlDBKJLE9TLvEMnb+R
PtqkUtjuuKlEl0Bds6oG+njX+FJeNVTtf3KrIAX3N+07daeuaNS3ApYiTFxcN0g8j9vaCihUTkrE
eJWd07XTdYASV7Uj4EnSv+d4r2xCvfluaMFObBe709110jjLazHXooLtUSTPjR1P1omb+J6NK0yT
DQ7HlDpwjHbGOWJUkpUaZyO+jl7A6rOMkuVrKkxn0W7V4+ViIqEKvh1r8yX3lDLMGgVbqGmysy/j
Yk3eqvLsPdVXBC61Ys6+YVlAgAyRn7FdPRrrJjaovZgMj4rGTdW5nbqtQZOiMqoMLQXIJVsEmJ/F
sjtv1YFbLTYyGjxrW/vCgh4u+nlngtHDAtiheK/ZcQEOjgKfRvGo1lsduJJVICQq+nc6A+nddRsE
kggBQOrPVUeUO6rk8NpWKgEbwLQoz+zCr6aAYh4NqCjIW/eLcNEccdZyTK4T366Qk+q2wFfkRBlF
ccmQ2N8W1So2qWNblXdznUbOuR90jtpVgVBpsOH2TBkoQNpjH3uu3rSJfaPp37THLoSbWjE34JNP
G4KDy4iFwAH5xiRE6okscb0m1jx4zJKFGY+bKeKpM55hQxBmAe1TlT+SAutzL0KqaKX5Wa4nKDkw
NPfMAd72ODEsRQRq6gbqUoJQ1Jz4Mivgh4qS6XXV1SbZLL6WVJl2GvNpN7kof0Fsw0hpvSy9d4J9
w9c8V+OqV56frxrfjUGQpkqC0Q1ltomaCSMNGG5D/yItFS3GoSnXK8fo5hJQF7nHtEz6U6ZSi3Px
VAMMpdGeAfO06KfU7eS8wS7dZifLBG6N9oeEejfhZKilJWzII2mb+SXj/57yyKXfliWCIz7zuEpz
MSdl6ZwbJIgV3VYKecUyBovGbqq74WvqloIHfAjG+NtUxpjV/WyKMGk7oMI2A/r4Lypwcr1mFTRZ
GzUtSUZUs5a4Fb0aWEAcV9geFne0J2qdoY3s5zGMD/RbR6jDXHdZ2cVInnAK4klsqYwH4OdrZJF5
UKI3znpTSyj4e8x02QTIijoaPagw7umUXuuIK3tc5sCaIHUAPpdDiO2g0SOKLPAaKLN0aoeflzhN
L7Xo6QKp69QGHAG3aFiBoY1oNwPQ+F1HnjgdU9qLeH15zkW1JO3XJMtdd6OXEPmL7xrr1aqGmObf
dsbT0sSZMked1cYAuGKH5tAxc4cLnbM+oA0maOzt0iCXXaVF7MuMTH7s0+I9p/DIjrlpUCmF3+R3
pYytp66Q4RXAV6Qo1uKAN86rSoAYT1VmVm3lpZ9CZ0EcHolwP5FFeV3dafBQhDGTKAIytoQGSqHj
ZDMOD23oiINufb8gjvAvxOLu1RLGGqIVHBdid3Va0/joRnWtTzqKJadNWA6qvxg8P5w2Fobf/kjl
sBLWXan1YzloMa+KuR3YecRjsNGza70wLStw6VFsUWGZCPe7ylkeH7NUJvDhpAZjaWy7A+pS1QCI
Kz23XDMNO+Y8LaF1bttpgYxPiUjnni5BkVRntI+0Pi1XgunmKFgSL9+Mlt8GNNyWKFNELyyB5aku
F0QflZtcuDVObig3ZX27uDRQ7HkJwU0rFW06JZit/kJ2jdzV4RjCUPAiatlb/u8OpESPFwhEvYHU
WWavll/TcwzVEEVKUPvhObv7NtzZqRcsFnyqpnWAJgza1OcTxmuUcek0QJupIfoVpqZ9rhtmgKz2
QtNAr3uoWCmzH3XmOoKYmYXQJYexTl1cMTR3HmWy5BTzKFOn5WJDSTEUdF1UrDeAKHRVamPITbr5
Kgjq2j6fo8ZPH42l2+qi8SjcuKyWPIFRqJXVrkYqdxbYAYjqS3FFX9a416MzT9I6mTpFjiPeHRVG
r9ZkAzoVN4EvZwqvBTERTbSqcDXjLAhp0DW985k3hRkwIqhAnhPTq6ml0bY201k7pkn/2fWFT4t9
PriGiMokwk2eO8UpANIWScvYmPl5DrqgvHJkTNODqS3aKrygqUa6QPrSBobm1Gl/VWfajlYjj+1j
W/PeO25Gt4T+H6Qad86UjXdtu8Tzg0n8ctoNeRNZ16VIu+sAihMtt41D70lVWP7OaiONOJhEC9bk
pEjjO2VZMVDopWgu2kpi6hZTS7vpMtQ6O6OlNO6eIzE2eJb1lHSf25pWIpiNXjley8brrqMA7f2X
3kmjx9SzdLbVEGO7VUQ9rk9/maQb2E0Y8o8VOAxANbkdpychuDiWhqm8Nc7EdZ56QMgndu7EUMJw
AF7NrcK+0i11zPRVq5jUXGOgMTvtrD8ndYRDxnc65pQoiqAv+ugxQIKzJqITW4YRBunFpiu0GhQk
szmo1bOXZsPDlA+lXHeWCq8Z+eIbrJUEkZHVJZiZ5fydXurlRtUZyiorctu7rEkoNVnSpbnMIhnU
5/GUTfrFG6r41ii5xBhAND31Y7+XKNgDLyTKCRLrG8gK1nx9HmhWIZy582UsjaTSPC1Me9f5ib3L
ZEjDrLE8UnZOK1oDoMtAykuExjSq3TxiQWEnxU1qD8AUBj8j3D8k3aehmdF8GR1isgvcnGRQ4ymf
fpzQbptTf+bdvh7mAGpFVigb4XTKXEBNfUsFOJUbOECC2Maoi6fGClcDU92I3pRpBuM4AmGcN1Gq
t3kGu3gVE4nAeSco+WCud5NPOi+5u9RdjfdW76JNo8s5f3XC2EFoNBe0cw3h8jnrJVRin1ceLAWT
UCfHHeILxXZmP8g0aJ+qanYBHBjhfAb7jCo4SJbkG1u12uzihdXZgM1pDNob5VfwqIYyyhG9NZM0
jzwPXfg996ge/WLbjehPWTuC6li30RCzUM2gOmWrovMy/1ROkRoRCgTKn7ep9pPqiaVRdVlm5Kpp
rXRhVxaedtUdPDmZnLtYLhyACrOy6SAvyijaLCGVw0xoWvgtxfSssxXvyDK2X3xRhxpyVBBxqY22
BdJSCuyTfhi/WkuewggY+/7BSpuxuFQsVwG3ihZafuGi3UvmCbxwa835A87UyaVpzcWF4s6eDo99
1q/VWhLCSNaBoyUN17NBm2I78LVkBMT9xIcv3PDrRU2fp+VN8J3rNnqxfbLZyDY7dTFzARXMv8nu
j1o/ADFkl1Gxnf08yzdAbeDa9UXhovlJ/WC1tJ77NW476wsvG8+A14w0nKiEbchxXqfD18DLBvrE
/D1KOuxSNe9RA5C4injibeJ6ZQINQQetOQnk3CWrsspAIDYhTre4sagHjas9MlkBvbgpDUVpm1ln
nQdFdh4w/0Sat3KOktOBcqBMvKrtJni2eU4gDNeMcpCxhpSwUHriBRUvSI8Eb7PvflqpCy8KVHRc
tr6LXKxaetaVdSqAO9VdcAPrPq+3szIhxLjAMY+qrNPwxKgZ21vkpq08dguepmpMh2Ud95XzYqqS
0pSqtDGvVNjMs60A3T9TbmoW+8xYlveFaJ/rbSPG8WVikuDVFxlnAIR3hg2YKee69+s9rS1PeT4W
r5YXfVjne15qnCWnM10Lr063t+N1iH85bNyodON6k3g0KphGfDZWP0LpGDq9Sh2ad7eoeQrI6crt
2cCPzih3qUmgrxcmnLj2udcJIDF2B0MgZGYY1oPX1GyXzDJgURmTvbTNpvFjUgIc5UI9q8e8Elio
OTjuxgkcKz0R0EKtdcqe2D6K0SQ/EgVJwrU1+exfdRXzMDVtOniriND0k5s5e6j3An1iY8p++DJk
OarfchyWb+WUDWrFUwpudZ4zsBlNJ5ZwT15L3M1sbIJ/blv23VaUotHfC1/G5bOtw0mfSr+1/W0C
D8jaJpkUuIljFtYnpQ+e+4qpSQ7HPv8AQdXkwx89//9RIPvNKPUvke2r+qW8M+3Li9k91f8/xLP3
Fc3/9a+I8Z/i2Q/Lt5f8z9Hs/R/9M5oduL8TQgtkQMDS3sefiQL9Ec32f1e4nHybIJPtKluK3/72
r2i2/7vPPxATIl5tO07Aj/4VzQ5+d0LHV6GEHubaxI/+k3D2r9k4qcKAtZbNofaBbWJ6B8E10+EH
SFycV0WUsjmxTLOZrGbcxMGcr8tOiHv2vf31T1foL0Ku+/Dtv6NO+4NKTpowPgt+x4OY/mvci8In
FWReAGunL+hbaMBGARYzktmicnKEuhr8zi53RcyqQicdrrZET85/FH3757cQriTA53gCxdLhtxin
sam0nW1Z1p2msNQiQQtdvIi9/rf4WojlXmHLff/UHan+fMkpbAgEcd/QdnznMNCetrM1W35XbSyc
Mg+9313MGFDm24FWfihCkTvdSNOz7Ypk639Pq5owSwPSHco2zqajPJvm59ZMo/cVm5F4ZHGNBC/N
Flc+TEmZUWsPAqpeOdIv223iZ0Lf+bnsxQULR2Q0DbRTty7Ky0G1fbrhTc4+1urlNYHhy6bL0dFG
jj2JVSX8ajyP0twcW3PvPpa0aB/76EqI/2uCXNy7JjstC+Xq42waQ3wpMZP2/i22fxHYJoZFpEX+
gL2vfMlJm0KLsDxc2fJ0weyCl2CMX5S0IwieLjbUEfob3XJqI5b8ulb9tRqTx3w2+M+0sW5whER7
fbS5IxjYnM7E965ID4ABlKX9qq0CWsJQ3lEkI+9iT1vbqN6zZ21nL0TiIFmQCXgYZb4JmvnHzvRK
NguQsgQ7ttO039hPf7a0S6VGIcVG1a7Nii9mfTrv/YZs0Nn4G43TzwLwN4gCMI4EKeG7Wn4zc3gW
F5AsG+Bcx3Jxypc6lP5zONQ1mNdpsG+H2HssgqxdY/09n/y6z05GSyq5TpuJ+b5kQbztNduUXd+X
1ZUXoKqei6HZOI01vyxNbbpTenK9CZbS4CBoVXWsr/vJ6nKUsUZcwQX0Xyvtg8GUuskRyUlvvBpd
46MrSGbDTZml93lKZmBYSQiv/UwF/RhcJYTi1LHJc2zJdVXypm4nh/ZVvARFcyvSZWzvfG7UtNX5
EH/rldUNu6YJOt7upRJnkqgm/dkKEO7aMNBCxCUz9arLNIKYAj8S7KwJ8cOxTzK1P4/Rjt3TDdDf
JnlWAM63CD5A7+gR8lUQ6deJsFWLfyYtEr5nJspNkKRQC4BzBLciT6S7DaBYlqfTgNfiJAdW+6ym
oH/QS4mbMC4seuGBAYcOzbiDbyOk7jVr/CrDJQOBwJFX3hjOSENdL2VLFBbJ4q88L4cC3FM1DHLI
7Qt47XlDGLBsev8kErlpAW0Q01vPSVXf5sar/ZWQWfk1YH7dm4ZqbSE1qzNn46UJhhlJK8Gprkqn
vh8MkD7gSTMv4ULnLZqC3uAXbQb4lsdBSy7ieOgsOEdZmMjyZDJZFa+dnnoePJJ5AqvBKhV7J4u1
ZVEws6y0J2PabLJ0j7gj8oGmhraI+cQllYBlQzbVcWL0HmNa6LA/gwaJtdamU6dm+MbWVYABBlIp
OyV4YIUbRuvQzoRZE/FHiNKG0pu/ZH0iu4txqNTDJHNX3+HtUaytMhHeN2U0QhaX7p3y7YntXtlP
Gmp5k3Ohk9QXq7Fs0/wLoxoYeJwLHwCa2+BaT2cryY66NgnVtsjdcke9Gbz0OKOWipk+6+QdcN0h
/Q7Xjz+1i3kKznhFuu3aI8xWnCvb60iLBKxq46DEU9vPi9BQe5QzoDcW8zMh8zo5x+ZC9JfS7HI5
Iucp0E7Mph1peFXLSabH8dztyuTWn4rRBwQVYvfxiHAnJ3TZlc8LwbZ5Vdpsa7mSKVxf8uH9w5z5
LdnYTPR3yjSwnyoHK+tpq0RO4w5tF+U5I9eN8M4SSVsT0VxuvcmM+rgpYtauaZsEeIFaBADHIKgH
Z7346G2OB2X1L4o4N0ZstJO4rXx/2Fie9pfVzDT0bA9en2+qZFRfnTKbnwJw8iDxhS8v7SkY2HTW
Ub6p2UfewA1pkVZJdwzWY+Spz6xMRmcTEXZyjvcVvHtlM2wqGRA/2uYj9LOVo0msHaPgLJ4DV6ub
ygm6juAuUt/jmqwoDP9gekLhVJujGSr42qIxAwEVqa2jIAite99ZxLVV2hPGPC9B0RIWRQIcn8AC
UMIZIDoqI4kTbwRfP3Sqpo1DENr39Ty1mzYGkn+DZmKqdk6dj8uujaIKunodJyl5mBThmJBdehXM
Y6k3VhNULehu4urHnXSznAq3zPMu8xYU15EPofQ693V9ZZmKBqqqruEskVMBXo7UIcetO/EgraCs
0NZqVQJ4LI1kJB6MPzUodV1s2klmt5ioqza+NnMKLBt3H+3EfJGvTKYx3F/LAwvZLDAiCzvBU2m6
z1614FwoaGSoYl5qQM5N+RlrykTfHY/LuRxa0Hn+kFb3WezWM44EKztVY+9fpklpXaWDGNqt0U7D
cxF0S7sBkR7emh5q+N6Jdq1d+0IIp72EF10PjyoTSKIEyafkBIB2/5BDRL4mCt6DYo2NvO7HKMfk
nSShjWK8SMpVIzvbw+A7A7oS1jxrtsQ9+bvUn/tLXrKshhD6iv7CTkxmnzTNTGJgjBFDb7x8aju4
uNGy74TU333N6wMJy1KUG58ZB5SHR93zaUthR3tuh2WXnE3IRPgh+u8xzMUqt7UVXjbOPN0SaUrb
8zBs8+RkHKiHP/FyD1R25ZlqU81Q6I8z/NvtroJSvQAebMPoXLE07E475GQsFjyv+t5P9nARZtY8
bXuYFcNqcRp/x2t8VOum64OnOjdJjbt66bA/aGdBoWHS6AX4jF2c92mFIRGPBX5K2WJxxeWo4pHp
whlfMgQHEKptEMDbAQFfvxI9q9qjOaGhgbdRrPd5RloOczm+lENDzKnrh2cT+FdJ7VjnVR+2a4pc
w6+EZSGGOo/Gc9fKt8yZXVNOlIoeKZVi/0/YGeK9gzWSdN3WMZ0D7LshzSAJItrH7E95T9pWCWhG
J3V2segufAoZwkcje9tXkajoLB+T8pSifG9LQAlKqCFiVTVjfWRZBkNhmZsXGRSgi2FHPFhK519i
ig+QrBHsPK9pVw6OA3vIL6iNdL6bpGjOLJfag1o1vL5TzKFCZelX4tf2Q+bXt2MbCvK1OenKImLh
MDrD7aKAiTt9edLU+iJy3a/VPm6ri/2Is2oStLnpAP4qsc1mQI+Z15FrTE28IQNw1nSDve3jOFjN
0mYPMJh5m9Amfh4YJ1tb0iqOA2Vl6xTC+6UOiyvWRtXK7G1gnh3etiZnWdAxzaEAPg6F2jUEBfCg
5me+U27yJK5PZnQpq1CX274gYu75516P46f3xs+h6+GaSkeDkh3uJC1P6ZFXdNnanVq1I4fUn5A4
GbZMD6+9qvIN0aGvHa4iE2fR1g7UJ7sp1JGcs/XkDNVVHoE3oCnljN+JzmaEF5Cs889V3Nhk50qx
yWfaz31yUkl30qnihlUz5EvLvomgApH68Ldx0QFDkRiUoDpnZyQGKYU1JObjmpC+P4NP4EscI7OV
Z1EFYDYtkBY5NCknprJ23EHcxNLJbpPFpYe7EX5CMfoY7QzSpZWXtpdTkmBUzcvyWFYgxjIf6+iS
lTeKHB0yzTip0c3iGCsQRGyXshavYmmyJzLg4U775ilrSnVDubFzPjE4UEOU+Znw9U2eWdVqIIX6
OGUB2YSRcIk1YBB1q/iBjO9dLGf71iNrOpHi3fSeWsXOfiJ2ql1iwDDyvvb9ceVOsJIqH5K3il/G
DK11KzZN4w74uuql3phsvBQ8PV0W2Je2Gb9FRcPj4VyGkSGI7AZPVThetR41FDU+gpwmUWq68p2y
v4ekSTqH2tnCSra109/XreQ9pwJ11lHLfRx4xaWUAFu70HlkITNbRxrw4LosJvnZtMGnbETKNaGf
8oH6blCZTese8jtvoRjIME/5bM5p5QUBK9CWuLpwb72iqM5F6N3MS3BLih8x3SLkpRzL8Js/kjYZ
seqha2rOeUT7e9nmF9TEXNRlVF4kIMDnMduVrgchP6/JYFJufESGADaqyeWpDzVs7ULw1LhEeloz
ERWOJ7Zy9gLbHOgl0JvxzFPtxvO8W0vMmzwdym2HIgc4O3HDeS6Sz+E4oNpwIY+6tdKf5zIQl3gD
db0G0eZdJkkf4QpqUToU0rnRe3G7FWEZ7RHKUJOTQjl2unJjLbP7nTBh+qlIWVqRwAgv+pIEoaXs
/CQCLauHAhamquszCjLOKjvjAXWj/qZGuXE2Jsu9rRCD2xRhfJkcAu2yJSxQBxVl1UNgTsjMnnng
zI4WV/P7hPbOm7ppT3wP1cXUq9dqToqnpbbvZnwd973Lu24MCSdETP0A5+V9Gzjx7ZBRUlvkmhWw
CPQqsg0OITetVnMefcpEe97QYXMyFxnyzKoc0YdJMoOE5oz8EgsZ7RZm73MXkEuOy1hjr1Hprujb
9IRQ/2bkxhzbY4XTLnHtdSD7VeWgRMkTq+WNTBZ9cUvnipIn5vnKZFDZrGiTqpw0Wu+l5M8cuCgO
epIzZya1zrgAjhqo2NxkcY09FuXWES/L6MiDLXvuzVlzgm76nC1ouvLnybqPGM05e5nS/xYE041K
jXqicGFJ2G6CAM8ux6QOm71JBtx93/SnjrTPKieZWJ0DkZuUbR+TIvEfA27yDuIcirXAlHQ71D1g
riDE0+rGxYkzW/0G1zdiGj8292WmgRXS0kGhwZ6Um3tUPbAUWJYov217iXWmQC1QNSHZOQIZRwOx
hCvXHeS2sBG5zj77gwJhx3mSkJlsJly9PWsHQXYNk0GEfSAx44VbkRDJm7TDaiefe0Ke6JdAahsP
rq27WersZMJRDTt7aNU6Ukt9BhJdnOmSh7UD8k91QNkUE+EFlzj0OFBtdZf4w9TVMJyJwl97rh26
HeqQKCEZPtkUQ9ymZogVClGKETyAzJK5YU/bbSWmkbYTZPChQ9JHw8rQ7xCBR2SaYirVZjqYj5Yo
Ze28HrVI9pU9sNm/hSrqB1wBlva9eDVNBqevZy2yDk9sl5Aib/IOY4d7kpmY2P6zMzqxuva65sGM
JfbbVKQ+geJs4bfC3Wjb/f9h70ya48axff9VXtz1YwdnkMubmUopqcGSLNtlbxiuss15nkB++vdL
VfdrC21ZcbG+i95UhyEkiAMcnPMfwHBSA+8n+nKgo3dlGUKH5dGUNbP4g36cXfVfiymvvfpKtmLw
x7NyZR+QHWV9neF94XuuIy+3zbOAUcy+UwX4+Uw0HTZq3QO8tojW3+DkuNFss4mcEU9G6RjH9Lmt
ndP89I+NVTZfkqFFmq1zbRBN9AV2QdkHR7pX2C8jS7sf3GTYt3F/GVb2X9y44z4Em/G+7yCw4+Pn
WBduZuAf68qFCnyFCXPY/GjauT0iHYOAvOg+0M642AIaZYvfvOshnucdcko5UqAYdNCTmbccccMG
I56OM2AHeNH5DCCmv+gkW7OjHQySo5uuenDw6K9bs3XW5FvQSML3tvKGKiIU+2OS0vnPnMq4hcXD
A3Kibdss8H2RGAx2Y2MCcVo8ozuEo3+NwFEGvqsziScAqziQcY+M/viQTYPDzxlk+ynY8gZvr7FP
HDyosbKJ246Hk7SM/F1Yr8Vny4hzDP784ti5ouku+g61H/TlACscTNtivyZgVcqDQQ0TpbzEpTyx
dimP4Y3+hNxRgiSRsMIW4EnKJetldjIf2lU4n9IMiNQBvEga2XzaA504hGRwSuU1vZQfTLpQuyzt
5U03LD5ykOudHNziNE799w5f4Bwz5r3Xz0e3AiVE8+EilWt3cuoBK2ewV2CYmu3B3Zb4qhn65F0d
9+MHIzX3Rl+6x7rc0rvC4smxI1f9YYG/K3bDYg83/ThbN4YB2SwDF2NYoXcYOIaO+IzfLkFlHHvL
OfSWWUdlWpaX4UxeCy8IYdBsOrvFwr8Tj7xzPRp40BkS5LTed470v9Kv573r42w/zD5SQ0tiXda+
MUVDZn9qnbA9WZhe8jBfP/hYSGNV7yO+uuEfaObdg7MMXPLT5tyY2/yDjg0GmmPSnEaBhz09puHk
uutVXlvyoVlwJ80I9Xdp1vmnrAht3uPtCviwaXhoC8cxbqcBU9fDQlXjPl7ECOyQXfGJek18ARq3
uzKqutqnrikOBrAJuoQifiJRzE/YzbPpbaO572b70XexUC2tonpoQlucrDSWEbZmFuDBJsN4wa/a
g5H41TFzsmQvMA4DlnaG7hi4aiXUPFNx6+Nsn5Fob3FkI15+WboYYVy4ZwuisxPsTVIMBiKaOTKW
WBhNe3PI+X1z32Pk1CwjmI/5s+mJ9uNW8E+8PESQSDwjibwFgWMDodZqIhnuw7l7DyC03y0rOnxh
lqKMmFpWv+M8QOaV3vqlm8LXyRfLOla4urR+d+zDcfxzMt11t1C+vcqnhpeBUW0HT8YLnVS3+5bz
vsAOJUF+3fTSyxHt4DvXwvNkGuPyaIQbh3+xTp94rp/RUenfWKn1GThloYtqXgEvAVCVSRTyARS2
F7FoB9zGzyBX5v9EYUNeeDzvv4w+Zcq9l8iPXl0gAldM+NkZXYm4m5TchWnaXRgj/m4Wtel5sfoo
BloS70MAWB9Xs95YXYGdUInlHPLe7iXO8/ioxtBRR0gEH8aBly96ZdY3e+t/JENQXVE/rj2cxqv5
PYCbx9VM+j3SvOthRS73Nm42fCxG4wz3IZWoFyxAkzU5Zq5TXuS5+wctCGw4ts7f9avrHi1qAmRx
3MBBhiFm18z2TTWM21UsMT626xHYzlY3px78/7ECrflOJo6/cwL8QKnahR9h8md3ove+TzKu750M
mz/hW6QhqYSVBKznWDpGfzeXEjNOc8AWocbtAqBQcmXTHXpY4vEPmfe4YRmAFcnpvCCJ3LPFn0n/
/xDX/Ym9VT96cCdPMIRA4FkIxIOFXgCd8uaJefW0hHcdjN3jiEsnMjyivpAZ9rRDUQGH2sbPld1L
7CKD9IaCaXAo29Q50b9v780pxsitC/ERxT69OBoVKLRVYBzuQePcLYVo6dJPvfOnb3vGZdVbSbpr
GgfdeygPwzfqUNtfReH5US9mCyOHciXvAWM8pAM+WL5vvIMiMZ+M0kAkiNoVthfLmD5RA6iPNr2H
/Za2GEX0001lVdU1RUfwopV7BfwwoPiz3PaAtfcBprkiNdbT2A3yPo+z9Kpe4+RT8Ax+7JugTPdI
TuBpKaEWPADeqklIS47TZsUQSnbDqeIc7aT9HsPTeo//2wfkyMQxrVmdxZZ362ROV8XUXfZ1TVfC
9R7ATLKjU2/DCmMqzeE2xXvhz86G+AAgzgIFA1BzKI6+CPMj/9z8QvkA/Ob6jOUkCWmvqPqLU2fG
Rr83wqrdr+TqWNJQHo78Jq+Tk/eMCsW2+bABtAFc0ybfSCzWr5MXcmeZ575T6NkV1mL+BZ6Un+a8
4hmOppcoBwzfbR/3hLy9aRyvvAg8FxTK4JEIr05DPfIZmYrZhpEcRZiCgrUEDxy7s/bIKKNNYJt/
2klWH9EZFd9Xpxq4ixt5oKJZ3wG5tp9i4LORmGLeTrmT5SDADO8hHvDfLGpsxzvKbDs5zw0pHLkA
XLm5PxUBgem16RnAnK/veR+3bJvNemg8OV4MwuACzhoEnEHNlEzSHfNH15BBeUiyJURMJR+vUA0F
gBMuNLmkRYm0NN3mXhpl88niftvZLdEIEBu9qWxKnYuzPPTFaEE6AoCYPlF8mY4Ifw/7xXDi62zl
ATaAdfyERba4pcUURmtp249rbXqP53LRA8UdL7LzoYvWZ1wxfiQT1vVOCLMkdB9mbrUntKFpe1RI
ml6RrrYYQaF+j22nfIR3+WXw6+Iz7B3AysszcNkKzstS9av1ZXtGNacZYBH8yR0eK6O3fhnnfvtk
FYEPpaXFLa7a+uqv1c/oxs1BwP7gcRqAXqf0NjhXvLCDbpc0mRtNTmLcWG3ZRbnlzjdFjodqLMsJ
vcjaPAD5PttyIrz6NE6iuQxzHHGABRE/1GP2SbUAyCzgZVMb/hu1XfnOmnwF/YL4frA3jBU0Vv2M
7gbKRIEJowmAbkS947Yjxc5m2i6zZ3S4+YwUrygFxvueh/KPSY48bvZk0xTeAjMYr6UZuPOxctpi
3XWbbVjXaNLhcIjLFwYlzzh0Omw+vh5JVtUXk9W37ynCb1dlOAFXBfF/THpH5Ee/EeXdumAI7rTQ
JXbcv5xM0unsd10Bpn3h/Dn4QeMcQ9nbd1RqSf9B1lBffwbG4zScflyMfu1dGjE2IOLc6g+lKeYI
W6/LMW4M82Js5fg9qM8AezCz1HRRyXzqC5s0Nj8X1m0QdYtrXoZN9342s3FX+hAS1vQuP3sRzeFj
O9HIBGF6SLf6KevFl7D/usEHux2X7iqAQYHNEzv8MEr3mrNxD8qziEb0sj0500/YKP/S+b0MKIZS
1sujhVbELinjmzWnH+0nHm/e6ZofvPPAkR18uFG93a3H3Fybo78t435qsEvDz3AnGncX5vW9Z9Q0
MPDTWMf0Lmmb4yRxtJGTdK7myX6UGKYAxMEMDVonHnM9/jND/rmibHUofK6KDPFuD4SiRaXiKqDg
n1QpHqTtdAQEy//P/8KWGjfN5ZMNNsw1oP2m0OEWozsTXOLlwoEs9V7wCrzIU/nONFBDCTCLwZIR
O7kC4OvS3mXmdDfHAm+cafgRIm6/8ZLAXjDNHwBJ7ft5OtleflvOXnA4S4UuQbrvWllc9asp7vH9
vrbKaT7EdgugqvwTt7F33mpTnvTvMEfrsCkQP5wcKMN09rwvAIg/VKt521byrzLpl33LSdosrHbr
iMuqxb+oCwDwBtAAUEK1zvZC2KvFNS9eMPzZdXbmnPByB0pUpgKg3JTeJmGKvVvnYM9bL+3Bibvy
WE3ykGyAoiuOt/2YOGgMUncvjNuizh8qh+pL35PBxnSodxkJ/T5JzGpvN1jZVdXwifW5WucUaKfz
yQnTNt27bieue46QSzK+mDuF1lMuZXYbLP3yiUBAfN+qoRgNMzt0cyXNjdFfJLZZ3lnwyZKEYhkk
hPLqvOP9CkE4d1cqjdRoIb60zyQYUVjmnUtiQ8HXwhO9anLwFTVcBWuKvxptZV+c6xM7mt5fJndy
fpzPr/1kVsVfMe2XPipaaBz8dPKw+zQHCH0b0xWTlBUpTJ16d+Fht3S2774T5Yq1IDTh9D1MqnAl
uZv8ChJTyOEVDXWTJTc0iLJqn3iz+WPiPN3937EyZRagK3CVQhMqP9t2PR9jrxvbP36PTbFfMu1A
xAShR0XRo+4JldZ8Rq78RPyDWRf2jZkmV84Ypg+lW46Pi9XxeDJ5TsiDDGpTYBI/s+L9SrH3gqfL
hnfSGMaf66kBHu7UroGjclliZuFSwn0EttjCVVmoY+zgkWLg2aMom1/MIC3xgAzrbAKbILsbB5Pz
z/XqUleanBm8CJLr1kXL1/8nn/B/oWr/deb0vo5U++/qe5/99bX+P++/Vs3Xnynb53/3N1gNq+Hg
H7BR7cA0uczDn9BqBmDGf0CiBjFm+8ITgfVvuJph8X+5IoCmbFIRewal/QuvZljuPzyXtwoNdtcH
YoYsxr/QdP9j/rUnQIg68PDYovwVhyrGS+xYP4YdKess3tubZR+S1fJ33sILm0qjeYpzMDI/rdEv
sGrPYLR/g9X4nT5Uc3zvoYX4PH1VhJxtOCF3YzM/iRCn1UM2jxAIIUEFEd0u3O4W176BaZMczc51
riDu0o9Yjbk+WG6SRjl8B66gzEPaJpjdk5M56/e6nT5TeDm3GS3LfezdtfxCZjIANJ7LT3FIbeoC
e5nstOZz/lW6RYJNV5jLiJIdzlW5GwyXJjkGRciu+vz73/uS+fr3z/VMgIrQxaCdPwts/HQGWHZc
xaCOxqeUihLVBpldxs0q3sDevcTAnf+KgDrvCdB/wjxze19+xXA0y94BZfdUi2y8y8rEOokutQ6x
GLE5drm8rwGH2cff/zaF4/73n/Vc2Kue48ImVo1tnDRtZJ3K6qnvHOtoZxPN6xEom+sArPM82mJN
woPQH9MbrF/IUQf59Psp2ATJT9jHv6cAcNMyQYL6DjH28pdTKCQvs6vqyelq+y4BGHwpgxFzDq+6
awQ/OXGK5aI1guQI+f3B5HEJPICNZxZFQb3Jsy/Gwlgu/bIvoHiCkDBa27jMcprH9vwDzVXanBtN
87Jf7avfT/4lLd9DdUFAlXcDE6iohU6Aon7C5Y6ha5gZ73Pzk4//SmNENpi93/+Rl5fQ33+EG4g/
4PHH/iPA52TojCwpjPd+CrE0+z5WmGuP4aXMPz7/of+9B/7L9vgyr18EH1m0+mv18w3w/C/+vgIs
M/yH64d8AYePYcGP+Bde2TJt7obzGU7x+6yYQNT+E69sO/+AnG+yKSyEGV7glYN/uPy3MHRtAWeE
6pv9Pzn+Xx5PxhlJTeCgDPIybIiotdnKRkZxjcqA+Gqszhub+5WRVQ19mflWX7blEtFS+guayV9G
l7zhRPDa0CC/f9YKaXNp8NiqZTTmpPtZZz0WTjXvf/p2v7igXhtcPUK5qkpZ5kskvLQ6yKZ6V8K/
fePEfG3wc5D+dAuErVEEi50ukSemGxA3VM5K2LF6M1dEBwJ/KJt+YubYc8RHpzBQsj8/wvRGP/+k
n6YuKYxAcRrmqEGZDW5kWO7MFaSK3ugKXj7J0nwM+IgRafF84cMfug6LddGcu3I5rPGa+fHmT5QU
2igIyosUA5nfT/y85/6dzvz/ADqfED8vy0K3X8YAXKPSxknsakahZ7jcbHL+ryPONfiZrfFZqDKe
jWu3dtGK//3ffWUnqVLdNoBLe+zjMZI9mfxsOyCYplVvvVz1VChjq1xjd4z8Ocvuq6rqbnvPfUMl
45WZq2LdbTEFNM3qKapEeBv3ZhMVRSLfUEN7bXDlaAi80pz8ieauUcnwMS/T6ckwKs0jTVkWSXMR
ALacojpbvsNwPVjUr/U+p6LMY9tVWw6VM515tmH84G11ecrsLVnekLh8ZV1U3fhgmns4mOkUObCn
L8OxAf4+pW/pC702urLqIRtR5GPLwozG7WBBbJXzk97CKMexNQF7AxuIlbcQK7AiOhn37jbOmuui
HMiD4ZliQpYjwpA6f6Tp6l6tFqgUvckrJ3KC3ENqGg2T76ipDIgGHMp4e9Ab/PwxfjqQ23ZL4P0y
9T7kKXVYY6v9k95+8fX3w59X4BcHm6ucyKmAE9GaHDB2YiC/Z5Q0wlDgrB67LQSZEXuZ+caT8JXd
oz49pbk5YvAGTps8za8tqiHHagV5/Pvf8droyhfOgnHzk8UB7gF1M7vs8ix7JzMBW0dvfOUbL2sQ
08l+hpP0NhrxYt6N3fQGvem1yZ//+0/fGF0YATanGqPW8cPPhmGtf9Ckeuv99troyicewznPQGQx
ejohWxFSxMywYf/9upwD9Bf7x1HuXLvs1nZJxBDlvbf86ErPvq7bTdwba2fn+2qK8eQOa8fTW6nn
9+FPK2WmNv2DfuyjzghvHRRkdlNffvj9T3llnVTBeDdJ6FGKtY9KkGB+LBFykQe9oZUrZcwH2y0M
2UdbPXxyREive3hDq/yVWasC8WDzm8XJmDW099tqLC/z3tW7CFVleC+lGRN7vIzppHxbihU/9EVv
1upbePHbbghcrhJzTk6pTH/ILdfSPUeHTFnsHqhOPS6kNWUARSUMnly7fa/3HZX7e5mWHGfjYIzC
Ob3Jzfm0Vsml3tDK5UptkJZBm5C8giYGA2t89vr1LbHSVzaJrVyvqQibuUVCNhonhJw3q0DwZ7Hb
T3pTV87eyYpLCXB3iIDH0mwHiFns9UZWTl1wO7KAb9NHBmyzYgDmkL1VS3ttSc7//aeTpLYoj0IZ
6aO6FO/oAX5oAkvzUyoHrqQ4YOTtxqxHo9lVpv9EiV7zRaCq3m2C+tVUZn1kFd4ewVR6vZpLci5d
/LwkWQhB3gKRGSWi+Rpa42NHU0/vflal8toeQG2D6VAkU8Sdl6boLif0Uy609omlfMwWfAMdNRbF
8bq9a0Fpy9+q3r2yT55VKH/aJzOann1VF33ktbUA8mB8C8X2Q2/ayuXpAc6ApMf2tiB7pGvzQPP4
qDe08mClQ9n4RZD0EWuDve/3EPN0vZGV47WlMD0E57VODWhazl8UC/S+omqUEAwCmZOWy13Uybd0
Sr0d6ME/tWatuiSsi+zzyWn6yJayBDg0fY8tV++UUn0SAhezkA5pkUis9uUoLLops95RYioh6Q+t
RUWx7COa3Pf0Nv+IK1p+v1+S8xi/SN1UJn0bGBYAZq53ifYaoL+uLBIgxFX3HRVCrzq4edBrvdcx
sHt5sgRFNYk88XoY08lYgHoNwyNoBqkleH+WO305/lrj74NaQB/Nq7z1BvuLsL3H36/SK/GvGi2E
SbG2cjj3l1uE9EEwYLmNuZleMFHdfXHkJgNEfzkCdzTgY/vB8G6dB73yqWqusGyhm4cVF9y2AsoJ
KjC6SIK2b2ye15ZFOQUaeLmVjA2AUAghJWhkOnGpdQzQvH+5JlXoWcmGqFzUCoxxkP6iSdPYH3U+
p1CtEUiEpgFbnJ76YACL4T1J1kFvZCXHGhBcKsKekfvWAXEC5UXouAHSdlMOgcScjUBaMWvt+1Ai
fPEEaP0tlfZzKvWfpwA9hperbc6OmfiQiqPY6opxJ1qnCx9rHzfFj6CQxAetxVGd15emX1DcAzcX
VFsI2Ifz3Yc/rzV4qER/2KOL7+esPEpcVwUG1V0Qa35UJZWz05IMX4RA6ObuMMv6aiYJ1Zu1EvrF
wKE72kEXmcO3AR23/J8duhfi+D9Lc59/9q++qHL1mxsMZQiJXeQOFZKExVV2xqnrTVoJe3fKZ69u
BEtdpwLOD3CxItfLP1F2frkVaxdZzAF+XCTgnVx1SBUe1ia3ta5SobooTGEWwuVnvYNa4FHugHcu
9D5loIQ+4uZySRtWXAb5ceqMQyZjraoZnf+Xa8LijkiNE/tj7V2OpXNj8c7S+paqSncBLXqRUAWi
QPqHfHiPzJHmepx35k85s7Ukk0g7lhpmyqENgmOdG1r3DmYCL4c+Q84cM2M9nGpFKA25OfFWPvRK
3ARKQJqA5jn9vC6ayuIgbc5CJHj0lloJyc6ty2JE9ptKChhxu7wBqae5QZSIzDDHqXO4TZGx5faj
60zrroerpTe6CvmwaM4JOLecJU6e76xePA3hWzWgc3T84pxSrQOEHNItmah6ihnBwaM70ShapeWg
bCFF+G1GKhrlTxMeud7hJZQw7bc4RRweZj5sFOC5w58xMs6aY6txGndr16wLcMZ+yy82cKu7rUfL
Rmv/COWS7ibL8Psg66JFrlEVdKey17w8hRKra/4sK8jQzSQfzNp+j+XW/8iE419NU7BnL2O16jFL
ngqL9d66yC/RKIeGprcg6q7vXdMzUO2JIL67UKKK4SAqbKy1RveVi6iHShCj9NPBro7FXgoPkk2u
V+gTqiWJO21SirM+RDMEEbC/dudLyJl6M1e2OI/9wp43rlA4qVCSNrPvrcuwbGBR6/0BZZ9P1Wq7
OV4KEU8XCKAOildvmTa9cv76yiY34kH4W85OFHOxp2NxP3az3jHmK5s8nlq0ncK8Y1m661z2uAWY
F3oLomzyASDoko/sxMEwD9DVjkldPegNbb+MH4kjkw3Gu48WSF3oVpRts2tLu/5Lb3jlUsoBYyCC
ugKVqDLrUaaevBogA3/XG12J0MCOwyrNIenBmP6e9+kfRhDo1UCFCjpat9G3JwtiSzHEX31Yc0M2
6Y6t1OGztIQJ67ELyz78bhWI0tsYXmqtiadEpzlPfuP6fFA4JLF9EcqwXQ8o/ASz3o7xlOjsxmCp
7ZCDC9FgG75QdTkPud528ZTwzAynXC004CJ/WO62Kj65na+FFRGeEp6NAxE0tRKyDAMbXy+Ipvmt
1Px8ZP8iyfCU8EwdqElx2/MqLxEPfrC6scuPgWOwX6rJAl3cIV73MYe5lV8EXguRLHWGYdb8YUoE
gzZwyqBsuihbuh+YJmx7R3R6YCqhYpKMPIfzPZybIyPWUnVrnVKME/WuQE8N39BYQruHpFt168fa
CT6Snv2hFQWqPVXu2LKaW0pHYbOZP+YMDaytb4y3ChqvXCOuEsDzNqDg3E2k8QIJAJPssRpnPZiB
UJHXMYoMXVGzLAhO389x+zk1sSvVWxcleE1gTGndslkAcF5Ncf1hG229CpJqleUD64Pak3IY4/Mg
0+R6DIZHvVkrsTsaW9YWW81yOzmyZgnWGfOkWSNR0Sk1XBlI0efsEVn7liSmGnrN1VZCc0D9My8E
r73M9P6wZ3Esykkv6lXQXjih0mBYC9l6gpqYt1T7tU7fcpB9bXsrgVlS6QaEJUgf7eS+r+LboQj0
qvQqZK90h6GZMyJnq2aERya475ll/qm1T1TnP/IYt0aEi6gPmy8lpJBpbwGaWvd6wytXqytX1Llr
Sg6jjB8y6HnxYuklj44Sl1mHnoF1zktdDPewEkKXULh6YAXhKLeqa8W+Ozvc2AOinTvP976j6axZ
0XCU2OyMZMQzwewiJHUeUUa+rdtCc68o9+q0jVadCIaWfRahnHk/DoneiaJCisqgn30quG0UjvFH
W+aP9uxoDq2kvKg2OssI+S9CvvcmnoaPNa63O70dqASmHFD3dSai3pv7b5wBN11V6+XStvIeHWx0
NsKemB/hE/mIVVVBe9Sata3clk02BEKOFAH9rcBypbqblua93tBKSMptGPPcKtrIzMdvshd36Ftr
3pXPXMyfKoz4D3hZuDFtN5yjLTHuQJXrfUdbiUhjRO8yCIhIiMwPok0fw9C40lsRJR6DFg+SzeGA
dSbzAyI1N5uvGY+2Eo9NOJvONldtJDrzAyJOOB7b8N715m2/fIiO0l7y4nyhwV45rj2DjwsKgHqD
KzHpYZNZ5YhQR0UTGBfTZoV/GGIZ9JJNW4lKK4bQ5vbcC54bX8olfId6nF79XEXeVU4HQDnp2kga
yec5MN/XRqmFVxYq8m6G5e+EG1eO7Q0o1NQoUiUzyspaK65CiNwWV5s5tclPECLZT/UEbXvw9fa4
CiIif8D8Cc2FyJ/q91DznlD1+aw3byUyU46mNBt49i+zPyD1jdUewoZ621CFEInJzoNkYRu2G/Jp
cPinnY/vpd7MlegURjk39bl+a8j0YkCLrwoszY+pxGYOj2k1egpy3rCsO/pzqHagybbXm7gSnIgO
LSMimV0UF+WA+ER43yE0q7nkSmzWA+4NccJxOE0OzJMi32WZqQfKQUT+5ZmFPkq7mRPfUw7ymLj5
hz4Z9C42FUs0FwWGfBlZBLIaqPcJ/72VzFqoDaRWXk4b70ffRy6NhvMSIj6/oPPpmgiFa31OFU6E
C1saz82AkiNxs5jpX+iav3VvntPhX1RaVDjRYsY54nTgwia5ZB85waZHaTVJFJPdIrabxO1bNZ1X
nkAq2ieUNg5BrdtGcdxdinV+yq1cr2Whon2WKoVWfS5vG9ia7MZ0Sg6GRNdJb/mVWEU8SGwx90aU
dt6NZzon4esOrQQqEAgH3Qh4b7JxEL9u02/ZXKV6x5epBGos3cEfhSS56Evc7Ob7NQm1ji+EM17u
99rN0Zl0AfvMvY2CEGaG2KV4WmUPFDpeDr6JeTSChkUxy/wm2Pq7Ms1POp/yb5uanxJQKtuGV3fh
uViTr9hUDdeNrUmTxMTk5bzRd56AmXPqTuOUo6/a3W8YiGhtQl8F/PQmlrirmUNzEA7VvebRNo2v
eoui5LeoUhpO53OgoywvdwKHy/1A/1hz4s7LVSnDepsLpCERVnePfTF+mIX3QW/iSmDy9nYc2zfa
qMtw5mvRYlu6j3pDq4FpIzgDnhVBQzT7alwLiznQCktY5S8XJA/oU24uracSjw9UfUzrWC+pXoHM
V9E4odGGi1kubYSb4yUo/O+jIT5prYkKxZF95eMOynmSj/h819neyKXemqhQnPJs0FSOCQXaUTSI
GKE+l4yd3jZRwTiW2RRytNnfs1l+dqrpxk1crXsf/6aX3xJxqiBecU2PQqdCJ6t6PMuK6q22EpV2
l3c2sDUyIZEieIXP/IXdYKitN7oSlVY8LCE8X960wYb6qOjuVlSH9G4HFZIDF912q5mMP7EfQju9
dIdSc2QlLIU7hRZugbw6O/y/2mHEebvBdUdvUZTIDBNrPVup8DX96bKet2tpdZdaQ6uIHDwyu7xH
0jjavPzo2eZDWIRab2VfBeTg/uSDdQavEebNDymLYx3q1fR8FXpTNV7gOTMHrMjb9jhuw3ZZ9NWs
9eb0hXpfYozahDXtjV56KB4aUVsmT3rLrcRlFqZABTvQGp6PESoONniAac5aicvYnHOBLTSzxv2m
DCm/paXeVakib7iDa3uTbJLE968os1/Hpt4RqCL5IQYkdWvwIdcMtdjQahH+cxPNaStBic4f3rs1
4b6hd9045Y1rvoWjPL+f/vN14qt2hZQLS8he9IHRsPXdLxUQ0y9lg9v1FWaBpn8Mg8G8X00Xt6rf
b5xzjvmLP6h2Z4dlqwW1igI/HjNOcUlPkhuZ9OH1ttgd+Ja5bB4hW6DKm/pNqXcYq11bu6tsCxVT
8hgMEf5wsYSsd1vR5Xo7VsVF0UGI8Wrm4yN2et8l9m1jNXozV1FRaegDM4zDNqqboNoDZfxSeu2g
dxz7yqM6RooPvTM6CsLH17Uu7xyxavVBfF85erj+JnxpmTdi6wdzQIMWbWY9vAgP/5dJgcA2rfR6
1ht1/x/17HwYuyx9oxRwHuMX+1OFRCVpGi5L6jYRnt97dGz7x9nJ/U/xuuhdVL6SGMBqqWxsBVvS
dTSWMaX6ihzbW6WjV8LZVxJ2iiTZingd8ARhs8URCP7eZo1d75MY/+99UnTGfdw0mqeerxxMWdz3
eTMDlXLy4ROy1bdiGrVKvajlvfzG41Tj2YlzM3p4LdSiqi/xspz1+EWoCL4cvcn6LB7YlVG9+M6P
1DQncE24x7+xic5X1S82kXc+/H56BVsYsveC4j1yyNP6wYxl/tnpq1QvbFW4lFN2Pj4zNUuDPcXJ
xtxh11T5cv/7A/q1uSuRK41WlttMBxPD65quWoiJoD0sevUBFS21FVDSRvRqo3SWkLu8e/Sc9Y4c
FS0VUsxY8OWlJrtY6LuPLvryOz/d3rjhnxtdv/qoSuDieJ3kdRY20TKNVsHIxXo3ArzIsFeZ52EX
iKl5otDcPeJCYH6o81EapEaV+Bbg8X6djmcZZvzSwuveTYwPgeMgduuRNzxkY9F8LrAx6TEzNOW3
0fCM9shFP8Q3Fun49Wx0jDW3c3zGmUs9jLPvKadF3Q0t4rQYAW1Od9137W3ehHolJhXMlMlldpdy
Dk/khd9TjFObxvhLa4OqQKYybOo+LBjatW8BrPeb3lWrYpjQrhrnrGfcROKal7KDyuyNpOeVmHKV
mJpjK/MHHoQnM0+Dh/Nt9Z7nVfVFb0GU67BupjVMfEbH4uYg1+TQZt/0Rj7/np/PsaToyzlpWWqz
2sn4Oqj0eO++imCK86UN/bgJT/VwYZjlXmBqrzdnZVPj/WnacmBkz2kv1iG4WYCl6Q2tXHeLU2Pq
0zC0hWOBM2wHCst6152qOZa2mQvPhs1Xe1OChDVt5GCrlgutiasIJm8dssS2u/BUJJt1MOf6fq4D
vRK7ryKY8njaal8wuIsBmfCOPvYoetNW8tMkLZ1BQiA7ido5eOj3L/mT3shKQHpbj6OgVfMli3yP
5gVeCZ/1RlaCMT97ls9D45+wqS/324h7gFVjFqA3uhKQuLIZpcA4DpCxORyCCZeILZWl3uXsKDcc
YPE4McLeP+Weh0Gm56UX9dZlb1yg5zn+4v5U8UsSAym/FK1/CkenuEVzPH7qOqm7xZXYxDbXdgfp
e6dgwTDVs46Ya2hGj5KK5n25IPk/eyfLnA928yXrN72HowpgytBOXwZr9E8javVN/K3Dg05ro6j4
JTeeENqNS0Yew/aQuNZjbuH9pje4EpfIfWE2HrveKV/md/Emb4dFr4fsqwCm1dkwjk0872R2+GyM
XVztlsbXTPtVDFNS+5nrbYt3qjznPaaa9/3gPeqtiRKZVgBFxCwYmtzkhMtP1Lt6ea0KYVrmvMUL
pfY4vNfsyhqm6SrGq0xzo9gvr/geDyELpIt34lxJj8IwxwPm1qkW5NdXtcOGNXeGuSJ05hCapPAi
LNU0l0WJymUBtOjVk4c5cXiIMQDLXL2DSgUwJW6XW1u2eqfVCqqLIMceMrRcPaCyr2KYWmGEcTEx
erB47UXZZM7eJMvS+5wqhsmgeDrYC9sQ3tJNM+Wf/h9n59ZrJ4517V+EZIPN4RZYa7H2KTvnVN1Y
SVWCwYAxYGP49e/Yre+iQ3er9HHRUitSOSvGnp6eHvMZemfnToejgmlh8F+fe+z62abtd1yvkhVe
PW0wn4sqR43BBh8rNIzv8NnSpJKwtl66/lzidsSJ7CJQbBLe3+EmvsMuLvuE3sJzMfzIExn2iaY1
tf7uYdp0GVUNu1QB46BTYeXIh1LwvQFNlOJ7jqO8RbgpVtNCTy70Q8zaZRo3RAb83gBq1YphKdgA
a6Bzv/yQTKSdg/YixOBwp2Y5rCXh7MRgSXpu9EPYygz8vyhN+X2tW2BcmBEBdClN3Z5rl4mPjgXo
Rk3wLjixe7+PpdthWhBm526D//IT+LdbFcrrqSG6I/dZiIJScY/W8ORCz36P5huU5ysaTwg879CG
6lv4RGfnsqCjumsEHK8b5prcTWA+wrnxk+mDU+qi+Cju6gfZqVG6/R724RfgP8Ceg7X7qYVylHbF
kRuXZE+3O3DdMGRusq8rPIvPjc1/n23VT243vdzvAg2jIQpAjfsEy8BzkAG40/8+/KBaH0Ztgqhl
4+d46C9zRs7dUo7KJfRDZsCUtf5u4b1jl+4ySHEqjMOY5fdfHWcrnXFwrvdhRFEML4/qzSny25kZ
50flko7xXESabL2jIRoqIP6sYfB2buhDUgvjq0Xuc2DvKGqXySzvKmGngjgkSb9PiR07OzdOunsz
bzljYR7wU8VafhQtaUDnfEKFvbexv7SpuDrx89x0HBYfDK1GqWFMhRWyrh9invAqhavtqV2Jbv7f
Z6TTUQ9LPVgZO2qSUoJWcInWcyQBfjRDQYd/FDYtDM+6lZc9p8/1yZ4nnh1umXHLYJqla3cfI/sy
W11CiXYqCPKjaslFpmYc/ql308/wfFcKnp/pr1Mf86hZMqs38PKM7V3y5L5OQQlj8VMxkB81S2nm
UpClsQL9m4d9N2wDHGaW4FTOyY+yJe5hQDMRaiE8i9wlyDIO29SFluem5bAve9MCEUy8vTdD8GFv
12uj4h/nhj4cDQmoB56T1t5poO4iHN6ne/fl3NCHnbkx9D01fLF3oKZeRZh9gcvuqTOeHylCQHk6
iyuEvY+qu3XrBg/Pc9ATfpQsza3c/BrgV3chXM2HJHysu+SvczNy2JW0awU6wUY4HMbfarJe4N53
ckIOl8xh6RaexhlGRkv83tub4f+E+XlbZP9ZDoMpzu8hMBw6Bk+O1d4TPW7ZJemnpLk4MYV/wHVd
x3kys/ZcnQl2Ub//XX5ZCdGZRTCPmscQ2MxlDM5F8qOCqbUsk6AeLPdMjYVATwGZ/p+13v8nsI0f
5Utij8Yt1GyBYdkqPs9kbJ5ED3PWU4vmyA6KY5PgEAqWe9RLAvPOLnmMvN7OHflHfFAiXWtb3iDi
Dm8AhaxUdXMu4h5FTBFh6RqB4w2b7vgWZfMTyI3Xc3MS/r5ONN4pQWMP5vs+Z3kyiWpUyalLDzza
fh96V3gEi1a53OM/U3eJ9MlhDxs0iX2bjV2z3GFsXPCkvXsrPp+ajKOqJ0taRD+UN+42SEBraSsw
fv5JZfIWq//L5j/KeiLmHZEdZqNJFvG4YhdVQdz+k8vg/xr9kMr2Ph5X2BTN96nln6Mt7fMBpoLn
9s1R2QNTK0OglF/udQB9lp2azyPMSU/dX9HW/fsqgc4gyoDemu9p1l/bJKlaz0+VIvlR2CNl0jau
7pf7TruPMFgteefPFQv4UdMT+AhWD/Bwgkl6+Iu29E9t6bl6IeSUv09JvKRT2nZwoAz1T+5VqbLm
XPpzVO/wzppQLJhsofcCcoYr2Cbnzs2jemfdYGE/vS3oup/XKrZquvB0mf8huL6t4/+ye47qnSwY
qE1AZcDR2UYPKxTL383Y8xqavsawyxLMNc0jA/zxuTV/FC2us1/bERTbex8EUznpiZRxdw7vzY9i
IThPr9Chj/Nd1mTPx9SaAg5Up3QY/KgV6hfDgtR1830I9vE6xu1YJkM/nLuzHLlKKlh8H09Ym3BT
Ik8dTZACTCfJwfyoFZLoNpfhPE132DHHpez7b3zpzvHJ+FEtxIcQtPbQTHedJS9wkm7q+OOpc+OI
Vqq9WRiafaZ7pFy+ZtHfSupz5Y+jYGeRjZ+GFkNPGv1PiMR5vNp/alT8H6fGUSS7dlQ3+8imO6UA
4XTkaZn1uWvcUQ0UpVG6Oqune7qlJUlEPvTnXsRhCfx7eFwzAmYS66d7o8V1H3+GRJyLYUc9EPEp
eNgEUEkaRiXIAUW6nLxnHfVA8d6EMgCL6T6pIbeZz9NxOJcQHZFGW68V2pN2c+91XX9LV9+87qQO
f5xa2+xt7fxb6TrTMhUwxjL3GjAW3om89ydToqMiKF02OViFoeFMv5Rqs22RjKM/uQIPp6i2OgAQ
FqMb2t6UthVk1NW5OTlktmD41XVWdz3OunAp4ZY0VNJCcntu9EOCO771m0X7UN8p1EBI5d6n47kH
PX5UBTVrzxtBfAupCoWyVgzd+qWf9/4ck5gfhUEIJ0LMEuO7ZaWl2dWfNuhOVhCPtmlMphFY+AGv
3Jw9LFuUJyAHnpryI9hINv0+OdYklQ5suYYe9gYd4EbnBj9kuBtgJDYYWVyxOcp3KI9iem5vHqlG
ZGmYMU3jKtM4dk1lvd+WLXXnksWjNgjiyCmpee0qFcRPgZSXzI3nithHYZBOZ8oXFLErWD6uOZmy
51A05x4K+dFRq1vXOYS001XNtMGgu2vzMchO5v1HS60s6FGVmN8mxdawkEvSO+jeJ3/5URwUwfaK
rT6zVVaDzJqGa1zg958rIhz1Qb2QLuh8gsGF+AiGzVexnssJj55acAof5m2IXBV0Y0FbWSYuObcx
j+IgKs0WyDW0uBXK0oUp9EHfT+3KozDITrR3LN5cRXj7Rxf011VNJ+fjcGTikNwmqVdXceMfR9dc
s/0cBpAflUEjnvFCKY2rXNuLa1YHNHdMh+cuzEdPQfiL0BZPHK6afFIa0n4Wu/l8broPR6brFeoq
xrpqWehzWNeg+Ib03PM6Wj1/z1GQHrtusA4LkJuXLEs0qs3TuVB1lAYlA2m0kcpV67wX+ItuUeLO
rZOjLmieiOKNwsfcexLkSagvAd9PllL/QxbkWjEa0rlKz3jm2NQeX0CU//vU1zwKg2Dz4LhFP3Kl
vbntfZxjks6dOkf5C0kXjTo5hk64Krq5Kcb6nIUJP4KNxEQ3kygM7f1+zdwbZCM7+Smj31fgZA0B
YRw7B46uS66H9nNKpvZcAkEPmaxBWxSf/OCqoSUFj+xliE/mVEfNS8tJ7Sj+V2Wr+IXHq0Ka+Oe5
NXLYlA3L2n1YsHGinV010S5PUW0/NyVHptHQb/PUttJVvW4/huqHDpJTsnx+FL2YQWfhrDHZEfE4
E/itNsu5xP4oeiHgwup2xWQ3M4A3nbyhr+fcZeeoedEMNDCKp2T4sQ95DGuNGHyNU9/xSDOaKHaK
6ltX1c1equS+jPrc4X5Uu3Sh06ELAlt5CWtxK3M4Fp971jgqC4mZNkMGRL/6zbq2SdHtvJ/0MOFH
bWFWt7GiNX53lk0/up1/dN3WnpztwzmZdCSATh5jy+jJ0rQg+35y5MN+7KjcY4KLQmXHLd/EzzH9
emaBsKP8Z6llzBePBQI9TQkld7525tRhAE+i38MqGWM5zUNqK+N5DBgIBHmLmoOTox8eTWSq4tq+
pdszpbaEOOUrc50/Nd3sqAB6u2An64SfPkfbbfTbbdXnUHTsKAGiSRj6BAZoFV54Ta7f0DFZfW5T
sqOF2NwkAsWNyFYTU1lh+92899k6/0M29a+z9j8L+ewoA8qWHdclTeaKoGhKKrLJKXiRY2ZFwanr
xMeupW2KV8hplTcwGyYY3/DVTbcp87q9daRvWE62zKsXuXuzNnDG7Ni50iI7smd4h/PKrd1cjVSA
OUfpL/iSnbqss5T9vpadCrjo4UJY7WP/B+N1i0rxOZspdlRxOB0xmYRqrtK5qZoubXJqzsnC2FHG
se+9USl04JV3Y5gb47YcVMv03DZJD/FOk7rxO23eZlypHM45bw2y+zn6B0sPMc86o+fFYM4t9mJe
U6GLJeW/TsW9o5zDtsKBVI2fLrj8Rpb1Hk3BPzx3va2J/7JLjuoNFza7dEzgd4d1yXxUZcm5ji92
VG8s/dKv8YylElLNCpj70GKH2+GpKTnq8ITjMRIQP1e0ix5560uQ4U4lC+yow0sdSac2mzF0tob5
yoO7Aqrh5ElwWCdNX3PXBOtcKWIvvsVfAGLzOcwcO0rx4jqyshfTXNXD0Jfcbf1lzaboVL7Kjmo8
IRLSQzP3dolMDK4ePVtr9JQv4tTNhh31eG3bS0XJgF+PL3tvWiOfsmWNz91t2BEkZrO1hukuNpFx
n8FBe1a2PVXMYEctEVnHjjdYIpVY9B/a16/4Bv8Qyvn/2J5vf/5vbyJujcM6TTtUpTI2PIIuNDzY
LNoI+krn5M9TW+koJ6JohCML4QjpQ5Lm6zD/Jdx4riTN/kNQ1MD4tRtDrHfe3sL5Dz+k53bSkYqE
0z1AAylGJtlWF21ECgKLk3OHxVFRVC8jHYcdg8vEPAvT4enFnHo1Z0cqUuyV1hxd01XMxqDsY/Uu
qMW5wgM76or6mIUTWaO56t40BOj7/rNv1Mks9igsWqJ1n5qRzdXWNs9s6otp6c5tof+gBRmwZZKI
Yg3WTYNCqRQFUG7nTAjZUVYkp0jvmmJW0nGpBhmVuNOfeqBjR1FRrIO2DyAqqrKmu4l4KNI+PqVX
guX473ufaN/EG7BtcAgL0Efhctmce1tgR00R93PaAc6BZeJpDsVGGp+qdbOjoCiMJ6OmAAM7WEA9
B3XW5HMbn8MbsaOoqM1sSqLQzlUi+rUul9EMdT7KEX13p0LhUVoUgu6Zgkv49jXHYuT2cxSd6+Fl
/6Er4qPZGoOEpfN9WIbSV6vN5LlwdZT5mCkZ4cGMlKXv2G1dslxm5NwCP4p8AtqhxanD0FGXPKCE
UsrxnGybHRU+AnCR3UUOCzzI5LMSPea8w9PoqW95VPi8ybaB9yRDxaKaPsjAymufLum5zXmU+Ow9
yyZqDEZvZENy3c26L3xfm3N8CnZU+vBgG1rejUMlhr7LDe4T41afO/GPUp9+CScjlJkrO+05tFuP
qpGfz8364ZYl2zmbDe1NBRdMe10l34uAwDng3OiH7HlDfXCZusxXTYYCONevcbucO5aPMqI9Cvik
xt1XzgdNCTLVdPGanEz7j0oiaH1nGU+br3SXfqlR9s0H7s+dnUctkVAwNqCh2So4+s2AQLnwNmfq
HIGFHeVEU8gmvLgKX/XJtvQ5NB1RX2RmW3+e+qRHTZEcNLCMHp80wE+2a3uJzT9pRP67lJMdBUVa
Udt4h0+Kh1f3K8PnZZd6WKe/tGEdyFoAirdfgj3p58u5f0v0+4m9ezJuSUZ8FS8fgjkA6OnsVwgP
Iw99zSDl9BVXNl9sly/8nD8BOzqnBRsDnTzFLMl1ftcm9EZPGuSwI3go2fagXxrqK1wxADzUe5c3
08miyFFhVDMB+vs8+UqwRn1G7Siw+TaF0T9VGCj51832vxRHjiKjtjdo7FfZWA3o82Wf4FEsH1zs
Av4kF/TlfwDajI6f5lo1MOXddjXr7z5eow3oUTF2rs8bvHoNJkclUe8PsK0BUsfvtZw+0j7m5pFO
nW0eJme25WXe6ia7KIJ23/sClNdUDl3I7X1b4jV9ZjB0oJdBRHVfOl6D8pALntXfWMDDtOh2hICy
E0ZP5cxj+GxGWdCt1dKgGPXKQhvwq1oIq2+xh27qdR1TVux88/6Cl8oH14fsC5Io+4MRvTzzL+P7
4SI/oNwk5zq9zlA7/2Xxt20Fh2tIXIGBB7pRlJL0V4D3SCBxEDZq9Pc3SX2NNs30R9qG7tfugVMD
arU3EfxRYB9x1z7i/d902PHqxYOu15Vsk3b/0o6y89cljYPtmqDtdLqjhalLH4M5c+aZ93yI/gQW
fbNVBKuFpkjjpf081xuvC8EhSSws1WN37+u1nl56EDa3TzGsR5tSaTT4FarOhriAMwEX14XuYn54
syWXJRnUxt7hhblZ80yEQfZjw6RPdx7OFt6YXRa1X5vWC3IPVvQPlj6WS39N4z6siyzC+8AlTnzw
buW7ZBegCLa0YMyK+N3WNMOHNWxbfamlHdh7DboCfs0yDG84Mp2SwtRzl+Z+aQd1JSDeRO+UDKeu
MODK431qdyCayqFH+02iVgj+V2broMiGRC/l7qFCL8i6UJDWjYiBbKJM61uaQWCXG5btX9YZcq28
jdIxKFaiapbvm03UFcBpkl362dZtkfrJfrVdR8HAlGS1t4jHQfJzB8EqqiIx0voWUXig53aMYPwT
AN9kC2GC9SEhIgG8G5KZutjNGH7HXzMDsJt07gEX/THOwUoc52+2TWeVo6ybZFXDZ+IAIgpRSfcM
uyhfhii2rzZjm5D5HNZuz9teR1vJvQiGq1Xp1hRzDY4wXHD2XRR60OibXqMknS/TGEI2yzoimiJM
paqvnZiZLynE9N/XtvYuD4jW8OUYWivKlKjMfTKWJV9ROBCyHFeeTXkvVrHeZvxxV9k0Wva86QxL
3+HpIJ5zYJFXfRN9iv9vpE+4zIPYdDCwVwD8+HKyVm7f6JZJ6PjAvm/1z6TJpqwkTW+jpw7YyJ/h
3nhyC9LA/zXBQuXPrVbhJ5oOKkbNogmmD6JWOwFgJl73Ry5XMIqLlk0jvSwijNnr2m+cXG3dd8N9
syLUN7kmyuQzt+6dcbYbrthbkS00n8a/14ah8ieA0LYVjISC9hZsrv6axWjhHi1hBrjHqU8+r1wH
D8rhT/IGVJfk6zKmfTdewJXstLqss2Pd+yYW3fALr3k0vgArE6YWWmIRxQ9+iUBVzgdXczkUCs9C
Y5THJGq2Av/YbXoZARxwNxOwMH0a1/FtDQRJjbBUjzU+F+6F4iPa2Br6UdmgGeBeOgtq8tHUqKLF
bT9+Highzd+pifr67xkuFKYkk0CK3TRd3D82wHf7+xDTvXu3T238pfMqiApF3Mqvk5Z2fkE0DXzB
GqvjK15OkzAHflH1n9E+EmWfa03FQzriXR8t0WKuH8bYx786G/ZQ77JkWJ+HYUC6EPZu/grEq4X9
mrTtr6Vzy6uWXiR5P2JHBcW8h6r/2No9ECXdkWPkILStUdkgXzI3MmJNkCCW6YvPRE1uKrCmvrRI
1YLCpEkdXRJ0mdXlnDaBzmUy8+DSBsH6PR7Swdy12stoR+zIV7x3vk3vhzBzOGtSJJBSsFyKDSje
6d1ez5exmd+rYMr2C0JCgl9YK4HoPKSCkevSCULvAcqumpYROly+mI2jXkbjOfs+0Sh5TCO9PsdT
0OqHLGn66MbhcRFeGTbB8owD8KHfxsIABWl985ytcYOukpbtz2k8mCeUtXC6R9CNhMWWDKK9apWs
Mt8YKsY5Nmj2J4id20smWZcUwCD/EbYm+5tnpv4RjmQc3o9Js2MlNFTSIiZNWnpDFQ5EwDKBXtsE
mIUh7LBU1/xgLr06puzDMBBzQQFdluDYDBe9iFvjfcVIq0su8XQ0J9FtiijJM7q9E72f8kjsfZ4B
DpdLIJ6wLtv3SCNs3qETt7A+WPMdTAKVJXspktjmQif6qQ3DZ09VyZPpm1gDdw1J25QWhkgl7Mqf
9mTaUMpTaVAusHcrRe+yQurAZTkFR+/ma/CvEJ275DlLu092myziuf+RCLFcwStnZezU+ilxtS5N
C7w1yAKTKTKYAFos27RG+OHeP4BoF+YwYfqkGG4QASI8jrbh85YGiIe1yXKGj1tAQ0FzRrdnuokb
bf1z5iZyAfbew0i1l8WSqKbYZvLSxfYPTGN8MSA3Vihk/ZBM7JcoWkvIWkXZb+0v+JE0l8DiRTmF
4xkSAN9dpZe3rRemqDOyFGS0OFYsfSV9+s5uyUM0QivYcEh80Cw85Eltbz0z2dPIuuda+rWM4+19
N0yjujY++IPBuipXtXpc3P5Ma6FzQefPelXpwxyn06Ve41+qcS9C4bm4GDCHvNMLdoL2hSHpE66c
+9sJAIS5dxohaAgW2uShmJBtRTyarzKKVZ566Yqwk0HBRvOhTkRShYsAP1yT9wxNJKArdUUkwzFX
dsrbkeC/SQZ0ITjofi8dZ+qOYkVc53RFj4lC0Tmfho6/wrg+wUlTl/gHiaHcYe4p8zHZ59dQ0PjX
GtdLXWauCT81OrJbaVyHR0catqp9opxy1A6cpdsL3IaSciWDkDeRdlIV+PfRsOBBX9NrgsqUfyA6
os8xCaTOmUAvau4nnf6lNz6UYxsF6T3t6vjr2Pfc59G2+G8wjIzJNZtM/XXtunVGzoe+0IcsZKnH
ypzAMBZjs3/OGF5CLynAoEW/DeFX2MPoKZ/aZvqajEb8mgRefh773mJ2rMKewnYyCZynm3bHAYJC
2Usc+G77MA2ZGB4SQdLwOoWCQHHdBwu7jHTqWZl2g4DaaVjrl5nXs711EVN/9vui3hTrkg0QIkss
q3CctxXvS1tmS7F0+K0M7TLd+yhr6F9zApe5z1KTzubhiGIraqSr+Ua63lgkVWnTVU09Dl/0srHx
D70k668lhmopn+IISv4JGTHertaBshIA7TB9dbLX+hLaDpw6NWydqhI4NH0klNXqMmqJBWlsinZO
0SzwUpU2md4t6yp2pCbTouBD5e3wOppRtEVvh4gisLRkyVFh5fM1m4ed5pMSmynQ9EzfGWDx1UcD
3MT8bpoJMdeR2FleW1ojN8widB0Xqw/RDYx/xbBc3Ri1JdOEVEiaw2wrcRV8AuZthv6Z0gdgPebk
ETTzEPkY3/fp0iHOfCVhtPu/+VZD7qmdCZbbNIJhXaIvuBXvFWxKo7uJUlZjKto4yp2jUhYkCXvE
lVj4fMX37CoOJjVYxV6h+Y6Lth3fB4Mf2neUxkNTcqS8NF80CEivuLfALpzNO0svyK1fwVps0NVE
Uhylu9u2vbSJjB9bz7h8SKlYoK+JEyshA5zTOnftbj56m07fmQEU79ZBRx8UcQv/9IIpuf7SQSrD
XKI3+POwBcBwDibuRAXePbKS2KOJonQLcvc80On0uLQ6uCgc5N+Zjfin2QTqIU4yXCjawT8gFFL5
wqOFuVwp59lDJkXLcAVwwGezff+lHJ+/4FaXJnk3TnVUTCGpwlrIS6DWfildkBp2i1jgfaEdo/79
QttlKyLduRKxLv22W1WDqg174gF7bBy+BSRJ/aXvkAs8GUTe/Z1CuppbuC9e63jQ5AdZ5mgvcNlp
h9sSbEpf9oyKD9B3ZM1lDwJHHxLPWPYoRrt9ggWl/AWdhxPFbPTQ3AzSrRbvSauh5c66p8X1a/iu
U2+J0WBrOO6Alaj/zsKWxa+JYPtl3IY5KfD6V3kgPX0+w3xT53XAnvm0Z7ghwjhmgJVJvc0otLGI
lTZmghSyUQr5GIy135tmDD6oyUmcRItK3qdrIu27nc/j9LrSrf8xrIMP0VesZZBvMsTxNM/RBOLu
uIcvfJDutZnVCCP4tfkm282bbzWNtSuiGm1mUZYGQYkNAFKA6Oa3CL+ZKUO0T5ep8Ps6NbdV7eGD
S5emBahtZ76YNe7CBOym7huSui7OBxa2cFXHD/m4Z1n7k0u5vke5PPrcJHzVF7kv8j7DCRdJ0hJv
HTZkHJCHBsqfsvXUXepkkZXES10u/R62VzJYXz8qN3vx0kxEfDaOv4NpNst1iObdUC7yksCMPirW
BhK+Sxz5Rj3OY7QCEtZFC5ByYkOXixgzeVk8E+2LbaM9uBGnyFOYTuvXeo2C5yFI2FJGcadRQkBL
UlLtE+4VF2qiaHqu51D+8O0gVU6Qya6XiVObPsa0T6otUx3UVKEz0FzQWI6XkZvgy6Yoy1FESIoh
5d3NRr15k9n8NTrywuwIz4sgjXfkFF0SlENCI3ETtZnb3Ik9e5+t3f5dcy0e6Crci5K4CeaZ72n7
nOIM337AhnZzl33DGXhbBjdWnu71n+NgN30xazLgtJF+dNehpmR8h5ocLuUuRHoIG1LxN+7Q3Uc1
L1DaNntcmdS5jxOC5T3cojp+JH5p1CvK+P1PkfaZKUa5LWVofP8Q8Rr5jZqmlyUT4DoCBowwNmYs
+mag22J5CEDgfjF+1y/L2C7iUvM1eUdhr7pUtVhwLe03wv/Czn4r1pBkCz5MxncWF9psfBo6P1Y8
tOzbDD1mj/wqc+ulp3rCqsKh2OZqbrJ7DIwqy7c20UHhM+PCR6G4yEqTDG9HQtd8pI1+UY5FpVL7
Q7tvJm/5SD7AjnF/GgnMO5/DKPWfdpwV5tKJFS3mE0AIF0N1Et9H6334MAibfJIzbMsw6bJXBZx1
6J+YNRY9NJEadgJpvwmHGVFn3nxZr8a9xixBHG1oML+XMq1hPSz77FF360+IPuP9+4z+9p9D6EDz
RRFP5UpuW+EDgGBvq9g2km8E3YdDsjyS3V8462hz6Xvpn+uwrXzdv279zFYUJ8LkjsMfkjPA8MjA
iwD9UH9vIqWV2/b5Y0NDqwp0HMFwg3Z0NnfWp+DKpzPbPwT7YGluOxZ+h3Ze/eFCG7GK9DiTChdx
b67thkYo1cEfQWzh+jxbNyH9Ujq4WY56R7FO6y4fCNjS9nGb8ShbsCkMx6dAkRSTv0rySdXEzS8Z
Z1lyDaECNR8hk9Zz0a9bbz8tjW5+4ZFh0SWOYIcyjK5HjLKjewe0Q8vbp8Bj/sPIx69c97q7arPD
+JfZaeMVh4I0zEUGanm+NpS9a9NQ88IhsD8TLdbvsun65JaoEQI0RKEWlG2wCWnZ1o0er+AWzX8w
6fHKC9M7RJsFnA1VaEZx8sHfDXt5tDKMqzEZnLo3G/b4Hb0o48dEZZQ/jlPTYVEz3ZRuYEOb9zjQ
ZI5UfswetsiGOsc7j0WCS3orv6ZvtrQlzgxYoPAN9mNXpno2l9PUZ901iYa5edG1Frj1hC4eL3aR
7scCHBcpqAvxzuhkatOCmib9CBhaKwoTxLx5IhEqGp9wCci2e2SjjX4KaxgY/51IqPRf1lQt9oFD
jBPejKu76TXt+zH6udeDkjcA/sQvt1jaPFLc1nfsXDXxd7RBgaCUU9MEr3W4AxGSU4mHCOz0OZ1w
iP4fdV+yHLmRbfkrZdpD5XDAAXezp1pgCMTM4MzkBkYymZgHx+xYvd/o3+sv6QMqS8qMJsVWrfqZ
yUzJCUAAjut3OIMOeq/XqwLl9BTDXuEOZkY2lGA6yo4Gupu0cDREHfNEWUm2pEztwRttWRhOT3Az
dinIMUaQUiGzlVngDt6NRdZSf4omZXqDDW8ONxu7onzoO4XohhGXnC7qCU1Kp2dGmTshz0jkQj29
Cz0ong7XhZHA2q4KSwuQnRH1tINdJL63+rRtVn2ooXXQd32NbNdq9fqYwfeNeuFo28n1VBKtdsGv
JKNbN/PUnew+lX5R9qgbUYMU2SrkiS6+oY3ERr+0cyYxtkKm7bRoSNVXgLcONSQj8QebnBOLZk5U
9fGwCm00Mh+kHsWm7qB/AXYH3jJDu5CVhkhbtDGHiI5WikQ5tlm0wz5DlhVPjjVQGj5FhhCxI4iZ
NU4H46inOMO/kSKlbHSKYsbngK5+84SutwXTegxDOzdKGzyhorTnZj3iBLlXTQSsvRTJtPVEKhjB
rPOatexKjMUY+laERe5QZVcnkpMue+GNBtWnOk+j1EsViW1ACig4H61XmOVkPrZs1sSLMVQ1Og+D
7FMf0F8N9VORdaZrVy0RzoRcXP1nMLhzcnBnxFmahFW9bmGouS5Fwy/QLDP/w3HMOUG40Wu9IkVT
r3lHJi8vs8qZy/i7NcY/f9K9av/1X/j6BRJfTRLF3dmX/7qpCvz3X8vf/PE7P//Fv4LX6vhUvLbn
v/TT3+C438/rPXVPP33hl13Sqcv+tVFXr22fd2/Hj16r5Tf/X3/4j9e3o9yo+vW3X16qvuyWoyEk
lr98/9Hm62+/6PYbjOWfP57h+4+Xj/DbLxdtB1rUP3Z9+dTCEvsf//zjn8k/Nm3+VH5953CvT22H
Y5vWrxBN5GiTEsvELB5T7fH195+wX7HoiUEhBQnM8DJjLKumi3/7xTR/ZbptGLaNnwMov6CO2gpR
Ej8yfrVwEJ3rwI8gYwf98d+Xffp97vT7s8KN+v71P8q+OFVJ2bW//WK8yRf8OZ+yBRWGsIgwTMJt
m+rnMtGy4hbV9LS5ZUN6lXVI4KVuab7F0ucKMcaPAVLwil7Wz13aiVWGIYLXZyaEX2ldP2WkVX4n
y3mV8Jwd0dOf0UNBJlRimzuYJujplpzvTGOiPjQl+lXfdP1aixvuFUWkgmEykvWMKOIzEpo7JcZq
r6spCbB4RTBDZc2LWvNStbO1GvXsybBLhVCT4CzY8lfFkNZuYdWxV0H327O1NMesmaCnBOV/b2xq
FGkD6L5aDRG4ug6VO1fxruoq7ukC0xGFvqOIykfZgvgl5iQ58ow1G5vnz7oyLnlZ7JMm/VrMyXNi
N4azfEOE5M6MJUYELeY51fylzVnrtJm87kW+1whvHSOdE4zLZuIMWvUYcxX5QwUQ1sxgpjkKW/Nn
08oglNJRF8H/G+XhFvEo3NqdNmPYkT3HqhduG1fXkT0cprqVjp10Ev12aHKUDZKOvk2fbbMBsAvi
+wGPcf11Q9IbWev5JimS+IJ3c4f6u5rVLmSdCpCHUJeY1ak00PNE9mV62WTzoBB4SBgv6Pupto59
JhU8Myc0JR5Jh7O1eYnua1m75si5Q0bcheVblZU/jqq5LlW0C+eu9mmJX2ashC+CTJkL89AXPdEr
j8OcAojT7hCrbPRgNmb7mEfnDo+tm75MvmoWyZ22yR/RoKxXdq6mbZujNpvpRJij4GjlVf3U+UOj
KbcNpXSmhDQHgsdDRdQ8TCS28NHRNG2y9FtoYjShlmvs80chMKeDt2uOvLw6yRnPI0njfgW56Pqx
TgVbww8xduRs6HujxEBx5Mw8qmXpTEZ7gKin5gh02PYocfu9bUGAH4iXEiOv1i7oVQ5w6rOuE3mZ
zP0DZkIBTXruzcJYVzJ5rnWLY/ZUXcdWNx2x3z+2YXMdmmnhGml53eJqU9k+lKQ46W2HrHec4lXb
aJmf0uLZ7rOvKoWQq2nmsZeYBqi3MJ2B3WJurswSMxMRR4VbxNo2buprobAU6DKX7MrsKzLHG93W
L1moyoBBeWUF7DJKjUzgFqoMuRkpWq+C1YyLhIDd9Ula7tPQ7icnzDTMkFR+og1bwygs8oyovG4U
3jOMqr4xpV8OS1dt7HMsu6T8xmpLc9AazV1kSliEFimDRDPVKiw0TOBSFMKiGA9pEj/OVk08LSqr
dZ7i1k61PZQusgkQB7qxgleCivbWzNC3Cpnld9F8GBnWzMTwPEliG6scrB/ci07f11MyXSQURnBz
27aeyMIcmLs28ivRUDeNDOaOUGF3SYYDMEOOHlpD82qeFez6YvmAtlTt9sqCJxUJ20BWUfy1q5AK
QKtiG2rJt5CbAXTzK5hDoKNuQvYhGiQ72QiLBiXGBrLXppe3cxnA4goQS563HuDWzJWiNKHKM9/h
Tlq+KcghT4m5rpDjeYOplBMzOjukjb8OyXhAovGNT/lwl6d16sA8GRWDDLmTJLi0VsSFO6ZdGfQR
ncDFTNGUps1DxqNnNJWeOBlyDw7uSYBEER3+EM10HS+3Y2YtAp9ZUZcrgYk30PzBgA6gXyVcc1Je
Ea9WMKTrwaVdZ/C/vODcmNd8CuVDX8W5D4Wrcl8MZfNcV5hjDAmm8CFqzLd1w7q4Xl42lDgcr5Ro
Zoq6tlFromORTYsZiMZR+JlJIgJm9r+DrP5W+nFIXhDkqm/deXLxUz7y4W/9f5iCYBi+0Jo/TkGu
6+apy9X3dKP9Md/4/rff8w3d+hVQeU4IRou6LRYY9/d8Q9d/RS1HMUzVwZjTF7TO93wDPwHeluCP
iM4x0loAj9/zDetXg9rob1rIEISJJoLxd/KNNw+BP9MNjeomci1uGjjBj2SEJoZOsjJ7G/SjbcvK
F8ynvYKGmNXqgdZUGKxgcjhe9JH4BOKPTOk9ctK56kwBcnROW7w2MzEwOBEB7YnEHDC5S1T9CcNC
X8BZ732qM9AWifQxztHj3GT91Tibnll23ggOKMSW/GF6DjHOwfRm1xgzmhqN22FDNsPP6HRvzPr3
zn4G7MqtAubBZqbBvW8MqiIDikdzK8Ay9bZAcnEiJvwC4dzUZbGrTcW+/Mxa5I14/96Zz5CaQAih
ty8hQaohTPIq6JpkwwYASiK168lwGqW9szPLazTpwmT0E4T1h4voDMKZmTKSsFurNmryxUV/zC+6
e4weMLDBXP2Tkyyk3Xc+2rm6jYaGSdfOVbiBf69XmwKJ4hio5iISk9dXwosxcf3hPT79fswfc/CP
Vs+51k2iRiIggT5tRosHsxJOwgFzCKnDouSUM6Sb4RwgDKMsucEsEhlz8wnY8KMHeC6GY83aBGjG
2G3QjwsGcupGO2BNBM4/QUcVJXOLO2ruJIe+ofWZyxUi0Lu3dnlVfyAkcTFpFbHnbpNR4izuSBAv
CLTBDAReGXNCwxi6Isn4mbvBhx/yLOYMjCguO8439UN9nbwClTVOLpr64X1zgH/X/Om6XJb9e2sG
hdyPHywLm5QbmSE3QrOdyrgp9BJDVPG2fGZENAyBgDBc6alxSz4NcPpbWf/eac+iDxuRMY1hU226
lWW7yZ3+UB6q+BBfJ5Kv4lO5obCEtZ1sdgdveAmtbezkx/IA0Py0S0LnJUx3OiYJGIHssyPr3fYu
PTHtadhrDpBgDo+Mg3yqjtVV3vtoPPsyYOyg+ShMgJM5VpdpuukOvNbvc5m7073mD84LdyTF5ANt
2XVnbFvTFfB7Tr50V8NVyw+6r7vVnneuHbSb1FdrtoHXvdpMq8kzXSNcqaDZVn5HVpiwbsp1U67C
9iU+NMd2nRTbbt0cxZWFIwLc7kw3xZW26i/kSdrwYL40w+f03thHAQd8aB3tqjWESHR/BmLmKwBJ
MRS8vOHZNBEwjtp2BIg3aIIysNMd6O+fEAc+XHNnMVkfC0juaYpukPmhaye80UzWaOxBEXNIT/ZS
eIaGBzleh+PfCVGfhK035Zn3FsNZSNaMUcpsInTTL68voY6tC69h6CnTxxiu9dUy7GseE8D+QoSV
oatPRUIDFTKn+/QNf+O4vXcV5xHamhA86RBuuLkjRoURPtj50NYcRbpt53DGZNsBePE+H8kuBLbT
r1i0nWN0+5HFM0yznLbWib/0wqdhBNYPc1sk1gkhzqRGNOsjWJHKRF4BQtNEInOQGQ/bkevJCkm6
L5PGw57Ye5LmF5qGccSowSGWomIoxh4IIAx/WTukTsPdNI/ubZVgsanbNNI3MNCIV+i8GO7Qqy9J
GV/A49NNuxxgzsg8TTo7qJJ50DyWK6OwHS5nT5UOxKCLYzwA4pgWHuru6yoGC1VvGTrLxZoAbrdS
qdmjgGHHsqIXohzdrn6O+KP+mSX5RxvJufoTxqsCTcQ63ITJOpUPQkTPXCPelPQnG2z4ePY7q75S
/MBnIE/wxBGHP9nEPojp5+pQPbSBB5aV4UYP5XNs6B78W73EQAoQ2l4S2bsKS7FrjE8o5x9+1DM1
DLPhYLaRItzIMsBHYyGKfyzyZdd0quoqHpTTJlcQZEN4j9a2bX/yOT/KPc7FpGZ0sIop0sKNtbRQ
gKQva+7kgA7ENfdEWu/MeTewy7K6+s+yg3OJKdMAfNBgTbotN7UQ27xtbjXMkpeHmlaRn2mHoclP
TMdObdHdHG3FJyo9H2RA5wJUSoPcaVtbKSbjYidNCkTqsGuFhkxA7Wp8vaRBn3zIJS68Ey/eHvMP
KUFFxpzDzppuKkVOcUi2nN2YmLj3UXsLbCAyo8SpgaylKEo/OeUSid875VmEnua2KQ1D6Jsh7HZa
MjvheMWBjQGD3AcoepcgGobKvnjrAOBSMmV/FqTpmxzFeyc/i9JmqyxMc5HyTcMuGwUMM+sVx+aQ
Vl3h6IB5OkaF9mKOEJVl3R4D+l2Ri4uigVRGcyznaTfn4yaX4ZfaqPYGRY8wC4BtcqSRulq3ptaK
t6vM2Mp2VVU7NSMUBVmzAhQi1ldaF7oxEP6KrmFo6lBkBhxz+An4DQStGE8Wxm9y6t3SipeN241n
eBtfGfNurJ/N/FQjSYyDYYDMyabk6wjgjwVXsLbhrjH5FVqvjobGJxI6DejNcKeyB4Mex2IXmg/M
vOrpjZjua/NbZ94V5bU+BJkRDDaGdmt4AgzthrAV0YMiw+Q20KflogFuaqYAugHasI6jTcQ2LF7D
gx4tMuC9nTpEc0+r6X7gCoXIkE6uXWrr1AAivulvoKa/N6BI3YfzUQdKUEBnFxT4taWkj46KayTD
KuvFZoi8eJDHSQGnlxrXUA4PerUhZD6a/N6wbuFyGiRKrfMIeyhe9642d2nOVrFIgphPX3XIpNhc
XYs8BrjaALWh1K9Uy2/N7ohR/8bIrRthlIfSKF46Ee9sQHF1EwA3uHmp1vIx9/KiAoBcQPd0ofm6
al9Gja8Espyibbw6LZ9mIoALS+LLhKNBOyvEHPO2yNNglqWbQAAB/WjMElNO9iTOblJpw57EYflr
nEhgqyqnlWhAfkuiNbh1ufByKDw4jTEe4p77KWsCUgHHl5cAz41AUEQo6iYBnEzpMaApR4NuIq32
CzqfoFnlcjSYhnrsHfTwmbWVSb7jNb/U42ZddpMve8MTMvHr2J0htaTFdA1k83U+lRfpMHgpoCS2
TjahqEbHDsJJLrfmAjXlTZfdG5lCN1RHTWCjnYoW/1VWjC91WblRCUTiXEMXGHY9dXuwoLqu0jQB
dnU6qoS/mnS67uuDBKBgGYQ5FQR6XLuwDoNaU5Jsx8i8yibzgM7f9RjZz6AuQZsfqs6EruM8XynG
9p2TWeokM2CpJbscyAhUTQZShbUZSR8w9CugRrLWwmrDTLTvbb624hMwID6E4ne8k7u0z/yYftHq
EO/vdBlHQMoh3Q7TIUdnLnnC+HEVxegIADlskAdEViezAatJTrqVfLZPfhTlzhIx8Aoa9P/grCMV
TFOmNZeDl2uNn8TcY0u5+a3A1B223UFvgV70WfX8Rnl8J8CdS97ZYT6bdmsMGw6qXxiFh6jDC14M
qyolR6NnWM/oFLcdeCEAclZAal6DRuFFSPiIdS2hTsFt7tqR9OrcAj4YygxdD2sADAAK6VbhOgWB
LdIxFTYWm/vUzezMMcubtvxCCLKdr8lIfREyTItM7JHA4XItWMD/A1K0qW/9nipIGl1Gw6kurzK7
dwDkcO2bYvxMwexN9fW9W7Dsqz/sadDEganMEGUbA/BzWu7CfJvTm5J8wQ7jMFSdfOphvQOEXwTZ
KHVqBXMFclYgx6AZdQnHVlK6MHZwSqvG5pd4ghp7ZG7HQlr+Jdgqn2y+byJf713oeS6lm/Fssgzu
EcrYxNiEba3zSDQGZfPQmVdEHJs5c23Q2TN62VB9j/EXYK7dHu4cq2K03Qb0i74+JfQwxLsRi4zu
ciK3YO/4fdy4eeb2PXBI+YPRYbk9Y4joyjwMWhhtZbDXmyBe0wKNFWWlZ4XwZ8Mr3g6xNy/AZgm8
tuaDhwVoauosEUNWN0XkJ2J2C6N1iPGSF9+WEoBZoMAANtdOGeBntqMrwF/MwuENgfETRhLdkzY+
6hFcgem+ZgwcEnXZgSpEM+LQ5jLrNnm8oemFSTGtnDO0z7AKQQCBXde+up/qblVRvuJgWkBYxgWL
wVUpyLI4fEOZM4W5HxUWEPdfyo44hX1jYvdeEPoIuj0MWv86b3kjzb/3tM66J5pdRkbWwhUl3fNU
DyrAtYKcWifVVUGULRPIDeuu+/QuGoE6nr7I+JIVgxuNKKWt3p+Bt4Fbyw2oYCue71KMFwDlb9K3
Ims72uqaQYNwkrEbNc3BCDO/z5aZU4+5TxikWXMhMgyJoKCK0OcUFoVXeQhyxuBhvukZCu0DdDvH
LnPLLPLlMK9NmbmpxQBbLLbgRKwzKr20wL7KSn+WlZ8mERzRIg8IMweQY+ev79ObOsx79+ms6wM9
KhjKY9S2YfmXEG7NmbQO2Lx3BBQxM+rWmF4dZSIuAcr7WmvJTU+C2CYHigcH8OLRaORmsOSl3mxM
LPNUaRezVWFCmt0CZn5Pi3YDWD4QTRT4p8q1ROaycimihwg1yRerbfYQC9pxrVobFCJw+VMvSldg
L52jzJuUFvCU+DFWoyq1Cy2XF/VobQCx9WLZuLLv17p6NCt0++bGGabKx/TwUNsgcyb1GoJJAdTZ
fIL/S2JhKGoFJO699E4u7OelYq6uwxQ8ogbYMaC6Yd02kyzIGCgxIOOFmJ/99W1+q3veu83mz1Gu
iiiGBhg2bRNpeVw0yNPbyx4NTA4ktOouJg3fznlQR8yTrbgtQsNBzgW5uu4klQg+byu+zRDeu5Sz
PtishhDDaV3bcEhvIXgZO6IuWlXpaGdi3peBnGrk+T63xxuk3xtjvoZJVMZ3DIhiPBAwerrLxrHB
PpqpSVyl7lV+O3cp6KdoK4zFc9HPG7T1t1Q4wBIjB+Xd1Qx+4NaQGNqJ9cg2n9rHf1Thnut22rXJ
7G7MrY0EIAJY3wcDHa3a8jodBFFvSK1d2UV3mEHuqmlnGZo3d/1nAKIPT35Wn2Sz1CFDOmBMg4aw
0qknS76ravFUmP0ultQp1bAzgGdYHqNI8x3Ip45mfocY/YQw+qkl/kE9SM7SlrwE9oQ2kb1JC/sC
pJidIZmHueYpTNHjr9CtXHpXIzvNVXr31yv5/Q4GADk/L+Qm0wTRJ/je6yhrSwyLOD8tdf3SOcmR
mgD66QDa8tcn++AGA4T+89lIQsBUBhwHxrjy1kJshkPzqmZfaSx2jN8USe1VzPbMuDlpTO3sGMRO
1EF/ffb3K3tDnG34gyx1gD0o24AW7o2FFcz9UVnMg40hdoMwoCAm/PWZPlDQBMTo589Jh1kBG486
UaoLoNm9lBe3BJ9xubPALwbNt1Zyd9JTbJWt4ZWJhX0AqWlqfLIPfNCJNc71R8F/aTrDmPkmw24J
HCcAgIarZ+iV435K3OOu0wOac3dE6pHhsj755O8PA4xzadI8H/RmNBXftAJwWftheXdleNdSGwnO
vNNx661S86Y6O8nq0/v90aM9i4FgNwF7hgkufAb7ykUfsC3vluG/A1Klo4FmZulAXSDlFF7aR9uS
m5dT9ACa7yP0nk8R+tFGA6xV+Nlw66O36qzLkksj6cH4F5s6p0/hEPmtyXYJYQHYTEj6yQ5wnp0e
ss/W2/uBA+2bn9ebNKBZWg212IA5/wzJXJBZmq0c3+IVN2KfJsyrqvsExfB/+JzPQhVYaBHTOFY4
w5uTmMSjrPaM8SGMuAd7sNOo0CyuH6QdEC36z2LVuUhjEfcMZrVCQ8Y+7KKZ7VJMy3q8wUtYhATf
jmBYqWPX/eQzfnBXz2Ube0bzvMlMbROh9bcEjArv6TQb2L3VDmpxTmgaeH91j7Hw93P+LZjHzeco
0/9JGA8Lpg72ojXyMcrjO9D0GjSoqnsqATT945//N870j+P9iTQVFAAOndqQYjEJYu6/kabAoHJ4
yRHb1sH5WsRI/o00NX7lXAD8qes6iOxnSFPkPERwbloAbDCIA/0NpOl5zxPJIOCqJo5HAYJFTXYO
frZomFdRCcqoJvV7U9FtE5eXaaOjjssLL2XGTufRCsfZ0Sy0/TavXoGXug55dQci3kFf8GRpi16f
doDw7FU4D6uoq92xHME2T+6yarZcWU/pygrTNdCsE0CXC4qyitD0U9eqyUBDKu8w097YUj3yiu1A
b79RAL+hntHgpjQbHnSsW4D+qtcB7GgHrMXcYZ24MVL9utCkn1jaeogA8axks9AXrW+I5xcwdt9P
4K9AAu6msrUboIFBGMeIgCdr2S/qENq6mYovBYpgKPejujeq0InhJuQWWfXaUND3a9igO92ISZFZ
wpOBJbZ0CGazEHXo3KFSj+Dp4W+m7IuGZBYE26L2ALV6Ri/kGvq50ml0NrgMe+k4oP6MjOqOjwR0
4p5fLDtsy/TYyeibuNAa/JbVWNh3rT5FbizgTYkW3co0w7Wocai2gQfUaI7XUKdZRL7oVqjwGx0x
CQbT1NGggO0IgXs7LTKxBYUzJDBlqJAhLEQaJM5ZBkqN7LQhgAPMJbU7Bq7YGwPvDn+LTjcHz8yy
cdgKqD4O2Bjr8G1u2kcgWQs/TFAv8VRKFxyf1xSq8I7QMGQG3zZ3bDPWATMDyzVv8CTmVt6l0Xw/
GqGviHaBpuAOxttQyZrllTaSF1YBWscnUzo61ZlTts2V3ls3RPRHDdOGUb2ip3tKouRLqWcLx7B8
jaQEMJivgBFVoGcUr3PRRB7hZrWUVB3mPulCCK8BOmxTsZ5SdS9SY6/S6ZH1EcDY9hE0OOEwQ/vW
x20A+aLryES7q1VtDdiglvigzaxNrQwhXJEj7wmBgE7lldS1tT6Q+yGXd5mOSsOu7sBkuAzn/qBo
eaVXPHHHqrgLZ3VNRR5BWWW+hq4FuJeVAQZ5l7uQ+Q8XXQcB71Q0WwfKHgYO1hQNwzVBW5PF5l5Q
NCDDtqyhGdC8ZjqecEN3WpxdDiL00Ux3bSNeA4+xhWHk68CzdcZ1n6fFQU+WRxDyy8kcSocPjW+3
oQ8vT+ak6JsPtgwsqUPkaBzQ/QkvDNRkLt6xL1raBbg8Z2LqG9XbYKDamgCvTcC9ADr1S1iTxxGA
c44uTT/ml4CB5+445qgvenEjR/NF1Dra52xTd8XbpUFXB2017VsWm1s7tze1hptjjvoe1t/PirAb
3dB3aigibx7NbU6ytTDqqzabronU1iwt1opjVWhm/Bxr9RWh02M18m8D6vJRGltC6S5V82NaWZuM
qcexLF6nmu5GhqrvhyB/+r1G/aneWdKhP0vX77GRMcpNih3C1u2f0xdg7xIWjdN8Wy440VDWD6kO
3Dovwcqto5dxQuvFtlZzWO6jrn1Ii8FDm371yVUsSeL5VTDAmgXIB2hkn8vighkJEEHTEFxFUftG
FGpOnbG1HDSMS/K9yKvrtC4eC/hw1ircVg0w2FHyrSuL34dzf2vz/3Bn/x+L8bQJB4oSu/LH+//h
KX9ST2CXgG/3v//7f7XZ8lXQqKevT8gF1k/PVfH0b8pJ+yMG9I9j/5kLYFNnFPu2YDYQn3/mAuxX
bpmgN2D4DTqIjf7Yn7mAxQijNjiMIIK8WTr/yToxLIIj2pwKxgV8Af5GLvBzUbBwTiykIciGLGoJ
cE7OUmcwjJuclqS5tUJgiiTZFabl1a3lVaT38MerrKiDtPqMdaWfVd2/n1gI3cJ7BlMHfo64s4RO
ZdcZ3S0IwH4DFYrONG8Tkflajj2I6IUPeXUJiZzhAKjhAL4FuBFVC1X+Aohy5AbBWGZea7Zbc7JW
NC4eQcX1Y3TmwIC9SiGVkqe9F5F6M8r6NFbPesEgd1K6VsQuizy7qernGANaSxZ7yLr5bWHdpGo4
CAshRWD+lk0VoOVo9sxTYKTWF7srYgeM0xuobNuOIQl40GMKrZU6IG1+FPOikpM8GRHrN0PDbyD1
5EdN/QXtoVvTRBtHdl6eJF9jbDRZHF1azXQ1wPYa+ku1cNOGH8fcvoEF4dVySLCgNgPoG06rjZsM
5LRRDPDEpWG8MoHX1VAdTh1uVtaulqJj6rVtisK6g9aUj8b5viThi6qHZgPm/rrU0q8xdI9WgOCb
gT3WD7D082tjfpwU8oE21mJMjbUVnQefWkDGAVcxmaAO2XAocDsTXBSJFmbZZIBMgSyDms9Zeo12
3m5r1NSlWex1DqYShjtmonzoInxSwr+1CH6Mh1hqlNgAUjNkHhaYUj9HZdnKop90rbkFqccjcHyP
F1UOqYAzYpcqBHvbsMYLmiY3gxXtYpH7ZgNNq9w+Jth4AZO/hvTRSqoJ+3HSPkT5dJd3uF9VHcRw
CMUYxUvn0I/1wWOJCe0QegkqTZCEYqNQ0TogCR9LS56qcIIBKrK/GI89tfaAhTzAlxLVZgikxLST
ZelqIwD5y9OZsYrRm/RAiQEqT++vCFsWOFRqEiicgKoxuHmOOjwG5jLOH2107bOc7WWLDXvQisdx
AK2kZ0jSwHzoVf0lZ/AlGrKjTdm6N6JLYRWngtr7NJ8uIgNUVimvBezP8lzbQY/oNk7Q+hb0dmii
lY58RIXFycZrMsXmMaPNyjanwxC9ACjuWUVximpcK6TAcpF5UscK0buVAddaXvZbLNB9PIef6O7q
b8ZK5w9WNyCIwtCDN8Cn+/nBDuD7FyUMJm4bIm5qS9ykBKSHnK9U3zw0BGynUQe/ZGJ+3aWHbsQc
rqmuwiGozBKqgdNFCn2uRqb7hAufVNEKUl1QlKGHGvTisaxPVqjdmKr3ktze11CjgPShB/fjzNH0
addIuWETC0xwu4oJ0mxI3KE147d1dx8iErZh4caGGZR431Jb7ZJscGsLYnJ5swWa2jOa9DmM8/04
WBgwxCmatONdw1OvhnBcAqWQKil8C0pQWdetkGIH0EBYUWT6oOKvhn5AZg4lgmm59fUJc9E1xGwO
tRjcCfLMJckgK1Ztqq4ETq09RMZwURgYMWCSVtgTqv4ZxUILzZnxUAgalHU8u51ewHUQWMM+RZdF
HGN5B5W+i3Cs11X2VUAKZYZeljbZkJt4aSg+AgVPq2m2fQsuLLR404XAhnJqUxuI/KF2+mETfSe/
OoPIvgV+5PagTWK7QXpFz4ZCyJ0gmpnU7S3u9aHvEFIieKYp5rZmuZboUYqRrXkYXYJiBJiL8LW0
hpBK74GzD3RA7gN+8AXULV+YCbQV82pdg5GIJHsF0Zd1aJluO2ZHXvTeVPX3LQf21jBuZZi8LG8J
xXuLonHVWIMbqkXugR8b8Zk7HhKJn7K3JVoZqPDB/QBPAySLnxe1mVNpW9nc3UIXU0KOqg5G2nuq
GTPMKNNPYuMb/Oz8FTKg7QSSKsNE4tx3d9AaQ6tHbKVm1W3BMVvZju0ZqMdtmLRLdguRR+TebN+A
3DFBap30YIfpA9Qa7bD8PV38cFzwf8g7r+XKjS1Nv0o/wKAG3tzCbmxDT5a5QbAM4b3H0/cHlqTD
4mlJrZuJjp5ToaMSzQaQyFy5cq3fvGrOv70ZSgv7A5sS/BaR8sa7Gr6i0fdV5ml+nDkIbVkbChbF
+31TbSsdcJAO+ZMsA+GBzlAPU9Mc5kGDMKb5uJK4Yj66eq1fZYNyNRTsqDAxkWo61xDFlqq6yar4
1BJRUUMIawuljam+0WTrJtW6j+oWnyCGgd6QH0thutMHHrNax49oe1wpwvLUFcq5a3U/zuLvZdkG
E/0wcx0vYqG5Sp7+6Nm1ZX257jMuQgpUmtU9DMbJbuO1s1ej7R2kyJ8kfgYl7+ZzXCq3Kj9gI4Hq
1bLw0Iv6eVGSU1OU89+85H3G/DqsuoxNEwxlca8Ovcc8Yi8F+TdhWHVBOVDUDpTiNxP7/88zfcug
lrZ3pP8807//UeXP+fg7n+v/uulzvY4D2f3tWH1/rt8m93983G/JvQw9XCdvhpn1eznvt0KfrHx4
XYx4dSCQ9xrnfkvuZe0DebeIhLTGd3TY439QvPgWYHDLRNjLMnVTwi3iHyT3ZNK/TJufHC+TI+se
oN4AXzRO2QaKoMolC9NTe+yv6G8fFLsBv2abF/m4/6d6ZV7pnkGH2u8dikBH6R52p3Qd3aZXaEx4
1YXu6yHyFr/0sus5SI+ygzDxMTvnz0VY1baC7MRqNyF171Pmxe7i647kR07uyq7u6ccpzL3poDoj
f19cOWjc/C46ypAXllPirE57aE+9pzqwFU6Ad0PhACncpVV86EKo7L4YqMc2yIPMXT3Brw/6sbmP
j4oruflVj0KkPV4ktwkbv/GJHlfx1QRH1Ffc4aC6wmWHXqS2ec4vxqG9ko/GtR60V+slcfVQdbdj
cZWG06HxywNFIZ+y22E8msf6NroRrlAwOlpX9aU8tDvTwUsddDZC8BiecNECVKxCE7Qc0pyX5Br5
34j2PpW2x+hmBEq4fIUeEQJ58jI+VvF7+0fo9W7kP6S25UiB7qae7EUvusO4+s1Bf70N1ZMOfILb
BtSODmhQhb3viTfReTmmQR2QNjo9TzYGlZv4s9+GKDwG3Wl0pQCt1c/dCZiCj42nqxzzs+HNvhHk
oRTMN9UBB8dgvitvE38LrNsR4Y0QUsrt7BpOHpRHcEF5QL3SqYLVnZzUiezsmByzo+krL9Ixv4HF
/M36Mhxq7gNhGXt8cGJndgfbcCZPO/bn2dev61D1UVn08qA5iH7pJgd42rfR9XpGLNEVfdFFv8xu
Xf06uxPP5fftiRY2mUZM9Q6XuMnprkS38xB6ubIufZjfN4+V14bLC3JejhYabsmHpDfJaQrkQxZo
cFYGT/JyP7sgdObi2gJwanQbhAzvjRsj7Lia5aQBcrL+lt9UR4Tu3CxIXUwbD82R2tFHejcu0CNu
1vSGbyl/X13xoN6VJyXEqzOzV8kxr9Q76YaZGERe6hdeyzpBZevu+3gqHqWb9Cvrh5/MbsF4Bmlv
60c1EPz0Or/PLtlZPhZn/VKfzLvsYrACunMWJsfqqJ76v3ENQI/iT5b6u3xqrlEE0utWuqzO7AHZ
QoDbbVzQsYfRNuyGe+jclxcKfr7BqizCJtxc1QOt6Qyu8AAGw+698jm5mZ3CEW2kT/3ZQ53Aye2n
1E19NJAc2QHIBxP6ILldyArz84MEk8bOvqWe4TGLnMRtHfRofcPPPZP3rTDLh5MaH8sACRf+DDbk
Z7cMsE641U6ANj2omUEcpEH6A/kyTEm03ul/bF/LRyy/T+BkHk0YzIc0WK+bA0mgk9fOdLoTHMMR
nlS342vDIfqc+HpYnNQwdyK3fjQ/xxc5lFANPiM5ql30ayZkGIfyw3an3dHI8KejcUFZLQ6nY3wu
TttV5Pe+eq0FSn2DAowX2ZhQ2dJlCTRHYnov+3rwJ8e0Jb7+gsCs8/y5sL9BiPLQULBXW3N7Tzwi
8GZ/f8n4/dllTfKzkQOxxVltHNygPvWhdpzP2WEKMgKredUeBohWmj+BnrUld/ZGfjj10QpbDxbz
UTjFH5lxbuM8Y5Ydps7mwJbj5r4Tw8+oZzvyRThV582f3NEDY+uNJ+umcDT+K7/a/ME3PfMOOFcR
QH5j6smB5kIDcaGmeoVXOVTfQ+F6Pe7XLS7r1/haj206CtDwncyr/cRjCYTtofbUID6I3uLmduPI
LupsTuqiVuB17uyojnTKPdFR7NTP/dme7Q7iGPruTCrBLu3RfonZESaXqG8vbhVqLhw8Wghhxk9h
L3LXHjIwn8bn2O2Yfumnjk8nHQsFdiCBaZzxaKBQ3ejOCAHp2nIgHBo+JDk2j7E7Om82/v/idEJr
7tdM619b5v71N1sm2k45BwVTvLSeftnYykBABqibu+2h5MDEO+ncze9c0+EJGMrRMc4Jb4JDI4OD
bJoruPcgFv3R0/hrymg8tTb6SV5pf6+cyhltlKGdKJgYScNtguK4HsbTyDJEZsHflyxdJ3dxv5iB
Hkw+WzPcv8ynX8+uiDKwX8z2Pm32TZJvuCgsOKiPeBO/rQeS34XmMSJQdb5JKI+8giUsfhmPRbh/
IEZlzDHRKa8Wv+VvCUET0WX+jF4HSC6AWGibzv4lZtDzPp/7A416/htwZZjfUbYPW5gFFlNC5jJZ
ODsLD7t/eOtJYcZkGdyfD5KRKFBIIRgkrukWLrKhXhbyWxcwHo5ht08jTyczfXQehql1xaCxiSs+
0YsnZ2349XP2wOczrsimOShKeWIw+BvjKbmll/JHd8gqjnwew82cEm6KRxomXsstrS+8FqdxWYBf
IazF91FsJ4/9qWXuqMHmgnZ1EGxw9LDkPYNaJ3YufsXrRGXKtXxocBI0SFQbAmjk5CpMdFf0Jhfz
BHt1dlbm/r19zIAt8zJjn6bUgYofGyNaFywECG+sRhZdSB3K36dy7Vn8nuTWXKTiGUoYcGfJRmja
jcL9cfZUafBRvTsQCXh7K7OFAeInBHufesiiMHhVuH0yL/NxZTh67trk3ZNPBFHQnFHAPLb7RHX1
QLje37ThrgeUMZiwphf7XVB4nXMPD49nWJlwlfNCJcS2uN2EqIDC++tY0EHipmn6vA7ywM3n/COy
D4hkNMCxNiYst3OQT0OgH/TDwK6cupFnHYQTMegk3MwHHOaYx/u1VLK8fY3EbuYlrxMTMWT2mY4X
1ASd7ggh/HiuJnsGK2+fEtWZ2HQo9plMdBGZYgnBI/K6YGCIyTuchg2r97ZP26ckBJu5uglc0/rQ
x8Qgg63eYH6rAZrrBTMP7X6//QpCJOx8KiV8BTf1g8Aq3mcqYkMB3Fuf3rB/iJz5ZIWQcIJ9OQz8
COwbWyECTx7cJDch1SVEO8IhCYdvKmHYOu+xCiVOhlRmSu+POtqpWzGidG+5hMGskhnL1WNEA5bU
rfk436pXxDTedelKl9Ldx7vhZlQnP5D+unyanbsoshH1Ioccye+4jypA39oGZs3PICHDgiTUBzPv
Zb6S+O098Cv8ThOOrISIWISniTOxUbAuSKPFwLxo33SWr3i7BiZbTOesbvMsBDVhDZVKln/9NLMc
S9KAhcAzE4PxFWcR7le2bCQXeVNFSP7qkLYdIhfhat/iOYEzEwhMz3Jrl2TOKRjkwWdgXfGovMY2
8XWGL75ExNp3nn21ro60hyHMMANWqqOQfzY8OpSYcw95gH0kYUxbZ7KR5rdlT/JBmM/82uuux61M
54TcYrIRw7bzu+R7fbUPdXvUuNGCYSB68v3Gw5eF0JA9RKTYzXUZtCQqiasQn9pgO236pboub9cf
y2FPFAYym5R0pTsQOVjqUSDxY9aVhU/KiVOJhwJekF/iYwE2wQfR5dbHygdefYyPdVCsZzjuyTUF
4Ut/6X8gBmSvvhXAYXNIgsCmPxY+R6oD9+Kj7exQPfSZYHbizkHrLHYKu3uykSUkS6qDxkeaiwyK
5JY8J+NIkdr4NpIV7WmXwPmkddBgdhJ/sMXvghNzZrCcxtvzlsbjBfnrZbxazphV+HCmIGJbwUCi
thxgTvZ8vAyrPPWiUIkc66o5KAE6q6TsuSOGzUm7ih7QAh34i3hvPLb649p5+plEzMOMDf5HYHKU
0AJdcTgF2CnDAg/T0x+wzlHD4RSF9SPjy0RRXfl65BRSneSbWcCGwk4f1VAmg1O+qN/NB/UmDRge
fja7j7kd/XP6A+rDSb8pA4CufpnbKSKIHgry8a3gCV53KAO2SNLMPQ+VNlvz4kDwWp6zJFOM+XLE
eal0CpseuAvTfjjkZFJawBfs1untG3LTZ7TmanQ6vfycnuOac83oK8HsNx5p3gHRObU9IHubhtYX
TbPRYO0/yfeR6GrME/5SP/DD5Hz764WqhNWCo8ESZCabjGEd7ucw6/W9WXwg9dpndTkJX0hPmYBC
f44OKIja8YMS23KYduEWJH7tVG72GcVZ99vCS4y+ze7sL94zJTGCQmebtslK5B4Nx/BUW7d1Zlfv
Nszdgf9a3T0NpZZtq69ZIwVnLkF5uIRAxZmL46XoIsTiw6Hiqyuak8NLT1gdWmetkT3lduRvZZiG
nZcgau8vL6vfeRGX27NbSOwLx6+WK6CZacssW5MrcRe2RXn1INzKvu5Dt+Y2BvLkrLfj78VdcbXG
gerXbG57WkcSRFiLmNPNgYPoxfCY7YT12M+80qWmy7VEX+JnGmIDew4vjrnrPA+OwkbLzTv7omm4
ekPavSfdqb8n2/vk3o6b8/iSBXs+uw/XfgRBWJPboRDLFt044keBGKXb0xGuid2xZe83NTr8mwAk
M9AZAYnsnIOAzNck9h0+mX3RIP4DnSST3rM64ZQ5bGocRtF5R3GBPRWfgv05GHSOoUHlDdzs6G7c
SONgieru6SC8P1LdzDP99qEm+FthESCD8CqTACiXn2T7dZZrjQdQD9aRefTQhowXmxINiqfNh3JP
UDbZezNvCswDumA2G2mw11+GINnDsLePMkcAgjJpwXlCfOClJ2MUfCxDvMyb2VtIXGx+gRsmkfKT
EM3sqyzcc2yaBakv25xAVHfhYeCve80PjtrsMPtxUSCr+Ov8m+r4nxxj96+/Sb8h+aTlWjfShSSV
TLNEVpDCEvu69508xYMFu7KHVIrDAYAXYJBZzZwrOHSyvk0iFfK9jsVWB9ufRGVz40Nxs+dbSyjt
+0KAdBu7gkQticzU3q6jx+gSXbqzdY1NlTeFoDWpcFhkrL1DjYmkej5q1Iz6p+Jh9eLDEEbke7Oj
E7FpLu+FmkN57C+Fj9z8oeIfGqL7pnEZTnq4R8TRN++n/djGHU4fl4+LfWOwCZVB/7jZ1XV/ye77
H/s2ID3s+1tJ8Sb3tINk12wB/a1xWuxvE4sbtNZrqALExB+E2zluTyy3geigHeg7b3ybDjkhGH09
B3sA2kXkmfu+YrrdSSAaSq55BCFH4kv9yG0GgnbmVwwehSWKdPuWsnGwnElRub5D5cRZffzpOGf0
e9Lq75vSwnqbXcIEP7PnaNHt4u/ZjUahgazZlp82d88N9vKd7DV+TyDbB4K9NBAC3a/d7fVx0EAi
KWwJU7yRnm1EZXeuw+1YKbe9znK3a0pZExEdwywyaSL54iCnP1IgomN/z6MTBujketOTcLux0BAM
9lDO5qivsWtPBzbmYCVeKh6Lg3NW6mfkSmawkP90/p5HQjAgQ9xzbE4LPIPCyV4brq2b5iJ+zG5L
GD4iqV52mVneexABux07TkkS1jiQ7VKmYOfuc3Lm7x1HrdN6iv1HGtHOGHY2rVxiRHG76E5y7PYA
ctiPthyuWbMz75HE3GYBXu8p4kj+s6d4iteitwJS8Fh4UB2cPTFcGLgxZGslljREjT2la0jLqOSQ
1DXKeT+UGKzH7DVyEcfO0bfiKr6Z3YWYtJccgHQSqQry2b9erbTt/mS1vsOUl3mDg09iGpfoh3SN
8UJtU4bY871H8W67R/QaHqK/uXsiaxIa99RS8qsb0FxUmYfPWpje47lyoqp2u31DqvN6fqGr7SsH
9njPPMJV8pPriPrxnj1EN6Dk76dTc5IC5bi91NQ3YR86mydT5Vz9NNRJDIczB2jSGI7G4URKzCHO
7w7rdUGuod90J+NxO1Lfc/uQTdPLjzVTJD2X554j5uUzmyOh3xWvcgLe5nkVRRf5Rv48HMszuxAJ
rcxeFvkjRc6W0oR+6EPr1ozd+Rs6F23Y+kg0nazrIiS+E8Upn1N5U67lq/5khBy9vf2AnwXW4fUV
/KOmzf8ybDZYJJqZf4nNdmlV16CwHp7zH6gAl8+/tmh++/3fWjSK9MHEdNyy0NUzLWSy/8Bf7d8B
fyWLdNbot6iUfH5r0SjGB9AIBrJ9IAF3bBYw7d/wV/u3sG9RTVESZU3hA/9Ji+adYpxBc0ZTTXDY
JuLCiobu36/7HiDtrRawQrqNyxdkBBYRx568d0GMOUuBF1YXOzUij0ZBSKHIUUXd3wEef13D/34H
7/gaSTTkitVxB8jW2AU0/B4maA2GYb6sIW66romsKg70+oDXiwT69/s/n8L/PYTh/7KJDrBPhJlJ
If8vepPPVfx2cv/rd37ObsP6oNJGpIyp6woow53j9LMBaZgfQI5CYKOZKKv8+83sRmMSahv/0+lc
4k5Fe/D32S19AFkInYGVgrwZzch/NLv3xfWmb/2vauq7aT1HMbrwQ8qpWV4+TViKuFM8tMGAd1KQ
x2hzZCp4dU1PacxsOAdhnFHZdYUR2RinKGBY6ug08U4VRU7LbdeMk1JZ4xekVF/SspbsCb/bY2s2
5XMXR1OYClHpS9o2eIuoGohK9fphgWCNb4q2UHvowYtnufao1+m3tjAopsZyc1XkI0oQuUUv2JrX
iyICYANykPpNC0XaNjp9/rrOg3gcccTDwQg/maq1aqcbJ/IcWbYwHJxUz2ybDt03SybvL1V0tcQ6
g0eviRIyd6Z+a2H0Zi9GrT+1qTw6Za01CJ6IlATmrXarcYZMKUVs71ZJEoi0TJgiHoqbU/NRyKwB
HSt15yi06xNuNsgppcn6AxDeiCeYwSEDcyanEtFokPsdqZZndGtwMXH0onkRRGmAJdA2Nv1obkcf
DcmuDdgAKjCrVUQXQJOo9msg5+JiNXc8+UiabKSjA/vzrsDoyUsQTJm30eIhMAU/jPFcHOCGLhDt
N851A0BkdP2NO7OK1kCv5+2iyevkCkO3nKu0n/0cNxXfNKf+CA/uUOnyJ3PJE0/qE/J1deydZhDp
o0Uquh+qSiEFfWLZzrvc8Mdlo8A5Lw9JmwXmAtoCEWUKmmp30fOFtmUX40kcTQKSMAvSYosZKAbo
pjgWHzYAWPqcReFqxBzIsXiwV3Mo7RhXX1qOhgAtZIkPLWC/UldGDH7n7jwi2ww4c3gVQuOYNhTW
l14ZSMDAdB3jhSCpbjXQlUhsnibAlPfTBAY8iUcDzB2wYxtvoMiWNkgSxYxPXrak3dM4YpRmbDP9
bkEvD1YpFx//34bRPeX4w0Dgf4oZwF+FRvs56Z7Td+4BxMpXrX9N/GDKsmQYpqkDxjJ3FuLPuMh3
FKDTAIwtZGB09v8/dn0ZhV2+x0IwRXwCQOb+ERcBZoDVYLeHmKICzNelfxQX3+25CikFYtoaEQII
nEQS8uuurwmakiGwTjsc9xUfyaCXuszS54zYfN5aoXCVDCZPjs8a0EOmKM6NO8gZGKe4RiiTKrMa
vhm7/6Lz9Q4qYrzekvyaDgHG3sFG726pqWaBQzhxttlGPJOy0YKJMg6LV9QjfXosp58FtcWKBpui
0tmaAtepBkUSoMb0urUx+aKtinpDMPyqp6h4oQSg3EfrtuH208zqk4QyjyPEqvB5RINitccZlj/h
TByN9FramuUT/MYCdUGIT09yzAbQG5MQrMaQogSAx65lZzrOxvYQ48eEDrtxv24aDaoom51ez3GI
KipyLHucoJKMSZUPTmcY04/CbAbVlkQVMpesz+uLpBhIIVV5yc6Am6n+Ze0Gyy4FMRP/Jrl6hbG/
wW29juqu2gzllwuw6f46qij/F5mQNB3+UaMnlbIn89QrRnfoc2AJIESXCSftBuXXAqOb/ktVmoGR
3LUTuHAx9mvjPqKbYfhpAykuW8IWv8Rx1JDb6vy0750oT9H1x1hUNQ9qLfwU+P5TNN8+Df/t7hVI
CDJ8QbRt3s2Jrc2HOsbpxlXzOHZNfaihbadV8NdTb/+U91fBksMiBydjgeL46xhJBhta2SG8ZawV
OByNd1pFt2OJTET5ZTNmGmBtWjt/fVF5T2t/uSrC27s2t8bjiZqu7Ev0TcEpVro+a/SBk3/Vll6j
luIZk2Zc3aZUXJ41OVPYY1VI8ZYU17dqCXYZqp+YfGvqsjxr6VqfMb6UgfyIJfX8JBHOYiZnHzP8
bh+TFRZ7C94zWPQVA6HMxLr7bx7gV2wXC5YHILxBnjBl4GWogf/yAEQWvN/jvMMNcsLEWpnByeQT
Ml8A12288mq/A+vsbFNET00cCz9dFRag2BhOLZlLqPUJHUoBOb8F/Ig9yE2P/4eQuyVsrmAF4azp
PVSJYXJw0oT9BM7tItXCfD3DogpwELgbtrW6zrO4ckctGf7mAcmDf31BGhLoBG9QtOoOG96f/80L
0iYBHsw4o1Qzqd1B7jrURk1UdGT1BQgmxcnt74Rq3sF2Oe+JoqxK8GpkgNC4Wv56xQLDhQi7RQSv
uu5hbRFyWwlSbi4c67JX/gYp+04NgffH1XaOmSGZEILZVn69Wp3nYterXetqoo4ekDbgWJgiPqam
AuI8CnXhFf87/JMOuonSdbq8/PUEeo3ov6wAElDCEk8rMo0Qo//1BnCv6tZRjVs31q0YYmRJi39E
z7MwMGmPeo265SrTD6w6wx7b1nJqpd0tjHER7cducki/jFCcLOrMBuh2ZXiAm7B6apZYuBAM0PAT
zGD1vKJ7imA2yVYCzqXSEaTrwdLGBbzAcrlVzQzA+SwJN2WVtyi9aJo3T1Z812eC+TAlIy3PqAEK
n3UoRZM5edqSoJg3DGb9KKWFyEGZRTBrlCKFTA+Xoaif0qQdj1LdUBY1eHXYWi8/EVf/qPJy3fyo
7ofux4/h8tz8rzFAkIGQ/fmJFJJVlT7/B0ZL/3H40W0/4npKq+e3Z9T993+rvVgfdIDgigmNUtf2
8+TvWZgE0FWmLGPtq/uV0/5HFqZqH2TM/ci+ZNWA86MQuX/nvsmgbdlOQZdTM5FZOP8kCyMaM8Pf
rADyQ0UjIye2iCgE6tq7BY/jb4Mwl5o56tT1NFgx8RTsqCyQxxa3AivZquk/D8sY57AmYkNDyGzj
dFS28UK/cBnmzM84qgKo68f5OWYSP/aJMWUuaQ8HsLrsuszD4NSIvWHSpNhbzIFzLloOLVLoejHD
sZsW5OyXvkQTa9GjvrvSOApHLJFVfBGlYi74Vax8PU6qAOL1XCieBK2HRAYuebd40jKDHh8cu6Mh
DyLlb4LbkyWo6UdORvm5gxxOA6Qwtft5TnQeD5m5xK63pQyRPB1nL9KMmS/EsnTAoQ9GSFtZqL+u
5txdBqs0NyRb+u5kTpiZ2pNZ6Dipjt0pVQvrHlFpCUmvqMANXOJjlcqcruYRK1Q2m6J1xmxqWLTK
BNYFs1wKAOg7oikd5YhzxN2pKGsBgXN97XMnzWdkzMRtTYl6rVQ1tqDAw+6EmdZkUpXRqVAZdxc9
SIvmZZlaKbQriOdInPVIiW5qL0ZnDo3p5Kx4WHlSKxb0XfUuiW2jsdIvM6oME4mXYV1j/6YlsG9m
zbKTqYgvQtbrX4SuBNg7Ysz4rc5F45ugNhvgCcLSadCsBaROh31rHGU0XxWzpBMMhz55NARoYDbW
qIvhTvjcXJVmOVz1ci/S5zAnyNNGgtuQgy0f3rH4PctnPW+iL3I3IsGSQlh4kjtBRB6naTRbYus9
lLqhdXRrt3FwNty6dFtCVftxKtC8hrNvNo+ZUcZfq0SfAQngbo/aO9Z9H0uzwxSpjBukyYxVfb00
7tR2kVc5bRvSoZttSktASA00O7fSC2PxYww2o5Ouj6juIabVGZ4Z6RKM6xX5T/woU/LNLIPqn+rJ
cD+hVIg8mjHSr8BwMiy6taZfuLbj1yIr5ysD/uHXdBGHq0Xf5drKKZbO21zIsj1qenQ/WF1M17Xq
+72KY4wz4gGSUh5lgc0WjTW9SFhh8NuHShAf+8Egea+3Zv7Sx3BtODL03eaoVQk6dzP75B6CCZJ1
Y7qa39JsEj6aRADFVsZsuZXrSLoZqQgNjprhBIp+I4vOxzFoDaoEB0+3NLKJHqIV6YrHOUbZjkus
S08a/B3UR6d+eDDlSAXmgv4FSdaKna6jkuxB+sDbMGPvrprOiVshrm8sDCQUZ5Us9Tsm3TWmrpaw
3WD1VH1MlwIMdVR2P6pZaenKNCUDt+a3fTXPn0pNmj8VopzfKXOirMHUixUOyEvSYCYy5Sb9WSky
Ib1BpLMjQ+o5zWhLXNqLtOqgvgu0b+iPifiaFVJU3c76qtKXijfRMQZa28pIIakftm9Jb+Ts5WLa
5dwnmaBdNwgglRpCwruPKCAPUVWPQ49UEGXfSv0+N7n6ebDiBt2eNZIwa8cbGv4tmgYudowRPddk
WB+7TFpplpl5AvJM4fI+xJqmcntBqr4Wayl9jXMFMchExDXSozCHZfgQVWbvNd2MrhkOu9JTN7Yb
LNNeT1Oe0kqeyLkXRCejHKKOkEAfMvAfY6HJrUABccvnb+wTArK4ddtQSBLl5iRQTqcn3lHAwpIz
KxLoltLysa9l5HQtLRUzcB5jvWF6saT1OasTmGfWoiyUe5ZMMJxsE4fyqoy76hvc6wwYwDyPt4vV
lniHbr1+Jxut+AOBS3JpPMalzNVNhd1gGzYqhqO1bZqb9laXHw1GAxFkDOUFByJmQvda3CTcBmAo
ro7VWBoxHccqKklKDxNw0RvUHIlRT/QyCgMpRMi8h0qJzXuhyDn94q6H0rHAmeaKiYWcP1UqvNzb
NNIz1+h7bG2kOJZeVvylCqeNSy2735qtKI7dugnCo25BpbtN2LAsxxDaQfJgzgwmtvNa3Lhzs+sd
j2zaX6wZgzNbmlNjRDbLgDiLTph8JUJpu6tr3qmLqvRoOJx7l69jVRX4oar1eKjryEBgWioGTCD6
8duQpPM1Prx6e9IqA3DxZF0n4lhNXickkLPSPkeIMRqT5MubjOTm5w7+VsTh3YmSfR1pHVOhIg7j
XjHeO8eo1awRyTkzWkPW35RCnITs28AbjCH25AzvgGKyqtOaTcbPQ8s/ygr/e82Mv8wd/wcW4/66
I+esTTf2b7PA/ed/ZoEKHCmOOLDCqb781m74WYtT5A8/ZQdMifzL0ndVq987cNoHnYnIEQV5Io2e
4JsexSvnShVRSqJYJ+2djX9AknpfCJA5XqGrJJKHSjLttvd6ZbWlTlIf4WNJCtZ1dmHNrWSLWV6P
DtnOeN8RHW9xVZPOVoOxyUytgnRJlTps2yEX0yXoZQjjKluytMytg/v6gMG63nzqIwPpoXaUDLBS
2cBGYUxpUvkVcu+q/8+mvEamDC1+70pqJgvvXTWga4y5FjtBcjRpBRqYdmDRetwfs01tOZ+BIi/B
MWTj539+WYU+ksH/Kdht71WWN4d0a2m0SiksyVljxJzVCCVf1OzF8npbtmMzTZe50/u/KQzsjJa3
Wfv+qG+vuWf1b665oLumNMN+TRFwT0TKhG41/NJW/pswIr8/H+xXYjRVWTY1puj7E7JItpcKTYYq
DsVcyiA1vopuOuV7/6qahIdhtdRTmaxUM+uxzcCC0dRZthF8JP7f+kkQarjMmkjWN+UyAspNooCV
mNMRTGAtS8+iVgroFitUXO2osOqbRulJwhppygv3r9/Ua1fv/bhJ1LlgkZr0/DR5L3+8GTdprFS5
qrNtd3iJCzSfDWSsxGQGzgZde/Fo9eBx35prA3psKwTVFsp2+4TMu5EG86xBl5kn6RJF1Tb7nTQu
nMGR5viRqCsrJl/1DLCuIUTIKu3bAYeOBksD6fUR5f1p1VzOkWdtUITaxoLhMJt6Ada7j9K8j5cV
zxsoQwZRrVAtRCFhH9p+H+V0H+8WPXpy2dfXMAsz+G7RjAA1qWYs2kqj4M+JLpX6YyX7Wmj9iVZ9
1BSznpx6GZfWNcdacKVtW17UpYlnqP10Jr0EfS004AdLecmbdBPsuZQGk4KYAIZ3Iv1rnUaZIk5p
2qxm5z7pFj4cuYDBwRKAUwHaszpEIFUBe45XpszGiqA373WlE+TmMqYE96s1HtsYJbRMQqDkOFdo
vkv6hq5BRf+2scu2XD5WiEyRZshyST0lHu+KbtzuMmRoH5I9U7kkEiTkG4yrZskdoqK8ozpXhwna
X5Ovbf28fdc2TgHevGQpyF/DWparJee4amuzkAIAn/r1rsYpF6kxfbV2tachigO9yCmbF2q2p4Xo
deOoM2gGzuZjJ02uiUtQiAoF3KQyTpG35gi3+X26rLLfVwPlGA4hHGN6pNEcSgFa7syCNj/I0dod
kfovy4DfYoYUUSdvu+IBWR6V+/6eaj66630Uyy9JtFgkaOqk/KhTTQNrnckKRcl8Gp8BT8xP+GnP
8CNSXnQRtyWw5awWgaFS28Vug8TYXaap7U4lbw07ibIsVi8igY6CvBWBxpmdjmg9fZRP/R6f8dFc
WixXidr6Hr/n11Be7VG97mUCvLnH+miP+v0e/ykkDPf/p1w1SuLIKzibJVheEzc65vJiKtm6hYiK
raKigqYoXuUchfXcekizcvu7wq/0b/FPpyzC3qfTrVFZ0Xvh9M06nsGTzIkR7xrJxjVuDd9NhGtg
q/8ne+fRXDeynuG/4vIetwA04sYLAOfwMEqiKFHUBqWIRg6N2L/eD3Tn1ogULZauN154qmYzHLKB
RocvvIEeRjvlV+s0cCnZ9vduglgSjirRg3dFzkYunM23GFacepAlvz9dnhSjbZdn2lnLgGgCj/v0
SS3x74nJlc8b2z9ePijRGKCcwZy4P+anGg2yyH6ftm2fwB/P8P+x13+CNPrpc+yu64880c8+6U//
QR0y734OwH780t8RmMdn+aur+YOM/lcE5vyDMhrupFThQCg8isAs3NIdgCA+wRcCTntv62+UCKES
lWMwImBI0Lb6kwhMPL1m6cX6PoV3b++7Isv1pNLfqNHz0y6j4edWcOEmBPZvZtDwIQl2Sjf/wkhF
U8UZmrIKx7ls4T9RbxxOA53JNbFkL7JYQd+7VrNdXrp9aGxH/N9mDAuEVtG0rsUrJTY6IrLJIG6u
XDlJV+o6IaE0jFfKRLI/rQxsC7Ymd4uzRiHhk3aeBe7XnjKozg2Yk2rTqv1n3Pb/i/Y/8Zf93aK9
mtZv9ed2GrJHi3b/pX8uWoRSEQcDprTrJ3C+Cs7Bv1r4/6DzhtQW/wDFMz2Tn/yVNtDdp4NIY4y+
EcIf9o6u+lfxGKiU4/G3Qp9l/cfF4x0k9XM4Re+EZ3BJMkmJSUV+kU7rXJmJib6ercaRetMKaasm
yQ3bavjSdx2anN1Sn2RRW28wbuhitzfEoTAxp5MWwfjM+qN5jVx/PgT2GYX04H1oV59dpcczHEGX
RHQZhKsMdFLtfer89H07OA8UbmMWvH8M3Py7sL07c6O04Ul4SJYE2G0PoovH5mqUbnjhb9mtbwRf
HYdoSjmYLq26hxUuJWTwAGyybSMV1eBZHvUy/dxzCT+M1rDhNiTzt+uSQ6IkaYh0ZvrXI36Jkedt
TdJkJjQo1EahPFDnWjsFY6tR+hhkFqhpOkmvzNTEU8tb1qtwWGj2SAWSHP9sX2zvwAl9zOp5vCAe
fCNTga+fyVPGoTv3Z4W7lReTEWJMkvvU2ifrI93BN7YsVpyz+y++XKsLUDkF/jXtYbXSy0BSFEoz
OmZNW39280WgbonUZTNkPfZUOHktytNHU4sx5uPssIUZTm3LgdPWrskrBZ+WEdz5vOTIgFHjvFjX
OrtUY/CxUwAwV3+wP7dmsdYUgH33hL36cCkLTpbKbCG/LP478FeIzRj1dl1toxF3tlnEhbAxkTLI
KbdKn9eBcbXkyjpW/dDfLO1GCBcUWYwhBrwSBEWls6LFpkNYPI0HaxIvl8pVBQ86WNGQSw8rEVXH
bje8F5vtR2kPXCvtR5iGYf9O4BSPqca2xebkvvem9s6c0wDD8RVzHjm/7zoUqEpru3YXBZOlW6cb
RG/Rqh23IGamuz3YpsJrAJanNI85cg2BzZrv8YMPEsfu3yqrT6NNzdejM41g9Zr2YA41q7fbjl0j
ju7+BEVQfUqBSI2pdeX2VG4Li8JZ30MimukSqNT+bG4ZeOi+YPa69tg55sPkUcAtbWgGtawTToLL
aiSNxMKYQlJofR7mHOfHRr/Csf6dDhAlbD0Z2SusJeVieWqkxzH11uOGIzHdEluB1VoHLGEa+4Bg
1nC3dOYJ6XFwganzNSOTidtmufeU48REkca5VCt2GEGhDiBeHgaR3XVyTd+6Rj+f8qwQByFhgyKt
n2yOfWGr4ETPC1I4N8R52/t4afCW1jFHqeuA/+MQqW7FQw2N/yjIhwfl00tagsCKtsHffZO2LB7G
+cKcp/U0jwLX6CA4hZs4I5sugObZ9b05Dp9Hz0Qeq2knFEb5CJkU1K6NHsT7HHw0p+xLMPfvZlHj
0OllELwq3IoUzxTVoQ7PrKmFe+DznNVc3XQhFpraYaJb5V+Wk4XXmt3pq1Vm3QUmnzppMDBH+7ml
tbFKGGJW/pEzAbJJwHeVq20mllfeD+jXHrG6tqg4Lm+FWzzk+XIYqTMmgT2LM0MMtElkV0YzjYxz
zkZo36oFc+AGOg7rXs6JZ3nBMTDGGxcFs438Ox53DGjQdOLk5lN+7FFQijKqAMxa6dxuvnLv/KaB
5gP0MJl0Zc2R5vRPLGu7rMV4rgqb4qfh5QdKvrudnmooruZviFgvqfxyqhi5FTefSPTW2z4DpS86
KNAAQZO01kQa2oRCYY83YbZ9HlJwG8aovSB20/SrzHLBkcG/uf8uDIuJcj8NMztLEbWY9Lup8T/P
KWiVuWSLtvQ22qIXxzTt8VZFSa9Z5Kkpw+xQ9+ZnnfGVK59cRKGMfEwLducwrlFrTNtl4Ruwmuh9
s314HmsE+ZXm/rdymEzsa2iOB2K+Xu31a7sZa1TkVSQW1Z6LLId5lC5B9OcB9f8Gc/0zovC/zr61
N5/qb+ppm/z/YKnTsrjr/+cO+Pnw6THqcP/f/4pZBAhC+wemyCYJAo/9r5jFcf5BIdOnVOaiDOdZ
u6Lvv0qd4T8AJDpuaLuhuf86tbu/YhZgh2hConfpUKD88Wt/EmgT+/wcsQjXp4Rlo0UF1gN7kadO
II1GwrDobQ7FcurSi1nZOdeYstLTGswCcmtLV/BkN9lI4/KnGXr9a0WeiOyXoanmOj9E4QBYPskP
m17neemk5sGZ8iIxmmK7Wxxu4Wk2ZfPCWE9fE8wQormocrng2OnqM9M/58dzrSwXTU0EAZZ6OSol
cKIb1qOuMu/e6sfuRmbFcvX793t2TIuxhGcj/fcUw+Ya5bq2tc8h7NB89MXaf8MiNrs3utK4Kfvu
1hsC54UxnwSgYn9PZMcsB3Se2BX3Hr+nO42+qRyQlk5Hpz9KxwKvzU3QZzWatXqLTnr75vdv+dyI
1OnRbSRbQ7vxyVdcNqWHSrbwZ5e+vBRmX1x6vraPZi+W96YBxPmPx9tBeuC/yAuBZD0ZjyNSBdrq
odEKRF3nMg5mKW8GL8vPhWkv8e9He+YbIrdNIG9jj+DCxXk8n4MKVZ6vNiSxEsu7dsUux6iu83oy
Iq9xTyKQb38/4FN4JR8wZI06qNBAuHCeFs/pKGcBTeAtyW3vHV7Y4YWrt/qFOXxuEA9yEUQQNDdB
ujx+K9tYIUapYUt0ulu8KSJP4vk2CM5//zK/zp7PmqBevqPKsLF40gnoy643PWFtSbYMJDDeUM/5
K+G1dnYkmkfHk7anpIRcqHp1X6htPx2bY5WyEyAjTk93x9w+ece6qJteDjqZ582I56wb31lyNnGs
t/ooyxvI4A0T/cI583Rm91FDsOBklSAuwGI+HlWXOvXhZGmgeU1aJ44H1IRoycr08fdT+8tAnGSc
3fR7LdYKioGPBxoNb2il7+pk9IssWiRmHXZt9q/+fJSQfDYgadyZaPvm/6msiDvnUhmuNKkkWtvH
ErMAynaZtLw/3GY++pU23QfKR3ta/3Sbzb1HStmmOnEnr/xKxo6ojGvVr0yvni4bLrEYtOyYvfCx
ftwwP3WNWBU74P5H64iOi+ftN9RPrxdMaZWpoiT6RIkQhmoAolBBrrXFSaEAvRThIe2mM1O8tEx+
WZyOF/D9AJo5FCXYI48HdqZNGeh0I4Pni+xqKUVG4tcinBg0cIcyp81Rbdkwcfv953x64wIPRmDX
AvTmIiUJr+HxsH4TzovNaZekwbB5B2cQOp2iIt36Na6a1sj/FCvOeNRDwOyFqNNz1Dwer26HxexT
vO6zobcSbDDaUxqWxQtb4Ze3cp0dN2jRxIKbBpXr8ShLg8nzlNVBsrmLe7FC4HpfY671ehnc9PYP
J5ChBEuGg4US0441fLRgDFx7sYHApFfIEJ2hIVyBkcklRwiE6kL+wvr8ZY8zGlGhCYycGA3e3uPR
Jmetxxy4ZKJ8szwfxgB6O3WNF2QCn5s+hNSZQxe0ffi0S9zlhXQNHaCfkHb+l8Zs2y9OoRpScdom
yZ/PH7sHIg1tVB/U5uM3Glef5nAF6mI28WXtF5VfA1nMETDHaff3Qz07eUCpYSnQpqUo+HiozC91
4Wkmz86K7pKUkfKOX6s/PSD3T8R+QpWVgBx+0ONRbOWGy1SUyBj6c3s3N11xUWdF88InehpjoeH8
aJQn7+LVgKyFy7LD2BUVwILJ2sSEFS/VRqDosnr3+7l76sQAumIfkHo5jpqCdveT7zQYTop6OZM3
eOPyruuKHEPuVlyW+VYercJD14WtfwxKZV4MAiFuenJolNoT1LbSPZrZXL6gCr+P+Oio3p+IEAwK
9r50fiDnfzqqZdn5/gYCkhLDXB8NyxquoHz6R8X2jwdz+moug/3+99Ow7+ZfxgSivCdboEF2DPPP
18NUN7pda8tPVmGjr7W4aKVWRk2uPhnvsXC6zdJpuR6r1T/9fuBntyQccOJymnLcFY8HlkO6+Ubt
otjdz+JkdZU+5NOs4yo3/RcShv0I/vUd/x7qyREdNLrKF807TpK6rJTWrT2hpyQbF7kQUZ8CZeq3
fW7Yx1a07Qsf9dk9CpjCI9X14LE9GbwNlQC4wUfF6Bg4AQ5fZ5sKm3/n0Pl7lKd9SJS6PbnMvp+A
OV4vnUkixxMG1N475yX752dfaD+yORHoku1ucj+vmEovRk/QxIezw/ms8f32I/jEl3KEZ9cl2Hmu
VEwSIIs8HsWg4+1mBdO2ul5zEQrtX8zpkt2voe98ai23uSCVd8+C3rFfmMrnRw5criV6KayaxyPL
oDGXGmvhpFqoGyN7hYuvZ+bG0Z1aebH2zgDoO9fHZZjLL7/fE89NLdEu8SFbApObJ5ehzk2QI8bM
0CL33+oGSnCOa8ILJ99zO+/nUZ5MLVXFxRRKAwvsrOJIS9CJe0vBq1vxI/vfvdCTq2Oswxp3D3Ze
48/YhveU/tQ4vYQMeO7qAIi1Ww6ENC12yNzPK9JvTNV2Ni+0AeFPLBvcMqbuVmIBOysiHWBl/fvX
enYGfxrwydVhisF0x9xGadGrqi8NvIakTKv8vVomEf9+qOeWBJWrgCKAR9rwA8X3053QQ6Cb1pBr
cR4G8cUf5u18WNbxhSv+uReikALgEOoZrjz7z38eRTmyx0sUYSAnXGMy3fTShpUPDzOQh9+/0LND
2eiS0Mck4PvRFP9pqEGamezaArXkZtfBq432qw/K5jSlcnzz+6GenTuqNnQsd5jG03UBsEcP5AP4
7AoHzbSu7w7AzsoXFsPzo9CmBSIO1WeHLPw8d0FY0iodsFz1gOQdaZB0V1u7TOf/zrv8PcqTU2kr
FSmMwRfahoJTPsMQLRdt/W+NAgeQSqJDNvx0HaSBma8zZ1/bax8A2mpHVlnkLyyB52YM5hG8I6qG
gnz48YyVc6odXfMuJMmQjeys5mwXLxVmnllo1Fu5deH5wXd/iq5QtjtNxdIB2i4KfJAHjIjWQ7q5
6GBhQh++sE9/HY1dQdC/09v3gsWTM0i7TjmV6Q7gopdlx3IA45fUyCtUV2YLb+mFkObXKQQHQL0e
ZAuQRj7V4ym07BwRC1PaCdQdvAc2H3n6LHjJufqZl0JKZQ9HQdfutfPHo6hgAnpLxTFpx75C7snv
xBChPIG7Zx+UZfnH6wKDN0GJgjoaTjlP6/Rz3RNSABtM2tx0v1LbwgRya9blpUrMj+d+HBB6u/US
wGyQFpSwnsSeHWIHW4ddbaLnrVw+p03v9f7B8g1zOy/DbdzoOClHlHjE+g7uybNYhpi+P0TMwk7J
JcgF+Mkt9W47P7bYNvXH0CpNgGhpECK+TDmkqY80syQKxWrW+IbO1iDOfn8m/Pp5dpKw6RMocPH9
kjtnA2DtcRDkCxN7Frq8O2fxJJw+P65l097+frSnt2wAsMWjngqGE1I8vZ7Hi4Evpsl7YMc24BRr
wKJG+TD1sq0Sy9CoqgypcLro92M+fUPGDO1g99aB2kAZaf/5T5fFpLK8rRonhBaow+CyW4TY4QPC
KJJyatAn//1wT3cV4MIdhrUTKHCbgWv5eDg3zNc+LLGizwbpU4gwPedh8Gb7hVP215nc4eo7upp5
BGP2ZBgjwF63HWWa0IjtIdJUnf9tq+HcZG7afXRpUv+hjY4IwLrBdabVDqoN9umTjUwReKFMbOMV
MC7DqVMNxLVF/dU3/R9lE/aGGjP0884inePPO2h7IJ6w81Aez6AC89LQAGoPi13hPlOZ9O1PPh6t
w21uayRxst5cwUFjXfdBFtWSyMkuX1WwVl5ls1hBkkst8sjfQvhZWQvtri/K9BPoXqyXBwMRG07D
9oMuM0DT1l2ToUhj2Yj3RE6RCvrmdZjeWDWRuefVy2sC3QrhDCov76XuxwMw5+KtHZjq1rDDvom0
hbbIZWHqrrtcIIgmK7GVPG3TSo+upMt+0/iDC97by+s7d5yWM5HmzrkJj7U85H7h3mNnj7g4mJQb
w+6/dbaBOVcwaWSjU2l9rYseeoClio/WFqrLDkQEAsAW16rRDvJOTHl99EWDQi9PgnoTGHLH3T6X
2FXl0eRs41skM1p8A+atsUGuNxZeI73h0zgHko11RxZkiLCXi5cdTF0HKur07BpgOjrkGUdHn7yl
Di7xQYaIWgm/iqXhIKntjvoGGFFx8N1piI1ZITu0DT3AA7IfBKHmqT2iSFQiL1gCFIgEMhHFwVGY
vqA4pa43PKCKOCwb88FP5/V94VARAb/txqWrUIHvClSaDCnFN8eebWzdDIhPkZxyjBJaLsY5s8dT
IYl334+dj8CkYbn7TDVZhv9yAWM3BrmtsQHMqEQeU69GkCLIpevfC1EtbtSGvfl+aR3/wwIDHgkt
wwrrpAus9lNVNLDsQUJk36vRai4Vn3i6M6yqBSg8wNhpaXK1dBezyEMuCzKmnLrlW619ab1WGb+Y
iMH2XvmbFaYX/FlFcVKXDgWD1bO7I60rOmPFMlbWdS8mG3X0auhOaQYA5tCjCgUGuoUVYtep5V2C
GCtmGPly7l71HDrumV9Dx/s6T3XeHZuw9+9LIY2LwR51fpiCrL631+LWklubbO2E4jKYp3q3w4SU
VrdFhwTwyHGL8XUbftHWWL7eukkf56mS6PVaWXm9GHa6RsgGOLFjVuP2ZsCgC/87s/OWhKInsPi+
yTMg6M1StwgEA8XKTihnLC5A/sLr3XY+5r4lcRIqnQ2jo07L+tjkIfKarS7NqGxXtcRLr7qbUTFY
jOkZZNm+DfIKIJk9lnHLvbtdF11eivq2JY2h1rJmabm+AzFosY+WrlVxUaFjFGNKtslbLkisOm17
0e7BD4uuuPVA9bOzF0gqWZ5kTjW3r8K+MPA8GpWBUhfTYY/x6mYKleExgBETln7pREg3qPf9EvQ4
aKjQyD5iKdiIE1Q8lLW8IjNQtghG9cqADLATI9Siwh1EZkq6nV2dxrmZ0y6ZfaXnJGz9Noig0M38
YcD9iEFjF+4fvCDbjARkOAD+vOxDeH0gxY8Oe3VKFrMp0Hvegu51MLOTjqD39Oss1EGTpN4MpMdd
N1It0Wfe1zrF7Tw2kKeTCfwIYR1rOYLJDfoF0aMOj/XmIJAE6ZLANOzgIFWp3xuZgZu3IYBPHfy8
yBA5q1b5Ku+KRsPXbzpoJ6b9yl3TJU8m7Ka3pIVBCy0WTPSVtHQukmBZyvOpVN562YVb+CEbuP0S
eAE6SDRW4sgms6zRH2qKBSuFIdWfl6I0RdzBd3+YtV36Z06BDyjHmco+eSirOEndZiadVgnEIeqL
vOB5rVLee4PRQ1bpl8U40N038iOqSevZAuFCxmYOyyoa1xYA4KDNfsQ9vt8ut1HPTYzQXYfbhC/K
+dCZCi40+NDaXgFhBnjn5R6MnnN/sRbvmrudGi1roLYuCqvcAWvurKokxEgRDY7QR5fMcVb7XmZ9
mJ+NIl81MjBp4UW6mbfvJhAJeT4HXbkeZ5l5V2GZc1vNbgd9XwSr9dqGcost1qCV5ICV/vfJKsMb
oibhnGQ+uQ+eN2pk/8dB0+pai7A4OR0UkXhqG46QtnCsb92SzygC1y4uuT6xZzyFG66zadPlwXH1
rfFehyNGqUGuy+40cmu8gaBjcze0qNHFg64ESrpQhdN47NPgKqVl89UoWx8EnLUsgA/7USFwjflj
d2a1m8D0Y/K9L6yvETkjrmDrYGlU6KJObPMQo9Wk4JqPTlWcyRlLbdkWhXuUvVGbcb+04K7aguMn
QK9AJhPosfHoOI0sAMSuix93te9gVq9Qv4pNGxvKKHAKQlHFQvgo+Is2qIK0WmIw7WI8yEEZD+bg
iI9LlVMARiRBfCicunSZUVWWZxZt5ZNy/QFbtn7dF1ON9E5kdnZ4ZbkFHK68G9JvveGsWMq4S+tH
4eC4PdLKclTHkhqHDWs4n14FFhaMESp8lDEo2gGcdTanClB5EStuMTJbBVztrXw35rrCuqEWJTLn
Yumno+ss62edck7feLac3qW6zFEeLOXy0fFxGi5HmOsRXpysj7HJ6m/GxLGIot8owzett2hcHnID
20lrU/jVTzWA0lhAbg+i1pRcbbPR8wHDOlxEss2ljxMFPrWoYTVFjyVZq/P2ODHZaLaXG6+4WFln
RsVamToa6Jx/cYNViMveb32E25sGC7BGBDq8kOYmMdNYqqCN2V15HlerMQWRLjli42oWUnEIZKKA
tGi1N3JOS0QHKS6ERA95FpJIhO52Qt7APLZDW1uxHy7D9MFOOeTP566E/L2pxbU/pdNWWAft2Kq8
aRtNmz5qcQjeDrDWFgS3s0r0b3Tv6hKFYtXK4rNv53n7dVwNDxCggdpidcYdGAj1Lg+UaPTHJjcX
LAbmrW1p90PtWmx8qNxdQPOQrsPSkckb1kC1pbSxBY7UVA/Nyc0sJKvOrEoI73vrGR57ftTrnH/N
K2mXH3zIZ7vE2lRzTvrEJHjYpeuC05Y/tM2xq70N2e8mH9LEHUsFtDirx+5ValfFhQAV4+0nfKGj
VDnVN45r6NR+P3RodUqpIbwhBxLC8u5BRQ/5Ir9hpZli222vPVIhoJiOjqvdM3j/ZnWU9DfzaJz4
Lwmb2L6u6epwp8581Ehw7mVx0xEHXQ+OXYTHDU7+g8PfNg6B7Iwz0Y/zcmbU49gmwUBMGmGVXAaH
tF6XN1UxOt7lupTGh9nikjw6mW8h2K+hLh6Wuhys8NgX7g4SNjMENkVdTPAA62KLayOY5mOli+zC
zJAhOZ8AE+t3wzBLZHkDpwvuq9YYIGm2fv5pBgWoEUUbufx0OOvwWPIhRLxMFEfjRW/B27Uamz5m
BlH9lNNapsdslegfCBupzUjkjYUJgD2Ht1m/YVTYeYV7aeTGfAleBqdRWo7yYSuFeCiKppV3RYcc
yZkjdfFKropTa+jz8WLYZQoiP0Rv+GCE6HDENVWaB79a7Tq2KVfg/WNZLeoHU+A0R9MZgtfNpqrv
VllvPjxGBcR0RlGMyFmgUZc4hb/eVn7XfOZUtO/qxtrQF7PTITvToiiwmBWWR79Ve4iPNqP8vuMr
nLO6tKevm6FarORkQHUz7bbutEF+xroncKrvYcu1j5nqgBLDUI7z69UpUUx1Wyv9VtjeSOrSeUTu
/abLb2vAbXbA/HW4Mme0xmJkCLiY27FSpHCpNVw0yHhARVDC744Vt8LRKCkXJcIqBI6MoejwYSTj
WXZdmZRI0u+KJQL8i+PG0OB0karmi+Vk4MCz7bsv2vJidEznFXIj+s1kT6/rAQh2ZU7ddUDrbJcs
GALUgNy0Va8l+/xu15H4nuauPZ1Lb2qQJZv6o1dLUP8EBxZ+86NWiBjOWIV4vnEsyswmMO51/Xmq
5v6+MJy3K/mPRJeGoChypzzAIGu1xBl8RkxATKUTiMg9CuWeDU9jyjwzIQwnhZlzhM9lkd7WS2BC
QUZ67ipIjXNdBPjIbKt155jZeqXLAQ8McP7XgfT7o72FCATRd7wMzdaKFbI1iDGai3HX5Y3xUDtl
83bpJlwM7cG5G+xlfjMHtY2jHRI6Dex3ck8N+TZaC5LW/XMNSacDfSEJ63FMr2WUsXrusVle3tah
i1K/recbx61xc+qhu7QGxE3Pre/02pysqYNVgU7ilT17c7wM7GiMSjbMcEwY+EQ8Ow2/cO7zvsKA
EJnMD5rb42CMZRg7S4+TXboG1zBJkQ0ij0pdYPm8Vltub5XPXYgQmHOxbPl4Lilc48tuXiHKeOk3
eEP5G24qDjhu/L1xXJFU+EIPhcVysRBoVLl9b5JZn/x2Lc/adrUfNCw6Cn9V8b5pkD+LPHgxr7TU
83FYg8t1S5t3m+E1PDu6jDCiB+QwwguDJsz3bVb9+TLnH8LakTfCNOoY7gPStzm+bmvlGvfSFP3V
NrjNXeA64y2mLJt3nJ20IlFdbJwpoZYczK24FnoWR1H6DzNZZqQ385zuUns/TFRzddUUBxsNgmib
e3VJ7plvdFvN8CHvC18eHeSNY6lCPD3qITjprMiSbWnxtoFSdVmpWn8PAjyGy74iki7tPEHf6qQX
86PXecYt1vDpyc5GTE9ymZ/yjipEJI28iK01e92OrnrtVFZ+l+eeQh1pKq/luhrnlCPWE5uPM2ze
vk0ANI7cO1bkFt70gTIUAoxTOUZpoMovyL3oi5Zu41Xltp8a4i4SCuFH8KCdRM1bfrnUKJQZWd3e
AfS1LxpjUIc+pdAQbZ7HHAdmBSa2n48Ft2cVp45Ricil2HQsyOUjxZbB035+o8MhvHRmgK6x42Hw
oxHtOsubEhki6c1e0tGPvTCbxriACXgxV0t67nhteTmV7nsnFcZrjbYMgjUOHkmmNFmPem3vPdn5
iCDZt1nj+d/qwuFO8DLx2i/T76Oj7ife4RNZBzo1NcLvH9cqlFB3gsI7uGWh3tq6Hi8qnQ8nYS6v
q2YS7BsO02jr0wJ8sSdeg8Ig5HLG5SGfEctBcUAf1ymFrSUECQj3kbAQUerAPkfk923KKq/TDxYS
PBjyoQaIdgJ+77v16uhhRudY+lR1PVd1vpYj0Xk+rMPZYKoZ/0ujmW5l0+KHnQbW7Zy15nrg8dGA
ChuKCcmUTuUWOX2Fkhfhu7pdF5eIFZ6Ifem11GvR2nHEhw5nco2Hhmd/BoNdH6UTqvRYOi1Ec8RZ
ips1CxvcRilQpFHQZ0uW9HwtDOI4IjDJqCCOs+G74IvFEVuy9Tz3DFa9XZ2hf4m/n1+WxFqpKpEP
QDTQw5PSaVJcMSRFHhkadRjlrKE+Ko3FdI6oOFEfdlEuwvSuGgpcPToxWedlEyxTrF0mD42nFZ7F
ImfYKaUp5zZBgsd/baQ53JBeGyjClYHYHozC3mRcwCHH69zIxH1rZFYb0ZLwcnI/G35gYLrLdev0
/hZDiQq/Dq2hPnvjOL6ukJxUiCA4SKzOnNpfGiMPyoQ7rRbHcQh7FiboOiyWCt9Wh9xrnXdNZ3C0
gaLMcYgzAjzKc+LK7nqierLF5biU3XEmHQoTtVV9cSiUp942c5tj0AQMA7sWpxwlsq6+/ZGa1kTG
UQ8+OunLuOIymo/uLnzUlJSfrCxw34ybk16PyoIV29BrSqM1L5ab0O0sgzM9Q8G79PrunT9ulIsb
rdJ7xy1XPJaGLc8ShxDs+zSUMPXbeu4+teXc1+cwikALD0tq+9eG2HNlpH7hCDVt2oIfdkouGps7
Gtkwwn5cm9K+f+jmgHeoN4ql4UzBKOKkZfbsrMM2JUAYAge+teuwdrPK4HpuquBW93M4HOsihZ5T
eAMyXv5KCp74CG2a5/2sMzg4YliOBSqRVYwWcIFfzjRzROYNQP4EjMfqn4VN4A0XdjWY9VlrKsyq
U/dBuLUtD26VFeVhofqKAeaMrHO8YRuvT0TZ43ioOLffe71Iv2UFN0+8eX1zG+S5klc2wRwU571B
Q6mnCr52dCRn9PVGkyWYyfQWQdIAozXbRuy0Be1ZH4xcpOifkWq9q+aUAjYLsCDlCzJPHgB4tejm
UR/u0f8q5zVyRmdgd9qbKI9BGs7X0AlJxsJZUTfqgtrvo9xsjJU7I+iCWHVmQOZY+5N91wbGlH0v
irLENKtCBPDcotZ23WxZN7010UDvzoyWLUUm0u+inY3DZBwDEpeOwkg71wnyPlwgpphdRLF057Xx
2oR5EIt0MS59n5Z3Qd8GU0u9weu2BjTMkg1UyE1fNsUnaw2LJu5Ru39lrxsH4IQeLLRs3TQ4Gzru
eDNJv8kTKSqDFSlr626e/Mw/G6dtdhKQfE4BxxBMbuxkqdyieSAdu+gbiw+f9HLpEEezUmfi9hm7
1Xk30vgp3wy9avrrAjyP58TSripN+FbR/A3Ekn7vt4qkBxnSFpGyujO9KKu7qdrr2BPM1rEycAXj
rKNM6/kl+Q0N69ftVJkExH21wiILbRRmx2xyMFtCvS+97jcXUX6qoS4om9QL1VnTlQq4OuB5G0BW
p5YJ0uqi8bLcigmVGH/8b/bOYzlypMvSrzLWe5QBcMhtaOqgTLGBpYRwaO14+vmArKomIzmk5b+b
trYSi6wiEQHA3e899wj20ZXV25O3zibSeI5KGrVxhRQYL2K/bwu6kazudCBxITs8+blpyGFQSlL8
hpl7NuJ/RdgkaKv2QYEKEt8zUB3u7ALyWb4KkAnpTxiiRTbZbyNzgAtfucl4Dn7Zt8emKWOMXqvU
7O/txqOfwjhMkNQAhBknzr6Ig7p6SFLbynhztGG4DZTQw591oWfaeQQXrDz3RhtKHxtLVd8Pfm9C
SCtxjv2KUVpJ2leOmqXL1kZsafbeZiCUnzVUuX7KBuSU+YqVF1fXMVAfqRB+GfVGsdYzhkfGasTV
stDRFBYlHoGZsJ2f5D+MX50AR8GND8Jhqw0Oa7Ze7zofjSVugYVtRk8gXTpaZZlpk4avOaaAVb+i
CdSAyNPGaJxHH9+38WZqNNe/i1M0yRsjxg8oOHRWpEJmwpagEaCSMvxza0g05wbcPMUWJ7IaLVtV
RkKEwSrRJltea4o6qt4KGgTtblCp0VwWJlDROtQqjd7RHno/pqlUo0OhlzNlIpmlacYGMwI7qfZl
VLhqq7u15p4PQaBpJX6MosQbnRowzJ6yahzIHKjGnnJb4yznKmYcaRKlb6GNjxCOk4ho9iRrM21d
K78Y9k2A/vOYJa1SF0Hhx+GFQ3dPGiCe6nIjmBDEDPb7Okk53PxBHjTUi+UdU6nA3Nm5tPvr1DEL
BvB+V5XeuQwg0mLO2OReflO2hVt9yQ2GXPcq1avM5rwbtbL8NQ7+X0uF/zJm8cAbwsSm/vIjfWGn
MP/A3x4g9l+OB3EZtY/Hv1CS/CNNxJ+N1hOnD/BAYYP6MIf9R5oo/sLkw4I4Aj0VKZ3Df/pHmoid
AmYdnoc3FPNwfBX+RJr4i9TwbGIK249ABgQSM9fQRzBxwvmzoqyJXbetgUjHJNlMdjp9rHHMvPVG
c/oYFF1AzxP0zQ/livIpNzWV7sLBHNxbFzvOai0Kx4i2ajb130yAnrsq0nCVdYLMvjZavGJ16WcP
fQK3cBU29lRuRyZkT7qs9y5jw3zT9gJCg41IkWxQ0TYwFgqtKnYAQkTVWS5e4BCoilG/RBE+EDBI
Y5lsRhlrKL89jxR6o2gwz07MqymvO8A4ZoXaZrCyJFr36C5AQLSi+mE1omlXdjaW+UVrWdgGQaiw
fBTHbWFSt2RWcW+KwAzPBpKf0i0s2faKgy8ozgIIs7j0mm1X74ToWrUOY79DKZ8bHulMORPEuSVl
ly+kY3QHoRU4jY0d8vJNNiTV19HpUsJlx9zGmKdIDXDakEnnpoeofy6dvqUPxIu3WscWBg6YIAEV
r4PM44g0MnveKIlOucXAAF04iRDDPnFS5IBTHvjdeuy6JqYK1lG760POVBB05akpczfbl8pXn2ml
XKIaGG+v+3hiXzC9zL4U7TjkO18fRHEViO4L49B2OGDGGnGoZ3bNzMny3GjjJLGP87ieQyxJaiGT
1eCKNL5tgTS/+5o73WUC2A4/giQ4hGFlEmItYu+ygFPNzBZzSiJgxxaTTaEC76Kv25w80SwE2SiD
2CeiAS0sHUrsKHNVFDbTnFH2GZGGA+8dZpc138ugoqWCr/mq4DvYia2nOvZ/oKcriN+sQwyusiQs
vvc9evdtq6T2mfYSckPqFmrv1i2E5BRn0KvMZzddi9zQvvlt1BCzCgJXH3zQAWvfTLb3seyt8nxI
etzRIzWEYpW4SZ4fu7BMrptEH3gzu7glHVtj0LvSA0P7qZRVEGAzGmpvVZEa6U7yoNxblLQAa3FT
MVxKYO/q5KHmRvstd4BrrmDED9g5t2FIvlKAx+1HqVedt0ETXAXnEEGmBrgGU+h9ObmBs6dB7sbZ
JwMgzDQm0F+m0+N5P7ur3iWYoXaEJqhcY+W0ESneep5GB9PktCIGtrTy5GBokrF5PXghpmoSlH2d
2LF/B+8pzw5DbqqJOdFklvmlkNiPfYeXTpp2G9uHuDLzL6hPC1JLQbRMGrLKmEhKMUhR5U24zuMx
vqxaRlKryB3qPUpnfzdBqFr7vZ/9GV2UPQvJE2c5m6duIKs52bOyAuM8DbrGmoqGKPYhileNr6YV
K9D4D+zm/2cai0Iye/NQq79UL460+X//daRZ3l8OlqIz+95FU4D75b9HGuFnSL8tuMKOzv9hw8/5
50hz/4IrNtOjodQLRKNQc/77SIOzZnM+IgB2ZoLQnxxpiw3RcxIQmRyIahC9ztpseMv+Cb/JZbZB
MpWes7No+IvWdeMcwtwuyJLPgSODOD0EBXv6JnQrBtJ4lmAVYQPJYSnuDzRv+hjZ0a1rVJl8gElF
e1nAmWKWyW0x1yEdP3mwTYOkPWt1P9m59Gbhnhp2DHc+jZNzjrYjc8+dqRH4x8imFtXnrsosdRcU
JQvXJl8sPU9yqVlPlkqbhvIa8SUjaCczvH0El+KTPmYBPAbZ6RNwhEbHg60PbUu3tDD10s6E9dza
0AfR5jBHT45e3aQxM6AqZy9YmqKwnBukaGmWgnGanJW+NFH10lD5c29FvI+otvhHd8W+11VL/9X3
6Iqv7M615C2wEU0afoycRqqqWro36BagyRvk6sNwbi9NXrY0fIlJjUxSztwIDktT6CtlPMRLq9gv
baMpZXet/WomO0ljKZYmE6cdddOk6jGVdgFLYO5EvXLsb4wZuyStTYp8JZe21Zs7WGvuZdPGSjy8
VucW11ja3WBpfaulDaYT7EHg7diIds3SKoco8eibjaWJDiNr0rZANtWjVRkpx+LcZvdLxy2X7rtc
OvF06crbpUMXS7euupRkgGrp4imN6Oj7yqW7d+dGnyPDkjt76f/HBQsIww5cgDKIS1t5KEitbmqd
ZN+wKZMze4YU6nDUiNRekIZQzKhD+QuB0JrgjoMZXALRCxiFN8MVgcSUdisWFKMpRBtdVjTyd9GC
c7gz5DF6Sj1liknhturwVDkkvg8+UmejgWKawBUC0RYMhQPnU6jr2kEsCAve4KAtnOogLyB9dMzm
gsiofkRTmksPICWbQRtYDyiwc3cMjTNvwXVEUE7jpjOmlFdswX6GGQZSg+NeiQUb8hecSCyYEZNb
rErzoYEFYGZReoMN0syCmMGmjk6FuPMFg4LXPLNe7axq9+OCU4XWjFk1C36lFiwL0mudnZUzxAUR
ArRLzMCXF3dg7PaCh2UzNOYsKBlD6/Jximyws2DB0dK+Ha6TpMavqjRSSc7WDLqBnYG/MZAFi9Oi
GZcrsXvEiKmaac7Wgt1ZfSk+E1OESjBY0L1iQfrgszT3Oh0aMcMLFpj+wgUXjDBZ8MKhG5oeGtOM
I2a/MMUZXvQXpFF4TPvWzYJAdgsaCWEBZLKbQcrAhCOyiWrspJhWWe0xj7v2q5yhTTBWUE5d74cr
Siqwz3yQ4KDlgonasGU+yAUpDeWMmjZuqT45cQWWGlJ7eWsVOc4xXdDWwQlcmFiTD49LXxBZmSag
s7C/QGrzBbV1FgTXXtBcoAaQ3WRBeX2rBPEdZ/A37gZqxnjBhOkJwIeFH474xpsRBbOy8Co4wNYZ
4X6wl3+z0hlqrhbYOQ6IXFj7CxxdlE3GjV9ganwG5XW6gNcpqodgF2tQGENGdF+rBeiuZszbXeBv
QhzMC7WA4tOMj1uBC1TeL7A5pllZsRHog4o13Bq8WfIZZU9NRntx6rV3zQLChwILkz0AJeA8gbXz
TH3G7AnagA+ioGH2a3S4wPo2xrrRJp3RfnsB/kkwYQhgLgMBaxkOpPh3EXHObPzM9CYBwDb1mKJH
NzknVWwS1GEEFDIijh6h+IgzNy0ZyJnJNVqs/pLHFW5Vq99KOxxuIjfZhLJkGJ6G8m50rIs0qaoj
ZSfJkU18ozIkT552UdTRfQB5lBPBvGhVeQyGiryVRrPWjtcfhZptcKtzR0KqB7gs9WzN/l8cMsAg
UGTH2AxlVd2CTpxbtX4WhdSDfpNhCyaaJ844yQcI7tzcSx6lGp5KepOtzodw9GiNe1L3PdTHPfFr
T9hXnAUxTmANjilDGADQBFjE+vZXGBYP4GrOGmkRTyQwy0PvTCVzdHk1zYIt2Wh7aLNfC0c+Nhh7
r7WuPa/MxvpRGniPAUBftegBz0fau2nTwXf8aIXxiDVfr9Zt34RnzhA9VPwGA4FEyNzOi8J1kEDN
ZW7C+74Kuq46RLW4ZgKF5RsEr0wnVrot2eVoDXt6lRuCNb2dwBCQiEklwy0gYLgJzNG79cnVPEyT
dDhXIg02oP7FhaADCb+gV2qKahfG6UUwFOctTKO16OOV1ZCPHWe32K1daj3GdSt09PJ7V9tXUsuS
iykknwnjLbrKapQbfhGs3fE66eLuIesZCZHppx0slTwOdZxf8dj7lQduehnIBu0He9Heg8oK8gn8
I3XrNgL+3fe2o+y9T+Nt5pp70Cz5WGUprmEuJy88FSanSXdhWgHD58w/VJa8CsgGvW8YiDMFx07R
6EwPgEzcjnVFLoI35J9tkyGIl1XeMdCA5CdHV2CIHNU019etR8DxWvoMSTY2bIX7fijzn7ZLhpvl
FSTS9pHaqU53rlptLG70uvluJqE4qwiXKDA2bFZKk5CXbLPx1xHePk1h3DQmcW+A3lZ2wNKuuHdK
oljkCHqQNXm+YjQVH5Nw7EMWVdpfFxWei2WUSU7XtsTtLB6OssQfDG+5h3qMPuhlq90alKprNMr1
No7LD0HXE+kxhN/StP3MdJiSZlaN3GuhXjw4hEjugkqK764RPCZ6Nj2maBFWuJZQv0xMohS+44MV
9/TuEE2hzqyrKJWHkNMCWTOucZ31vdPASFwYihSy29gPtXsXMmq36VNnYysIKkYSXGJnCIzQKj6/
S81KcIasBvsaOg3kEjFeNfAAV7CS/WTvwlQ5ay3/TJMYvwP03OIUOJ0pDbZz2kCMghC/8ww3PXZO
aH63RXoXDNNHZUY/407DaF8b1IPJIPRz2FYwKs+IpmU+G9s4SPHl89LcV4XV5GcY9yFE3bKhmpi8
EBCEXbOuSv1IWF4vr0wmOB4zs1aO9s8Kui5u5SYZkWIz4JnIM+qsprmrW6yyzpVXkIG9RmBrwuWw
Y4l5/jT0zjyUKcyp3EzW2AL28ijcHnKhlBBcvvUe0Ge8tZOohyrtV44+ymuYEZ1g3Fphe30O/txh
GpGaGazuledBPLpNItFW9/AttfGTnWWhO/ORqKDEuaNI5oF4mEWQsh/qTDNMSLNOxq+9DFEC0fuT
3Jl6zbGXRA0nX4IKg8sMT8U++InjtBtnKyi6fKQGgvNnC+uAVQWyMDERcwzGWL3ljPtOlM5dQtrx
KtNrme6cEvIr/X2PuOa61hJNPCYIEj8KYZb6NjcjQ/9QxpGl/e0Y/b8o7X/RVb7V0F4QBRa3L1ra
+Qf+bWktQcfqwfd2Dc9F6PPL89bCDhf7JAMK1xxqsqSi/dPR4nnLjziYxy0Wcc87Wg8TXWRrHgiF
8PAL+zOQdjFSegbSCsyqbNt1dB39Pka6p0ZLSrodtBEYuAY9Jk7MNCo0kbEcUddjpe8XpNcXBMhS
0qJXW9cdBrArrdQronGCWjfW/RjG2ToPJV7xXlsEmEvEUXBuYkoVr/M+qAjA9sc6IIs5KlHgdhEY
JRVeSL8pHUkbwAwkP8CeGL/VYaKgiwf6LIlBLCQ2ZFWO5zOrlKOg94xbPOJCRq2IQJiJQM5cUxSS
s+Z1ncf2CCe2XJUlkTyaThojrFzq6JXhVvkZpcqIHWlZ61da4DneIW/S6LKOM4vZmGVS+VqjFR8z
053yswHJdcRB3tT9ZsgLDxO4PGi3MlXxjT6111Mrveux0LUr04e0wBesreQWGWv8iW7L5gyHvdcf
NNhLIxOk+BiNfvCEkz52nja171PeMu2ktZv79ikYHaZ9lUa2rhOE3Xe/SzR7m4Z56tLt47x/jvhj
CHepUzvNlj0lID69iCE6uYHFsROpurwONVXYK7v3TI5pPGyN666PGCY6kGrWPYjXAaKkMYGeRSK6
zSO/owAPRXsoLSDHY1tXotsOAqKKCHEYPSSiKC/Gqsqtr03H2ZgNAbyvnNYFtNNPjtTIDqUUdxma
euzcB4aRXjZ10tNgj5PiT/uaDIbSEzm80LH8FskWGC03XeujHZrDgewAQHhTlde2UF9g66D9zbiN
K9HasHut8yCt0w+uBG9ZQxua4PNRVtGgkYjXJSacP/LqSAHTjXhrqPGGVG+Op26YHAIOmnrm9kNX
AJGEgjJKGNz7pHjXfWexenq5fJiD4zzNOjKxmTsVvFlF5POaTN2mDON4N7c7e1NHdbliCpkNoLVO
j4ai4DGB1PZMMkkSWOV57hzsQZQXSCnc29ItLLT8ZXQV5AZ0s/nu0UeNm2d70vHXh3oeoWSdSg5R
UrLU8Y0Cw2IydOr1Z7Uq0CX+SpsQzUS8ShIRyGMQNzjVwq2U2I8yvYYgTMGDks5sPoPp6OMFvqrS
34qq6TeyRrIIHd6a6hXY6PDTaZ3wpz/a6CY0Pz9ovrTuzUji9ZpkNZRsN0mKi8jMnU0e5T+dxLsS
g1tcFyzGHcRDkPuh6eQmJO77h6/s5LYsp/ZzBlOjAjPJyQSFEyrcdRMZwVNma9oPFQbFbWV56XXm
oF/BLlmUHZAZv2KdkgvIB0MDve8yiUgj0lL6vrdvo3HqojHfRkcHSnQYn6GoPJHYEgnk9kNkdnjl
xPYdiZD9x65yHmUUmwcVpu2ZrYcSq+pIbStaWfirrYtcsGuOrjYYZ04ft48B9fxGpr3C6lqLdm7V
yp3SzP6dR/7KR2VCSDgAuzvGV7Pf+nORqd/nERQ/RHhTbXYfaO3ADZJy2hWdbkJ/caodalEkdyyn
99KYX1sZILIkoXPqOShcT26T79eRlynkS+FoO2e5hJpoAIVAXlflg6f1xjVKF7IB4ibb4cIPIaUo
+vXkMwQppmnLbO8HhtXapaXMjM7PM89HlGrvWJwtJhMv16/HKcvNgSOHU6t+gvd7ST5mWE93G7yi
OVLqtNl0YRPcQ1Ll/JgUbt0NA/6I3q4z8UALum3QCzJPXPnRD5vh0MeO9RF/HEJUKlO7rgOt2Rpe
nx0cdOyH0U27fZibNDgYL//tgPdHBdf/b6FjcNSfrbffgi8uf3z9khcvzXjnn/h74u0wHvi3gBL2
UiXho8hLNhvDPptyW2SNmToDHIDzk6wxgQEvwwXWBXWZgx3En4wESMZ4qQvG/ejvyglNsJjNI1+u
sbrtkV1m0liPTgz5I+ll+D1dRoFQeOWVrs0mc0krP2XzvFBzcbnYdMsUkQAbb5vOs8UuiY1h3Zdp
+hi3Q/CVbsC1NsjZjGMQIPuDj69hr5ihC/8czmgXpDUSCnWpyUtsjGS+C+tsojNuDGbHzNYgO0N9
83t+ZxKQs+EYSOx0Pxh+ppVvP+apnzwkpKA+BHkPTJFDfLwv3GGWcTGjvMyybnggOj2+1vpO4aCP
XftlVxuts+NQDqINgH6AOH7U61Vvq/pjKwBd1uSAYv/k2F14HeHCU65dB4ZN15NWvam1PB/3jBbR
IxuwO7e+NaocWmdaIKqyu5K6QQ3yUxiX39OhloTWKjRNiFmRngICMsHPdNo/q/LZXc0Q+rI1KXFF
YGHxQUTGdWozAt9qiPbytQyk2nmic2kmuzbcmVHRbggJqkwyuUxOOt1E6b9CkNw762bU9XOG4Bje
C/Diz3aqh4RWsjnj9d4ZQCgISwnKFZGXCvIY86Td8KfwXizIBOsQrh+u7OT63veJxyC3sfUbodN3
8eUUQENa+ImE3lcqMq2VoQd7bIrsu7jJ1WfPCzJ83XXTGlcBApAWMlk+bLO0gAgJuB8eLVKO5Rqj
VPLQYlkO0NxcEX0auyIADnEaUGXkPr5a4zLK7Lpws+rQgaZ8S8kZ3esUm9VO4eDwM8MW8Xscgead
T4xyjLXMNeeHWZfFYy4CxGtp2Fch1lejlq9Kv8u+1qopGfk2o6oPDQKNqzIJcc6pYwuWVOIgGCN+
Tta3cYPiDoNzGMQbm777pykrOIu27WDnDxmb9ARpy+YBsW12n0K8SzfQazMilkRZndfzZHwETLX2
iF0ZmC/bxx/tkf8zp6yCs+r/zRy6L4h3L/L/c9akBHs3z5vT+Qd/7adYnf1lsE8aDhYoUIH+3VoN
2/6LHHnsF8XptFXDwHwefer8BG4IOKD/O20Fv/iLhtWd/xOHPoWx+0d768utFZ0VoZ/or2am0myq
ZJ8czia4dp26WXzEubk6YKuSH5wahjGcweS+0GfTI58XmbxSua2H0VoP5VQc8zFHUZIEP57dvlfK
5xNrlV+fBrcJopXo1vFfPfk0hDOPoGB9cpRt6X5EXmIQn2aP6YMo0uAHdL9m2PSEHNvWCAOISjy8
ZQs1v7NVCtTpgUyINfQ6/bEuBSGShB7SgpGwgUyBHgzpukJ+g2YlzYdvb390c/bM+e8q59dHnxli
pjNP138zyUDnhzGvqWKGMC1J2wVg6UPdF5gJxKmrHT0VlaRNK9KY8jjr70Zl4yQgQuerLXtSYkfD
fOxLb3ywyTUkOZo4nB8wDoO9hsD4Vpk+Sz7o4282GrZHyEblvTTHO/Bv7entL/LSxeSf74Hn/Xym
43JzUs8aUVvrVlTHR8ccoEkjSlqTO2/s3r7K/FtO7tbMkDMFp4DL3/OneGbNAibjxVU7AgbUGqx9
i6O5pBO+qBHIrN6+FKjQ75dCwUf/DY+UTNSXl+olBCjGovERzf/PFL4N26h5RR5vu6o5p9++2Gvf
C295gQGgTjzBqf2fh8hFeDVoRO+11kVYdCQsQ6I6jsLJ/sgdb3lQvomxzewjipHSKY0G56o4m6Y6
OSZ5FO8YnA3bSVV/5v3y91VsAyMsrGZ4WvNr/+xBKaJ+4tHRASPCDIK/0AnpROn0zjP6/aVjM3O5
jE4uFEA9+93zq5iGM8BuMJIjGxRtfIeCOiBG+p1W7cTNev4y4LFwVzCQ1/EMdufN8NmXaUGf4jyS
vApMOjY5lchBS9pmbsdXbphxAyvTxD7GQ6szYjYt0mJ8pxt62S7++ghAGCT+WeTNQht9+RESompc
p5fJkfb2Z1cm9V6YPcmhUThsrGnmIvR1vIHz+96K+30ZYJjGXbbZ6unkTkFIFKuQNE2PB6nrT+Oo
U/BK93Fq+y9GoFfvPM/XLkYogItTFSac9PEvv2VhpF3stnFyzFT5Qa98sZbMimxD+6EPRDC+veZe
u6WQlUwDvAXjr5nP9PypUhFGqrHKBIAtNbZ139rbKdcRwwL3bAQh5JeTZTERypzivRdqfi9fbmM2
LnHsLC7bpckTPbl01Hn5EDTp0Rs/S0KeiLHYksm68hL9rMs0yPw5dXSAgCPY+K6+zaZ7iBJfahyw
RlVC+sEzsfv+9u34fQsCDQALoLTABfg3W2enryITLC864sQbP+EC02/qIFC7xA7q/duXWjyFX35/
CF8c1bCPoYAZ+ryuny0oSlrTw70V5pKKyOwhmmEDOxJ3U9+IAZQi94BqKPmEKB/7hgxv6aQOGtKr
sDp4+5P8/g44rgf84vLSscLnBJnnH2QwkGYHfZIc8eeVh7Kk1pYtkrs0Y5Yd6Lm1s+MpJoa+jt65
8u+vOlfGcJlvT9gGUvGXV87gMmblyNs3Rr7aFiq2AGuLfos1g32Tx4n+3j2fa6CTew6ewllGugH7
2ekFQ68AJ9eD+Lh4RA1e6twVvuZdMh5OknU2CHTgmJ3myVoqBGNaGu+QYzOHe/uOv/bsqVGxlZ/7
OFRBJ+fqzHJQVpslR7c0/Auo3/7WoYqBz8YUGwYaHgAQmO6T0Y1Xg+2M2xEG8SaXcnrnjiymny/v
CNMdDl3qrnlHtaE6Pn/4XYnKvldZe4zjluMjIo+HqLXELDrirAyaW0x/0m49+EVIuHS9dWADIA2q
B9jHhQWAtq4yrT+iGc6DbRFkpPXmXaJDbAmxbMLgeXQQ3zci9qGw4ZgCB9r8VORRtAnhtXirOdT4
o9tb4x2GCB6UbrvOLxGja3fuaNTEDaOhwZGgUc4Kw636Z9mpznnncfz+GlI3M8ia/5pFCSdPI/bb
EG2mbI6F1pvEZFGCElEUrCNmIdCeYnH/9uOfV/bJPcf5HAopwDzO7gvo93zlg9PrDkZOx8qq5GHS
U3+ngvS9Q+v3vYzCgz1sdrxzfR7wyycLmaiCNWPwrTrjpxNRfBRVW22lnsbvvEQLMv/bF4KNygYC
nIPhzstLKXhDIYzT5kgND6Yo9874VZGYFtIv4M+9SXLzI3j32gjSg+F9arUBdjwW2dLYgX/tIie/
tfVq72fd98aLVpKm6e07/uq9cF0UHxA6507y5QeMqj5yelG0Rwe52Lar6WxY21CrfGg9b1/qlYcr
eIuWCajB3nZyKR4IGvCuaaFaDPk2HfN865FU8R9cxTOxN3AtIYgmPTm3PdXit1PG3TELIudKFqgQ
cOl4b3f4/WTw5hkubS41OW3NSUsJaiZ8LAu6o9Uh2k6yMF3DGDPOp2SYLhInRJY4iWw9Dc57Z9Jr
d3Fu4XEI5XlBen/5wBy3InWHFIJjjZYD4o1O8rlHAufbz+qV18Jmz0NKRHQXhsgnSwSLkdpm9lsf
ZQxjajY422jcBTK+7fds4o1XvhFBRRZ4Ab0AM66TU1ZkDeqGaayPCVF6CNmDcKuJVt9PvJlbyeAX
04rWvzStaFxrCVrrIjar7RBW4j6t8At0end8NIdWvOOS/8o9cKjCaL4FI/vf5iAqjZ2WN7WlArTH
rTBIo0cDxPA2h6f59u02XrkWrYrHac/JZ2LX8vKptqUVpnptszaKJHzSVC2xEQqtfIAyN+yjIh+p
NyYARqvXodjYw6AyIsQTOKhhP4QYdvYN1jrKyz9A3UFuU/lF9l6w+CsPitJA2Au2A3p+srQyFerw
4guWlmsHK1965Zk9xt07t/0kBGNuZuBaPLvMyfvguqWZAVJ0R4NB1M5WIryxIq3eOfYAqVYz27Nw
cI1jafvajavjNmCFg7ZPGqkh58dB0J0id/v28zmZNi2fyWcUZnpzAPLcg798PnmrokAZ9nAsoVRc
JllTrURdooTHDW/45hhwoiBmElW9RjBKKqpv5fURzKnU102PswDzZEb764E4Xpw6cHnt90FqwTxs
EW35jBu7ZkccDMNxO08NiZ+MVh6dgoLsnf1ezCv35ETCU53BnkenOB+CL78JwRNjGEIVOcaVaDDk
Yc7ZK0Eg5+B4K3wgC1zKkh+JC7gVNE1/HrTnRHC23WCuEngMW5Wn4W7q3GZTlx7sXejWmyJNkahn
Zv99yMkDwr7KxtfEmali9s+o7ayjZ/XhDoG6eZkHIzQNvPv2kEG8zRA1zZmG8HE7uonaYA8w7N5+
dr8vLbZLAt1QTpqcb6ddY6m7He059h2E4mnriFHHB4cQL0wkRHL79qV+XyBoj7inSGBo3aguXt7b
akSa60zucNRqokWjJv1R4W92+A8ugnW8WP5xT1ehhtkW0enteATDw39Ji9z1LEF5Z0f6vfIDSXOp
CViLNsqqk+pXtZyc1AzjMXKSj1BpIaep87bAb4zRXf/OS/naIyLVhstgcMxs7+S+BQMOFVkRjFRJ
mHlVU692mWRCVSLTf2clLzvpy/cfn2imi1AAuBru6C+fkR8r2D62VMca+8+1H3rxWRVLc2eioN/0
uVad+xjbfzFiBxtPHp9z4Q0e/Cq7KTDkzHDPadcxmkcfYCXMTIyL5PAzYUr9Z5km85YDCADrA4rK
POQ+7YSGxuUF4xA+CoWJg9750dqpw3dJEb/vB1yGdpu4gRk5OsVMq8zUXHjV6ljVTsuUbUixkzKk
VeerJqnbb26dRB+a2HIILCv9/kKkZXPTwtz9WsnOwZY0N/WrsrL699C7V95AgD/ctsG0OIBPkUg7
DEUt4nI6DlNsfMGSx11pADI3uB83G6rH99ClV1pPpDTPLnjyykdemARNVk1HIHH9TE1+uq8tE6fC
1AnPVcxowES3ADesYQaY47rbpqnYOXruvLNjvbKNUHKBqCERJ+FzntM87zyjkOlrko3TsSBX9OAa
Suxgeb93f1/BLfm+LABnno3Mff/Ly6Q4OZn4607ATB4OZ8DOG9zXwgspYXxoEYF4pjvo+7qQGJfa
WvkQ1Ebyzsqfz/KT1Qi0RukDFowwT5/fzmcNn1bWXq5kNx0VK3blD4S2F3lIX5yU8sCgCAuZoFVb
vsc3XP+0d0qN1240g2jIQBiezyZ5L69ugKvju6DzxKf0o6iKYudIS7yz47wywwFGeHaVk/uMqKnK
TbyUjjg6pleBnvjGzjCReW18o21v8DGb6cxB2uETIxrj2IdwfrZ4sTl7DIRHMsDB2B7CNrXwndJt
s8dVpG4xz8ig3Gi5WX/z4l7vDm5aGfrlpE0mViq6l1zmVSH8dVVGYbV5+wz6fRedKbHwjunj6BPE
6YDPdiNEy7YmjrUnqx2ertrej5rsGFmhoeHhi8Z84+sKhzniCIpbTEb0D0oWOtbBlRfInYXV5N6N
ffdnINEx7vR20O4l3KKntz/o6RNmNO6RqGbqM4POJ1Lt5ROOYw8qd4JBIJJslM2GmDBg+8PAQHBv
ICvGDDORBZkpL/PLqwxOJkXb1t1R1Mldj8lzvWoxEXkvCuB0R+QytHyMgSzWiiBr4+VlsrrNvKqu
h6OZZe5lSIOJTlX6j1qcu2f4Rnf379y8uap9vjpJOKCKYWpK1ctkwzu5YJkaLcasqX6Eq+d+a6Eg
BqvKcENt1WU9Zrpp4lblqqDi7df8DhOL5JQYery9jPB7I1CZrOsmhEHc91H8wa26xsDMMsefE9tn
mC4TDovQ/6lmsrXbRgiAsjjl2K+c+DPaMOzscqG1CC3yrvla10Z41XSlexENmja7utpo/pyp18O1
kwfgZrFRY3pQFrWNtL7BOGsFARIbAVHb/THrynrEd8dS3gr+th+vWzuyi01ki/IqxrdLwquE7fr2
LfRONziObwsSn+3NNh9zf/fymXWdgc133nRHH8UpfoskDhx8zHOureqbFgnt0ZaTwsswcbDBi6uV
jitEsWEukRTrzEr8c72Yyu+wS/lhOXVatskSlLNoYQvcgnoX/oYaXP08mjkfl2RJTGcxHEV9NbVW
+zWKvLLaY+XhH3i8PJls8KOjXjv1Q5R6jBHCFK/zbqoxUE+6thRXXSJsGC0tdOKsmzU7wlE6CKOS
hG22+JZX20701lPXhRDMSXHV9pgkhx7EkxQrKAdC4hUmn6JYR/+Xs/PacRvp2vUVESCL+VRU6m53
W2rnOSEcmXOuq98P+wc2LEoQ4W8OZgaYgUskq1at8IZiaj6XMkYSoKjpWni02O3Ea/KuKzeD05ln
Jn6luzPRCnmc4MYCHPV9uZNDi1o4us0SjHBr1/JJGeJUPIreaD+JJKfV0ndN53hBXcXhE6wM/1kJ
ZH8uCgeDoDRQ/2OHddlGDTutBg7kqyrEK+g2qBCEg+Mhw1R0B1MMlI4ldJSHHJLvxyiBKOKNw+gk
XuYitr3L4IeD+0VaC/jWFB4ZPtUYIiDL8FlgnZ5vUG+YzE0m9a++pY1yDs61s9JBXAawef9gDENn
jvoFXv0igDVTFomuFN1J7ax2p+V6vSuZQv5jxsEqtLEYxNrgIxi7zL/ir2u4TDNTwA0iKTacBFWn
UT64taxWrturjOP/lrF4IHgLzLgWVTRaclnnK910gt1eHlXUlnaJUpVeCwL34Df2SQNty6cvwIBB
ltk0btKsVE/zZXsZ0jiL3H6MKpmrQMa4fFKoxBpwKcpf6ZYZmvrlF8CrqhcTebdBr6DPZRX/3Y8B
C0AtuRVvlyhAIk8iS2K3WLNoe1tHuKY/oS3dmBvhaEiSZbwD+veK6/7J27L/Ax2B0xHb0sJUXZ92
il/6X5pi7D0fpD1aqgwbO73D2UGbajQMhyDqN20r0hXP07n+v3pBTJwIWlRkoCkuX1CT96qMOwMx
4B4cdmCU0QEBd9dL6KpgPxKU2xHSHOUQKMH772neylcr046fr2yGfm8wnr82YRfQbB1RJD6lLjfJ
qCC2q5QNxOpstd924yFp7KlMNRCDoLmwSPyaFt1+WCDDCdhjqHuN26OuibQ9dgpYn1TfokDJsKKY
qvBPG3VR9e9PyimbkVYY9s2A9Mt3rPcToszAck5NqFYPwSSis5n3D4NuEWTvv9Qb8QPYO+wlg+GD
cJYjTLwS/GZqtekETQ0lt7wBIOkn0Ur8uOrZscVndL1OKUkFxTa/fKK2gn9XBYE8+WM7PjihMJ4M
oo1HxG0fR4F80KROyc5vBQgBc0JVGUldb+j8ZpcBsvZA2qzl3bd+E9UjG2mONhR2iz5iOos8FAjY
4nbBVMMuwj+OQkMD/4fimJTtn5jOFS4z0K9rZTf1QfLdcNT2Ab19rDHceFypA25EHjY3fqjzlyBE
L15RbvDFB+TkmWq78GnGvHufJiOS2ig1bgO9GLeym9Tt/c//9qcuDtWcKpIE02MH1b+I7JaZxqVe
TpQ44HoOkdr9TixkNy1UDQ+DVPyHmmnks6EYuAPFKSQlmvFbI2ydMwWTfQChhyx1mFTvjBhJRCUK
2ifQQcq+7qT90CdW+3Nyo+FBD5FbHXsn3YpeMx571fg8SUQt0KGmEBClBimkUJ5Ey8i+l8OAGn+O
ckiOOC0HZJfBDd1VIwr5KDzoz/Bk18zpbpx4Jk/zwIaXYV4VLFmldgkfBb+T2pQ7QdcDEiayKG5Z
Z9sQSWQvEVVwTBR97RMss3aOBsJ6VICWxi3wJn/z992KfoEZJJ0vT2VbDc8aOEhMQhBR8EWGkHJY
F4f7n/zGiSfXpMOrohRHi3cRXOxQSinUWD0FgdJv1cYvduALhn8PYTOFkZEwgHbLeqMs/RWsUfwx
Iil6Vslw+A2ArgFREWBSYtVZWeqqMTO/QYtbdMa6AtV/++9/rZXPIvcjRKKTj19SDzEurHRAjtXw
GIxj/8V0Q4IMzOXwFeEIDbmI1ERbXUkMtfLSolb+h5jKGyNVYgSHQpGzOFN9ESoTSnTqqZbEVKTo
yXArpMvuf8erGhtYLHM+shRaYPBJl20gRMvQTLNzcUpMGe9GvkK5KzB1fFahcaG2UNCYo2GKs49A
zhdrFmQPvimJg1mD31XME8DyNVvLCZsXfUxttCqtQUMY21ACZyX+X+85fipKTXMlDPR4mVXFvUu/
ajLpXagoymAAyAH3V31nr08S7fVZJgriq2uQvV1eMlTwjkSPSJxsizDSQdZ/gcDhPkWiDR8MNILS
lU9wc8GZeMctDQBkeZS48QKIRFKcLB8Vfyfym80Qa5h+sN2REUz9laN7BReYPzmT6/+/4GJnUftr
8B50ccr1aRNgobR1dPkYGfY7XKuivTYUDkrGenSw0aGiXoWGglSjcaAdgxZMV1SvdDvybTCY2iOd
7W9j4sS7iunAQ25JZT+aK0fzOmXj9zp08GacN4bYy2RRWI3eSX6v1lBn145i7FGtTryxNNz/5Vv8
tdQirLkkN3KkKX9yjazd0lyQBzXFrsQapnCPQIa68mi3tjSnGwtLRvwqPejLzTY1QYdlTSZOpW4V
D62iUAqO3bRycK6TgreTzRewgaMgGHG5il9OBc4ogh1m4rlU+pV9yq1ZaN3Pc2/WovQAgrlf7keW
67uQEQhHCNocaSg4s8tFc1VDfs9J9FMr0TXBNO6PWprOx44D/lHT82TD4FJ+9yPFXnnaW+fJtgWU
2xlCCDTxcmHdwjjOxA7kNJpldCRqT1sGvfLFyNCZdyfRrax36+06RCXOE61uZN0v1zOx2QndsdeZ
pDofROJgOjIVw0ORMerEjqPDLtFsz/df7o0jwZahphCU0tSZi55ZJVNuBsQvT9GEsLmwamOXM17Z
BJYzrNTTN7YouERgxwjuseCyH+hH/ThEZi1PsV6pB9xXngGzliv14I3nAdnr8LlYhAnR4puhum44
iqPJE75P1ZE8LdxKwSzERwb/f1gKpUDmgDpQUyrly8+F3qZWK6UiT0rriPcOlLjPdiSydy1GLf/+
lWabYMgIggTGXj4VRlRJEIhcPaH3/+KHfv+1bIwvRRLpp/vb4UbPA+FJxqhgOVV2/PLSmopGK83I
Uk9WqcpDM7j1WQ9nDzPfV1FaNcN94FT4MqROvzfbOn/Eq0x5uP8jbnxDfgPKe/qcsUAPunyxyIt2
U8YNfnLo1O+jHpW1wYr1g0739N/DJumaSsGhI0qBGe3lUlEZtJYFXPbUkw0+Ad2N6dPV6koEu8IM
cVHO4zHKQjjAzIznEPdXSogliZP1c8Ix2U75Ew+O0ht1RezM3BePOFqFT2obDI9oQhheN8TNMWpj
9QU5WPFeKXXtOExljnQdgJL7b/qKa/T2w4jkEFRndtYyL3bq2JkaNVNPaA7FRyRlwncmwrHHqOE2
RlDoANoqekxTLDWDPH9n4/l8KEfaunmJc6syAfVuuUcBgADsRtgn2Sl5XW/bHEuWYeVKvbUt+Fjw
EJnkMABcFMhOXiUTbXsVDXunPihll732Nuohuemv8X9uXDnzqJHWG9gZpu6LpYQ0fCvFEe2Utm3k
4WeWPo9IEry0Vtx48J60mYClciWI9tf9L3LrIbkCUKo07RnevMgbKErwmOmlBjuj9TdhJP9rzME8
prHW7+6vdKNOocTkL9r9uEXC/bzclI7fyoSvL/CiKV8KGvsHLcjaH1Y/5h9SHQlEKLjNxmSs8p82
FuKTibTlUbejlWvhxq1HYKPUVYU2B9LFE48hdnay7sUpEPWAYp/xkg+Ote3olWyxowLXE2gf7j/6
W7y8bDOQgMFXAI4CdguRhctHL+1eSUbf1E+lFtUzSSJM3xkj/KgN08gUn58hecwiBI4wBoGZhuJW
bdr7YsDfjmnMlJzyyvzDuLAOt4IZyc6dVPeL5SrWD0XpImUf2sHMNo5KejadneRYYQyI2uAuXCYe
cptZggWfrePeZisOqjKVK75qXTa9TCbCZxI5NevZMJvw0a5oUmzY5pWXOFn25ONTzIRVxlVL4xld
w22EEg6ym8rQP8Erwlbeks0EkUwN02w7aYGEIKspTKbHULPe69gj9s8axry4hlEeFZsYZ0cmUmbX
jF46+aNybNkqB6R88icVLvVPmF6WtWnIr9Ats2qxgQ9ZHOToRoVXtQ6kaGXA/Sr3MfLyurDsv2CB
iBSgq8e/fBOv4oe2C0yMdcbaLTdZUDJhad0CvS/0M9YQ4Lc2NYgcjR9F5wTFhUWklcyVAO42+gn4
y3tblto7tOHlJ5mP3R9jUodHJATxYWWE9y1XfSx6EFNvXlBTTY/399iNbIfyBxgX9zU6xcvTBcVd
wUR40E/YOAYPjAWhENpOcPjnVeYjLOCuUnwLsbi/chvv4Fjx9VNaYXzqqD1y5WHw4x8XEbRmNBA3
qusCsVrWFqIdYrvQW+vUGqG6CwtUU2uoJitX8VXkY5XZ+HzmwAlYJItMdOriknabZp961/9jc/W9
JKWtHSu0oVZWuorujKY4+DO7mDSbZPHy9OPYa+htlCgnbD/1TZeWrwmSkQynhfrY57EJ7xdRHMco
1tBLNxaecVIUFEReqKWL5DRluqolA+5fUx1qmwSr1qNdl4OXVhnJvcx+KQ4+ybGpJZ/uf8H/q/0v
Ih4Y8xmyAudPzPCCRcSrgHVKRY+Ss9PYFKV0cRAULmT63GEDLbexLlHqKbS6f2ayFx/Nxix3WL0D
6M0giqJXO3CkM8V9b7Su+xMXbftzJLvqPSZKyEa4flMUH+mmRCgxJVPu77VgsHBqQxBzV+V4UFMi
hlWzq3WByABWJMVjZQlRbeyyyLot0dV+n2jIXuP+YRWVpyD4lyHNFfbHWpYBvgtCjhAjXVys+wTp
fktx+3Oacf68qejzEw0G96VGyup7DPGOuN24OHGnWdSdEsVKvsQoIsBjyIbht1VjeraxsGn4jdoB
ulnTQHeiHdynsDCM5pkgGmuHRqumL62JFLLnAl0I9ugtAIAlARh/jZ2p/8rqQP2DKo9ivWviRpSb
GbDp7lrsjg+Y34TiYULezNzCFG1+IwH5oBCYiP6BD+9Gb81YHhV8x95NsWt8aFH/4yGj1Dri1kPL
cGNNttx1LjqddgbkAJlCcwq3dat3v/oQco0XDX2wC3qh93s0bPJmxywKm0MlFcFWFh3NE6diCm8j
jbb3C4FzZ6D8hyNc8iUzQGTwbWBMvT0VBq2QGE9JPcVfDKdqkAv20U70EPZqvrZGU1U7l3Tr5HQy
3htuGTyg7J98S+tOx/mz7PSXEOt5InybVhgvADgPVk7sdWxg99J1YCDEN6YPcHliIdrn6Hbp0ZmP
EGGc0xTbOKqyw5SIZCXLfKsuLk8KXE0Yg4RVg4C3pDOqSmXkVuckZ8AYEdHBDb5D75u8CpucY+MO
0d7ye/MBGTpzE8ZSHHV49Iinak92Y0UrNeZVCwIGM+UJ7RbGsXC35xfzV+HQKZXEU9bNzvqs70Wp
7m9QN9W38TjglNG02Vr9N0fZy6cHIqVCaKQrCuN4OWqMtYGazG6Kc9HTQtJtRR5iNG4/JQXERdk7
05OaWOpObVHTUhT/U5Sl02tmtfHv+xHr6vpE7wY63QyyoKFMPX/54KqDbaGTx+Jso8P15Exp/2Rh
0bbysW+sMqtSkCbMtGvmEJerBGGPNlwTGqeIhio5j4lVIXiLld17cxUuNFqlDnf1kptb1o4k8ZuM
E8qcHSIsSKkEo+/s7r+x68sFicWZgAvw6e3rXT6LGY69RJfTOMkGfkXI1HDKp/iQq4wqh76waazS
4i5xCftHNjewSzamRW+HaSHU6sWtlk9hlA1Rw+MJt/YsAKffg7Ey9i5qMTjDDAOcWKY6tpTKSvZz
46zS1J7h4vR1UbieNS//Ph6NmEyEezPz5GfT5ylprY82fpBb7HjCRy0JD21RTQ+EFCxgjMJ9GbX4
AZfWQ6uEKynS9Tnlh9Cc4WqHE3Q1r8Pg1ErdzjRPSKp2701Jtbwp+1oc4wzai1fCnfh0/3PPScrl
QaUtCfkGViCtGrAwl4/OTRiXWaSbJyD80nO6KHsXIWX/kE3p8L6onae4TKH+xoiB4TC/sqOv02y+
OaUxzNsZqgjK73L1PgvtMYtICWFAlCc1j5C8DqbmfV/mmN9IHLcpWpoveJchtMhvq87Aa9LdiDby
Smvs1uH6+5cstgBl+Ox5qZgn3DEwH+rRDSwGI364/7bfov7l60ZtxoKjB9Ob7GqJ9hiB3w8dSiUn
TBzRPW7iNPmqW3H23eQOeDVLcKVeqzpp4LVlq38lQdCard8mNfB7NBZbbM79IUDEScnTfTc0Wb6x
AJV+JUMA0halk4UkEzDTchNHTYIsdGviakmFA8GgjZSvgNuFAscq6Y6ppg1YzQFB/TnWJDH3n/TG
pyUtZvYLT5ClAVNeftqqGMmtagep0JFxd9EoyoOLkv8LO7nbA+rFt3kaw40h+p9B0X6aykZ6DSKQ
/wofZcbA1iYy0xRQobMvtlgjiqEfiso6AWOrz3nu/uYwD0c7zJynQaDJfP+5532y/MAAy9+0+VxA
T/rlY6OdFU9hP1inKsMj0FTt5l2itP0GnFm2u7/UQtkRhBWPRrUzS2AwlYU2frmWOWOoiVb2yagU
8wdgdQr1KTxrkXDfiyLlxCqt8lXHDP0jnqAj3hPxUxu7yi8oVqTIIgvMXYAHfLJVReafXN/F0yjV
E3RwtX56d//X3noxCKfN03OTcLPMh+xUjcrOmazTYAcSvGIgdg14Qgh1jfjXAQh5DnuOCvMN/7M8
ZAk66BZWuvYpGQp5CFxXOyh0VZ+qFn82UaFulMb9sJJiXd+bNtwFkg2X3U6JOz//XylWnuqtjO0w
OJu4+h4BlbBykFm71FVwjg1zZiEYHe4YXOdrUXS+GS/3HK1gMjsGxIRx4C6XSzcW1hz2aIXnoQnP
Qs3MXdZX1SNlXLnFrgrLcTnITTL57lnv42866gorW/H63pp/ATKt3Ns04IzlrjewBVELnIL6dC6P
4M17ZR0h3S61bN8B61152TfXI7UGY0J4YaJx+cSJmtnBlDrhOWbkf9CdJjsiRI5ZT+2gDyQZxN/f
vHNZu3zDgB+oGLiTsXtarBeC700ptqOzamPTXOBWKYL4oRxdVPYBVuJnGTcrgeQaP0mZQi8TTsyM
NoHGd/mMHQjkRum06Cz8cfyAIEWBz0mYpcZzMCkhxvR5Wn6EeAgENxGtzaXQFxi1h5WPDC2eBzHT
PtEPw0Y3ovHcSkv/nYVDoG6tqcnex3qdrwEHbtxu/GTSFyB+RCZmIZc/2dEmZll6GZ/DyVa2eRQG
+yDJxFeZhsoBj99gW7aOdiw1XF0Cxy8fEr2yAcvrygfqZGeH5ph+tJzEOUYaYohTh/6I5pfd2W7y
6LHVp2kH6/mkBk0yW2nrzaPdOM3RAp/5CK5IQ1gAW0FMF7p/32/Mj1CDILAAyFlGWuFrdo14ZXzW
9R8g19uNDDPbc8cx2mOgs7LZbmxuxiGgddGRIw1+2xh/RRIRWD1NgSg+0x1pd7o6tl44uT9cOsaH
KQs/3d/a89ZdbG1WA6eLTtxcEi+2WUrTPNOkE52BpWFwHBfxO/TLMy9ImmblLV7nWNRHvD+XCRmX
wLKpGkaQnkRUx+dA9ycgc711GCNV295/oJuv769VFm25duig8IsmPnexGx25oyP0QjX7mKcAMMMy
//E/LEfvf85h8W1bHlN1HHrb6dX4bE+m8aHqkJ7vp8n27FBxH7shXGsI3whFNM0tW0eKgW7tcrKT
DuaYUzrE54yAu4OTiSUbdsWHQZAdmiOyMFA915hPtzbJPC8Gw/5GnFvEd5tEvIOmEJ9ryIJPTq19
RYjC2tkYwv8Pm5+BAQpIswoN/JvLEEIHKu8FrdWz4896pk32n6i0Hw4y1ZEmvt7/dDf2IzMbynWk
0LHbWxJww6bvTA23l7OpleUesT5rV2bTmqj1jTSNK3kWnqSeJkEQyw2Z+40fqgaBHNPkyANz337J
IbmomyEhVm3ATpgPKinZlikyvcxuUNpg4/dhCcZL11GKGwz1dzfCM5MS4Wvbl425c4YYN7zeldRJ
2FuNK9fPjVMEAYMzCnl81tRchPIRgyDpKzR6+xrwfhYZ3V5iVrURCPHvJwiUK+vd+hYwhaB7MK7U
gW5ffvcQmZ+6cpKECGuVDyQ0+LT4Q7z/5y8+G1GATAACRCo6P/VfoTWZxdmr2szOqBEZjMLIxSYK
rX/fwzhdMRSEt0abxpxP01+rWNmkGQU2FWdXjZvHSEHMt0B+dleosto5NZ6h95/qVqowL0aaAHud
/bN4edlYT5A4gvw8aMxTIrucky50nJV+VA8O6IBDHRbDORsN92gUCKXFqWt+LwWW7JT9Jjwn2rTN
lI77uNe1d3XnVC+G9N3D/d95I4pgKkJ3iQ4Ld80SQTp0ThYE1pSf47RLnhzEfp+musL3uM3Wtu+N
7cRXpuPHyInu4xKQ0Tp4HsuWpbI6trd1jitRY5XB8f4DXZFcSfhhP4IjIPa/JQiXXxqD4JnplhRn
VS11YN+6+eizvb7Kqn87zXKbZkWDMa1l7sh1in0J3voZUVD6HKZZ7XEPsPe2Uv6uyyLaA3fKd7XP
Z+hlEqG8n34TsdkirljKnwHcN89QZLhSl916UyANZlV5ttAVzBjxa+QMAYmdpWzyjZFMctswgVg5
3ldSIvObojSiXJ35NeC3Lt8Ujp4t2Dy3POetkbAdkeg+lFmJvpoCtDPddnoZ/QgTCLzbSrT6ZzkF
pY13lOF/Z8KgnftRjJ+wpC4/5NKyfvg5UtV7F5r+uTCF/xOem8hpGnZw3+q41UqkR/y1gvvWq5rb
2nMv+U2l8PIZpFvpVVQk5Vk3itTT0C9DZ7/J3G/3d9WtZZjvzVrGMBeZP18uo7W5Hqa+G1Gs1dhk
dil1fRSuVY3zn7LI++glzzY6MyUNytPlKno6ZXytPD5bRYkScVGOD7Gp954eu83BlcOfKbf3nd/W
n/QxT1fAGtcslRmH9tb3Q+8Lmd/FNa8llRpDgsvPtd7bsDa18bOOnvgGSo91iHWNeUypq7FnqkX4
PKD0uSut3jlAE409C89HXM/0YkUE9sZFTWxCFcyApARqx13ceV3QBmGo02S09TH4XjechY0Ovurb
ZPVKhoecYKyqTk6ACpwRPcVVrR8NjBytDYdI9XcR/9eP1NYoc8YohgHSVuOfYZwpo3HuqwzjVFVd
mz28aRRefkhQ4XQ6GEIDV0S95PJDxn42pvA5KfEao37Vq9D6lAZzYzBglIBoEvqNxdYRnetjb2JX
D6A3ywPqz5HiDRHkHK/CaDzZV3ln/Ch8VXtuebi9yEc2XzIqPRgaq4th4PkKgu0NqPFwE1udAFM/
ieTUKwYEGrtUmm8a7kThBnKeg5NM0fu7xBjj984UTc621Kuh3GkwkZNt68YTjrphYGKzYo3QbwL8
3nys5XPw5aVi7fVqElArnCYKvK5GfGMr1coeNiGAogcFm1H1kUjYHOh7YBeZIgB1trTagDpby/qX
A0u35Nch30Up57Wx/YKwD1SUARyFNKX1s0AopcJHSak/dq3oEOhXw+G7WttG4gHG1FFPa5L8p+/3
xbc2ldawQ00iP7YOgiRe0vimgDOLvw8BufdB+4yjoj5GmIxix8ratacRvBHExWcTC7QsN89tYlYY
JtO2+JVAEaq8yW2YcsYoCWHnloZgY7qmcf5MRsng9H5Aca8iynzU6G7PYr0WvanFxtYVw4ziwpRn
q0pA+RAPkF9E8x6XAi1yUji/0ra8qZNuflDcdFA/xaaa7nuRzy6XEO2SJyZ4Y4mHY63/FuPofzT7
1sejT48Dr5aFxemYWqx5oz4V/+Fw5bceVLfhCaY7HlIpn+A16pDO38F3FN8ipw2zzSRruNmGXiMI
OGnjkxhbOTKgriuWToW+mcDWfUdzRH4u1JSDU/VVqW/9VE1PGvJSjIawt093HTbWvlcUUV7ukrHM
fhjIl4ptIZxWbAdOvAm0exrgTqQO1dnssfVtjPLmoQVE0WyQtsymgxn3U7+pDYO+w5i2ovZATAV7
u5mAWhVYF5p7pytxRFKgMrRQxSfUcewwx6GumLItRoxu6ukV6gdVYIa//BLDPDCNQYhLcKpZ4SME
PKxe/VgP/2DJFXxBKzP+oIXdSF+ytuqjUtLm9wxdmdQN4xYXUz4JhAzI7gQDTc/kUwJNOcdX0jK+
IROLv4LWBQEefAG09wFS0qYeoEFhFDmYiqcolf8ccrMXL0GbiOExxg+6P2CGbI57WRfFh/t7bE4x
L6IQ47sZFEL0mAE46qIHaWaWgVdI25BZp4NnlqX9aIj67DdRsTdQPNj7cvqpFqW2MjW8sbXpu6Kd
hnwcsl5LiTJEmKs6tob6bOG5ti9MFWe4ArTf/ae7tQoU8bmtjC4o3I/LGGsjEhSjhcP8ADedRzYQ
c8gSA/F/XQU3ghmsCaSHRsIyR2pkxulQs/7cpebkRfpsiqGX2/uLXCXhs64SdTwNRQd06JId4Lfo
vwSi684FskJbigEYjMwJ9klVZyvV1nzzXO4JuqVAlPg69P3pn12+tUFrSvysxXjOUc/1OI5yB+fQ
ebKn1IYsAzD8/qNdo87pBP+94KIOwgMOTE83jmdpjNrOhT3nuVPQenoiUHrgIjpowDk/myY3YhnG
9YaWerFS/N14vyaCF7N74qxltdyQhh3ETe2449nV8z+FaybP+SQ1LmDVWdku1yM2HldQNJOLsl8o
1y/fL2ZdSWXWyngehVYclMzqn2o4ervaGKYn4TqOh2t0/JoXfn0M+NEe2K1uq1Tm2i+5Ph704me5
aHo2pPfLHxK6mjJFiJqee19SUceJdpwbpCs799YqM9YO8yxG42KJH8z7eOrNPh/PqlSCx0QRX5lK
2yvl0I3Px8sE18e4kB7BMvlGcCrCLXv+fNaYHixZYLrbNq2Pf4fqvN7fr7fW4lRQO7rgkuiIXn4/
xN867JXS6TxzCzeRIvT3WRD+DCnEV/A415152iZYSEGFAF7A8V+cDCvxMyUMDO08AFelRFLtXN0b
ZDD5pnfxCd5GGK0hQzpmJI7ZLJH3SVU05V3UjG3hxbwxsZG2WZwqrp9hM3U+jgxkpfEsxwmOv/Uz
fQfezfohfd/E0pkrzKvH4c8oi+QnsbubnrJBkQ+QWrng7FEa0bP0h3ytjzTHlEXMQd+ARqxDS48L
YX7nf/VejLHo9WCypnMXpPVeCa0AR0wYjH5pf0CxvHhW69JaaQPc+o4MYP8PY0Snb3EO8ZzqFRyy
prM79dPW7qGpMui3dr7Tr1EPr69Zersgc2C3UzQBlbl8PIaJ5kgiOZ2bFJQ5ylH4JgcB8pWK5F/R
Ef+WqkW+IWfK1sBzN6K5DUqGeTOsMnhKi2jOQEma2F/Js0mOjjwF47baQjUvwQ2ynMZ/lWierymQ
/GzZGZUChuzySSsrrXvbntSzC5kEQlT1Sc/09mEcoDrfP4Y34ihgtJlRQyZBKaUvbvcug8aJl5l5
luAVPvkuk/PYddjAVQWBaNOjyPpQKIz8N7mVogfiSncU26BMAMxUjf35/s+5DnO09anLuaNBK/AO
Lh/cqIKeoGD356TIE8irteu5g/hnWASC1DPtlqbM3GSwFwEhF25UVaIyz7URJvuhx/U+FuBdtNZB
E7xvtZXi+sZTORT6OAhDYqZXtjgjjgjSqotq48zwcDoWjvo5TVFAu//qrrfo3F0CPgUPnxHCWx30
1+HvyqZWi7ixznlt5o8J1ItjF+jhwcYX6ICLfPP+X9cjJ6TfCgZ7/lBLz0i/qVI5GZN1pvOveZnm
ALVVh9jrg9Q9ttW0hgC8Pv1QTcAP0aVGh5t/Xm6NMQrQze1D+2x3KGDFCRPhwWmVh0oTP9AJHLdN
h7t9mBa/7z/nNb+LmMPnAyCHfqgBrPVyYSts0ayoebH4KQ1/DKOyz4GS1juzUz7xhpvXkpH0FmtW
8RxOOP81OsUuM0djBw9/etFCM/XcWP/RkHAhEhfmZwdx2r3f2sYGNmq+EpCv20v8XjC3CCgQsJjb
LsJkk2AINXa6fa5SbMMxmnM8u2vib36B5Jc6MFzAWzDaYnXlvphT4mztJoh2WlsqcM5qsU0GQDD3
36FzhdLQYR0TJJDh4BAYy0Er6KTBjA0jfFVofJ3dqlIo9MYOCIFWtsP3YvSNs11RnXqSnryzjwNU
Zbwo0rQCLbd6wOswsYv3qZCYRpth5PzATagTjw5+N8ccq7tDGMegvRy/xmt5LKNgoLHSVHI7mW57
nioTYygrp47bqGZcG1h+mdnn2db+CVf7OkNoLXQBxFfgAuZ5ldzZYZwcY9fts2826i3VLLBQJfgp
W+mOnkDxxe2gb/d1mLzS+s1+2UFktEdVGfJPVW248S4vI/HqS9vek7Vn39WqCOvNgIF0trV4mN9M
pFW5QQVGfhM6hrT7pp30N2ma+nEsu9rfDVqlPQB6iH9FpRarXDZQWD0nM+oKTTKrfGq6Ov5Tkauh
IS0C+aUqhPU+rvDT3RYy0V8ygZLcwbZxLEF1eeyDTYeOGo7efhmmh3TIcWsOU8tLhoo+HoChsd2J
tDTfKYEfAlEqjaEDpmcl2kr2ftV/pWgllWU3ABmiP6NfHimUErvKTtvoNRRmvVMUx3zWM7v92uDS
uFf0vn2sbUXfFRWjEllo40oH9ubyb20hpiPMwxa3OYI3NlIaavRqTeJTCNiWLZVYnj1E1nzdaMcQ
PLpnDEG2dZt2zRThKktDPpPkBZwxmHRkbhcPb0U4jHTMml+ZC9TPY2HjqxNaCK7Setmbfhw8QwpW
Vk7g1SOb5K3cqhw/BtmUZpdvXEk5m5wp8Zrhu/zRcnjFEa5Ru6BO1b1ZJP6+xExqkydl8QvCZrVy
WbylERepKetTvujM52aO/LK8b2uhDfwC4xWJf/BYY+eYyi4W5vB+dCbtRYtDGoo+Eln6xjKCDphL
b37TG8NpoA9WPWLlddE89UE2Dfs+z42X2h3Q8skzqQ7bkrQF/UCU6ulcuX6+H+KgAUoaheNGy4cu
2JmjZcRbozDch4RsnyRRomy+1bS8hA1A2zX34hoUNjjbCgH2wG7rZuULXN3PvHqCIH/D4omiZpEE
0ESph5qk4xWZPRO8kgvMBC4COjIq3BA6ZCsV49V9Obdr3po2jOdQWJt/z1/5QKCg84yTkf7aWDV1
OIjXWbp9aD9WavExqVXxrSoG8xtmds2/tqXmlZGSm+ecXJjL+UZqBzU8k0l/NZG32opGNb0UN9v7
V8p14soqAO+QXuVd0ttdvM/MzcZBlJX+Gk1B8ai67fBZ0Qd4owEygqlMHa9ITf2dxrf9j2vuq9Ma
0QPaw2t511UBNP8OoEqUl2QmzPcu33NaGjgCB53+2kuhfc2NPtq7JWOksFWCz/ef+SqPXCy1SIFI
tDLDiFv9NcPGmCaSknnkK2t4v+tQQe1KXkzTClVUIAmXDxTZmorQTme9hpOu7RM1yh6ATOunKZdM
K/K2OgRChzpb+v37Ii/b/f2HvG5kgX+hm8r4GrD4NfYvMgbue8s3XktjdHaxkx2iME43Rls9AeX8
1ufqSyP7h8Ko3/f2mn3PrW2FZhhTeljNFlPZxTvuB1tR2zw0X6Uc5XOXaPoZqdTwuU9auUWDYHhK
0jJ/SXQ1+6/GAzovolmdtI7/OY0DVDVjH0E2AENhlH/5GRq3s+X/Y++8lutGsnT9Kh11jzrwZqL7
RBwA25GbTnQSbxAUJcImXMI//XxQ1ZwpblaIo76eiLqgiiY3gMTKZX7jwHb5pLZk9b7mjGPno8jR
XbV8D/Me1AT9ppxqI3Cl6byOcb/viLEQC0c5B0tXp1rYLF729YPns96Bv4Zyc+27wfjhLNGBKZ2C
vmQeAz8GVnSj93O8m1Tr6MazsXfMyqiwJhHzGfqs8trKgV40mVA2hpKXzzI20o9eh9NXD8YMPCsq
cvpVpJen4CJwiWli01S9KWu9SUI5K3W+0RNSai9v8jIoSeaJ/ehgLEevVhIo3aJp5yA2ve6zy+9G
4YTo9gzyqdeMcDEwjWbEMprppl3Q5PFVU2IWDwbXSAJsNMpj5BSj46OPruxbzDxeGmDoR/rzYws1
MJVfXE7R3u+MsR59lKiHr2a/mI+eWqfHpiJG+QYSJF5QlVDBAtGu7aQszqcH15g7QK2ZOMfyDWfm
FJcon7St1sOWwkLZVXa9TPQwizKj6cFA0dcgj/yyANla3pAnrIKF7D26uG83nRp3pTbWTX4bm3mr
H6YFyIbfJTFSf+ngSt0n3Offh1wv7rBlkTSzlry71bve2JN4F19TLTOB5Kb42Pgi8+IkUG3cQ3wN
j5OPDoDTaMhnxc6BWTWMZ+AupzUFSlCVFBmftZ/ojIJ5KLpgGBptZ5TpJ5FOaWAoYtkYnZZtGFsW
myhuvSOW7sqWOf8QamOe4z4uPtLYeFeAYZ3BlAEMw0pO4Bw8ybWQUk2B9ij6rYJ3A5LYe0YBG81+
wm4AkWp7u6p7VPaz0LJLa+EWVsPenD7iYJ4e/3wIIPl4ZiKXAu3g9EmSKSmKx0TldmRCHkwVloYD
afeZkJh0VrK1b3N3mnw91z5oIr9Du5DZ0g78QaziaCaMvt1DXd9ZkWML53bRr9PiQmpXFcM/HN5D
M1JClZaqiehqln2yOw/PrM9zbgLTroPYuhDOoWndjVlqvqc/ZmW2U0W7+RG//tdk/DdmIX8J5eFz
9/yP72WXdvPls/j+r99u+B/tX73Ff/z8H+bilv47apVI4wL/oDIjWf/tH+N32f3rN0v9HW4cL9kK
k6GttALXyqrtkn/9ptu/Mw3U6TXA+AB8sTbe0bP58S3zd5MREJkZ5wRdLSxr/u8/X6b/iL9X13+c
JfLk3/8oe3HNmLqT//rt7Zu+1kjINqMvhEUUfXw+ydsdRdqjjFodyVC2tYnyhsjOIJve/OVm/Lno
TxdhHMhxb5vqeq5xgL1dpK/oYlOxtuEIJPXMajVrTws0Ovx8FZu/8t+HJ5fCKtQ/nJ8oW6zAhLer
ZK5UKoQukPdpIvV8stO7xGpjBJqUYlsxdfggi3gbBf5cDn4ht44ePXnd2+WkiSbj1M1tCM3Mhg/j
jcFCveVDrh/xRpjTMyvvXR/hxnL38wv9+5VNXOfJ5hw6aG9XrrpInUExtZynQ3EE1l/uDDkO/thn
BWnJMIYUSTOwK3KVn6/8Niv445qZx9EDo+Clyj5JnIZZI6hjrRYCWQNFNw4iHGpVBonbxR80Et4v
tUL6VzUl9vi6f95eZBpHfTFI8DtxM1dBpcb1toHoF1jdPIc/vyoU5fhjb7cOcDV7nZUxvwZEeHJH
BXatUqZuGRb1ZIJcArpxlupOfIvNgF2iHl62T64aj9hQNwa2ubM79ofC6sUTkgK4vVjJmGHolVkX
zTxED5DHkypsUfl/dQvX8DFndD5PTV6FZj3RntTdINNJMdMWLJpfY2eaBEst5ed5KUBwDNHwpOBv
cBcB1zewr1x6LYiirkMBr5BmFID7BsaUmNNYbV1qMlrEpnpMXCuNAhuMzFGMkQ3osm/M1tcyZXmA
Oqe9REvbm5vBS9FN0jLgNv6Q6N7rVKWeEtiNnMFINjJGKaG0o3Mn0/DCqtT5SxT30dM4FN1jh57L
q1PFQwHopS6/jX1NHw1FMEsLu64Q92lCeRi6Gg7DPqLG9ykdx7vZms17pHkxWigjewI55dBs9GPN
VL5kkHte9HnQ0lAg7aXtK0Nkl6k9KjNZjqPlPhaURbmJbeBZoeUOicUfsSbSPbSxA+om2YVWZzuD
D+RY9r46qOmzdJZeDSPcSFd3P1s57+kjtqiCdfNLbZfxd9VRGuoOGno7tW2Sz3Qu0zsVmrhDT9Sy
7xbyzD7sM6f45qajAZ+Ucg7AoNJc4ru5bDpHjQWCGF4ZLEuSXLWdp56JWjd731QUBUeJdrW5Yrw9
5MGIWqgN1qajv8KEs0ASRLOgc7RzCBFX2Te4z15qBrIjvvAy75uHmv1NqkJs3Kn6Wp9VRdtcKMmC
XkZcLGUfJDhBPER9ba+90C4C1JOVuCnIrEyf6zo3bV80k3WOj0qL1sk8tHg2lPV0pUtozxs0pcVG
TWPMMxKI52GMUGaoVHOfU+VMy7dZZOWA+fXSyaDXClo382hPr4PbVg/FmM3PUrTDo6IC0PLLcsE1
kagsyYS02v7srmNEf2iroUd/f9AfnToDwVRrhdimRMrDUGPrECfp8LV3qbdb9YdK1DK8dh3KADHo
DjNsAEBRA2nyI+HqE2T1GsFo0BGyIRSumgqnraK6X5AKMmcZzs0SZHiQNbOLic19GWOY1E+brAPR
bXE7eoBz5W3dvIzGuSyQQaaj7x0ncTVmTYiqthvdYaVU6OjAyuKPAP+/edRvFNt/ic3v8qjb5/5b
+o//1z5/TZ//mk79+LU/0ynrd4YvNjJFTFQBa6wzpT/SKYPECPY7/V/63kCc1+/8mU4Z+u8rZYIh
FzAyprFr6+HPdEqzf19J86Ra63gU+PCvZFMQWN6eJAhMkLYxiIRGtYrzvZPsmJ24kAQ2H/uoStlF
cHW/p6Y3umHZOtbZZBHo9HZZ1EBXdHX0NaObHxYUCbTDQHTxKOpE8Qp1br6NY08YW93ssn3v6tlO
TxaZgxNE/j91VruV1IubPV6ncCyyual8PWvjb1YZNwdSoftyQVa5ddXyXBNgKAPDiNrHNONV18tU
+RaR1Hxy6lLbwvzKAm70F2OMsmARWAR5bj8W+6QpDXmo2zx+nvTC/jLHeYvmn1N8ImhTLAMszA95
bM4Bj+TI5/akz9uH5mFb69YrBS/yAIzbx7DpS/PaimxqNlznUPkwxhsmGIzC8x5h5sCIqmEnzaE3
gI0k5m6WXVciyQaSMtS6RcCJbcRinkdycoyzPIf07buYbd6mcYL5pzFOc82sLco7sIlTuqsMqV9k
tCxoXZeO9VntnBRXW6tvy8MSZcW5k0r5HUvjYmcmIEnDxEX/zS+wLbyfkgqh71nzEuMWiUugTvuy
bKL8JW+YLQ2+oA1RiIdSNjOVbjRGwm52rosm491AAgj4GJRiAyPcHIa+GV6ZDkHHzXyAWrWEoGrh
2qIpzKgqpb+maQ3E0eOBxbq3KUkpUVgPBadHrV5MwnJzWtkLTdDLVMHKKAnY3ko1GmGs2/0qbaVr
paddZIjRNP5CrywN1d6M4gA11v7byCnKB2YHXZCbyPYwNr3HZA3Or3t0Fwka3rEHANWKNtmPkeXi
RSVtvFXIIqeYIfDoes89OhCajwCjd+60g9Ud66IzFxcoStkCv0w6oW6HqY9TtrzOgdEbenHRmYU5
fLJNMbC1BEbWXywrmTdwvxDJqfp28B49LG/vXJKiS7vOkn6rJl1+49iTO3wiZSmtwxjVrXwYMYB9
iOi1fUvU0jCvmmqon6Y5L9PdsqKgyylF1aKZPPLvqUJrxeVUzIOeDi6D2Ebkyb0cnXzeDRw3WDw7
yCHZrcW0L0eaY8Zt1XFfZJPEM2JfSJ+fRzq09kCrcTYIOkuR3lkx5svnjrP8okk0GZ8v+lgXvuIx
NARxlOq0tEplAQFXxuOVm2jDtB/qevYXSkJva4DFuqELpt9b1oxRQpQ285eyH1h7KMkTA5kDkx+w
wtxYudtpZ5o7zAxRJlzqI2sw7pp0jiSwYc27z5JFzzakOym0RatVw1Gp4yiw4rGZNgsa/suz6tLj
3bTGEmc4NMF2OWPa2si9FIxsgq5YM84y7uorV4vUJpwWJV/uyqROdB/JKGH762jUvBJV2neQEgzn
WwtPw0bybJjjkG5cfQdZIu4OtZvaS9D2IpnDpHFSsRG5PWyhUyLVFgn0h8EpV8no18CUn+tcmPtK
G5Or2YpUi0FT5zxSG2Wz9EvPVGQwQs5Aax/xkPO4Nnn9Myc1vzOUNq5rfdLPPGs0Yr+Km+zVcSe1
345FxWiq8/S5X12K1TRMMFuvzsAM1SHuyuC/J2Ta9kLta7Sqq7h8cJUZ1jgCZgiqLWhD0iO2vkxa
36m+19ppvBpmAD2qrUj2bBUnx2EvTWXn89txsjEmm25lmZr5dkYNBXNHo47CJY6bq6W3vUeFwIob
l8c7BO3TFIfKqb10iyJxFwViiBrs2UbPo82YoWxd4YY1lGLbiC61ccMscRCDDBEbW6fLXAqdJTHS
c0NWsXPQcaCWCY4hJp04qehu2flSGkhO3eqaM3xOFWFF0DbbZEEdTaiD4qfjrLWaj6DF0o6BoqqD
fawrO6tSggfDHwbzsRyfRBN7G2BQuOUEvY40AI4lIqtqBoh0Q2eMk66dkSm6OfiNJZrBAjvecEcl
r8hIi/YyMtUCjytfLYHA3TVQpKvaV0wFUmfOrXU3qUEeLcLJMWURlCYuE35jWE2bU6EqTRboHIra
sVTLSVc3aa/xdzdJPKgUN7MJd4yg0yNkaglnxtkxj8W0c80C0T5fbfuIEW8cA8roN33iGOO5sJKo
af3UyO0pv1agG7o415meaDaZ1JQXCyZOD6QdDShcWHiciIhqT9ZIj+IWdYFSUmT0+C3GblveUtU7
FcSgXkUvWFizHaiR6NqbjCFRf4wM0xn3meUt896apHwtrFLeKZPXTZuOWWXMB6zF9wSwcryNNFt2
gbYUaJ1W2Dg+1UWSLHfKOAqM43CrGv1BwXpiJ6jwnCs9N9L6HFJDi43VpEYuL0WC0w22CSJZ4fuA
FQOk+/Ru10g+fObzBko7lAJw4OdBWPTk/bm1l+6qo3ws/F7E0DLqDInurUMynhrBiPSh4ccZwdiA
5W0fjGW2xTFR+/gwp4SR4yh61dpQNw8YTCKjVJiXmd1MaPKqpTCCqQCjsW2m0rZvsimmz6+ng/4U
S8Op/UJbai8wWjeTlyM01b07zu5VxxV5D/ByKpeQYg7WZVFEg3lWqAPnU44awpDQstTU8qrLtXHG
mku1rtTSQcBo6THSwzeXyv5FalFcAdjoxy9Fo8RtIPopvrQATN5adRRtncQkaLYQ3KAOIRkpOs3X
9F5/QlE3qdeQY1ZPFWbWn7FlhA1UlzlKt3M2LfZB4MuX3nh1Ut5qM8prD0o2gRgMFKQd9TPihmdu
isZG6j+INa99Zfattw9oaJfepsrEwLjE7WA/QaRwZXQO6M5Ud1k9FsvWlbnMgy6iXYNfGm9Eiqxt
YzbGGf3k7KUuBmxJ3CFeFj9hL87Xg5iS+KlnOvGU2ZNlBAs2FYufCWQkUf8r0cGsSHjTw2wM0rqL
S8WqhS+AogtwuBlqV2KCWV13iRYd4WrZyyfgZLF2l86Jmm2WpvIcxHK8Rn8q9aSX12K2yuuunpyn
rDAZn08y141d36VslVLTa8BZo1nTbDIEvJK6XMYJHBFWk8NTnzFqIzrIwtrOrtcP+6QFHREMOdW2
P6oxZpFFZhSfI/a2eiES0Vq7CaOR5JDpsQVf2IbuRQfDyTDzKQALFr7RrJWYJb122BiAzRPwzDO+
GLwFFxpT6seygAum4+twhzjpPAcWXGxr0zWjMQfSxiZph19Xe6NWZMMyQfskAKEBKrEpTINCLsfA
nOFRDa8r6XsUdUbLUTbFktv5VW7VXX6FGBUjmj4vvf2Sonl0NnuQBQXtk3Q74bB3FknVfY5qvN4C
xWrcp4bW1RgKNo19q6xiyqEaQQDz53zutySzxavdQRmOeoVWCxMN+Vqp1nRf94O2GyLVSfaFLupP
C6/qvDVmyRZNHUKnzSUcYn0oNnDD1JuoXforGE/mKxZS4+CnuM1fNXadgGAifQyURVFhKOkG9LWq
NNk0ypiw9d0YYnMoafp4WAKOqr6xlXKJHR92VWwj0uuZ5wu9JVX4cjCSbyIXjbW1cCuF02QmFoet
ENI7NINhf64QLznHRgi+UxypY4exXYV96Zir07PVNjPjB7wiUx9W1ZL4mizsVfU5ap2ja8PAVLRI
o7knW0uj6hYq5wPY9WsSde9ZwDHaZnRYQfYZUYozp97z0hgZba+QRHe4S5bR6fdLl8zX9rBOGefY
zPag97CrFAlKghuna6evOR7B1UEMUM985MKMZutVmlP5qjX21Vk39ZrYjLWTVH4zEd39vxSwf9P7
fjvyp3EP+gdJAOjp2mpTdkrxqVoO+qasy2CaCmJ8vljxLaxNWo3gw/xE2CXmNySr10baVfuFs/2j
odlJi3/9BCuzmBoa6gHExPX7f0GrcGI20L6JlrVQo0upCHOLi538YGa4trv/0kKFKMpOgvALuBiI
LGyjt6vkpjahcbOIIGcCzPCPrOl1skbuOfUPz6ajkw6QtO2W4YN2+Amu4I9bDKcZGxQbY/N33dsF
1n9ujiA2rIkuaug0UtRBb6feUadDqvieUvWDHy0T959EjqiiNbaxYKdnm3eIOSQfeS++v+OrTPQq
NwJjAEzSyai3y5QqKkwEyJfZMLca+KR9Gc2/Ji24XjajZOZH681WgaOerJJrSTU4CQUE0JblQG0E
Xt6Myg/EdU768KzCuBMeCZ2TVUPyVFzHmlwqx8wtaUxQuhPFEWGjcGnm+2yO41+zW1uvCWlXVnTg
rzAr0k8a8YheRDYy2yVZmcfWQfpm2qhRPXykgnUyK2IdeByM4tELYogGq+rtbmVo0XPm8VZGEfyf
baVYJK3R3NI/NuoSTYUu/Wg8dTJjWJdksmAAqlhVyil53y4JXN7jfBUicO1SvrapbVxbSYIsPnig
O3UZxQtnzhSoEGI/wne/e4Zc6ioVzMVaANdOOQ+VrdaePZur+FLBDCOeLIVukRTI5LVxpj/9POKd
oIx4iEyGbIZwzMWwsWK4+fZK9TpF+lNzSXAGg2On8yYOhqyY53trEORarO/cRPhFP7jYl5c7q3Wi
y7TO088//yDvHjKfg7C7Mmeg30FPevs5cA7JdEOxRJB1DH78sVyoI7SWhCpQm9w2fKuwP9xZfxMH
6Qo6ho4XI4Or052VRlBqc3ckGCFM8SAqaPtaAGvfEmFRqkO882J3yRI/b71YfECGePecV6VVZoLo
qP+AEJ3ceC1r1zIYka1icKJz1VqYQmHGLV/jxKSO+fndPVls5eXCJ1153xiQgMg4ubtCFHXvOQ32
FO18rwiF5oLd3WOr8KtDR2QcYOKuKq50ZyEKnEyPtWx04yGZKSeX6d7px3uak/dqM9z/6vVAMeOi
1qjjqrp9cvO6usIQDdmSoMHHJ0xdc35opn6gNchXP1/qZGMCj4YVSTBADQDKCtd0ujHtXp1MLQkK
qvvzvh+cHJMP+0sh8yxscT75KACcHEjrgpz7nBW0y9kcpwvWXtYlel+lmAk6dJMzawiLjw+kd5cF
rskhAVib6RhLvjsq3LRIak9Jgi4X9ab1Mi1cTAmxqRrR7LfV6RdzDrYgC67L8Z5DBT49LWyBNCGk
sTRoY0N/Kij4HyeiN/0mK+yhO/kJ87b0g4Tu/b6HzEXFBi4OcS9QDW8fHsOhlhlYHdPKHr9F63b3
qv5bodvTL79gYPh/ALFA4AGBPdmQyZxqtd4ihDATUfyiiOegKBhPZXr+668YNE7k1Bl/Ox7UrZNX
bFTHWU0povwpqrPwx0UVZPbh/+BtPhHFJjBy3KJlyhCOXvWaMr69f0VkWxig2ElQQ6ikiZSVLu3i
sRsusgZrzjN4HfGNUcnoclmZT+DbkDUI3Eks0W4wC7u4qDVoGZufv5LvnyqYMhRa2LYmzIXTt7/s
BrfOZEqDfaEsjlAq94XbZxtv/erXl4JmyX3m4sHfnNyAFNXKqUzA72nEsDWeDaL/t+IZAHGe5mqe
hLTA6RVlaWbWZcLAAZAeM3OtKDZm5pq+17XFv3HzVsEfaEjsVDbR20ea9mDWhxyfHoSj5wBXqOgS
I8EJkhFf/fzmnRyv7B4YTgzwOOM8OpunS9GgKkBPalgCdVG2p1fP+z0N/XIQOTGG6RAUD6UcXn6+
6kkR92PV9bj7wd/mYk7TxTJXUNjAN4II51WBSq1+OVp9f+VB4b4EADA+LmkLJISzIoDpKD4AUP3N
7lwxj3A7IJRycJyEApoNo9soxpo6DTWOrSpqKFWxplUCkO6vn+z2D5YzUzuOp3cpzNh1bmwA7vcb
mZ2tG1So6dm/deDiOEe6uCqfAmo82TWFZVEjNoxKXTPBQ6GfvwnDLM+z5CPTsnenH4R7lzyQ3Jtq
iWro7fa0EgVxUHxh/MzUsr1pjRg5f5g+/M0iWOehyEiujRT16SKdI5AqyNzIL4yyvDWtRL6yLczt
zzfi36yCmCHxCeQpA9LTI1agOM4waIr8HDo6UhuUew3+Vb+83aCdIx0AeRnlEKZUb28Y+W2a4loO
faeCvBmaXNuw682M9BlZbTL4n1/U+93NGqAjV191jzn9yXLRLMsIldN1uXG+L4CgHJqZVkVhOx/Z
xv/dUlA4SYcoaYG4n+w5o1mwFotIWluRR1NY4BKGYwjlc4VBleP//LrePSyaAIhXmBToKmJ+pxVf
Dkob4Iyn+FmkmluFDskGOaiPdEDfrULqg/oCSgn66pV3at6oLHk7mCzjp+t2g78whPXs/vKNYxVu
2op35Ewh8L7dEvDZBgWyU+THlM7jvlddBLlVmIWfSIjM5oOmw7tMktXAcSC18GNfnKY+UGyla8fo
WDlpnj4YRgV8QTWaT5gkMXLP7PiXaFWcIqwHrRdICWGW5OQkQqhZ5sLYMjy0QekrK7Y+hBNM/f0v
7gePKEcAN9kNKl6bJ5sPoSRY5E2Fb2KhRDjViIly0I2mZo5/defxoGjYuCQZK1hdXc+zv7T85m4B
zZuOvFECnicTNr3DSs8V3kcCRta785iV1vQC4YbVFu10X8h4HEsQr2vYI3YPXj5dpFGkfxUAEo61
NJAyHMe6uqo95p0KqgxFqMVzBsSjVTMXves8s5HjJeHyS0NVztVZ9EcgDvAftE7AnXbm/rLvBuvJ
qmxDCfKkkJeOJpaHxJvpHdD4nO9ts6vq8ybqmUY5DRAuZrfo4jLVpu/XMVkwfEioTXzIpeFFe4aY
jw3ed9mZiKz4i7S6Kdnqa6lwP41tdEljXRo+E5xqCCy1lPfjUrvxJXZGkekzCzSumxj/7FCCaTh6
E2QHjrA4wtuuwt0aMJzufV+GCfEyYvmIokNrT/slniv3skul9pQ5Cme2C9neCH91h6G9h24aLEgq
MYqUt89dFq6cst7xEA4kEZO5UjJ9+nAfv387cQ7nLGXESLsVlO7bVSJuB9LyHA+mCx/KN4opuiy9
nkRoVKJLba6Xw69dFo6JVAvgqlZZSU8/7S2jAFTQIkLTs+pz+Tp5wtwV5fAR4vg0kLIKgZQuJx0y
uuWnIODMxWnOAvHht5NBPpnSBVgsRdz+/FpOTyBWQYPLowNIIKAld5JKRkWq9zLBKGso++o8k6t7
nCwi0lgBdPeDbPlvLokygxeUrJk+zWm6kGd1n1ZVr/hoP2M8g6j/JmZ6+Ue0+SW44l0l+O+f6++8
VDXeonHS/aAh/Pe/LtIXiMTVa/fTn9p9r1ZOhTz9oTd/GYbDn59uhRC++cfmBy3jpv/ezp++Szh7
/0WGWH/yf/rNP8kdd3MNueOl6stu/WtxWpVvUIkrW+L//PXvvyGF3HIX3qIY15//A8Vo6qAO1/bB
qt1ArF6JTH+iGK3fGdiAQod09wP7Tuz+LxSj87tBN9OlRW4C6KYO+v8oRgCOfGulBdOb+EFD/xUY
IzXvyTsOfYKcgkyJUEKqCdj/7Tsue6udsk7RkYtTkPyZdAmSuhnsZlMhcOChgBRNzDcMujw0Uw1M
dorMtJQvhS0L5u7jkDP2zM2Y8KAq+sQIr2aEmZVNgSzrwDx7Y7aAiQKEUZm9trGSGOeKoXfwmZvW
a3yMh1AMTjlaHstxbmVIl1xTQkPL1XidwMJ8DkWtpPa5gezGY95Gih02yOKPOBKpdWGA5muMGMBQ
r9roQqCZqjXpZta6pnyxRcnZia9tZ+Xag64lXUOfQThmf5s63YQnFOKLjg6rzStbG5JeYqWvzP27
HLdFzAU3TW90014UiH98mqKmA9eTJZYRNm27Wv8wAJusV8SpBmpiGHxTfrGaB6jXLgPPrxmZzyqg
OjNQm/we98DuoSlEXx7scmr03dw5SwpAP9L0oPCwHsFvsnfBsfhCmbMnwC7zXZHZ8qrpTTD+kRbo
iMHunVJLXqRiP1SRcdnFgz/QZz/qRbebVVTqJuN7nyYIl4zgLeVKHCx7MKNlg77T3MGYd7PqQtHF
eI8Aaks7UrZHEkFjY1XgTYSnHCEOHHHpEMK3hvncmmssK4ojvM4dQ1+/WZwHDCq3spwRcGpN5QhW
IIwXL721Oz5HPwS6I7cKKDJf8wJGcj4jdSUw+/JxEO6XFvRpUM+FOR7p9cgNb04wN942HZViCtvK
uZsqe9sYan4FOKEMPbs/dKm3k84MYIvtimvvRE9lptGvjV+pNMpNOrWbXkAEHeS4H7T+oJfmmcsf
7Pw866oD7XTfq1x9h5DJI1BBfEANkOnEZlyTyRwYMPsJBzzgNKM5l6DtLWW+n8cWPVk28pkXRYFb
JaYZVC1wgcLWblA6kNY+HkZ92zsoaDbxApA1Alnf22UwDrMeLsynk0A2ZbLt8+4zmGWAPNHylHmN
e4gUcy/xKQhwuEa93wTbXy26txsa5Tlr4F1kinuNwEa4NOqdFU3or0DhZqiPKVQynqO9IEic2luz
eYrbbr/gYrxdCqBdGX5f3NaxXnxmRP2yqQzDvKtiT4k3tQqyF9Im9sweu8h3Rb1PrfZTai6t7zio
PgztdJk6ue17bB1csKvLwVBrRO69MMkg3aIDv7fs+dPQVHunTrtwXLpyx1D8XivGrQpewc+tJb8w
usjilTTOVWBg2EJ3dxLE9LZpwIl684Ju66DtLTV3fMu+mQqvfQb5aX+aFizztjrS28pBcbxjVw3n
Q9pc9IoxZmGNivULilooseLESVM9BheqpxEvX6vn25Le5yNOqcPNardz7Rh9t1eK5M4bhsbCxCxa
w5lZgVV2W9MLtaw2H+doFU6nl51oW1QPg3qIQqvNN4ONmGv5Pc03OCpkFQifShj7bLS77/nMoMSv
BjZHNhsHZ1YvDXuOLswk8fQzva2VeVc753lanE1dfUF7bB4Y1cCcyDYauMER7elIw9bWqLeKUyn1
ASWrvGQ3Z+NR6lh+4u5aRnHoTmBVy2ybqcioBFqaRu2l5Zb2Hpl0WwZ4AFrxzVxxa6fBDZNkussd
YqyGq2zSdXQaERl3sbY5qlZ0Frfm59kpC+WrQFsJKWnXx+vokGlg01NXFaThUWm8SI8CQh1L93JS
Wu8Cw6bLtCJO5qlXMFqvlGs8w87atL5EABcJP25NXxfmVYFZLfRhpSfccYPVoTNBsGcTiLce30FD
ey2zygvtgqszhuZ7O4rotU2cJxTpNqjjDr5n5MJf1NrdzlP0GA3zBUeAcpg6sdzrJQhmNfKaA/4C
l5Bq8MYkBlVGAC04f64ipbyKyxFYpwUYuDXLfV5m14YyXM553AJ4BW+7HRxF2yLw3oVMSFxmF9jV
1CleurrHdqytNqzz8VzLlgsA6gZWsxwqNPvVR63BdcP0ZKLcaHFjndMJQOGIX6RYrm6dLgpdKMgg
Jfe5ZeXB6tfVuxDlR6nuIOValzkn7AF5XhnaduKO+7pBOhTmE7iJBrMXyOqL5DSJ4WIH6ezcRkby
xYrGz+glOsfZe+jKBsWzZjuhX0wOKY9oJKKSuRwAefefBV0H3/H6Q9kereUweZU/FM1VjhUuqkTQ
dQyr9peqeYhbtTtHwMZFXdr1NolenwP6moI+fZnmuPdRw7QuJqTRPhmTGX8zhu9FXWzQo+IOKlLm
1ykvP4LJN+iEYOY+7booP1KeJKFaN1cpIyCMjm31yZIU8F55LBLjk+0+1501HPEuA6Tb4qIcXcE9
u1CrXu7RGoXHViHXzIys+urF/VUNd2JMtAtgfGdzVtzk+kFVJvBXqd9EZxparJNRbqe2ChN1vEB4
5RjPWo/fnHKPMjEIc+WqQRs6iMv2IPT4e40/YXxwYMkFupVc0e4qtqQyR1d5rbWbfgV2y2JL5vCI
EwoNHDurfYNY7NU4RNGU2JkiLVB+avKXmjhY1Xe68RXrFBh1JkYB30AcM2avrqpYbLHyCdT2IgJx
OcHMqsv4ju4arxlMbDDWmRIHUmqBkqR7u7tslVuhtI9Nf0hpaDPFIuRGnKPfXVuBVwEMDAusfmq2
RTbuRdlf2sul6T4tkhif4AJDgBpsbILcS+rDC17Za5LQoBBAYlt33ywA8fqRMI/sdZqFuax3cTqc
SX3ad1qzs52XorWu3NS4TkS1yRv3P6k7s+22sWzL/kr9AO5A37yiY09KpCRLesGQbAt93+Pra1Jx
R11LirIqHyuHM5wZbkiCwDn77L3WXCjdWm6jiuLjSRP2uQLoW6pFiXqhd5fBOuT94FlUYJnh6rlE
S82T1V8wcAZbluMbQpq5XuF2QlEM0VsnhwJHo9B6plDvLeyWdhCOAzmGnUVURIuBPVK3HAX9SKY4
maxTZeJ3TPN1r98Q/cwkIywxBZKcdkAqhkR5hD+POKa6TayUQoXC2nRGDcWznpiNi5NVWaPZ3SzK
SpsLRgUKHLvWlSruFmSkFV7G7dhnqUvU9gpl02mcos7Wayno+LKrcquHS3u71IK80dSx2KIUidfh
nE+eiQK9bttDmXQ8+wWErVlVNqhT0VPqxlKwXAdxcyuPEBOaE8yzcj3kUu329XKSzXYnNcNO7rxG
MQH5GKU42GlusESW6VlT8uphUqxhTRPMdHCdoKRN6twt1TdjTm8sa9qE/BFyLCx3zPMLgm7VmTWt
Xw/FHDuEift52uwaWH/2WM17U4wutZKJGIMR5kYKW8uq7BIFsD30fP6LybR4VIsx2o5jy92NhQRt
iD7IdsKk2jHl6CWS9Y1hJD/KMKJ2HJVLMEdeRAVGeIU9G+1G1bI7mVcumrixBR3Jq2w+qHHvWlg4
7UU+qt1tLV/veJpAVa/4WHOcvm6RSsYERcx7KRYR+4VcGHhsySYyBDAhgwONZR3H5ewvYecNSc3N
S6T7yM0aT+tMF10cPB3Yqx60OU6eIPcrQXxUYt1Ff+4Gc3XJ1fKYTDMJ1YZy34rNj+uf0pvsQZzS
S5wIz1ecsjF0Z0ES3zphuB+BRrHP9xE8v8HpoNvTRrKE0zJiCZwDv84SP5/qg5hJW0HJt0YsOehp
EXxP8kVS2/sJT5FSvrYZj5eBCVcAPyKSnj7k+rPUTk8WumWzMQ5hL3r6Uih2PFGEyOGKqNr7qQyO
aq+te9KE/KS3crtqCiI1O1G5Hw1sKbouBJ5majN/tmbNFSeQrWLsgFrLNnKsQthbHFHokYKGlT67
BHLyReLZ0ZbQ58QQ45eZVkiGnrshbnaRPNXrxoCjMuJonGOv72oE7NltGGytQnmiRblLuU+6KfRy
TFM2vlreKMLRrLF8vETbsADUn1d1aFvTWus5ZyXR02Lqs61RD6+LSnyRRcWd5NgusYuYrIxJgGM3
0N3rnKRTt6VRQpC2XoxWuLMC4y7MhpVeSlDIMvSR+vSqpTuwKJatVhhdObIR8WCd9GSYXHBVjKyX
3TX5Klw0bSuMiFL1qcYBrVVrzIKsQAo2qjUOI5grCn6wUVxZ1ezJcu4bI0x5Yox8w5jPsRFvMKAy
0gNI0xS49xOHFcar2/I5S8nxYlcfGRBzlAHIOzimlu2rQNtGywnAmm2oj4yX4aK8haXg9UtxG8+D
Q0CpXZbN1gg7d+IaqcVJxIOQF+DCOUrZwUhFFYq3i6yvMQyvVXY2SEC2kHaumCdM+hp60sJD252M
YrrUWnRoQ9S04QuZp7I7zZYf6vohjQY36cYHSMW1g+VgsBeyBe8YBrA3TCYyJLk6DS3qpyAW3nRl
8oQqXqhlwmPQhvNOlyYtc7NoBqQ8zHX2Mw0tFZeDoVHiiWkZBaugaWcZsKKZ/DD6lOmMqU7gRTDV
Bj8JPMP3jLJ/Ws7CNIhkCkuhHqw0BQU5Zw9pfEtQ95FuQAb2Nq4wmtiBFOsvUdXkz5bYAv5Vsi5/
iyq1iNwSze8+zxVrvqhw3RUb+fhcH6LRSjZKRwfKFcK5SIHSaTXCZFFIGCTmqXTinIeNbdakVncS
XWnQvZI28yKGnLNdOeK8StJZyNgxDQLyiEp8TZYtoWUc2bDy6DkzKel9Mk/EraLNA5aPntaDbWUy
YWiYGQTRoanekeGgkOkglsHkG3pDGkWqkRIJI0k66vpU/sBMoRx6ORKfldoKcaTlIgcSMJvoTydh
nhsP44QXNVTIrhKpHY5GFNy6HePzS/kdAv7xKodVWQh6Ue2wFmWUVgM2QleAH3UftovBuo1i6agB
ECrcXpGo/0Ztbh7VvNcrIEhZgHFG6QHjpEMc7hdznDo3AIh35I2Nd6HQV/tRFhREJZzfL7lhcNcQ
Up3eJVOV3qW1pd0vIE3fBCCf17CUhjQKKSqgmIqSCN4HryvHinES2Vu1TEsKv1Yzqje5VBfKdrri
kL1qJOBQ+TA+ugYrhuEAcrsqnrpGPwcwMe/MZBlYWuYBr7tUaaOwT1pM8E43IRL1W70YQYeIS556
ylJMpqvpsTbaBj3Wk6pWGY9/3xsns86mwS6qst9RVpqyQzpjXzrpxE7pqCatBRbxUeuw7UtEZHRo
B6kHLG2h3C8xXLT4Ll7iNBceJODp4Soz0hjGz6jF12VPFZ8YTEqYCLDZzi7M8Z9ljCoed0Meo7PH
sSI489Vz9c909D/qrv6/tU5P1e/i0jW/f3eHl+r/g/4pWrS/9U8PL00bvWTZ/9q02Uvxq/2z9fr+
R/9ppTJj/S9OtkwZad5f6cU0Wf9ppSJo+i+g0HD3SQ8QEafg+v7vVqqk4iKXEDYjRKILS5re/2ml
qv8FkIc5w1Uyj6wMQeB/0kr92EdFRsEogbECojuR18LI9rGPClU8y0c4f+dmEonvqSXOsuZlGHVG
UlNtfiOFvw4P/keE/8+roT1luqCj3TDeu7p/zP30JARJJVT5GX9z6ue38hKemHPZMA8OpYIPg2Dr
eP3Hl/IvBod/eU0GmldLvohI0/o8Y+CYibQwn9LzMBunKbbKNWCOVdXGnjiUxiqW011sfUdx/5fL
qr4zj5mlILP/fFlpw1g9DqjsLJO7tB46c9NN1o9OMHdZrEve3z8hA9PP1/WaaUI7nnWV6wp34OO3
CIalMJNM1M/WSRt8U3OV2DXTX9Rd0hSC3fiFchQUxmMfXqTklPRHszspxRqvZBM4IrbZjsXoBfte
Erh99MsMf5nl/VT/iKCxDptueFPUjZlQd7ldxMHuTm1PerSDs1kTxTqQ+eo0+cpsn1DCYd6t8F47
8l3fbNrIVfdE1UXerPyayzt1uETFMYtOi/GkCysIxaa5CrSzYriVfCuqZ5OWRivhfpJlDga3nSiQ
deX2xjpeTfJaCCNXMA1HOZvBRlkZW6UKsajYpXGyHpYXPYLRwkk728ZP6o/0Va6cVCD46mcm5IeY
DafiNF7ejJQbav7bFJ9m86KZL3US2PPQszLfyvVrnaSYj2isyL+H4BmeGV48O+z9VtkMJAwk8dXz
9Rgst1hk2sgHe25rTHGnRnOE+dG47hDKDyHeNdNW16800grmwE6sthXgjpsiduTA5qSMX9cJLZ97
IazcJt2pgWuMTz2cG3UVCm5cbozvku8+6d55+rhLIElgt6PVI33RvddJ2IT4e/XzGOc1RTrTYrW9
BueK1+N+EKjY/2JlX4zXA5NQ35WdOvyzWXzAe/1J2vryXPAwiCw6Opo/+K2fyfGz0cFkmHX13Jkv
HccupxsZzejVaNHOUr8LCP23V5NYIHnscWYgsPr4WGgCsw1ynvVz1lv3AR5y9uS+cnBU7Kcm6r4Z
bn9ZaBA0IHUxeUUEgHhrPr5aMBqEkSpTdjchrwD/U7tqZ9wbVbDpRuCOVnw/N1Apvnn2Pwoc+FJ5
VZAezNQw0CCzuc5z/1hS5yAsRDU10rtm1p46Yx3lg3lvgeCiPZrWnpS0iw1jevLadFwbhsm9XEV3
MWlLOu1Su+1NZYNTsvSmeHD1KTn//f29Cyw+LPnMd68sLu44cL3A3D6+v1hmRJ3KoXUpqoPRr/i2
DQUJ4lqTUe/SHbZVkebcWvKnjTh62NWHa1q1J/xOuQktW+ztgerl0q0TweFQe2h20rbeaFtjtcx2
32Dtd6yDjmM6cviNTUPL15Ygegy2RI+O4b8tbHWfAZPK3M0Wfgn7dsssoLL1Y/saXqKtvGues23o
RyuOURycnIK0X4P5lhuctae/X433hfjr1WCAf5VnM8D4dI8gTuJUXKfWxbyna6/8DGtIW3bJIwC5
RHWAV+3Ke8Y/8k2240LQXQ1Et2pAi9l9aTcPSI6E2qkv1WHcJb/LVz4HVmbmIn9/n9aXDeX9W/uf
93m96/64q5pQHMdliKwLZJO9Otuj6USbxi935VpYFyyjb1c6/2N6XPzgdniUTsV+3vaeYQfBMZVX
QeSQwrax1sAf5LOyUUpnjsErra3eKzMO0hzjSKJyl3Sf0L2Z7jvOy1drrg04S2s5trqDaacedAZj
beyCzXgj3U5nPBadwaGD3+hOGoIywC2rTLeV5aROu0Xz2+BglTdz8CKSX9idC5rIja0+ZsfAJo5t
Xa2S2+pQYl53yktzSFaC/811u5ZLn79fjSBnEfEeppNrRffndUtBJtKBGMxL/CBupZO0WU7Jvj3m
R8vW1sIP9aG189seBywGm5QOrE25vwDPoLkiYQNy4B1MHpwFE+zGtGnGm6ZZZQJ9YgcoOX8ua1YQ
C4zYX7RVVAPXcs3RoYU1Jyv8w0EFE8qpVfImnXaf7LTULZ7ZdwzTE0jiq3jo/Oy5vgjbfmP+SJ71
H9JhOOa+cMPGo9R2gkveyU17ZPG49KKtqRdr2GBW4HlgcKaoULh8IVmNi2sNXpZ69LVyUjG/Ubsp
H2UhrGncfSRFXGlYmO3IJP14FeeEGidnN7sEh+AQP/RbZRPdM311sz0nNZHGgEjDwo/wShcO7af8
oG96P9sVu3hVu9ZtuZk82Vd9sbDlH3NnZ4fym6KS5JFP3zQq8mvayjX4C3DuF1FopZZTvQT1fJuZ
qzhflUD8yW1vfJ3nMcxk1v9dCmC+tUiZ3IThtoo3mXGrM+QrNqK11cddWz2p1r3ZbVtyRJGFgynC
IhysE9pfP5kncdTt8P++zacocIXGVsgQthuR5pKt/kppM76EN9WbrHt9eR/Oj2ZzQsDJryuNk81M
RTjtOWbvaYYzjnYp+QwfYvmylG6Lr3zclslRITMtA/iyyiI/DtedARGOC0xaKWOtU1ZuB/HeyGkd
Jkdmo1VN0sZ1kaX6ixNkEsURrrqDnAti072uHC2avbU79L9583W3MkQvOQPx719byVaAzva7RPbL
9HYQVvr8OlMr6sUaQp7L6NmuDcVLaWg2mmVnKh+RN6OSIGsyxSFaJqCBxxqpaNAmnIJGupgs5JKG
tubqbWgze7ExbefT2Yhuhv7QmrE/mA+xcScXUOuuTdnxPyxlNJVjDGs45mCYWuiRP96kAXMHHbae
eC7UjnSPKdkE+qx4dQBkaKmNb3aOz6UMimBEWSbWU0itaKs/bRy02VS9jNPmHJrmr7ahdFPSK6W6
NiK2S/kbkK/0+Qnk5VAhoze9Hg8NhK4fP1wXi3oLjwwruJ7Xdi+RphIXxU80xNc6H2SPKoKH2BTD
oOzDuiY4JnTVJWzWFs1KSIrBNxf7X94QejSsxLypqy/lS9bYmKixiFP7LJnBj2aMNJ/CEYCQvg+V
Hg93GKw6hU1VIH0+FY5xbdxqeplzGhFvjVn9bwLe/7WO/VzrUeFR1gByo+pCCgyV7cM6z9o0hbko
L+egGVfqAvEQhxBjGbz7CzKgJUdFyyX+LuXtozjPhDKK2wFLmWRwoFWxjX582SlWOsNEMXTu46r1
xLQVnUEi72KquPP+vpV9/YQo8qR3uPr10Gx8ur2FMFOjsMz7c1d3dCEDuusGPHS8JJwsnxUlYXwh
fWcfoFTmE/y5gV5ZBEQ6cJNzVUX8F58+YSNXSlNV8jlNt0y7IatF6i+LnigcroXcYUaO1tEIX4p8
YCCPZQIFiCIeTfGgWWRnl09afad256B6KMSbadrRj56rh7l9vYqgoukSZfuxe431ndrtqZbTYpcu
a3NeF/VhXtZ4SshugrrDIQ6WKo7kR+Icu3xwko1Rr1NmfkCCbMk8LY0XL+smsafq1oh56m+K/qDp
wJyeRMbu2EaO9bJW50MqvJWcORb52pkDPCX4Bluv+qiH5946G+VDbXASQh21S82TEPqyQvrpA6OT
cjq2hPjpa/a4wbjNxI2l7ZocBNSbRf5g0+5162TSp6xyV8hWYsxgNduy8i8CIoAfZnIvL0c5OnPC
NnQGEJBJuIrCVlZ/B/1KG16k8lgot3F9l3G81bttIq0imqgDZF6uFTZJOLoGUYhd71a56eH7dBXt
MJd+/zMiEdssXiRaxZH23DLXtUK70leZ5EQtiPHbAhkSU3MMnRogLiauG87PunE39HcRvzUmcqdR
LvB/J/Oht3xkXLKypkcRg6OZrmt1W3lKshu1b6i9X3ZtyjJs9UATFNxDX6i9dYzawtAImIjiMOPA
DvGvqswOPZ1S0ZMXGgdT43c+iy/VNBRkYkKvtnOmK0T/fDqjRUs4IqMTlfOi/4JcmkPELRdPZNRi
lru0fmuFo5jaKth6rDJKtw2VLdJxCW1O/QAnhwWFkZxg+plxyKeDnB9j+apXukV5V2u3s/QMUO9K
V6CfQNHYbMfMC2nt6EgRblrCbxTG0vG8rUt/sNxhKxt7EP3KPVXdckNLXrduraHH+wE0x9VCf4Dq
GLgioefmdhno8ovbQtxO7e+w8FXYNZlX/gr0lci1E7fW7ZAejsB3mvEUJY8w2mi0o8+L0Xn1+0W9
rUCZGM0DXMSQUVNzyuCHgcWLv7Fk4OH9snRcuanQEjgMXw3Sn84sEF4rJi6KfI5BMMbXE9Wwzzba
TeBlzvh2neEfFtRRj6rhIr0IZhuhTDLr9hCQrIoAoLb9nCPpZByqaJ+pr9f/EyYx4JqHQAePhj/e
XirmFXY5ORYV+2U+lss2MQ5RcTiV9NpSZjHMGVR1o7I3K/PvaehgNTz2Jpeg5Kd9OW1yqfIVVBPZ
sxW/zMnhyja2yD9azfElij2EDsJrdSO1B3QUUrgLB7cAMDjfDygUzbC25fklVG+VauCgdFCXlaCf
SE5SqANEIiJzxP5Vc5rnF7PfW4zgO+OM3IRz9H5wS6LMurMo0LMr0WxuC1OGKeOGGmwdt9FXkWLn
4V1LNnDQv0rx6CZCamvNnWjN10s2cx6EwSuyDTQHmcN1whkeMQGWdEZPuuHOD9K+lw+1sgISo4tH
NT43L6MbSjdj5lQLGW3CIdNVGx6dFhyDZHTjYaU1vxTWtugg99M67gYnGLV90dy02oMUBuuUYRlz
wbrzXrQ0crT+tUQ2Cu9pEyn8hRPiyukVJ3du/Bb1yK5zpEZL5BMMXDStvdTA6n5CxDbygHUd2GF5
PQoFzWpemA8zyR9SYsbVu7zaBvNmShn809fr+5tQAfCsv1bZL025k+1mcIVppaUrhsdNtk5mAGzs
BZT5fmna93yZq+L5QX4VKj9aVnngi6KbnEkJFF3pV5j4JoeX2ldGD2cFAt1mYhy6Yj8YbrvjRJ7m
5A885S4bTbaKNnPiB8aqhCJa5l6dbmcECfdduqOt6meZvXgToyEUP+FGdOFdrkgeD52Cp749xL0X
GT5iOxcNC3PWpxSN8XO4s/zymL4IN3Vk55I9nCev3+CTojt86umlXrUTdnSOnhFqToItrmuEB7w7
xLK16sSbapf8UNGyOfNto7rqj+KbM9+7KePjxv+uKKc3iUaXE/SnPlFJLZ+nViGfkyYxvQEAlz3V
+FtUNi5dUWO3lywvEQuZB5S+Vpih2yitXabT2Ilr/Rip0n0rGPtWTL/ZM77UwvQPrznrJIa+Rx1c
150/eiFW3eSxAEv/nERZ7yBVKN20GL5LH/pSbwGRIDpEMoD6GDpKno+vcgW61CYZwecEMyiyvv5B
jMQbVRw45C8vnbjcjIn1zZr5Tyr3h6tOr5KmJUJXXp6181NBCdtekEkmls7EPcdoMgw3F9c0opi7
58heC5f+96R4urQu5GMirCLu0+UhY42lC19tzN/ggl9Zfqru2rLoAddKZ8SVziQ8GTXE7eEYa6wZ
uzn6jUBqGX9L+aPRIjV5HfqbOkEp/FAMSNd9KPRIbBlOGouN/ZFJA/b+XnOoOSW68LZR+9wDSeQX
M9Q8Apu9kkqKOX2zKQwX4pbcO8iIeWLGmJXXZvIQZVuTtrKvOepa3tHQWFOI3LYeh0mHfqFL62ol
+bNTe4PfeuHRvA2ey7fgPn2rHktPc8sdcxR+H1Mjv/Z0b3hKf+Sv0lO9kzby83wr8LN2gyoc8bAp
Mkaxx9LlRxGuF8KzlvMgrOdioxj7abwtVqayrvLXIUUJfJjknTigNT+IyakbNwIUSXj6dlytB+2S
1HuxfMxdDGo84Ivsx/VWSncWTZxwk8XrQvGtdAWlkg27QNIzOPxzOIt39VOKDO4JHjowFYN+J2EP
KksgcZu28RS//v2AwEH384ara9gFRZgMdEC+nkbmK7XGzPrlHEmuUq8nfZ0kexWg1OQjRaSo5N+r
OszFDSM4GxkiN7b6bNUoXb2huiuM1x6dNqLG5YB6ly6jCmAutitkW4uvwZLn+JagEHLac/YkPFa5
Ux5bh+KaDkFm65fumpPpJrknn4LL/KhnTjr7ZWlrt+rj8CC9RefiIeduuA33yGy8cIs8w0/5C6zn
bHThKZf74NT7hsd73BQP1Yv2MKxKH02zoDnpheX+TUNfzg1HSgERGpLbV0Q72dU6OhnrrLLFF3Cc
xlqHQW030p1+0n1wts9F6TDLz7x2073RCWTjhB73pB1S3tpBOWge9gIvX6UrMHd+uNdtNhNH9BuP
Ewwqeho0PFCJozzTaxEvwT64Q+wMFlf9Jf6SN+EqoceToG+060O5HY/KGh3er5bV2it9+ZXwnN0c
cxEKWp93yK944haGW16yuGnqjfNWo4cqeUuxJp1PGH5Vxu08wGe8QO1fadPeivykdfi1WEVcT9iC
bZzFp+JHetCfkGb2fCWH/L6ubX4YlcePJnB1Ya2XPmnYRA0ibIlSQirA7HnjuLba3SDszOFQjiLd
OnSI25EeJuv767A2VmZOthVde2+MVrHikv8MhvR+/KX9Hg4yWXMIvvmbMJcwo0zJjeSxWTe6A1Q5
GPwqXbXaSu6OaXYQTd9QcWI4ZQrG1Y5+I3WFOq0nzpS4iBhB8qKECiy3SXak22mSHygbSfLNchuN
tykt1nCt929qTD11URgRD+u4hvp9KLFdtKeRo0nidZ3Lv+wN26xWZel2QJ0Fm1DHlDTHzGWICMLN
YnzHJPKbnvzXFogOmUSS6TaBlVcwOn/cIVStyU0jyJdz3hu9bYw84UE8ZVjtmXdEqbHt0rPU7HW5
vylKz9Ry2SXqQXByUaPFq6Tf7NhfOlK8HbYNwHYy1B4GXh/fTqM0Uzn2kXSWHq3Cmj1RQ8Rf4ZDn
TPfNPsWo78tSgxeeygC/MKO8L90IMQuUIZWq5Yycbl1v++O0Hx9kL/GJlrjh0Yihi5NEHW376a5K
nUb2sA2V9/KNegd61ryhS54MN3C3EzrmAucRTsJ+DGASfXW8MrGU/Fzu0ZU5GlxHlOe23jk4wbLS
pZfZcm/fyIaXdye8Y+PgGfl1g4K+MpGiwrEMEPVN8nZ90E/zE1hRJbkL1eN8JYLyK/NNtZOfmnW4
yfedt2zDVbyyzulK8LrdfKO66Yre6g9+34nl/aF4GffVUfbR+3nKUVXsOjka3JKBiw8DLVDQbOd4
1aWHpbvBt5WrvA9XvQGRT8dXra/LYYDRa/AE41Ziy5EcFRWY5ow3wv11bTyIN7z98LmkDL8Xb5iv
oUV9E1gjsx19YiO0g6dlcZnDcCBijdFvlLPu6m7pwGr2lz31rQ9mz5Vd2V/eGgTBlg3M/xWfHcxl
3m96P/LcmXb9mwt9XWrWy1Z/jM5tacd35R1HIWFb3WY1D+gAtQ9J5i/rZsRohcQcwVZtt68Dixaj
pCtKyO7fSq84oNN/pG2yNY/91lrr5+R3yP48bpt9dqf9nLfyIX21FBrHtnFDU5ifhWmb3CsKY2VX
7TlC252005Tro7ro+2y4BXxrAv61XMFPy202rOdpPw23fXcTq4dQ9ePG73WUbG4l+bHJosPy4GbC
inhPSyF+A9gq4ZT+aDh0MdAY6s80rPWWhdvNW0dLuFvs9Acp11dlgWDr3tzdVP1BltdQVuX5LKuH
lGAi3blK64u90B+IdxTgcKfawYofqhBuq21809f9l2eWSQUiJAW2EbCRT4MVsydqgnTthYTLvDoJ
SowlPoeNHQyT6uE2nP/jNQJqgQRojt4HgWCfh9NJqc8JkP/0jMFKd7rYZMVs6m0ppr9mU9C/axJ/
6QDQ3KHmkMUrD5J14lPP0koqZegjMz0nbYAacM5fNbnobxQjbbCC/RQlFsyZU1LUlR7ufNcAdORk
RcGWqrNddTlGUHYr3Zqh8g7AlioMEL4Vtj//Xjp9/hq48nSDrt11UYcaJ39qcoJtE5MuyeNztVjI
ipue21TXyQlS4SePcr/5+8u9Jzz/WeVfX89UFGaSVxkE4M+PS3VaWTng0Sw+m/Ey7iB876ckMP20
jVoXBtLPWudENScKumhzYdASmYZPa7hwSjVrdgMBRDaf56oSV4M1wJCetl5l7Kv4O/TUO+jtwzsl
NlDSr8AQCYe7pn26Mm0ukGRBOMBFfu55PQnKsp3dCSd1pV2ClbnNvasLw4ku4bb8rfxgqWcoGiN9
doScfq3dxL6e3Kiln1OAFawmntQfcxousS/EPp5fShItcGVaP1LM/n/p1aM6rK1znuxCaVeQVVDv
qPJqjIwQH2YGTr5lOsPiEe0EF2MjdX7fUET4jD4tBPtkAeWHQqZ5eysE55FyP/FiTMjvVcu8438q
oO5fS2++rXOGXPaA8qC16WQMxF0zRKFcopZjP/qBOylDY2VAY3QiOHsUgZpTfUfbfRe9fL7EsD4Z
6/Afuu2f1oCUZBrar5l4WapmTzJf6irGhK05YqOshAkhPgGVQ8H+WaVUV7l4UqXgDfcKflRFvfn7
rfn5idXxvF1Zg3BhFOBV4qeahqNwpPPIFhe8OBJTnAzB7DisgvgnMHSq1vt5KLEvTtY3S8XnPvD7
66pgkLiNyTl+P9r8caYvlCq39DYuLoMl+J2EqKuaEsJY9MDO5VimmaW33wxUvjz0fFRofFRudBKg
AX9qI4DX6VpJqfNLUiaD1xi7WSGEtqip5pM89f9+Xf/lxa4PEtAiZulAnz51Eyas1XGlaVzXpH7E
fkqBrZi/S6m/nzPUwH9/sc/FGX89TQSkDZSD123lUyWoYHqmuR2Ol2BJabmBhXdFmZHN31/lfbP4
eOOCYKKPzmhIRBb7Lm/74ztLVGVqASMPF/NA043Wqz3dYS0edVskVCKn6HPAx9Xx2sxutNYNRazh
+P14Q/d9vCmv5K6zgGFr2lWalwSr0tIcLfMzzZNzt+q8fnLH+qg0dzCaMzyZ7WoSXAu7c+p2sa8F
u07yDA6KFrEH3qySE7zGeWGBhceb/MZxkqn1RKnUOXroxnf5nfRgwMvVPSV2qiO1F7+ePaR4FXCj
R55U4/Zz5MHp4Z8zMsyOpeJ18XrKj4nhj++H+AWwoOAMSG9qrOVeaKySXZdjGFul42o4FKv+m4v8
uQvFV3nVyymIj9GCodT7uFOoopBHMdD4i5gujqUPJ2Z89mLJkzN0zWMPwT2inf/3L/aLLhGyo6Ux
Z+Y2ut6s78X/H19sYURjkUHsvTAcTDgGTu6cG6SZaNhMrYG4NcghtISIrSmELvTqsvpuvPz1Y4MH
MhUk2sSvES58fZz+eAdiuITRqE3FJRPUhyzOIXaqUYClrcBolMiym5RvvYHr8u+f/OtTyhKMHlOm
IEN8/R7W9cfLtv2cwomvmsusN+22M1cCWjy4w+QlhsLq76/1L1fZpAYA8K6T/wXU49OSIHRiH4xN
yYuN5qUWpTVO+YSRwFs03pRCQSaK1GfOYjFCyqrym0LwX14d5SmwZcoPSjNoVh+vcMl+HxVkI1+E
QrSYWSwwusOD0ms1idfxYd6PdYJtSQkfmMw9/v2jf73MAICJK38PU+e8+um1ZTWuQgwozaXN213d
YrECI8Z60ev2ZLXfrlN8ko/LFK9GWwyc7VXV/7mRTWJBg8RPay9IKwAc+NrYbSZhwXYt6w/kmIDw
LAhfkpTU/OZ2kr7satAn6cZdh2AyqhRF/niRIz6NIVRMwPJ8RuTWiCTMdk7RX/pO2BWNwlMsM5Ke
OgPoPBuCg0KUyOV4o2MAWktVJpL/IOI4U/VLy5z971/D+3X+cGWgF19Zc9eYO3rd75KqP273pMoE
xLiheJ7rzgQVOb9FQ936ellhkILVgY6cIZISM8qE08XK3HGIrqMfXYxZV1PJBejIZfFyEJtY88+y
lvVeA5fEqZJv3uqXOwa5qkVxDkYKKrr6+Z0OpIbopMZUF6tCv720TEysqibkVE5/RhjUv/nivmyg
V002vCpuUEmiNFM+fm9W27dSgWH2MhuTgqQc3QrEpeybZ1C7VnYfr/81CBjDicIgACXup8Ud1zHY
WjmLLzViNXhOlvykSNO5jZZNVMflXldRq4XzwhBYraudrvE+LAJSDlOvnwIxtG7KwPrf7J3ZjtvI
lq7fpe/ZIIPB6VazlHOmU0r7hrDLNud55tOfj1nAbovKk4L7uoGCUdi74KAYwYgV//qHaOOO0HtQ
Ph1aM+rucyPQbyKCmRfm+CbthNZuGZoPjk+kSjM22mYU/9gQeTHkQSnvK3seA7QUUFjE/b1TGKDd
pN0sY0RLlqJSqNRSOSiRmz07yGXRADMB4yi3uaVWTw3oqFvb7dNorWNXOM/QCgajzh6tgizsOrhS
nn6wZAmd5lxAwMM1VtqzmakCvDSbKg5fxjoJl55NS7jFoAKdGLkg6gjkF4WtXKqVi1Q5sWHt6hme
FIRJ/FJr9S4SLqFcsj1hHb4cS6CAUjjlBkcseeXgnqyaLiaXmx2MGkoxm/v9+RoqROo1jp0GL8jT
gq3etfqDViPy9NpaYKDDimrcDEJBzq0oAzvVaTCqJZ+/3xTKKse4aKVULYRA9MljNAZ7nHFuE0TH
+0g22yCuqlupeDc1rj+7z/eFi8OXtYgkwJnOX9QB5uzWrjdpOWVStxO1C7U2q+N20gN7Khx22+my
RWz3zervx2SnnAoPnHbYLc/fVicwViI1qnwWYf3PGFe/yMA6xW60T2yX05AGGDmWm8/H1N5VP+cf
IIU/g02kOmfaWs5HjXS9FGZc989psNLTO1O+4H+BROeYpguPbAdPezOSOwRJdXFITMg7kDSRXbro
PzE17YpiHQTewkPYMyRLFXFGYFcrnStbNUAwcEfkxXAyxA+rhgf8A5EnwqqbEuQPEZBoH1rcSGK5
C9PFkDyL/r6F5pNHO3d4rOOVNazTiEsnN6JjFePvkb8m2o+uWFf08RpjL52N4/+G/xv7QITm1gVa
T+Srme3sU2quuvRN128Q6kfaArpU9WjY6wYrpQ7mD/1Sc202Swevlab/reTPETB5UqzSfh9Zd9J8
sMpXFyDPPBHLuLajB48HLp/RbLbZBifzsgeSvSdCk4Am5SvbL52vwNi71saa+Kb8VesoRWXBuQ4j
cqvlV/bny+OAPHE+LrSrGjTMeVUcq+gmG1OwVepIl90elNMN7j34tRlGYleWJpvxxafMcHwJWGNj
mMa/ni+TwEgwNC5k99wQJCWe0Ny64wNGJotYLZZGtTbId7KNN8v+7uR3LpOYuS9+/eY3h0r/qstf
mvzVd2Bd+aOX/4qVOwJZC/zMotPYbCG/YevnqjRjXjUb85FmIcOT14pl3Ti4CZibgH6ZEpIBRmsD
dkULeaSL9m7z3Pl3mdh69luD28aQ/xSknY8E1LXMUNUEuLOEixqnF60/Oe5h8MuFgaynM/HJSgHY
gVT6qt63PsY5BKgM+MzEC9k1YCgd6BwIM3LyoYUnQVPNyRA2YNJTD4CTqoQozNJJPEKqf2nGzynF
MNUenbeeW1WJAIxgOlQ9pNm+FVlCSBV/IcB2yf8r0DJ1rgrQeoQes1CDYaFWHCsRne72q/ENDUEH
KF8uwmMLayleCvupzJ/D6Kekixwh6M/7vU0SkuN9cbynoPyamc+EaqX+WwaJx7wh9B1WEJ3Y4TUJ
n10eRjp7J9s2+Vd4VPCZcfHVoVGwYputYqxsCOpA0mTgisV4zDj8lniQOs4SwIWGWvMqfmsv/ZQD
stQkLK8In7K7TC4tHthfN/mT8kR7sP2h3/QJ2d4rwmTTpSzxllgCSUn4HAA30NjEKoPSx2mpriL7
RyeOCk5dCIUFf82KyNsmWnv6svBXZrMlcyFOtw6XZBfh+5PVfXMqsMm9sDA63oQlEbzI8oYSZsgt
9j38z/3wUJew0RHKVf1JJTo1FF+b7GtPQxc6buevrGP3c7RW9PUae4vKkE5tKb440YF88VQcvPrN
s/fx+M1qv4+sTBsVC8Lp96Z146+Jlc1ZJ7RHnW3WrHUbT4YbiPFshfyTtrfY0ERQpKI9lzPCN6MY
BsFt0qzD/J4MzEVa/YimxnK/iKp9qj1JHl7Jf7baUxu/uP0LXrPLylijGrHLvcnRnkWvqX+Xuve6
tsXmwk8O0tu64W3UHML4UDTTPV8fMcA5pOODlmJGsErlJjGeh+6Eok9vX5t4k+yb7IG87l5u8uBL
GaERfNaaxwYGgHsSfB5jvzcw6bFvYbQnxk6kO+JuffhQB5POZHYFcZKXNQH6YI65iQ43uXLP0LU2
zeosqIf2eaQTGEAyjcN6YaX1sBk09SUM424/Fmb3ILE5X1SJd0vEZbByHdff+ipwStEIAOKod/gQ
oM4VEXWw1eLKYuFQSOPWpZeyaJwWgXz6pXanRq7I1rFF7ms2McJSWFt14vfboveAYkg12rQVx1Ts
qBFmICen1rVFbiUFtNkWAYq9NosaD3sT4ueYbaMWjtaVM/iiBqYymmyiuBA6qnrhDavkhEVp5LC+
COLgHk0sKQo9XQmJ28fYahzGLaoW2/vRN1W1UFWvuXYNv5gTHmASCk4iyOkaPj3gH5cgo9FaCxOQ
+IVbnLz18kdggWGTE5MXVHAI67pppkzqfFEO+DKl0fgT9TjNp5yF/vm7uLgtTk9CApKgD4Qx8jtQ
/MeTdOQ8kBTYJi9jrH71jJGze+DqlVHzbk1Bmjz7+ucjvpdVZwXQNKSpEzMF95Z74OwmTiZnXI1C
goFWXb2ys7TDz8z6R88d+zGRHgqKRuzNErcWG+/4tSvLh7IXX3QOw0NhD1D7zOTVE7gn1fZQUgKR
aVgTgOGIX1bPoYUMur/ylsT0TOfPjNyARBBSVWihqPPCmoiIIBqCYjLiYX20Wupv214Vy87FyVzr
gnpNKiY2JR73JhPabugk3mMN18Kj79ikcUvOpaNNJpfNVuCIiR0Ipg+Np208F+MLI82crW1NYpgk
hJVR1dW20nJzNxDLhzte8M+QWtXtoCXbbhDqlV8nP/hxaDOZEkOi55hsXv9cjdWQ9y5WGNGLQF2x
6Ozqy6BesxV/j7mZv8E/B5nNuusZkRCRC6OmUul4jFZCCnOZQ6jhD2kj/cMmZmOaMZhsbAZrs3Le
iuYh7eN8gxlpuSGrfql14qEnmmzRtXC/aD9hIKRHqzEcILxC93V7REwJAXyQ+O0dqfPoE3LF2mCY
CBRxrZS//IonVF0AZ2HKDo189hXnAal8hj8qz2YNwynDz2hdqC0oge11ez/n0mJSFzTerdFPOK/n
lehrbROmVmdfmcJ3LH/2emlhmLAmp14G19XzOawd6Q5ck5Tnpoi3Rq2324IA7rUyyn1mCNQKIseb
CnqejIylwID0wQkIlM4RTKw9gyLMSGi5kGZ9baubEMX5g+H2DYmQz13HreL8wdK8S8O4LJXnAuvM
Jd4mz/pY7KkP4hV7GyrgtP7aNu6qd5nDxMdcHUBhaQ3QpVqlxylS8V+ypH/7602I6zy7HrNnoHBx
Zne/kmhzogFz7yV27fR+5D5r6s3Wje3uZkzdvek6k6UiXjg9IaNLyX+1NKvcvCE0ax0qN312q9Mu
lfip7Dw816kVzN+p4w+bYkjVZY9A4v2B/89g5b+m7eb/70+9CcLgT0+V6b/+11JFoYf93zTS5JTS
9B83FQvPFE4x4M+pvclN7T9uKoom/puOMpE8OIFAM+ZS9R87FUVoGFpjwsKFyyCGkOyDv/FTmbVX
IUTi+0EfFCyD7QGJ6GxHLew4qA1RyeOgF8PB8RzIeqmeQUMMe2efVrgX+jo1ZGQmw8q17OZeIYZw
H/V+v+xrXHviIUy+/PHeHv/95P50XZgBD+8PZcAgwEfbAWe8wDOVEE88tVOsI0nT+r6WGV3nOMxu
5IgXf+sggFGULN2MOOKt4yDGW0/JBVqBKHn4/EnOz5v3B7EnLxxmaGKwvXPc/qg53FHoLlb82tFN
SXkiZKpaRcNY7T4fRZyXNtMwGpOpa4RlUGuAxJ/vPEOMAV0tWveouPAEOfmilZ3QJRwRDOKrRael
N+sbQLlxKSpYyT2mbSvXNay9GUaUEVFJMa8hLu8TL12ZxA/v7c51d2nriG1dBYhmk7a/MePJCS0v
oLyqfvWa1HmSUkeHzlqmJRx1nZvElV92vqf++8tsMmjQt0ADtObGMsZQi6QlWOtILPxN3ih0T0qc
ZfHGS3E/sNIdtI2FORirPMu43QVLfWghQA0Y+BU732vYt9yNQOstUuuQJCQYh9auz9oX0iBp/7tb
RQxLU7kCPV9OO2l7ZHxNXS5qDXu25Qqy0PWuru0jJo3FTrExKR3yorrycj4cBd0qXHaal+QJn896
Qilj2kFqHwdjYo6HgsD0yuqvnf0fTAFIEPkIgPVUs3I2jKcXmS9i4Z9avAifyK43vW2Z97jtRV5c
PZWVLNQNFnTBcSjzJls5oivvfFstraUZyamjiLP8uHZjHXLLCEQOqcWUYXjlOT94G0JO1lISihEU
/9k3EMVlTM594h7DnKu0o9S4SuD9vbiyID/41CZB3dQtRpVszL/oLi9V+FSKe6T7qO0wJifoRMD1
VlNaT6FmaNACQ0j3YV5tJ3M0oJ5CvDhFlH41RDCslNRQl13pB5shS38GfuXsuj4dH8PaxKHUb+sl
0Jt+6+SVsmlGdEphbsLab+gNABipT8kw9gcRiuwKVW5Gt33/0uCsESoE7k/ZP39/aRIIKCi8P9WN
IRpi2IekbPgBESraUoemS1x4203To34Ii6i8Sy0Ik1kWy2cl1MxDo3rK0iAe6MoLn86P/ymqeCxr
SqAyuUdNtSeR3eeL3Og9Se5f7Z08Ib2bPsDqIVZU/cZ2i+xmoMOzZFsr72h1XsPMOSMvRyaxZyo0
8e+Ss5FrfWxMvNy9U2IntymF3wsGqL/K1FX2NXb/V+6KF+uK38k9HacgLuwc0LOvzABB0PWWr8wh
UI8IS2tcNR0Jc26WVKu8wJhXBIV+5eA4v+u9v1ykNzR84CtOVOvpFfxxPHkZFQeqIvvo0me59wNu
GeRWw9KQafZm+Y4F7yM96c0IUb7t2itf7MXGQj+C/YQmrqBi5pQ8Hz3UoM/UQc7+5bUGPunxN18F
3IsHquLPv1r5wduFKymm4DmSxuADnA9VTFqn2Aico9KW8Kz8ojK3XkouQVs0/q7Qu1urs62d1hU/
bGccntxG241lb6wcz/rdqmD3lP0ZmfDw9Hp33CmF/EpxZW1GRTSLQUTtaohTZRPL6HckneAeTlSx
1FJuICFM71WGKfyN0einUR3U9ZT/uhgGgXFJo1g3ACETE7HMb0ZNddcCV2ZpNY8Fdvv7jIwJdDZB
8n3IDGdZq0a9J3/H2/RVDlunRLmgSW7ilgab+/OX9sE7o007xZlTSdI7mq3/yjJ6vc1765ga2MoK
zMrXSQJJeSiS8TCaEJvbJLnKiLz86CYdPFQcbiwMTlH754oMDU/FcN90joSMmRCUTX2lWdw8EvbS
fYZ3OL6xRb5CT2Y9uEXXXPkgPvjmaXuAfUy+AxoMivPha0Md9DqOWCc+nlZNIurHVofgrlaolazm
KlN1OpRmuxvtb6oEbtX8+d4a+eMDLAPithx0pkczGNNHu1Eb+AC6uqpM6OOCLuEmskB/OntAy95m
FTx9BC2fz/NltTw1UIF7qJdhs2EaeP6jSfeAs2xkyjHOoNeXtZXdJrlWbKOS7rZr6eVBjLF+KwYg
Va+vnU3jZ/6uUgv/r2gI79sRMw+5jlMc3szc7iGIWtkbWW4dIb7FW0l9unDCDK/owXiGqHHNR/CD
BU4kOswMykuoinNoMhw62aapbh/LoMcHXk/dTWhn6q2iD0j7w0FAlzd/fv6yL6oUfhZGzpSF8H2x
+5ktsC7uylFqnX2sVB+OfJB+L/voKkQyfZrny4rWHX6ZE8ECWvH8062t1kmiugtOxFagAx+RR5CV
M+y7zsTi1SqrHY4j/cFLCg61sgq2viZQKQROfY+XLmo1pcuv3IQ+WGWcozjTTZ1FyHZytspiNU1r
Acp5RDOerk1taG/DFmclLXLjHVR8FTm2PqzdoAhWhD92h6rTOqAdei2fT8FHTwItiy98sgGlqTSb
gwyjysTLsuBkpbrPvu3XO/pv7QMXWPcb7LWWoBor3WZwTXeGn0QHbF+0Bfkw9fbzJ7msbQSWOpCB
CQFnUczhYTKAVEFcUXAyFHIIV0MdaV8KjcQbbqs+3eyp6qPplHhwgmACXWNuzaDe6XuDnYS9DFWf
5DXMeTgSDwCPTI/25EYFFg250NddBlnCllWxpETtdgTItaciwPnSjcZ0W5DtAZCfIk1xZX/b9G31
DQeK/CGSwntpBrVd2HVcHqqRA7FNq+QxqGjZp6YPn9F0YYMPfbkrMF1eRomhgR3jH5BGqrMCOCPj
USPR5vNXfLmhS2wo4P4Ag0yfxOwQ0zJ43hnWyCdyHnuc5WKxtUMBhFk47bbqIXp+Pt7l983tmmoV
+A+UGbfZ873UKOOxyi2fKU2Qdpa4PW2B9eSVY2qGgb7PHPdh6METZYvPaTaMWcRpPDp6dhpMOAKk
nRwE9CYKhbHHR2RAEDX2OFyIVHlIiNrZFkH1s8NF458wioO9XSfxJsX88igM3b3ybNPXc773cE23
iCaFPsRBOi+1siRWEJak0UkEno44OItWGQ5JT2qu5Fde9uX3A/pLsUyxwGiIcs9fdqk3eS8ykZ7G
IU0fIXvmP5oB7yvykrqtjyfWE5TEBt0bjdnPp/mDPUTiccLpwYczHZuzgrKDak9np4pPAUD1i2ew
QSArUHCIM3Fk77vsB3lhpJPBcvtZu/jqWzZmK16laX+9wKcbGwpCLJKAnedcjaIzfNlKIz0pmhIt
tRbjMNOEsJVCWqjU/Jqp6nsFdD6903UM0A8FNKjjXFJliCQOU5Gkp0Af+1NNQvykmahvah1FLlyt
9qnQOj70pMR3v6y6+0bFoYxovr3VxyNUbpLBHJ8bcuonCt33nsIm7HRMVAIPGzPRLAPTNLZGgoI1
TKBEOUPT3+hmXj7lRRdcWUGXJQCbOG8Ok1ZIrLjbna8gL4tVV0sq/1T1XfylCq1yo0rPXrWE3m1b
GB9ETob2tYLrsuoDOTDgJfIa+XPu95dkth34bhyeOCujRzfWrEPmtgR0GN9s8wfe9eU6UcLhJhyT
9j5MreLKmrncpJAVABTS5XsHgWeLt6qFim1/Ep84HuuVHOCjdn5+zfv2ciNgFNwMWZsGSpf5/XlI
VGs0Cys6SZWowcLv2xsCMK0tdO3yypH+4VAUrojgBLOpzjcCeLQ9qTFQ2jI4nJXlFngA6a+hYVpX
RrrEuy0IbRNxfnIjn4i95yvGCUh+MIYoOXWeh2oMfICwqqLaWZ0OHytSzG1TNW+KhY52wPH3sYl6
yM9N569LUwZrpMPdlWv05WyaOGCzCUwddICvaZf84w4BX0EpZZjwRG7lbBNwPFjtyrXL+uWXAo+e
BMp3CiFn6uwVW5pLkKzWJafWzoPb1mrNZW736abK/GRHLoWBX4y8Jt66OL3hSNLAoNmHVQgg52zQ
kkUVj749nAiK+UWmIAl99ijXeThinlg28ZWja8baZz9nPFLcKZxxHoS5OHuV8B/smmSN8dQkcbDu
TVw/gVXBwb0iPSCawGBirJWlr/cNUrLRA6KRyf7zo+ViOumwspvzZZIqLy6eQUy1qe1KceosEdIq
buH0pOE17ejF0Unfhtgm0GOIGYI+yfmiAQ8qUhrK+akVbM1KpRm3Kok8q8yVDVLqplu7RuXuRNC/
fP7zzqeUSpPW07sEDgEVIO38FaOv6crGdqpXzzBvtSZ8qroQcqSvHYM0+f35WLPD6t/ByMOe4rCZ
VP3dhOePT2OQEIG13Gtek5HKbGHVBrIPYtNJQtStZZ05wza2oeIVNhuFU2rywUuqdB1ZirHPauFu
5FimWzV0of1AI8IptK22UVKXuMaSOUhPVLulunOpeod0xUUKW9oUQlRhVMayqKr+ysnxLlb8n9OX
H4SjOcJiTitwGf6c7T4BH6AyumNzHHIlOSRKBOGZxXLnxqgt7YIMICLuoRYpBSC7B26CeVi1awOa
JMRBWcfaEuQAENKxxkC/XdsmJ2qUpNFRtWDENUVX3rO27UPcw2etqy56UahmMVYqrNUoXWiDVqAQ
UGT+7kMHnlPq6icRWsUStDz8x3Z8MgjrHm2xllrRQcoa1Tku7OSK00xGaJVv+qIjmEwDafx8rs8/
m3/fDP3taX1NJfE7N+yPqY7rThsKMryPXRX669CskZN2DPX5KLPCexqGko+Vy+VapbWjz7oMAsKj
U0tXPQ4tOaVFCtPf6lNMCdqsfRsH1G7JGBibolSMnRvYZFjW2BcoUzCe4DJyWyVlskGJA/VTt/Ir
T3f5DlCV0oxlXfABg6Kdf9S2q5RDYnY8nEPcmdSwJ6EF5lw7Ai8+Yd4BnWiI5DSE2DRnu3Ia+pUW
NIZ6tDsPK2Y2s5VskS83sYxxaKSSI6TSt9c6WoYl76X4pgqFbHllwLPIQA04Go2JebONnWJjRLj7
ie7KmzgHtqdpAkub8AZDQ/NKZXz+JqQfkL9Fuu8xCg1jxTXNXipBJ3gnBh5bTdrvXGKbto1C8kPF
Z/L5KjkvR/4dfTLER11H2wJ0+3z03M18JTM9cYTJHx4aC3OJwAO1TPyxvjIZl3MxNfGB7dhVUVFY
s33crfOREMJUP3KzSMgS08gmzDDU1nOBaw01+pUXO7EK/rjevf827tOUdMgRHdCc2YA6feCec18H
tHfl1yEhY08t9fzB0SqCiIEUVuGQjFOnX98rcHKWosQdbmyi6DGK8Lr8/E1/9PMBGDAQk5SYnJjn
b9pXIyXg5ejHgFi9FZC4QYSQhLqKqmaVNlhUfD7eBzPLigcQt+gyTlrj8/EEweReVFj6kQ3evaFK
ZA1lvXYvLTW59qbPj+h/3zSNfbDJiZAHGH0+luE2dtI2rOGmIvBjBCWGx6w8mZ1nrkfZWfe+mqsn
1UI9q8extiscKKxcWQdQm/KLyJiF8Ie+rTIbcxQDr0S/164dSB8+I98YMi5YIBecSjNOMFFypXbs
UNo9Sz3t77oqi9dD3ngbm+7vJgkza5W1Y/j4+UxMb/r8JJwsm5HtTjYbdHZmM4G8KvZk6mjsdQL3
mEh0m9Iey/1fjwKaoVIVagiwQYpnc2CNEm0QIlm79rVFaIOmVj7plH8/ig1jTEJkgLY8xwGtnsxm
vACMYwUBby2z9EspYYd/PsgHS3eSyNtTjQsTeB5MoSllptndYBw10zf3nqp4O9mgEifEWH36fKgP
5kbaEtoN6h9Q7rmp8QD9URC3ZpCI67vrPKV5merJX2q3pz0eAJd5YfXRvpy3LbiI+WZT9vIYUOhs
R8+ytkkWGk/d0GHAl+X9bUZSCAIr5xqLFOby5erDkNqmPAddhOsxO1+wjKjDFnfwo9b0jr9WXWXA
bzOpPfKzWPULn0NFXypaHt4EQRu+lkQhPQNjQXxPAvsf6uLiLo9N56T5HgHVULHd70paYUukG/lD
ncf4yCuptamlSpc9LKzAxe8yHH8kA5mrmJWp0feRmlNbm0OQ2EsRmaAE9G/zW2cU3kYnwJtDoNOi
fBHmdvkdswbwSCUw7Ju0tY01btTpgj2Iy+nQuERT1GOOpN8pa+MfN3CtH07R4shRIXjB/8yoB/0W
bq6AcQyuuYoNAnXXmlWZxU0Zg6ejzCrV71JvrZ+KrPEb6Me+2wVhohBurBEdvPL8qHoZZB286LLJ
JV29zH109erOzyICsGsdMuG+rKX1D7bwdGOCvOrWFIxdsA1Rq5P5q1VRvkInGd4QD4rSxnWCliCR
VKtvo8JF51eAnJdLoj6tr0PHslw0pbA3yLA16ECDTq3sxm01rqu416tVkenxfUElts3LjhKmqOSI
jswyylMd2SBSBT1xDI+KjuPU6N30+5jAF6rplXn7tBO8P1cn5qnta5Avyjo23yo17yF/Qu6I8VUt
yRjs+miRIQTTgbWykhMSB/1gJ9Cmv7S8fmz98NY8eq1i/naaWNkFepg9TPeUPbuqluxbEpJ/6m6C
yRMhtDi99QqRg/DCXZQzcdgj7XHN+jUvxi7a1lrdvNm9bexC0eMEQSS09TPy4/FW76uCvnNuEWuo
4ceBNKNOI8r2YPDvC63AhqpRDORAuXTHvWzHnAa1TIfHMiHYYOglNk4huZEL0kp1Aij6cnhrCeGF
lZx42iH2dLj8fWbU0BRCj9i/WLjFV8F65LKs1c5iTDTcDSylLBHiwo353WXkTK9wIsHzTlVH/WTn
Jb5J/jg6BDYH8rb2VDXCnTu0IlwVe/tB1PggYDTkv2nkUJIwa7fmxqvTkFxpu6q4sY1j9vvznewc
9Xg/gznpIQfQSlOnLsL5/q+MrdKCaUKs42whCHaA8OYUvYJLKIsfmYjrrZtUBpvPh527w057G713
gP1JDgcBZVZlxVaV975ruEfT7oy7Aq9UrLVQfS1ao/xdlIYLLwQ/No+u3irvGlSBMVZFXiLkk20E
6VrYZJwOBXc/Pkn7EGV6cOVknL8ZGovs4oBhsFI5fed3jaZ0hZ6lUX2MjDa4j7wqXtttSJbkWHk4
/krtmXLkGvr80aAGBzIYAqgiWN/5dKjUZbbaJC3VLpbwIUoggsUE1uIErjkbq01/fj4P821++pFg
hDQsp0lAmXI+XpuLZuiVoj26Y7Et7UnqBJUaJpRW7iAHXbnCinNc2J4a8NPFbWpMAoICM54PV8iU
RI3WaI9kEXUbaY41WjpTffCzoN2FnAxouKpkrTtBiUl/6OJcq/VLt9QFPn9hgW1Lb2IqQOQ3D05a
Dn3HpZIlIbHQYXVHjO+wGpthuFJYfDApMBim6uW9wzbnMEik0o5vBN0xEoO5aRNpP2q+0PjYU20n
isYl1ki/xvb7YGbwRdQRjHLwoy2eSpA/rvvAL11cF2l3xK642GGupuywNsLYviyw8a7b5Erh/8F4
E6uQipPLr4aO6Xy8NorrSver/uh55nMQCmSxkYcNZu4cvEls9/m6mxdQLATiSLCGgQRDwWbMSv+k
Hv0OmKo/VqWCv7VPRrDpkIXw+Sgf/CZ+D2AS1Tso4NwZq9U9kpn7Ajl2XXTL1hiSQ92ZzxwHNeFS
+Ez8L4YjOgTsiinT5i0zyjXV8gLRH8ewxLi96nqsydJyPyBUBHjKrgz3wTsEJINcQ5UG+jfnM2Z9
23XumA7Hzpb+BtJytsksT3v96x/F6TClk4KGTN3083WRmortpokxHNXa+I5Bx6Mj2l/e0P+y+jZd
fz7WjKL5vj9A9tXZjmgxOxeEXw+fuj6HQHJMrKFZiShMFq2ljISwV3I7WLm/66i4FiQ5B/u2DdyF
m+o9rn8pguU40IkvMBAfUSN8/lzzmwWA22QpAJRoUYbDFT5/B04QK2U6aM1R8Vosau1QX9WKau/U
jCP/86Eu4IdpLJJjJ1qoqtKGnH2HNOiwz3Ht5thQgqODHpQvhY9utctNEjQqHP+xfYET6rRYDDva
cOhllW/dMY/3NZX49n/zOOwLQPY0hWiInv90XDGgLEq/BQ9QCryrOXpha3T3iS/7xYDucVW1mQ4Z
H+6eQEi/SpqxWDVaWu2CJu2u8KfejRT/vBS/vx2yeqYVPxUPs7eTt1niWbUCPAzjGsttJBcGyiNM
HnNAVzGSPuijZFWH2F7kSdDe9wEWFPiwU8sOuBWXebm2sP7YolQllU6JxEM1xvbayA3lvsFA6TDG
RLTHAjwNKmBPeCrRVHWcdVfYQtODzn8IGzuQgmORJjLXeDVO0rYKtNCjiEfEypmj30eSK5bvo+Sy
fcfFcborb2Qoj5/PqP7RYkaoMe1TnC3ggeczqrZ6yQmdtUe2jnzFvW78Ak2V8ri31Be9DckZKCVp
TEYxbCvRR9shcb4GoSuemjHPT5kRWmuFknApPTXYggVP1kOasS7xgVnauqKgTnBYuYYkB6z05cYs
WryUTYN4bsfPXjEYx/uZj432U4APt182N1qOsS6JF+M6NzEPqMshflSEqLZFNQxX6rrLbVPCzsKj
E0AH0v+cWRL5NQTaLhiOhk0qw6hniHKx0Lsyv5dvWbJhAJBO0gVqrBl/ZSgztUsCczx6RtYslbK1
FjCR0n1R44z7+Yx+8IMEGKmFDJodk67JbEJN2AZGrarHBmYneZxtsYmRcl85Sz/6QViriIm+zfZs
TGftH/WIR4uWm3ikHWG/2AsDMRQuCc6jnWjN+vPfc3lqw5iGj0tuAnUIten5SJFulfQ/CtD3Vtup
EXJLU0ue8sE4TD6jV17e5XdIo1uDHQYnczLYmr08B2RXK91KP0ZmZC0Ub1CXCeZtd6oGvufWIVmm
mZqdYnW8hrF88DPh5sGqhitJm33+QkdcYrnD+/rRIcHoS+XJ75qvqj+VwCEIw7K6Kzv5B/NHUQL1
mJYrwL09K70rmdo1cTr6UU1UbaWWAUnZdpUshWI2r59PICuCKTrf3Ui1owyafM05zucde83svXII
Xevo295NhUWRvQ7K2rutM8AqFCLS+tKHdRWhYFXsF036BCWmZl3YS3y60oMjXFjm2UAR2mAehXO1
B48LfMCOMZzvs9TnXq+GmF3p3mtpIdnYVVIrCS2Q3F+XoZPnYONJgqF+abf5ok57n+ifIOtMUIq0
C9dSoazgEJ08QeyykQeri6xnuJCcXSLHRpxO47GusX0fBg+v15xSFZK6sssrK3vGtL1ukCsQpBnm
Rfucd3FmLj2cUUxseULsTszRF29mpuk9rKBBe/Nl8dwZfYSFiqiJlG4TJf4aEirUbG3EBzVGP1gI
rLJqgFWfBzyb11fKfvIZJEc2roOVlVtchxu1fjJCyPlgLkMrdpIj7EtDof6TnrTy2PXJ2CxtIoox
gomcyeZBbf1lAXvrgMsV5ZTvT2YqEP4tMn9KWPoldH+HtLsaY3HaWzWGHZmT02UIjAYoJQJyXUZm
1z8NhQowZ4xkWoDheNFNE9ca3MYs+qo1g/KD3QEADmEYecxxbO60aGTfF7nZES+URT5OzCJMvsEW
AouZcE9jmQ2j8jWFD/qlLCQpDaYZCNyssKaHH1SO1SvwLQFmGkSqF1XtMasixW5bDl79Uqn2+E2z
lK7cVn6KQZAfS3JsaL6P5taG9xkuY9gpPdrz1pev6RgU7oPreK276PLAf4B1EfydkmeqXln1KJFh
LU60xXk/QwN7ztHUjMc0qJa1Zea7NIrsTe3rymbgO1vQuNJWlhpe+bQvDwAD9H6i2KJrwhh69mkX
gZHFva84x6KHfDqo71lsV9USl/vVpIIFeJ06ovDcZttyLkdXabNaOVKe1QcccautQKSOcRHep4kh
r1XClxsW41H/IvycLnByduB0metbgd0qx9yGxOxmQb9oK/0en4l6c22/utiuGIp2FxIoZzoKZkNp
/4+98+qR21rX9F8x9vXQYA7A2QcYklXVVR0VW9INIckt5hwWyV8/D9s+xyp2nebIdwPMxoZhoa1e
5OIKX3hDAF10bCzpY9xa0XXkKDM22wT5stXR2qk1yQ8TJ3ybdHF33+ld8QOyee47Bu5qiVlJW0S1
JTY4Pz2Xx8EaAfAc/dV154dOX0+YoEofm9mc/A4pvwcMQqcTBAFse7Wg3rP1I3fWQ+PUmBVFTlY3
Ui04tL0+MZcWFihQbmGyTPo2qyBGKaQ0DpHWfhSSlPo9shK+HvTBxigXPjR3MEkPUCBoEWtiGFXq
JhZWZ35EShPGj5ZFu3ZS1YNZdePVL78QGi06knQLDeMFBTAwzEkqg975mGS9flRDBNKqCAT666Os
UFbLQQBIY8EQgJ+ju7lQ2n+OlXJHpPaQwvHRVaS65D5u0XbK2z1H8LRTHRoXZhGpO1wE8ZEpZxxv
o0l62HiIC6sILI1Bn4pol77Yckf/FLAldZOmWthEj9hXA+xvrSK4IcuZ8n0e6whHkZlwTapBjhOx
01cfZqi11YldYH9QHQm+yOvPsxxCq0UN6gsOCrx99HLWYXed1nIYRCU0R6uZVQ/GVVjv1bkySj+S
glhDdKXv5FNbh074y0PTpOMutyklkvmsxT9DvF0xa1Tsj5Ji9oiUYMUDbt3x2jT/nLba01jq0u71
t12qIudvi/7AYiaLIjt5gKatJl/qZXNe+Or1OGlPGcDghebQ1h8jPZNAMAQ1avGZ6nSlZxrxYl9e
ABXbiG1fbl8IzSAZwcECZwQ+ef4QZtk7cQzI62Mi65Gvd0l70iWoCK+/6oWizfkwqwrRbAI8SXKG
qZ2KTtXil21xdFxbtao8WFKe3aej3XzIM1Cx6oCQjgzewc3SOLqrGhMqYD/V91Od2Bsp2ArJumxD
NiJXI01n9JlggJ2/f98GytzHsvRRwttwz3+W3eoy3Zc8iqqbzJydHTpABYYJeYOOC1rJxITjF0mt
sUyqkgSzRhFuJJ+XJouy93LOgflELGr1TE3tBHM4jAvfRROHFH7KLljiXAmVCK+dBlouhTIcOls8
gSdG3FwXpk+cyJk/Yiah28i7dI4tfvlgJH977gJx5zocXudTVQahatJhog00aMKlXIqAOry8jV3x
XN9fbQsyxyVYITEAZLK6UKIcvuMYV5AKpDx5L9Wz9ANx/mrCYUHJZBDzCk4JtJL9sNfmwk2Coj9o
coKpYRVpCd5veus8OLR730igRSy/rWLDVZJRjnddMFob1aZLj4v0ABMD2YVqtbE6x5UosMwitZNH
bUrtu3mmPSdNaXjH6Y62wgxARrOkFr3dID4Z2G340TSgMyfj4Zuivbsva7k6yCasZqNvEs+ZY7Qt
R4AKGxv90qpa9LcIX6gYmgBCzz/fZFHqilSsd6sJ5UMpy3GhydT6Todk/y0cg+GPaGz0z2WYdX6r
4DvZG+0IChTq46KeAX3XKKnjUC/aAq6/jBo5cAFS0bai3IXp4vmT6XPSSzpCKVAvMWga8vkzQBrN
DXUpwFvKiTbW8QtALHgZLK6N52ot2lDrYCKWtDpy+jn4WMl2fkzVJqTj2woPZoW5q/su95IyD9CY
nOZDGxr5oc+C8B7sAH5SbIuDZiFhNioNjpkDtMG2iKJTTkXibd2rEzp3lvxhqO3uYDhCBhUh85tD
O9k5Vi+hCpVnH18/XF8e4bTLUKw2MaUHiLGuvldDVMqIqqSPKQCKK2FF9kkpy6+vD7Is4/NduYC9
iDcRr4dwtZ4zXQ+UURJy+hiNyGNGYW741D57v1HsaSvUfnkxAgCiNcJS4CAAiHu+HtQkLiYpDNLH
SolMt+5lPM2Sorlp8rLbYXndX0nEVTdl1TR4NY3yyQpGbHK1HjMRjrAdgrioy4Ic2Nm5iVdfmIS7
VnOCg0GL7F0oz5vM+gsrmJo/EDVEjVESWEudUL7NwqqYk0dCR6RP6yDOPuUIqarYxQyY8wI5qe/B
V1SPSAEqWKo6aXYcmnYEJKNPPXQfvdpXYxndiGAK3hvCQh60MJL8LWfJSBXUmNOPQxQ4b0RepbfS
yFnkzhOFi12hVjhcWBUi2lFaSyBsey24SZygzj2l7FDCCds2/kqNM0eNNIxZJh2Fd4U5Nn0nj0fP
4lec7LTAu4qOQf6u0ZFtdZVuQo3U7EaUPZ1WhUjFBsZRi+O5uy+UrMfyPEQOOM66YYvSdmk6CcO4
A0A3LcH4+QJoDUPKuBqTR6NQor1j5GhzUZn6JtIy2jF2snHnXBoPdDxCUVRfFmj5+XhSoNIT06UE
KpBp+lpdxb6NXpKn642zU6dx3EjGLwT/tDWXJiA0C06gNYK9HCVrrpSkQ8+jVSneTLbzGPXW9H4Q
Q1TvLJr+t9D8YQLnWSYB+0HCduGSZoG0Efeuxc4JgBwK3Eid0Nqny7B26+I3Gk5XS6iVp7QhC13W
35e2cPaVqE4mdKITMYjxAH8Aaz07/F5H4LdjBwy73DfNcVaMcCdPbDVnxJAwVsr2QGk02SVi/kLm
k29oCr04hgA5ckWASCA/w5l3+ZI/JSw24PIRPVOUEbB8tvB+KtPZFUi5Pp92v6S+dl89Fe+65ump
u/1a/cfyV7+XFRQ9hG3+8/yP7Z9/Dp9K/2v39ewPu4J8f3rTPzXT26eWatd//ge/6K//8v/2h789
Pf+W91P19O9/fS978LX8NkqRxc9Kac+OYv+zsNqHIu6e/vjtfzdfv/22y+Pma/fUvvjrfyqtGebv
KDEs7cVnNS2i4/+SWzOU34E800cgZwXR+Jy1FmXTRf/+l2r+TkwOHHXpAy8Ce2zatuyff6QuGm3k
09C7WWIwvX9FbO38ukOmBegxauomzAOLeGZdY1ICebYwyVZ9kc2m16e4zhK6Fxup8fkd9OcokBwo
7qKSimHUKlpi0cda1fQYHsq0rKRSaF+kvi+vaL3FN/SOJLceTIiRFO4+ZiIpN4Y/X+fPw4Ow4H8L
h5jdvho+o05TBuak+wLe707K5dLjMtR8rak2DUSW9sXfV/t/jUVAtNAGIduvxgI2HakqvDW8yp29
ns/vnUQC4IX+ehAMB6DLdHEspD8GqejdTo0/vx5ZXPieTDSxBV+Tf1lnYM0ASyTL8VQTUYIRV4A3
V7UM/Poo50f8ny+5SGoQpT8f8quXTOlBzHZAK1qWovhmGrPii8S4aOzn+o2cpv3318d7XiCrWWXj
yAsDgurKC2gYziEYbwlL851uGD3F6PKjlBhK6M2BWoJcIsXvkQbLrX3PmfdDzPmXGOGffUWh+sPG
s2gvv/BzivtsFMExv3r5Np4sC4wtjfeBTgd9c6Q44/sgNykyUH/X5nnyyqC9NXjmI4pebh+X5pcw
EaEvyf2vFW2fP8XZ06yKTnbeyrGjY7JpSHhwzUb7VQ5C+SSXqIFs3G4X1hZlUkSf0XdwiJFXL97p
aSdCshq2UescR/R8s6pVN4xqL+xVUIqUEEAQLYKLq9J6ZoH6KAqVL82WPeEAoXmjlURX6RxUG6t4
a6hVCq4jYjiaib5UnbEUChGncq2+uu3CNt29vmYuzhzFKbQUCYmojJ1ftBruWOTRNsBKEKq70pLr
a6H1tvf6KC/fB2ASu4MDjoSUPvj5KNiodHplYRBqBJp8LPJ5OgIyyzEe6LekxS4NRZ2T9Ah0IRIY
ywv/FDlEfKaAniL8I5F3H/MklK5mO1c/hm3QbAQpL+eOuJUVxxVFWgZw9nyori8prBIi+ZOwqkNU
NoNrZs248YWWZXV+wPBpUAyjVMQdwSVxPspkOqOslQrWxnT9n8xWS27a2XQ82Wzlg6BH/y2huLiR
O7+cxfNBl5Pmp1kE/1HnVkC/zQyoldqgQj0zoQXiKgTsG4v95TQun4q+O8sQQNXaMLWs61E3GhK4
XGAf0I1OfarhUm50Ul5eDNhY01xn9S3otedQ/ac3IgfJ8mDAOrBQJOVKAyN0RdVWdzWRM42KZGwU
jC58NljzICgBLxi4J64Wh5GN9PMbpffntlZLt5jBlgQg2q5Hp5hOdWLiOkCDdOMgvPDdyDOWSVxw
c6Azzr+bVUah5uRR76cgHOgsNPkpI67z7URpNl7wwoTC2XZYmDYHL+IY50NFUT3gRDnwgnI/3JdG
07+T59j24aLUez1y7C3624Wrllt2QVMSv6h8yNXLtWGKhk0NHDiVE0x1265ANsysjdrNhIaldFyr
WFqXjfG1QscRD7iu796A76nfxE5tbyk+LKOt9uXSQFiONBQMX5ARYygFVp51jW9kWmC7Y5cpxU7p
unRywSDWb1uogZY7jaYye0miJPrGp76wwDiXWcwLcJYKyupcQHBIVUTE+CCsgr1WSJiriBYQdat8
7aFYHetedL96jgNFJ4QAtG3wyU0C/LNjQdhCmbsO8UlVKZJdO8SFm5aYWKLu+fT6jfHyYy90eRqN
pAEqR8Pa16/qtNA227zHfEhpMj+3VCyC5cA5NrCd8aCoBSjQMkh29Kp0C7xhZCHjq/cnKxOIar3+
NC+21UI45TM/M7BY76tLBQfLuetVqQWI3hiuJVn1WyNTove1USYbl8qLbcVQqPyoZFDLMl8XSefC
nkjV886vZIogTQzLoJLC8UMQBeM+nHr70+uv9uL0ZTwEIFBDBaUDQG21jU0JHkMTcGI0keN8T8dZ
2TtdIx1fH2VVlSYYZBhcOEGkUfdaRHzOV04yBEE8G/hCVFUaXCutg3bqwoUCPBurymnSm2aXjn3r
JqMW7ac6THZWOsYnQUHoAep/WLtjH+o3s93Fu9ef7dIMGIuYLuJF5LRrepupZhCSCo2NzCI4DZo2
7vF+izaix+UFz44LpLmJf/g/QwB5X5bYT/dP3AfgVYy59ac0riIvGub0Jp7TMPArysnoZsnJbcuR
6qtlIF2h3ulIG4t41QN7/gYLT9HiOyzH9lpBKqwV2GnBgHtulKoQ2nAoroOi9ESpGiB4aojbLb0u
V84DaEfshodW9DmWXZjkqnOjXAGpTjau5YvTAvZtAZUThK5PlBBFKystenYWqI5qp1cyuQLo3M7y
uMzSKzmWsRca5OwEZW5GPdjALun17//iIOXL0IemXL9g4fR1/NFktiGN1rI0E6W+x94Bh+h0So89
RqI/ZgnTEZTblY1tvuonLR+DVggQzYVMDPR3ze4xe3mUwAAJyOPao97cYedzi6aBX0gYYmmSBwjm
qJn4FESLNNJ+KNKjZv0xtEBysQ82ws7Lw3mjS/pyJpA6WJpHdEgRLTRWUR9glxFrIHAmBmpjN6lo
1bsWbcyHWSeEkJK5ubcA3n97ffpfHngsSdAAxBIwM+jOnm+MCV5Lb5ul7BetlVxPP9J2p49VvuNq
28KwXHg/rkwUIrk3TfpBy89/2oO50AskddLZN5K4eaPlCeZTRVG8Q04bAYsstm9mOi8bMiYXbjLu
DdjUQOaXC2StOwyiETs9m1mFNtr5kVokqOu07VWXoYXtymkQXWld0Owr1BfBATTBl8zp8btUMel6
fapfXmM8AFoZMK8W1O6axhZWppF0aUzXvekDLyJnvg6ssv0smkzdGOrloaoRG5owN3hhwLur8LdK
qiUymyd/zIzgj7wI4o9Fr31+/X1eDgILizoPGxHwPJX98+9ZBZOdTJ08+dOsKE9SGWnf40LZUul9
uUAZhVQAublFfG8NwRKY3Y1IX02+0jfZ0Wz1CmUkJebgbvFBj+LJsX/5RlquSZBuOK6Dv1/3RQTl
7xJ0JxYSIOKutKaWblWBavSvzx6nz5JzodjwoqMt5LDptSpjt0uQG5QE/sq8bVZ/6RsRsANxgLeO
NeZqe88YsogxxjU+A1q3z9vEvO4hzW4stwvfCBYDCHHABFRmrOXnP+3stJcHSmw20aI6qseyrM0j
/OX6ra5HuO3RUN2Yu5c7CfgS1WnKjPpSKF9FTWPaJ3lsMB7cPOmkJZIEkVfPCou+2bh1R156OcgZ
6PAvssnOGtPZwv0bzFbqfXwvIj+J0M6Twx+ynDywerZEPy58L5KrhUTAabVcUOczqYR2Y9aT3flQ
DR0Sp073QB1uSU9fmL9lL6HLp6IDAajzfJSyH6hTSkbvJ3r4lAexTsSjfe44jQ6vL/LLA9GPIEml
SruGbUg0rzQYJb0/9HXxthaww1j48w2yUhuH0aWRkN1aNIlgClMnPH8lCf2S2A7QtIaJVT1opaEh
LSZV70ZUHzdSvxV3dgkelgL332Otcr9Zj9QQpnbv15UV3gyI4jSeZs00eTn/gjdaapjJTqBHYfqD
08wFsVQ1dig4WUR/2tSWjmdBbW/dzkCtxJuE2mElrgz24I5FMxbvBZ7xT40xqNgLp/mEPeVc4qr5
+rdZtUf/fI1FEB91NmIheIurKWuiJBqkcvCNKZShOyGQ0I9d92miM7YznNzZWUEgoTegz9KN2sbB
1WTp1dXrT3Hpuy2TCaENGXTaXecP0U9ktZOKIG+pIwNOoxYcqIxvJjUkY2OoCxt5CfYId+zlZH/h
XNNVJWgVgS1hVqe3habpgTeFUnXTqLlYYE31lvLdxRHpKyAQRS/1BQzdKFhJQ9rhEkPt5BhrZn8F
2FLP3LAPlFstraKH12fzwvFB6ximDkI+S/dufXzM7WKCgLZe5JSlbzt4FwMnSzZWzoXXAg1OGwlJ
Vu7/dXu4g/8/DUIXfp1Usp+IrD/VadJczXLc3EvtvOWOcWmlcuA/o5bIi2AJnS+SPFETUy270ccX
eHDDqe73c6gW+yFJyvdTnUlfc00kkk/9VuAj6zjf7J74Z2Pfr5QSnjcM4RsVTG6CBUu1zP5P15w8
WGnbNOPoT0hTIPykR/3NqGfRPd6Iw/WkRirkOiyFO2BwnkCQypUltbmFKtH7oWLVR1sP89uwwOvB
5C7Zk7D3GznEhe3EhzflBakPb2NNoprIVxCVlARIjimWXTjD45WTC+WhKIT4/uuLjcXN7gVjAYt8
dQxClpJkOc9HX44a6JJlVbv1aIT7fzAK+9amuQd2eH0jCsmxZ7UqRirHVXCVtUl5qpwh2ljSy8Y4
rw9QHoAzQri3kEDXMrnxrGSi0hzhw3IsHjCDRrORHj3peGKJ8WA2Q/4WTgeEHbopzkZx4mVitECD
YYwsmxPq27LfflpX8Hv0ET8EKK6BNB+nKs5vshCUYjgHwUFkKm6HSqV/e31eL64U/NpA31N5QqP+
fNAak5ShdMrRz7v0selt1ZPlWrihM+e710e6dCghj/HfI61eD1EwKZFLRiqGovGLKcluozkTG6WM
y+8D7wZwERoR69sMOZKCYi+W0LkR4/AKPyt3424eXMvK5E//4I2QcKZ0AcsTdvz53CVp0NeS4DxK
RYphUikzIALYG290ad6WuudiIUq5fR141tbIWQ861NeF6HfKFPVuWo3TRix96TD/eZTVlZEqclsr
WsW8kYK960sDbfxAQxVpcqxjFSp5v3WMLqf1eq+B/+cqXjrGNIXOZ08oOkaoYSdYCr3w8VxCIghB
KnEawtx+FI2jnEbNbj6NlZx9UFNDugm6Pr7W88k2N7b9herAUpPDkIDVSStxLeo3ILvpSKBS/UlF
WUpIY7zL5ehxVKzmEJnFj0GL4S/G4Snu2tkFMR3uJ3tLjOXih6bi4xCb2KBaVol00geRvIhY+Y1T
V1cwBKFZ1u2W2O9Kz+DP62thH6AFjnoAGJTzebcq3S6tkilvm9C6nvMwfZMSe95xV7Y29BMMuOM2
tHbYvhbfJIT7vQD8/CeVutzXaaCus7EQLu3Yn59ndavrVWoJfRTCtwN7RkCLCaApUe1KFXuyX9+w
SFdacHBIeWA4nb96mhJW0M8QPhatHab1+uSD8Aw3DrpLl8iiVUneRrZorPGGsIhBo4sIURhi7t6N
5zzVXbE0kN7oMtK3ZANZdSNPrQyDNkhQ2Pr1t6RZg1wRuSrZ3Wor03gNrTk0UFaOnPyELFvjVWne
vH19lEufbQEML2U8yJVrGGeT2lVhBOHoY6ihHCndNIobaqn9gFtcPmxM6cXBgMGR7qMR8KKjOgxJ
2Ao6F/5M4W5x2kWFKbLUY2SrW/Dii/sDuCOFEly7F5Ga80Wi1lHadzbFmEaboq+ZaoRwfedeej8N
DhV6oRrfBJW1yTNSZ8RZfgC0c5w7RXoUmJLWbtuHTrxxB1wKDVggC8YBND0YufNnWrhaYzrIgsqK
rF3loTy5suish9m28ysTroCr67nx/vUvfOlKWIJctEChA76QBArDHh5UzgE9lUiT4xv40Etl4vWm
8VmBdfr6YJcOP0QiAaYR49GgWkUHatmbo4xnMVXvXj1pIPpd2M39xjxeeiUmkNNP5Z/k7+fzOBWR
QLWblKUoo+4xV430fVB2SB2FUX0aFXn4J2+FzxWYXw511u75eIOSGjBB+G7aaCKdVuQPczc0716f
uou3F0IQS/sQxAGQ6vNRYn1Clk+mRRLaafjOUTrTyyssfRIll9BlQ0Y0t+f2VEhN9yWQdGeXoILo
OrJQ/sn0gusALu7QOV4XaWlZDkkJaspH5ymkKNtEp7qSFNjIZqpEbi7n6YfX3/3isqGtiTg0cEZ0
Oc9fvS7VfkA1evSFcBwfF1rdlzCf3r8+yqXjhzcCW4hCFuKbqyszjhrVFrEyYmCbK3daOzonmlPd
Ue7SLTefS5cHHjZoCwNXWbC35y+UNTpmD0o6+XaoibsU1bYPgdUVV2MTSrucVXAMYfd9KtRA+wdT
Sf0Zn3OId9BUVzuwkq2WKrVEBKiN8ce4rDQvzwt9IzO99MEo8FCcW0xsyMTP32/OEjMeMjSimjYq
fYi5ueYKtXT+ySWIoujS0yQ2ByB2Pk5FRFOY1TT6M1j5nSPQ3TcxxPVfXxiX3+bvUVb7OwxLM9PQ
3vJls4MAI+fZTpmd5h8khjSLSQBATvFpVl+mDln3jU7BwdADcdvHAYRs0SsUu2WnMX0U2CU/kLMt
baeL9ZbFVp6h8S7jyFzNYdGFnayQE4hel4VrFLX1EHQTKhBEBFfBMA7HFujtYUbe8144ERnzXH95
fYYvHm4OUeWiSU2ZaR0V67PSlsrI3stEoO4zBROtwZSrr0kbxIdpLvQ/ZHXWPheq03pjhrunGyad
8RAiXfsPosefn2R1zCaFaVZpNJOImRUKSRDG94nT1Bsf+8KSArTPDUjthm7KOnozqk4P0Y8gI5qH
NHKHUJszd8wqZQM5dmEc0gwSnkW1HunH5ec/VRuqXFGrvO0U34ja/GZMyuHQ0FDbmDOH37JK8miu
Q9hcYIU0IlejJGpUF2GEyIaoI/VNn1owjFQUJFO1UL0+mJrTnIy1JwfR5M1pVf2ao+hzsnM2/mqD
FnKBdKkWKT66LPDXBnP6joNocWjAZV1lU2hEWDbXWx7iF+4L4EkUemEVLFCt1ahN1ERpFIaK7yi9
/JCTu+6sopneWUL68fr2uDgSdchFvXHpKa8yGjTi5jCzkUISrT1d1zoanDPEtHey1m3dTBcWDAgl
SNxLDx0q/WooKOWVwF9CoeyZ5u5omcJTy2hL1Wo5y9YLhmQbYAvQDAC3q01mIzTbNIau+GFtgSBD
1AR/4skwpsMAJ9S5CYsi3ZKJvICLIkT7adBlFf+0F8y0jczOgeUSNHXzQ877/n7Q1W43x04weFiU
FgetF/kiUtTCz7BH5eAEpv5RxZnEDrpdGdu1F+ph+/31r3txyh15ATgS15Ownj+XKBCxLwEc+6PG
uFmahbsmEYX/+igwp19MOikFsB/yxUUPdo3/ka1eOFJLebqQZktcWdNcf5q1xbti/oxKtpdmNg42
xgBPzyvGOnpfWghDQ1yOHCDXfVDchSivDtjbBJp01cxKZ7zv40YK7zmCitsR3yJBZj/opjvAzpVP
de5EyD0jHI0uvKYm1T5uGiv0zTCMq32Z1s4XJGAQo8uboDTcTpqMayAa43Q1IydL8aVr1fAG2YAJ
nKfDNe8KWKzoPDdQOA95AHzNt9jdjRc3I2gdOaHs4Stq2AIoahXTHRu7dXaKyOLZVQodwUFnCsKb
yajmD1ga4g8UolDUoPhcO4lrD7oId7Zogu6UiqnqvBg+S0GzKJUCfgvMT1cVFrVNuU9FuOib56pf
O2n5uWnmXr0qDC3GuEqhBOpFVWJYuxZXb8fVpamb92NoDIlnIcjP20RTYO0HkViHLAI9f1Kr2ha+
HmpasmsiLeyve60eHI/e1jy7yHBiBI8wcOlmPeIwXkOhQYI86MTCm01zTNETk/T640L8wf0yqZkq
PC9VP8VN8I1qCJRklWycNZccU6r3UR+LCa1AxRrdOFbjRwjbFpwsbahvy1qqPhlGizSgajWnaoJ0
wW+Lq9LLRKS9K6g5pbALplo6SQNRE1zWfr5C4NvAySCcHPjaSmBTUg+1ZLjO1D603HhoIewbsd75
ip3SPAg7OvmHrDfTBMXHwLpJTKthqoJZHQ9tPMqPapgnE13TVLuLQ9TpXSfinjlSsUP03OpgeXrm
GGX1TQ2zS93nkCpyP9D6+trRAtCNiz55RN0CZpunBINVXw22XPX3KrbPH4NqGD41U9qnniVg3l7b
fWF+m1jCX027EPeNUlTXdj7n9P1lobpkVbK5T4dEvJf13CndRG/EySpt+DUgnJTOU8KyQ498GvMx
Zs2H9p3ctY50JWInHD/3tt0ZLta/GtzKrhsk/pnliZ8NsvYDnx8pcjGfTw6D1Eg/yphamQuxKRHI
xBcsYbnIprccmSgwz8WcPxp5kUluEVLlwpFljL4kSWUfNSQ1nsq2iR+EMg7JfRBa+mMa10kHgx5D
EMz4okj2UdDBcKm0c3DSmA5ptSdQ2W6PuTW1jZsZU/xYDHKTAlERQfkwqjMqRDZqIRn+b3Hzh2FF
ZemmWVFUuDhXw5cujkR1VXd2nmJrFhqPkZSJ4YB9TqB69O+0e2TIHIMO8xjtIzBM0q7LnLldiNrs
0qHI836np04l76zGgl6tSrNzn4YZ5j5SwIPE0GxDN+OjZa7kTMofDWnVXeFow7ewkSXJUwXqrbhE
pvpjDJcidNFimwVLIIlTfwT80+wWKxT76EhpJ/uxYxPWFY5kal7bzvEDilrUB+oQLJA3BBA9PDsY
CwmNi6w4Onqs63ggFJqya5q+Ct3GVLvIzcbaGVw1TLL2TY9irOWPUdzrfi2nReULm+1+a6qSMLx4
bhzTtSU0N3n+Ad+qGtHnxidNKj6pQm4dtx/wmDhMTsPuVOXIzgHdD0F6xU7vG7dW4z6DrNzA4YmL
ADEXCpLFm3G0jXdSJGp1X2cz4sfYE6BtNEdpLFCEbevFSkCxJrdd8N8uHAnpjYIonDiMJnJublEH
5nzKh7ZQEj+vhQPiGokKC3CchBa90n4DpFiM0htZQt9tdjtZi6XsQ4mztBnz/oHaRt7/KmrYjjbI
NB/phuKOoqXzzii75L2hNhJ10Nppd2ZsZqekzvB8QASUg0VCULe21A8T2iP82GmbD1ZQVKyorJSK
w+t33ws4Lpa2yKcBxEX4UQa5tMpHQ6ClQzE6Orph4TumKwdVFkxu2siI/w0IA6joe/takP7BNZV6
fSJZ2BZTnXJ0Dpuqbz88P9AvkaFv4+9N2ZY/unPm8zOb+W9a9P9rlGnFJtb7nynTD3H3/WvcFL8d
2+xr8Uf7M136+a/+SZeWKM/9vpTSADaCpfiTFS2e2u7f/5JIEn+3EF3Bnnf5nnSV/vXbX4RpSdV+
J7GAf0+RaEHaLzo/fzGmJdX4nS9PZs1fUmmxqb/CmD4PYJd8CmgCCH561ERm4EzOYzYTfn819MV8
Z4wlFZu+d+UmZEONnDehxP3/0yQ9/BkZ/4Y05kMZF13773+tytXP+RuGruCXgbMsunCrgLnRuVUU
LsA7KSm5uKXoh2o0t07m+LNQv8hKhgg5sqkHKXjI809SWGtuU6vTxj56Rkr/HbfzGOgamOwlYHyL
JcJa3KxEBaTDh6m8q7TIrWd1Rgk8rl0lH6Pruv3aAj49aNwGLtrV1hUh/g8q+u8KiAC+PvbGXWFx
VJZOgZuoeA8cNnbHXFfeqnhMoPla7sMSJdC60ZrdwFnjdyGC4/Nn1axmt4hFuZGE04Q8C4l5H7gI
QBgpe1CSRlJzVfKr0FDMDTRFbnOon5HHSdtPrvYdSBf4/D345F6+0rOTnh7Dbt90IBLexBz/aCEd
k961gNJJnvlUnjgwGxQxq6+tvZtVIjiXkIz3rdPUbW/L26m8SeK9XSCO6bZc3KgS676xC48mp45F
UvE2p87DtQCpqtirfxgoGUl7E7HBO5G4VXEVPSpfssmbUI9tT8p0q6ueqI/420z3TvHRlHJXK78X
ysk0r3rraKGAX/jBFbcZRikInDqD78gHBdkdpHaafR75CKTMlm8JfzT2melORNW6FzleHPvV2/6h
Cfem7WZvqg/WZ+2zE7ncFtaDI1y59cIEbOljartOgq0naFZXuhn25uFbuHNCV7Jc5bF8Iz06Npos
UCf3Y74PpN3Ufh+73YDmUXQ7a173nbi7DrwBBvU1ethfavnKQDg1cyfDTfMDASvhpHqb3FpHw7fe
oVGr9W7w1FrYf7kQ3srr8BtfzXjX8lYJaDUPp0rrveaah+CgH6JDUrvRbfyImWpAQlEfk9J17sXH
fXDr3PTXwd2EFOv78rrbZzfjJ0dx9dui8LrQH0I//EbwYHvTqdkbx+BtprtjQjDhjdVtG7pol2gP
RHCKcB3fzN303vmcHaSb+XP+rbi1jUNe+cnooWPsqQfxAwZ+8Ca7EZ5z4xyxdEK53UUd6ct0tPfY
PniNF3jmjnc8UgiqCSt2aeJGuVvmXvUj+eGMbvKjmNArOQ62h/KkG+7La0IcNt/8kNzqCPndzp+L
A2EGMtcwK7x+j3bsH+mx/DQlB+ctUPuDczvsxNF5Gu6yO+dNjmPT5GV381e2bbML8SQaXKNx4wdl
V7wp3uiphxrySNCTegSJmvBM2av+AkX//0vwX0AsfzrfFwWTv/RG7r7m6I08cpH95n4t0p9vv+e/
8+ftpxm/I8gBLwSGCD4dnFL/JRai6b8DjAIpvNACQRwvtYK/7j5N/d3gYAbbuaC0FjXc/776NOX3
BSHIUUdleXGXV37p6nv2fvz7FoAjSJUCi5dFd5e+IXSL1eWXDhqNJ1ieipOehkD/2Glm/1DF6F30
NNqvTEyj3EFYGEWV2Xxtz+ODmjXlvsC52xvhdzbk2mHvAgG76eVGP8gSNlROqs0PpamPV2OcsA/0
UdUPgKV8DdrBNf3X/8PemfXGbWxr+68c7OtDg/NwS/agVrdmyRpuCNmyOU9Fsjj8+u+hnOSzWokF
77sDBAGyt2NbbLKLVWu96x3UTcLx47d5E/ptB3lDh8yyqrOsIioJObNns/dAZNxjY9+tDL2prI0R
d8r5MDuflR7pAEMjZdNJO/0eTpVG8JNW3mfKpF1WvaFc6bMtLvshwfzKHoqDJTsQsKqcpBFQs8f3
Um+cvXAsvAIVSeLWlF7IVPOHyV3Zo36N1H4ziaHbSHuog8QQD3bBHyu9bvKdLr7A2nZtx84htsSO
MGacs9qdGe+y51DTz5BFXVpV+RzazVM5N1+EKE+Zeq1zx9sPYX2onHGDQe2lE9mXWlReFiX23JaB
SivUbscJUwm73trhenAuCeC9iUXNqYuoRy+dcxrpdZRofjNpABLRPsvHy8F9SBNnZRD/RleJc7N3
sNvxIIcGEWhfI+1VnprO7ukciquuZd44CeE7VvpECu81zhv3tjsf4szZTzJ8XJKthzbfhVqHULS9
s6SOZ7azMeryaorEBvlbjNUjOIBTPRI0NIwYYlhKeCEl1QyR9P6gPhr5IWq+jdOM9W9K8lp1rVfs
2XUR7Z3K4xTpksCN9D3pDnySxD2LteJ7A8Do01XYioerpThpWvK8Gq6IAcLsTOkJLnG7eTHQltmq
Sy+8xAdmvegja92I8BmQ+KV05pXSXSl6epHG2Xqa9xC9gkg7sfTLHk9xRWzm+VGWOzceP8faDFCF
gFFOyk2h6s91pZ9kxoWpTUmAdmvreWQBKGrJOdg9KLmyEcq8aaPqzgpvK2OLGea10Ej56sdtr1Ov
KUEaJ5cJ0W+KZ26FjqcdLB2js8476Z7rpbtpqs9ze48l4w7h5tPsIIYprBMINQQx22eTnE+dwnxK
RHQZh9l2VPOLifLaNyuu1OCn03Qc2Ua+U7KnFj9ymugTqwb2UKdgnKbCJ7bRl0RL6/oZQ+foHNzz
lMHyk6U/s4L2s2g3mlQfM/0xda+1mO+pOSnDsPELOXynHbxSM0o8adDxxltCTH11NHZO+VAqDbiJ
be0B5dcuFqXG4J2C0N0R8btqSfAdnbMW5byb9RtBqlcv7zUiR83hzDXOemuv2xikDc609abx0MfZ
Xti4I6SnapRvjEW5tpQkpbHVk27dttGTl+cz06vwasqHG2d59WLXu9XkSdNfm823Aucf0qJEoa1w
gduMHXm92PAM7s4WzcZV24NRpRu79s4qJs0+nXdVBkNKoZHg5I56TFQOsEWGYrC4sBTxkDvWyaSH
d8BJ67auD0pWzIGmeFeytvaKfSWjhsegbysv2ukAi8O8LQuxnkp5QtrW2oqfJtO6bLsWkWibb4dR
/Yw97bnhqffQ175qbkqVkAwAPqLyZbcemzPLrhLuOdp2bT34Tn1iRqdxtjFx625xkO91PWIuNrro
Y7w7cgIuDU8EuYLdnEJnHgh4bb6t5ZtR+zK5EyDAvIo8ZzOLbcPyBeFCCCw/62pEVSLC73E4B546
hyC+2d5LkWkaqePXUbivy/KlRsLLPh4WgdtbJ2QSnIqZMjAebuwcLDN3Nblm0EkOeJ17925Zt2z4
9ZMXxuJgxml9Jrq8CVpHJXbRuzCU+dBMEQjgoCBNJB3voieIEUKnEW/NJH2JcT4ItfxgewPh122f
7sMivrJsnEgrTWNxOCcFf9WvbawzOk1/zMr5prPy576S5y2GTPsmFgBPXUmhmWny0NU6tg2TWZyb
HDjXVtHql8NkaOe6+oDWnZT6nNocT6xUJcPgLo5sSuM2ylm7jbZ1E2fTemeDl5DMCXCZ1cV8iktA
5kftCYFoV11BPlA6VXdKMa+zvN7msGz25VbJXOsiRWLajdR5DlC4j8u4BSVv2Hu56p3gQbLxqqZa
N1Fyz56fk4xxo4ckrNnJNlervZ66D00s7yoT67pYOHcCk/0VmVRB5kAp6Jv+UJSXSYEVk56EZoBK
UwZtMZ5KvXoZpPw698ZtLOS+TAfixqLsxC3VC1NpYx+l3AOBR+FzLZw+iMHau4S3Yzwt5YrX3G+j
uAyqXJ+DGBxslXuwObuSF2ToBbxioES1IIt50Ow1mql71R67nUJqwc7VxrN0fnb0+GGY+FM62Hy6
LQrXBzScV2WqvKgIpQvp+aQwbL2StLUsMiZmAHPka1Z+XsLF0rwmwvfFCqScH9Te+K5MjfBnzUNd
k6Jyt4wohLcJytaP5oEhyCHLw1ttDp+yIbzy6vhclt4DYobnwdMv6e83htnh0bpr9OuoGlSUFMqh
41C6HcjMQ/qlKivDkurpEANF6likbYfKxmCytouDkirg3VlfrRSikNi+8xsjj0aq5SYJZN6eC0m4
n9lazSZcnlgOOhHoXh5uiCPoz7rY5Z2eus9lg/mQNPPwUKSxQVOJzCiJs7PE5vyWbgQYTyTxCnhf
fiOUg/4HWshq7OEE5LXl+pmXdKcUGC+lPYRUUfMBowdaijnJFm6Q3JWhlR3i1s7OC3tSt4mpdRvC
NzJ6OSJlprRGoSJO9ELUC/V8IseCImkG2rTdccnqaLeEg2xzg+BZtX+ox8eGFM3IqpWg8MJLwxmK
wMBsivLCYp9yb5XOu2hzsRvZRgx1OBEtFNexE2go1PMo++JVgKEtAfJr3ZrO3aG5QQSX+YNS5Uh0
lausJPzSqItbcNTTCWTSjUMRyEaStmaUN80YH+YyJTZD6fLcTwWmilZP/GyXijnoFMM5r912PIOh
lF+6Ytk9mwygF4tDc1NpU0n7M/PUjNNata7caHJ3Q1w/dIoSbYzkpFVT5XrG4v3Oc/Rp9rFrT1XO
tAFZhxmF6zHnGx8asqyaIm+3cWPcl7XjrGWrfP/fgkApDS9nxGGGc6PIbjepxQjyC/jfKP2uUWyW
NZqgsZ7OdKF/SdpipUv9hcSmexOfY4K+fmA2/3ZZ/wGG/1WX9fit+PbWzXH583/YMZqYLiIcQJe9
EOpe+6gf8KKpfUJKw4AUjRyd1tIr/dlhLc3WH2Cipn9iFs8Li9BxSWn7LSzxR/7BTw0VIsbFP2jR
jdHsobBZJsQ/TaZr7OysxMps0mWUWNkaKfX75ZyZMSdO1JGe4uf5uJTJUdMqyQGyamFt4RzOF87M
vGRnOxNAE3J0pdnqRtlAR07nDpMavWCs7BRl8TjpEqCpYfh4z9DLeXRx+UwCJcyqe9fARc/vB9xf
CHVuKsUZgp5plvvUSYPsWz8UrsnoEjivbKKVl00TPyQOpbzT7KjKNlHexAYtTytS5XtGxAPG7qaM
NYyCVEYiGcMiJV2cR/AfAfJTI01xg8FguHxww7Q3Ng1+z4dO7ZXhLB+SMl7NuUruuoM5O32WMbvt
paUmtrljDhgbJQF4wpqYTDZZ9ex2Khx9N7YJXQBYS9x4TT4NOJJwMovxE8Ynsb5NBxyvDnHfdSEz
EaRrSLGH3npm7uyqtxQaFiquTBizIf3ESpQy3qcCy+rPpeE28mka21HciWwYtYDMkmIqGUWHxTKT
zPR05Xno4YvAmWxjOp/zRo+vvDn0nkifGAlcHisZn434/9m5P8C2TgWnCsHeFiYzaOkIWeWHYWMY
uXNdmFt0zk27CiM6nw0RrEwr+lU1MD1S2O1qERU0Y3gcsTeFjlPNagoUhC+e/K4mTNDjtTdPvc4c
vKzj+E4Z8CSEvJXGHSBgZBToUn1pdaPRHfIGoamkxW3C7KsucznSGaSlDhbYdWZxktquSL43vano
N+x9JalzjgByU7zsLlTr7hnJYxpYca6WK6/sqEbUMM33Td7X6Y5puSjOHKi4HEOlYz1gCiOMEyRH
dn1aDoUWnbSxPhFRNwM3zb2XX2HUjDmJ6TVXdd+T1mSTTxv77WBrVxw+3a7T5bBu3KK/0+vBe+jU
ov6S2umFLmrnXo1SZcJNxDCvSLsqvuqMYJvANHoT5yq1Fw9Gk6BYHFMzf6jVUb1pIhxgSll7j8gL
o7MoYjC8smq6y6CxvIoJaV9uhkS5MWo5w2io8v2U5AAQ5mR1T4M11ld5PJhPuilA+/QYHzV/UY+s
tHw2Nu7gajAaOBuLQU/2WakqG/rCwCjrcgfHAbkeYVcAmRTRvM3f6R2rdSd1WqNZvZWkwq7dXrcP
5MHzI0xdXEdueS1fp/K5OX6v6lTsp6nS11VJjcfLka3NFGICeCgAPXFdVip9VW/q0Q8J9LTXeZmp
Nq10bsRB1oVpdtpYCfBCwmCBJEmQC3cjvbDNznNVG9O1YeOS8cA6SIeXxZ/KW6JVQ/VcyiJvEF5F
iv0Ype3E1zuNTkJ4cW5RmcVzWK7KGfvR83kM2xnrfkLPLsjQdey13sEQ86s5i79nzIEl4127vpa2
9C7HMRFfXC3rHEy3CWgL3LHTO35SUt15Ckr5bapDNwgK0UkWk1eU5VqoUlPXetbN9aqazFTHRaeL
u6BKNZpeNVL1h0GTAq8wzaBQ1IfanHjL08zZxCajmOeijTNxmplDlZ4o9Rxp69wmZWxTzJi7Vf7o
DbG8N+zGHelsZUVMfR+l8aGpF21COIp2Jl8kbOz8mzOUenpp1k1dbzqjEkIFcxbTfENB0CmB1zR6
vhdlV/B0WtA7chelhEfw0wn3N3Oi5aD4+SBBO8boy9OXZG8Yf8dGvjGODHDRiQoSaacAuTgMVVZ1
Lbqv/8V1mEXB7IX3/s5s24JfMDsGoV7Erzdf6niYvmgi/sj2bRmiHd8N02JqLeQ8RCAeDdlmLO9y
GzqOTyKHcYKHTEJjlJfXlLKj39RZezaFvBS/vrV3fNjlGSLNtCEuY3/3zj4rH0rP5RsKfb2Avdgp
o1HDaY+6tenM6bo302TL3FHJkG15zVqFQZ37NePKz7/+HG9HU46xfAxGi7CBl9gOhn9vawIvr5zU
IBoEilIEIJBGB45aUFJ3ErtfX+n9ooFSuIhS8WUiBVenzPm5+nDZN5NKmxW/i0rv1ppDbTO300eq
gff3AwFVB9BmnIu+8XiCWTpFKue2oj/zeB9aT29XcUQ2EmFx9W+/BYDp2ISaPDkLsyP97Q3NkwUJ
xS5DRhphtXfhi8SD/pFU+W/u5zWTExh+cVs1lwnxTzVbblsqLRzhKI0SUvxEZghOEuKgphPpPf3+
HTGzZi3CqMcE8VitlMJclBECy0UO/6CoEjQgypIP1sHf3RF1KJRW1gDo/tEdMQw1lMQcSEEw0ir2
1b4nsSST5UxdVbWNXP32srPx3lvUrovq1Tjindu4reIVxj1ldttvdNF5axTR+frXV3k7qKeupqDG
056pCPk6bFZHE14HTQBWVCb5GhbYGaGE2d4mzcEXiuxPq1J9+e3L0RYwgFlCfRAgHr1LTucaSd3a
5CylSnI/0trvyV3Q96L3qnNjmswPRtjvt8gl8IB4QOj7Sy9z9BCjGXSqaRllwiu0/byLnuGYAt9L
7XyyRenrsvjgiu9XCVeEiMCBzzaH5Ontuo+SyEhkyRWxWq02swPVkCPCAz3MPnK1/tubWzYNrNLQ
ch5bMFhm2Uo0T45P9T1usmwYNsQG9beOyzAp0tLkzmkHCHW//gr/7gZZ/LwFi+sDsri3NyjsPGIH
6R0fyrncKnXSrvU6azZtTbv/60u933mxc2V359+M1Pgi314K8K8Ml3QSX2Mctk9IsKDObOXJr69y
/AosJwmiQmTy/A9vwhF3pOzcNhudJX0nl/GXTGQKhitFue6mXF4UjGE2/8X1iJtRTZx5lg347V2l
YZRjFsaQznNw8opNSMU96rUHybbS+8BbxQeP8f06oTZgXgqVg4Nbew0n+mkrTvpZWeRhLhP5EkJe
aVN667GT3Zr6OJwKj1zAYLKb4XdlBxCQFgkcgnru04QZ8/ZGu1FqYuozjoChMG/zetKIYPWqq1JY
3dcJneGNUsFy+PXTfb9mdBs7Fly+OODQsB8tTzPxJsKvyJgFmWXG0eaq8UWHJfrB7vz+LWC+ghwH
aQMULGbKb+8NIFNiI617TNZiY4dp0At7ULVNvfH3ciiXQocr8ZUAuHAxHCreXkmmqgDFRedUqVrL
mAlAzzfnFm6N1AApf/30lo/9tqSkNgYI0XgRqHjeuW/Ykeg1G75lFeZbMuDtQGmdr0NkgOQZ9Qd2
hO+/Kphm2G0QA4Mo9J3dUepUIpyVEnInrpqBOoZAxVblfXBL78iNxDlxGQRjKmWyARX27QMkVW/M
YzhW/hTOQ7jq7YHBWT/p/bSylar0Ajm5PNNUOvEDcxUxrxq1JXfCUGKn3ky8Htbi6WsWfh+V6kfO
U3/7EJaSAh4fXDnr6NNZdJrkfHPXTm0TKR4yxp/s8CPD6vdbwBJ2BiuB2oh1aR/tpC6ildjtGSfE
baYcKkz9LiMVmrrmtvXN5HTNQwI19ANj0fe3hoUU5sHsAVgscH9vH/ygOGGPt6wLpYsBamxNxar1
8viD3W3Znt8sWQiPXERFEo/LuXvsP2LS+nbp0Nu+0GaXIO08A4RK9KJpViLULeU8blICNyxc3Ww/
Mers22++MjjvQSihVkN7u2gE396lM7dJ0dk1168LceijGdjCFBo0jXJi2jt3yUceMstPPLpjdNtE
EmHvoiL6Pdp7ei8kKppt3m+c2CzvzLAK0UBUeBLvZi0dvA/Ox3dfI8IbcqM97EleVeP62xvUa6ND
cW2TaNgN+soLERdiYPPbh9RyFXZUini2O9Tvb6+Si0G62I5ZCHyyFg/xSttamdkSKKZrgZEV9UsT
WvKjvWFZ928f5ZJAxXtH+cTlj7NIyxm3U2lGy5Rooadq40Nia59Lzzl34/bWKuQXE2qG6cjbuILt
8euVoy3V59urowVEUY33y2JBePyCdN3cDdqUk2quWGKtkAK6i6O0D7LZGi/tBhjNabr0qmn7Yau0
envSBxaTt5dff4yj75f6EWuD5WNQ0ZFJc6y1TLWqRCowE0HolK5fd1i1g4X/pnDu9SpQghevFVNH
2Xm0GeRZNM114hUBfNIpSJqYFIk50z54pEf7HK6odBV8k0TgkObHL9+uoqTU8YbQB0GopfSiTRna
3nPXJm4eZEkvepWExRTOiC1b9yON7tFbuVwam6il2qESp01cPtpPVZalR7Ubz6iimOcq1xwaUvcr
A+bTRmHy2/1eM8rVONZwikDdjR3nO/s1G3QM7zS7g5HJBCLjqceAu2lf+LYzuB+Z3L2uxJ9WKpdD
FYcufqHcQTc3jza5kRmxSLRaBjihKGjRNOmVg2+L1hm2Uk3H7rRP0RcghhP2dNt4fKC1XQLKb20v
V0j8FB5qGTy9pLSfhYqXzsqUEAVWjh5pt9KuihjSWz169lVOvSN3llMP1mmaabW3IfiD0Cu/o1Ku
oB6oZvr8+gb8OwP8z2LRR4/9z4KDbYXO4H9u+i8vSduJ5Gv3M+fyj7/9F+sSuIheiSSlpYX4MQ+E
i8nZQH1Pxit4HJL3v+aBhvGJNpj0dNwUYF6Cg/41H4SMSUnAaY3bGj/rz4S6yx9LjnC7H4l1f/z6
Z+Y/b+/bTRS2pemikYX0iVkclhFHLX5SN4rFwawSgenNflPYZpB7uP1gGA8jON+kOgRfR7uHlHcp
THLvGKxPlXNG8Wuuq67dW4V9UuA/RB7WhaLYp5U0z1E07N0h+4w//rkaz3dytEe/a5zTnK1YCsIs
M+l7pf5lUqNTYarXlQk7Wcm8MsCC5qUAbCgk9EhD+267C7mwLYZtnkNzqdL0i5Nl9rdaynYZTena
3Vh6/dayGsRBvFyn0nU6qFWasRtj2lI1t/vPXdZgsqjn45M6hTpS2KIOFOaEVzG6vKx9jrK6usAn
z1jIF19rNRlXcWohUxZtcRp5g9yU6NIuUDvFJ2ZKWnNdU5YviAgELyPNSSgR9vU4ZYSVWtVXJGyL
ZA9hvKKr5nmX9ha0DKMkmwFFMpkBTSiJhHYhNpXOfVNULXJPz8VCRhmCmslNMFmCcYBaQ5V3dkY6
FmQmdn2Q20pHlnJerYTaa49WHq5FxR9iIznNija68op61zUwz4qcMa2QQVhlWzJC1+SG79OiCpjV
7BY9nZPt2yHbuynMQ0MEooDj1e0q12B+WbLnVr5rzecJ8ot6isMgDePPUyT5A9V5bGIq7Iku9cnm
+mJFzqbU+0u++8exntdDHQWa+8D4dTN7pI2a5W6GtNgYgeJAnPMCWhbybMir46ZMBimpZx+0WIG2
PvaXZTOVj3Vq84gN6UAo05hUfm2N2VqlVjyvNbNud5peZp+NZX6Tl+E57ls7MediQxz804jd7l04
1TdtNKknY5imFxi0Gkp1aoXpN1Pu2zjd8LZtnBSMXdHnDFzaupEMbVjBX0XW5pe6VVsnbZ+cpjh1
E6TcBkUjFQwsaPQNOW0yDS8uQytfWAgKOodRW/Gxso2uhvWe+M+LPHSYTephF7SNdRjxhN0Z5sQY
TTXnwGlawJ8uujBnwrCjLC590xseaDCc4Pf35f9zAq9FV/7P++3lM4y6n/dY9tM/WReUYZ8cCO0m
TobYfBAP9ecuS4PxiRRBKlT6C/a6RVj0B6/d/YTCi13ZhRph0NpRV/1BwtA/Lbb3C2MC/B0zDcDW
o431VxvtUZuFbAxMBXidAKllvz02T4fcHRZV5UwHj3YHUYuzyFPdyR81VNeynjq/JjvWTIzf7Ha4
sMWl6VpJXOI2jy/seZlNfNEgDryjaQA53Q4MRS9P0GymH1SPR5Xwj0uh/4ejzkiNaJK3JZyEp4EL
I7HPVehRMcKE34wwKNc/feF/c2S9Yuo/FVPLZTAcxAgEQYJq8m2/vUwSYTKg5tAQXVtpEca58aZV
rfwOfoQ87RJ12FhZrunrTozuutPTJvNRBcQw+HnPnpMx1taD2RIbPEPl3irz8p7aWlUzyJ8d/aIx
ejWlbxrTl9qAPALU1/hlN013mpwQJslmeJFJrDw6CqM5a248y0/GVJ5LoVRM0LDNvU4LXb8z+6F5
7DDr3Ufx+MVqU/VKYJ0LIYv8G9AU9VU/W4xP3qwpvzmqXR4SpuI4MjBvwQ722PFG11q4OYPaHZqk
rE5mJZnXYT8WP3aYfywfjvCu16vw9izJ3MypIOG+/SoIksOvYnDbgzXHnyVisx64YKi3hh22q19/
7a9RCUdfO6UzmQDMg5nzHctCcMTD3LYO20M4JZtmUgOEB6TeGJsUrVH/FdkYjFsIim1QY2HA+bnp
ZbdtJ1jEXQ8B4VLvn4kb2yVN9S1SzHU8uNsCZnALoVQ/t1oPh4opiAdSLovPrlXAdOXQnSVUooMm
LmVyqnaczdchjJhYfTKT+1SetrgWlIEyY1TmqOsIjmnKYeqm/YY0Jj+dt1pcs/ru2/ACZeVVlnWB
R9Y3PceYXk32t7D7PM3pfkiuCebFmOg0lOiytHPE8sFgbww3WsNK4f8+O0Z+4da4QPTXAobPrx/u
q+/Ku4eL3T3TJez1cep7+0X2SVnKqtXaQxUnGnh6ucGnQN2kWfkNghXKwExLDnY0PxcQuLYO9lSr
uJPxrZZl50lZqxsrjJVVgU39vhI4oBchDBRvMraFXcVBgbT8KiVE9BKnypoOb96PSpKvieI1Aq0d
IVgN2gt0026XOZbce5WkwDSxK4Hlr1Ez5eWNkdn1jhwpzP2Kctrq0I8+6An1o1L4x2pe0otcpkI8
iKMeG6qUWqe93R0sBvQrJ0ySDZvQdDrXsxWYpSG/e8PIvu3kErizMB6ittR3JXn2fjR4NtJ+m3pH
S7FDWlJZFLp4H5jeC1AE9BRidUVB0vKT+wwbGDP76Fs85ha83gAZIDhOAhFwdB0hW0ofW3HnaN2h
mAYTRmoEAT4i5bGrJ3PdugM0W3fK9oM7jn6t9fdO+qGGl9P3Z0zmx0cAikHmghoMa/O3C2koTQnT
OusPpC1BhfNg2yvgMVvXCj9yxP/bS3GeYoAKy5Jm/u2lSjNuGgzie7w9iiiAdyQwGdByHyp//MH7
cWzu83pbzHgXz7lFA3ec46JqTLmsvm4Pea1254VbuKg9CuNqkN2wXyY46DdnN3AGARdaU+t13QvT
d+LGupj6yt5Ebdqez1NcfGCW+DrtevviItfmJIRLyr8B6t8+hAiGHq5NWnOIQGvXDPKxWLPVGCpf
W7uBMpCX4USuG2DE8RA2CXnUQxqeWDi4b0pttrd2PswnCoYafj5L+NPWpH9wRryvfDCQ5aBmbG2i
EDw2ljTDKLb1yUBkNnbVdQFheh0TCX9qz6LcOlOc7VJSUA+a0X1kybQsgDfPZgHsWYhLjcCM2Fre
958gpSZStd6Jy3I/ZQinIbHWq6h3Pxowvb8KRR1FJP9Ap3nFC36+Si29Wjbw/vaFKsaNWiQ8e0Q7
m1/v0O9OWgwJlugTFS7NskUfvVd2pNpzjhprX0za1qjRovWzqjFEdpoVHiA/rvYvovOfZYr6z+3F
Rnwrv8b/wwH3XD7/3GYsf+0HjoNrEZANcB7nBNp+B+z3zzZDscxPNm8jmWsAN95CYvirz7Dwm0B1
C0zMAbMYhINv/tVo0Jss3yxdAfN6rE9/p9EAM32z7EFuF7M4VqTGRRjlekdleIM6KSOKjfkGWeGo
qqhwu2AyXaTbXptJ0ycjBZ29nlsjNuVJMzwaIjb77dBl5HwQLz4H1TgNyaqbG3iIdbVoDCIjirYW
ZCdzA2sj2yRp1xXrzpqHk6rTG44XMbmoazJ7QTD6yH6OJy2muRZxdCFaJtUUM2aEM1PdKRyGeh2r
9NDzrK36aVZ21SDa7zDjis+yLmiJ0rDurBPkiOYYSFFUzRoXn1DdmlOr1FuR9nMWtEuS5k0/avbp
0Mp2DHj44rFLFo6mlrr2VVONxpUNtbI4KaYqfUGM21xnqpc9elokseeScfMQ6Z2DEBVHI+XcKYfx
ZFAXNmcaN9O3AlGOvirxOv/aV4iLun52ry0jL/D8rpxZP5ihhm4lwTUJpnFrmXcNoqUsMGGkY2Aw
KMWLhhl68RmCn+1+bvNZa1a459rxGv2acYs30WiRCu4gt1Vnq+fELGSuBR3u8KiMJsUG1gWvTy7V
IopwbfAyiqupMHq+xViOhk+pqTRneM8VBc86Q2vXlyLxYI5HzSl9bfMCxKkmgToZabMRDrNaxExA
UX4WCn1a195cnRf9AN6DU07bL2noY+f3dT4Xp4m2mB3Zc0+YQ1fgKbsNPSu7KGuceDaU6jgRNEWZ
xsEclwidvFFngpdFSrjTCwTKE8LrZ0YK5osdl+0CrdvTZzNVovtcHVLuxi2LBvaLyWho7Broh0aB
oRa6xKFt66CmzDkzncb8FpVNWVxkTWtqmzhR4Lv4shjTu641WnPVjaWVB0phzKOv9zxbZKFJdqbF
dlr6CWNdY9PmdW9fO07NoFpVbHXHRBRnxXJ0xnRlx3ZdrHKnieJbUaUuxOZEm4aFA8p7FkjO/QdR
qoXpRyIav+BXyBkySaLQVmEyiYeiAQAaG9GNvihs94oSulI2hoSkfKV1NboB2FmDsjNzc/guOtQA
p0SPxPFzJyYUUoYWGs6+aFUMOtjcu3CFuR7Q5pyXdoiovVAaX7QSTW0xj6XtW12OOYiWw7j3pYNb
U9C0TV4TJhJF6XaOquRBLe34GxFRThaUtkPIHZoR7L2FQUQ235VBHWpF5VU3C3PcILitWU0Z632V
OOaMx0PFcbqux5IqOEkHqimY0eZ3olvrmlXSoTLyUldvD7aMy2dHayFdD6YhbrLBMNEMGkKvA1PB
UjIoe89sznrg0HGtF3UIIBqpuE9Adu5PBzFWkF8LO9poOpjryaiUxXZMrZruIlfl1Vw14UMdR0IJ
RN6554VK9PuKna+7hf0fFytPN7LbKPKQp0h9dO6jQvWu6y7XL9VJEWcpgosgj2wkVXwcknHJTaiY
axfFYCNW6TEwgXloP7FDJvde147PoTW57s71+igP2KnpAPExFlMQZmF5wTxGxmsbwn0PbTYdLicc
VQ2/0Hoo8gUaGTIgBXKgYFYsL2SJDhhduhTD6LXQKJxEM4bPfjwp7Xia043LlTv04ULVdrt8LRKJ
ldbr6fXvOf4fbWF6/PNBflZhdPRNiOfu51P89S/9cYzbaKzIq9N5/S1mj5zjfx3j/NYS7ICCeYma
gd35/49xzf70OoKlDFt4n0so1p+aLfsT+xdIIv8RygbCrd85xY/qega9kKUXDtHyD786tkKS7tAy
+yRAoLeN9i6V9fxI1bztTdQwgSu07LIaPLx/8lb5Ms6jfZny0grf5Oj62jvleGj7Zjr3QrO4BuRu
tkgoAeP/XV3dtHvBIAtaFb7JFNn/vMRu+/LL3/qM/fV3f6w0y/rEUYi11kK3X7g8rJkfwz9+B17I
6xiaefdSSv5VLur2p4WLQ0uBezP13NI1/Vku8lsGIKtnvC6zBeb+73FpjhIbuu0yloRKphvHFlWa
XjCksbAVdEC3st5s/aGKH1Ij+1L0MX4T2GZvMMH86UH9DYR7ZIwFmZKrIrkwASdh7CN1fNuZ8R8S
e0pja6XVXeV3rmNxauDgNyXFqTST80lUWJvYxvb/sXdeS5Jb2Xp+Fb0AJuDNpWAyK8t1taludt8g
uskmvMeGU+hST6YX04ciD08lCpN5yNCNIsRhMGKGHO7ENmuvvdZv0iJ/Ql/ZgmBeQHNq4+eUZh9q
U8biyWWq//93T/LHjl5ldbCBBi1o0wahwKUT1P795v4fH4KPwYfPgf8//9sX5IR+Iqn3ESLV+Zto
71/5V7Mb4pGssXn/0MnjJP3V8LbWbjblGqC7xEteL/8hMaT9i7Kbg0j9f4ry/bnnaXhTX6ZNDu79
5TTof2fPs63Pnki7c/H6zd72QmvzolW8qMB8rzWMmwidkgC/guUm6ROUqch6jvhXPRi59D7Vh8+h
MH0RKSdyfDRCNF42raCc1hqPYshcCyygcLpHUtT8m21PCI9JOm6XQBFdVDPUIw3wL1qLBEKSYzo3
K7S07XbW38nQ64M0WX7PjegrMq3lYV7s8V7KwxG1v9mT8+LDWFtkSTBi34t+RlllqPRTrZDxOT0O
yTNSzthWxOCvnUSgtVK1zYdWpYMeTwqZrEim4ww91c0tJNMVnG+qyQraUjx0ha0fnAGNojSun2g9
4UZjg05DsvhTpWvf4zZ5LAvzgxzD4jRkfEkbG25fGj9WkOCXKvmM3PV7ZAruQWc9xIl6hDa7BEXW
CdSNbDj1hoYhU1ovnqGmtL4t56jLQg3KTn6AgP87dE70gSK49ogx3RdiuZ8XGUEmHYRTMdgC2R75
Zxfn37vQfKSH0rmRLSGZoEsZ9L3WOEyoBXppZ58oHeNqhljzfVkbU0CjxgOpeafVUeaFpfMxC/NT
5aD5oUbLseir6WfbNTw37c6LjWgFzc2nXkF7I8NUtrS/1+F0CknngArAyktBQMJCcIIxtN6VSf67
mFsQg7Wgb1QWtI2stn5nLpAGRC7rbprmSB/FMrl2F/XdSZ1lNItbSX8s26zwwPu0R50pdEWnt0Eo
TzdU3q2Po/LDwtDOE3GX3M5J/DGO1IUufFnU5Py4mk6ssUBW+kuSLM9FbKFjHDHLAl2mppyqpxnS
4X3fjuPTspK9B2mUbpey+9p1sYNoHDvOyn8dSq05QBN0+1gNA90YrFv6/Ck19qm865T53kJd6CgN
03NH1diDMGnrHvLR3qQKt0KqoFbzG8fiNZZ2nwAWBTy3fYihCCX8Dj31gAaMl2oY1KL97nZC80QZ
B0OduHFUn6oIGZj5G1IObiYav5JMr0MwoS+VYwuoeCjquyZSvVL+SjMC/T90BtsikMLIm3iw4r2O
S6jB4XCeJjs/Wu2THE+ULW5TB+reYyaQFDRhp2if9cR4QCwzCG0ZyUBJeYc6o+rikh7I6FCXAzYF
z/8Xc6E1X/9Lc5Wu8Z/5+6rcdvZfgpLZmt+Ln+384Wcn8v4/Lvb1n/yv/s0/teA+zTVacL/CIuYZ
+eFnlFRnagWkvai4UYlCmBgzrJVDc+k++N//a9VT3Ut3dv9Ff9wCKl13NAcAo4JjpmyuMcQft4Di
/AvUryw7sAJp2ANY/esWMGWE5pCfA8VKVxFU639mPobzL1xfkAYF72mAVTK0v3MLnJfJsIkyqAwD
0pEtuHw0EUi+Xt8BoOEaJRmSxVerCbqDwMuh683bJm0HN9TN6Y/U4r/aKn0ZbkVZk7oxHS8J3evh
erMBF+DEi586eBnVFftx6NHrbOUiDLpUtf5Izv/teMzt6+L3y3hrzVtDYQBU6lpvfD1e1lGdbIxc
9i2Jv4yj0j8Ycy6e5Hya/bnr8sINK+yHnDiPsNNYlJtX+2Mnx1un71Xx/WV8sG7I7fELqENuxy9E
oth1IVNeqc1TIzeSV6ZGfrw8yqYHtI4CTWw1GkIqEHrOusivSvxZG9WKOigsYs09mKpddUBpvfYK
OZmDy0PtTOhq2LuC9NY67tY+ra271NZq9OMy4E83vSNx1RmN49o4m90oIMo9OG1G0GPWi9TzeM3+
fJUD2U4osFhALiBYYGm+aPi++lQMF5eyMUboFUtDVzo1c+WDyU+i9SQ4bDAQC4S2WoHPrNzU6UOh
w5Vf11i8tFHjj5NJN8jLMj17Xkjy8YQdBjlByFuKnhZVn39LQmH9KlN+vbYXt/n+yzIhQQJnkf49
EWFdxle/PXWWWBStzOYvageZQhQ8GtEj6Jra0lOB7Zg7ydJDiEyFH8dpC8EwNU4gJoGpVFL+jnOT
3Kg2GuUSLuKny+tKPHkzr2CCyEQ5J4SrTRyYErsv6zBEpU+Jef00Vn2MRAeIG9eOpLNQuEPznftR
na7wd3YCEArUrCf8aP5jrgv+alIqHan12dIWP6wtcbD6eTn1QhXgzLAPGbqPlz9zPW9n55ESHx8I
BgiLDvNNM0we6TuUORqaMyk73hDGF6qbP+csd+7SERnfuOEBeHnIN4fzZUg2PY1JG7Ltpv+mdnZc
OMNChdYZkYEf8ndCWY4tPdYrfmBvZpKBXgId9MO12bhp3KNOopttHOo+lvOhW3dd8eAUdu1S7128
ZbHElVCwPx53xlo7h3q02TKSIrp0aFPDH6pwfBrLvHkYIDqgXdNGvl0q3afLE7llOsBS4QNXPzVc
tGh3bzuZBSVEvTEZMCmoIOZ1mQHYxFKSa4Y2zZx97YZousOnvP9IWbS9KcpOCzAXya4E9f0fsnav
NLx10IrdzLSBcuk82RLq0ou03Ii0ax6i3NKCMQ+RdVHq4lYSUk+7O69cWBjNCVGbMhADl+vlKXm7
nRXoiWQIUP15T26xZmZd13GDKZJfN+THZiKHx0rvA5siu+skcu1mvXrNkekFK3d+hhh0LQmSMAGV
cTYb2iR3njP6gr4qkftndohZGAqjcqnOnpmncaBBBj9G0vobQO7QNyM4s6joxC4d5LS0vBnGBh04
S3vUmqa9c8wIOIhj9Fc2zM7sAJIC+EfdiUYkYvRnoUUgL2dKtMV9IfIP6AIt7yMtLD7ktfm1gtiZ
uE1ux1fGfHM/oYu/ana8TI4GafB8TN1MItJtRfZx3mnuhk5Grwf0n18RXT+RqP+K8pMWOHYTHiId
9enL++Ht9bjK8hPY+FqT4t32ejZpy8xlZzO5cmfd9HWjfrIFoJzUGuQT8sCGu5IogySXlCCxM8cP
1apAs1WvjrOMwh+bzQiMqVMPoi7wwxu51bOqFgECEBg11GPhX/7Fe/MFMBPEPah/6oKbo4S4Tp3k
A65bKSoDLuKSLW/qXvWVYaj9rEJtO7LRxMl/kjdmV1j2b+68dbIoIWIzAGLhLVKTOz4ZF9bKKOz8
nk4g73oVJVy7UL9GSoTmFpfip1Jk05XI+fZKYGBwEiads5WlttmYXY12VN+YbEyQMgHM/JoH4pAG
UjlTe/qrXvX0x6l8zWzYOwIr3QIo6ksKuk7Bq9sVdWa0YxYh+5Nc9ajx1qQWk2UHkaLER0NVk9tQ
XfQru3BvTV8PurnSHS7ZvrQYNLG14qjotYWWbfnrIutPZm3prp3NjT9FA5bZ8TU68NtLiatdWzUv
sNmFCaiff7AQVoeZPGceyRjNbwgv96CGylMGJOtQyolxZQ/tLSWpKLAjOiE8MjbjzQhnIUVmyb6O
6JdnZagDh5n5YwVgu5eXcufW4dNIz1aQhAqmZxNa8J5aqhYOq083tPeTLBp88IoNzxi9QL93EV5j
VtZxwoXFhwsYBylt5KCUY/VKyrYlQ3MR80tWgLPMSxTu6GaBDV0uKjwbZR/rLxQn0eL1hsSyPQzl
8sDC0+WdJIbaswt9PuRGaflzY4S3WlbJ2D300y1asvLpyuysZ2ZzK9F0YmZ4zRL8tqg/MNcI2FKO
9QcjAp0Yq6fWrt8jLqkiHgXSNAH+fYrVBA8AAxWZuUWT36HA7peKNl4533ubcBVLgHBPaktH4XwT
anlLC7wSOO+peegJC02lcKEDbhpD7yq1mT5f/vi9U/56vE0QTTnCgAAHxUdHNgXSgmB6VOLShsps
cpPOkvW+Xeb+Srq5d8pN2oP464LsexPETPCFljUoil+kJg8ZfbBvzGJ+QJi0ok6KzXVpICIMX1IK
lKbPjpc/edMapHDBHoRxS+FlZTtQMD+fYztZeAnZHLyoKs0T9fcaLVrJRNraxnho9XU10Nrz6N5r
bgQi8bbXwumRfwyRWLxy/VpDRGyoc/Nkdhi/lTwWr4TBvV2AvQCsMSIDrMdNewcaBPydTOO84l39
E6d62cutHKDCUI2I2NvmlV339jqD3IGYClcaNxq0uPMZGUmFZkTdQGHEUJXyXsbOri0p4QIcctVG
eXBMvFE6Jfp8eSnWEHd+8hiXCgfvG8i/7PjzcXWsvJql4tEKajL5gIJS5Q1smCsL/na7McpqLgXz
10F1bTubGObh2QsZTVBlebJRoPYcDWe5ONd7qtSz6TZVXNzURvibPdn2lTD/di3X0dcMRef5SLvu
/BvFkBZjJTO3aIc6ZK6G6seZHT3nZa3hr5lKV4L93lpqCgVDHjwmo27mNOywUAzzTvV1NPi4xmIH
jkWJnPvqZ5cYRRT00K09fInGK7t2bzVXFKdJ+REQ3Zakq4Vqi0QyI8slKvER6Qv9gFxcGeXttbk+
GjmeK5qTFuga0V7lJQIRaRt5DJQAeCsE2KVZwdzM4pQCl/Evb8/docA8AAJd98+Wza2lYxKqDR+E
W+TsK0U9HKdF7n0AyX+7ukkdd33lU54isyOvOP+qLhpErOez6g/yshzGPPsRD2HkJ2ZPRWweon8y
iZQxgPoA4NBfLEReTeJihks/GCX2mGmXQrLjLao6CNqrgKCuDLXxxlrDLRc96hQgl9fCm7z2El+N
pUp149Aygpw9ysJHZcH2Im7Pg9SPi9dkkxPwpbGfSNo3k+f4L+vzBA+FqfKUtv3T1ObfVnV3UqH1
17wItdEVf/PMAcqBjKyBz9FEdn7AQHEIYlsiy1Ugk9Hnw6scaMlTVlaAnVdpX7MG0d3HklxcOahv
r144EgodfHYWAhbboEvzRhsoR+DKXNjDTQWps5dxgkzlh7Swspsix9P27+9nHNZWARaSeqq+5ytR
poWDFL2j+KEzTDzJusWfh6T07YbQcHmovSiEthSEbZ0s700sQMUiKykorZF9jgKpkupbVY2HY6Xp
7Xs6B7CXlVg+It1pX5nWvXhLCOILV1TGS3/89XZD6ljoyOSqflqrjleJdg6KUSl9MHQ00lBrvLK/
94IEGTXdeuBQ9F028Xbsga6PmDFSs+5QZS1gKidGGR8Uiy1/eVL3dsyrod6o6MxIyyQhQ4k5SU4a
ikUBu4TkPaNrmlHcpwqMIu/lQV+EIzaXNEgEwq3FG4U/N6EpSwq5jmKEqlG3le4LZ8aaTMEUALef
5jSlU+vjFdofak3SD2GoGYcBF4ZDmmY5xISmQbJaE8e8r+lnt0N518yxCOIGbuPl37mzDmc/cxNm
hqFUs2Vix8VjkflmrXbvKUbAlWii5co52tliDLVqzzEnCP6vf/9VRMMuoM3qmgfDSL3m1s6XTy2y
bZ97yn0Ek2VJrizB7nhAQVYuItzXbYVdtqIhlNcEpioU+30hj/1NB5D40NYgI5ZFvcaD2p1KdvKL
Bjtpk3r+fVJU2k5vSorftUr0kILS9CQKq8HQzdPf39LE4FWgjZfAWhA+H2oBAWOJppPXQlJ7k5Xm
L8hTJ4EmoK3ZJgiCgUbclel8YTpud7SO1gw5BPHBelNEAQTLIuEnIYq5GLx40aQPkzGMWMxKafpx
ShX9QR3FpzEDYmpkWXKjhRgYJQB9f6mVyY0b9WcqOuWhnZxVyiBGc3gZ0HJwG601brUltS0/7OMO
DwM0RZBxr2IqUnUfOJnc4kfh9FASgZMIBHonWiVhiNoI1lshmi29VC6l1zS19VnuMfcFZxsat6HU
TBb2NYW9wLLtxqfJSdpbJ8fVimaPJj42FmUKl3Kl9RipNE0OaDzH7/JczWU3j1Tzu5FruOTNUKsH
f8T4qzkqVlkah9jCAdoFOET3Hx05rBINK+u/OmGe/Z7mSos7VmU0udsgbfdFVyls+VZpzr8UKh0J
F2pZewA8AsoDFwX1SwHdIj+gPtMKAmLdge2XUuS406b5KM+GcsDdlf9bp+T6Y11a9VdnTpQPvSCv
gisaBhRgFjlACAnD897U+skrorj7LTIEtKCZHLv0Cxm5dxcUT/cFKwwyW7vthue/H0xWjWF4KjwV
TW09Ia9OuJGWUmfrbEu5FMtJax3L1bp4DnqK5v/gBKwU45UZh7reto1uNE1oqwOux5UgmEAF7fDT
MRG3Nux3ht7jW7gwbZc/b+cJDL8Z1gzJADgGFFTOv0/FNliIesDs0MnA2ji9cScXsXpTR859V1ni
XV8UpVfLdnNwZmS3W212PJ0a2O1sSyV+OzlK77m2nFImETZQ3F95s+1cdWsejPUnIDgNG/XzH4il
wKSyzjI6+0Xlz1kLnJyqqIeJN9SSMBvvh9S6cpNv+atrprpm+WAmVu0mHqTngxZq30NZCGUf7wUR
ed0w9Zlb26qDJjgH45F7LTG9QtXoxUtTnj5Cv+Vk0D5Ifinjuv0dVePiPkpQZsdmCDeVZWoz0E1W
9zWGave+XuIEB2UzGn806Bo+T3Wi/ya0ub3G7Ny5MHjuWqtQDlkQge78QwybkwczhgKLZFkHK5m/
dbXQvQnY6MHpDPXKYu1U9Zg4ACUEcMIqBb7z8UaBkqc1dIrPZaTeZ9Yifh0TsaLusNDGI05Ls2fD
jkDXYZQbPQ+pPX3G2yz8ODa50eOJFXV3No3jayu6jrsJ9HTN4XBxuhCi2FIn+UexkS6gSIGY0zHr
mxrPiuSITlJsPmWZhdN1yam+fLh2bk8Ak1RbOV6r8uAmO2gXe4A60vOGaZKIqmXVeQttF3rTenNl
qL23FZ00VJrXlxUSq5tzbFlNNSwJHwg+JPejOaqBbBHCrbFXEJDEiAgX3xDPuoV3TWHfTeOqTdPM
6Terq65JrO3UWdhqZET0WddJ39TV0g6D8tDIycBKpyGySIApi3i5rZMXf9SxvBvQnfWwIMM3xUiv
dcvfgiQ4vvR2V9UGSi1vyoqjlRr4vlNW1FrT+g1WSfJx0RfjrgtHJHwKQ3sPGI8Cb1a0zza2dh/r
pW5v6x5kn7byfuu+nFwjMXk1dPJ8JeTuHckXjRTeJit0dzM5y4SzVFpR/JHgWB9rGWfYdjqqkh3f
5lH6J2/lbz1zEYaFKknSuLLJNxeYU7SQqmfqCVMXQjKDdYkFGjSGRC46L4t1VoAaimv1mitRBigb
Rfcpx0VXLjf97QFc4w+KrvTJVgTbeWBACKiIcEJR/WgNPcmYqysyWL25fOJ2Nt6qR2cpKETyx3YU
Ez0BpcsRhzRyU3lfzeqML88s3HzopwMAqNLP5KE9lXoSnUQz5lc+cq+mAECIVJU/VRqRmycgvZI4
R9pE85eBklS4TDimyZXlp2Gxuv/lhl/JIjrkkCWnxqaB1YvfekW6RhTfOwAa0WA1ZqeRggH7+WzH
eWbJiaBelYQLauNNbt4J5BP82VaKQz/Y881ataYoh66LnU/5wbBQ3oJBpbrpCHy7qvMMz1HjA3qt
9ZVJeukfb2IxhF666WRV7Aewh2cplRaii2iUCWWgTpoe6r459TIGdhpkS2QHkN+TlPqQz+XJyRXn
Ya5l575V7WfZrqUDJegU91FEhxu7N10uUN2NKaq6sWIiIGXUB22Z0puRnslRzivTH7TkWQ4j7UY2
YuVZlZb4Lqn77GD0fGsp2+MxrNIIdWYHJFoHBKGUcQtvhJWcCnVp74wR7t1swS6MNEVcCQU7txLm
VswCqClgnVspymSF9FSRpvqzVQ9+jALbU8vePmkdHadMQxxjXhBEuXxG9gYlzaTVSFeBKu3mVpqE
CljKjDmJcyDaNnvURLkcEgtLtVws+MT2f7/VByqW9ENbX63QDja7MdUdCLY1Izqj5oDtAzmvyhPm
bEXb3MdWrK1NRwGqIC6OC46S7oB69afMab+jnze60spivDwHOzEYM0ViL8ibtf2z2YJ5UcJkbGrV
XzmJHyXLFAC16+euxr1GLfJrUuA7iQATTgIAKo6+4lZCKIso1mh5CQdUMYogrQ0ecIK02nSE/Q9W
14QDJVNSJOZv3yt1ipNm3zSaP424NcnzMrqtgJKcVdK7TM5r8CqIZ16eza1aypour+8WNPuAcGE3
sAb/148k4l4eOTnOsmbe36EtRPcm7lNvnDAFnHEacquxM7y0lSiZF0t/qmOz/AdniT4Z+CUWFWzw
5p5LIqPrSpnfsOBJSfxdPQoX67mUnRZB5lTy6rT6cfm7904SOhy0q1asAN34889OERybJggXQLji
/rFUxpx8sgXiEmFqjDTQjFQo1MIre3c3uAPeXuGr+IyA7Dgftmr1pM0UCBVapoWnJs9qqiRzi35+
Vd/aDYQYHJDsgBXLYzfsU/uwAOlzo75sfXMunUBOdTMYNatBR5AFujwpe0eL94aJBBIpGKYu57+u
zxeey0Ws+fqsZAFOYr8mdoUZHV5td3o6OdeCy7q3trcJwGjcGYCCr0yo8/Gg9nX6gsrrugj2Scmo
k5ipkh1Cu6qPGL78TDAhus2iInpXZ1V3CgtiUD3YJbQGY3QdWMNk6ePp8izsnXh6szKi/NTz30iZ
GPUoSspXuo9d2G9LqIJl6/LZ7y3tmv7/3iZcGYyrbA119m0JMnK6JEkADvqNFFn3lp5n1LYX69jr
E6JevSHf4QOiXVnkvc+zwd+zxvSqkG46n3Q4N1EcNr3umzkWzImCeUJfQH0sFLMLLs/k3ve9Hmqz
vikQ7STSGUrSyzGYp+i4oM5w4M2uAh2pPqHf9OnyiLsfB5uBpwNMUuLo+cfB9crTsk2BPkQWsh6N
rniiw88267AjvTzUDg6SVzIVZBokzCX1l/OxEi2ODKVdldIyma5XNCQ34GTvRBoJz6mRGRzp1AQx
7+Rja+Uq7J1lui/LWT7Yhug5UFhpQwioTzVvmaBcYF6VAynUjFbY5Z+6ntvtOUPvkeuSv9IK3a4D
WoHoofcY0El4yqhN9L0USnsbty3WxEOW3QpjGVylQhMQPOC1jHaniwS/F4MGsBDr0qxR4NUNU1Z6
idNlpPN8mIdD3hPdRScPHyaBeTNMA/lBLtJP+ODO/+Agr2hIwixp2pv2VTxSb8TWl4Fjg+qXbGNy
P0mjz1vxmpL2yzX5ZoqRtaYexwPe3Iay2EYEQZ04RpWGxpVSCwFivlsCR1J+xHbZPEyxA2WytL5r
nTBImgx4hoszHfNFBd8o8DiT5GNoG5GPvVF+wOkadYtWxmnZlkEr5eNdxG1xjMxCdqs4HD1JQm/m
8j7ZO6+kADz+oShwSW3i/9xK+RKlg772/qdDjLhEoJV6c9tYDQy7qEMFcGqvqa3vZSAQYbl01kLt
KkVwvj80CXuXshuZukbAbsY0aBXOW63rq8Rve3n2tVz/LBDIOFYYXt4NVaVcOSA7YYOIgYYjK0h/
5qXX8GqLxnT5wswiUNXS2AFXKup3tW19TaYiuUb6XqPCZqOcDbU5i4YuBiGHzDHsjuwEGkfzrLCy
3cEYoV51zvKEy6R0T5VEuJaS2X6OZK9f4Ah1uLzYO0GBbj6uYKQh5BPbp9zUK3TxgdP5fePYX3Nb
PEd6Ih3MrOqPlpgELuMzVRhTkkCwadK1u3/tCb2ZB44mPLCVy7xtY1fFjPN5RsGi1IR8AxKl9ka1
N/ySe9818B4/aCRowUiF+5RryEnWUKY9XiIR5cf5T8r7vy21rLP+5tdQ2VlFH8kGt/eGE1vz1Eb8
GqUOy5tFIVRgbyI9gGeXXCvJiyuTv7fhVldjiipsN5Swzvd8k0xyO4CQxz0Y3whbldB/i5GLHVst
+0dD8WAHuEQl2d5ciV1kzeWotrqPYj6hw4iJgsaAHmcjqVcC7npSt7OImdxfQ23KY+WYz3TJOEZp
5eBtB3kgULvxWq9lr1BN11amWA3chm/aDGPZoYWMIwnaXM79d5MynGcoOOB2WGScuiEjNipKeZIj
rTza2gxIAhnGz4kA8dn1WMfYIrsm+rtXPVq7MA7IGAidvEvPFzTGprSZ1ruG32sC2AJNGGs1ZRq1
bQ5oRLW/JuGsuz0aWQ8jGpinGB48jsm9eiWG7+1kanQUZ+jzI5myieGpNopYqmA4KWVPm8IqLL/V
wiWgZJ6c8G3Pr4TO/dVYm2wUKgkX2z5srRmh0Uzwm2r5SdeQUDTK6RsK7sZRzKnNw3EpH+oidI5Y
U5rYTUNdG9vYOSRTl32O2zG+gkvdnQDiGa3vtf2z/T3GDHOxrTjKcVqPtGab9EETtenFpBrcnJlx
JZLtjgfAE2wF5hZcY+crXyeVkS8VClzpIhJ0bc3l2OUNJO3Oqg6Idoj8SuK5FzuovPFmoh5L8Nxs
f2keqrqrBs2XUaO7LXLElOG4tp6VNNfu5pdi4/ZEY+Vlk7fh8MKEnn8cQljRKCktGEdq8IEM8cmL
624K4txo3aGMOt+s6BA4We9gDkzqmItC8UDgS4dWkhufdgLavZli3Rp9XZ/KsinubR0upp2DDUeg
D0F5ug3uoKvlzRgbs6tGo+bNel4dG6PAXXfS7EMsWc27HFYnumelCjLHulbY3MlRkYGDRbVi60Gz
rov8KgFYdLtMhb5oCNoVia9S6PfVODaPDZUsv857ivxZPJ9agTDY5Wt4b/vQ2eLqsYF68ho8Hxnm
lGO3eqyDa7W6o6ir7inCUcwVahryUJDlf3A8KLWgs7geEWW7e7LBtBJVbzgeHerKajKZrlpFwEuR
JXMr7K1uLn/f3sy+Hm8Tj7QaRb8YiDUMKIH7xdBqQSvF91Ru+1Onj9mjaHGdqZS5fbw88F5+gykS
bow8rFfZlPOJjY2U7qkM/gV4cva7bZQ2yjrksfYyj8+0yLOHgt2EiZAVHcYUY8PLw+915xG7B66s
IHlpv+lDp0rKjpoblTKCmt6YQ/mbhmlRAJ6xO1IER9nPskc3nLEerwQGP6ifqbz9cvm+UxE8HGcr
fRibWnuUIx7mA7ZaH6/8wr1UFKj4+scK3dkSRpUOWWmLUWkcSUnpTkuOl0mh/pYs2nwY23rxAZjY
X/IoQ4NbopqL9Ff+Tg7j9sqdtbdUVMV4cljySivfZENG1iv9ZMD60hXepz2wQ6+QMv1kL2F0awrT
PIpB/7r0snxI5onO6OWJ2Auor4ff7JQiNto5cmhqTFOnP4c8x4OlpCTlAqR7vjzUVmJ8LbfyDkZn
gQDO1G9pCwlOjI4RV6DOskj1R3UuAjHKMKt1ozoJ+ClY0KMpqNbLCvtO52Mkl/GpxuXKm8rQ+EB2
/luhph8dnmi3RiYZ8B8m/U4f4/aextb8XcpNoPCpGWJor3WuOmb9fSwW5atA/NRf5KH30sriljay
6jg5Q31s1Ki8D2n6HhBEsA+ITGr3BunCrSHU5iByVQRoeo3e5ZnYw2kwf2Bn6Wsi37XtczENeolm
oOJzC4j3cQyR10mwdOLGCJHg0bX7oRbWrVrMzQOpQ32w43q8W5Ieez5NX95h3T0E9MoqV2ssyxe1
WD43o6m+i0Rdor2floqbpPPPJTPVAIWXq62Rvcj2+gM220ZqW6nI+DZ/SQVSo0ls+/RxhyDpLdMF
dCU9VVTYTnFpj17fqf1NMenhYdR79aaBt/U91I0GSx8cxmRjwKZm7CxvHNv8cUiy8koU3tviNmh+
Svx0FIkV58GQBvOIyBlCjH3IPM8YZR1BWGdHSkbtlQtmp4iAjzCy66hSMJK8uUoNPUG0aKB/ORdZ
dlDAG7kSlmKPNUV815pE6c8Qh6+4RO5+H1SrFbhCnrJ9EqCdUCi6oClkWLk4aAPmBeNofVeAzl15
wO+PBMOXyG7QAd0k+kph8YySGKltx/4km/otOGz1KbO0a5nB3kjYI/M+pxrPUdmsGVTcBsIwF8jY
5zVasmUVLIMSBqo1SlcO4+5Q3JOo4UAk4NVwvj2WhvoZoELWTK+AIppNfrA6EiH2dHMlXd7ZHitR
iLcvbRcLEtf5UMVsUHYM6YC0yEKdehSVj3jeth6QZEjgGa3sWbraWdv5PghYGq1r2mtoQ28WzdG7
yC5rR/XN0XaCOtJzcHDG5Oq5c63WulcJhEqMdC6ve5RKtk/7DtUTJ5xpogwO0u6zCdQ0Ab8TyLFs
PkiJ1gYTxPSDJLXjtzQuGxchXUQT7DjzacCSAprF6ANNHtE1QCiH7zEOSyPZ94An7fctTXFa6lr1
s1Z7ihR5WB5pGUXHpKu/XY7Qe5hxICUyTTIGBoeyWSqlVpM/0C5Qn6qbBJaFW0tddN/mbXQ7hDU5
skBc2Ory9NBk83w0Jzm7z0gqvHmEe4e8cY/M7Kg9aHDQAsu22yDK82v1gJ3FNSlrA3HmkcLbe43T
r3J3e0CdV67YvKKKpds4zlNPp25zk8XSNbbHuk82z6GzoTYzQuVOWdnFwB9m8Oi6NbW3aSyHV0LM
XkWUivXq8ALFliLHJh/KxyIxkIOE/RAaEezFDKWuSjyptGiOcMSFW7exfE9+m35wSq0+gVIurhzT
vUnlIcTSQ7ejQ7yW715NqixmJGFndBmmtk2Y2SS9XfT+V2lsr/mz74/EiaFls6o0bB5ASq+B6Fkx
VXEVVR9RhBuPrUCluEGn+Y9E728JAf+/ZgVGKP6L8L8KoP0pbPb4vUDY7L/nP76X53qU/PN/6Y6t
yfQqqgNHlkNMJP5LdwycJ+1dRBtQilBMtvmf6pM6norwyWyKayuvDInSvxRXNedfKziUjih3Eihn
/tZ/CLORyMzQbC85gW1WHa0S/vVUW51V2ndF7J7vr0Y0SVOSjHhhGg/vs7LPG9DgqRRUOZLbVxJ8
9uv5wcUPGKcC4FRkJkwF7brNcEaR6hHq3l7fVvovi9MnP2QsCBs370T1gJQLvkOjXdIL5QE0/ui0
wo5WxP3wOKezqSElk2OPnAgjfTeFc5QH4NmF4zuiTt/rqK0Dl+yRX/FCzSnuOr3HYrAo6/FExCh5
Y6IXr2CAJNu/ZGFUha4+h9w+g6kiqh2FSpW6lpoWn7kakXFRMGB8n5lt9eSMeAd3WpMmOOQl1uDp
fa4PdFMh2LVhHZ1GCxUcF8+VwvY6PR0XN0zq2nDh/UKb6rNQ/eZoFE+8ebbizx0EV8WTldzJ3Qlk
MVQBQ5JkhLp7rfDhWEiWZ2f18Bhhrfilm8Lirhrr9ENUWm16k2qzPni5UtYCaESDtY9M1UZyJdE0
T8OAB2ug9LMy/EytrDGDXln6b1HlGO/iEG7Ggfq68YvdCWl2hzZXTdfJVfTHJeS8PsujMqF7riK5
7sYy1lBwF0qY+TP/iwd0rPmKLFD4JXEQmvFJO3OLIqPcjZAN5ARlSmmRv5Nndki8x4r9RUWWXnPn
qS9+FMWcjIdKn1H0hKHSgQeXbXvwpshR3o9SVGg3em90iAIsinifjrQ73GYURe9pIrElt7f0QT6O
kymEV46tfceurfHSamfnE+UkbK2qAuXIlW5fwjIEjfQtnkxddYte1b9LRQc+MF9SLQoQPY/bQ9nO
zdM89sOPtAVw7Qpn6VGUTAQGCIXeDQ1cDFt9JjlBswkmFBpVTbPExz4a8fqqxnF+7tF4K/l+PUXx
RzeHd0MY00nuBhBZXhhXhm9IDmaUJqLFRw2/259JLVdloKv96Gf/h7oz240cSbr0E7FBOvdbMhir
IkL7dkMoUynSue908un/L6obPd0zQGP6bgaoi6pCpjIVIt3Njh37juCRufO6dPZDwQr6d5Jp0AKW
YtGfq0T0cqNTnq3R0ky9vjf0ro9So5jGd2u+0TTFkoosMOE3igif4vwJj1S1QazAcwdd3QHPSlpX
MqIZF2LIYmv2y0MJoKI44GhZ0rCYSuMnF9wsoTOIygwyzISvdizLl0JfnY+srTO1qWq/cQM9jakf
cg9PZqAgvdYBN1L7lEjqiEAm5Qjljj8hR1/EuR5qUuJV7ybP+cFHI1yy5ZKctRlVEwQxrWbL75dG
aga2la9NoA0DYQzeaps/QzyWeP0bv0hCjR1P3P7NgMfNkWhk9L5UHkGtLU0azvria6GJ11cehlpv
hs1EOvQa4RTMz64NcwTBOe+IjBBGGZWNZItsNadxDamATHaOjFzPw6bRvKfOlcNXw9al5Ksm7D+n
3lx8zssAClqMDYR/krfcJEKBNf/Mpl0O56xZ3H6rmq6vd2tqsMcBfi95Tou5mSOhqq7a2rIdfhfp
SqbzOJW6eR6WPm/DWoFSh76asiSEQXEFke4UzufqaB2fcI61O2yKqWJ5PyU5Tu+K6d72C4bma+uJ
FoOD6f4D/PNf3cVn+bur+/pn+IsF+k826F/Xyv/6r//fbmzqz/9wY1ffNUD+f+Xx8+v/fmMbf2M5
k1S/m7WTnZm/JMN/3NgwoW/uPHBFXNmsolAk/cuNDVryFnNDa4+ZjS/3D140l/mtJr59Ia48jz2S
/+bG/otx8C/FL3oAy00861RpTPj+D1QoCzTaLT07C+K41n+hZLn3lqpVsAD9DVed1PCee4Ni1PVe
JkAX+3hstZe4be5aU092RHhH/rDcYGGHrFwmaLSzF1gkiLyqjptFMruMEh64LebXKszU9Jssqc81
KabNpC0PMU/ozjXLIlIjXdsq6vxQOFBv9L4iPDSxus/OkJ+t8j6aGZZvVZunRcUvupOaW5Ir010M
a8zwSi2E8vvSOMZ4WefsDymdoCPWMrhZVHRq77d2maaobxfEJ8Ew3BTDEhml4UYZ+2TBYKjht6Xp
j/xVyvOUV+FMbA/bGeyzYZuQQceu+TVZPbktjSULKt63EMA1l/DsTOTe4GzO5+E0dIa2XZKxilbP
WbfD3CVRU5vftbXGG0n8OtC0cjd66fScFc2jmTTfca69WVMs+KSl/aMp1laVTJ/jvLP2nMZ7vwZL
TH50GzZlsx5XnHJ/52D8V2/tc13yz398Zf/vXuzdn/pWxvb/+5e6/W3++fr/vwEKvikG/+GlHm+x
5//2Ut9+wz/eavdv7BFRMKP3wn+8hWX8/aX2/2abTKRZJYFm8u8BG5b/N3ZaGVozSwYtdYs3/+dL
7fwNz8TN4IZajsGNPYn/ogxnJ+5Waf/La43sj3+dIQmIGvCbONn/vTTOEpKiPIz3oe5P8bEfy9Av
lkjN7jtAB3eL1fTo0/TpJoFr+l4q+IKW+nRlNoaTKJxbRZg++/YyLgHo9vxlzupIa3naEyJF0+dF
QIlPU0KTzDr0S5NYbGk7oZ9Dwy6E2kr53C8m42owLhPqacdlS1pmEhiUbB5Z2yOjGZG/D71d35n+
r64bj4vwAsAEeWCxmrexqFrqJN9klAWJao7KmYqAjuNcVSK0e++hJde9st40ow8Gn5hUzT205ZqF
VBzXdJ4JMFrNnQASgr0J+cnVIlJzZs0PupU0zxzbVrF8KGMewHvnu5YNBzaMw64iuLuP36dF24t8
SMkyHSP8Zpsu+aRXCtL5aDSfA/lEjfTenTwiHDsYzY+x+m5YVqrU26QBQFlyYe5dv2QxX2BhcPpj
N+oEaJU7PFEvY279XlPKFTKvXur1KBZvI/3c33rI+kVPeFhW1aFmqpOfa3t3Ijne8LejlSdHPB9r
6Gcktc+PpoqPc1qpV5cA8t57dv0rli6+T9sLbwNbjvFrl2Hmr4xy3AF9CNbMTR8YI2xRGvbYBpgS
lHe6+sTO6D+w26G/gvlqnw1Njmc9rl+HQQQUE5+lX0f67L0R+RQU+q1wb44kqgV19wRVBqcbxSEz
5SIo0yHZOChxQdzV+6IWkev/Wj2NFK/1NBTsbDeqifp1PoLI8Tb5Yh4odIMJk/RrN/ZhO5dY5DK9
i7wsfazW5Wm2svbX2o7zH695o6QLbLV8cV9tIDLej1lx3wHLKdoH7kkAUayqFPHGN1WyKUvajLKh
yQnccr0Ta8FNZj0Tk9S/ole/LEXeB6qsyr2sF6SuLK4CZlHYGGtjp0wDEBHSZTWFdvXCKDCajbNc
iwfhNCcn1iYSq+rwBpBPM/8SGzrpZsmGYPV9mdkPjR+/1jUf6dIGGDEtZoDgdnRK3d1clzieMxZl
zrCjYycLTbx/emqREFVvEm0MiFR/8Sh9bfc7Sxgj1qccJj0ObmYizcazT7YYt1xmJ8H+pu/3zyL1
n2Txe01OyZK9CHLa0/rsmDkTnr8caZ9r+cvvHxzSHUwkGFXvRr/ZpEiYSX7CkBCosebvbyynWRt+
GTFFumpVaKUPseD/myWciI40g77jh1wFZDwB1pIv7aLfdyD7l8S76Ku1XUURGCRwL75BPkMbeu6x
8KqCVPA1aP3muXWSh8Y9mKo4uGzTb0rb2Jd97YSJ8tpAZG0TiClBBjPVXuu1HyVdebK97N7Iu7PZ
jj+zlJ8lKlK0Ltl7fbNUp6ketZN58UVGrpsm2w0c7uW3sbbJ+9o03sNc1CRZxNWA+bEincE0nlNr
mo70YP2VeBiyjJsJmGeqzfhXVErX6U2k+5Ko3NtPnVk/5t58xi6wy7Ag/+TrYr8WLsTxYEysoBXx
s23m/Hot4AfWyP4xT+TW7tNjovf7KdXOY37j6a1B5/af3NxIFSUYf1v8wga6ByNz6hbtKR68LHSz
D6ucwyyphgjaX7KtUDEI2l2MKBm9mZQvKw3bJEqYMUEnQLlxw3oS18r8mdtyM2eOeh+tU01dQiLc
9OaZQKgnJ0m/55jANzyumghWWtxlr/Il0mMCIky3q9gEXvXPecxdoqBBjDHZqiPZD0PkEie466sb
4twjRjDvbW3Tt7d0hGWTJRbxA/GQsCbWAhzwnlOj03eZr/XcE6v+e2o9M/Trwgr7lQE59p2obd+E
275nbkETGb93AHU733ts5XfTsyEbF26Yt3AQeMmy/cTL0SiCcjaae5X60RoS+urdYP5mrDAkvBqQ
L8z2tFB4lsn06WRluom9eF8k5jHv9W3OY9jUPLLmFx0fGQ1VZEpSRzx4LOwZxrfOW1nnYpaBguOH
LTPd6ct7z3kmXO1Dp9h025JFtNLKd/ZKL1e4Nf2nNz8asRdlc3cnvPWuKbPH1HaekOxIgGDDrTg1
pXdxG/nZKzWT2KvuPL495BEkkicp7tAlyLUIeEgE1PDVeyA78gNo6SaZqzCW3mbs7yzrqeV8bYUe
pnryaWX9RuQT7W2+YzIcEopy9Z0s8OpD3931yXs8tJ9az0vdHifCKWx0N6DkwUR565cFaLNuk2vJ
pSU13MUASTrmh3TVwWlf2K1695plCTgFTwzhimBOzAXApEs8I36OoAEakfqDe3FAzYRWhzI1dW2w
DsYc9PN0p835g+DPPlhrM4CESNZ9o9awdC9VMu/c1A9lkl4Kywvq6bYH7X9bS7dNmIDR8XtBxt4f
uLcCM4A8qaw9jOLWtVNmsEgS2vU0HfyqT27hMqyOWvlHrdXP8Vz9sormpDo3D+YyhlaI35onWMOM
Vg/19DRWxCnm3rdQubMRifU9OP7bYJDEMSfD0eLNBwMgVhr7ztkuwtBORFfGQWXzqPiVF+ruylXy
oRyNA0+tZlQSW2jNxbuRLOqg2p53UXgq8LSVLBy+GX16JimXJBZ/CAdNbtnMijK3e7fN8lkz4geA
rca2HZptCuYpmCQ5MM1ayJ3FUZUO65ZoiG1eI++t5qmBYRYTiGZmmEgacPjj6+BMB7e0+PCbFjSJ
JA9SZ4Qv1zrKPeNU19V1zA749SHkz0LftS6fTrsETpUfK3fao+vchJuTrEg65aua8sAlJsK8j7dk
uuzW0t84Sl7rTgSjrv2ZzC5ofHcDA+TBKNunxiwfGOFdhaMetbSOFMzlD9PKg2J0nvJ2+ND1n7I0
d2P9Yyzmce5PRvIFGgS/ZHUALhZi0d+7bbHLh44T4a7RKeuqc9qcJ+8zFkd9ejV4o+PKCmUZzc3R
Xt4qv4pafdnn2d5fOWWNKiQYdKP5ryZZQd781ZceKSpqK25B7VY4qSTkx8nPDlq6btNg2WFVE3pq
pFwX5Wd2K/AGiNZvHXu/IrbD2sSmS79qs6awFzPqMKX2yVgLkogkaZrjUzZDdJQdXqY4+9E9XqUx
PyXWfCdrj8F3N12y9IAD/qRYJqqcUr8gnW3kaP3uxjb0FWwDL6v3xqBtMfZx6jb7pqARFo3ctDZm
Bq9+cHJB+aZ+VU27n1eCUjERh1ggj0I6hyIpglpfWZZ26hcv66PBax+N/iw6HoNUPIzyx9XzDdgn
Tlv92MOFNdfq3jeEvGEF0qAbcs758bVNDOqPIYolljCzi28kz20j/VeL/WtJ6XTRCtmQ6xMbYZ9z
cJqk3BINlOZRQiIpq71LG7IkiqMoDzKv9raDPgZlfzTt80jOAYeO+QO87qVm0ypgDyFM0tF99DMz
3js0yWGRifuaRh7ywAMLpL9Y5Bs2vuJn4qj6JDPtsaj8T7UM0WpoV9EZV+jvh7n+tsm1jG0ah5IU
oCP5qvQBKuzt7GlcXyoLQk7HB8ommQn6mp1dEyyOd9aL/mh03etgkXvlL292Or/mrjgX0jhxT+BL
p66p9RMyxkaK9Czqei80oQJjHU+qb0XYWNPMma0CzXHLbSWsLQEOgoNYkIGepSdW96PGGhEDnSVo
OyMs6/GZwO+9r+UbGp1n8CyBBly7L2+JP2t1BwgL8OJQFIEzDS9eqah1Rz2N5mzdZVYDbj2B+p4N
X72kC5hH/Tela/fhVJz/AMbIMC8di8NjqnZs2AEncrqFaBAfwxAAdqtjfVAshAK1JzcGEpuIZQc1
xdwjUNmHIgNaOMRPyCvJfUEeaTj1XfPSrR0nblqXs3vVFpVf1ZqpwDEasL4Ter1vN8EK5Zlaehcb
yOGG422cyt/igaX0b/kw0kp7U14d32uCVm8yBYHrrPcvsXlYO7PZu6P9rDTt4nm3TJHa44lsalTw
TptJFtGdCdbHuq892r56GjHTpdpb6tEOkCwaf2qOf5/pWhcIm4qdAOjrkrnrFg9UfyjARgRsEXIc
WC5CS33M/fjRhbAQ1HVzIa0WCGxV3XdTnIeY9WRmR0WHJ82xGjNqZa6FWVl9GU6W3UtQJ9+GvfZ7
r/CKEIQICdKUbowsV5BQmbbzaq2/Y3jAnnBfUBlIGbZy9O+cgYusS7TAI+rjaE/WsyCSlS0Lrw4L
Oi27qjauEl+T6M0tjsl2L5mxbOZ29oO1d0pmZJ15oP7ZNUbH4YfNfNEZAbE34vFD2jYV+znOeiVH
+CDd7qHX/esNTJ3KODDy6dtdW0Jq1zFwyGiIW+PHgXxerc4Vfhe1Ji+LGN1QlFSPsA3o/mpYOetc
pVdVrT3hAvS4w8CPLV4rJ2zssodka4rQsBeSl/X+s+nE+9wZj2Yj9kvv3tVtGw1mdVU82adc/rSW
99Hp43723Z9KZpu8yv90kx3IPv5ifW0vyt+e/5rMxqtp9E9dYT3bqkyPGCp+M1z5srv+sy77D1cb
H6XJd69Z4oqbieDY1flqEl4FXUaLn1IyKwymotmYdRtI+V3SxJ9Sh5UiLzbYG51MQoR72wnYPgpq
VM21p5DIxvWt0+1kW2vk37VLgarQXDRNY8CyPohGpXuz+GwMdPREn+qAOT1GNMZddlEUG2fsz2vR
pxc3Y7RBiG5YevV2hT+56vprzxVC4NBzf2sJ5fgrVdUcuNXacNA4auMN2U6o4VgnJENX6VNdFZfY
7i+NyEFiUEw16/dE5q7JxRumnREHbZ6yJcp1rRyKtoUNS8D/epHt6MpJOZi2Ayk36BnLF5ru0e3i
6c71kh9JmWMk2alop/tKn76hxJFCZmU0/S5Dz7V691Z3i2xKtp5rUrRXUdV5711GADo8kiHASZMB
REpCHArk1n2Sgn4v03hvw6swbxcJjtuo8DJY4NatWU3YclmPheXvut7myQeQZZgnfR4DvRhfbFGS
lly6u1i52wmLWm7MGynB30gztCklA5+TKneWfUe2tJugD42meFuzZA6khbxh9LTZTH6wY6WjQynF
jp1Z8qvH4yi5CYfmMJpIGirWisAf8zZY/OIuoURdpti4N7HYDl4ZDqb2SnzYFIK5xL1vZ54epJSt
+wTs0p1bLymlqDpMxcKcMc2G4Y2KaLzzW/EbGRziG16dmdLPS4Gx6lNiX6ZlVsxbGmUcUnORl9m9
FSfaX5iatfHUgzsnRQLHzZkfsn5Kb2rGk8nqCP9iLu9DI44zgdezgj+BczqtQqJGfrWOHfnqO1PW
Ji+H51QqDIPmn7qyBk7Mub0kZqM1oW11y0sSO3OOIFUiNLXcvFY0Ljr+EZ6nZOsybNsjaeuPbVyd
+GvjDNX7p2rhJ7jykkTDrKlAmeo6kR0wVX1os7IUmE5zLfjJa36J8t2eU5gwObjznT54UEgx12+s
4faZrwXJzi2YMWaIRfoa2zXBJMgy42zbRCPG6WVaaz00aJHNbHlvCu+AdA7zzuoZOTWzdXT6+rEb
c3k3LmqJXFkxozcE0YXquJpcyjnJ5UxCs/yZZINuw1BBD4wZI5XW5J7aIAUFslS/S9xXttEM99m4
bN2bSlG5Fp3Ifh4g/E3T1ih1TJiMC9tIKh77YUqcC4d8/ubBIgoyegHOaxy0QxkkM/XL4JTEPELp
JL1uuYx2r16WUt7Mt3ryk1eIneOlLbW9bJPfjA/kLmlMYgtzm3E2G74TosixaLog15zjVLxigCN1
Mw6ThhRNb7SfYNGE+qAQ9fE+T+ahV9aPKdE+8kUjb0s+qLramtm6BbpLQ+a36zkdmzfN1A+l1j3O
vMRsxqePrNkCD4jtnwHD561GMZ2ZrMW7NDtpt4wSxwotLGdGVzx75m9zmELmrJFvjfiKpgWii3l2
x/lbzC23aFsfpi4/Sbcs9mKNHzMyzVth7HSFNLVM/N9p4NEvbp9LWsjHrtTPpeurrZ5MVqC1pnwr
4o8+U3diePTLx9ap9vXaHWJYaleEKcdO0DmLXZMpOwCKZXyu/dKHfWZXEXGRkLiKi9Wrs4x/NeYT
vH8jnOyL7Mz3pYk6+10gyyHpqbUMvSm7SAVUhltJA/u70SpiHtt+ohRZ39E8jgCI9oaBAoKD5ujW
3H4FK0PKaJ+mWKN/k/YHsOAxqHInDxwKdFR6giu8R4m9IhuczwXDOvc2OV6dkKExsGcFH/GU2c9s
3G1szrKBK3ZES6gSeSpqZjUOYo9EAOr1bJ/oS4g9IBAl4Z2YcQ5sTO0XX4RinpZgWLw3FRMBZsde
MGtWSScNgU3DH1ANH7127RGllyTwGhE5XDyLTbypigOnzzaWu3IcrbGfbPREze+VZfxobvJze6sc
Uhn0qt1pnf4+FBzAU7U+NhXfL7nDRMd11QEd9Ni79sFJdegtMsym3eS/5Tw7KtYfxrL+zHEnhNOE
EbUpDv7AcTwPT/XtqNCea4c9oNUOZz74TA3nabJ2rX47nP1dpX4zxv/s/XSzxu8OosQ4befF+5PR
4WiIn/lYbso1DZ0FprA7HnM1bNMyqsYoF0+p+iPKr8J7X0DrxOk3R/bJ76bIGEXoEP0kX1A09FLu
GqR23QLelMyXvrC3fU/LYBgXy9e2+QRFxa76U5n8NACDcqM8d7Fi9KezFeizjbF0gEFZSrUB20g7
JCktiBswHFr65jqgCxaUGxqJo0g/U2EeqqI8aNN9YaAg586470prL7U8aG3n3q6ePPOrGM2bbSKa
avEI55ehgqXtRliRAbPUay/zU0zPhg/CjAyn2Ciz21QrCnWrjQ/OOv8qreS7NrgFVd/cFx6ewDZ5
IFj2CPZs01byADGdwUSZVsdOF2+NkQZO+9ZOl4opSDy/GqbcNsmPYpbQkpcl3qr5Og924Jev9aL4
cHvckmt5v2qjfgTGftDUYz4xilC9g6FzwOfhHfF03+ldjSCcQGV6l2BgZDM/F+KzmJcgm9zHqbd2
2VIFjko3RnxK7A9LevuqmTJmLu7LaNczf8nqzsrlTrbFqR6usT/Wz0QGojdp+zZzARAoukR/48ZP
MotPuLxY/9KYvy7bzE6ilcVOYCFc+l44VPctedirFnMJPs4WKT0ra7SiPDsySobPURwXxN7hoIEr
dDtiquYsnPQjMx6ju6OPsoxT2ZzhwAcQpOL0mHsHEBEHLTlWVMdpFuUUimRYVK/Fei2ccmvrnxpX
eHbX1EeVuPuM+iFVz9bElo6MClBzehzz7Bx9TCCEs8DjbjcFj8ytLbQ0/LPrd2yqDXmuDwW53q16
8yzcX6IPpqI/oy/X8012Xi9whrbVbG71KrkXPkYbgwRwcw/u7dK1ZztnglXnKgRYDZOIG86bNqTr
HdzWvkK6wCfF8c/iZxXp7cmuTnZxdig+tX09IBVtTWkEdfNHVa9m/0b4rRTcf4372Jb8UqM+xxI5
hDFyAdtZW/M0KLVXGDzRIBl0TCWhWZaIvHW3NOYed1joFfiXuksHv7hKdq0/f5jZw9qzm4tY7loB
NiWgFztPjiHy8GBysEjOKLG1fAomvffC1K2SoCvvb65EphTMPjw7IPzjpAmt3SRlyfzPYtJeZH5Q
ec0PmN2RQ2bc5/Re1E5RXq8HNlQCxgSb3sjww0GNa6FSZaXuEq8Uu3tw1aDESYKcUk9w2o0Ma1Ju
nsIIWnYHDtbS05sVd42BXluMd/061PtKa65DGn/NTv1pavS2w/iGSaF9y6aiOmLUoCI08ua8+N1H
rt5Xfe0Dve9/1wUW7RLPz5gj9IyhHJvISzeD7m1LSE7xENz0cR/DdOdqnMVO0CzXWOebXj714lH2
S2hpTTS2tXyxLP26uNbd0sblVvU7JRYZLIxsb4rvc84col17OyozGZVsmpYNv3L5Im2u9F8X47XN
LqaI2YMZglVro5pHdIEuEYu70pzujf73bGoHWXcEqHxhinxkCZ2dwPsYIxebIZG7soBkDxF1wpyz
s1wcFrDf8buYT5X9hMh96UqT8ntYQ2GzmW/raFB9Ozyt5MCF2Ao/fHveFP6HNzV3jWNu/IYhW0tK
ntt6nCYlgQ/rWV/M7yr5ZaEdb0ZkSl/gKUtjV27hIV+QC0ykqEaFuTXdkdX5mPW6xI1n70u7z69V
3OUfzho723wR97xeQ5QxJolwzXkIEr72QZvNG+UyBOrHjxwuc5pDFyjMh6TEwKc78k/cs4lTiLMP
fucoVRUNebJve6gDvqr25G03myzjYQawyH2goSwu7n5yNZ+5cs6At9N+1bClq5UxrqZblyL3vZMn
h+kZStwXJnusIb56NBCHlN/9jHDzlizWgiVPBqZeCP4+6mTYDYxElHrw/Uz/GmzN2ffr6B1Jdby4
K8Ex9tfCnD3wLUOhFKGwJJNTHtj6OpMx3UaGmzjwExICzr20fdDs+HEdaT5GO33xRWKGCJFEXMYN
oTlln+yz0jAfSmMb+2ZKdX2d05ZnS5vnoJTmFym9EhU1Weg4lXWFs2QG3rDM+xozJgeXLuM3+kKf
R8hfT5mRDDtv9rVj2Y6GHeHwy7cQjRqCsbp946q3RPHTaGdLRVb3Ns/eXkvtL4AqW4gfzLEt8Zro
Kx2Y2EKBDGBBXZ2pPTAgJoat3bItf2iEfjf4+sVNJxIWNCeohVLHDOh0gyPoTuWdvilWMCo+T9K9
6ywno04m4rCrJDlUuV1s9cZdSNjOiuINj52VRQKRZNf3lkg3ushcXOelKTROleRZ5uwTsdyQol3m
KX/uJluyHZS0qG/M4aiZthMxxDFPo8X3xA4EGih6FdlSsSdtIPpNvev16pG1muqxNpiP+gvJ6dDe
251ZZUOUO1K8uH1zzufSjOg0cVG5cxewd1EGU0MGfFmjVKypPjy1iC4Rgr5xPxd6ShL44gx7cy0Y
VY+qXLFMCLk8tFPLiNzCEr5tBK0xxnAvKE2D5Pfm9+iNRn6pYjaowiKpzY+5dNuf6abxJsKYw2ZG
aCrytvtZJTAFP1nHP7yDE3eJOV5v0WORmXeIK2XGLBhT7rnk92FkWCa6qlXjSzCMAV/OfEJFTDK/
p2bpgyItxH3nuK+Tj0JmNfE+w7mxTcfK/GDizlyaeEEi6Vctgs/C6VHNxkZvdLiWq/TfE9auESWG
+RO77R/WZaxhXzmzfdf2s/nVJcy8E+wOfyhi5zJYWip73cBwMmt7Px7KKvDZnTnaTjpSeqzsmOtW
dedoaE51DChbDJyNyj5WbfdnmIzmFrJL48g0kisXVntjrEj9iTZZlHazfkg1SjOcx+PFKBb7fYKR
S8IJ2JYfXSqzxr2rTTtRdFtUj9mOZFYvt9wZtWtSDdk3TqECBAnjLNrgYin+dJabP41D3DxOleqZ
n6w13q/1c4ircquXa/HHz2rZbXp0IiaxU8OudCmr7KEfEzfQVqo3jP8EJ5o+zd3k5dQGpQj9dhYf
BmzYa6vH4mOgr4EyZZcA8cHHis4WFwDsCUVOQ1FVc8FApMsMA8t4awXo3zHjzyJuHd5ro77LMh91
cE69XdOSJ8+yPFRCv2OeEueNs6v0My5djUGisrzvxp7KiIG2fiPW5eKK99j/VXSasctWjfiBprPP
MTF2W50S4YhATR3FfXrtJ029uZNiKb0Tzn1vLP3WwZSKVtnYzqnrTP/i5aa7mZoBI4xJV2H6GoKE
akGMcP5Pv4o5sbud1DTalpi4rc7sKv3Y9R73p0iMR2NIShJTTLeOYp9pLg3YsqmlViPM5fiwE3Po
zzhCLNYA6iW5H9F/I/rM6T53FN/f4GkMpQ133vrjkJ5tg2FwYuYSdUrSyqGz73IzsXERN/qbR5py
t21LqfZWWXifUz4kU6jn5dpuuMW0R5Hj+nFd7VuPS4XKsMTfZXezjlfMnG60pEjipapQKGL/4ieI
Jl3hj5shcz1+LNI+GL19r+KWMEBmmDJicTlB2XAMOsXaNd6sIjbv0XeAKPZOUxgXJ89HDe56XNIi
NEaY4yGJNM3LDN5ZUd8hbSB/Z/a0cS1744la25ggPB5cOLw7Fc/ZSe/Yua1nHEOJ67h7r+6Gx7hQ
8qGhxWiFW14yakk8H3P8I5tuYb+d/M5zU0uiDppll+KWNKpO346uyRw3XhGJGyFCOTXJ+5y71jGb
7be5rtqrBcf5Xohh5bgWZsS3Jfis43iPhjT8D3vn0Ry5zp3hX8SvmElsO+dWK0sbljTSMAeQANOv
99PXZZftKi+89/aGGambBM5541HmkfV+Pwo3nmCNsptqehnMni+BZ+Ixzm1vO2FgX6Au5SlyW3Pv
uvX0jJcc0GUsLaZCNDQp8MTNbG19A6hqDJh33AKLkLRdnwKSrA0WmUENzapQ5UsCkRCFg0saejkc
KRxTh3DoJG9EbKzG0Ap/6R+EpPFCtSGfA604y+RWShaeBSar6ScbkukMHvddawjzLmy2YqYveaFy
0JhinKtLUAs2qKxjwld56RIRk5OMRIT+gZS57SQQznQi3AdBDeAf4uqoTbK5WLVvTeXqM5ylu7Hk
OJ2dqZvWhip4x7K2wlso/McxqvyzHQ76OvXeuCtrmb+GdQbghC/S1agURn1xIEmQ89MjzLzT5w+j
GlMyNwBjlZ08TuRRXye+WwwgnkG1cmwHuyIhWicLixtlPvrUu0H0hlbeBHDL3y1wBpz890j5cax3
LX1RoneHjdW3zSpianwRnn4nlzRcN8MdG62nQr+Gg5MEi1rG/riQvgJNmgPV7FqJR8Ibc/ucZS7E
f0ybJOMPNBKpQ9vQhaec4UevgWehyipBgSCSj2M+OJdO0lDY5vMnQA/4TD2M33TcmEu3GJFeDL4G
Qbet9UhRdr9QEOnF/W20181Yog02TLz0dOihyqiCdB0MRbViYFBcGgwiVd41m0n3+xIwr0AdzBIz
R592TLYVB7Zf0YLcjBE2fZF/WRVfHQHd6uCUtC4tctpI8KWMA1aOGMmJkmX0W8VWeJpA/STSmhW1
Jgh5smJlijpYmuZgHnhA853AyfFd5gJlJpzkFQ2Hw1/UBgTKJT4kj2UbF9NO+L3rfBcp3QLCxKO/
N4ceDmh0YrbnSUVXnjZW87STBVKnKH1U6BoZMcO+JuzWTneK+WPBX0sORNF2O4mwblqEac/XEuM4
71ddZyc+FtdyvNq5VqBGiNgugVlYD+1A/WBmRxl6T40Jwg267K1hR0DyJclbaKx4/DuUMr26xUwt
hI8N3ssThNR4aMcD4lcInYQ/L2U+xvt8CsNGPuS4p767MeCjq33NelQY8mdS9fw3L4r6IGZzyok7
MiAKnP5OwI7xJwIM72pwkm9sMKgD7SVpjTbGS27GVKHAji11JGoMr3WirN089t2HiueY8jCPadpB
fy1wrJ2BsWqKqGym6GT8KNgfeBNrA8BQofF41tE4/y3yrDyLKOo3dTGLcmHbBGR3GOWX2kT4N9dj
u54mUAthe0hji2SaV+0sEbGWQ9hecSbtxiwvlw1X0t6nR/1AVrhAiTRWZ9k11YpQg+k61qh52jR4
jKAnN2PgZB9JiO8KweusjtrQNQ01/j1qZf6U0dg8d0qgzspqGNdgVK9mx0O1GFOzBaNTwZEKBPSJ
w83xYxDDDi2CSSJLITNnqypbX0czgp5O80C8tL5udrVfDFvMPJJaMN3diAfhYhj7glsoKDlJ1Uzn
ahtWqJfmKbzMFZor3hnjlJA0/d3GfJiJY8fcn7GEZa9A8kKYoUUUz8NtzrKO7843MVY1BDksR6KX
1rmXWW8cJt8aUnEPKywWLujCehiMaVOlY3YmTIV3JIoz3oXBm4cvX0ziFsbnIoL5SI7Ce4hohj/E
reh+5OhyO0Unmc9b4OxF4CtGALpiN4F1v81n4yhptJtdFPpiPN4j02wCgmljQVFbHt0qVSvVCo91
krB4XvrQiYlSNUAbGFC8P1AS7gc3R7RFqljg8qkD74+QRkSUYZXsCuAMyHMY+hFjjmkw2Gf+KmgI
yl0VBY4G0yWsxg6TbWm1O+x/ryYIoCa+xoofQudAa85RRxXgHiXdTH3tvKddFJgmBohJ4TztqfnQ
2IeNfD5FoX41av6Nk/C32QD53vT7j+L9/50Bz1OD0/ZPrSvVTo+/MRzgf3Xv2HjA/3dnwOK3+EKN
/D//h393Bjj2v4iCwaBDlhfZBFSb/Ic1wHb+hVmAYGoSoQjnYU37T7+P5/Ov6P0J6L71/jEH/Kc1
wLP+hZUWyxixihYlRGS//V+sAeE/5ev/1Rrg4gc1+Vts08GORJrcf7cG4KLkuYtsD0QXjx3ipkJs
rFFyx+g5uPOiIYKWAJmYtlatNsK9V8TXfpCpA3wzF0dZpMG2cqtPibcPSA9sf649aMbJ2IsZrb3d
ABva/CL3RNhbFetpB2NePAUGcsQCocJdQXiQeQltnCF47ky2UHRArJU4SVc0XXUHlpHt1Ks7oN/r
VaXp/obLhsCwUFUJZyMKeDL8n41mPWckLAMLgDfwytuIEH3Xl81H43a3GCPyqtddTllRd62K+dXL
ySRto8Q8BREyU5Iquo0ZKLDZ9oOgGvkg0bfuRQsPHQfwyxNSNpJJPinDOSc12YdxHfzV+ILWXm+i
Tcp4j0NHPhWJQikoxNkuen78ZPoI+JUb1/pSdd5RuRIeByt6z7xiwOrblxebFWVJjzdio1w7xSIP
kmQTupXe1kOEIqd1ZmMpEtunm09mr1YYQXHPZf0zuUg4BvSnu8Rzg23YzyerMZJVaZQaXQCso00Z
F7xBimGi8Kdngm2nQ4yGfV+WpHAs/EHsDV+T9YYykJL6Gp2twEfwInP3R+Rpe1RU0GxYBX34CBRr
0Sy+PGO+osPsl4j+7E0PisqimstrwuAPvOXVnM04lXGNOYhM2ofR6fOzEdSfuJ/EtCicQuwnWSsS
ymiHGiNUIems9w4liWBvmoqBOqW/Oc89pM202kmVHtPW+hSJNNaNgRkEWwjaLEGcFnfWbCQG+io0
Clko2k/LLGZ0prLYJYOEqJAefHsRJQN63R4O2//KIALvWq3JMk4xRTguiRV5XsPAaGfjNd1pAICR
ln/Ca3uIq/LNN9gKmg8gZ6hdNGRZa72MhDMsXA+YtkzA+WS7oENl12OwR4/DpGe11ryDipZr02P5
rcYUnoieS48nHd8+b5zbvaqx8MKFCFDrFekgj4kR9c/kHO0j3hT0kciL+NRZjVsUyLMFFMydnml7
27cDnx4rXojeZtdVaXjtnNj5kxk8eoZj0xYb6w7ARTcbl5gOBA1yUsvaNhQt2qNz6DzpSlZ8Gaxr
YMV1eUej6LsDBs/viMmAWJvi03MWOf6tUKT38lz4P0M+XaiJXaNT2JIlV6+qggC2hmq0lellJkrK
wl+jKitf3Jo1teRKQuYQZw9l05AJaHvTYcAYRCg1g+vg6HGbz9SnL7SG2Z89NT64XnoKOls/zXFs
YxQy4PZFl0H+dneqmCKQTGMmEM7KqqcIzawBry5DuLBeF96BvCmIOooVCKoctknM3g1lr0AgMmby
4CvwZXDse2nugjRPl/bUjmccR5hbJjLeADSZv7RFH5jwZ+OW2h2rUJ9xsiQ2c8BAl2eb+i8+7/Tc
JckCV+ZW5GW0j/tgnVchWEYoHnFm9wAUgUHojVetRq8MNkh3OCqzMT6lnQH7FEbiIMEQWdVjy7vU
TQRgkHAOJJkXPdQNiDATCpI4FAWpb6AtFX8bmOOyQVtOgNSn1/rOeWa4wLLtn80AuLwDOOXv7b2T
EUaIa4ySB9YcKw8XptbXHhHHCbJd7ZKRYLxess2rHqJCdPKShF7xwrgfkq2KQXrE5Qnf2ww0FwTN
WqLd2zpOZ52gLoOtyc0BXYL6aN2XSgcL7aIsoql77WbU1C17fMzpoiLNGRK0LzZF1KHQZVQeynWe
WNdSlB/TpPfJPD/nnPhxGxzGxlxnaM4s0a9dHXAZTctM+MsMSynwCeo3v1tov/v2wekBWvmx01PE
RKZd+1KM4QMJbwfPg7/qNS9jfStz4mjkxO7IGjLARXsY2zXyeuOq+rfBTZ68AqQ0m24uONAfComK
RREaGBL43SiCeoiDGrUJ7hf0keh0UFpp98fMmn1mfRP6fp5siFkPxfa9azJNbpSlmFdR184JOTcu
a6If66Vja7Ui026AaaihVzhxn5s4/KlLKgCU6RFHNw5bT4oeMQBxEAuyfOH6PdkfccvFcK8EbCoz
+cvDFe6El+VkYMkmRbNmlmt7HLDrKpcMXF4ezKNZw2aft9EVU7+Lrp2fvBs94EOG8KlSZzuJfGdh
kcG2K1Senm0kcNjhQ5yoyTQkq2CQ4WNTh/GX4efWqx+ye5I2F6it25bp3doUpOfRsfKDqCJ5nh3T
eleQl6OanG9CluNl3GX+d5uDY3Y64aERAxe/M4IMdsr2dtw2nMe5ycUDqzKRlFbIZwIPxGUKzOba
dRkHRZJDoArfJ/qoKSWP2/2f+Xb8W7eAwCmLTqsFhgwVJv5DniENMbppX/oexHzYHxIcmR9sLWRS
xuROTEnCe1m0+tYCGa0hl1Y5aq4/88yOyaHUgiQkujwlVpd+Dhz2G8TgTzWSRJB+9R1VMeRahRug
LHLyS/vZ2sfsqRvgnHZt+H753feJOPNgfdaeGS34imLJNOSZe5kW7LatFz4mpQ4uBRar5dTN/g6A
8BKFyUcZ2Wo/NvNH5ZV3RSMBStgDF2073TUWufk8ZKO5V7kodppFdlN5Y/1WlrW3JK+EUE+VyLMx
kBm1KNI52s96CE8jERtro+ESw/JmkKiIsZEnCPdxpeZTXJftdphZbDVCr0zgcoQMM5ecEIO/cEXM
a5cigUGXvSPmpHij2QKn8h2CrpiDpq+0j+qPClJr46JxO0QK7HEVdujwuwRNSubAPGnhFWsax+hy
CxK4nTLfIqJK1o0QULlFlW61NZSvpWXD0yrurJ567XXatxG2oqbcirZY4fRhWmvPXQwyK5kOV4Pr
nQ2F5XpWyQvG2VVge0+yLj/BaZ4KsiBSE1WOQq7Rxesx8aOH2IpwN4TIIVi7EC4gBFsn5vQ8z7n3
9k8mx5ROW1HU2Z8QPAojmq4OXZX0D3UXXn0Swvk2PVD3MlXf2RwNl7mzDGphYTLWXhNWiHrjB9X2
+VsAkvjiwOhc/QYWncI3tLYN+oOW9KPngk/xJKAjVqlngmv0Qb7S/QRZag92vvREv6ksdEyqj8af
PAoRo4cGfVmutVDkPwDqln9iAiaUjYzQE80myIdLS+CZuKuCCG/EIIBsmofUa5rHYJz3bj5hdYj3
vnYSZgB33fnhEm/Ewc7C93Qc3wavQeNmolr0GOXo7kB97fBmMumG0x2Aw2M1JXW/K6PkNUOUOOGl
Q3Wmb4OGgI/Q+3upOFiTieJ2iFYDqy49x5peMp9dvth0g7GW1R9Tk/mYmMe8miCznKT9LI3wU9cR
dDPK5j6sX/qw/BtO9gYgKcH4iyprCC+of4fl3BnnqifnJFQH0o7WSY1OpKqfMigAC9szzhkLQ4b9
GA9x+dsPFKfViAYPUmvv1OTahCb2s2OHUeXSDXCDRUiQc4qcFJKQUSkOGI2CpDsbsZ+STYNQOjY/
jI6rdywBrkn25dvirONHSosdEQJvhAhBJlucYjNwLncxSnOr3gL7m5iGJvT06JHvzsYGeYlZgewk
XbzKs6k4Byp0aHdLrYcGbfSOZl0g2DnZaKRMBGqfcnB8DsfYVDfluZd4JG0A3NbegmrkPEjVsEUs
Ej+WUFVfw9QWmznPMBeZ+tdJoP+rMbi7yWK9slqN/ycKhuuUi2ktMlktBVko17J0L06obyPIBTqR
zPoi/b7ZMDwlv1magoiPZvaNFvwyVj0HWMC70/dvZpVVLwJnNCZcJP/JFlP4XaaCrgPDL+lHwzLI
m/EC5fjjVxatR05L7dLMVeqYwMtVDmnUev5vYoFQkXAtlmbjbQbpBGcyccMG5lDe/ayRc0ir+jfS
XbCaqUY8Cyd+6ez2mEZujdKi+84yoHm0EOipmgk2yMrPtsriL4GS+17q1GXzsgYtXkZWiMR/8suv
0DQ7AJ42RX88r3MnHdaMnfayz2lfHrtgMwSlb8CqhOVuImsBK/rZD+bhCbnYzQ+Bi4NK3ojWf0ri
5J3oi7N/1yoTtfkNxCfBuNI1fvKdkdXE2fJTGKZOD6SsuGeUivQbdEgEEwfHbNgpf2WWJiXwWXGK
OqY2IasZ7SbCFGB25y1q6dMt3dr/qqSjPlq60h2Fq8cxVlmPDYthdV1jGUsa77UkhWjJ5gNg5ewK
jzRt3YpdywW0LTze6kHc26bDmvhY+lwlROkYTje7SL99N0I/VIb5FsngV18DzGnvN/TyLzUgWGxG
J4Agt82N5zFCd7T7OagIiP0BeLLQ3J4IFyWGNi8eiMy4RhEtf7Zydpbx1ZcGkqJ+4w2uv0tt7Pql
gVTOL77U2PuL1s6KfeiiKisNXsA4RnYJ9Jvv0sFznmmOxMfgteHGdzDEdqBdKElQRjSWufQd+49O
272DGfNIqF52cediXIsg19hDNFu13T7RlByvvagTizpoPsMhEruQyKBdLqqCDeeeBZJZHK70cDhG
+eJZFZSl25zTCaib3+fgpPJVu3W6bI0ek8Hg4ihJ2eOO8z2m2WW+r1aIPtCZ8XouhNNmGMfMkkG5
dF8I5C6g/K2O+cs29qorOmi6oDoZgSdXbdeTfhyUvN16kignZrq03T5B0pfe1amF5eGnLu3kIW1A
TiUdZuDVzBzKq/pTzT3/K2Dnd5MycY2b6XQqPf8FDU2zc+yi/I5qq32GpbDX9DJVv23poD52p2oT
jG5OKmtULksHnFaA8a8c24k4dKijqHEGUuieiQ+sffrLDsIeQ4X3m9na3KPBUoA6gdwYGashYTQx
mk2Ss/qEzMjOJU4gGLl26iFpDpSZ1puocPL1XM7zd540xlYaPgb2qRmiRVQYzSNfDZxCIRqC0VJU
0JM/9ktNkszCrPrgydWZXGQ+jnO4UedROQHseGuM5U71aG4nPVZ8M1OL/t3TD04vmwcW8PBUV5jB
TMypx9FIUNBNebHMQ1K9pgzUWdJFgCGxnldG0sR0MbXTpgj8dB+mhvmMKSE9RwU9vDQx5+cMv9xU
Wiikoqw7ZFGMV5so4P5d9nwNahTT3jVrcz+ZHmZ7GEI//OspXHBh7JP6PQ6crNWIw1JXNua1gAu7
H6g6UUGW8QlO/5QOo/x0A9lsGWEq/IxmsgtQ4T3qZH53zPIcD1peqASkKq7OeTDjYCQvQFk/kiDn
YUFK5XDxPaQ3i7zC076sx654Govxu8kNUiHw9zwVnXM32QbCWok4+sDzjYUXc99AYDpzDes8PzoR
mmuCZyeAvg7QBRI4uJAR62Btiz/sNIRKJpeO7EbwfGEEtEBDDN7Z88z+iHB97WJf9RxQDR+bm2Jb
bxBcROZ35E3EXPHpHJk3gc7cOf1STfGURNMHGZMn+BMLmKinBg0r1CL2p4OBNnJldoHDKNpbBMVJ
tFpTGd6FWBl0e244EAKjFRaL1nDHPRWxsVgMd9NmRMjJyqJrZzVOgBaqN8MdrZXFm6OtZFelJQR4
Zs3Hlmf7SJhmes1jd3xMScR4Cwvz2soG72DXRJzLciaeMOxMf6XiKiVBo4m6RYOgbjDnnodwni5e
kHvsdFVyq2tZHswZ7b8bGw7maEKLGM8yl/dB/YLNRNgxx/lAcIpNXJLRrjI4Sz9zjK2JtP464Y2G
uVrKKtw4To5QeRyj56aq/9aMaatIMycssyGHahFErLSzneHwwF4GUIiGyuyMfWux8/4DMaMOd+TS
NmL4FPqEcUlZLJKQbeZQp4R+eOmwTFU4kLIiNlFLgngriTnAJyXNgHk7x6EvhQNPZTTjU2FF8YmM
QHujjSjeE+mAR5Q95MPHeVooZ961VdIeywFKm9H3wTetS54ExXPjdexLTQpy0gzh3qfuN4TgceDG
pXO03Yjbc+zMg1ITWv8ina71xCDJEmpv7UaVq8yOo0XutjttzGpawKtsPIRKK6vsv0w7+IkgPook
ZcKtzEVJBolVOMauET5v00iChkwsIIkuQt+c9Sj7i7zAt+Qmn6PtLclpMKyURJhDPNSr3rNcoj+y
2bq5Y303c88btLekz0ghtqQp10x68iZSBcKsrjgazubcXAfBJDyZhLdJYiVdUBZ4H+p5/Uav/VK/
8kizOyberewNtYiE+c5idhADQ3iA8MJiUK7DtP4LfAEcbDxVZRAzt8r4J0IinoaFv6kSF0cghszF
wAn+RivPQfXuo+mhPkaT+Bf/qVgDnFevaBwDdEkUa/ozkkHpjN9WRbcEfdqPiAXv/Hk0vOFiyC/K
lmaxzAo0Sj1UpW8lHw1IytC4j0ZY4e061AYiEIMPUhQCwUe9ARtZwjDZS1P7cGBJdwx8p2WtJ0bS
V5a/8sygPDhtu5xD74T5BeFQpong0tPTNFtqPcXTu9t6qMDN6q/VdrCmZrRNG2IKi8mG/R3C7QD4
vEuzSh7HpjLWfZMccLXp89SVw87RCWcKRotjLoKPwB+iHxtsc8BfjM5APsd+AVedFo51HMrum9Xc
Qj0ITtDlAVfJlGK2p4ytZvwlPadP3YcWcVDJOJ0muAcNr5pOnTbzFrg2Q0anB9o5nEClV5OiBPT8
k+V05OyZ9aZDQIL0OKCTntlRQ45OTZ+U37C4xOrVZVbjGMJRby8nJw4JiZ/m4A5B90g2YdRnMpI8
g62ASpRoOdP2+uMr4V4oOTbyQxRSKEExfBp+WL3TNQRjWPUf5KQiXEm7Tb9VVo0Hu4uHZW9YyQRc
TSRnQ7TqK6rRcunO46eKcfnxrLyZKCGQ7nHCHULDefRI/WZMSk4cGcBsdPidTFaTpyqQ8dIdHXOb
G7nJu6rEJY678mmo8uQ4l6lQCwMWfW0kkbnqo16DELsIMqs8szYaYRn2cta80IyTI3GJGZdh5u/J
pF15SYayDpflTcO0eoH72SReAaJCbpkp0NSSOTQFP4rUA9Ifa7Cw6VenWfnWwAWflBsd+KPaAwXI
waZBtIDpHGOLmHBLRjPC3LnlOBNJEy4n0ii2aPY+4ftvyuqz/dyU9TqehvgRARnmStYaxLZAm9Wc
v0RRxijSqGATwXTZzF8crkO2nb2OugFcFrlbHPqcRc+KCXeRWb8ixZ2EuAjn5WhDahQl2HamonDl
ZTjwpQ/kltys0RR/+r4bv7rJwJ40c/0tstm7F0UTmeVXvHH2oGZc71Wkb6WeHkov49Rw7qNK7l8m
1Q5rtx54iYe6GJjk7K2Tzsm+i7MXtpsXnlF72aKhrB3zI0Hbj9vzWYfzvq3ErUoG5y+Yl+Qb8/B+
mZIXKKnyYq2Nkqci8trncBpJ3THNH9JGQYx6bNaLwcl2tZvyW0UoW8aguaCX/KUqZ15hUXGuLXyO
6+MSHhB2gNzPqNkWZH8tNbmon+Dt1doaq4lHO0e1zzCy6GyjWvkaH5yVW96OhmOMaN24TFw0IDg2
H1tD7aMughgS7Myc9hgqeoQ+PdHirxaFQFcqMvVe1qH/oMpBL8uo1Bu/jwlHaWIM3iMlo+4Y+O/C
qH1OGDP6q/PC4AovjfeswHs2u1Nvka2eVo+51MU7PFq1mhlmWY+rczemf7HXLGVh/MHZ46113KCR
sYtNz7AV5421x2aLriLS26aufkKecy54komMxSxJYrBT2JO8quUuqlmo1SzFFhDgWVhQAG7LEFSn
4Q8XYbFOG9RF1oxfNqrOmeNNWMgq9LNm1z656JnO9y9TBbhNvNahQEwWj6TG3dNsZxdrGADlUERI
44yCHDC4a6JY5muZUYHRdF23CnoMMTiQ951PinBd5n+QaL34Y3UYknlRGDm8Jv1LRZKD82FmR7DY
voawQ+ucz53ZOZMbR0RQrdJ4CFzEpbwbbnm1x7Jn5053WMCnBabcicSgcPhkPL+ptC8uKRFrr+Te
8d87WbQiP7Z+rNArMZrk7h1Iz9aIqJLTEKjkUU5ZizAwDW/E1eG+UHWAv1/sJNFYm2qMrWWRmvRM
YZYunjvGRqyJkViNpTD2oRLZE7FI3YbHUKu7l3RcUqkwbcqgbFacgjRlDT5ZHL5UK8bcP9yd9lai
NERpCpF5d9FlyJCjrZLpkxMa/tEpvY3ht/mpSbDcDU3CdFt0r/F8x+LwlHe+/LUpEbVIL9jg/CQb
IQnP+N+pWK2ZZrAG2ugJ64hsDM/+0r5P69EYEj4TWxc7Nus/lae9xV0FuUQcQvFrwGKoGrPeT5Go
LqGfekdypumeIv3ELePHiB/8EHdiOeV3MqvDrbAy86hj16zcoyDalSubEJgme1O4wmC1Am4zR53r
0XAP0pfDDsMbmiBVPbMjYvoa7GeD+JlF49UPldVhzkVuuqCT2CNgqsbVN0FbJQjM3RY/oeNEIL2l
XrMvVdjO6cvcamP842s7xRFOlPfNr3HSNUZlblsQ4Nw3fgwdk+LMnwaziQMlyySkd9XKf6xaLvyw
HM+uhMcl9eNVaf2rBoUIsGJhp3GZ/6t+D+NxYggAl7ULp3tI5nE5tslBRMNaddG67yzobADkZS3t
Z5mUy0plRyl9geqSPOxbPGf+hRGA7gy7dTA4k3yUD6jHrZTuY47XqMWzrcoYB4yOVoHPU5Yr2Anq
y7hHnW6v+oJNTd9E7+eHtKtPaY/HWvrpOUXFDDNa5njzkY9uhqGECA7clx7qZEdxWnaNJA1nyNwB
co28BSOtnPCgRhBmwbI0ptNHCYER85bu+YSu6EutZYCNmhXFWaZ2Sa/MnQN0oWx2Qxe5WyvJ9M+U
4U7qxlg95mJumGCR86yzegQ/tSO19qqaTKLBIpwjnYNPD3TwaHU98LXyNx2CxJFHBpjbIRaCWSSk
lfwprBPspv3Y7FxV+0QfVXdLuM4uZCkr5qUuX+KsyJblRBKNKUGCCfiOd01pPUhC0I564vpKSIui
xKe4KznJ2SYTz1XfCEHdncj8j+F+3OURcRiYO6EvfIjHsrIxX9UFViPLjo9R0B6suTK2VQJamYcf
HVIqfqqEixaBGe4KTRQHJy0+aOc8zMUav+guTtqfDilqh3ZcjXKbqeIxQNSZ90fQtmViI2yQvOIp
vK/lozxt3i2+oHs4s8iKM3niJLhY70UDuhzKJwOL3SKdeD6Njm0NLFj5Mzh8thlsoFZpb+8Vxn5v
XdQYEi7eY9ywxUC6XXsY8GrMIW5iZM174FrQtX5tTv2q7Kt1xntUyXzdoBMfB/P++sMKF8m6Ujll
eKUDrJAylzac1LMm06u09w0JQKlhfQeZtbR5U7IQqjA2eT47XkqMNhK3AwEeWK6V3M4Dcl3RL6uQ
PJWZztSRQgxqqCCiS5B+6MKo2FqMnfu5dq2rXWrFM1PiM6uDkXRKQ2FlLDDlg5o+EBkdbvO8GC+J
wuw7NHqXeXBFYEx8hqb5Mg/GNqnH6iE2UrW0dMhx5YbJ1ca5tmoEsd2IaqaVre4FrxHAVA7GeLYG
+zMIUkQhtZXveTfc/ESat3xAfOwuFc7PvZKaPaDmRsNO9z36HhytWV9nssJxXvkD97j7ggGYwytN
induC9QCVT0v2WvENmmJ/upgCBuZFDgz6TELOvM3rNzpmgYNavOx06yS6bRyCfIAvw78t7nUvMAF
LB/AOnmFW79GMJsFLOTOh8PCQm7WVthEy7BtVCFwhDM0Ky0JIACFXuYci2uvtnZRIFeuT/y2FaY/
bDHrVtakFk9iRw7CAXG8XIf5OK/iVOOs6SLSyHyHJFMHkOxdTNbeSW0o6oEKVW2TNtWKpWWPe7zC
DzWOJCQOv5MUm4Rgj6H3E47adCZ82TkHRMKFyBzLrkueUKF4W1uSlcOE3Z+pEsK/CsyPBzmwDOvW
seOx64SPOYZqw8UDUoxAtJFmyiDUCHaPCbZNxQPfhHFtWBs+HKtj7VZRG2412sdj6napfRlAf+6c
DOy8XgWIuJq/DksehCL1Aru+N7ulMU3uPs+Qv3oJNMAo0vpOB7/Aix+7GDbftrjWMufuLCzC+CSM
4kkMdA/oyJM4sQgfBKphU4tSg0kGO69THGP2/TqjgiDzH+5hZEEqH2cjfcUivx27eBu2/kPqBo92
Wt4j2RODRA4UtrElnmJbQl6p3l9bGQaM1EvmIyXXKL1Nvq/F6CXmX9J8M4xMRtC+0Yperk1y48XS
c8LspbK4y7Y9fWXZBlpai0sZAoHP0rmgzcZLFQe3mp6BCPtK2dAImlnceoJAELKbCAdEL+sTn5J4
Joh0IOvEJahI4FXseSNXsy1n/1ncs5rqBMtb28fmv1F3JrtxK1uU/ZVCzfkQZDCCZAE1SWajvpct
e0JIssS+7/n1tej3UM+SXBLusEZ3YFwxk0lGnDhn77XvJ7StyZZTv/K2XJzXWZWBe6OylDdd6Gqv
uqW8Tt08PKGaBP3vybWjBZ/GH0wzfIlAI+EDcjdzQ6Rfl1koRVM4g7VNKM/a5cReDultpiBCb3ah
WkJiW2FeOiXkMOQ41aYwgEV4wS1un3WJlZ2PZS48dqKwOY8QMOIexBI4oe7O4znC9tx9H1KXE4JE
rFQ2eXg9Z2zNLiOIBGMy4q4XAY5gGa0Yb7Q77yS4beiSEiMbkXQ7VyeGb7WVQPyq7qj2rwTL0NTB
SeGBQ3DbnFRZeSEm5P5peb92Q/cterZj2zU9X464x4RkVIBNh4EXAQD38zQ1kJWMiya1WBQ0DQcg
Gy3j9OYGmRnDzWU30XvflFm4t8Pl0k1Df9HroJjsgG1pyhvTwFRhITBWIruDkVsdhCKwxiBcNxIw
/BwMl/hPahpeHOAb9nDaZ3ndGhdV20UHI/J6A808BvmonJ9yYwJp4cwets4+9GVEny3p6rPBoV4t
6gWWWktYwejM5Q31pD51etGz+xTGGS4xdcis368U9M/Kri1YUUno994EvoXDXCfqQ+xO084JRO33
EcaYwaJtXxkhE/HB9nilRqRPZi98R8Y4XOCp7OcYrorn1KdVVRqHhqhBEFa5s4lllv8ICSf0HbA1
Z0VMxVdX40Ol5XiU2ES1G0FLMEeIHbxfmuXA6M69wFLwMjBZABcUjjuMOPGVMbSsaazPQAXErvWC
57zoqemiENtq2x4Zgzfu82GtXG2qMto1wZknxp+MYdsjxJpsn44ht4YcvG1RiBAGnqZRv4xYtejO
gjcz1TbtGb4EpS0uENM1vraqCcI0MnqudR/LWG0XhKiHVlUChmpRB6AP7GZHXChp8xbeJO0M6R2V
/uTPNJIRgkvvqoni5rouwbHN6PL5VQP7KWzEeEok1XKOwSNcfI3Ke+e5gTq2dUVp5PWYCM2+RwiQ
J9cyU9Ypx6HxvLI8l0QL1C4QRWan27oapTd9sPk6R/P/a8wVccVjErh3imQ5ysjF3RbdAOVzijsm
phgojOphjhqszikKt2yLlVBsDUbEzC4YiG4NPj1uJgUiFQvca1lZUf2zCjDp+Rk631drqEnzZf6Z
bSJy18CfKhtxLqYG87SVbUl9VLXnTRcN8b6bVw1IxkPqQv6U4VVqlct1ZRU0aeCdU4yVeBYigj+i
arU5Y/qj3IgpZOIlF/AxE406tal3laycPe9zsyX15LlScwcsFQdNkzsoOOyYqs2OkvYI8y02cPfK
KsCJOpxX4n7xrntttlukreLUbhiW7ey4wCKT2qPpcZpEHWLQ7dt66XQaSOuuKr1sZXvH4I/Ts9H2
qmtzAIaMt/+xrO1LgAxkj+AJ83MCLk7yFFgPDine1xLUpxXSRIts/rKmpYizxDwH0geipSw3gQsy
KgECOZTlThbOZeHSiHeGh4iaFqTFTkK8abvhVPDrxEn9WHrh94RtXERRu6UbcBZo73jqs52w6PJR
G+7wh+puYw5Guu/ZHXG/aBme1CGQAmdSMYec2ThdMGxsky6yD1RBLtSXUZ6GieKaExNzJkjDT6ud
91UpCCpaRmdvRsCngPpmO4+B4AnIS3VTR0xDCcEOzMfWSXpUDlUwfFsSwzkfiyB57NKE89GMVWQN
DQeqJuFxdhS3EQKSJjiDDtQ9UIBdS7cG3YgqBBt32A4H2Mf2JsnLhJ2tT150Hqc72t03pbRXPOt8
GVnipVR4TCrjWCTQRJISGOd0UVeD3xKfEDf2mVE2t0GhngD0sUUTcEMN4klYii5x0lNiVPfaYlC8
QZx9kSYx3Jw6bZDq5skhydWuGiY2bXTzmig4d8rcx6xxGBPIDh8/KeTYhY0m/zF1VHakjWIPaqBe
c8jLjuVYqJ1l4TgsC/OyH5t+BFUQqTM90ojecLgPf0QAFAgMLPW3FG/JJp2K7JiuCWZLQHTbgD3R
GbvLPBLWfZ5mFPZRjPSnxnYC2RY4CtGNe2kY1g+arjeCydCJk/F6cEAwfuW9MtC0x6V3n1c8Jmk5
5ydW5SZHkyo8P8jl8hDFJLHkDJBfkFOU53Y+J3cxulmGFIZxXFg196MyHwdlPVce1a+LTfgSJtKP
Puvtc44r83dhWcEREurmGsZXe2jRtDxpzgjHfVXXl0JU9tUYa+vUAnJ41nJzL1mVmWQ0WUY/m18y
bYrx2EnS9AnnC6pgZBreZMIc6mn6ybnpzwpriS5yg1jbMG+2sw6TXdOYHvART3xPJueJuK/udBjp
PusMVTcgK/MiUbMHMsm+zrswHY/SOpM/w6Kdtk5cRre8rz4zU3yMsRbHqKPP0nx8hUl6vHRhdzrD
uEJiMiTzUdZX+IiUPb2MBXqwOJvX2KN5XwZ9s1X9/Mtwhm7XxlV57fUVkL+0i9mxzOzaGWZajcIF
hkBoK/3reta3SckfxlIMkFSUYJWd9DvCTfWzs9MUwjCspbZz+18OCxwaD0UUCZJWMMhDRJOqXczq
EDuWdVGNFK6mTJ7K0GCsMNoQHaL2pc3ioMPVmObABnvnlhOYBQIoxDeWcHfiuPqZDAwcR4OIq8gF
7Vfl831pyAXpY6x8IumPLcMtL+gH2af02FiO13d/TpYfYDHBVhFW1KJfLG4dE+8UgAs9H7UjCVW9
553l69DDnYoCrjOk0CXEMLkM/KhFig7FcULW73h4KbWcyXnIv9FKpSe8FMLay25FTvaYuw8y6OJt
IY1lP7YC1X0eZc5RVyraL5Nsix3asfxIDoNiuo6Bd3QW5wdnD+bHnT42ZX/a1fiUmJ/a/ZEWKjg1
MaAfnM4AX8lBlu6HGRzPuZ34vQktqvYSIDWOiyWiA7ARAaFNR+fQFi7RuUQIYJfCAzGxA+kkcq+C
pSMSrAOywluxMJRagjsro+woXA/7LjFJR5QM2dGyQFUfHRTYgqLrEVUg2kiLBrBDo53az5yJsImM
nWoidsLQ/D6ALINL5KHvHek0snaD3qZvQnGkG3GbM873QyP0/Fbr9iZrvRMiAkofk9p56UTP8YKR
i/FkcsZ4lAMeHtVdgnwCF2jBmQfWuj7CYrnsKnQS/jClz3hBvgGNf5p6sBrtWPfHrfKmo47gut20
KHNftribTXf+NkXGJXJsGtNY9frYwlBcih+Dt7B1UR/4sVjlxLV3rIviosjsW88zWwRObUHURd76
A94e2u3qnqzG8FAUgdgNdXljsVVfj23aHnLo1zszgmEmDU0agIs2CghTNt5bRXWN/kBBpvdadLTr
THamIyuS2Vt98hdMFXZjDdOz/v2AFIW6kcg4cJ/Oy64khhsSGl0oQMBMzDvXXQFu7bgVuIihquxV
3Ggi9ySkKFN0x6g64yPqbZYevbjfMFgBvK1qWnqlUR/VEFl9T6cgCQOcepFhqCPVJOos6ngu3RCv
ARrc7jceShbPCGqcozi1f4QEDfhDmZ4LIxYXfW+YflTbAfcFRG7O/rP3BFaLUlHVoBNhxtv1rDmI
cidZp9twwS3VD5xzNVzeKDGrq9Gq5WXrIruXIdQ4sDhT/w0h+XjUDNV0RvnVMGMznpchWvtDpoQR
WF1WbU29Myc5vaW13grzCcO4HM9gvM0Xvz1p/8i79/9bypYmDvn/7bvbvhQ52R5/+u7W/+E/iTzq
X6Td4KLRUKSU8Jz/m4zp/ks4LogA2xak9Xh6zZL9T86Wcv5FpC//ZlkOvjz+81/fnf0v/pxFOhfq
LuA7tvlPfHdvkzG1R/HPlbmSZTvaptPw1nRH95uTIa1KFrTV0l17qBG6ilFyDK7zj3vyn1DO/1H0
Oa2homv/9/9c42r/6+/7fSmXwB+uIkyTjLp3IZxESgbYWxm9WZK2N5ezUIO36dnkDMUZaQLVYWzy
7D6paPpU8RAdf355+Zev6joSAI5e7YXc9bdflSPoTBYKZKPYTsPoyrQiF8sCE+59ImFkohtJoARK
jvfnM+65l9DEnsMpJTRvHTk4z2HiBFeW7TXIHkkwBDmY4pTYLGaDHo2wLNhG1gJ17uAwC3gFE+IQ
C6YjjuUI/DjtGVlOQwIyH+ELTV28TkHJvCMHBGSyA3bmbdhhI/Abuw6ekLYP39nIrHtUNQWkqNno
dmORRfef35TfuawffhUAG1rakAqk1Otd+yN6d64E4hta/DClPRq9vbCtx2JQDo60SuGSMZC/fReZ
ZT5mraZZ4CAYGRGnMn9lIZT1rwWHOnPjKGCIFWXI1gndqZ5bc6K9RXclDwiqSVyHnSxUySHLe/ls
on0xD6FKu7ugszB6RDCSnlQfkQRuMAeejvBOlg9T77KNxTqYbxSDQuS9bjSt9AQDQIHnYpMBscpx
O3XanBAlxjoX7ACAXldK+klrU1ITB9onKWwbJ2+PBWB7sioScA2b3Ks0kTPawuSQjhwjcTnYUbON
IKg45EUV3aPIGLZsCj3T6Wl7y9Hni1s6RI20kmgAs3bTI7bXEcz4gL1uHzeT4+Ck82IHpmLf3aKI
C8Mr4EuT5Qe1Gz06jWPpI6u0FPI5xEGDr4lfIYKnLZZ6l3ar1adqmdNuxcJIF+wyaKRtomKXioke
6yoHG+weKDOdQBsI6iTqbbeMqTwbjACEXRuAFvMD0hZvYmZSYkcLqjC3Forufmu7HFCOYnPyrGe+
sFanDP80HRncUvE1Kn9nPA9Cwwv2S+xW8T7mDIFZiqeCsodwguw4kJLhYTCkrbUDF+wVl4mZrNOX
PMFKAMcnk9uMN4cwhgKykCSQxvNH1RaIaoOhDZ76xY7ivY2MMqTOYBuGeMKwkM6chx/CST3muqLI
CZXx0qSpcF4h8zLSACyIwLI2bD9/+P+2IFHAw42Q6MGEYsn+89EH9Tqng+hJES0d76AjRK+tXoNk
MIIsm37spt0yGOUeHCxI3qwPXj+//tuY4N8Lomc7tiCbWP+2Xr+9PsjzkJD1bPArwnV2a1bwKRa/
+MSyc/NQml7yVdL3X1ZAT5nu70Mpu4d6F36t0aKVWP57xhd0tzqbwUEzFajZm9J9BAyC6Mha7G2n
aBYCtxLHWV3JpxIY37yf5pV5yERnvyC6PAXBABLq8/thvg2HW2+ILSySyBUNTGHZ8l0SuZULb6pr
JL5wC8or+DQU8jKxd6MApUraWmxS7AFFLwZQOjSCLNOXnY1ILje6AxZt8cWOte4Ib3cs9muhEO96
7N3Qxt/+QIXRFoJjg/CZAJG7MCQjGk9nrZK++OKUAO8vRI1gsyd5ju0q9W4RNqFljciVCdUpx+FK
ZR1pRXUwGC+k9DovxrQehqaE+PaNaKLG3CxzzG5t64jRoNmPjL1S8EcPtVokQijd1GKLAyijem6D
nDx10IVffOSPz64yNUUu/WFuDHXI21vjKkc5w5pVFA1L9WTKsoWoDjQyxpt+G9PjPHxxi9bf/r+/
hSOErVyLdHrIjsLllXn3siKFLvvQIHeIDor9jY6oBwam0ehx3JCWOZIDfCC5CRIg8dL02zg2tLhH
+uH7zz/I22eC0oXihTRE06WWETTk1p/yj/0yWlRlVmZS+7ZrjNeZC+ATQM589/lV1gDHN193vYzp
caoWrnYd3oy3l8Eaz8aYRrVvlJN3MzMwIsajzvVN3Gfzcw/Zbt+1zXJP2rFxOrdJKP0JW4yAgAp4
a4+cOoVlnIjohuFndvP5p3u7cK73wCZJ0pW2ZblwGrx36widIqu1ocv5GCCD41q5xm7KiKnCV3Mf
9mmyc3GQEPiAao+OY3v7z69uujwESmuhgcW9vTVxg+rQxi7IfKAzsaNmEIXKNCY0AX5ku4VHTazf
YGHGN5kT7hqsMz8//wRvX9d/f3+LiFwefdZtUFNvP4HriIgaj2dgwIi0+F0VQMbtkpqGHqlUCMAz
jopzO+w+v+y79XG9rhLgKSy4DqwVvGFvr0uoNBnuFXMPjM0lCDZsJ/dZWFMZDbAzzinVnJ3RYvpT
uU7IGJrwiO9jhZZ6W6psqfY0PQAOfv6p3q4Evz8U9LX1+OIpz7a8d4s2z4iAbmr0/hLAynbssDvu
BWdOO7OXU5z17vfPr7c++X8uBNwErPnICH6X8fJ9GS+nBSt6yiZmFtLbQnNWu9RMs43RuN0tPHF3
xxB1prPm6S/u/8d38s8rK7neiT9efTp3RQYTsPfrhEoxVEG6Cxy4Ip9/P/PtLv37hjLJsFnkPO4r
6si3l0E3qjNVN4OfVVF+FNK4O5eNTBExm8Vdn60I0d546lvT2dtEvm8igrvvvS4U5/ZseidtTlRx
0tjFoxqU+8W7Z4uPzz7nBKVZAAjU8YT77hlEUEzj39O131bjVVjjqo0NUEGbgnQN0k24MQ5te+ZY
3eqcv1B9voNJgDYValqUTqlPtzc9he8J5iPklAiMVQLC20iYiri5sk4/5/TbYvy7jE224BqAMEYp
UVk6wsuwoyUK35J45gMP/oIQ0vuehCI8c9gygl1quIwxexE7V1HGPrqh6u1fVeRFD7YxoYsq8Fss
UDAqhuY5gBdMzFM1P6MorqNdN7rW8dirfNouOQ6fbZBiw2kKrVjSXIT+dj2KSwNsc07vUSPW6xiE
YibFyIfk2TMHZyu6IL60jJG5aFuZ1rEo0aYgzrFIlIevjZzETSt1O5aoDvx+xP+1aWwgbX4xz8MK
sdZodzgcIGsvEEO1J/MMmD6PSzPbUj27r25tGDDRJl1/0ybAlw2Bs7zUYZtirlAdaFEriJzclypX
y7bKjPiEmCaK6RDB8TYb+u5uUrJ8yIK4fXFDWS8oCPMCCGTbJC+RyQngmGcT9LBsZzAFQCnGJ6q2
mMhCCqI7YdMc2usFFSDpNBLDSyKCNNwnrhUYUNXN+bLoM/OFocj05JpRdMHZeJB3WHzi77HjzJwA
4tY+p9dVcCou4UzQ+y3LkVrUkpjCjJ5+LjRVGAfWJLp0p0EQMjQMWcM2Y7XwydgZavciq2T8EMnF
vHBGGgvId2Zc4ZjLaW12NOHr7WRF3gFoEL6VsqqQcJrFvGDFVLD0mwzZGgp6pqxgBtJfJPMs3+yA
RRX/twpW+wV0b2PEIeWn1Twg0FWGx4+YtQksw7l/TAb08r5MhPhhUZv+4igx1wA78uVVY/x7iAD5
FjgNJnM6ngG4winCVnTXGGkNEAASQWmZ3rWRISDYoo9LTphohYRSFNz4VePlTfQPlukCm0+JsqWS
s3PM93Ke11EqWr3cSXnRSlueqNTVAZpfa5VqlbJvdlalwoFAuIEjoqFb3CwtkFjccskI+76rxxLI
NNOfS9SDBDjieSGwr0snCHr0A9UGyqHku/SuiE+kTknAivEY8JQGtY0FL4hWz6Eu60edpx1ZLeR6
jT6tAeaZE1NB4O3VVL+CPIweIWrT3FbT0qOOjxGUomKE7QNOmn4Ut7NnQp+iAXZP5kbbmV+nqXE8
zFZk+GmUYbDv2PGfiEEEbUGilK5O+Pq4e/tZheYBYi8lWC+Foi1TTWBfOrr45gYdBYd4RN+oCQ92
RSDUhhK8En7aabvd9gFA2ANpZliZU6MN5R5QGezSpSutB07uAPzdOJAXKe/gtGkg9eRHlh5Ihms6
Ro27VXlubW2kb3dezyCJqKDUuyj5oVx48yG42IHXvOJnjLuz2lhRS6Fmhozh03b5g9CMH8LYBddJ
dxp8w6IS/W1EZztsddfTM8qYkD4QlEFuhGO4vXEM9cABWgTybTtgRfmVzU59bQw1DeQeQLg+GLEB
AsKaiddpUC7lO/owzk2pmzgjrhVGAmBj6f2wDOm+dp4XPOSqWO7KPOvX+zqtL6D02rt5XiAOWmgv
Vi09fouNikP2mtZxjR+mWl2FHYF2lDmRkjANmLvv2RBVR3fctM67EBDDTi/cGqQIRKeO1VDTTajw
C8FhmBQCVbdFGcRJj+ymtB9vq5mNBgqBCUfUnhOa25alIEiGy5CfxbGpcIS7XVQRjUMunhT1coXA
I7sVYizmTZUxO0ZF2yj6OQAQSuSfHQrBHnH3tHNVZTCTLYbIbydtXlQlpOVVqx0emcv65BfUzr8w
XoWZP6WTOIl5Irwt6aOmfW5iPgSW3uVe7xMNbBh7t9OUXG1GkHRIdPS1MVrFC5a75Dt/wX5tjYBZ
bjLVxQ83b0a0AktKgCrKdYG7GOlLtJ1dG/FKpBl7yUiAyhizJr4xwYgsp2AZGCZLiwQz16q6AJkx
DllfNL+JqvX8Dc/N4Pic74nzzkrSx+eWh+XIbhmPwf1qcFmDlzDJ8qvmLDuazEXTmEF40G/McVxe
WUPNCy8JOMrXrTuSXDswm94uiexA11QCXfA4OZRWTY2VYCNgSvbM2sqURBDycuCd9qy041kU6fYq
izC14SgEpIlQMEMVDaMZJFRVVPnPYoEuzjIu6EatUFCPFcFs7PlASFEuz01kvKsNskwU4kSbEHRp
gQ+CAK9c9PQIBYJ9Kfqh8+3KBLczmxHmVxuo3Db39HCdlqrfI6vV35joGTdLaRISsmQ57vupZU+M
rEisbsK+7w/gwHbZWBpnY7+GD9oBYb5+29zECB8K1I9kWQPEPM+Jc33Js6z6btYjZGLNvyGfZhSC
/fqLEu/jAQrUnSsFyeXSlBxV35Z4WcnrGTfZiLw/xUFTIBIIfRAK5LqgIkqfY5X02reSZLlMrMnM
ccKsJQIOTBQsPFIj7VrNirlBfuTy8Z2o/9lUGYqYrjbsYqs8AVOpFTPaXlo2Wf9Fzf+XkwhH8fWj
0+4VEAPfncbryazybMJLjWcGeKYr8VrNuedt+8rsfgmnviXTCFFxZKbNMd0lgQLHnu5iOdE2HgQI
nq9uqZAfzgX0I2zaBNK1rbWKfntPu4hDQwFzGgwfq/LJINARHE1jKR+1C9bY98gURXoGHxWjiIt5
qGrS2vXNMU6+5UKinRxdc7j2ClJNmcMLGqe8yHqNcaQDC9HMjF6UpSOSJ7MOPpIXuc3MWc8a5vWS
M4WvYUS/xk6jHYfwBi7N6i3eBxLSsqe6Ybh8skBwx/aqHOOoF/xem8E08GQOwxzc9rmJhHKEBH4X
8Lg/tiKYJLbfnhxt+rQ/siW0YX97dU8UGc4m5MqYPYlmGJ2RJNWE/YyZK0/cEXocMz7VYa7vs3hC
ZRsFsvkRMUq6hZWUKz8vhnoN/iF0Fw2sRaXXdUiFbbrsxqksE/KMVNgjO9EayHfGhPs1bpOa5JCY
WmAzUlSorS0BjaMpFhr3HluTOzTLI7oIgvgaRJiE0LaeMIhpUWuU92gMWKUyJNOYe4iqWCWB5V4V
EEBwzZbBLgv7+nvvNdime+VU0s87mrN+0XrZT8jhIWuJKjMkkWowD67Tpq9QIwIbFcZg7zvKR5Yi
AB9Q0Lh25cdJitUJDUJ36S2r/psGUUYgoYHAtxZV1W6nFFHthgNtdU6lqsDll0ZqbEYvKr0vGpsf
j8honm2NrZDbrzgmv300mxAjlmiDATMJCY3mb0V7ItkLCoQShGjqL6738QRJV4I2qsVU0bK0+e6M
hqJPqLFxWZatQp16+G6+4wDP9yZ+vvCLa31cyhQTNa5B29JyPvRse5JI4iwoyTwy22zHNwULlCwh
TRGQsTS3i50FGhziTCIudNFZ+8+X0o+3lnM4Y1VaDwxLbbmuCn+cyU04aVgAjdZvkBZeLMSNHOAx
2Dj+erSVGq7N59f7y/FX0u5g7XYk2FPn3SpDgrhLvivlRYFB+sElQdAvzH7auxQs916TEHhHH+T6
84ua63L6rufBGqrpBlrCU7b5br9gQNQMCcg5v/Xi6izzgKslrRhOZg+7/dRwQhkDBEJG1AfMTwvm
J4ar/QhC979n98/T/wJXdvXvS/45w/3L119FzcCyGFV5rLZvb7eBaY5+BFH0bYlmusXis/NGUisH
G32PE5kEvs1Ydz//+vIvzxiPs/W7w+QCon2326T24IAtGVpfZu3wq+BpsH30l2w3YwxGbN+RP084
K2OM4FDoCUhQ4EXzY9QB8KFZ08W4LWG/Fmiul3BfwyhAyJj1/bmHwgIurNNwQLGBN3R73JbGDyFb
SmQL998yV6gsosRGuJXOZD958txTEGqQyCIWxX/VlCsFeygHpnLuVG2QD2VAoayCTC5G2eRB13Og
tyHTxPaArKllNCeIryM5Fn5j2TmB/OKN/EubypGW0EwkXQgE9rvWMcMDB4gzLos8z61XzAT0hmWb
wJT4/Gf5SyPOoQMLiZIhiaAZ+u5Z4ModhD8SpzoTmRiFLUcKU5s70CbXZLqzClPRNzEga8J8Pr/2
x9de80K42mEu4GrtvHsilhCcuZ4ATGorMg9g08ddaCeuX3mrWSbxxi8Knr9cz0aPYdPvti1hv58E
iaEpF5iDJFuH3rJmntZoi4opuOx4+WN0vHNsfPEVP/6MDAVBLmvJOEzrlfz858rm9OD7nKpbKz0U
pVHnIlHgeYYi8Pmt/Phy0csBkyDZ/x2Tl/vtdcy+bNvGZgF35ja+4p1PIIBx9gvNxnjoczoeipr8
mGblsJO5kVx9fvm/7FXQgB2+H+YaBATvfkkhgmgRA6qMYercfd8jfzd74rdyIcqHzy/1lx8RZJPH
VIUNy/rQvxUYjTNWaL6ps8y3UR+SVVbC1dyhz4N3GaXtt39+Qby/64/H6ArVzttby5sojKZc2T0o
Ivcu0xKyEXR+VzsajZ8eky+uZ627z9t9AleOthgeMTPi/Xv3SpbFrFsteGaanPOVn9aF7DYsA8W2
BvB9MFuo2Id07Oe7CpsbGuDas78Z0OBwHjo1hkudJlEFxFr3FxFdXtykSUh8u6um/ibpDJVsRQXM
aDOXHrleY9iaXw05/vI4Km+dh7NSOJ77/rHP+6g1Z0mPKaQtfNL0BL/nK+vTqhXmZEeF4ck0EgcC
8VhifUeO+MX78HGLY1GzUcSodcrAtOHtjxbSWusLuDC+0wagltxcHiYxV69dkGo6CSEYfYFE4/Mn
5S8vOyupJZREX6Os92t25QEYaRtgtROi6c3COOtERsly/s+vggKLyS3v+jpgePfVSlRGKFI7X2PZ
vW4olvAQONXp51cx/3ISczzpOEwuJcu09e6V5r1y6K/gHKWT8ZP+cnOKvJDOOMeO47jqkJzidbui
KUwXvavxEseRdTEUOa5UoRFBhwMRBV/8qr+Pf+9eDdfUvP0c7tA6Kevtdx+WxqvjdMJgEBrBJTzz
6sglwOFbZ1Zz72sx6p1bBTnpbkmc/OAhKDbKgtj1xb1ZL/P+Y7AgrMWMQGPjvNuciy6UEXgJTql9
bTtwR2zrvk1z67aGLk8OjdMTtigcGyGoAL/04jaDB8Uxjsxn6mjwt2XquuHu80/1l0feZdBsrmNF
i3v07t60Q+vmjmzRhRjBI3mz87FstTwRw7TsvJhT4ogQ4os78bF6WAUoDJDo5THKs98V7m5muNkU
RiiTiyU5DoMw25pruiF94tp32Ax2C4L0swiGyfM//raeyQ4gJWU8n+DdqhxOLMqJh295LFNxFTFz
vTSsec3a1uHRrJruiWNq+fj5Ra2P9xjxoWPyTd11o3v/7pVxHq79Mt49XTbAX1RvdRcUNtjhWjZY
jINkgi2ofz3GOAHFISFJAln/Gb7a7jtq/YQzc2UTyz6LyAJ3G9rAQ223z7C8pMWY0NqszAu0aPN1
n7r2S9Qp1i9pBjRoQjWp/YIDEzg8Ja8+RGNsrUHE7XyeL0H7xUb7cU9H9sCuLlDH8K6/b8UYGQjN
0qWPCD8fTpgN9oXKqkVfH5fHn9/XD5f6ffREwGh5DlLYVUL7Z5WUBgk4mdJd/Nzq7pbamA4w5ZRf
RZH6pw8s2zhtpXWezRzFff+SxG4Ohm+k5UV3P96OZh0cY0orfGGYcD9aM8B/WrU35C+2+8+/40cx
CA+ra64SMSWVzWd4+yUDFOoqIKsGhXkmbkHzZhtJBPpZ4+ryaJkXfZUVyAKNhQEfQxV50SZteW2i
JN/0Xejgh67bi7Zcl4/PP9mHbUvzyeij8w6vimT9bkMRXk5aZ2suPp6y4Dxye32qwlSefH4V6/f5
9s2qSYmPTnoVKjvMAux3dY1Keyuvyd/0pxIh4D42PSPyO6fKrJ3D0Pahc7LyQUzo4v1WTeCaAwIa
GaDKEtb6TPsPcBvDywxEE22aDVbD5qc3pe5TCcfC3EXFWLjnFif3YjemQtwaRj1c5uBRa2wAgsxm
SqR62QYWJh1aiAInnwlKMjq2x9qCwVWGHWAy9M1Mn+hCRbupzetmbw69ew7tNiA5waHjvRFpRHNx
tmNSPvGhcTpNl5bGIV77H61pogW18gaNk+3kYOMZMi4vfd2DOyqjDGhxE8ECPQnrFUg+Nn1LNDkn
s/Z4TDUwU032yAzCwQgY37HWG9uKUIP2qGdY6tzk7gzPegl5IF5lPap7r56GX8otiamM8jzBz+PI
CvEhtG92oHgi6ImTK8OzBqEydo1hgD4O/OcnUyWApoMR5tSW/USPHttNDRsJuz5IkDxAAe0Y4Yty
QojErQChwcC2tp/j2rbKzdzV5OKWgf3KGNo6XSYLCanRpBXh9rCNC6AfWXHOMMhMTpYkxQ2qUWSh
65Fhd8sQEC+14JhHe3z+zaFB9dJvhJ4ziXa05XjkxJrCdRolzt7WrprbQmGeBZ2EGnmrhg5t69gV
y7eiKsR92dkuOJ5plSAAxgK2x4SHTirS0zrY9u1YXQJnHJ8xNk0Cu2sz/+yWYKUm1FV+b/Q1KOqI
HDuiEnQqwTBxpsuBLlrEuEXDCBJhRPYLT3MxUxg2VlgcCWRJzRHdA/hHaV1Bx7ITASjLMSaIuujF
kSnU6TyVFJ+d9YpVtWn9oAHTxRmJJQ6mkeFi4RUmQSkFCWYbb7TKc6R6AFxwyDL8zPN0DP0oL9bR
QV4a1XHdEZq4Q9Y2Evec9L29DaJCQAMIQkcegHpPTwTPR/IMkpe3F0QbkGE1N3UC6VUDik1iu3lo
WOWuSh25REBFdX+ODKn4nkSwcHpm9uWuzaag3/a4wXCyWY1344GPvSN5iuQEkjaCJ8Fo8aldhhGP
GeLjh5xiTZNXYi6o6VGcouKJ8SjBza/ViiaEnrqBHmlsG5MWMPJTw7qXivFr0yz1MyeAniA8KaGY
5DhvtxFes2e6q2sE2gAMsbCX/8PemSzXrZxb+l08vnCgSSCBiPJkYzfsRVKiKGmCUIu+STSJ5unr
A4+rLrlJc8epWUXcgR22ZR1sAIls/n+tb1F77l3Bg9EdRhj8cJJ4X4Ihqd2I2agLkAb0VTeBj0Ya
jhyf5CYpVfDLrT31pVhWc1efOAJ9i201lxZm1d/zSG4zgYKJ5oPuvCQHk4BBdaPTCpsjdWBYTA46
Kbg6vqvNPcA0N70s2H3esP+PYLAbtW2H1Ilj+8Qa9Xo+XhsfhDwFHhIdYKovF4qUIEeiWyj8CjB/
5AoInBRGs5xaj17t3ai74E0JKL0g/USJ9vIyfYS4ig4mDeNhpIXaMly+FRbs8yQy/AvGUndrF76+
bAQpnEVSq6+ID9bYsMLH3LhKxSBPnE0zMhobUc6BrvJXIADGQ81raE+sUW+tnpIMK3wuPt2hV6fw
jsKbptNrhtiZZbWP7Uo+VJ5P8yKj5XZJE5AkTelN0z0TT3SvaDWfA85J78YqzofLVQ1F+PNgtY+0
REhfeX9xe2MDwynXlC6/zgpY518+S/agRYVTBGZ+mTk/etr08MKr7mtdJye2oK+PQLw2NryImSE/
rw3Il5dCUVEXsBMwm9P6JR0HJT+7Tj/7TVnE+zBMgTrUw+yHdI7i6ySd6ktNt/fE6XDdErxcyiX1
M0oT61bGogX68ke4xC6xaNL6pDhpHEaCL6EgTV8dtxc3mu7hiaPNm5ejFUJjwmLEHt/zpClD+pJi
qE60cxObZfljEkuOH3H1PAVpdOrbeFWC4SHTePHQsnsSN9BRgwAYHXrpiQKWN43+GTrd5lNt4egr
MHECRAv6syggtA9gqH/f0ZraEXLcnqphvHXXHHHZLtk2OMjjMj2JKfO4TKvVKmr1V6dd5Hc3y34j
BiedZImsx787hrlntmUUbISN0ubonn2ryGXOTjCk3dSdF2AzUNWV3pmck48nrvT6c5EWhBof8Sfn
N1uuf/6s3xMFs5EI+q8h/a00DVN0LNNmaAXArzGQA+533X2l7lDEB5G5VGkhk6dXSxSxsvNhi3uS
SIbH1Mjsjz1s4n6DC2UZcOw21oNnWGSZTal7s/KI70ya7uVGmVNRwLYlJpgNdmP+wNov0tBDeHgo
KLU9VE2QfIdWGaPW4ph8ORLTfb2k2k/2ttArcLPPylvo3bPeeAR1yW1jqeUwuUGRbrMCNOtOtVn1
fZZWku5Kw2l+uGB44aVMo+C8JhDL9AaG3U0KmM4m7YMo+4N0Yv2H2jPoervDGBr2I9lw1/hpJ3Wn
ywRVAOZ48sQonpXN7ftv4Y3hZTGyPM6zNq/h+DxC06H3XEdxFJoKkHKefTWV3JehR/RYyDyqE3Pk
G9djsqCkyQmP9tNTf+jZSyfRMCUep2bnEkDG4JFEBuosiR+bJI1iOyXCPDVXvjHOHI9+os8NBkAc
jqYpXFwuGfPw/4pmWW4mVjLCQZ36BrlM973uEyT2NUnD0rPmPcWwFtEx2nOZe1+awJzPEK/5O52R
CpPBO21PTGpv/jhWeItjL8/FP6pgGGqE+y84DilrSh+dJMiB+WhJ7crzlhMH7Fd1C05evslHjdaD
BuuxEaEfyjExHMm1AngXqVLqikw48xLRKckiEKUOEXLrEzdov/XGOWI7dPvYYEj/aEYZ6oz0MZc7
1EmAQQo+ghddVrmXiH0jbOCCQ0fexZ50ZPuRID7MlJALzY3VI4ncEiGtoShX+DLgE1DJIosYFGnj
R05BCzBTj+i0+o/Aq8UStkBqp/1SKv8D/0whd1Tkhp0m2gogfZPVf1AK0x0cDN37J3Zrr1U0nOht
mzxuya7Q4VW+nMw0nywhyAnBed7Qfk4pRe0p3RK71VhVsIsjsqDouBthTKRTmBQOaoHc6AVOG6+7
alXQnr3/Xb+xfeT3+NIKOGyb5rG3pbWaKEBLjVSravKU7SudmQ1No/jEgR6L8vEmYPV3semh34P7
+bh9R1gcjJxuHEMzntOzwTJr0NxIZu9mWY2wOiqUnPS9suT7QukHjiqLKZTDoYy/E6AgaiIUneQc
RoxLVEvtlfcmmwp5oQT7bk7jHWGcg5ynO0pG02NaGCZA8HSEUCO6hKwel+Ax1FS0Fy/zOF8EKGav
/sWR1/qd25PkFG661T2G3uxKzkFymxeIijeeAQN07xP1YbFzjNSjtTSIt3KJmI28b+X9KSJVkP5J
VgCfhp25p1qCT5XzF5snpH00IVnX6WEJvOMvB0zcSx8wXQNKNgmgVHsGLlljiZwRXcyikR9K65Gq
nH2P4T/ot6hkp/KiKX3xOXUj5y7XoorvoiXvxB6kYj1cGdFUfq9mvNFEXEoqFAG/ftjJTgX1Rykz
EhlZS9P2Lyfi30IAXKc/W8CIf/r/tf61nzXxOGmc9E8Zsv/93/5/AwWsZcH/DAo4DL9bVITzc1LA
+jf+IgUYNqQADJowMCjGY6yTTOzj767/1z/4o7UGSJsdX5hYgQH8rX+zAkTwT+kwL0hWP843NOT/
LyuAP6JXjWiEo4WL+tb9O6iAIxUK9Vz6tILPnY4mx/JXtVZbIoVeJA0wC7HNpWdE+WdDAW2VtZFc
Dg5E0R5pGy3ypgdB2HUXLUlim9pN5f7ZQ3tDhXJUD/zrl1AQlevSxOrs8DCe7wL7qMRSTkVmkyEW
77YV9phDA6cOh/Fofkb0GQb4yK8FEq9+A8KDIrQ7xl/7zsBCEM+9eyeWTpCfoaF6Ks9K741mXj68
/ytfrpxPP3LtcIBVQDUgLXk8uxOAEY0Oj0vpISOwxnAOLRgmZp6xxDtX+tHJztvLjcFfl6R7yeF8
dWXiHnj5XAxV+jqyBX44SEMrrFaaII0My8RYQn7cPvZmgHbR8CXNOY3UdkxoPYDFTeen+UbgcNlw
oE8PYw427elh/M8X/w+Pz+0/f/HnLZnc1a/nH/z6F/79wbv/XKsn1FDohXnImwQv9N8fvGX+k0+M
nY+F15OW5brx+j9wEPef7Etd2lfriQt7KH+rq2kM/usfrvVP9Ckr0mMVx/D3/9YX/3IX5nKAXSUo
Nh8aAhH6gvyE55+ZFUug7qiSQ2XbXz3LXfZBA/coW0rj4Fay/GuM/Edx2ZMu8b+Xt7+uxy9f8Rwo
Rjk+v7xebvvE3SRcrwMLRVxDhKuqsWNinRFq7XtP9wdUtChLHcZnkNfFlxbIIHtfUZ83XTVf9OME
vrKBnF0QEm4MNly4AqXA5tkrfGP+Of7MeC4uEgskAk5A+cddn9uz80gAImepMsKgU9l+U4RNXSSO
CsJ0VurETun1G6AwRDHP5EXjQH/aJz+7kjV0lrl07D91kKjDOE3egSgeQsIyv/4mJ8wZ79/Z8ZzF
hpSm9CoDYnQhFTh644QOpDQgatBIOTVa4F4ipFiaAgzN5+thrFrwnIZ/4r2/cZN08bgalmdUF8fH
uyIrShwVaRtWDinFYFJWDEaeb1tyyc6c2vjz/j2u7JxnJah1mDG2IOHzYbFmoiB7+frwTcfsaXIs
3ASpUipOsS0jVMcMUNNB+JJR3eH0PVjGR0c2VkDCR+t9VIXv/mI6xXg1EgapWUZa0iYwH9dyN9sm
+c3cwzJtMys1HrrAan8mY2V+U6lbwUuxF/8jxEJLnb1/M289OwaIQ90X9ZQ4Vqu0qbKI2mtUOBEz
dVW1bX4ou2m5KuO83lWDfcoD+3roU/NlF70OEKqJT0eaZwPSzeoG9zNtT9dM1SVx15IE1czctQry
yPu3tr6Gl7OBT1kJhzVcA/7lHL0mUGmTj5m1wRiRsU4FQXaG9KE6cZVXuxqEGFSUOCBwuCVA81gO
QO/dsIuWy+DHnXZZAy7Zgob6Y9KOheAT26MLgWRbJe6yc4u6PwwN+TVIS72/pa1lWLJRY2jRxKbI
sXKKXg7LWHqtgfcUvq2mC+GTPxI29Hcui6lFI5BiBnDiwDpxvF8/6BcPmYvSvgUIt5bTIG+8vKgc
W9xZNCTCqnCy0OHr30TKIGoUNiLZKYDntNn72yIlJ/391/vWg0fqxCTqUiDBz390v8jg1/wh7jcR
QNZw78LlzhKAakZpX7UGx9ARdftN5rX25aBxOviZjAkcsU852F9NejwDxpjJTO7YbK+Paj3WEKEf
rrMmzEswn8SaXJVIkjYJbPMwjgODiCD/1FH79XNfdat0spnbTRb3o5OcV1FzqRQmZImX8TBrW4VL
b7pYdeH4RRK/J7ZJ5CA6rk688Teeu8sRktXc5b6RCh5tEvvIkGpMvDqsPZmRztc2l/0AvcGp4vQz
oc+EM9KT2EBFTHap1xICPQggIq0dH94fAa/mEp8fQicUQT2HCdr7L8felPl52ZY0E9fS5QbYJ9GM
+BmJmKMx9P6lXs0lXIozErIN4YAmOW4DFKPSdu/KOswrsE2qKKIdUrxTZavXV3nae9vYPBC/sWK/
vCFcO4mgJFvhMDHbAzT49H4CcLR9/15ePzaPGWtlxXAQs8zjXVlvjRPIE8LUG2AHFMiIswbQDzlJ
V/bu/Uu9/jJYU9yA0h9nGGgER19GlCmdDA6XMtoElMbYCGPfp763KzNMf8Ey4GkpcJ6f0Cm+/jhY
0FaaBCdW5kJ/XfSeLTKpajGa27ihOgmleF55Q1MRVVfaGqnr9Ti0S7bDG68/NRuCgeMf/WI+lCxr
KPNWXxvbhKeP59mlF9frHaLQiA83ZHcRxdmacYTG4zZNTdybmFxSmmQmOOJumMizxgH/RaNbuKwh
KPMOROmQBDvDXyRtKyMaR/gV0GHb8FJ06Zy/dqn02HQoHGO/HbCoX9QgjPI8FnFynXRlTABgbouO
MMw2v8AWnZHlM1vVZ76/Hl+jCwLtAJ/VJ8qHYsA1Leu620mMNReN08Z3gFnp1nfSw/8n/ISIKUzm
aCrJQs3up4G4wKbT5ndFqDa7Eqto6TAEbUp2y9wF9z2pdPYOuyyETCAMtMc11Ht/M4lefQ7A/rW7
usnplFt1Ch+V9YSyWNtAJl2ySLlnYmiMn1E6uZ/ZsQM8YCtFF71Zutt8IMY4VDKVZwiNxd2SmWO2
0/jszjr2Ge5VOpUFTU+4YrCETYXUpPUfRBvIZVsmMU4Px5nI8pVRL7bTgB55O46R+XN0lE3QJ9FU
t8pOVlTE3E2oY2oyW8BcTUhqymiBpB2XJOxtEq813VDTu8Mob7nWuKshMKid1SQKHGYzJteykvZD
C0hkXtMs6K8A97aoGVYOBpB5HvG5zoXrXxs2XO4NYcEJss0i9qlj6saQRDzkabsTGQ2fTdDJ4WG0
Gw4HCahUjtd9Kr52sJ5wQTbm3IVz12iCejpNEDlWjS4kn73j+DKBuki0rKGxQRAjUZDciiRcEtXc
NJUP9QM4KK4UZnKiXeJqEWLfOX0/7rMehBh6BhmTed84qGUMy0vLULFb/TymaBdYR7Os3Hog4yOM
ebXDfyax8TFommXctkFrfC0AzMECnGLoDk5FUSWE5O1c9SWlFbi/2fQIhmbl+vvYEdGimePXUS+M
ojbIpu+ywcC3Gate3SZuN3sNFurGh6jmY0vfC6GWmzlBwrAze9ok22yYikMykJcVJkOplxDMxUTa
SR8n0DPm3rttXCVxAqedha4gIN461z2CpShK5ng3JOl4nY5F/gcSFQGCjqWLRyIXxltvMYeSjfHi
+CES9/jGRiaXhzMjetyjF4L8AExm/IBd0npYTGpZO1gCzXlCLnG+iTtEWiU1er0PKD9n27GX3o+x
0gRm0XskyaapLHeTcDwjEA01VgdFoUp/ST1Yy8ZV5GLtnFbZt9ZYA/AzSdSId36RgIhIpEGKd0ff
+3yIFxiSROG51Zq4jTGI0ETzDw+eDVffNyA8lnm0/swAvs2wdYjw3PUgoILtIpe23rm541Htci3j
EouIVW1HERGDNVXmgiYySV2iTHXFt564qbjy3FwT3UXAVLc1hAe7pi8LSA5DbBr9toTcDuHBNUa4
zEbhknzTN/OPzHHx77SGSm97w4eG0COLIgSzKwk59vza+2Jj7mzBYRZtta3gW+5kocBoE10V/Bqs
gR8b0c75tAYP3ZUjB4iDbmDFh2NTnjU4QO7Xr1oc1kxFL2R+0l8N0QSP3cKntLFi2CebwTNi8kca
kM+AKcvgd0A3d+GISCoCbmQ33iT+bJPTSzYwY2+0KR10cVx/TAHm0rfCk2QwUO3uimK+SzTZYJLD
Onutd9dVI3MCIXWkZrZdUj/Y/UI+XWaa7i+yTvpvPSfi+jDqziUpkA97a8Um8tKeYAjgFPQZSPqC
TnbvVWlFkHRfTZjmdVbZm8KXmnLfOJn6POlU9CEXKRGvugEEDTMjMdWGbBAmaSsh85HkFKeHYRA7
jzbt7U/NHJmkFsz28A2hgAIc348EOlmjIchjqG1vAxHebXelTYrVBi21Ihi0hdxZLV1ODksSXPM9
Nt8SPdc/PZhdI4yXGr1iY9E4Q8dIqB4CCWO+5MicfDB9VeQ7k+aLDQEldn8B+msz8qAa+9uQtwmC
si5oPmS9chA7Vau4j3Qf89oasHluEg7x+V57bufgJBKT/4fXOVb3ZKy5sMAAHvVwm8U8M6hi+xdB
1gX4FcbNFvqMfOgMo/i2JNJcgCdbYIKmYhzMi5oaWB8W/dri7Mts/MIJMI9YRxaXgKYW1k/VyLI+
i3QKSSiFNlbgBHWAIdMdm64akgLKkLaW+1P7pG/topmPYUOvBnhH2tjax/Q9cT4vSaCV535ZI8Ug
oAD9Gp4P41zpesaqp6YFYIJVQyMlUQAVbZQt1VXmjcSXUiSDr6Fkgr9Oy4WYw47UFONgE9X+QeVT
NG8VBA4irucoepipvnThVCnI7RSPi0eWLkKGvdFtdg2FEJgFTbT8ACTdJTtG6PyxHEzF0yhbFvHZ
0nDkF692KCrXgHiYJIug5U+9Ghd5mSsEpX0JUXOuZHpeojdH2VTm8ocvo5zKrzWSmo41j8ndStqF
vKbGtq9Q9NktGXjrLVAZaT8rQV8XoL3M802aEPlAOX3mo4zpgW76rl6+ON7S8D0JEKno6KTzp9QR
OG87IfGbKsoCOHYwiuorLkUjC/Oi9n9aQUwAI9705pu2BlWiRZ3FvYCUWmz61MkgfZjYJe1IWz+l
kuZvD1jOVppso5DZ6ehPrMGvbohDaPK91y71bct5OtngCW7c7Vjm0VXqD84vZxn7XQGA9Buhpu6H
KEHXBDPBaW+L3LCv4ellLQte8ZX0venWTw0k9S5wfFp20IZ2ga7yPS17FhnTSfY0JevzlIDxTSBr
VFrKqTS54zD0f9dNunx13UR8MmoxXtoSoSuV0q4lYo1wKhLoZrz2pAQO25KoXe9aOJXozghhHR/H
xeK8yYMziUyU9hxamT/A9GiW79MQdNZ5QibPJ3S3NvOqzXKD7KOYdxHSF3WlXAkaxo2oWQQKtbmt
VjxmT7pqineG3e4GuzwflpkXw0XbSNgS9UAFauuv/5+QpXf+Ew3orzal5TQwNTXpmbi2tfVxqefI
2apyXh6BzcHf6iZ3vslqBW2xBTBF6g9DKKDkShTw/STIQdvoqJaf1NjoCjVf560B4Ilbw1ux4i7Y
Z1XUT1sqY9H3wXaIzgPr/smjA9asgUA2+TJZ3T2UyVreibrW/cKglZ8SKHcXrHMwRsEcTcbWmnxc
bGwKVbAVZurJjSrqVG3l6EPdN23VJ/soa5pol8GAdKEz4Jm5MAu/PldkBaSHtf+CFbWw7S/QclgQ
PYLFcQdDB5GsKHZyBTLEWR1muf2DMkEDMsUklGyXBmX2Q/lThyC1nQFUIfnF55yWKr0UM+ogIq2L
4N5EChxAYrHreG0fdx/7iL8IGSIZHyzoPgAfNCyjTmTl15lskvtV1/GrKc35kyX7GeF+lpoTGLU0
ZxPW4FDkCGJGX4HqaYEhpCeUzCkMOz5Lg7G669IaF0IhS7A+UB6dDyrpSHOM0BkBCR1j5ndfx+ND
WnlgOKZkZrfWZwPxxjYbAQVRPjBuWxiuKxnBrs51HTMlkRiS/xK5ybaPsPPmbrYiG3IzPNyLpm1m
cyMH7SM2cYhIP0xEbepQl7TCd7kjfFKSgma5zYyoLdgdyOYXCDmWa6IYIqJ6024B1hNr69yPPe/M
q4vugATfBkw2V3mordkjt2OApIh3X99Oc8IeHWww4Q94DES+Ne1u/mB4o9bhbFOWucPohu84WpKR
oAu9WL/FkNFdSYwWYxUwUehvsaJ2PpHYW21SgXF/6451Mp7V+TjtOtGn084rChoOckCU3raSlEpT
myt/jMn0t/JjiaGCaG1cYfkC3F+WpGvUpZV6e08PidzGhJojb8/hf4S9nVeMJfJI4WDkRbRpo5wD
stUCzAytFKVniGJdXuPGyJ291NPEPEC4xqaVJmGShtVOa5z0WogzZtO8E2k0u8jZVe2QZz7Qxijm
fhbbUan+WjozESBx0LKM5jgBcof1nr05/29SRt2RVGmSq357sXBAkJDkUrEzLnmFU7u0Z9nKtdrz
9fZs05pCXWhPT5/WuMcrH1oPgVFs+M9zC7PnRoOQP1eVZrxFRSPuBz0RH09j5FFbJgyngS8TdHyv
pm+RbSPppbYF0EqxHaSD0Nj7zlV9yymOlXrXGGK6iyReCYT2ufyEsMfQm6n2rZqK17AQ9kA/BaAY
ImwvNNgWwDnJ9HRP7jwTG1xs6zauF/d3b/Xs8FWUZJvWKcs/gdN3P+n3+tNN1i3NV6DjA9tB/KtU
tshkaIEp1U15N3Sl82VA7i9DXyQI7Hw0ZaRetgFQpITg7mIbQx7KdwlLbkLaSAZBLeqa5bHrWzFd
2u1EQ6rLJucGHiQZ4qZDTTwsSJU6W9qZI93EqPfIP5EkV3RseS2Wt7Lcjz6h9wTYLASlGtPcfjZm
O9Bb3r31AdrUTNavbvW2GLoMbJ/ZuRf0/DwBBUgn3HgVJFdBB7+JPDcPcT//uJytiVVXn3I38Uj7
7UnuUIUVXE9ZRZZaA0p4o1TrLSG1zeIrPoTpbowj4zfLQkRy0miaxrmj81HSkNY4M2o2rtdLvE4p
Y5SN1o5tUgCeHDcZyV2q8Q+2kt3XQFZFd4ZJIj3vnW76FZDpNR+wlwyw330jjbfoYqgrBI4b/xCD
Y/LCanwdHpsjKLXKB/CsC2vMyYtbeKAKNyjn5dV+LPK+wh6qc3hsLIiBuaV6aGT7HiLqWQIYv2a/
LPLvCx+xu52NobwiaJunnZDOcYPcUvzJ2ln8JiyyvUQhKPUZezcOcxNS38/2Il1iQ2KmCwJCowiX
GKFFiL4Xgo7njpDKSlXJedunZNKSHC/+CGeql63TNXwRCx0VhzhqRJkHwC2CerSNVGKru9a8oFjh
+qD34gULjFWyi5ywDJ3XasoFJ0m4q3udKURNNSCd4sAiC0m9RzwPImkhgoCs99a4nPB6cIfwJpiG
Us3B2YC7uLCba372NuHYWxdD003u5Mu3qe/7qy6djW9qKo1vBaVmn2CP2maBn4PKwSakHDYILKJ9
aIwN0oM8G+Z4z+Gx+d4SoUz6ZLuQJtr0NfCzoSlj/0ZYFQazNJPzjkBWaDo0BMxf/eQLAk5Nc0pC
YS3tR9eoZXlw+1F86fiKp3N8vOL3nI7LvUK2FIdBQbgap6mVFldnlksEuRv5VGEUJ5BNQXHmMmcS
5n/Oa/8B9WEZHFIh0DQ5NfQ7ThMDabiU51aAHOnp+fnoaP8qqPKUx0we5rnTAr4huS9RbEmrwfkh
vYzmBTjErjoHnevqrWza7KLLK1J5K9AgxMXVhaSZHZE+Cr8D5jcCQgpvmy7LaOsUgVeGA26ictuW
prqhBQaCsBAlGHLVL93nSHbtB5U6lKjNvEki6kBeJfalok4TVqXd/kpnNpqbhc1etiknc7grl9hI
tl6c51/o+3AyBd0VOOctXzNrTA3FY2cOTa4ukgwXKJvZlvPlxu0sgnlmFptxy5/6/Qdya9wfqUWz
ZtP0s8FiWA3ZI+mw6ARp0hJJ4ZVRMZIHiqmFcQhw8GBR7vtD78y/Wtjad0QepOUPlrjpqrNKL9mu
hUmCz8yRnMxKZRFRMvzbLoa7XG3JZcY0w7wUSRIYRHSrWlxuFCdsX11QS8kuOVDM3cYYOFCGqhPe
cmWQI+IQS0BNgTTkputhboE/pMqiAyv/OHFv1X4cjBXeIjtceI7H4cjxB+KLHJ2MO2+29Q/W36Hf
42ZKrqc8it1zqJiyOs9qoLgbWgk1hqt4reNkHrDvos6mL/8Fv9Qyq97g5VJLvIU4uNyPftzf/FcV
5fgjy5Fmb0GGwdZk0T5rC2ok+/dL5W8UjhkQDr3lJ939cY6Gp9ouWsaa1IYc+PlIjeXKMJyBYLda
XKWdO3H2Jn+UzVFwiDKvO9HgODJ3PDW1AaII16SrjSdTHtXMhSrB25UwqQPRYwn2zXncjFnRYr9V
2c40iujcsgExFpSGt2k12fu2C+a/25rA9E/3EpWaI2gbeEddLcP1OzIbwV4u02BfpGqwqFU77k3h
TtUJddWrXst6qRU5DQmahvRx88geWs9oBTOcoLx3idKLBOtkaM7ff6tvXmWlUSB1p59zzLjpXGgU
SrLdd2Jr2RV9bXys6rw9ofJ4fRV2owGHCpgMq/5i7fg8azr4jo5kDiQ0VMKc9pUTAeAUUeM4f/v1
0AZbn5gjhWf7xwyEKkE2OyZ9HWI+sM7UeiN1jAa67Of0xKVedY7WPorlIEdc8xO4tZe3NOcRpQ+1
trBNL75YFlxHRlxkl5YsKbAufbAb8EWeaCm/6htxUYdaNfrltf0mjjrKDlL1xmJFoNjNSW7Q7NJH
sHWI/6ofKrLmbUe3NYxyWZzokx0puZ++Ph4qDSMHgS5O7aM3aBrRWlvk63MAzxPLXIxFsqGz2p/b
9fyI4dO5MiabWpmHj6Nt2uGypkdjhmrxm+1ixM2JJ/GU23TcxwLMj56UfieMhfVRPRtSLmiumsMG
KIW47DjFk442xVMJQnKKNuOEr1iP+gq3CSgvXLagnXt9rkVbnAUC31CecJxbuUGXZtmqHyBXo3sv
KigkOGSS/c1vDGrn07eF9pwG/CqPe/5TLfjHkd8PNVzTafoE3AwwnmPmZ3//KqvQHqHBk1XpaGy4
EZByrynrUJS2f13V8sua8Xn3/3ARCT6a/joeX3k0/+mB78ocSJL3nVycjZYqbmE3+6dG2zqaXrxc
npiPdAmOxBoYcjzOB2dqdQkCkv7oIG6cUVN4ZYK5YrNtbDpaAhsrWKOFO5HcgcHNwqUbcuhRbmYT
tZRVZ6Vrp5c+psyH2tX+9/cfwpHhchWyeKhxXLz65COY9jHjxAbOC6gqq8OmdP+Yaay+kvh5741L
femAyLsourkOF3egHCJHOVzD3AI1LIfxxovxntfE0x1sMrQe3/9dr2aHp5+F6gKxFJof80jq0gbD
LKi5E8LbWOU+rlOqWxrcZFB6+cWiNDbICkbiHPx6/7pvvC2xDolVskm90z+aGziKYDKyGBS5xx5U
Rz6byIja62gSZfj+pV7vAhgR+FER8LkwjOihvfyWqPJqY1EpK0le0l5tIC+WxezsyoI+cg+aL9Rx
CqcaG9qNG+C6LoLlVELKkwvhaHiuECMQbCgJWaaP5v4imNly97QHtLBh3Nu5vStQ+2ykCeug4LWf
W/MUXLhLVH4PMtE/5HYBQNsr4/Mgbpo/Rdd2O18m9m3ZFvSbYD94H5N5xck6HK6J9bDo6/VCPk6m
CPZWG7V16CnzlB71jQFDtoeNM9c30Y0cv7gSIdQYNUPFi4unry647nt8YeXO7XGHLDIycICgfTAC
Orjvv8f1NR09QVfCTllXEkbNsUQHP1vfmJRVwtISw4+RHOoDBkP7Hu2Oea/m4NSnIV5fDz4ZZm6M
wXwlT4rJZ6tFRe8VdLxdhgV6wnukbcOHuRLOiUXpjQ8BegfadDR1aGSO5wVkHWlmQUsPq0Spj0CA
FTNWnH4gEME6sTs8YlA9zUF4q/BUIV4BVHmMjJww/TPDYKBqeysJLaeE/QHo6ZLca/pYPeTXfjQt
Kvsm30pqNwfgbJ+tNLpipxJd2lqdmHxeP2GayCYiN+tp43WMO6LEhpdcl6REGFZ2EB3aLpj08Yml
9PW4QaiDcpc9JNMAGqGXn39gx7S1jRZtSIExsMIftQWTOZ5VqHZv6oryyfvj9PUb5Xp4yZloHHTo
Tzy6Z+NGGDkoTpvrCbtK9x2+dQjpJE/jjTzFi3rzUsSCsd7h+kU59/LWUuqihZqaIpTD0J67qyhp
yeESwmbOTozTN97VqktDXb8qI61ji3qQ09aSBSNGk5G9J0tHHBJAzSeu8ua7gmjDMEVZJbyjGyIZ
w8ynkRuK6DLymtz2sqISFPaToEfn5frEBujNB/jseuufP3tXclJm6reKu2qH5aPyfL1BXJ7tk6k8
pdx961IOax0LrQNDzzvaa7VBF41QkRiGTetvVktR2PVFewnDQ5w4oL11KRY6l2NngD/4mEAU22Mz
WZrKetb04pwwi4ic+NK6qc3e2L4/2F+5jjwugiiNFRz4Lafc9czz7AkSl0D7uEdYUFm29UN5NeJY
oKO3DVjLbF/XrYfpRgwsZwu97q6dcXNmzS0RoFGYuY0qyduNfExSa7su7Ru1xVxhnfgkXw/e9Ucy
qCx0bJi+jragZs++sRmYZL0ph0tlAdKPKTSfmGheP3aYFRgggD6xqSa57+WjoHSPXhsqLxCepjwk
UVmcK+UtW0Ek6olLvTpJ+qsDm/0u6/B6bD0aTHU6eAVuhIIm7VLlW/oq8vPk04OcsaNVG7PAnxpq
fz61i339fa6oV24RKh4y2dVw9/xtQxpYZsFmOtTz6EWbKo47qvxWf6at6JIHX9/z8rsLhvpyY2uh
LzGw1ock6eJdA46qDzOp04fJym9NV8tPlhqXE6/69UtY6d4ev3J1D1vHTyYO+qkxe9QHre0PHw0z
rq8HkypCQtLPicnq9UtYiYWMKaT/vITVmPj8YagyJ+NnSvOwMILgm23n/kbTvZ62oymMbSRbCu1z
cqqc9HosY0TGauBazJJQQ4527BlEu1I1iJRrJboHf3Tme79dvPbEza0//uVui93dX0ZkRtorvEDj
Qpb38wn5O4XXi2UqkbQN1D9RnEEzR7tGP1FDhz4nftDbBAXN8vdnljfuk7IM22UhsW+CGX75dAkS
AbmN2zhkLx3sgnrIdnkyxR/fv8obw4XtJJz29SCyYrRfXoWJEjVa12cUwB1938/6Dk9E+cUtWG/e
v9Jb9xNgSMHDSjIBw+XllWYVg3EyNMIPkzjZqCn1D2kGzaf3r2K9dUMB1gWU+5R77GMW+1I3mHSK
IQsno4WWaPc0T0BxTVsJt2yb5kG887pi3gq7p+9UzITXe+NPi6DdPaYGe0ezHBFhNvchyeenNrtv
DSqG1XoKg6rJCeLlM0DWQqV37FYsedJ96NBPhVVOf4MjQ0GvzqZrbHtRtScwEP0dJokTg/rVO+C5
MGqYmvE68SaOpi9myDYawE1tskznD4kR5NcAbU8ml75xGYiIq4Fx9XCw63x5m7kxFh2rMiE1aBpm
JNlJcsAcj2KvKqjxk0Xpk8fjI5mxEKvtymT5LqxEH3J0eTsjHfodudjyIaEbs30aHv/jOP3HOtD/
s+OUnnJdpax2vytijubzX/96+gt/OU5t/5+sZashHO/i/2bvPJrkNros+l9mDwW82cKW6erqZlty
gyCbJLxHwv36OaC+iRGbGjG0n9CSIlGFAjJfvnfvufSadwvmn4ZTVfkDd7ezK28oG/ZW9P/6TZ0/
dn8qTzF9BSqf3Zf5P35T6w9gY9AaaDGyUjNk/FcO85+fJgoWjmz2fn1mKDtv5P1Lo7bquB8S/Zq2
1dnahtc2MYdIQkBzM26rc8qUqj7vm0ZER8WKQEQz3LWQm7bMUS2H+WgsTnWd5E9/uYV3f24Gf809
+LkY+PHBbPpsfDBqTI4G7z6YFedSPpe67HME6c41VBRe32Hmg/KaeQYs23+1hO4XZFmzOFmRdoBB
ajcG/3XD1eW5z4alVBliwv2Te7s/9Zo0Pv/z1/q5w0F1DqqKaxnsCayfvzTMt25YFg4Ftr/ZC5jr
eAMXDqhOZk6lqU+5pnYvcUmQjSG34je70bsT+n5tzj4mHgWGN/s3ffcNY1vj3GMtSaBtZvGJlKXy
NNTtxnHBQLDbl1odES8xI77OSaEfbFhNWyrUqNJl85a1xbyOJC58/Ocb8m5P+fNTUbzRc6FFSGml
/XzfrRaukxYnsU/4jhRCk7MOCD+H0a2lPWvM2dIP+TJfGW0N53a1CjfF9XMwzUl+KWqCwziU3yNL
QDnSaxbz6N98vH3V/t9S5T8fj+YvWIE9Te29/dLeLDT0oCBp5jt2OJKY7su53n9eGrGA2yoUBKVS
k7kmjY1IUXJGsL0BomcxmzMgm/E3MLefy8IfH2dvGMGdwK5DefjubpkbZNV0FzwaSIcKMDvrEoy7
SNQkFexTZS9luFSIq39zF96/jTw6tMdYiaADqSYPxM8/EkrLEoMecK+95+rl5aT5Yl3K+6XUVqbf
RGF7aZ2BzGk35dIb9hxJHT/pxrbk5aozRGtrFAHGmPYkxan0JDMQ+c0v9Td3hsd7r5kNVgv6UD9/
xGVA9KSWJiG9eJHv+zFeAuSqk68n8UI7hiwTq6+c3/wc75dPAmn2YBYC3aghmbvtT89fDqiqaDUB
YzkPGigTka0NU7RhWf1Nb+1vrgKBhMYIh27aMe/d7zVzVydjvhcsBYR8tvzc9EqhVR/++Vf+5Q5i
/gJ3wwyB4RAW+P3P//Jl6oylg9Qg0y9gu16ICdWPNSMoQebZGEcbVNwItpZ5989X/TFt+ukN47Ls
gXw12j+EYuzP3l8uO+q1Y9Ap0f2m2qT4AGtN+q4rS1qHzdqlYTUriGBXrTSIP5D6tQ9I4kL53G+z
SgCmTd6DL7FfTvsIZnwopI6CqNHQWO0OLAM8sTpjPdLX9kOP0whaLbGWH/LcSG72sv1KPKdy39He
MoJ2ZI7hwuAdbkg4VxYvF8ZaukhGd9Ry3CyRYImIBjlXm1tuo2G4cKJ4AWutDfHwTthxFhVVZ+IM
ZIaZqTI+p+1i3spSNdfhlKrNTiOBbrxYVKpeoUMx8IqsIE9bFVb5ABWklF1b6RLVr2fRTuQtEIt3
vyD+P7QIOO1IU0gOBWI8lZ9Gg4Z+4Ghr+bw4ahYTeiFJk7+NbB4eRg40oIo+mB0QFA4cpuiOQ+vE
D3MWd8+lniMzqWDn/FkE/p9Iib97iFidNCQRFC+sVT//mkS1bnSzVUIn1UryG5KqIsyhZmB2qHy0
rZxu05Ksk39+hvZ3+5dHCG8m+Dj+LQB5P190BtUttARROiG+ZrCB5Q26um19FczUv11mWAVlFkG+
If/RXP75UsOQFFRSDpfihQBPy9QvTtPCa7VWP/GIr2RgSb9LqP6bm4rySjNluHgU/r+YaZNkipet
MH2lccYLpGJE9hbpxEqM5tyiXDHHXv7395SWG7w7xnfYa7V36ykht6mEX4AvmmV6yOAbo1Bm16HW
JdZvGqW/7C50G2iic2rZewLURT/fU4o5FK5TwzOzkY2Jd6Y7zEmLUCufUbIs/fCb673rK7KLQlFk
GkKXEH4TFdG756W0jK4R2Aj9ysTA51S2890RyMSATC6A/u1azJHc9ApOyB5hk0zoeBvJhaFZ3tba
TWTuOkJfzXv5rktwMhJLO6zHocas9ZvX6W+ebMIzYJsaTInYgfet4S+LY4z/Z5bGBvUcNPMbIXZf
YRvLntkOvzPl/92lKE1R3yr0XVE1/XypidwHzA3or5UU8faMrvSYSxL8YBbj3/wAf/M80w3Z39Zd
wMHI+udLrak62PmUWz6Gs/gGDfLgbpSvrWsPmenOI7IVIjD/XT/+x68ObgH+COBUUnveDzQax8mw
hG6WL6yipt8DVLRH4Y53Y1Gjf16Qfn2iOUyg+aERAQ0W1dTPXzCF2lViMTVRM5MZkRNuE3Sb6CGk
Mh+mH1L+xr/9a4VA7wGtBVK0H4zfdw90nGoFKa1Mt4FoG+EgreONw8b6m4fx774VgjuQoPvKzljt
52/VZej9EKsYfmauDur5TESk5YpbzXQYB5Pt+Zvr8U/yL/68sLOugKohiQ9+IYXvz1csC8fhSFYD
+TcnCbRnttQEASr6xBAaQ0yNwFRLY7r6aXsalm4jX3cesWDFgwL81bbbHKejTUjzAGQFbqlpVo8Y
qfMaKbMWF96MxNFrhoXqYepG7eBs4/ZIAd+R7Lm25VsWN2uUZtr8fSAQ/ppgnVLDjqSw2S21dBYh
KZiiw1hKSlKAoiy7RfzcfyIUm2pFsvTqrml7J3FrYyg/djk0IVeXE8DqudyLb2mzw05wmGEjmjV1
/hI3VF2eg71n5HSdd2fOa/Kb3kMV9Pjpq6dBiO6p4Nf+XqRDfAuZA+n4NG1x4dr9KO98UKmuiKGy
qpSXSdFz15CX5ovR6GN8cqzS2G9ivN4ZUgasX8eLEYdDkWE6WKu0v9WlfoHSLQkLDX1BvK8rjZl1
1gTaYZj9yfJNHTscLGliVp/NduyqYMHo9MiRYXpBZLwmWM9mJbkRpbYkOPDW5Us89Sbe25YYZshv
G/JsKP3jC17rug3HTeNIh4i6As2fdcPmKSmS3ihbLIOKadFGzeVDsSARMlG9besgfcAOled+08W7
53n3fru4C0wAi5iXoFMiDnjbnQTfTXWa+V5Floiwz+bkQ7mWMUHbOKeuaBnbZyq2cUQgmhG8mk1b
bUO178hT74i3hKdfSFriZg2uc5z/eJzhCwyj5E7w22oXiLls3cCrj8VRmPb4VDZIfPFTkznuat1a
n0YVK4NbbDZUfsgjTtTRDD3LeBhIMUQ0t3qt46C5drJhyNwM29aZX3BRPIrOmdQGVPS1uyaSNe+/
Lf8jaKSM4I9YE7fCxriDR7C3HnO5llofr4ttX8B4NEfJqNOvaqM6RZQ3WnzcxhkIAokk9THTatT+
kyYn95O5qY9cSCaFe+ib53mptw881xlmlrSdvnUN8p2oaBY+rVqxyblE5nRXss1/q+X7uXG7r8u8
5Hv32qaRYGNb+vklB16glICqVL+Dxxp1kEF9tmD1ggN5Dig5KleT59m34rmnS/G7eeavbREuDz0E
/AQoIg647xqqxAx0nVo1qt/WOBNdpdo6vy93896KDLUaCUMXepv4A/ZIvyUz7OrojXVV+cF92yCb
mwDL9TdV5q978S4q5jRLhUIV9p5TO0qVPUNDNf3O5lCBTL+4k2xs6x1w3vt/3qreicd+3P69lc+X
35W91vsSA6qbJnRr1HwgSPVZ6OnmARIYQ3Xql4cVgPbn1LBq3HK44pQeNxbnjsZbMbjyOhN4ZAEN
O08oysJ//mC/FgmMaBA1cepF3PzLGDIrcfsqOZRruW/GG1nMpIxrRD2Ejd2OLtlw9TMSyjn456u+
E5butwPGCzJOdF07guX9Jic7ot+KiXDjEhHSqc1Y8CH0Dgc7EyLcSAECS1tYd1Y2WkfC2odqz44a
PhH6UL0OIzjzf/48NMLe74H0jqESMqjSlF1m9q46xqO24CvTEiqISZz0tNyMsDA5DbqdRry6h5Mt
U6MelcZtAsqg8NSWxweXnowlhWf467TSPoUdU1vHpcAG6lUlkwFX20g+Crqe+tKLjaJvj5yUWetq
AO+npLUdQQgIZBavTTTjuRCyfFDNAkhdrXQEcVSD0h/UPE2wWMRN2bgCqRH5OCqLpDevhvmSGklt
evK6KrgAC1WLeZlEdoshNEWVp8Lvdiu7kAcEopL51qwDyO9UGUbMLWnZmhhD+/mp0TsNR5RExIjX
6nNyVCB6vGqthslGm0F3+D0MzpX/GTzCW5c0hMFWq5BJxaBBxb6WSbaCvtZaEATqoZZZ6tXQ2uHJ
3OZtDJVN666CdVfzCIpUklDPVxzx2WL2j4NFByEQKuqGw2yrElR4Q77gWDfrO1BlMFiWxdIUooLk
8rkThL6mCwyqiCE5fa60HQZSIPETacBBRzgZy7rbkzXRjXdLMxpf88aupYh9say+VdMqj4/ZxvP5
tDmpoTLdbVIi0tYe1puG516c2LiH44b583ZX1k43hFg4uldo4IX9tVwa/ZjPY9dHazoWkLoxtyn3
zI1FCMBf6+BJ2XIMbN/uYaugD8UnVA7pdWdGkDM+5vOjnCx4qsyU2QO/ZrK72kVPWnqTtUqHMQzm
fthr8vCWxvFM2tWavIEFICN9KzLjC0Uv4O89mF1FUSq1rwhV2ChrLH4fOUsKelZ5H+deios4Ptrr
nAEUGuaJFh1W8gh8cpa7WTFIejB36fg4DOa+9C9rGY1rYw/Ev1bWY9PNFnC2vlzCNsMm7jWWBiKF
sO+iCEZpIYR6q3lM8cMWLdEyaCau+ZrZqkciaLXiEB1TcmfUcQDwsw6yS3ZtYrtNn1UrTXm6oGHT
Js2njtHh6upLPp56mkw5Se+zQaUnTe03AnOa9AChXhCqgTSFQF6zgG1Sih77R1emxk1O+mFJqFNi
q3io9ktaqzQc6kVPQTmg5ICQsa5x1MYjkJxxw77i8zwu7Q3pOzJwxJpnkemI9IXQUstya6caLL/f
kEccGrwXrwkJvAepcogmzGJnkX1LAYy0kUf6UYwCRuco4t3LWDBi8NcBY6w7Lhj+9wOshNVpldeO
p6tePs0SrURfW8rldZM2sGiJw0PnMmZuoq5f9iInsV+lRloyF4+YU/toN/f0nXaQnwRsCRA6PF+n
ZdPzb4Y1SPfJgPPabcts+gLYsZe92Srlj0XnSI8olcFlUGBK99WoQTnJ6NY8jFUXj/5sTuXHIrfN
10l1xKOh5MX3eTKnS5+04ACkoQUNUZHO8ESEfPKlHAm9ciFDIb3Ji1GHZdanauLyyokqAIVBeH3Z
KUxC6cF1q8cZm9BZm9iZxovj1TLcmTQFx93HT4Gq4xgjoWUHD2miVK4l9TWUCcy9VQSzUvtExENh
eWXRrSd7miHQCANv1nEPLqsDgc+f+RRqsjf8+8lMqNlYLGdCtPUp3Dhk3sVLN78uVW3qTKFr+6kQ
CX7TrlM0Xy2nhQCqdEsuykT0nKtAOF89Ilvs0m/nQcW+VVRWx7Rm1YwDGw2j7bmZMZGjOpSzYyus
TgLRU2W3Vd13pASNu7NOs0tbCXoz2Sq/VsjXaNumeQaZhqYic7A5Bqo6DV+xoLO02UkuXScWzCSg
CyAmb+TG4jPr85zZ1FLIz/MoOcCJeEH7yCEPmp9d1dNnOYZXzu6Cw85rFuKHmkxuOmQqBUOtxG6K
4mrpY236ZP4ua7Q5DnFoa0e069wI6YVfuu+YDGgwSLsUerNrJCWoM/R/2e6EVpxXKKijC2gohy1r
53QJSmBoaeAUwnya4prtKxFN+TVTNhnLtWQVL6OcdPcdHpHUV0Rd33RrhhEWzoduQBHTlxgtM8wj
f+nQYvhbtfWQUexm+ZKYKrniKiX0a0xmyJc+leLpkDY1G+o4aQWx5uogbhZwHUye8LbILg6l1Qpi
Jg34fQEe2ONeqAnii16rHiXLIa010M8y7JfYhyU/A78nFIgecMX4wPtRLfz/CP6/dvHM/z2C97Zv
b+m7ETx/4c8RvGL/gQMFwxqkSQKJ1J1r+ucIXlH/oBnEnJ3FjPjmH/a5/0E+K38wz2FKazGJ39XN
NDv+M4LX7T8MGttoLxBb7sMw7d+M4PGovO9ywMVF1IdRjDKXHeaXdlhS2BIJtrsnvrEfGizSAGWd
Awa2p7yWhiP6c7IYchnjPaUWGWDW5470H1da+5e+ljsv67TiiFAs93v7i6wX9xmjut18NAMn8miJ
kcMgZzVLNoZq8iwuW2PUt4bunK0qJ0rBoWiU1jrCKnzcKJb0SSN9ZVjOJb3XNlVA9OB6NfLSdRpW
4+YigUYgBfTiGNUns5Lfmjk+6GNPHoKD6EU7ya31IVWnUOhBWj6nzrdmOU/O87jJByM+JTPUzexG
YRXsNKIz5dXtdHz9zHvjNXLgT3Sa8ea0X5DrYp+4yNB53Bg7IMk6d6Oz8DIVgc26lDHImOrjWiwB
ZQ5T5PNgMOfTVy/fHrbyotIbQKA6u4b0lhfy00ZYy0ycvO207tJVB8l5hAzvMq645v3HrSbGlDe6
ZWfcyARJ0lOyNJdV93ozi0CR6fikxHNStcyX3B3p42QXqATqeOrkzRtt0CyD8U1KpMexIz9xlQBX
ScNjn3zGJUjwHyLxB7JbvFLNDwoZKCtnXiZsd3MK6DZVoZ3Il1RvD5uc6JiHdePSDHm0Fctb3i9R
NfWVOy248Jf5xpLna7r20IPs0C6mr0UfLsVnUIGaW8g7L69kfp75qhplCVSRWjk4k8TieNVHMDgY
8vHJETx/n3DZlMq10E7adNerzzkNJRoQXjvfleNpD0GqpymkoK7dMnXSYyqam6lQKKeQ9Rtx/4Hm
lWcpd3GNS9jS/LLv7xJzeujtQridsUaDVhs7zIO01LX6uEA9wXiy3ieNfdYmuYS2Ybu1vYXyCBQA
e0nYzvKHweDubni4Kf9GT+W8qW/Kd0X+phM447NGX9b8WR6qiORqPFmYDqaXliP1cQQkmRu4tXNK
wG5VnwbSqtDMuXOlknMJLGQ7OuPkGmN9hsqSe9PQXM31AtPte24tt4NTEm4AeGZsohisn1F8rNre
n8TsE9l8zsTg6vWZlC22WSLeR18Yn1dRPvWJc0gwkpdMuQx5uhsg47iNDTtTYE1TkMVlmDC+psoW
6kr5MqriIc5qSM40HjebAWZ/S2hVoGfGPRwXAFrlsdSlw6zNl7WR35zS+Ijugefg1dkOnIb8eNwA
9fRHnUDtpj9PtQ/y4bQjZZiQnyd1gTvi4IiU9bvVnA52Ed/HU/U9TQx+Ftynnj4rCs+3YEczbsU2
jZ8ttX9z+uaU/vg1CHNMZejjABMWCRgBouoT+d0f2RFfHJvXQzK074Mjf1NUMmsye3LwHLFAxFlA
6/KsSmUg+sTPk+oODUcgL/b9IqQurIwNt3Ih1yFY1QdoIR8do9h8Mlatq7Ry1pM2+5g2mGTXZF39
1ZaScEnLKyNTtHxT/wQixwMJcpHl8iDTKKvrj1sbZIbxWhR3xZwduph5QqcBontT4hXOUrX5pM+5
S5t+UezuNgU0qVJw06zbMrcoYQlkwNA8Oda3aymM5QMr6ewr1nqj1LzTfWqbrt2AfbHUs1pa3UOT
SjcZmXtHFnY96tYnAU9n09WJcZBF5VB17tToDwXBNtaWZYE+wouxQSm5cjw8rCB6Kpz399VQX8nx
TY426LXQTNrtEPcgWxpFMsMt5Z3EopdTS2afCnU4w34MREOU+gRZTypu7EZfH41KfunL9Y7B/Tm3
jFulJrpUPwuJxMx2yr4BfPzAmVGn4jO/9eTpenAybDrmeXpwVpWzVmnnp16vFr8ylrtJGNJHbXTo
dpI6CrrRgF43rLBfpz7vQhO2rrXyGulSfIMOu7/Nuo6ifIKi2urljWXE3SEeV3BGLV2HWyAV2SWr
YtUtHBHYmWa6siZNR9UGECq32hOorOqYx7J5tKlZH6TeEL7VLykrtnyJAbi9jgKPi2ku2TPV1Bwa
tPrveTByVHlJdgOxYTknxBH6yaA3B7McAEPYbReUidTB2oRYSJRVzGaYF4R3bRerd8Ju45S2AsKU
RBolxD2xnr0Z8gyACpiJWxl6ib+dkNyElmfQc3AOkrRtjsoGRFJtvrZj8qBI0kHDQR6u6gfQUNpN
DMDbV/tWBD3r1R0bL+/M5Jj1ba/pY6il4/QFUSiaqlJflSNabjZlRD6stmp9C1Vr4wA4dVeMSlAx
zUfJWNrjklusjpzCvYWqed/1EvWTXsuyn9qq78xadSracYlK2+dOt5yOuthdl6I4jlatB6ag9E/X
4uO4pHKY5iSCS076UiYgHTFIJ0srjsDkHrJirS+6lRdvI91kt5Xm/BTTuXabyrA95hatv4IycvWO
E4DISiWagZWF3HyqAVP9UuV5B/pJ4ak1uzKUmuHO0KUpMOoy9vQWgqbRViPcjv1f04QMZaqvrnWt
ftZgzkcGkRPukKYHMsEeGYRcDdmePa0xuhshUx9Yz0jpnAh8neb1+bJ5UrN+UfNWsEQs2GphL3ny
YK+Hwtx0wq1E50ndZV0iop/7bPuejJni0yyXvdLsX7a6/jqZyT3GCTkgto91QC0vCJKftGw4Dsl6
SSvlfpOsUNPqw2iIR7WvfAWAGSbSt8UqPjXETwFpjHpue5aVEeLvyLQFOLsw1m8Y8jCn30sl45QN
RuQUvZdylsmVGYlL7M1DetoqO6PnIKIy3gUn3aUxipOzVNfEEV45X7vBONQ1DrK2jWLNDMB9Qi+h
VBt0JZAK3g9daW+599QPRDTnzqklBPIjyJXpvE1bAg8m5SVI5YmTrET+61DN+QbMl24bCHCHNoCs
x0eAAnZUJOoS9vW0+GPaSBo2PR2Q6tht2Du32SFJfhtaQCDDZBwSi6kRvPYs57CtOKeu1azzjlj4
UkjUjakcE2HamwWOiFGOmnZL71G3si8ifSnDYUISQnqWHJlJ6YRqpS8Mr0Yj0AYVw9LGrlQ73Xae
oER9UFInj8S8GQeRFsrN1Df5J45x3YeGjKuAOS410gDk7kHnpA8f2QSvAyhX00GrLNPVUMFpda0h
H/Jy6V56HcGZPmtm4cpTBs9MqmtIqO36mG8rkjXHEKdBH43vlYJfuRnn8d6Rpc8GwC4gYF0+3toj
2qElaahmKo6Wtzn9gFDYdfZIa1o+anx1d0pl6x5QtuXnExyVUrHaAzBEzrfSRCBarI4sf6nmm/Ni
eLMyV6c+U9k6rE5bQ9YPTTvQ2TwsgGtPk5O9qsOw6Ew6ZeNFKdXM2yYl9QdL5HcAcmk40BTSBAu1
lbo5YXtP5iScoy7VGz8q5t2kjylS6IR4SjVIpPnBVt5yR3vR8ip+rbShPGnaDD29qjYKRdSVnzfa
HK7UKYjldWsQ0Uwu+mWppfyVfpZ9XBSDsZ46VzS36rKdvm7wyQ7LBGFGSsdPsLxlFkRN8i1J6Be1
sT9kjhEZtDsB5WR+b9ph16s+pplTl0w7BnKpIu4kZMtEuiDsgvS7POsFNpd1vlXpafIoTctypmof
fDotzL9WCbBxEX/S9Dks0fPSkqhvMlm5cVK2wdUuj7JoHsGQPmlkw+Uj2Sb6wvLUPLK5nrTBDmSI
kv7CpDOghfNREgoBeJIS0ppqg05utmDOhzsVFqLX4UW2DACLDuslwv74UhL83Srp0WEsIm1ELBdz
Gzhm8twUC0qx+DogBKP8IySeQOH0BHLfcQt1qlwiRROvSvSXbZbVQEwqN9/qPTJ4vjiLObEPMH0y
1yw75avePqpqR7wiTbXHrcyEhwWdrHF0/oSJK2oI4qn327x/2srN+VAUBXrZZMPLWJqnClm2yKwk
jGOkiB2hLm5b8ODvIFcXuVAbLK10Siw9VFvnw6p8ajLa0u2eKt9HMT0UdpTAQmLnpDosKClok/GG
LDIIXVSVYMZdIS0RQd0eRqLv9ZoFHchmSMXwroiK7/NLp7zQMe6+Osr0FQz5Tl4daz8t5T4sGfd5
iiFLM29ZRnCpyQ3gRDAXZ3kTk48OiGaJVZBqTlHKviFVqL+TE4aL20Qa0JrL4q5NZ8XNLMOOSih0
tHrTqJV6eD86WgB6QwgA6mEJSuy/HFuQ/YXsFtalmIwi2tQkOxiZpr3IPUvEkJpMp5ViMEMd4ext
SasqIB2nu6ZaNgXwsDJgool9HoiSTzjEqVWowlUJG7nUDxBl05OUlfXTIklOQJRqelcSz0LytWa9
aFjvI1Pu+2hkUEOM/LY4Lx1RAncmbc2nHJnlg2UI9YBfbQwFrenMs0vHeFENFCLp1OWXspach7qU
Uq9rSp1BiM1QEF1Ud1TkrHqZyfh73CkKnxerHL9M1BuncRPSSUZ8OISiU8Yn8PTiKoo6P0mAjz+B
xoJCPRXTFOl1T5/WcCrn1pnN8XU01PihgFH5QREZG9NEC3RzYUlWj0JbtU+bqZO9jjNIYRyvdrGv
Oe1yEDl8YJWM70cDu1No18VyWxitfN6UjAOZxYNqWpXyEKvdLgjspUsNgPJY9VZ3GzM4IPrEbFn6
SeYdEXpsnXnDJrCdIaxzhrONvn4hZT3moVlXb5J7/QEURvoKL7HvfQ36/ItwjFENkXWqgHTL5dgn
uR4gj24CyciZf6NkWpKsH3GW9eqHRYFAyqlWGL5arwW3ZmKjtgfHo3+bPpe5rgedWSd3jjql3wVa
E8UdEh0yb9xsgkfLSlHDGh0ZA7GqhJuwOCfCF1/P+J/YI5zCRosyMWpp6oDEES3I5/om5anNnOWo
7K63YWOkzVQMYs/s6qP5WEn9Hfvu4EIW6ZnGYSIS+oNcpRxmitgvY441yiLR0+3IKdbqTfnqVJPp
an3s0wrKPDrI1bdVZOPtVObHLK6moOa4HggDNk5MNG7hFK9NrJaRaqXh7OhBrrGGW4Su54QfuwSU
U4YVH+tmMTioq699Vd22uw5GYHN8tOHUuLKB+HiqeyDtFtLbtt6mc4m2tkq/b7RMsNoBOpdfRBof
HVEGs64IVx12a4G6IY2MY38stRMoZoZy88bfK+ebRi3DCRSf63AU09rK52i6HybviRDH+cdc5GDG
wvHxzpnbU45QYy3pPdBWsgGUNiJ9lLORVoHWND4V61G2moPR9+DLUaFw9FPai9p+G9Xr1lB5MTNx
y7ziqN1a9NRNg4kdOAJppq9h4WgB6ug456wL8WGUvENMqAY5+ZYrdZhX1rd2ycqnupIuwzL3gbWH
yThVrB8UdaDqVjlkFXl75Xh15FZ+lYiUw9YYS0EyjGGRLJ9N1bxjkWPNx9PMt/0KGzuQ29dYgj2L
qYz28DR7SJoSd+z2k1oOLtsuCyMCrM/Hp5fNRiU9M3IJUKpwOnXaM+NqcZYLUwl34fMQm07Q20Rj
Q1Sf4H/TOTRifrue0aZ9o5VhkucfO1O5JkX7JqXO7GP3JdBAKlasppilq7rRI3YhqH9lXQR9U4kw
TWmpdGsL1qSpOgiPePMrtRnuE6jKbjfYLC3gCpXhEcHITSxsqsyiee6TDhqb/ZlgFeYJdZ1Filxc
puLgCOtBMKxz1WK7KL3spnAa0ty5JLGsYekeSYzJmZi2MarsQWtpvjgrARXyDWp785Y1ew6Sejjr
qHbQJDROUDsqKVIgd8nmupHpCgVwWPPPyZbzEJpd87I1y3dlHg2ChzmNyn2ZB8zmbpkbnRzCLuhs
fC4Zj93oiXkjBqmmjaYoV1Gb0D1nbbniLrciou19NV3PDdRjkQFc2zdA+O1sMpZzMXkOsEY9OH3b
PGszSfN6SVOX+frMbYAVuEx578ppyyyhXIwbif7Tg6ZxbxLigbxxGG/7YovMLLmvakp8bVKfVw7g
DP6dW01NuF91tcn0ZwbSUtBbVFPB05I8oeAoI6cW5tkEAwScMT0OWxPaCGaCPl3ulLIyHiuajZmN
xSapCCrQy9SKmqazQnBZeYTMoiR8o7HvpRSm6ZzcqZt+4pM8sydedjVUZdmfHVIqDnjbWQpz9kby
oIFBMGNUUFIubS0HUCrvuhjSGRQ5ElAItmSihjoZPUmw6vbZoQLq6mX9xGalUOtnwURf6EYUCr1U
VSbxQV77uylT2iulwUUZh7O5vxfTrGu+Pef3hSNZGMCTb8qUFgEapjfo16rL4N5+WMqN175o7mmm
sUj2ZAIkxIzdI0wsqD0asYORJxu526aeWqM1blaiLa6NpGaHQXGyMJsFDZq13qlwmsfGdVea6MWy
1nxGABfNK+pe1WrbOzaeqO5k56AwML6OBhPcmjXYMvKrYlYPtsHgfNK+Tu32Y1fiF4nJoOARxc1N
aePXefdkWEtxSHRW1HUMZeZSFaioUXTPmvkpAwFyTRZZu6bimMSNb6n3U8o0U/4s0ZR7sBtjP/DA
hVRAC7ucxPSHVV2LyB636bGOAX5iLxPXvNYk6L7FsUcMcjFSQRZObn8UdkehmEGdpzlGt52FlyEZ
4poZKFDpIPjAWc43ZRidywCSnZg/FGpanNM29mv5OqnGcsqlpoNQzqHLmoL/5uzMdiNH0iz9LnPP
AmncgZ6+cCd9lcu1S6EbQgpJxn01rk8/HytrgKzsbtTUIIFEBiIy5Atp/JdzviMGjbFpQ5ZBZaGs
5YZIHdOn5J1zChVGtJgPMj866oZ2GSWSRbYXtQd7PnleU9IgZCB4aLU0tG0FXpMGmSHsK1r/joie
2N5YhYuTA7rhSl7et5y5WYokLbK8Zivo/s3i0AIcnlCNyO4ta1RJHkhln8uq64Mo6a1DafkxEwTK
rkp1HcTewibxbeY5mNY/sdYEU5U1qM30eJvVS7pzBFhgRt6afWKTyWLCdvVdp4rfQpJh3ZQ3zO3M
Y9Znb+0s9fPQO+0py8ZjUcj6kOqFu+kjomo2RZ0HrC6AT/Wd8e3pudqPor/J14+d9b2kr4YFneQq
NGYQsMLks2w/fSNK2e9EbCpLe7wZPS7yJHJPpKK0O9Klh8AkHexUGN3vHmfeUxo533EJe0Zap555
8hiX2g5cNk8k6Y8wVsky3ZRKN4IpK7rPxrM/spqMnMwfzKfaG5+4DO76AlBlbcpvqh9xQ8bQyRwd
+zzZ2lkOaUF0OPNgH91GiN8FAsQUEZiQoWdOwT732niUtVluxUJDWRXmJUunO7qGqyPlq9YDVy8s
CLaLTPdNKk6FZB/VNtQCeRHfYPQ8+eaKLBSIemFqFyRt0Nqyy9+ayxQWBVzZqfI3pnmJ+5NbHNzs
qcwu7FevtK2Agd0dK32HZ7+T71yCbfAIbUtXg1rfIu0r6IYZJO68ur0Q7nMdLOOegHkgyy2qkXYh
rdf2r7BOp81C5ufOz781bwPklGBfvdJYbBfZShI+mLq6I9D+0VawsxD/XQ0wv+1YzQB55ts+Y3vU
6F+Rk3DSJwlqxkTJbcofuLo9KU6ZowpAbBBwMc4Bk3/XW/2HUvvgat6qSUarM3uPfpPe0FZdVdR/
lVZi3nid5aNELepQSHu8zpo8o3jNNkDrX5W0sQzVFQ/u20LL732pNowOt8ninzRzPpTKSoMFC54D
AWz0Oz/g48cZNBKo1cz3g6dfsfzejPozWVGUdwRiFOO+yDovsHMZFm33yNe6oVCCZThQJHWRfzev
68caL+QAw1sWbXa1quXcz7hn+TalZEBGJAqIsQgpaoyuAacmkH7BVDivjtL2X10emxuwXrduqyM+
uHPWSb2hvfZ24oSTiK/43+fAM7n5+7RarviQXUTSVRRkvWsfmbG8+U11Xw28l2nyj2XPakrum4XM
pxicXWH7vwC2b3qu6dHM2Hr2XwO6M7Kwgtbe5c6t78Okc+IVfHtpogaeWbzL6Rrrnvve+JULDGCF
8xkvxbl39x6doyIQJEf/WPEpzO3FKbWLNfUnFsVbT9dIo3KvSRKdq8hreBynKWVgsi2AKYQt87dH
/Ftqb1XCC+KmYSTnIFfP9eXRZ+P7hDHYfiQCC3wB5NMnsxpTYPyoG1gQQbI/0zCfLKL0aNdgCnhO
/z52lb3tcxZzuHTGABPPfUozwgzb6gLRoFQ2Fu1IcIbEUOt9+yXnJPFjQJnFQhZNFfMUh7RConeL
eL8wtsKa2RCnHtgEOiIwbCBmijTwh/6KyJrySp99isK8oxHS7rO+PWm5vG9TOAuedY21PDu1cbEH
UUUOgK/OQnjxybe0cUd83iv85uvcZkdDtqha8skNme25GxKP+23a5QMf1HQmE8Z9JvziR9eZt85o
99dQt5gK3X90OQ7ROSsmYGVu7fH81WdNqENq5UE1LA+FIMiMtuV+IPLhPlYxuzVf4z3VCZWV8LWb
Ou52RaauSyNwEacUPAvSst+INq+6/VBW0YE0LED4OU1dy5Y4r3aiE3tA+A9eW2+E8mnuvjqCL6jx
D8rLOGY4x45Jmu6QzOyhve0SZnGNbNh8OzsfLU9ltCTmYF1EE2YMW7c6q7IOYuvJyborOU83Mm5u
E6EFE9hm1xzr9VuzfqEY70LUVtZW9ZlA6OqQs+VIGhtC2CBELz3vDoTOLnGeYjlvs/bFyucdOs5b
QmV2sj2mkO2nG/CLe0v+9unJyWYBG72qBlBftmJj5z+4/3n0QlzJfHKtkjdHTTtT/Y6tnW7Wb8j1
PqJZu9PHVX1gBnJY89AYD4GVaNVNngmY6R8wbrc1vWfKmYxqGNByqMCbYtvc5M6voiDYElQ8FEwf
f2JyQjMT1C5ejIYImKcaHxabfcZ6mWW4W4fL+bh49N1g3x39Ic1d+djKrrkrC6aFNczIY9dq/h6x
h9gKs00+4Z1YewLTcpY5HErbtgOjz/Yev0LDnIHNZKJ758yLrFVfwFsFmnOp656oQbMc92ogB6gq
SuulTASd3NRx7qdoWAO/tTDcxvUVhrbxy3a5le2aIPtjnsufznLlUc84r1NLr157Qw0zxSte0Db1
6geyE50tUP1nkyX8sEkJej8R3kHElSCYj7LgaaK438oyD0yjY8tnvzV+dCBX6TFttWdXIQ9ixPoL
D0pYk40QuDmHKdzv+063PB5aL6zRq301Y6mIxpJQOdqFMtG2gEIxLnAlnwgUboIsyn+L1Lljk/cC
Meko4vgHxwStBqB5BUVOAc2ldHlQnnfyI+a99WRffRgBLCrNK9EWTJwQbIU1a7E6euO0TwKCt5gV
m0FBHzPY7AgR5pOOpHOjjKgi2W5YohrhGaj7ecTw4lXFXTuqw+KbtzK3roTpvGvCfjBH7ZSaClZ6
u09ttP3gHTK+xUU7yCy9ywlLpT6Uj5OengpTvVk8ZTl2F57kVowMLtd2zE3HjW/Fj81k3hU6hHWN
aXVlmttxYhnZs74xsksUVSRVuf2nnf20Rq9tdYr8Ld0qwhJGvyYpOxs60h+F6pKPk8OdTCY0DTWS
Nf5jnihSc+IlYy2+tcz+3lOKZcwS7c0pe+/9LCVkpf7uo/jT1CvKbIInsQGXxLtqB3DqajPGONA1
Y29azQ6L48l3WAeBQGLNLc/kR75QIN6aBrlNpCDdTToY+Hi+BXOzmSOboMiiuElNHquV6XHjtZJZ
wXocG8RYoXCLxnnelAhpD+Rt6Bt84m/1wgMrHk6GNa2LxmhTl36gQ+/Z1zatS6Te57q4plFHDeDF
j3rsaNsGrL8zRA89oEQ9F++lNR8t1V9Vme4kMwtcIT/C0vSdFP7Tmtcwdg1DX3d12euB1Td7r/RM
kAjlvFPFZIZLKghhxO+5geNxO1ExqsK8G4ru6KRFS9KI/MBp6G10R3snsg5bUGf8pAbOsjL1TqzE
kXJ6/V08GVcErrdCl1fooIHTKeLvums5tDvNnR9c/9Pvd/imb1kjkiujspBo64RGxg/ycQ2NQxqp
DwcABt82a1LS7BuDR59OTpzANK4ZFwJVN1bHqKUQRxzuW6TiD3P/6LlHlPUHDCj3U/EoMi1QylnF
AbZkfWa3SNtb2rcoO0p/OjewKcJ4FARRxOQKkES64lTysDGia5oQakoow7JZSMbcVnS4TJYpcnXV
oWNu3H3qkiqGKPJMZmWMI6dGpFM4X9pS3KAJebT7JNQWo9hU/WBuiD6/V53JoiadoQkyPyewhMAb
qYj+nE+ITr9kq05lbD2wZye9xrkw6zjRts4bc2bfSZ+5qRwYrnIoYLo0c+CW1cpo2BOFRRJR2hpB
qkB/rNw9FPRDzSXHZpJyLCcHbbjpPf3LSkmmtMznpi4+I7c4z/7w3efNl6ZFe72PZOCgMdiKvv2t
vPRes8nv4LH64NlU3YNzTGpyh4S88dOO9RQupJ7EpvhHx9MRWu43GSjPpPPckmulbVU2iVujEudJ
r6/xuOjbguCWevCLrV9xjvaAjgkogWQ8YVmr0/yNYveoN+1H3sdvYxeZezrI8zQaL/PQ/JQseAnN
KTTG4NqTzq1tMIjidibQcgF3UHFKSuFte8/5YIwMMiCx+hD+xR2P4ZPw5jvPw6ZH6sAq2XBzY8ey
f0TGDo9t6bOF/Fp3TRG8ScviyujOJaIAWr4/1jcakY9rYAHMOGP+SXr2WS0Vqxq9Psh1NrZ5VwdS
kzdtV2P6ZXK26YSaOeSqhfNeO3rNoBPJwg9pjOmUQHEB+svwFqGKsasd/wqrUL+Jsjje8vHgGHTy
bSW0z0UpFFLxU6+5eyMZiq07pHFoZl58TuKVAV2zKJPCrLgUjXPJ7mHb4qbYqhZCTMRtypMBswJa
n33rDNY2EsmPnfqPs9Uzn04Fo7ti78vhXTl94Fk3Zc0WZm75jOM0CVzSVkviAS1ahXhXW3O0sWqk
Go79guw/YG9qM+johnAetGQzl/EHQYjPNmr5cwnbIIBXbH+amv5DViLHqfExjrRaRV3/Egk5djg9
WEjIdTH1qTrxq0ITabNMTZW91YCpoC4i93F4W3yUE2NO6WSK4gZJNtqG5Eh+yh3f1Fnz0aaxVbpL
EQXX5OzVgrVEjgwC2+Bmjq99d/HjW+RCKsrSUDnOMRX1SZLu1DTDg5fn9VGvuatsI3qylYNeokcc
MxvIG/3x5JjTm5020CAmgcla6Y9LPYOKKM7GNNxis3zChrYntGDnxpjQGYptxsLR9kqjtpHmr6i6
b0m7ZWe37DCvgrLvWWkV8UPDeJqp3MaK/XsDhaOS06t08vdmic29GtPHTst+DygQI/fbpGLo2PuO
NkGOVPlC7bVxX2fH2SZ/LWERm+WX9Y5Iq12OEwyuUy/6nd8/JIwExjCzgrmltdXZc9TpBr/KzpzR
Hs6MjVSRiFNpEyLpjdlN7CIR8/TwOfa3xtVel+5FydT5viFm7Clp4uih1XmjtdXpJzGr5BtX9nIo
epO8JJdczDweyscFPeSPGXs8XARunYyHUDEm8W1S2OMcCMKs2b7O6hVL6HiLuhaxPkEciAz69Dxr
yjvOS2PuvLjsbmaqn5vCzuLPqIxbnua0rmbUOjRMk74rIr09aLD8NiNr0rfRkR+gp2HZpB9uwzpJ
qKpj3YKBaaO5IkQfWN8M8dJecixXt65Z6EejG14AKmFGiRiEhqZWvrh1RlCqEL15MnJPstPMvlrZ
bjluyVTRdouxZis7QVwa16qLX4mxRtTmvHQJWlMjKZu1dbpzSyECreRoA6BRPzWpo933PrNP86Oi
poDLQEpjr1/SOrtrMnsjezAqzCAOjJK0PUvmImwI7Tgkg7prEvcBQVvyMDp1gBcbHZUop1OLgJog
1C7euHl/WznGW5KocyV+p71OrCx9B8sZ/DqjYkWfZvtsRsDOmgrv25unX8bIx9V7Yzhy57J2kc5d
5Q4H9uSbhprONb61kfVirB3SXiNroHk300+cAIyRX7hvt4yEffRDyzvV8rzrNQZ+ksTlFRPAM2Ze
Pkx3NcfS6tpO5ZAnMdYUiu6JrEjcCumtTFfzGnvcWSIgFMlr60dq7VkaThXSsdIuxMnDF12i0NLu
Ko8+gYNPJIEljlVR3DWrTwOHX2jmevRGnkyxMytqaqJ9JoIlgmmpXuOSEN3kXCXzfbrOk0YuiTAm
vfM0dz597URodDs85r1/Ew2ev5EKqwxRU9NRLKkMc7f91RbuB2cHAuA2+4x0zXthPBjvzMWn6K+x
7vmjvhvKdRmAoi2rM5p/y3QD7Kuhka0FS5s428bjuZpPjrvJc7wednyR2bIbJuN1Ue25U8h1S3uf
zBLhcup/+YJDkhmL9ss1cBfP2PIuqUMuoactZ60a97g+9pmGa15LoIwm6TRQZAlMUpibN64ffcWC
NaBC+gp4/dL08Y2rvpNOR61jUR9Z9rxsSZT+4HnLzTMiiaumN+JAw6pE9erxPGdfnm1Gv6px2VOV
FeSNpr/bukOMLvzL6FL89/zCRkS6samw87pVWxLZGLvmecpRMnphYtbxLfK6Dacz7kM8UVrUV6H0
5dOsZBUCtXW/CQDBnsTQLcCxfEIDcGkT/YU1d7ztrXxEhG0XeKHzruBVsKv9990X1/q7fFTt97e6
fNT/sRo3flcs4RMZq//85192f/xaflfBh/r4p1+EfwcJ3vff7fzw3ZEX9p//8QeAZ/2T/6+/+Q8c
4dNcf//v//W76smK528ju7n8J1IhdtL/2VexS8r8o/z66//wh6/CNP6GS9bFNwzWEM71atz+B9pQ
/5uN0xG2K+xaNBA2jod/+CpcHcuFMOCXg3sjFczDbv1/0Yb+3+BKrOgp8F2uATzj3/FVGKtv+8/s
CGA5OBhcwPcur45xIb//J3RKj3oghnKpBSy37JeklGzsnc6CLJcivaLKJYzteZ4TFlT60nNUVYkx
0PguNPRy5H3/Cyfvf/eCHAuTiQV9hsf4320gf3pBa0kplOMSrdoMyI0Xuq4HKU3yFqykGT9InZ6G
bao8y9tG9WomgChZvUZwgD8K6KnD/8frwVdM4Q6ihH95f4FrQJBBp2vPWqBrtvo0NOqGIBlG5Dq1
r8Epp5hf3t2a/DFUaxpL4lKbjPuiQa5BYqNIrT/MS/8jOuqvHAAdF46HOwfTteHYhvkXvIjeakR7
muBF4rIgOqiplpr8WGckctTpnYF5Uol3b+dAOmhJtKsYq/qRVP8C3bL+lH+6bHB7eIbOuMlaQTgu
ZqE/XzZdKzrTqz2TZm9oXi0IG6QUZq2H2NSdhQ+dZpSPjmbHJHuVo5sd/nR/3f3xg/7MvfyvP97C
6g0OwXS4P5z19vjzj2dJkc4+D+uAw0tO27mxMYxZeHZFoPeOQBWEH2Sr2RWK8jhnA/yvmCvcmv/0
/oUDbwDzu7lia/jnL98CQjuefLq7hFjFrQ8vdUnspA+vWP20anzzksEDEJDMa6/t2DMBjb1bPw0L
1uMNFMXu15DoVv/vXqu8KhCpxCyYfDogvv5igkd1yJQJm2s4xpl4y4Azie1YK4e86kI3Swr8uflE
4E/j34zr9dGLPL+w1u26zeT2rf0vXhC7ib9+UyZX63rBgkzw+cb+Gj20tKymGaR5QVtqLrWz3hr6
1kdGjkqBPN/hnnNAGsHomfJ+0ufisZgnyuZpTdneenUuP82RtEKmpDppnzZpztYG7LdtbKcFoEA8
lw6FdtVoxiOnk6XCAQXacpJzivPG6ZXx4nUzkMU07UWyHxnkjIFDKipKQpa1Q1CIxGlQPPvar4mw
7h+0wBVqhMZjAhNz+DqbxQZmhRXAIil+0FAIIb1xaosVhDvmr6TDUMCk1FcaBt5K4bnp6X9D9s62
welpEbG+9uLWplxzoA8jyPhhgyi/aQKHQkYje9Ic2b0lqD0KHxc1qoPZnraKMDKPjfls0oWTMoF6
SamoCD07+kr9yL9fMIwy7s7jctroBGkT+6KxjkafNaY/OlmqTmB1CRD6Snq8dGU5Su4oj+a7vI6q
x34yMaBWjt6vL190Kigq+GlctGyLtgnm7Rnb8dCBO+3Rnu56JVREfCwGUtbiy0SpYuctEgs5tmqd
WbjJAXSU/jFp/QDGpWVfs10pWhmV6NBn5whsPfVg7EAjGKgEmLKYnXc3NQLpTswSTuwYg0QF3tNB
9EEMOg+TBuGphMpGhF/QYxrWUzIkSUJxHKspIGCU7E507fSuQ5H1TShbkWCyMqD7NM5kfRMD57Or
XNS2bXFVaM4EHWcS1slslJt+6Vp7KmkBtLtlQPAJzcHBZ8+AHuGAhR2aWNycOFlZoErgC5FtfZeT
VZwgQUKmTHMOvYYCmpYJGRvWakt0dIya1XLBVIMaj31fG/ONTJbfGMpZtRkO63/4P5TtEfMFVkSo
8BP48TCKzGnjsAUmqFdMQj2y7M13yCyh2HRhtWjpL0y1YE7cTEJD8m0u4BZN0kOsdU0MfYDx+IdM
Im57tQ6PbBRZECrLoJUmde3cTNfJUzMS/THzuiA3PJ3YTNMcUGFLAfiwwt7oy+IwYP9j0Ns91agd
mdDlbhQmVol3IEJuyxS4KjZNgy8P/9LkILwydyOsH/MYzxVR62C//UPVRutzKDX37oIsdm/VhXu1
3IwxgMq1C8elt9H0dQtmD895XDC+8RgL1Hai+Pr9wWCfTSDu7WgosZFj9gBPy3gtdDLqTzZJzdl+
wnOEuC4XB26DvT5ijRhKxvQ+YeN5r7+A9b4QVLp8cMoV92OjdR964jLBYaBVPHRjWi9BjnfsYZgs
c97b0nPw1mlvOBvng2lH/X4uxuWkteSh8icuFaZmhXqroMiGwmbbxTpgzDkXShzikSPXHshI+ZuI
f+dw7TSJznntBsZEHt1mfot8hQ+GDA49OnQjIaJLhhNhKsNGjGtus7WB4H9oxLyfO/YAOPgPDJPP
DEHJ5jo2ER1mXpIRbg150x6jTmgc8BMK7Cj2zglmlmKlWDGy1wd3o3QxBiMjce2SMZvrtouTJs91
b2h81DiHwkVrikfE2AE7XeBOQH22fB/DLRgwFrFs3e6tzO0OksS0m8pyh/fUL8wPVwrM5H0xHfPG
ufN76+jn7jHxlztOhxudfFUlrSd01mU4d8X82uSQMuR6VsQ50yh/2scpJ55u08SNerKTxGQH5CQf
7GLCTNnCyCjc204rfvua2OtDXL8RL7zcomRdxhBRq8XbtfTNMD0PqGqZtpHQx1a56+8YvHpcop7c
az6gp5n8bctOTmMdRYc5MrxThb6vG5kBMDw/4rLfxuT7bczENtNwNkCK3XSVb0evhTPYd34uG7xd
vZjFefGKOb/Xh+q1irCrOXXeLk9GXbu301iWv1nQfJTRJK/wkei8UyGSC0vPsf9CKGiUZ9JZ13GY
DqHtLcdIQDa7qHgGekOdMT/WBKiuOiaUZk2hcXZJ3LFNMZ1JmFtrztJk32Hs/eZz7m8MLoIaggFr
ysYYMA5jAUPWUWnG8Oq7VVPsQZd5yBgxz4S4INxdOWULD8AhfpaOHwNKq4s+QGRNG2kwpdiDhRvT
nZ2x/IW/Ny4HU8X6ITYS3byMDvHlRdQ7RZDq5hhotaOIq+2IadZLDHe859HbyUTaYVp49a7WJuhp
+PN0P6gdQsmgMpUPtmZOxLbPceIFblzgy7X66sfp3ZLjeInnZyQHuFP1mCSLvcPldxcruDI7M8dR
vWGAXd8aLTQfjE6KuqbBrNAODP432MNq/B+pvhxrb+nf+sUwxs3S6IqZrjumuFAjv0PohF6bGTWj
vu0iuw5kYmLLj2mWaH2UHY8PbWkv+N9007uwpoqPlcciECmlSnxSo9bdOU6ENeA4qpqMhUw/aRT5
5MB7+EaJM7+tTCN6WyIvFtupGaQD+4wKL7CVbeBpUmWOOYuMPUyazEOqxmq/0tZCkJ+1/WuVjCy0
VWbew95F3bkkGHBSo2nPyhAaA9q6xUfGQzAJVvRGhO5uY+bOAktZJdqE5jkroL+TUqzdEeYwdzsG
hbpE6E+OedM66XfKnnbbxU0f6ExQkHj0S7ljQ8sjcDwso0ONhfLOZ5ZT5I69ySf0dwJFkG1aRw7v
mSsf4ozeGdWxzYs7lAg8lB0s0/4A2X5n1GW2jrDYdIOVgWOtJfXg7qpoqKd7G8H3Ds0wzycNHh10
rETbTTJ1biu7vhHNe96zAUy7uHhWBFWfY6GFVmb1wJK0KKyc4YxKY0d4O4uw3H0qB/nho9HncvK3
Y2HshOMcTKO65gain5zg0H6yw5E07t20LA8Eu8sgiQf9iJCCxbzsxUO2SDPAdb1n2vThmOnQBkAF
tPzMDSZuyUvSXx3ZLClrmUkvjvh2pHHUu0wPB7vT41OjUheNqkDaQHx5s7jLyj/2OyrU0YuB6F2S
fKyqhxiOwXinl3rBaMlG1yPDyIgn/8egYNOveW7ow6sRERIfpvkSMcGMR/DKO2A+i0cEsjNiDF40
pw1NvL3sl5WEf7XjTc/Nmy4padayEsThTgO200+3pdU0LOrTNOPWkFaefuPgqzDI99GsHkCPgyVo
cjdvWdMkApRRzu4j0+L8IbLcNx5vHRID33rxYVW9VtOEbUU5+Y2TSn3XN6K72mOWPtWdS1UdKbSE
TkKacxJlu7m20ILmDqbMcaq/IAClWwTVn40SxddU47GHw7Ti2bzy6Ayuf2/RKlyIr7E27lAPrA0Q
WZlTI1HbzFz3MUzytEItrXyrR61fxbytic2eZfUTt+ykXq0YzCM1Q/Xor9DHZRG3SWqVHCi9wV4E
4jSKk+4wCsF61BiRR+gjtofaSny2Z+MQTghL9/SM+Xko1AjGJirDYmRPaZdT8phIC+9mKYHS6PqN
aS2Iv+LavrepKgIdlfebj0f72kMxhKBURBg2ajHdO7ZmbFK/fVHrRI9ScwihM9X4ViYVGJ1eHd3S
VOe0bLugh89+bccBMWhpHupMJnuOKO1X6463HAfYa3WblZ+e0JQEc5rR9URFHb9yup4n1UCJwiPN
YrFOCkpf9dlPhh90DElStyS0dK69XSxQtZcAc7b1nH3UZf1cp6l15pl126wyMgZM40aXtveQeqXc
aesX4tQVW1ZrsVbhVfIaNdGdgc01nPwU5l8VP5jO6IazsJ94HsU7Vwh5X0/1KtJzUVmbVveB1GoK
ozFG3KU32ZeXWeUpjgVtL7IheJ2RzjGw8EgY65PVeOU5z4lE4y+aN2nntd/ViCarjvviuU0GWOJ+
fwf527j10LN/TOUot/1QGdeOmfIndddPn4qwshKON285m5PvMaAfunPc9Uc7T9x9YlnVL1nFz7ah
sFT0uIVkKTaG6qzHwjMimsdZhmRXYnHAozizI/C8c0yXfGOt0tS0wuuqpz1TUdGfl2UYIU7Rc1q1
sU1cJxwGc7lhcvtppMDZ8YWNiV48tWX/1HpNded7lXqKJySfox0lp9IwP4Q1Bj0miYsZJ9ehrvGV
tllzw1mYH6hzMEm4/bLvkKXNpv5CvwgwE2OC1nMrFXW6fjMBivI3DKxiM4M/iQFe2qK6OOxiXlF9
HRCjiCCy7OqmMaxfzYTo10tbeSllnONMn6i86u6V+0eFxFabmyKi/NJb5NcmELzV0WTzsbjIKq1o
05r1K17RICe5wG9Y+HojFqtF8mmmCZ2SDYuegVwO0MpMwgkHdGDW1tkBG1KVaAn92cp3fq1Hd45B
GYyr80hIcPMo8uiF0IPiYMNtx80CXjjqW5CeTZSHXj8T4jZoYjeww9/4ZlGFQ4sqrVzFI4XSUdCi
4HJ1qzkv7Y/Ju69G9x2D4lfmY8TCfo0ABrxdpWlIslJjy3o+205AYJEOz8M70/IkZDH2VQNaAOZ3
O8myPfreMm5aKI3bbGqCQegUrOVpmVnWNgtoiOpgkvXW5/Yx8ZqzjSsN+Xxr0niafX3O0hwH9Zgd
LNDYKKs6ltB/189iXCrv/NHzt+AsnOcWz/a2ZL2xH6Lm7PmyCTuepfauKqD9yQbt3wV0/b61mN/b
sluH+Gj13aaIfmZvKg65idFojttj1Qz12WpxzphJ45+9ZLlnblcec1ipymCvyyZO3gnH3/YKKZ+R
zdwUPltfwe8nmb2ddBaZc3Vd+unqSnXfMDzYeF7SnqYiX/YJFN0THCoiAmOuR9EAHfGn5d6plvel
cl7GyMXtXD7N8XB1dMUhVa5JF6TRmS18J9tZvCvyldBGtCIWjKf1HHaaOiJeRJG+9PsJGB5ysiNN
BeZJSLC6nsT3nsDoPDSnzMEGadniPm+xyeS3ajrkTf7M5uQSN204qpTF6Lc5ax+aqOj5Ompr7dLQ
h7Qod+wETf+ERlorQnfUOF6M0O9Jk63KIYThuo9K4FvDpL6W2PtFlNyW+AVaSBrcwR7DxTxr6XIZ
amZIHFTaA+ItR2x8dxnkLWnFMv7yl8GMri3bRO2J4UmGXkozcwy7uTej10gLbMJJn3npLscxNt/U
HubLI/HXpjgwpk2mAx+MqvdSixR2kZFZZ4kfNU3zFJIvrOqnpp4d1N9L0SMo3nQmE4KNvcy1f2ks
hLKXOo0tlq1VPfqs9FyiAZFDWa7WvNmz3dSv+LVgYcixbsVbFE1u8ayzuOWpqNkZV+wwCpRivZiU
OhiRU9wS3yJk4DZZrI6q+LtQjkVuWdNEEJ72nUS0fMrt3y3ZsGxtuhfL7r+4CrZrDT0t4/OQaGBH
zagIolKaH5Ov8RnYxVgcGcoY1I5UFMGER/YDRfpJ18d6z5CEfVU09GFhq+iHiWsXREVUojZK2RZ2
MVFqRdHeoxVwdnPEzg3pH7Nt9ldRk/sXGPzjlTtbHLLJya81c8/N4GihHuvlR27I8smfElmiYsja
gIEY0dpSe7ZgTr4LSp9U/1ySeOJojx/b0bRC2UxxCMKO285L1Lsj0wcoCqCXeOa9G3V3ajufbbnh
3Ful83+YO6/lyK1s2/7K/YALBTY8XhMmHZNJ714QNFXw3uPr74CkvqfIUleF3k5ER0e3KBKZMBtr
rzXnmDr5fzGmSDPZD7QZJRM1XayhnEmTV6h0wPMRFfkz/Df0owCAFrXOUA1V3+0qPY2UhjeqDoaH
xapV7hrD3vcFyoViNRvPFqK5blzqHfRGrNh5jDEFc0FCOvEhxFLtQi9Pd7GFZ8cwOroyEu1mxcqR
uicA15ypMw9Zh88VSAslVvgucZMxWmDLjNwxhmMYOgG0xI0hsxWupd4+Job1JPer0KFveIOMu0SI
ZxjXCNPxhgIJWpL0GBugHnK1uGr1qtrzB5kCJTO2rq7tj51UAD4R1pWuqPEt6m9EJ1L+GPbUOuoc
t8AraZj26BKHoruqpCy41Ia+vkir3AE5vmNZt6/gNnId0N3kjKOl/gCDc3FtNok0IyXG1UYzbDCB
kugLdZDgQCV+AlcCetXq7rQGBXoTTf1+kbr5JEZ1x1Z32oqKzi3ppGR9yzNoWhw2mC47FZSEbTeX
sxRJr/BCIq9RIQeFM6VpUg6ql4FxpFROdLFNgR+4gc1L3k519Cpz/JgMGAiHQjdHZzF7fCmd8lKa
WBc0nd1yPcMiNfWbTE0g0aq6RKq7Yt6pVCfguyBr+/Dn7zPLjnY8WqzJy3AjAfVzIPzHToR9cyd3
FgkdJT1efNLHipLLtQHxIFIvqg2CqfEEz0InEmoFkUTPaphbFxhmyx0NT6Cx7DpQYQ7U78GUHoxk
KLftjPTcqsFKNPqCu5ieJCSETLrgPhSUy5mGBFoJp/sG6AkBeFBHbEOj4lmy17hVrjsbdw0jQkzk
ozY48phbu96M+p0yacANkm+jjMRYg+Z2zOwseWw71Ib1EF8GRTUeJOIS0Nhou4zJ/YUk59KzCHBc
Chk3gRmd1VD1hqI/R7TjnL7ScdwaGr5ydi7U5SXiqvxWHxX1ssqJE+1NzprQYKJ1BXX9nJQRNNlV
obpyxaCiPptjrh8GZN2bxi5JNdZp4RA5YOX0DuOF7QxTfppCQxDudLu9hI74rVZQeJu8aWn0o3NV
uTviNH+zEi3aBzHrD1vxC0PTNf4fwm34kUgOgzI9rg16Z66MV33WaAnr5rGI40sCdnZ4/7GltKEN
69xWUxok6M8WeGRgDi5oT4Z4i4tTbi2NP2jj4BcQU9kPsaWdF/uxnpvz2NgPeDyNCRV7EB+DIo0R
tS2YOaK+Qddlmtsi0V555dT3gT08zhNjWgwXCMvN8cqmNqNDOWfhTpNUEmODcPByyVQxFBjvQ4Ha
HTVi9iY3kez00ABdQ7EGr5mBgrEpWEcxgfB6ufah6K9B4Q3pYjRUT3kP9A75HDPizDgif9G2WTHs
OyMxN0aMMX4Y52g3jJ3tBdV4ryn1c2SZdwrJKQxQInb6yXI9D403aIW65YGlAGoFwSLGWB9yw9xp
pFQ8VamUXHVl2UH6zLZ1v7yUJfE1OQZiA9SIVs7zdtJE7kuFzQsBZSgt8jIAjBBt6aXJlzWhfpuJ
LobbGKX5JBoh+YzFEdMLU3gVkSUzUkIcxJL9YLO3cpUFvINaaPJVCnKensJ5QlrqKN1gODn+eh+m
LCcvsw+RkJ6TUGDlzgFASUHw0OctzNYmkMP7ctDPLa0lr+7jcSvUoL63miY51NHErJA8hMZPeeL8
Ws/GbTqwNOtWYnmFNHMZgkb1ygiFeJcrxBCgHG0GE0doEsdOrwJJqpEbOkmR1XdJ0XcUE8r3tDYS
V+kQQ5o4msxGHSiTCvmYN/F9iRdykIarPgguqnKEeKta0iWigG91qDXHSjPvlQh3eN4cuAauHlTd
Ph9T87bNuu+qiHdYoCQ2K73mtqTTMjYi0cE1cYRu0glZEl1A5DBhv9GZeyPd1qdN2c3RSQmHFolW
kB9wyhV7a+jNyzEYCWCIb+YpwgrR21NFNyDeBUZNccnkCMK1G9I7YwY1bauitQ8mrJqdHaLMNTvO
wqj23D111yLLLQcWMzUBP28o6r0UduoVZbD2oPVItSYaFwdqZMw/VDXHJpGa2tV0QBQ6ALhrRjz1
UZnQiyf825Qg0UUqsyyIFViXxBD2spAC1mKlrKzxRkxofWlqNpulnAFxdILYjDJWOq8P8f3SKjqw
M0n9ZRpoYnJBPUOVSWpQrGDTT2A1oLUal0rFVmlUA6+dZNnRe5ykHVpOX8HmxwRZTo8Z3q293vBi
lClKXFtPDlNSZjtcxEAlQ/k2IF/629AMkIilgSoZWZrDKLX4sMjYPZozwcQlcy8YS/TLMVIS4kvv
UG5p9wmpvEzpJbtUZDTQMjk789iEN2qi+oMkm7uZQx5GKd3KaRteGVo5MEZmR6NxryCJVSPZlaXp
JFCQHiZaqdRi+nWP28bNJO0aIw+lDIUnwOfm0OUYHbvktRPzWZgTkwsjZ2lsqODZSk9D/MH8U3fi
LDpqMso0dyxU9mDMJyBG2e9mpwxO32c+tMeOvSt0YSWB7hcSM703Gyvx0PkRe1ACjcb2uiBmDvVg
O6jGCQL+KUQJt2ODU96D1ZrYOmfvmQJza7HA9o7xmJ5mG9/SynMpxuy6CPNV6RsvCMYlZd+A5hOp
CF16+08wHRKX7dS8L4u0vqZB3VyW9kxqH3bqTSYhEdHqzjyxkPHsEK/r9gm6y8pERNanEjtQwrdQ
A0z9pcUu6RKo387kU++hGRv7SqMu1FTre6BAXRhIZIeHA0kSDCMK0awbt5Ee1/sl0CNXBdb+nqCr
iNwwmQl/W4JdOcjpudRyYpQztb1Teiq2aEjuqUzweQxWdRYk7voLQbiUNZha6NoBqSKtxIEcUZx7
HbUgCz+epNRGga2Zy75hFcJAwZPYL2axLfRoVUdKNTTBVhUXbZILUGtlfzEsbYog18hbptKAy91m
0GDn5wA5Stc2MloFZauP30oaOawOSjxdpC3b402Zqf0tspmeAjIQDe5HpB3ikMszQJ127uyrJTFC
PPxJx1SLFtpw28FTuyUWqcqoG9cOp94YOQ0RKTMw+EbsvhIVNIHTZmEoO0IL6XcFOTgbdpTMzta3
efm01E38LgOjeUHKUz9aBpUJKTnkyYJ3kDDcMcqknKLjYLOlldUHqvbpqZ1R3mwgp6Frl5K0bikp
5GA4dUPBfhpGjWm5NOia7KOlXzHCuDCzDyAtrFPdWBcQRSwQ38e2SQumxIlK+R3PNLNoEgXME4Fj
Fdc4HFbwZq7oO31OYtmvC92mKdXCmnAgh6XPdHMG+j6Q75LNPEvjMQ+YAKOEGeG4msXcPICY51kp
9SgKjxlYDvSlTFNKTwEIdB5Uc3qBiQnpS0xFNaw6K2wRmOuE6ksjPfajAbXoGRNpW+5yDC9vRWZA
CJKXsHzsidEBdUjz+KNCTPselsC20OJBD+YhMbCv2YXZHAggZKM/t8uHxuCL+yXN62+FiNVrBmfZ
C6Qe7kqTOHrhY1XPk73aLJif67RWVJd6r3oPO1xumzxsLNo0caPkm2a0UpjkYbpKweQSzrrMyv59
kEYzOxh1N2C6WTprJ7NB0FoBlwXIAOavLRFmOWibdl1aq7S7wksBuBLZd/YqMHniUhK9Spe6SXXU
7CHNYG8p6KUeMzOd9JXDujzFUQJ3qq8wvu0jxngkr/POuR+j0Z53DCsCCsYoQNEjugAqn66bhC9Z
FXEHG85pfavXWgdzDWYcmJzZqvu9XWQDHrwM+VAVoQxx6HuOFr1aE5VvS0di8jqjyEAeNGgrXA1z
x72swiV3RFNggCyteCz2fbWWbmaD8QGrQx4ExBVOkIay1nQa0xYvSBSsxA0ie0C0audoGsJkbN/Q
mgLpiQvoMhvRarQmwho1bsI1a51ZERg9MQs1bhgbJWhZiICds0xTndwgKUv5sLLRXA72olmkz9Pm
VZUEEf/UV1PoSjki1I2KzyPzCP0zbmxF4/GSs7G9tGa9kZx4FMlzOoKjjUyG4ijpgblEIaJaJlX6
CmUFm4dxW4si7DS8RA+aHIrUAwuHxCCAPI9c2YzwVI5Ish8qAPHPRcweBtZwWYf+Uqfl96qKcTTj
fVuedRWRI89/rl7na/woLkDeI+NSNndNziTQAUiaWWwCBLbdpAMIRh1j0lHJifV7nJZCdH7WdHXq
J9wRd2JqhqMZSUj8bSwCyKYjgoDgN9UG+2/MufYFM+94TVmyjAXBeQNW1xYxwgq9bcRtwY7pMrU1
BYAR2QQrr6m0JS8pSutDdGrNsDPs8ekQNwFGSB/7P2eXUtwihIlaDS7sLO8HHNihCxNyZroe2y1x
QKou3po+GUcPOg5RSDRrlWE7pUnfs/sfo4TtYEcdDC174E6VyxaPdMD9viGfaXwHKNQqHklckH2X
KRfmGlPCOFky0pHOMMzUybVbgcKCihIrOO0qi/ENpj8s+2Ni26y8hXJH00QyqUoN9YzVjjV91lLQ
9KMpQLO008DwaZjSOnCWutU+CnYRhwSEljvAmdU3fEDVcLoqE4eU3ZW5ifSRSRN/DdBEjtA52Ixq
a6gr6Kp+iIdBAJdfbBIKptpEYt0SE/4ckzEPt76VYfxpZtXfaFqSvLW1OT3WtCzajR5b+eKFBuJz
x1woUpkvZn3vLaLELUDairwZgy7xDLnMUHF1laSzCqWY69Uwo0Oaarph8cAlxnMUUpL5bZjIPASN
ze9YPfPKqEjFEw1c4Jo2u3HDSyJsoVAALGYrDIkx8BRkAvHORcjPk1PWZBFIQZO8YFaB8lQmCtce
dQn3ospifY7a2eAyCqu5m9s4A96MQvypMUTPqK6t6GQS2Sau4Wqb+SEoAgvCaNSVCdL/Uhs2Jgh3
sV9qunIbM4xXDBu+k557yW4kpoQK3X2dMFvk8lagL4zQU0jCcA3zF1HboUGBWUskhdi4HPkUcNU2
4NgyeI15awcbZp+0IzKueutWVsdCGGR2+mb1VsCQFwf9BonQjFIdOY5+gPFOB5zIOib/dqer4P/b
eU49ozITfYfKPrw2Ep28Bclm3+QxJzXz3cT1xPhr4W604BVhA62LTN38X2Jg56qd7ZmxVxo84ENH
59aZ2hT51Ej4skiCHJ5lQr8iH/hQoHHmhPo+WhNf1hSqxMVXNHYaxgBE6TfxTGINafxRKMupEKZp
mcQTKcz07C+SzLGoZmDmJqqvQpkRNEg25Bw10wwKUtWemKhIgjqiwy+8KnPW7YZsmnhIKjO6/7Vo
9qtymI/Cp0DtvQbGow8F/f+jaFZPqT6YKBMNjEbCdmS1SzOmijVkGbmoV4Fhswh7U+hNB91sKaHW
DEqo/q2o/lfpC7/U/39yA5zi9wZU6ffusy3gf6VLYJUh/8Il8NqU3/7Pvl2tAu2PXoH11/7yCkjG
H4qOshirgGUptqrp3C5/mQUk8w/D0DAL2PyUfTWy//+YBQzlDxWlvME/1BUiE000uH+bBQzBjzSZ
OFxTsM+0dPtfmQU+30FIFhA9k+ZA3JcJlo1E6s93UMI8T2h9oTH4jNvrNrHFXmvCO0RYMKqGGaJd
EyNWRA74oooeyK5dNA7K2+4QM8L2RTO6VmVEt9ZswaIU7Yc1mt0FZtb0ehLmbyKzVwn6/zx5f31Y
VeFcoZJHp6180YgTAjHX7RpXyzS1vxGIsS8NgJe/kTirq/7/62E4+6agg4S9w/hioBhpjCXlKlae
AtE+BAU4W6cqG+uuUkt896VWMbJJ7L2iVGDYR8yON9HQ5CgZzATwY0yuoYf1IPeTSLWQHrKkZVHW
YYS1e+Amerz01GUzdj9Sli7lOu8uk5pUuYrXKnJGjfZZZEDG6MtFvwVvi29OsyXcAEmQs8iWubw2
hoegu0eSp9Fvi8r8GymvCWVdXQ0vdpqjWPzhxr7669v/KM8XP98onH/FYF4Gz5AO3Zdz343Zoumk
RDo1Wik96Wa/aMzsvg3N4dKYGqzUOmGBWybZmLQCXFq7OFRymRocQVY2dBagGUODz92ll0iwgKYV
RqUQ2EHCE6MrHU0EYUq/+dTKz3eMztOjgAxQBcvk+vD9uEBq0KsXjkB9w2wAfksx1l4RG3TQ6mwr
98ZyLegR+WpDsa3FmXLOdHN2hA1LYyxhUW3iSq6OZTPPHziAqXwI+xrZ7klABMbzYjTgXGXDjO86
mhr0ruTKajfZuCTwT2Zz+Y1R5M+P+/nOXCNZOP+rHUBwh37+Opg3Wqvl4XAasMG3lGwwf0tdee+I
FicjMtajg6xUwT16OPALZb/Q6kXj7JtJH3L+w5rgqFGV5we5VrsH5CfAPXpchcx5gja6Idlqup6G
vp9ImefVNs3DTKI6VjjcoeqUvDAqQieRBSsMSBEmBmHJqOnW9yL9nvXMhQpE+pmTDJrO7nIssJLP
3Zy57TRV1zglOi+Qqr52TGleUcdmdGdC53nqVUEghRHlN7iBq9de5sODvAQMt9hVT3hYGE3OlOPk
i5S+2c3Caj/arCLra8oYFvVl3swuKmf7pKJPuxptszqXSDzBF3civv71k/CnE+XrRcDHZGDbMdZF
4otRhDZWQyOY7g+h0c03pA7pzkw4LSplFkymEAy4N6Lh3RDCTt9XhLZv9r12k4xqhi1b4pq0sjNo
zXAVm4kJsRUm6h0yQ/bvmaXWZ8aLeG8MhJug2sYwOdlzxYiiXoIm8kZRzac+KHdVVDR01aqYCyVr
wQA8oUdXL5gvBG1K6Zf1Gr9Eji0zKyB67Nt4jxVST3QMbUQfUCWrSBtGp6LJoJKGRprc4u1WLfYO
c+OockJ2WjuEJSILggeYPI3SfMEgeSMqDQ+0FZASCNWbmD56pE7aKljJw7w9mX2pGzQ+lepykUho
I6wyOpTjSHcjhvaTuiQB1BcR45rKAVOlXqFeO0utNblFX/SgX9Nrpa/xoZOf4YMqD/2iCsxHgxTB
1jdogtw2Fqm4tKmlo6QE3chmjzjEXFgPUPhXs72a3SiLDWfvN5f+pxeDzpvStA3dIi/cUL68GMhG
TTEvdYhPM+6teG7ki5SMlcua0c92GVVmUHrWvpVLJP8m51r800K2upIErz0bJOSXhSyHcR2Aslec
VqlKeJPV9Jxg/Dw2unJsMU+vyJJ6q+sDbA1stJnNwFOh1X2i3tY8u+JWGdk8HX99QhTl5zOCBVK3
eQz45qq+fuwfrH1i0srJymaBgTdWPfYawzap2mYTgJ0BpzEuvko8jaOnqFt0rDY8+WF2H5ZBR3ok
KiBDHeQtFhHVFV1u+SLutkanCTdKgxA0W4bWIyvUd2ooJq8tu6pff379cy2/VhS6wae3sQOSkIX1
6/Pnn/s/wQy8HwJJSy4MPGgo3YQyF7sgFbfZogr44rIVQ0/t6l2VV9BKerR40MuX2WDaM+UQEtIJ
sEodJNzgIXuQSwhKTKpiTDNuZVTigkcdiWtTWxGvOhGZpySYYrdgYLlXyUi/0bNsIsEOCutKXNRY
QchICMVRok9F4snI2NXW2PBCm67YmFrJsmtSlg9NbecnpYNkkwWJeMpjoTDgxAM1QH9Y1BstBTVh
Njrifj7thdzF9+xJCbwBAOqKuTXc4M8FfZgjNIW/PrVirRy/LJMm972hyJgsqaa+ZN0nC2+Ima2U
Y5JWcMcGNNgtNWkrqh3323whW8ss+HbkHCEJtOZ8O65SX+Qw1h5wC7exZAVelHfNhSEZ2vbXn079
hwu/7o91EpAVXdbN9cb+4cZtw2Fm2iRTGGAzeqxr1TpKEpwBdKJ+kRiGn8m2ysgSs2UfwSCD2Phc
D+l4sJFTITWOYRXJKy1Votwp2ITuEb0jXBMYvOgc+MKKtHs4o7rbLp1JX6KaobcnkmczI3xOhzK5
RIwTbXOzB+Ep1dK/Pv30K3g94SjFdWuizPj8BSWAfFZej3xBkSpXZYUBB+eHWJOXgAFMnX3R5KkJ
JZUmn6y5dEsHNDWeYdBVLHr0JmFvfMi8Yn73zH2xA/PM8clw3fJSUzEXyl+3HJWFEEg2cuGIQkuu
NBPpFoFuvSPMYZ9aItuBwLU3nfVkyLy1hHaY+tH+zSb+p5uTfRjxbwRv24LH3vjy3Mdx0k21RhxI
VY3vKC+N3YBHyWeosPxmifz5TuNQ6NzYTChw8Nhlfb4QE4lDEvM4BCDhlIGBMu0HvhhJLaaZbMvJ
VF94meKe6Qq9uoJJ0SI2UcMHgS4Mvc6EBmfQIZGiyYHKbdqZeKOxsLOBMuJKyjRg6Muq/lhWcR+5
59Alkbgw0DfA8F6T3pTcyXVSBU5aNq9FZkLbo9NTH0zYTZanqcn510+W/g+n1iL+SfnTCM/T+uXG
Y685ELlXE35K7eFCuMgdjeTPi5F4rXtwV5o3lHPNlFhR9/AhElDjo3Zm3mvmbtWPKj2zMbol/EZH
F5UPSQhrI6reg8aeb+OlOcooSu/ypsDgShBHqW/m3Gpe4XxYD7y4dcadIakbIkupeHWaokY4xCvY
HjU8Y3XNwb9JkM4QN7dELnSvCl3zbyUQKxTFKKUyvHRHFdfl28h7iFq3MtITiR0TYukOYQeePPC/
bQT3YukykpZqMOUb4nuMrp+eKkxsmWeX9+zwBrGFu1huNZGc1VxGuRC1SvzXffyvOi//tZ/yqevy
y/7MJ1zD/w4+g82K/d87L9v4jbFv99r82HVZf+Xvrov+BwMb3YLCgG2aZ2996v7uuvAjiljICLoB
YVkmWPr/t11U4w+h66xMqqWqmC/W0v/vtsv6I/a+yOYENmyblvi/arvIXws6bNOayl/kExo697/8
5QUULGGU6FX5HRBftMfwdJffiKe1R4CUj0AV1/A+0kN+gDx5IXYrtmyLmmRnHu3j/E2/GD66PavF
ZXGX7aVz9pF8MKDeZXcEzpnv4wO23vq19WSHjEin9uyd4lR7dEKefVz2w8eayqxsmBsdwFFe1wfj
NbrSvsc7dNgXyqvNmBtVAnGwD81dd9EeJJ9+xrlzM58sEyfbpw/KdXUxesE1Uz6/vIFI6WVXs1df
Y7coEVbf5V680wgJ8ItzeT3ej+wnUX1eLxfWdrroH7p9fSOd1XfloDmMULfdhbGFeObXW6ISdgyF
DqYfOcb35Ko88Ckv1aO5Cx5yCHQb+936jjEzhCULPn7XGxs85LWxyVrXOtSHgIN2m+Zs+/pOvg+n
c32o7Ku3/hQfcv5seBldzQf7PD9wCi/4Dt8VD3nunrnZgcR2D3D2mQ7ypvIJrLwDkbPlAzqtcwc2
zMu96kI+qBeRi0LOjy6tu+BQ+KmHMM7tNtQv34rAb3ovetJ35UH4ts8uedefgutmZVofgxdzl241
8jnd6RqeHC3ZwIeq1JI7g67CxZFU8O9HJ3yKpDyL4+owOIL8dQyn8KcjE8pqupiJ3nas5+4WIzCZ
TyNF6NNyke/i6+qI6A/U5r7e6a7hJHyvbpNxWpJ9tDf9fFduwyOgqrv2RbrMT9YVR3jE7kU2jhft
KTwtTju6li1RdzfqrmZu9hHajvSYHofzuLW+z6eGOLxH+wYE0qN67G6bMwGBArz4wPiWcAOwZhtp
J1/GvvBkFxmwI/z+1TrMh65wUA14IL/O0i335+DEUXGOQaf6YlOe+H03djAG+8YR2pMMLXITbwGm
Prcbsamv2SnXGyxn6iUnDfWJ4U478sQhKIu7aZWM+lLuw+UBTeVD/Uan8Ka7k1tvEeEkTni6yp2N
5pQ3ic8W2zd32Yff3ZFqYzwoIBSS02hxml7YV0UbywscrDKe4kHJM/kU9Ut+Wo6F351XJX++gUDH
88ZtJDvTflqFsecVKkQW07pP3jS9L4yn3mSQ2H3nPYKd43sWHJlDk7oxqbtJPXWbq/fWN8E3e8UO
4ZIbtC72B/V+uJ5v9Xtcv1aB1fjIP9PBhM/k1Tvwzl2ET/f4KISza0oPl9qsOARGy9lFDmSfN93E
XkVnxw5x6MCkvZt38vukEVfNrSt7wRbB5/xaH5bHAm2GfQi92sXdR+Lde3nXX62W3sIziFaYDvW+
8FLzNTvEZ/2u/s7+fIdwNLg0WZY6fz4UF9oWg4L8Tb+v0UC67bm/rdyCbBHVb88AEzbYbJaT/kCI
lwNKzsUthhi/8FEHFIxCEl6sa+NScyUNzwkzuIhIb4aQfOGTsdxpMACHrXqHZ+EMwO5eVhxUJkN5
PQyuiZgC24yFwvNUXmkfFjEI3uQz5FYOdYzKZ29mJ2Stt9Le2AIKxkNWb6fv4LccOIOPYCgRgDDv
u5Y8nuk94hkduZr6yvmVn9rGVbRHA/S/k3+rmkcQmpqbbrFbbZgRLjvN8BTrpGZe8TZKaEl3Jskb
MY6aIzvV9pku1Sb3xpvaQTYiXCM6qmRCLB6jNW4I4tGIu0rFI40MyrEXQNQCW8qI5fOdwaiv+upt
DwkuupoEqdsHxUsfgJ2LZ+1oKqfivs73+WP/GC/kyiIE3VX0HiFPbeVTYxnOi2lsAZm3D4AGDeOh
S31bflzpuTvmznKH8cxrM1cGzfVErowOVdFwUIXbr5zr+Za5urUbb8db84F7yim4uS+7G3lw0F3S
sUL0dZ26t+ZegN7eLOi/LH8ePyLrIrSvQ8kdH9tH+VomCMdfM74kH5n7FuLsTu3d4l66sm7a3Qd6
kgIXnLvaB0+S9mqeZBL6+id8d8itWl8PxpMIbwpfPdPJQqdRvJj9fZ/jyIMrqRgJAFEk8O+JM28R
vuUbjOouLF8XqJs3e5DUHbbW5AJtojv+zlPmRNcR4Tzl6PNwCFeKDo3XVye8isZbvuHPuok3kAYU
7Vk24JaxkXtU43ijbmtaxIL4uhkd3MY6jbnmsrwRb2oOrvSQGZv82cZb122U/BQ/ycWTODfdiwj3
Zuf04UX7XUXSUlfvenNvn/X02B9y+0KTt27tQUw5E/Y5TM794Hnje956RoIoy8EgQpjQY7h8DCeR
kfxeKS5yosirTsThsLY73PaTybqa8oPr3u8SRENDSqh9LF/xwiIk572FZWAVD1qswQvKHyU3Gk9F
76a3AXSTamMTjwT4cJMc+v3oVk79Zt1Y6NY4Fd0JLzRgXOWN/+pO2WG+CM66k7v1G46wPYfiosJD
9bILi75gw0pf7Q1eLtpLtO/fqnozHvs39QqewVHX0PIj1NikV+WFVbv106hfiZ3h9q7i810JuYQd
ioB/dCJtI9PN2EBGgDrnFxHyeIe2dNxvzHGnW56Zbutqn8SHYGEisuv0xxHy6Ue/DxrsKTSUvILp
OKjMycfpeMDQizEi3QwnsntBOvW72H21dtGE2dEnhm80DkF3JZcHEHKYOD9kcLZ/dxf+VVV+V+b8
5+uI81NJvv1WXr7m39qv/9L/xmqcxt4vqvFvTf5azJ9qcX7h7xR6/Q86QMDSLAaMaCjWcdtfpbj+
B4M8uqjUwmDthS7zO/9JoeeXDKECG1M1G9auTKv170pcM/9QVn6aqSIpoH1H/+A/lLi/51hsYDjP
8OX+Ya619k3/p0tlygKHlyU0DsJYBWLblwbmYjIEUbsldsjcDU18ERiASaHSAkJ5Ym0VtRq2Pr2j
q2v3P5yifzjyuu//cmTOCg0QXadTo2pfNgDm2KYAjRhftG2ewxuMZPmtNrqAZpFaYU+E1YIetre6
9FuLZqPc/PrwP8kY6HsoOBrIWVLWPt2ffYsfOmC4kypc3AmvQ9MEn72AF8QTYLBjLdvJvu9mkX0j
26PAFJYik4+7SpTbrv3Pw/Jfr8DnfsF6BdiGQbhSZD4Mt8eX/ghCqawmlBjxByyYo4yi+0lT+/HQ
o9f93RTz82T3z2PhfkUssW66VJAGn3sxFZLnZZDahCzYQBvumGAQ9pEGiXTqVIVzTjthuvr1ef75
BuPr0QxBEbc2yH/Cqk3j1PXYcIANZWO8YcKmp/usg1GMXZM4yWaK5eoSYrb89usD/9N5Rb3N+V3b
baq6/vyH69sWBti2SsC3KIC9MqNNguSgThKuGylESvbro/18N2sIUZhNsEe2aXx+vYpznPcTXX4n
zTL92ObtB562rkc0z2o8CKAG80I/J8Or/pvn6B9OMCsITy7gOr6o/uXIVd+p1pzSNsIqqB+HZEq9
cBBUGWHykSM63KfrffXrb7uuCp+fXZWhAb1VzeKKIvn6fG6nhdFxptY5rE5dftNFyZ2asFL95jA/
X0LaF6ydukkrF9Lal3FvQTywpVQThbHO8kD0Od7rgMyHjwWSd/ObKyjWm//zl+L0cRhGzKy9dEE+
fylTEmlRKwoWpERLHswhp+2dC7nfQmzvW7JTGd+TZMgckZBGNFYQAbvOgg44SV5NPDDa3oj5+m8+
1s/nwERmRZsYAdqqUPmyQKeWTDuPSaPTR4QFH+Ugn52is9PxFMeR/ZuxwD8dTIXew1qEJgd1wOdT
QCNVi6YwY02sRv3Y1XIMR0pli9BqY/X8b++h9eUmkCawMiDk5A334/NpsAIBb+hLPAu9vVWTkXuI
gTyGgl8f5+cnE7goLe4VzAYC7OuIrgvEVAIBhfyLEvyE7CRjVDnqbrbUwGuYjoXI5qf8DujFkPzm
2D+vtwwGOSSDS9Z27c9e8Q9rENSMsCNrHeg7nbg3hH/LvFEW4vUcQ0mU9NRXCq+eX3/fn59NE8GH
to5pTevnh4bIn9CAAAd5R1mmK2nJsgdWXsv99VF+WnWAE1osAUixZF3hf36+er1JPA+afPYo+M6u
LI2E5KC2tEMKo4gWs1XdCh7e3/TWxdo7//SIsrYiPVw1YygPIc1+PmrZSIOkDhMK6syO7GOghtYu
yydco220WDuJMV+4HVIyJNAL99xQOPjCDzThxa6Vh8XeJ8Twqbu0T0D+/fqEfGlo8m7lQhvI3Oid
KqjavtYzapna3TwgvVxoa24tUg2ZBRt6GEHZYKZkFmZy7KYiugrgKzpzshT7Nhmg68RL+i02bSi1
+kR4HXKIPv7dc/3TQ2DSvJWpeFBz2ZQ9X07cMMWLlag5nEORWI/4MfIX9AHC8Igijq+XpJBkMD8S
NyZ1ImWgWJpJ8eaF/k1BgfiIGbjYKb0JWw/WP5ESUDlHT2t6M3TbrJlmt1oqluQUCdVEFg6zwE1v
j/+PujNZrhtJs/QTIcwxOIbtnQcO93KmNjCSkjBP7pifvj8os7oilF0Z1W29qU1YWsooUrwOh/v5
z/mOA8CNX9a4mWAqfa8Ui2ndW1k/7ybQfcNuAJFE7SDY7aUXAKM+9JYRqrg7+j/6wizHA72mlCzh
Jc6HXU0QPFwBMAu8rQWqDiRm0AH+WJ4tJRilAFkZ+SGCrn3Abp9chB3SAF2AfMAUMOZfnomYJIaB
1gmYE3FEpbbN30jPxXipstnosDcxCLUihzsUIB9ORBS2+tl7Srr/DoLY2G7//ar5/XNhV+ccD6wY
KHJg8t+/Lugxz0YYdUts6S7vdyh7SCswV9y/46hyY/jtiXWQ23Fgehz3A7xgvvPb3p6OnSLmHPsY
7BKXngXLYBRrjlOFcCSSnupIRbSwJ9KynUVat0T67UuYqGX+FPZ6pVtl37hjJO/oSIa2HblBfJn1
vMuz+MYeLWOFzI9cAyzJWfNOCx9oop1x2fPgxQyySe7NhDP21lBY9MOF5IKHNvk2g0TBrT1TuEnc
x91WxGG3yViLj0FPh4p8xptQCyDSx6f1mBCQojoRtyVID1/odVzDR9aTufCtmua6bInJrqkoiqQt
q740M5nfmyTJ0jXIU1ft01aEGBX9mL0fXL59Yj/wAA87kABCj4k8clY2oBYSbLrCmJC3GbAaOmCE
u+tig/xIGBhNTdlZ7e7jeBp32AVBvGABm19tOsGwBtnzBx+6uXawqlkbcrG5prXMdhxCMMNAew34
3if2E3S4udMoTNiSO2AmV7OvKXdp+SlwfjeM/dHOfDq9i7napDhrrqGY6ocG7OSjZcXFD0d3GpdQ
3MBTMXPAG+uoTkeYM9F9F9SNvVe5T3+Z0Dr4qWqThoqaKNhbyDgPUdWcfSA19uhRlaNt1GRv7C4i
CZurKTHUuKyTG0J78mS0ULwUHWcK8N2ZX764KydHkbcz0j2sBk3u2ZStopqXTNCBCdKPOJy+4Qwg
R9kyvH5TrKgHKjXJ+HQd+hSMOPKFg2m/t6IxDxg8ZoaT4YssB+uihMnMd7a+m2lUbtPE94eVPxto
JcRTp12gcgIfEcit26lw03NRSPlQB+ZAfrUj/7DqU+QPvpn6OU5e5a8rg6Ppvvcx6d1R6PHlxe5j
kiIUdcoapn0/FrCbIAHMiKq2+UIqtIz2YWRZuzqtxRXeNW5XIUfKOGobZsT8pYae85ik1Fb30O1q
GisfvLxuQWwEzHCCYoaoQxya0j9a9VwWYrth19KonjBqz+AC3K02jPZkBn5bbEuqvkk5JcpDtkuf
YixdERBXxaRJkQ+i4DHReyuoZbqdcRO+6rGd+U1mMmfHiCJeIwYoD0Jp3aWYDbHPx0FsOtOZb/Ew
jCeu2czIVfJOypXheKoegRO0VBHjjuvsXSzmF5XKl5Sb44rfKlQBg7HZCLNs4D2+Gti4VuTsGMkZ
RbbLm86UoBgD+X1JrTbrompNHI52Od7XwKnDFYw6shFLOXkkh3mb5Mh6sKuXPHzkXGNqQJ7hEZJ7
w4m/7mVMoFOaRy+IHuumba7d1CTf494tjmWV36Stfgqwc27cwmKJyo96nD8yjxpnkiRZ/42TzndI
f/N6NPpPhafhLZ1mj7XsOEeyydm674uHkbpfY6rKs2gc4xXS7b0coVuAKHs35++qTJ79KGAqSPHj
TGPbJKJbNihSJV2/9VpNuaRJobXblNtRO+/kdHvqpq170wCK1sp6l5bzs+211EaK8Ry5I1SqMOdN
Wj1HRBD3csp+QmsgRWK9B7L+FHHyHMhBgjhBgy46WnnxRnyIwKOBMqunL852D6M9P/k00ELDQ/uw
TIMGyJrMcwWnkVBbdFOzvpagU6/MhyaMiFLy0r2hgBVYUY0w24OyVRWBKshy97kz8enMiK5xGt1w
9CQmkVdIPLVrbehXYyDW4pZEa8Ye4fg230HI0+gSiwa+DE6rIJYag1RtIru6K02gD14TDqvWrqn5
au2DUWYGaOf0KRrcPcecmcOBbLYjzwjgKoGPIHq0bJ4fItv3hL0YUw4Fp+Dkhx/HzpGTGx1dqrEc
pm6m/J5x6KhXaWGM39tctm+yNctTyDN2QyywXjvwEM0aNPowGsHBqHtquk3mVYY1PjoGwT6zKJ/F
hF3fIxyiguWCESXd2pJwuGumzQwxZs2MJmiQ6mYa3/IhcLY5Ds7e1G9lFp60ysN9MtJobNAB1ToI
RYvRixzkAl5Uiyzd+/oO/uAz4aMKk4cp+GAK74l4LKXIuntOW3NnyOhKk1AK7wsaci6HK5zFr8id
emo3k+jGaCg+ro34S5Pn3fQWu2FZeqAOVESPrQEUn/boiMBd/WXFCshCRmFfSwnrmJc/fYNwDd87
+cnVMIayHYqtP1Xx9zacy7PKZbHznSB/BNySP4Nk5EOxYgpbaoORDPg8Nmfwf1lEtj8TjBSoARws
Cv9c64dVBDOrDkGj01NymxSlf1T19IAf6WAO/WNR1jdtVz+QoEvfSFFekwi+DyHYaW3V/pcJlgPQ
Q47FhcpJtKyJFBloxZUJ5Ap3PDU8bYI7NnUfVNM/CFmRZB3Gvc0FyZjHe7tpmEvVznOVcbHwA8Y9
TXRJM9RtQxJF7K9WTKFr1/V3lpPdZV79BBKG0yaKxSEb+p84fCGT1tMNYTb2jbK8gcC9dPzQx0WZ
3U9XBzXtWrZlnxObYYq0hnNWaYyH1ImSDh3o3gVEUtDfxgnDI+M/Xu2S1b8z+UWu8uUDL9p3L+r1
xhtpJWXDaXA80wkkogEjnXBXVlCWzwHV0dxq4tXCa6BlycIgoBD9WIszmbLIm+4azYBYMSazu+Cd
zVui/8/fQrDgTH8hdK9s0CObmHIwM7EELJCcTlKs1LJsfkZLpVjf/ywIZAEQZYEiYRRYMvOJDGVI
6rMPYQLNAAnjaqJVOkx3Pf3rDQSHmNC37UA3o5XkgWg+nucy+hlYLalMI/DW2Vx+Fwv8ClWA6C8o
EDBy8apwYsWU1b4vOU8TLAif3LK5cfMUccaCCVQE9Uc0mOceh9U9rYTdQUZYWtO4hldh8RiLBkag
m9wCHvfWXR3eQT4Jt7iy9nmRHUX+FHrRIaTmaYIw4zTmORHxrRenW+Er3sxlCecgJIVBtrratCFw
Hdrnkj7+IohAJR+/65gZqhQKkvnseMdBLlD3QvEV8Kt3yoJpR6EUacfZxaOUMBDKQQYr6+KDFpLi
sZFOuBsbvXdt4yXkBjekDL9s62Ji5C5qvO5OVgOfdb7jJjxpWnpnYezpQ8TzvlAKtDR2UTbtes+/
oDA/iwLAfens4OduUZG28M22VeU9DrK4nzVo87nI3j0FstceQJqASep422q8l07vOLuW1qCd7ecX
tNR8NwKL3FqFjesbbC56GONXs+MjCaS5gTOi71Ky4GnrUvhLbCC2w+EQjKyEBBpNLMktgrd/bBq9
VQYsWx9tjUeOHwJS3ytoJnfljQL0rXgg93vnFEhP7micTYgX21xk7cmdMEuWPTigKo/OhpOU+0rO
eB1ao8Tf60IgQPnZhtnEcLa1MSIE02Wa0jODuRv4d/0dkIMvb5LGGqhxelMBBVtzsn7Fr3nx/AFy
w+zGB5gKPEU+r/JiXinLSA72FBrPCTeUp8gPPt2OzHbiHXvRPPiu8SRD+gI1YuHo4uXxfHoCZ/qr
e8/7JgIG7olbM/P0GnNF0+Vt4sOfsXgpcNzu35HaP7qWkXqovHrrltjZBpOuYNPaVSW+wnEe05Nf
2E9Z5D/GMWHg0WmuzHKuXjRWd3g8SY0CECQhcFIt5bqx28UbZXsPZhb+9HQYbqmHvxhZgpMhpLQu
db0j57X9lGLpD0ZqKryYglz08/sk7L21rtxmx+TlWjXpJ1RlFzpCfE+RJ0cvQh9wanXz0zHzawHF
eAUdAXSAW79oAQuwmervlT3AJQicY+1P4GMwl6+sAXgikKQJA7ceT/0w37eebDcGLJudjNICC/dE
HNiPm4+06G6svL5NeJ+dmhnuFB187obXV4Kvgr3jlmU3n8ekfwdogz2nmNj2OJ3Q9WrdeETWww0g
FlzkcfVFFm48tS3GLg86aNOG98BkTwMxG0weabCvl2rnbGKQaThDtjZVTYB/QU9XmQk90ZrVNrWB
TacKlleQFi/NrA+eP7KjsbmsRAO+FXDWTS7TmcIaQjNd+VwVxo9ZNv5FRDq+FX4znSqvsXZFwqc8
Vqaxzd0hurX7Ziey8BgP0J+hdrz3Jd/YzY19UHg8QERz92VuXODJ7nw9vUR9+1IFS2x9Ytbtqf3C
SBFtgO9gtG+qVl8rmKcrq25ubLicgZzadQa+l3cZZ56ltK8LvKcKNj54QXVphHybyuA+6GwqqIV5
VAvG3fCJguTdsE0j/ezMxrOZNOLc+FjJ/OiBItOHopsSjDjJu+gb6mZ57OiWv+lBMq4rbZ0gCJzm
edz6TX07CsUNhcsMb+4dFRNLt5lHy6Da03cPfmDxxrcw0iJd3vlQjsy1C8vlxlKy3zZ9cAQGfIVG
FmEGgqAsBhKRNSVpxfBS5AUuj9wEkMr9dsxwDg3mz7YGAWklNbY+4blbL/dqrOIEioFohpbg+oo9
1+e6amUVjfTD4ILoUNifMzkEz9wd20cIJHAQGmFkxcaAWsumkqYhlB8MhfOdzDlPP7iYpAGrtkGu
DzLrMY1RdngdIyrEddWz9xlKc4Js7MS+s3JVIWwlrWOcwhH5Zx0RGvuOqCNfjL4YDxQ3DHet7dLr
MGBjfWkqWd3XiS+oiDATI98lYFEvYU3x2EaZfegeKzvPt620Mh/zSsSEX+ih29JG8FT1cWfedLL1
nty6jS8WAvOmi6b72QqfICNcsauLz3EcnU3jf7Dd1et0+gQWcj+AtsLpYaUnN5qgNpgx1MydEKJ9
H/kFscI02NiQBt7IifurtIpu5yFtGZq7Qxrfgt5+ghiGO4WfexzBYHOPzufuYi0eFbcs10CQeI8F
8n6Mc1QQKG631mjA1qCCM/yUcZrdw+3YVink47QS63BOfXo2nM9G+XiFrHA45syL2doryomicJZr
YbB211LxklFDdJptGu9Kd6zuq1Kd+65/zRIqUnQjuicFxqD06xfPS9BEJwAv8Mj3Mb0P+GKq7JBS
NMpdZOnZiNL5nAQtNwAvfo0zib/MVKI/FGwqWB3lSz75+WNRR29WwZPLIsEHTUHB2jEqmoHy1l5x
GmwoMK3Klpbc2eQyGjWxjWuSxG4RlQdP90fDbh6Szr5v54qi8tHCpmbLzypLcQrSLfoY10axENi7
8oP7WvTZlMqnaiaDbZ74+UNUW6i9yQjypjUk84XhAdFyM0X+KR7c+TL2xE8MFU37qqMzxkxNblhp
nN6IMpKPPOkfWo2XhFP+fRksHkk/qDKYGaPxDAgVFTZk2PM4tWo+8nok38gL9qkuuPvl85xePGAL
Jw+WHoA/4+STNo7s9NXhAzlXztIz6QXzi0HQYEVXD0gyrX3xnFfc8jtqaSlUaovnYEZUcCnVfAQi
yj/BNWlvZbp5hMgdbEbpDpd6DuIvAFzul+xl/wIpmDhv67w0uHvPcVLk9ym9tStfjnCofSD5bJTw
KOB6rtJmHFd0KJ0BKnbrsZZLng9bbmwy2NcYmTx9y8fCVG1QlOwk+UbJ+jo01QBABkWKR2dXjESf
rIxCWEYm5VbROnwEs9kdsfbj+qTk5lDVdK7Y44TFRwXum2W21rbhcE30ZzZ3Ps2/FYmPdCeqKrii
KdGq0XXYCFsCfo81F4t9PmVffoXrJjRwP6QGTkfXy57r2Nhk8+xtm6XFuik4uiWxbS9Ud53u+Xvd
6jFS8B43heWq27aekapsIl3PjqSbY0kr0a0bpO+oIxNKiiso1CGTQwHlKPZwaRHOjOlXL/Nlsjk6
59LNj0BAaWaRAmNWo8Z+14taH6ZaevBSByz5tZUbx2py0ztVuDVVwA6Gpoquml3l2hGM1Sh69EQm
b8u0o3fYoi2cDPZ73ibxe6lTQmSmBgpe1J74sGKAjeTu7B9LSwrTAXukhQcu6oefNdzDmJ1TQZMq
bX7Vi7rMPalJN1UIKH7Fs0HT5EidCQtukpRHUIn9ixIJL9Le1XPXIxr5XltheBsdw7tWBCOItnQO
Cw4im0KhMFCqeX4H2a2jNg0+ZtFPLtLiDN7npP2oDk9mnKgKpFiLPXMW6Lknk1Sr86Nth56nsyU+
t3KLuVTfUv7O4Q0cFpu+mbV29BlYJWQuMbducmQN6mgrGCW8aHDbyySCvrFtRywQkrLl14JYBMe0
NTF0BBSzE+a+aUJbUvHpuRXXHTdKHkXhuJ9RQdNpw0Uf3tmvEQLAZJ0eOYYCZwqKUh86kdT+Ne85
zZ3AHHr2Lmx1NhyqtmhfKzc3SU1lLv/H2I82GZBpZLKPAOIZ6Sm2RvKn8dTZNuZra3TG06CmvLiz
IZxe8qlL1c7uhH0g6AYHmyJQaMUdWiMaNvAf8Vk0BU3ZhfCrH61laOd+6l2n2KaycCTjMYqUNk00
GONOjVXXHJDiC+KzsSsglEUt3UW8ogwUnr4OspOdhK2/TVFSN8qAwT73e3M2rpMD1Ig332cBptO2
hj0t1w+ACQfww0jOgfkFZR9xUN+rrN719D+gBddsJ4HZHHpk5euMxLqBgW+e+bTfY46vcd/98FtB
BZ0H4ohiro3jo0BOmk6sbEaz42aFzrCl+mHYtOPg0iOwtDxweY93TlV7XCm/qXiAfChcg1FRpGnU
6PE4rUDaZ+tIfU8C/wBfC6tiS2WH2wvgpeMu6qPmni9xHpHJsyc76OSLMGuKyeX4CfuFd3Q8e4eG
Y/W2n3Os13ljeaeKn3WVZp7PR4w8udXKLtHpsj4I8r0j2sq9Ujrt00cVEI6PRuVOe+30fryCoTLy
iLhNYd90nig/I2cgr0M5Tu+cGj0UoADyZcS6MwcrhVmsEy7vDjlSf1PGLRcAQlJcQ7gfwvhxrDzY
V5U/OTdJk5JKbmq4GSD266Tc2qQJF2qrofNVVVplsWPB+GT++34UZ6/QhrwPu95zD1YF5giIDraC
sJxxIpt9JNzzUAO/PfLxJjOpCMuaSWW1/Nye17BZ4hNh8oqDIxp2VdNa2ZWj8Rg9tfmU2zfZKNgK
3N7gv1Q9M30SgKFacPqasq65DG+UQ2XvbiwDHe+oGKkFu4sfkcxWWWXfFOY82Y+ZPSjzDFZHU5IM
gXU4QITOagpsfm0TvZ/C9OldovgXR9tpcQvp2qMPdug0OW27jvTSDVEI4zaAuZAc+JupmiBNnp/N
1peomIrUuaO4SkHknE6yKnjlkR69Zw0TFVe93RpbG3PC8AJZMNjaaqwJ1xuxPhQG1z1IS3V4yUSt
DnjHhmXO8wLHkzBkWOtgo0jkbyMOmHdzRPka87efMNdfeWVym+KkfW6UPd2zb7dnoniUsPs5LujA
3WNRWNweA7qNLdt9YVXzNp7jaq0N5azNJuDsUzrDMdZGvFLLwB34KDAT6Xb2985PjR1z8vAtLC0N
4rN24rdCJzHlXANGJG7zcFsPSM8cInvVTjelqiHfuXRAHKS2G2hxNqJPTJXgHW1W48FK4JgT7Uol
940y3AIIntINa5kjeqFL/bSMUnYdRa9vI5xBlrntl1+NkU3bTsmbKMyyzzEyp6thBta11wnEehB4
1GLD7T7OQjxSnoPPR1KkhSXDRbDJsXRbuQ4pxAz0zqDw5pSwRQDp5Oa1t7r8Rx4Z6SYLwubRUhbX
F4Q4WujVNA/c89S3gA/tMWZk8i1LygFQEj1GLdQ60OcSEJaoDH6nU1JzbJ2QskBuO4cZtDC9FuF4
8biSXjzW3Tqw7FennK1kzXTW+sxRCxiWea21YaoxPWcMV1/izK6umem92QMCzmAW/rYY+/AahlDk
tpk/XQyzlntbYYdbEPS3vlJA7arWv8+CbqnJQMZeiQlEQFzqrD+qoM33vpsFnwNlwfu6H6obcyj1
HTXw+INRJrlmSwIA8bLbNfGLKULCQnX3qTIr32LvO3pJSGhmbPAeC7u9A3Vvn7AU1UyVVP3hJVkS
bszGohxZlYs2mtp9tWOCCCVcNiEUSoJcn50RRx1ozbIxtzorWGHZ4JKl8LIUL3VoWNzv0wQMYeK/
xc7Uvg25z2vCFlcqwOxb25zd+85mGsTZopxPgmlxsJkYk90NnEJ22ij7745s9LWcY30xVHdKTQ99
iEYv74BywGhOqqXhwUylA7m8mu33uIEC0wIe3NrVVN5pJ8JHTWcaKiWGypnABHXlRUqG1sWcQ7+v
mONvcYgF2ogr4PAts2zGrjXRUMfvMG9BHqbL0QJ4nFGRFqMNLuXH6CGFNQCLlYJG4doh68Sm89ip
DtgwBso988eAGV4cWvs4t7iXe8Rd19FQzrvZEc0tLFv16dFJfpdm/Y9OlHTY6GY+cl2J1h4kgGRj
F4Y4lkU1HhsX0UxmgTybCXJVSC/f3mmGBNTHHDpXmNjDe61rK9iEfTPh5BdgDaOBQ4eq8+08l/4d
Io2/In9/6CVM2XAmMA/+flWL8QELiPE0uWV7VQzCOLQmdHYnFLVx+Et38LLsV21KbmcU2dvHSLII
VzTveg9hwsDfr9IcHFIfHOqUovku9RDhkmCT+rjJeVqPGY0a75jnELIj5EUBFORqOIR7YAmS04ro
DHvs7MHEDG9FdzIDVt/bVoxW41r31hi8ZMQEuRoWRbrvpJlsRIWVAPcdLS1UoHBt0xQiJLO9D+Os
u8x1l3PCyEOWfhz8sIdQfy+y8gfINtrRm6776FPLu4MV1+hV3WE49XTH92GMx2x7XAsm4DS/WDFn
mjQ/TZ7e+TmxP2bZO6cxDmMI9Vu60YwgKk+WNTRr20vqNTWi79pK0y2+keeiyL4ksD32EcD+Uw28
tRQ3lVyoEz3sTqacxA5EA1wEH1DREtRajjaGkW/KqazXaCeQY7lx69U8xg+o3eWZBpOHnkNz7xfE
4irNJcLomECCnwhOdPSyTuXEbTgqjCkGxkPqJ+iBnGLraPkg2A6DIeDdW6BT5f38OIuh2mTsn9t+
iCiTHDTOKRFso8558kT6CTHT30kfAiUzQEIyifncmtkBNT0ltjF9q7WpqVnPzR+0xjOotofEAc8y
Pc9+PZirOgFFyf4/TwV8Ez8+GXMRvFJ3USBKelPCV5igbJy+0OnGDxco78BLbNXI0jjnBjfmqh+M
Jwjn7cmirugc8WZeqbjLDpCcqKeyR32vGx/RiLIvODkAjf3MK9eU+gEezmtkcpRlekLEHt2QlBiX
rXXp2xj9gl6s06aonxKKUamnC9ptmRfU0vAC3DmzRVGiURApQV+5jUwXuVcUyH4JtR6m9oJzWxL5
i6EJPYjQm26ozWmeZcj9tECNfDNcCo0m41RNnbDogKqqG4TqtWjVt6STxaXrZHB20yI5gR81D40y
9HPoO+ZZNcK/qaKm+U6zkzgnRhOdTbOkPdUm92FAXrzH0EVhHFsZgwUmY9cB0WIt27Q41BOeQVjt
HBcrsIrjaGfbKS+DnWUZgIOcTLaXjpaKOz9hMgFMw3yqjdq/hBhMt/TK8R6nwBIe4pRXD+CSPuCH
ljeaXqFqp4H3HrwauGPigNBtoVN8wmsOYR4B5eBex85Mq507cuu6nZCyH4BwMgyei6gx1z1y7sno
kROX0+JrX1f9NmxMSv6EN+6RQ8wTBcPUvIX8C0qF3yodUC93Wa71yR3HoF5BmqLYMmtpseE49m1i
pxkPPNXBo6qyHKJ5DUIj9rSmHqEzqsNERem6SPJ2O+FOOxTe1MK4BxC6SqRSr6TmQa0oPFFq04s+
0yvUOfrGlOGcIuQSa213jffsRJb4GftTcGgVxzF4II54rqWrr4PjGM9l0lm3aqEAz+38mtKkfDty
u7raqVSnInSrB6OYYPHWUWEfXa+haAR/wFwA14gCCqggTrRinG6R7/Ot5E4IvxypvjrmUJoJRvZL
t6uIQExvKGNXa9dt4VhSKFh+TXYZd9vAmsPnuGmzn3YWBoxNDN4FdBoR/moFy4aC2ZQln1R0A9dV
kj5Z9UQGCROc5W/gx0qOv6Y+t1pnezY0jmu5nLF8cWWkjCLyzJ1uZw8VYca36aIiZ5TUXWjBisky
D+x+7oQRDnXE9u+bOiYv5cymokQIGwXnJoDWJ7+kUJfLuGsfrBJ5QdQFvIYxrhhrOGMvq1Xc1yZs
MaeLfog2JQhIwwz8iRi8vF2an7amHqENZvYHaY9MKighW/roVxHEjttqMMJXa54/4xH9RkrG3Zlk
HxuS5CbLvPHOHkW28yiJrJn+LRdkp/ru+MOxFTVh8ICspNe9gx41EArHhDroKgbWnRCwakYn405T
10UBNEqX9IpgMtviOWPX46BNjZDRgJVJ8MF0dkog2wqrvRkVkL9gMlX8m1wDqqvhO6ve9b5Q6JKd
asq9lnQuxV2pb3NaGdcqJwLKpQAlEGjSSpgYWlIlg108qYIiKsau9uh/BVTSbga8k/uiMdvX1CBV
R/EDhKe8bdShsyiei+nsINmmDKrFxujC7xvbEPa7M0Q9+pTLoYKLTu5ml8UUBBs0zZaQU+vNzKTC
OAdiLp76imvnxi0G3+QPy9vZMeeLH9RUtTZTZMwn9lXGsB5DYg5PSF2MQB0GPquCxedvx6RNjzoq
OZ7zZ2Kr2aSZExdwL/IOVwp3kejQu7atNlJQYxLhJdmh7BF4LAfnYWCSuCMxwQzIc/BcjfJbb0tp
8PJfVp8lvQOXq/ZtLpPhYNp1zsHBp5qw1Eb9ZneScWVdOd6bkgbWQE9NxW0byvQ8CJiqK8579Bax
9MuoEwQWe3Hht83mrKuUz7Cs5mOCtvo3xutf+MU/uZNxWGLMcSFjeTZcAyzffzVzVlXXOr1aAraL
e3721TQyknfddIX4jo/H4YjAnrVcOFsvPE6D334wk/eY9bZakYcJuAAfhjCECNyMJX5WdsPxEjB0
5DSWjiWZ4tburE2dt7Hxo6D72t9k0N+Gf9iF/3/n9/574I3/QSk/yyMT8l/H/JBHPhL1488xv19f
8R+kU/8PUGC+54Hc4H/YS8DkH0E/w/X/cCzBAN5njSz9K4Qd/pn0M0GdEvDzgOn6LnnABVT0z6Qf
fyQsCvHw6y6+cr74/z3p9ytjZ7PwJT+BiQvc+s2xr/II5lRomRuN+raV+BF3bTTY5woF/uilFCcW
hiz+xnhuLymO/3wmfn1XB1Yjep8nyRj+niipJisVk88Zj+pw8zV2yZZ4mTPpTZAGxg0N3NV9iE+Y
Sem8xtnZvPCDi0flOOFRJ65/5iANdFzMb+GAoI/M6nfM5DSRfS0wa3S0SxI451SzAlse7zTa3hpP
JtzrUrRfjpW5z10XMTsc1Bi8Z3np30YouD88ugvhfLQtFu/WNG8ZX7q3wwT4avKxSExdEe/4QNhr
B868754258dfa+f/6iH77z1B/9PQNabA5v5fP0YIGh9t8vHnx+jXV/wzLhv8QaCMBerwEgRO5hJV
+MdTZNp/LEEa1COSrybMZ+Jg/3yIHPcP6WDtgsNHDwEPGI/ef8RlrT8cAQGHxecT0lj+6Ld47L+L
y/4errF4CgV/0YLOQaP6l9iLdLhXllxIS2vsUYIMrsWlErs//T4u/3g8/gybtX/z6ovl27jEJfkV
uFjW3d/eJDllYD0edvSBxOweXEuLF16ynIUSp1EPtJ8mD3HtVrcYXHIL+1bZM82l340encYu9qk/
TlQSzJ54jfUUZRQI9z6x84mmqJXL+OgsS7d4ijOGCudMurwyA1vIu2DoYzx0GB5Ar3eU82xtq2ek
RbTAeC9C03wc8iR96bNsxLqClybdAKgLHpOKIDPcPik2YV6m5yYzMwP7e+bf+x1i+t9EbZawyn/u
KUQH2A9JWZKFEySXTeu3JANTplLSs5Gu53Bew0ojPeo/UjoXSRbd/16X/4fP4a+b179+o98+hjnO
MnPQfKMm6l4netEbKhVcG8v9YG9NK1j5I84WPJL//tv+9unz7+JN4bLSuXNz0vFZzH9OxkUJ5ESb
IT65BhIhfRUM2yjNq20XeuGOazTuP+wFq3//TX/D0rGc+a4WcDrA7uTOYXL/9bs2wnVCLpr4t7Eh
rqugT7ZZzi17mArr0mTouyvtudluAP2IotNW+3FyMM6ylP8m9uksqZc/fcBchqF88vwTi+YcJfzf
fhRdlEzbixHRC9ppvem7WN6SvbWAO9KqjUmiEpRmTNoJ7hDNh3Hj6Ly4bZJUJoeozwNYOGSOb7hz
A4KyQzW9JmziiCtZhyBJw9GpViZ5gj6DxIkddDKmvZNSXbBrlEvHYesblOB1Q94zQ6nky2jY/bAq
aDxkLNh48nPZbsROFCZyka0cd9ritJ4eaoK3JRNRnahVM0jj1ERpjNNP6oBhWi5GXnM6/dZMmWj+
Jo+3LMXff2ULTMCGdUh01f8tKksOMJqRIUjS1D5l877bvOCWmz7rEY/C36yUf1mffDwenDDfDMgb
Mxf+60op2pphHr33q87FAFoHeAbpa+jaG9uokwsJm3bNwJS+IoJZd0Zm1Nsib9RVpv+LvfNYkhzJ
suyvtPS6UaKAgi5mYwYjznm4R2wgHgycU8XXz0HUtEiYuY2bZK9baleZ6YABCiXv3XtuCbcTs1MG
4U7rr1mvS7T2TbIpZZL4U2p2yZlBfTRT/BlILmsGKme8ivj8D+/UJe0mxeBEU7zQRorBXgrQZdZi
0s1RIoHgGcvNmYdz5OhaLmlidwd1aOAixkZ8dMmxIGfVHLCGJAJ+SOa4vwIjL4ZvqmpC8C+Jhh2i
FhEdHiUxsox2Grib2Gr7d9nI9KXLpIXYSgvURT3H8KzGIoWwh1R0eIkdo2dC0Ghx7T+/7aN17c9d
c2Dh9MKRjMnnyIcGIbFHKssrHavkCc0guaLlsFz988ucGDkWm0+Xoxz+UevPHPSXH5biUmqjhifw
xCrir0gata2nN+9dWRUPqiFlyHWSs6bRE7MJH4bLxAYNb0FwHL4RyhvwDPtcowOgkA/NJMUnO/aV
VonIqa++YjycsR812Tj67cJ+QBzMiXKtD456+vz3n3jMC3dTLLsRC+DH0a2YCiUS1XKNOZYYJbuT
8xZbQnBuDJ68DL5Kz2KtBL9+NH/mFnmnrlWhNp8HQZEpLTcp7YZoEQM7JMaHpvltQEt8QTIbFs3U
nQiqpdT6o0IDc1tmCHJXxJxMqNMj4/Z/8AjYxGHE03XOykdrqir7FGZ2p9Haizrf6oV2wW4n/OdX
sRe0iWXobBVZ0g7feRU2WlkvMTBhonf3Toki36jo4H3+W05863zixnLm55vBFnN4FcftbH2eeM66
jAjqtKmu1Z2e74NazreTnYZ7afYGeTKc9j+/8vIGj6Z7tqDCBsSNLPUDqwD90EAGAQPJxMhGDFYZ
8cUy3rSHxFQeVcSpvBG2rb05aoS6MVZh8vD5HegnVhybsyTwYGz11NaPBlkboumjccaKA/p6HWsF
6i3iZMEvNdZd3mUEABJbvGt7OVwE7DsugyaoLlIdN/AMhvVSz0Z1Y4XIGjq3nf9fJMv/l6pyYubn
C1s2EgLHMiEfh6+m18uYfbobgplt9LvUtvuHsGUzARl8Hq7pZVTN9vMHcmowsBguExtbqQ9rzUT4
uSykDoDRBXZX0w+5Qg5efi9CDy+YLls/lo6kaO6qt8+vfGJWXYieC5CDMhbTy+FvJb9I5FaJ9Ita
NhuyRjIgq3HAqW02yIRbO9hUbR08/+OrMgDxiAsc+WxTjwb/ZFCvziZ6mKlW/3bHtPtG/zwYNl0p
FkkOvRnCAIb5XEXBXP7u0dCnRUIvBoSNu5wFD38tLcIBKXQdrjvYtBNjrmz3rVYb+s7Gh3IZFmVg
wZsWFfRJ9mOXhIrJ4VKSsv2bLAa8xmNuotuqByEA+wVEVuYU2LDOpkjl1j1K+MqPPTV/j3NJALvX
120A6HwgzNuB25+B7w3mcatnrvvshmZO9X1i97OnsG2pC0IAFIX3fG6LdSvtprxqU0WYtSqBPcqQ
vadfA1h9MdyJmG4DQOJtMvam2hkNHRhqkwneb+LoiX+evCwiQnYizgqEG2rlM2u+fuIb4UgMc4jP
eGFSH61G0tMyQNczXzCen6sgXBz9k04kVj+GwZZOfb/GFSD8eMAOFaSTujad2LghaMXcK7w3F67q
IZNF0rutO2HcDXLklPn5KDuxlDF7O46kdKQDtTiayJVhIUwfsOoborB/Jsxma6XVw7fPr3JiOnWp
MzOL8ThIKjra0ZoeBANePPuuqOK8kdPz942RvJAVWpOYpmWprnXkmgQcdKQqELUn1p/fwcnfCSPM
00lYYFlc/vlfO6NuTPtYKVtb2RT833SDuInEM8Lrz69y6pVznrL4ZKlHgro5+qGc4nLB4TlcW0kh
r/EYamsvMPOtsvohgiRdeRcIhI2dZTTx1q2n+N5owWZUcWoQo6qa4kuEixQ79IyDU49wRqsEtPfn
d/lxJuX7Bt201HGYWBYs2t/PQhHZGncpy2peOKwOhUSUVInklYDn8HZWRDSpMHmdOmGfWVWPEUBs
g012v8u+nSsb7h/+yF9vITIl0j3iHGHbN9YuM0LrjsQj2K+VFu7LuUyIdByc35R9sMSGYYvsRZTX
9uhh5a+ItvzHg5/bWUg8PA025n9u96/bsRxdxaDE2Stp2JnycoR3UABW/PxxH0UbcfLnV0OQsqTL
QzeZWQ+fN1juanRGzIkT6peNTMfWr+ldYKNDGrvTWl2/0NT4OHLo/zqjMKrWTTIS9VDlym9jUZqE
BchigwHWyzn2WDlkwST6bjgzAe51bGIrNt0zX+zH3Qf3/Of0acBb4bs9vOcxjfGdd5QIxrH8jjm3
rVA1d0TLdKTEn3lAH9dXk3KfWM5zho0w4uj5UC8uNV3xfOaA00k/NwTLJZl8qZWwX7DfsqmwlP39
zFtZ/urhOofOfpkLTJephQr64S9sc0pvzSS0RdclLlHkDHJlpKQ6O4VRvoWAHGYcnqVJzuPsEj8z
m5DGiEKhMTqRzhBbaMM/v6WP68VSkzEoe1Ji4BM5WnkLWZJEwGEKXV2LL32sWLBax0zXJhI2Kuwx
KOLPr2h8PLtBMlrq7AYVIWbmo02GjGwKBB6P3ig0+diPE/qquZ+Vc5m3Y9nthmqCbJmSDTCvS0OT
qQ+wyBv3YRxYBRLoIgGCmrkdkEvDmoBBY7reOfYcTW9eFlboY9DMJHceGVnxlhZ3Hq+VZUf6maX2
xIxG95WyDAUTkEnHwW25FupO2vMznEEfH4YkSfaodT0MlEOzA4uT3RgB8Y8hBbpzaW4f63rLDELt
4081fek+HY4j/KdeLHHXrSwCPx5j/Ka/4janC42WBDi0IApAe1h8VNdNElrWLyHH+RmdcRKsQkvW
m8/f6DF2cZlsKN1LyrYUN2GMHX1MCtzgVA06xSOSg5/HOoHVzTMjSn7WhrcqqzE9p7pKXuqxndaJ
5bFBC6rzgUInRhZdOpOCmbcUlK2jkRWrSsCGCqnThPr8tR+7xN622N9uYgCJ845tUFCghU3Nq4wI
t2yXuiSooUwxpuLMcvdx6SdYjldELdslTEgcfVZKC1qvdUAvofCrVwyQwieA/tzx5MSEaRscVl1a
JM4yDA+HQeEq1bkl08kIaaNaWTW5LaWROJjrSvtcUNTJi/GqKUA4Hp77o51lkYPuBB0IIbpEZRI3
ifveFfnbaEz6l8/H04mHR9GTpyYFpEfbO3qNqZPGlh4uXxb5vRdRAbEjFVl8piJ9aomEQGjQwAWc
pHNOO3x6ThYPygT6x6Ycq21Toe+eO5ToFyG9p3fYJJFx4WCh91UGDGUO9QS9vxb+NMa+b1akyr67
PU5ClAnO7zwOIdwLGx4Ff2wRV5SLqlg5Inv65w+H8ofkdEgAC3DKw7um0mhh/x3YzkyoPOKO1HUl
KvPM5HZiWaBoSJgM6mqbgsDRdi3La6ogIVfRit4mpJ5Unxi9+YskJPaafW17blFYZqyjldGmhsZr
oDmGmvto7YeBAcLUM5bRVS5c9WH+Cg4JfeTc9ruwQdaLaRXXjy1SKl5ddxHpEdz2dCKWMB4xCFeI
SC96apBIbd18b+Mz2tZuYxBQGZoXpSavTQ923wKfac7swE+NVziABoNIAHRZwjf+3tsacznplRNo
q5ITFMfUJt5rSqgzs+zJq0AB5IOnh0r//fAqUYe2zso465ZM95fNDNff0Ztz8LJTX7kFpNhiQ8BH
fryqzWEam2PAHqwtA0wOkw3epfJk4tOOx3D5+Vg+dTGX3SmDjN4fAt3DnzTNlsibTGkw3vLoGudA
c1G21JfMMvTOHANOPT2+c1Q8zCqsEUfvqJVpPUICZb9nuUQK6E0LsDY3Hz7/QSd2lUTiYss0OXQu
XZvDH4Qyy2nwfmmrARfBmkNAswVaQme5fZzawk+G+Nza+/F30bThm3EXajTHv6NRYdGWqmTP4S/k
lEvg91TdWZ02nRnhH18UIYEoTdCe/znJHk06yFh1Kh4sZ0MvsC9rDkmQxJ0RteVE4e7zZ3jqF3nU
Dpn6mQw4JB0+QzCODZn1XIsTjsBPjU4P5fl8ZoI7sQulqicZEPYy2I1jjGeqIgXRAA88HDztR5OR
5jDpOW5nux7RwZu4/5OseRRpmNyS40hqOC3qNZIW8u+sBq5jovp94miETiY2oRNN/yMdkbROcVnc
mMacfOGgFXirzx/OiRcBXJzG/QKjpEJ7tPEj5VLGuccAa1GLcYQs6bs43ejRsg2Mr59f6+NgppgA
XJJgXPbq7vGUjN2Vkgm8tnUrHHg1Bc1AhfUY2xJOKVbCJnyK3bGzzvzEY+gmW4zD6x79Rq8L+qkE
Q7LWQqqcViPfISWBRdOT2e/yxN0Vo3gZYE7rK5TB9p03pO956s2gA7S03A4d1AuVjuX754/j31XI
wzWKG0NtRXGNTjZNncORmduKtrMHV90WUV09tAQZai+igsZ6SdXFSp7mYjCytRGG+m+35ctck+5s
J77TdEn1YFVDgbGz0SDt2aiGSVLua44L8E6faALa5p4Xn3G6Hk3xZZl4iWEOZDussQHYGvtlzyLz
MkGaWooZkAlC8Aj0FrnO2tp1U7AwSes16eXgzST0iW5G5+S4coKDNM964nfg28SaCpj4lc2t/UjR
nDPvPI79AzUsYhdIfi1+DKUeIyruLbxwtJtIMgkmOVlr7lJZ63pkeF9nDrVQVt2lt9uVKIPhhiXq
FaJRFpEFqDsY84O5RPOMEv2K0mINQMpz0dWkczr+mIyab9pFjILKs/asaydIQ8vPcZaTHOR4ETSB
Kub762v8Xnbg6V9qOL/oxsYKvwN7NrpesZgEicfIPrHB9Lr+vdP04rtH8bJgvxYJc5vyTGZfTJGG
6EHTzGcaxSF7maEJNzqJ3sRAeBNy3ZatMw39wpBfnbowf7ZtlRnY5DFthsGAazyzhmFXVIXmT7oA
jUb1EPZQ2DogHgM01j9q2VevNoUKc+YJj0GBmz6Ka5JdDPauq2aUrQe9TDr51ioShNpG0nQm2gN8
kitdD1zKMDSFVs0UVSPwxcgk6zKOItA+TZw9EpE6vbXoON7InXuQdZ9cNLHd6BvSU5tfdWvoP1Ls
8K9ALOf7OUvItlVJZ5Fajo1grVHmIlJGFBWWPFNWCc6kCLJQrUA9rWsTNarfatKiiY5X8VkferJs
MrRxX6iMyPkyQS+OxcBJBt0HSAUjyYIMs3MNG7fFGKkx8o2hs7p1PlTGvcO3+yAacEKrWHe11y5W
7o+kakyasW4YPUn+W32tpraZ1wL5n40rvBq/tTr1cuB/GjCDGq+n1dkQOnNjAlibNrrML3vT6Rln
bogRgWEe2qvBsoMnNWaGscoQ21+PkPeA8Eyiux1UnH1Pk3y8zUyng7UDFePCGXVipDJ2hHMxYUen
YNg+lUkSEcbUxLFF9q2CbZnKSb9SZdk4GxyXcF8qWVakz+i4XjdCzmGy8ZCpocwPAg2FltcDYDQ7
cFb+WFfBuznN+Dbz3ESLMqvAjtZi4eJHeRXtJogqNu5aItAJjiWbJcG7imEN3GaIoN5tst3khtPP
QmooSmpk5f5cib6B61lgvJnSrvqS5UlR+lmN4nOl0cP83jupFq6rIoa3UoWmO6/bXJr2bqJJlK+q
kXD7zWTHKge5VTOp1J4+53ttsNLlI1TyNW1aotVzXckr7tdADQUB6zeWx+JZ7zl7rnrDAsMBNHG8
BOLsOP4MOhKCwJjHv0ogndnKEVrwBkK2vC6Um4xoqQLvmyiL4c0sATevnJli+IrS10i2VKkRyhJz
9IM04vX5HejUpeJFnfJZSEmSz1Ks6BvMDasI5gVc5c7IIj/q5u6LqDGXrIbIau9m3VKYa2bL+OoM
UXAfM2WDXWjj/pESwfzgqRDBT4GMREFgmaXaoV4AOhJIZQ6XtWtiwSLuWEd5r4PrKdoy+4GSPxp8
/MHjxqoS0/bDWBsf4Gxa3+sha+8wXWFjqsxBfB/rPnN8zRtTmBiiFglV0qpau00MGLKxxKtKFuNb
arbhA3KvGBwWghB7zXds8YgrF5t5WYLb9g16No+jK6k56pADCI2IW+cSpGHX+GZt9jdZ3wW2b5lD
PV4FWo9ZRiRx9hziAnd3VLzMZ93oOvAWdZo8gkWKgAXYVNmDwHTf4VWkr7HquyfTGKZ5D5zfAFvh
8HWvkFx1ryIqgj8TEE6vMalvG8fu41UIQpTxIbXgdzlZ6hV0iUyfbDlnb8zcnnstTI7NICCr8kdn
B2m0d3qN2NVhVFDq+HxfsDnN+bbGoqmv3CEenuCe5v2Gwystl1r1IUHXNUr5TT9HMKEgUmZElQx9
M/FplgpkYTaB+SUK+1p2QXSj1YF4x7U2AdgbM/WThGLcU0lFSfrCs5IYzrJZ2JBOoIh/S0Wa1yvk
H81VxKKdXVpDjrfKS3TbNwpp3HZZw7rVWbLV94ayIXskMkjv6GwTwYPwCA2Zh8sQoxgVTMKZCuZS
PzEUrrsS/hxbbU0ZJBvmBoBlFTveOxcIJL8cbPk2cju93MD+iV5Gd26MHUCcXZNgUM9kGF2GIx+c
0hoangR1YE7r3bgyaKtrGsY5hqDah+6s3bbgmKFFWGb4YzZVjk/bHI1bPWh07HFeU0LSxnG50ogo
+GHOphypsskcMn3hLQ1P0ZCGGoTYndex2xCi6lRkqq/MoHe/2zBHyXwi+/naC3FLYywkFUrUefQ2
zwNwhN42JzqxuSkejHymTj0jLI92XSdpXTI5hPbFEhL7LZYkmkOIY+FYKV0595Ou06adRMDf04o6
MlZl4IjrBrap5ldCK+9CZXqEIU1WJ3YG/CIiD/XBe6tDN0RYEeMb6xFtM8HUzXTD1CzI3qYYHNxm
hY5j1IBm4RO0Tg5YaxXm3QTrlAQ9Dyf1KkQuB4axEjM5Tencu34ANzsH2NLVwRaDbAwCI5oGfRO2
btZfk+nt/bQaHLhUNUldVEngPEEuTshja0iPWQGtzN/ZEyLJzUevZYAPphhWujXKdzUBfV5H7Pm0
NdJGAtFsXKU6rBmXmTfoPQMXiJcYt+S0enda0nWPVRBFt/Zch3dRpDuEzrV8vQaGMFB9Up8em6KB
izlhuE3X7oDuEZBUq76x+eMEUlmpkeC7g4WB0yhOh1VVTyDI2Ku0D+CljK8pGDcmrVktCW+97dxm
bcShxezBBZIM7fdV7f1OWhsynkH7U8wqstBKQtRCGRUuqYlFCF09HsWwlVLpewszWbeJDA0ZTGPE
xtahg10/pnowjOuqgnf5wPcR4XntwqBcl3yH2SoNNffrqNIou6ySpMiuMtMchpUb9wADnTxqULSQ
Htz4bZQl6UVqCfOmxyqtryun7iGO6lTTVgY6hObG6uugZrnL8RPUVuZJv+7rotsZMHbcHYb7uLqc
3CRlnyCSJtxqgbCSnTc0JvKoXnUAHXoSBhsteSpjw4NjT9chW2WtZsLnC4vmRZQSD5c5W4POniUl
qbDuvDDdTFaSKr8fvPQV7ZRprAKvFF+s3AmfrXLKjUvDmSKsu44+k7cDP61LPcgJHUPlvoHh1aBS
dZO9p8sRzuDQjzcLsYFzJJhBrO+l7Auf5B4MdcPkZIBG7NaROKdqb4AmMU/7InWJD5bexLgGrOgs
4A09h77W5s51VkrgPOyrerYvkeaFQDtb71HPHXy/MLWDn8PQhQ5ZNRkhhA3WxYX1b6F7Lko3+j04
JOfsPTYrN1kB+xsTCcBsZ5E74EFzjR+sntMXPiZrWksk5Q9QUiwqJlV+X+lRFFxURtB8FZVX3KHl
TkEhirHeleOQom4wFqxzW+mQiUOtszdh1SQxJ/ksujUJ0OHsXAmVXzdzr4XQfwK92VREauwB8iSt
b45sCgAmYLbcZu3i4G7snHS4EvUaeGWnhyxpphBg/STHSrqpgoIoVmpzBHWmfVaQN4cV+QsC+/pW
57gzbdihUOwXnlmKTYpkjGbEGKXVxhVZMJBpONT1KtDrnJzRSJpqb0nFX/mvcG5SGfaof0qLLdaK
rSI+wW7QYFexOTHOlEBPHe1pjDsmjcFFtHlUO1Jor4omB3PDu4p2lZa2v5wU/2VcmNBKz5xlOal+
OMm6S4oSqnsLa8bhSRYrHbta2bH81OVi4oSfMbZJ+7vQQIUbIjfOnJ1PCMssG/ODTcv1j5L2qEwl
a7QGFWxkUFkp7NkO2tdq1mZvATtMP4MoH59tC0Odoef1S6q51V2tgDf3FkkAjcYHvhqnGp9hpk3T
Lp0dGtCfP5FTxQ4bvTnFVRQjQCAOnwgiSlHaLUQwFXKX0xBl4GUmDLjz4Gr3UMDEGo+hOvPOl3d6
9B442aO0Eh6Xpfd9eFUnZFViJHNVWfZX2qQvmAeQWT4NvnnbAuBZxa7s53VdTumZCtjHa1NdW5Sk
jrAk4c9HFVEAgkHqFly7mRNAmuno7lvs/GAQind2o8H9lHNAX6gGZ6q+JxQZXJmwu8V1g+DLORoM
pGl5ajBGRp+yKkT63c8+MilrKFAHuqsHfPaudRGEYfkdBWt6GYmhxbo6Bb9se4rOlDY/vnhnEQdJ
Wmh0wWkfHr6CKdY8WY4Wxgxt7C85BOWXUgT1ZqYgCuxGZW90z5Mz730ZTYfvHakskh1atwhZge0f
XlQjwgvcH1JPGSbyEusLx4WZ3VAJqOOaf5DtPh/dJ74/nrfHA5dYEiV1l6MLirifAEhRy9NKmHJd
km1CE579PLHnZGWzA31BXrNe0ralaplqPQsL0s/o0RN1gfG4F5f61CNmMmMvWo+Gyd7485s88VBY
DBkYSFboCByLAMdkcCswaVA9h8pejQQCQPe7jhK5FbX+8/NrnWhZo9c2l+8OhQyq4qUK/ZcMZ9QE
GUOFgxtrgPBgTTg91+UElWYNCYNoUknIqrHuPDN87edJC3cyEl66IpGncDdn7mV524ejgRdD/R5P
KHJ9bDqH94ImDyLJokWJvdDqrgvAA+BFq9m4HTNMGz6sNmfrpjYCpYLlx/QV2JxshTHD/alpwjsb
o/ixBO+KRSwlXP78oso8vKFYulpF7hHl/qQBu5jNJuJ2thvVnLoPeVRS7s6jageY1WWTPivAtrLe
1n0w7JskGb4OVAY3fdUG/udP6uMIWe6LthQSKuwwx9rsxpg8qTpGSJLlBI7PrcBMp3BSha62J/vr
nFDx4xSJFJZeBHYTZLF0XQ+fQ4fJvGZA0lQvRvdV0cJaxR3IP1zdywEhVOy1k7RHo2O5xnjmczjx
EtAI4ShgSNi0F49eAjNP2RbeDKOyLjO/GzJnM3LmOzP4TjxShh7fAo4a03Y/6PJwss/6olGMOEA+
p0iv7xsDwmZbzO2Fm9nqnH3n4zaHdY4mGV8KymbaPIfPFOxbjcyJhbavm/DOArnhFwkp22aHRO3z
4XLiUliwJSbRxQEn/viY//rGh9xodNz7IWqhfoaT0CabCVXNaq6D6dwEuywTR98wTlQC6Zj4aP79
mYD/ulbo4FQbIsHWYYryK7svqtfIzIH6A1Vzb6IhnMYVINL2Ogd/sR9n47cxxCBMm1isq456cu+U
5aXZIMmse6IcqN8EW7s3sX+CwhgvMwSzZ+755OMxpINUGIUqLdjDNzF4E6JRsH5rKlnJLwi1MORU
bz3EYp4vPn8TH3s6NKx513BhKWQ77G+ProXDLs3cImIDp4n8runT1vW7sp5+JlEDkcq1h+xrYetJ
c5lMZkh/yYij4b2GZdptmrkhlhJUe2T7kmaG8VBFXuid2Q/9UU4cvEL0FITr4fJnW4zX6+geZSfa
IAMotp5pGarXMAZrtx6xfRCHTh178qF+qWxn60U0EodieOoFvVGLtjh1An9yLEiwqCUadCDM8du6
qkssglVN3drlWw7gu7farZ3UtOsmgIrlGlybAegKI1O1mvqgGC9zSzY3PZCndNNl4QS6UxD+rvUB
LCKozpO6belZGGc+lD+r3dFPx1S09MV5AoRbHc01cDM4vMIjWTdsNnejVmvAyoWbfqMSIUt/dvs8
2VBNdFKg7mZWbVlaqYQhJ1Q3GIJQkddxqcFeGW3nqSVIUH7LaD88yThRPxxyBUlR8cyZ1IGOV79i
F9Z/S/KSHy8GU2WbZIojQrNEHD19PvA+TKJUM3HcenyT/I/+xuG4q8nsSdkFR2QRcODzGstZV40a
z4goP26v0BVwapMk4bnsJu2jocOTcmMd6tsatFF1DWnfm3ZtodrIz3Kz2RHUp80vqgkKCt8kF+5R
4rX9Ou6r0geoVKJnLCxP88Opw8dN3SMwNoM7Acz+p08DsxzSWjqYhgcqZnlaf01SNoVvgjORcTg6
kWJh38LW59h5Zkn5+Mz50JkGXdxgy5d0NJiokFgJHyslpYgkQQ0hIFjeOYmrM6N2eaiHgxbliIPD
mRnMWY5Rh79GW1zWbW7HcPyqyLdiW18F1E0IDuiKcpdAp7kalt7Rup3M9rKx4tTafv48P+wP8Bfw
PDF0o5ICiHE0ukYwTbImp2FtGqW2bU1RrhwcatedM4VAdWQ3QV7VvZ1B2/D+80t/WLe5NLmZMPbp
iSzd+cMfP9GE78lxodM6wkUccavc0HEMHpl09IcpSPMzh7YTL3U5GzuL7QpKgnv0sOGMCXS3lF66
KhUXU2b+VDj0z7zRP8HRh690sXxzIlo8ncvG/PBXBZzPYcwS2RrbufWaUrROt5FHGsm6YdcQbZKW
YCPaleQrrmLRF8NmVnedqjDhjlSa6ivKasNdGbf9D40kDcBpir6xA0e53w9Fkb1Kx56+B1rUMw+U
LdX21hjnR4RuBqlPTudsDeJHesI3SkleHXf6bap0T9v0aQrIa8Ev2Xw8GsS8WrQ5RyTLKfu7UlWQ
6DKUk3T/C017ihELBr9c4pSHPXYbG+T5OElvQ5s2yFcjcuLMTzXkAtD58m7eUIbOTR8oUGhuWegn
jmGsVK9GgCnbb6izPoCAH8vnktOxupqMlLwsuiMdYVwgLjmnkJGiAyDu8gJScdi+kdmR6H4UVkTc
JVFUDjzRvjR2XTpDdktnEC2aFjidP6iWNha8WPshRIyFBWLKgudEa4b3trIrhAQiGduvFe3oC8up
YLhxJiS9489o/l9uyn+ykfjrw/bfu/f/+EX0Uqdu3/Nf/+c/930RvjfqkJvCf/Fvboph/IuTB1RA
PAMu57G/uCn2v7AX8v9zPOGo7NqUNf6bm+L+i9ICqx7eVYLL/3CJ/pubYv3LodBBnQMvDi4c5EP/
gJtCUWzZrP/1vS5OZEt3FqzFciUCAw6/15J6bV94wPxbV/vGplqvs6comLs9zVRrL42MfIouF6QH
0LM0gluSAcWe7J/aJwRCbp2SHnBKQdpP0vwloA+3BRJO2c9JkDCPoyAJqZRbFsJxQx1W3lTS6PaV
Zb9LNyYsIXGqS3uGBdcByl5Zmf1VjdbPwdnlffDetNByy8rtrwBCzPeURWrK8IFcG0BxofVr2qaK
W51Wpzt54Oqc8J6oEcrdnWXs5iS46PAhrFAr3Vua9y1RpGRV1YxKcbrW9CldaUan7SIbEkLQ69qW
xFN5M9ma3AitbmgqFwR8Bm7gbDPyNXaRaNPHyQ7ZI/Ze4j6TWVZvBGfJDVx398s0uMFeWgmZWrKN
Kfg3qIgNHz2xAPRIKgg/UXuuXNRf6wkOHStOSA5Hy0Y5W1qklA4suXf7xuXnOGG2mupekInneNpz
z7+xPM6qG2lqRHLTi84Sm2KaA9gFqD1hVUa6X1MDita64BOnuRf6SsVj7od0H6elw1i+eREyGKfU
NoSOVd9If6TboqtwiYUwtRbiIRGmZjiYAerzmXD13qVJosjw9TYaPxSgZBBr14iOwXQP5IStnTmO
N0HHq4OeTRudfDxKUoSu0jmsXD1fg380Xgc19RgSFdmRTaz2Iih+SCV/ldl808WzvSH9Qv2mpEj1
P9L6eo2ko74Z5/lKrx70cI9XPIdDYSVrQgLo1qVdQWuuT0iCjHr1pvSovZrY2b5rvbjSLVJ3qqlb
h3ErIXUj0gHA/sRenWDnwfpRLymxmvZ1oudsOAGxIuFd2sy7YhL7XM8fG8/hB2Qdb5XiwH1vePqv
NrLNVVPOzbIFIR4xjEwfnxtxT0SWGSHbUrserozEzXa9nnv3LAg++RWryWo2Kth7rEfXYQUByNW1
2i+s5jvGr/1cSPE+eSR1gbFv4NmyzYq38SCKC3ZNHj1GOtarrDfUF2X0/DkpUsAMRpFdI3VsNiKt
H9o6Q7AwVu6zqtv8YVJIvYsBdYIOu3Xfmelw65HUtWJHICkXOuhY7UhdpQXCpyncoW41Lmi+hpvE
iMUmS7LphZZ2ukqsLr7uKwoWTS2CC7vNwgsjyNy3gSSXG3JWEcgkfTUAVa1ekqL56vQ0AqaFQIKB
JcQ2MtiOX+B8X9cpIhkzeatGAjNlU+s7L5Gun2NaXeOPfhk4Gt7StAwveoM+ITTRbF12RrOapBVf
O/XwQ2U9y6lquK8ggTDZK/LHrFZQ4ytNZKyc5lZd3JgrLxPIykqddMystG+CuA0fc0sbr62WEzuu
WoLOIs/+it3oCbGKQ55X8hRHxaVWSYCWFFjW0oNjKbshgoUIN8nRq+KCHQO5OaD8I3512qlVkBqc
+ME8RUCiJ8e+cvuxvskXhbv3VDa5t0F40q4bskptM/1tzYmxMjQMJOlgiK3lhtDVanHdC0I5qWtO
F3J2nMcYcxdZM657WTH3MwbNcGOluXMDgjJbxTbzbKghY0g345JONLh7u8T2q8e72i12GY43evjD
hVvIm4AglqQdf+BvkWiY8TkjC1nlfTgH2FkGv3CiayJdIjI0V17bbObeSzdhnBOgRpHyOmgsn9bx
r9qlosnPuRxAYa69Ygx9uirVS1PQ3BUIEHNoog8eoQTbTCf4uwrceTvZsvxpTaGDsiQd7608TvZw
gapnSzSbuJj8OGW7HTXo2vr8iwLevmro26aWdVkMwLIL/avSRX5Ru84VZykThjPcHhxY3gWdeUGh
zo6fo2WPsyqAyV3UVk77GM9AkbgbYxTVWtBzI9XMNRW6NueFsFD+vBtrG/o3vIM0IY6rbyOef3Fj
tGO8TtMs2JvWbK+l+glYatyJvsp3fHTTPpbz6zD0BqsDcbejqvtXwOL+IMvBQirTjgxib7hPGjQG
YR/iKO+qTTJ08aYjh6mB53EZBfQinYz4RzK6IIYbt4q+PDko2r2ONOA+qON0XenFXQ4wyw2iq1Qv
uTGR+k4b32tB9XWUU/x/qTuT5ciR9Uq/S+8hwzwsehMBxDyQwZkbGMlkYYbDHTOeXl/oXutWXS1k
WmpXi8xKRhBw/4dzzseCNZ2JyJbZu5Mgk4PWwofk9Fl7yI5Mr0pWZs/DY7XdcHW1Ft3LLEM69ohF
tnVhRGwRDgZjDwXN9ApZo9uVOGX8kTx2GFOoF3q9D1Oz6Q8MyiMDOmzRn2a/dVd5LXPQoH5jbOM5
AMAngUc1XMFJLnb3KTuA1eZ9aGdzpXXNU9Uq/1DTXCDL4t7E+hHvRwUsWfRVzBkO6okw8Me6rSOm
Wt0hseotRJJyNzStfuhIvHnujMsAYCPslwHZFCi0KLVzPRI4tE9t/rH4SDlnsp+9FQmJNwvO0y5G
4BPCYiJbrUhh6whj50k9eOgLzImUc82eO8LelRwha5EQs4ieksQ4PoK7xUwcS5hQyFRILoVZbqF1
sPyKdqE/kydVX3vlvVh5trXcLpI2lOqKbTN4n2uQVH+U6YWyLbk30vin5LtADdR9IOviz+bTiMmR
hDB3yeJ3qQ3jLfG5+OJcd9YuUsotIKfpRB4uS9XBlZ+pUAQ7V4uKI49CLIvAIQHP87NdtUBmTscG
cR6QJc7vfsOx/jbKbjN3xnYmQ3Zp8tNUvCcVF2b+Dqbg4joli9g2suESOzkoPpVaNwZgxCC8TWJ+
qnPnMSm+gwqhTFBukiD4rJQWGsU5ADPgWftC9O9mz+UKUnXoxBW/1U5WYByx3vEkoE/S55xz0epu
uE70g6wZqRvsHTNP7d08ebPxMqJkcm9ySLtdOrLs8JX1IBhb1jAztcHSo24Y2ihrttYYgEsqD3b2
Pktn0+sBQLyq/iqm8qpDJCsb84k26r3R04Nj95e2s69KyIeOB2YZM+RgKhBhi+UowrsH05aYyBVL
9L1G2bquMW6T0M9yjIyS5FKmyW5pUPiwN1zr/kBDVtWffoFiOs38T60YTehcPC5+x/UwCBJdJO/a
hLcJHTA3mVgRXQ1vw0qcfS5dcwejfFvU+scigS6SJres4yl+gB6U7Wy3NsJeixcyZO0n7B7WutDn
PvKsTN6aO+PElU3yk2nqM02HPDLNkhtbFc7R6UW9DXqAaV49r91UxZtMpedq1n7TwDsrZ+ThQplt
SfVnToPzjGo8mNIw6NJN0VGCScuOrEyRY3z/sTyp3inY+H+AQ2hkmN1zUbQpnd9Lo+P3mA/VOw8a
WdRa81YW46X33Z+6158q2pgLS7dfqrPmIHBTvRON9Vjp5Oy7iKvucfOu9mRXxqM/tDxK5hBfjXa8
ydS4MRrdKg6DVsz3LxEciTPV25l/aKfDvfhiVZU/4f2d9ln+2yMmNSt/E88dCcglVQ/mjnVvI6MC
mVad/aEwcfs1wbUqCwIQlkreeKce/Kr8g0Q4EjZGVpL/9f2AxDByHdgPjAIsO1RsVk9QZiC+2bYD
bjc5CtK3lxUq46dO81Md79k8vyDm877x0YDvFmNxirFlhvdBO5prkppc6Xcg6+A7Mv/uQ4PBAFME
8KvUU/UqKLKMDEr3qs/LDJQPj0WapHvshM1J4FQFOIGIshPFRx/HN0aR2QfJ+iePm75rhiBKG6pw
Ny3lsTLaZsONrFDL8DMagimoQGb9hZ7Z3FUjOx8vNqGO+SgZVwZZNKv87vjz8lEeE/oGzbS598nw
qI5mUA7HDIgehh8oyaZy+oMYG/U0pUt7HeKM6Gvbq561Gcmy64HkXSUVXwcL1mDPbSmPOL6TTcZ4
icRKDdhOSUZWBAHi02+yhNBaE/4NZ/p2GW3Yx1XeEjXpDyg9BZiDQPSHpmTlKW3zixic4M/M+0Ha
eJLf6pIBZi7znHy6jug1HeyUX1gkNyXGniV8fahEjwQ18Xq1p7Y2Xuw0QQmHspiHNFA/JtSNTdHO
x5qEKSC4hRG8KBgi0RBo7trWO+9AZkwaCr+aI98HZu1VA8BVfqpXRGQkjo0SxCuedQJNRsPbFV5r
73p3BFDVEDO+800jXo/d/DYSbB8miDBLvtWyv+ZBg9CzmD7SpSrrUOLCwJomZ3kmeiCGsYWqTZXe
vJ05KaOu0ZYzzssgNJZGbud2sT6ZCZmb3u3Gg3HXCa59m5O4lCZBHgoMLnaYtTm4cLUYNW0ILZeH
Ngi0QzDQFRMC8uIZhf42Dqaxdtoe+yvl9is+ZdYeCxZXTvcK+gLzaoRyZNenmBF0xIYLuaRSP8ay
b0OjrtHUeTF56GR4hhP2rSsIIzx9Xq7+GqwOpHFQkLRvddvMqG9T8FbWqWauugqbhxBfRgonuvCk
xk0emzvzntK41PInqFt7y5YkaFbxDJW+weC29XSIrPnsxGu3NewHVPsfMtCcFzEYaj0tqCg73rO3
2bwrsR23PsXoMiGLNGqFh8Y5F6l8zpVz92TYzp7FKxw9r/roKp6vWE3hrHKgBWUP56+llJ+V7h/N
+xtJYM9rYTTFY2/pE3qEgvBjO3uwEjRTSB/D0arqk/Cc6Ux3Pj3IwQiirq/fB6eNtwMCrlMzFF1Y
M23kOErGo8de55SPcT5EVeHERPMtOVLEebmUCMe5Z6n1yUUft9wgsGkm1KCmfRkNFb/7vYC2hkUi
gpTobALBlaOPnrfzaAzXnpcaq9ENVi5Gx4Nm8Fniwe0OAzv1fTwU7qOVBPOuNkS8DbSCTNdaLs67
KYP5kfxV80ah5nxbvuouk95nPUWgNV4lZzonUWr/0WqsE1Y17BOrkZFkdfRYuT+pJJ6heSAp7Sdh
vVVJsu9vqejWvruzuvp75k4/VAvGnUA01S7wWrkJmJVTdo65dgqkoz2WJsDPhEHrKyK8LISfUf/w
RE4MEpS2q5DDnrQefJyWL7e8spJ3vvj8OFle8WvHsF8QVDtbvwjKZ6I7OFhz9NlSX55N0mYI1Iin
17Qygvd67OhbRlN+TENW7+fYyj+VjZh0CYCrQl9TkyJhrIJD0cMUFzA7h16WfwQkpGzdseVsOZYM
0HOqn3s9gjzkIVD2LYB39zjRlQ1z9tiRsG9Grq/pxrZT7T1QA1zibaKopa/Dg/Ru24lWUP+X/Ucy
SQa3qT6JW+3W4qHgM25BSQOSIkytOM2WPWJHgdR0xe6l7zOrQkIKJgk+he2kxtmcGuvNhex8mcp7
mAHSFw1CbwnVnWj+eHzqp3pcQot/EquTdC96ZpSvWmPY+8rQllvVtnSmoFiavbJ8wX4yJVssHZED
rAj49x7spXB+4z69M4yLmUsMcNB6bAuXKbmTe0fPdrKtMIlbRa6Q+iGNqPlNUKa50qdY2xQSkBPn
UhM5UoOxZCwezYKgZcpRk4+e6A5posEdgC3TFkcYikJb08IH30mwPFSxNF9EQW9R1bI9mipmZENr
BcVMBh5DMke6a8PzkbzLma7awN+2NWP/y0lhTPaBWOu90Dnt64pYkwRBGQSBtVWK5pw0+bQnJ+kw
5TRMuXasU+tZKWNtS3NekYe36WhH+qSNH0nqbXb23WoL2bZd962ic19wjQZKQY1atso+NxX29Kzk
hozNRz7FnlDfd9v1MJrYUd7f08ldufcVvoU7jnR4l+Owzj1jWwXjuo+JXM3gX42XhNL1NvteG975
CTCw79kv5MFwrQtp5WsnK7lixqw2Q+wbVaRYmejTa1G6jwRfhmY1bjBePdt6FWUyHtgP7cbyt2i5
0AZ7XLmZe3OWVjzTGQ5bUDj30GnBXeeO68F38Kb1FsQohLHL0U1d9xD0hbvO8nzj68nPmKS/ljGT
HJYVO2d2xjUSDLGeTew4mV2+Mr3Ak8dgEYoY2YGBP2+dCaC84wfHWvfpFVPn6FvOj9/ea7ohS8Oa
VDgqeB15AK2nzZ3wiHnPWue1/jubFN8eUWs3buDIawAwGDgKdx5aSYQkzDtgiHmpjTbdKq/V/cBz
kJVjtMlngrwNe+W61Hm6439ZTRFmuUk+ZxtVAU4eH/fgpEogiqaEZRuHPfGoM2Qgh9VMzgilGtM1
k6A/5uRdF984B7TxIOcKiDwWOK/8arJXeSKvzt3wkH4R+2Kt7s+kwFzGPzlfRDLTn/gJefczT0bN
asv6bYksNueNTYQjNYxO5etPUWmJiAn8k+2IyCey22yd4xQkn56/k8RKLBLFkRc8A25nPuYfDdBy
AUoAEu5WymtAUwx5iFfvJW6cmwQwslKK1WinXS3T2vYCnnRanJOcT92ZE+2AG9nz9AknGADbvJlK
jwu+uuTQG1Pid9osPoylulGtXgqbQbEo3TyqY/9DZs4YLvP9XE9uQ93jEsoCQgJicz/PIl1hSQ6z
EUOgaS8I97VtnbNLK5A8AqxhmCKUtPfc/K/gv9eQo/xwmIhlILt3WkCPm3uD3p8+MRQ6gBmavIDd
FXWjM+EGxeTFE1lFJHYdGNfYK1tB2QLQ8SC0uth1SXdwA1EzPCQwsGvEGicdZ/awnn2xG7365OrV
brYemD5S+o/TBrJOaMe42eaxxi3GV8McrDuUeL0R5DerDhEudK162qkZamkDZnVA6rFmAPgw+uWm
LTreN2QF3RCgf2DWxrBsD0Q3YeJ+ww+6dSWLffdrHH2aPRVzoQd/PBSeVo4Suix+GxUztLeX7qzX
pv6owDWFXtpwvMqhIHTLT15xGdmhsKFcNjFqMwK/mhW90Fdp9rw6KU+40M5uxaFXTjiphiHE4xoj
umBFekilDNFSfyj1avhI+oLgyvp+LbNg40mMPkNfbBZyPjHCWfZTnJ2CzIfeRcrkaMchgVPBaGBt
fGuMX0QOXxTosDANqSJc8Q9FbcVA5aajKCUvveyX48Si1Iv1h6qT59xh7MpB/13r05UuZF+N41s7
qZM+vwVme6slkjqmTEjbWsoCUhre8izfprQqbsMvpUEVAqXqkPUdly4Mbc08Z1rDXgPJv94fychc
+RXaLiKhTJ3o2eo0F/Vey/xdrZbkqPhzkwtCKpk3Ythq6mQzpaIEsg9+UG/j8oWpw6qIX+R4GVzO
E295MsyeOX+3yYLtwFS06XD5zi4dIyNq3VvHlX9moQJz6pjLNw6iFRUHriCWGlg+PHXLqEcnewxn
F9fzYj24zgv+zrVhfjjzd9G+sGyh1aMZ5DaAIU3hNx1Vt669ZtP6762usWI30E50rDq4I7r60mlM
3JDNFDUnGt3k20R+2xpW9nHRew9WWzA9t/ZsgaSHNW6yq1mXpv88sDnf1JN5s71+PstW0YVAOVov
3a89EbZFgrBt9teSBm8TYGk+2A2bBqqXUEt94yji8blp2ovMtT04uvvzXPPLSoOKlhGuUeqJ5WTj
lrvnHod57+1SnSaUnTXmDf8xX2w3gp08NnwGurvZTY6m0X9ijkZgr6neO1sVjs/RTnZ+58wnhll2
+WiV3S8XELMPjzrGTvsTakIclsX9HO9m/xrn3bTF6oIyv2DswcHLPuMdsfjQ0Mu3j2QDeFp9gVaw
KvGKrtvUcq/ZEhBdS9Qhrqgnu2A27NLUSGBP3rQY4RIn711nzydvdDZU1mzriK1q5lXguB4JUuJk
mg8AlTEPbYusmHftOAUbhCFjZEzec4oCFtz2UQfx1jSvoxqYb1fPBQCpduhCs4MwUOvGYcztzVix
X4OIeR+ZmnNyyMZk3Dkw1jcMwvNdvSTgHNLWvdj6BH2xa86Z7jDKbcJUT28NY1yGLIhLINY+Vpi9
6WScib9LIaYxb9ctbDRxxUQpQF8v7rZmvWDL0eKZZoKcl+ckPuam0+/KYU7oQmKJM0yoRyPw3nM4
zPu2hQBhqAxHLBLEQ+aRt8O3sGb5750DWe2rTGBe20irYldq+N+Cv7ZyzFLf6kspQ8ccb7XyoLrj
HLhNcapvGy892n4RWamvh4kDsjCp6eqaGuq4sPeDDR9dYuSx03jd2O0rk+znrkN5Ku5GHo2ScMVC
oVxPwTBtpE+1hCdNp9Lw++6SUEU/w7/0uLtzClOvuk0wxytYW4Y54Ar3sy0xem9zqV2YLbwUTrHD
1bQzQHkveQL6U+8ZYQUD437nsKT+o0Wd17csb1E1r9LOyqJKdi/wtx8EgpC1tXQ20+AMxzuZMmej
hUzv2OCwsNf+lVJTr5bcV7tFFN/pDMkel6TBqI9CC8HOF6lZ3iIfPdRIzCB4w/T5THb3C9zgs8Y8
fkuuG2MPAqs2NPf41aWzr9AaYnQFkqoa+RQTQIyCy1/KQ9sV1RbI8k/ps9tL77k2XIuJ/rT46b5e
2MsLoOZr4LPotEUN2oIHPhahnhQnzUNKTXPAUqHS6vTgDvmBmVu8gTM2b8EJuSH5ceU6sa2tWJZ1
6ir+zIyEz+3HPfw5bb2Ui/6SVL6xAtt9IXuXUgdH6fresuDIxqhfkz4xsHzFf3rfwclHrt1slTZk
Y5HB625lPf42JEmueiLt1nFhGZulTfK1KgyClGZHXYrSumb52MGK5zFWnV/tO9VUh0RaHEHN1Idx
r/qV1VrezjW6zzhdmg0TDHBrKk5Dra02k2Y88T4+qIzZDYOtlFLLNCK5dCx7F0ZjsV5M78QZ4Kcb
55HWTckjMLP8j6tsAnFlCiNQJFT6Q28z0pvNTUbuF6Y/3YnAEgGGc9NxLyen3UONynk3q2ItCnWv
9WCTmTmYtbvXKbQAmeG/Q/6gZ0xje3JAI5Xofwh3fNMqCjzU81tjQIRgWmO5dhVUg85v3hN2SA8m
/UfoM526+ZNdR8yR8rUpSy0cCew+W4vNAkMMOjka9/SmIH+ae/U8e/FHSR77xlZLcKJOJMilYxee
Yb5bB+1dj6i7Z0FHjENYHTVSXfY46fIXEmH9U9s3zl71DLhRhjFynvUHOFTBZWlKMlTNepsFnfjT
YRvcTabST6ZMgu95bLU3UdTTe6bXC1lO/cwgNGEdUMlPQ6tdep/l0rjpdU7Nm0ZGBlNafgCfLNan
SVoj01BWGOhOV/UkMWMbwZ+iscI0GOrIMxU27q6iEsqKAM0C9UNFcY6XPucYsUtiNDxzdG9JZpth
5TUvLjEnGLd95AaYn6N28iHo1sH83E3kdPmk577gbj1Xhp59slVRO1zlamXgPK5cvkMwFtshy5o7
c9lZ5yrHqYq0JfYyKCGYPplKkcpSWRGiw2qfdrMRKhwke5HmG7RexX0MdhZxqa4ErXzFTltGaCE4
0drFbNdjSiWBUQJ0VqMOgX6aE/2rY5yQagZwuTTsLEiQCqjcXZ8/mau+tywc7s5Tq5OLJspS7DD4
W//Qif6P5Fj/6wBVd4vP/wMB/Reh1f7nt/yq//xNaHX/G//kvN05VLZjEayGQZFG9K6n/CfnzbTR
U6F4RILlM+/QPaSP/5Raue6/ufDPcE1ATUFAf09PbUXfpf/3/7jWv5nYmBADI7NFFOz8T5RW/xGg
+f91VqRrIvbCqoQVx2aGh0Xx7zqrYWBx02d2GvVljNsG+uy6agjY6RbmBvBQqYZb3JHmRECq3k3t
No0hKKc+ARRdldy5TvMYGjOTkFHPO/BDYxPRQMTv+Zx7tyJgIToWmECDSoOsOhM60NsdUHMNAOzc
eAgIupJ3p6Bs1ZtmjAYVYNtwGPOntZmvWmkTheAGelgCUT7lWH3XooEzlGOMCYNloqOpx/QN1Pqy
CRb2L6ZPHM1/+n0+/OPb+M+ArX9J9Lp/SZ6NSR8L1T1eGXXb378kB+TV5NV8FFzc8pIRXQFWjpJn
z0Q1fhl7b3wpfFvuEbYkFybg4k87EN21qkiMYrPFGIHbrjO1h6XK7ZckiZsXvbX8B7Dl2pdoh+pT
a5XzNRX1fxftZ9x1cn///QYkF6LJIw2dGNV/DYU2FjFmJFtpYTtb/hERQJ6tzC4XRx84+nPQW8tt
Xur8jWghsiSImbyOy+T0xPMW6tUt1b1skM55Mdx+V0yN2ibppF31pEr+O1cSX+S//qxonREX3gWG
RLejT/z71+zmrsDJP7qhayc1j0dnWNqnQYZS9cdzwUE8EIEn5NnsMZJe7o53c2MObP72ZTMqlrUZ
uVfR5Ntu8NDFZUmyhAYBijaib7P0E/R3ZVxSTzOLl1oLWsQSkJpPxAD3/lqS9pLtrYnpwS4fRls+
T3FsItsyBkr7agYuCNyctl0LZcKK7YAvf/H3c57wtM3N0MdhU/u5c7Jag/lbms2181bGHrEOVk+U
Yu5NHTr93m8x74O5fTJTod+qWkemNKZ6HAltXPbjohn2E24K39gZNoThCMdKvuwgRYkXe8mDJ3uZ
LcqFXC0fWa2J36Rthid0PB0Xi9/Np2JJ+01Syh2VXRzGbR73qyWVvD9sjdPHlK3JtzBkb4KCVcGb
smt9H1hugsBgtGzcyHH/xcgWDEzs679wQgS63TSpmOy5UrXHvi3V2R5q+Z4tzbhTnbPE0TCm7kvR
+ckpc0fb3HUshB9LPfNvU+dpN6cTrG7rXr270umOtLjurp6s9GdgNzeuPatY3hemepfZytBVYrn4
1IOJNSxhUslBm4j44GyhG0vL9IkldPO4LC5x1i5Lyx0taXdtujwGmu0vx6xR6dUZW1NnX4M+AYMI
DElHj+dLqRnlpp+N/OxZbXXW0TVdKup3JDqIdqiZvUq9MDhzjiB1J8ZVrgp1D+SsM7j1kXiR4JTH
me2E7Jjag+fny4eoG/PmEg3WhwFWy2PWexOT2tnsUAcFcouIJWOvPFc94rLO3roct4cmTXukllrd
vMYKlvs2iCsJg0uXzRQxmdYUgTRCuI+Zk7pvVAPWrkGldezpldCx6P7XqMR4HYThP3ik3LQbkkoh
u8cdg8BbqdrsKTVGP2ooac/5GPRPo9fq7zCUFy3M6zZlMA9jequ0xNxNnqIAIR6mX8VJJl4XDoNX
4WaK5n/yzd9lyIMgJDi83+q8XehSCsxuK0ZOOpHuVSY3eurHX5OQ5kHkGqNu0RrlcSC0dCs6Q26a
2Rq7k7Lj7lbb8WSvOlJZNkE7F7sMzu2Ju0HSm41eNUbB0PrBriWc2t7XjUYiC/Tm8iQ9R71xtM1h
p5TYk+1IFlGsw0UfFpOosmKpd3zP3D4d2hg3jC1aM1bqlZcyr0VEfJNNkP7F9rG3UCu1MTvaxVHa
NcYs3oZgTeVZTFZyE70zHGeKIdSTy5REWmzkfzmIPYh2Ekl1Bm3nhFCxzcdBefNnisvmW/B72OZt
Wv1IrTWj2qsNLqOJkCGrKFjQNZNFHaZN6qcLvOJbWlPyaDBWsSGH6vmBbBfrgoeDsN9YL5sdPXx8
7XJfnFvZzNdmdv2NlHZ9SlKVf6JKyuRdrsUIbcLif2BLT/PnGs03Y25eCScd53zjjBMEVLIed+SB
lIzia53RXlmiBFAY1mfmZkX56EvHenY8p3tZMnxXlPFlFoGyHo5qzBsk1mP8LCTcHRaEsXaoU7dj
Jt22j52I/Qub0u6LOH//VLKJ/MOCq9lx5sUs65byM/NcjW5nwLvA4VJ9yqFhmtsjvfC2Y14Hw640
CAkObaQdEoJ83kSa35IYg+hbRKnbkBTH2it7cNsUgnlJQts+zjAA7rj3xxfY2rW+Loyh4gsWFCAu
gZvs8Q3nyzWk/jKOkFpJwtedk4Sfvu06Rx4g3WfHMTVJRYm7Zl5Ltl4mgVAY09iHWiz9bYK49ro7
ySd+Qz57zgw18crE3llu5mWIb+XCfghvThXKsia7oU/FM0uu6TSYifZY0yuPK2hrPllaMUNvMfTf
WV0HTTjhvj/QS3grE8Z7xJFvoATukn6fJKV25RRqu+PCrh6wHdv+j0SZ9qbNNW9cFyKzD9qYNJva
VBavZVIwg7G7WotaYHuXRmPGDoJlfA06lMUm+XdsqOMxOesqkW6Iv3i45naBmlRludqaE4rVsLXr
4mlyKhv/NV6MbW8lFTb1zjX3lV4mfHZpNIgQhHUfS9jWdDW4Pp8qPjFSTcdu2Zpl1aO0mo7JxmB6
zyTheVyLAjOpYZH7IswqRv0ruY4ahURp1p2Cti8tLosUzZuTJgjkufXqlyyJ2Sc4hhh2Xjdqj4hj
2n3P75h6iWi4N9fG7ZS6gM3JuqGXLxkLmIZKHrPZBWndE+qxm7KqjqR0jP1Um/Wtm02Ij3pfXjpr
bJ/KIbB+TdMjI8wpi2at6dr8G2hxDQGVVW3LV+/4G2Vr5LPGdfqQLqWxIVUwOBgk8cxHPbUAwXcc
vmG5eMk5IYfqtGhWe+yCuL2xWqLKwMuVgoRzUSd2Bob1ddxKo47aVM83sRegwEmnSXOjonGyS251
5Rb0X38mP8iONEdlF6lEfWQQZJ2sgmR5x5KmuR61qXu2UsNdjsDw4vMiS+NQwDl4hrgTM7vPVPLs
Wcs4s4VkbdJ6KNZGCygxQtPxTwebXZwaZ3SJyYnrIGVvXTubqlzUQzOC6qh7qqZQFrEVtajPqn2T
W7aK3BHX6KGdKpJTSAlqd1qlEVLQxY3Q17z/HENLHRTPSs+8jedm9nH2J/NVCfbmFuv2XWx36k3z
8LnvicjPEApWCK49zvZyncmietbtVttPuT4km8Eg05b/7M8NF+LG7xJDh8aQ92+Wv6AOQpi8N3rS
fEhS67mQJ5hK3BaaKM+T8Owns3KyA8v25lgsGF9XM2MX9ij08kcX9WfkUSXt58qxMVXcNwVBjbad
AJ/lZ6QoeC4avfmM9ST5pfwM/L3mFWOUUlLjn/ZtceDGmHZNGWgjqvN0OaQmB3BUIRi5gbSKyZpr
nGiUhrPJGidhlLdYO75WTKvEghtvUrn2Q8NPF3WxiQQULbwbw9lKvFPG7fqAH17bapmh7TEwBFuL
pemGodJw4Ucvn5renqZNhcvzr4C4pw1JD/LJdzSxAU1qn0BcZ+diiPvPImmtU4fa52pzQ1/EQH1M
kEM78A9ASN2aozn8yZTRHEWAwFBYeFVLR3YVUrAYMaChB0cZ5xMDe8MxwqEuMnbVGfOgGITGFedR
8m3UHQRPoxYbuym0s1HUFBOIBUgTNHzRsrLyMgevqZ+9e74mHswMjVwMLQXXSZzhKogNejoHMG1P
XA9HAeHP3q4pWnlcrK44s463d7Utmj17P3WcZ7P40dzZixBHioPm2mgZNJJwn1vSUX0yDctKfyKB
oL7ogiuzU4v7CU9m+WD4OLjH3Lb8ZmcK9MmTNiR/qbRvr2bKVifL+/J8H8C+uvmUnCw/bV7sqdMP
dqvPu2FxmR3rnMFbL0Et6nVJe7S7atkTh6YTJTQgTSky4Uted204S6HFkZoIsD+yLsoUL/E0b/tG
n26EenjfeZt7+SbXx/LbSbPm2s+aEQlKA9JJvelnUpO3tRzRHEuhYfRchIjJnx8yRbGUpV8JUx97
7efe8FFouTr1hbQ2Q+AF8zrxe/mhxwgbdF0X3lpWQbGfhG0fdY3BLcxE+1qqij0dCqaezNKyWLvO
PU+tGO0qvSxWGTzo6VAM4VylVk5NnfDuml537hMa6Q3QUfmazj7r+AVdq08Iqh61tZ5bp95RqOEJ
EXtycz9/I7CN04W1mv6tIf7aO6n8rSw+fbfE+i1L+uAyFm1OQq5nZoestbsDmXvtY9zIjMW3XJ7K
pdG+W0kkYBTETeKHbl9O1oFYS/0DhltQ74RgsfIE7gMBBXKMT1fv5cnsiWTEDTtVj7jDjfHZb3r9
ag8xc31VVQqHduvnPxpOlOa8iCr4EaPG7ggpn3e0S88SF/Tb8pRTyjHjFI5/1Mcs3fZ2yqa9Rhj1
5ZTzFEdA0YZ9r8vur7j1+q+8HNtjm03DR83LayAY9lx9l85sErqOtooWdHoSHo8ue1+/+oatPR5M
kagHIzWqZ8Sg9V8uY85jNarqhqCvwlXDWOQxZUN39Ed+FZFmaz4cH83v9uM8V/a26R2L08B0nyZv
hjXm+vb0KXUBgsSZmQ17bpzsR1pTcclNCtQwISGRUFdVpTXZETS5q9Y3B3s91QENfYuqZf3v7J3H
kt3Ytl1/RaH2BQPeREhqHG/SHTItO4hMGnizDezXa4As3VfMeo+laipCnWtIZh4DYO+115pzzARn
+Wlo0Gox7rbLq0nKajzkttF/rn08URVnBmvRFYafyf5s91YbNd+Cdq6fM2NqbjqbuGME2nZzm8Eq
2UX89GPss/HQ0fGVs660WZ40CCGgRwOSEqsIxcX2qzzY0+KODx1GUW89qaB+cwhQvnMlCkEHW9YF
VvP4FXhhe5+Pyn7QxTiLdZyYPRYZOJ9qH+aR9T1LnPSu5jCINHQu+y9GHbh6D/zfebWDxOWucWmn
B4i7gQ0r+yOgzKbZmzF96TU+C2+XyGrRoHbGzezHCyzTaw+FTWb11lRz+NrRgyrW3izAz7a9wuUF
J1dhZsndj0xRMlTObntnpArcJjUcnDNDUzyvbNdF15xM1QT/tPHmHcd649YVUobrQtXep7COnH4j
Uh93VJUA7FpXzFM4Y/c2TRlSirZ57ZftJ5ITQRX5QuTsusEYl7tGLmohQNid2PraMcqdk47pdVOw
q64c7N2gkwe6bYAl8u7EpqUe2cqjaxcCNExdxzV22KnEubOF9SpcYbyOtjM9orIK7v2sTW4Ci0HR
4k6ZvtGe8u5YiPQu8Z3sypRpwUv3UAeTsWw/1tbgfkTmUJ4bvzeuEQmPdxaymGwrhg6VO14YT63h
aPpnc+rDZ8CMHOxsw46uSWmYHwl2LQ/A4uRdJ7PgS59O8gEfB0pe4jVm4Hy2NeAxC5P40Ef5Uyi9
4omcp/k8JEV/UHB1T8rJ/GcJfi9ZhW4cf3LspngOtWgPra5Rkpqyai4AjY1jCz/o6FVl6DJ5U/SM
6rRnccwDFd9AsBTonFygi9gOF9if7Qa7hj5fdhlhEmSbwYvoT2hRPftYSNHdObAUw9hdSJWdvKYg
7N/w2Wl8atA6Lgn7JpvMWB+dKeAppfR/9uq5eirBPWKNiIxdkGRyVxdj/akbmi7YlOnMQSVNpNil
tAC8Ddz58czkstGrdhoWTBQ+JgJKnQQKedZeDYxIsi0Zh6aD64MWzinOqSwYgU4BbjvgpNWuwTIu
t4UrBoORpNBvgebiZVBibi1DcWRjEmsUK8sTlbPJDC2Mm7Rj/rdJGqvAS0MMM9r4srizZTgShDJQ
Ull9aTu3hl1zp4ZqiM4pDhsizePSyLETQKX/lgiA9h917yPiwECJOWhb+rQojrasZvtceW1U3HVD
4Uy3U17FOLkG0ubiA2rapMGukjBEgwgGmTHJmaoG2Wxco0i0nsFUcmZZ/QvherMAjtrtLFCv7qOx
bZ8E4bH15l+ENaGD7exuO0l/vGZAFNwVoNqD9ZB53sd/VejM44op7VZZnrElBT65kypnt+S08sl3
O/VJOZYNitv4/470xXR+/Po//zv55X9qrP91UKJfy1/96Mu//zkmscIPdNYj+EY+nLYlmv7/TEmW
QQidLbK/yC72AlIe/z0kcYMPZuTZJpmESIwZhmBv/2NI4ngfMKlHTDaWlCfknO4/mZL82kQPoC/h
3gPp5vL+PMAg7+ARjVcx0o1CHGaZHs55YL76SJdg99jOYbZxFKSelV7/6bv5T4YOtObfvywn0sAj
Z9SzQVdYtv1u7GC7VSHpkJgo4DSS+nYI8/pYgbAMNlGcR90GbVDuXzXx1LY3OU0jlIQDVOJV4bJ+
nfOaY+UJ6Xspd04vYe1Tt1jjujdnAo2QpgFH5bv9aiXYCPDJ41FYAyGPml2ONcB8AS1k0nuMJLYa
U5GguPE4xTApFf2IXZEj47llyJmtcsxKT0nSTV8NoD5iDT0t2ySFGQE/DVT/3Bd52u8G0LP22o7S
Qd7lk9lSNuZFvOmpVvwThAAed2aYsXMs58h99oxuTvbgjtOJtzYOHcPvJYSHpgcFwbrOM4IqRIG2
YO14xK+hfCKZA6sGtroJHwN7yTml3SoBnAWMMVa2lO5AUVaN1UcVZTE7S9JHe1Sd3QVSv3VLuEYI
Up8l6qWqzFuQ46naGLCprzHz17tU+j2Bkc4QPFd1pVw4u8pt7mIkxhVG/GY0WDGwj2/14HQlAGTA
SsCn8pG5e2oVL4NV+08ENMZb+ji+C6m2al/CNpS3Zh0Ob51yibLzSJiibZ/NfFAGN0iRQDnb1ZvZ
KPqjLv0NIgmcFA1naNDvXmujsq0D/mv+HCR4xNJbteQNAGsOVvOUoNSJbedTHxeBtwMF7aCLREMO
N9fVuGuBAIL6LyLR3RFR0PefVBXymrFfcarwGqRyYpqgnysHI0BC/+qUZ7q5KRSM41PYVNl94AL9
2eWJGurtpOL8i4k4L1yNmfCWbIzSJi3A0cxIxDy7JjLHqi6wzmGxNaOVSOw2vsgc8+HXkOgXyzlB
fMhx3rrJbLY4/Luq2WlX0S/voKCpu8ps2heTRETFau5y7XsX1+OObDUbqVAfEPF1y0tPIt/JGCbS
ltCPWN4VynKKO+Gwq+EUrUbKMrTsaU5jkDpzY3mVqS4oAoykXTVTU3fDZrARStyZgojlh6q10/LK
47bnLvSL5V8DuFcYNlZ//GE4W1l/AAFHAxyaI785nscAppUswqUELjnOzDilBnI5KS+ims4f0YaB
/xndfDJtpqTy1a6Fd2080WPgW6Opxt3sMGV5gXDvO1tDDBWtjaHjU9eO4i+TFqER6SHoqbteCfUy
ecg3NjHN0A1PSuOh3whonXVYXWo8jS4/bzCMAgYajFbx0JdQDzZmO05gj7umzB8DBCrF3cCWWt3r
rKnUVlZQYtEVhNyQTAKybJP7ubrPKBmzo5hyZIOCwWLwxQZHHqDuKqUJkr7xv2plZN9LtLkf0ei1
3ktahzPe/MbSO/pMp6Kw5M5I5vDRoTkZ7QZPufeJyIKbprPMazGVB8ZOdKvodJv0wVIhc3RUk7ti
aLrPVHBEouqSLBPnZLn63W5OvAdnoiT0Eq6VRtzgCGpk3XfBHRz68k54CCC7KszMFZ7X8eyAGn/s
AZBRG9lGFlyQndzXTvUdks6gVw0U+b1ZauuI2beOVnXGqWTKnJuU1bjEeuQOn2pA1Jsys5uvNDsx
c4+mfymbikEpZV2QeE/0d9Dk1XAZMIo9tmHzreJCXwdCi03qWgdjHNR+ItzjGNTdW62rW7Ao2MU1
2SdmbHwycpg6gwqmTbRcmWgSdCFDcZITChVjfBgyvW+1me5Uimc4zIbgulex5n5gLCA5eE6ZtY0U
nVa/a24YYbOywlrBK9ol2U2Up48hApPMRYVVJqT5BkvqUwFQ69lKLGQ5xWPtTuclynptWsmpm8P9
klB00szGJGmXxykSu1LGVzMSh5XrshmAeQOLsvgsCQPZQ4LlDnH0mX4nC1iXYwIKBuREPK6JW50o
4e7ifMZTaTve0xxM906JWrYDHvadsdTBCyYERMhByYr/3M4Q+GXtoXAVMGJtYllWVjGE6wijxIrp
zr7DLjgjIHAaTr6285Uh85Gx36HObHTkqppe4kKSmhanXJZ0MLHP0s9pLePKzpN7Bxovez1eZHDr
q3mUC1MhrARYVJqkBdY1hqtm74QXYeINQ+8krt3EPyVFHd10sXcxW9j1KRpCuLfdU98HF4ZmZJeq
7EpH3qEP4RGCYrqxMxLwupH848TN90k75eQo29ORM/wzSyeuX6/YSV2L8eIpNiWjqLOj0UZvea+g
PZIJk6Ng7X2CPkzWwhXP0XCJwhELJOvM1hvKiyVnKvGEeh9pG9Z7CAoT9GU9swwZbVARmDCCNchm
bwmoEL3YtujU9r1VewfUuPkDNnYgLd2YhHzJciA1Cf3uM0n3hHgTC9utMIABXktpv5wkIa33tQ6s
V2ScyefIaFt/7QcSeoM1Qa3Lp+lWKvKTYPeEtAZr64Ttp35NYyWtXZViLAEDCI8R2tWK8KYELyNi
ysQvwMvI3Glhvgp0x6rtjHyVMj5B5Dm7TEBwbQPJEdl1mhQl62AyJxtz7NXLmGrrIM00+NzCJthC
wssuBZUiW0LR9zt/nPzbzopeTU+U25AkC9wVWVMWexzYjf/mFZG2rtCgAYwJuyQxVxWFAQqwsG/3
rU8iBV4vf52QyHMrrGT8HonM3kT4aFFGTkb25IXtvC7sOPfX9PULqLuWp0AX4OXItm7s+D29QyIb
VrZZTlxwyrcnMy/1DXmfROLUWFPCXW0W5iWp9DhsDLPmQ9NWQPKfA3us5hSBSdzKYN/14HtVz+C7
Miy1j+0Bj7DZF4fZHMxTCORzjSrc2Uql9aZMEAiv/RFIjj3mPyA/pWCZ9QXVRORdgtZTjE662dn4
yijENaq8bF2mfSBWTYHv15OF+CTENB+IzoHDT9q9dTSzkZxMS8Hon9BLf4EFOe0dlVvPorWcktUP
psO6djF/rWhEpocEUd2z6nzyV6tO45vpUWSsKpGZj8EQ7cnuInwTcSxzBLqMJs129MgGywu0Sw/r
2uBeW7kIToldNZ/CMXjK2Hg2SvUWjMxeHQrSum4yeOwEwvt7EnOtvZfYCAKkQ8dfKjCIbKc1uo8a
ubcYh32EUOqC+WmxxHfNQQs7xw3XlMxuAo+VD71zy9Z3xk8q93XnRBQ2ZY9kdIH0wg659NTVFxSj
tDyYu521530fzbE8QqthvRUMUTuoOWB28yoA3xlxLL8G8WueyPCYb1I0QhVIwxzeTRJXjJNhelZg
6fr6GKJPvJnRhSOnjvdBIRFXpohaeLTpmgcftSFhiyZ+Hu+ZRsL4YRL/NhHQ8WxKJTmcRG15DCwn
ig8B9tHN2KLajYwKSLf0m7MKKpI+MEV8Y/tUsF60HvbBgK2SDA95Cn0f/swwQCzCkXVh6SHEh/3G
Q8ve4u8OEZAdZhoC+94gFmXdqkyiLgyAwdEdPYHJNHY5Q9QH7ThGvy5yYzrkyszPeCz1rrIH5yXi
UNN8c5vYJ0ZO+1F37v1Z3xYqGh5bxE3urq18Hw6ea7T9CuWp/hT2Irx2ZMCMoiv7j5weaS/ODExp
7PUcyMIxIW687FimJ2wg9ao01Xg/mNYSF4Jd7rtfmdzSBD3Yn5MAWJiSPswSc4JMI1zZDrvOKOFZ
9oMZ7duaRvvKH0McReSFrAXztbd2sFvmMUVKhrr07fHWH2jWnookzOTBJ6xjQKeTNMFZzd6l1DPT
bby+jdxL1AOn1HKqewY+yH7LilgawsFONfNf3DdhTp8y/9IKbdG311Z/5TWRYax5KXExRrrIuVdj
0ZJOubUz2pH0vxNSe7GO7mZXxcXa6VnUCcOC3mAjjEAPHOMb2i6MQOJhuPzJamh9XMg5R3IU9mmB
QUdU2d7uAnuD1sE6gO9+VX0zfcx8XRa7YciVt6HsIntUt+U1UXTGEZ1rctUtqpCuz2j5ptmZVd06
45vxbhhfWEB6fHcfhQJMTefF1y6rOOqcOtjaYcZkyE6yB2+AORaIGfcofrxr8Cpqo5hBfsECyZjY
N9UVPrr+QvxKsQfo9pA7pTiak1NceV5VP8hRqB1kLcA2ZqL2Bu57Bhg2gS2sQe2mqHHYriqThlFL
d/q6oDW7TqfIbLZ4GCjqaUGvEPCxOInx49yP/t6rTUoMdOip3KRlrLqzx+FxC7amx+dqMVbL2Oz3
oy3648Lp1FdmihN16WycwtrX5Ov4xCqKamh2jqzBcZGV0PKiGcVgG+ELWztd4z36KnTXcc0ZO094
ajtP22ziIEI4QeIxgRhc7AttJXfx6Ps7MBf2dSnq4DGJp/l7HhmIeTUZWLeVKW85LJIEKHi3W4AK
wIn6cqEYCHzAoza66BznlIX4zxrzzEwKT2ceulytNltLFNsftSRZXddU8ftyMIo7P2j6aGW4CVxO
WFosYIkXJeS4OFZ66soBITkOqHlrC2Q3A4FMX0UDVaICK71jMuNK7ChGqne18J1+3XhAujgyec15
CIaAVF6OkVeGroPjpKp4JXz4aS15trcMXd03H1Y0+XvTfCoV83S8ZiCO+6xzp4XpAmY74TCB2F9i
3N7mDUAiutfJk0NH+8UrE8wKmCU/Wg7NcW9K4iPeiuxUt/C8V1KV1X03KCta+/VINARWn+i7x1J0
jz73W8XsEkxmQr2b2qp31lx58G9YFu2nKSGBDcl963yRpg42jmaDowwoOWsi2uAsqov2nM52cVQy
63eGTEHxwKZOECaA7yYgChBMonSDdQrHBfNV+uAaJxYDD2djeJ16YnOrjmqAi4T/Vx8kQrCJKUrU
2utxqMtPxNsX1+h4snsiQ4sbbJZEwLd65tsHRsplof0rCxw08CC2MVIE4Hms8WwUZpF/xXShdn3Z
Zc6XqXOK17IymDklU/BGg288tV7b7vO6RmIlo4yJSSTxGCha+cTcofe8aBkH8FfSoKIN3Fvepzlg
qIw6TddPuueirxvWMUK8TSODNV5nHPgops7FJMj2RYqPDLHD5bS3RSoy9J1FdiH4TMA5LGz/c2kl
ZbemP1MxvZhb3BqEZunyEAAltXYlfsk3PJ2DuCq8YQ7WIUot55gSQ/VK0JB4NY1qfgAssBhvGR9I
HiPqUr49Mn+vB7eecCgWReWei2IadmhiU+YILcUPe6g5HyQV53eKM3yWTYCxEO2okS24q6TbOB6P
2OhU1gudKDNZaW/A4ZQ58ZOoGJioDm+2OajmK1JgUG9tHQmPO2tSr4Ub2acBI/Xi4196WV7Z878r
s62/sC/06XEwjOCC4atviUTz5UNWdJiNbIax6VrQXjkg35zRY2dtfzLCWaBMMIf7TBvB1kgWd7aO
vSQCiheWp3yJ0obv5iWvOFTpInhI2Dgkxb1BY2EcWqc8dk5YP/U+moldOlu00gxN0gHwbXRHzGax
6yNbcEhFHDNilTaCVZ2eROrSstKVlX0eXcSSAAoa2g5pVNN4CiuyNRZyi9Wy/hWJwMbuGW/8NFW/
11NrAGFrX3RqxGdSyeKBs0NetAUDHsbbZI+xR22MRJAMVrYBBtSYgeDWVRXeJUsRm+EK/hkPpcPd
G/V4dUFGgPH8+ef5jyaTtzRK7KxyjmGYnJKkTrDY5cRNHjFXmBXJYQMDIro3cdWZ7RpwizUfkJSP
BUycBBHZbZXkfBk2UcAmArnZn6tzGfUDnAEGL/SYnABKyg54QwHDZ6wSdefPEV//xNjhpXY9vqsW
Gv64xo3Lf1p5ZVdnGtRm8+DYtbIXJ65TPkhr4vpL3Yb6oKEFAJrKy4k3OA7CKa6VF9niraoD+i1V
TDv1j74NzSq+JITb9H26SmYl6SWkPm5qgetqG1VIQw7mYMAA9b0uHy9jLNoXw3P4BTbJafibfjRy
nJaC+Qzv2FO7QZlcA1JC+XA+dn06qM0gCmRAieXvJ+ad9LcGSabnocNjPa6Rl/H7NdeJNmvb1oB+
LZPrT1fNqs6QSSv1Ugb0uVdJS0jvg2kzv7+wXib5XpGRVVwbpBD4+5STOlqPaXRzxr5h3hU3FmtP
dYVfuHui8lf6sfbHWD5YysRzNTQB4CWEQrHG6OYGYi1D4oOvK4UqfS+HxitvYJTyrqDadj76nYgg
rbqC/8SeruqbXCqWFKQb0XgOEV8TguQ79OhC34nd9WC0dbfN/IaPCH2at2/b3TBSIclkn3U4xYFs
VFfoUPRKytF9zBDGckwlga3yrF1RB3N1jwFo8Ff/MrHI0lsjAK7hsQwYfk6QtVpal+2tO0BGOSKT
8V5+Pyl4D+w2MZCAiAsJkrF9nsN3Fo58gBqHmnmRdTriFmV1ZuHN6IkdB/Mts51jdZX+O0vEX16U
nyXRwvfIN2IE8x6RTjWNW4XqCVuk0b7QquvNNZpc+5vkfLexURqc3EkJLPy9UZN03AGv3k10WVZ6
ABBaDlXerqOewXxOlDF+LLNCbCK8zwJL0gBuYMF2ibllt5+wKtWcXHT44CK3+RQIK91FlrBOkGst
bFw+lMO/iUhZRiv/YZvAqsOTGTo+pPnQtB0GP79aEWbDbi32j2UlSNJzjSLjmKQFeh/HG+9A/AzX
TjD8YG2I+394NUkqciCvh/QTnGXu9OsrCx414DHTvOpzm8oS8MaRFnH6LfVaThAR46b8b66l5fzl
w1K1YrfwlumbhUvp15eUdaa6HjAWi0QZ38yLvB/eYAS5ZPbalYjJZMWQGtwaXt+e6lBG8FJHlcA+
CZWxM3QzWCsype3ub97Yr36Q5SKQnhXy30z/mK4F776KWpBZItjRV2Vsj1DUqvEOIi31ogT9+3fp
McsV/fWKh5aLBct24GHzNL274hEBxQ3a9W5FpjKnK3iiDj7GMXGPv7++7z8UYz6Ganh+ljsr4mv/
9cueyCvIeaZwNZmK1rpJs6jcyibtMVlVDXvD71/u/Y3My9ncR7bDOJSm/3tPTT1ZGaASFrH2x8aT
jRmDBtKol+UvLlj0CUJculBsDHSRkToHm9+/Acv9y1vgnmKCa7sYqUij+vH3X14/ZnWimBn/Kxvs
jIB4zWhl1qKDg1nOBiRaV/uMG43klprD7WE+wKXceVAyX2I8GwZNHtHR0QukSXcQFl+00kwQbxR8
6xh6N1CerbYB4KMNgeywjrUD380d454um2b9WItkyDhk4Aw7jE4+BJyIU1zGMUs0iCOzsU2MNa1B
wEOnWft/zmC8nkCWDUODpQh1HeZJNh4uiGWUt/m6Mkb1OSRlNjvXVLL2DVMHv90YpBlNB1lqU9+V
w8hFJM/Vah44XLChMqZhFAhxk01X9ya/OKzJI0HrHtd4iM1s2XqHmP9swBgX26KJvbMAt34Bp8Wf
woDzPKyaDvEBRFxb1n4wl0QYnadUA3Zf8eYbqbO9djSXknUteU1amDO7LLfCU4WBL9+4GthzDsPq
u+nAcVzzHWfUAFggxKkjZjl+qiO8pCsQLenjLPV8CYxJs5naLm/BK2NGUDat9/Iqky0behn0FCE6
NAh+Tr1p6r55pUsZjbi0Mz6NRB7r49T0bPfIqSK6EyhgSSCGF4ogBTVPeeVktJK29izqCd8pJRVQ
NBw+m8IJ+aJo1GR7Y8z5LmMmN/MhVomhj7oa2aCrCSn7/mc94okiyk5oHo1xlzmaXire8NE8aGsw
q/MYDJW/wjVB/7qLJrhi/Y/fgOWRF+kYxkAKUINYsNNZFh0Y5P34EgI+dMDMW3LTNLzZmSIfbkrV
p+pOj1H7ouZcM6ghOpBWM3TQDOTbk+1I7prcZLAxGYO4iRECoq9ti5gRvhG+xsV4rfKasYIPcOMG
NyYnyBKUp3H6WaWNA2obLmzvrgzRVxuX1uZ3C2nbZUoWTgUEdgxIcVVj0efcBOnx9w/rO8UB/juW
CkqoiGXX8/33bsEI3VbrWLW9ylRGTZ8wQLzwGVmnEFYZ5toS6U0edlyC37/u+8UXk7fLNhvw+jbl
xPtqwh44IMbhwHC7jFjfE2OJZYe+Pv5NtsmyuP55kUdGQEfLsiJvSQJBXvHr4ktj1e0xP8qV6xjB
YxpZ1bfcdKQ4pHnkVSu7Bom6gj0AnC+ereZZ81B8//1H/ctXHEWuv9h3XSdiU/uxGf9pNZyjyYYW
Rpq4OYTjXTNRxtNrCi6WbaGAcLzpK0gZvoPfv+r7co1PjBQGDxDqCD8I339whm5pBO2X1ogbotC3
ON+wai2z7RJKep9kvfU36/5f9jk+J2KJyMQzjnqFQIhfEoHwLeRjVTDznVOIHyOgxRZluPMtQpDl
bH//6d7fPrbpscfglkaa41vIhX59rRqFSqRH1JFJxFGEYHXU6ZeGaNX67fcv9J9dPI9vMvQsxCZW
sFRSf7p4KZ4LV7owAYhxKd486IrIBNOSP4j6hnxiBHJff6o3fv+6PPn85j/fubaJ6dsKsMY61Kau
8/7OTZvaV7GFkN7UMIdNpU6Ta8pmRYRy3W5tl5E7Or7xuwdo/qtnkOq3hvyvXqHUZBp31SS+2k1O
6CLCFO9cMEKcNm0clZeg6p2Htg6qq2ikvQkIq88fIwbPr1VmQz7C7RFC1ae9x1bbT3QygRYM5Av0
/WuZhYs+Bz/bCeu7R+rcEE2vDjJ5sNW5IfIrVmeCJITfvA06NsR+tuzxiBCjDolzD9iuJgws2XMT
hZXW69QV4G7A9YLi3Qc/ztdZV6fJwqrAimX2VUB6Bk2x7ltka5YhBdp9ES/PLlEzft0bB9Q1rNpg
uXGAAZjIGsbSS/8ggu3BNv6ju2Q4nCsAMzB4vnP7id+QlG2GiwBr20es6BYT3HnQZnXq/Bh8uwp1
i1SoqyrOvLYiMMCt08Zm44QhiO8CSg/3C8qUGXQ35K2+vxa9hBSczS4LWQ2I8hZHeATUdukEoe+E
7MvQ9muu66XFlkXmrfIqzQdBk0PTGTH+hiyPce8hSBVrp0bEg2mTMArHw8pHEA8bPwZCks0Cnvsr
5cHDAhHs6k0rsYwcmraeaHEaXvxEkEAd7PCgRocRrvGzarPh0QupLDah4YO5IzrBO9cSsNh6SvMw
29ZRqPYAQ1iZNNK7A5PqEEhfE7MFTljPMCOMQy/PAIpRorWDd/65J2Ds4NOZzCiLq59NoZyAJfXS
psNyqaKQmqBNMuqxn/+eUVCYnM0Mw/1VBg3RvQroWT6PRC1tgtAntxvoeuSTvaCMFxzy/r2Lpobu
kWvG82c0MAUnMwOSVt8agrY5Ze7eg9+7G6Zo0LsyGuNqbc5dF1/nNR3onay0ElsUH1V1nQ3g0Ig6
8glG8VDzGMh5PW7mn1qXWU685brWSbv3q5CWdTmxddL/boEPS56RihHccnFzCS9y3fqyic7NNP4R
//iPgBn3DXaA6n8sP/OlgSWVJan+ka7zH//vOvsiG9V81+//1S8/pP7Xj7/GyLSIM3/5P9sf0UGX
7pucPkIJLH++wB//8v/2L/8IILqfWgKIvjRdrZffhm+4/oWOYbNX/Nc8jdNr/d+uX6dvf/2ZP4ga
wQeAGZ4dcZpxOBeGiy7yD6JG9MEE9ExykQVQw+XOpwD4g6gRWB8s0okXhgORq2SbsSEtPQqIGoH5
YTldOvAvKHv+kVD016O0x5TRgclhWazUpmVS0fy6QWRu0iryxOYNOzw8GkgYyTHvLcycflAcmCah
yk6I5+y30pDdjUi8LjubM74TGpx5Uh4MI6PdnmCaoomDQxeWgB6QpBgAV+NVEETZU+8ZPkrNLBho
maf471Idj2xJuQnHerSwb65yO+mWSIoeKVAzIyC1W+fOZ0r/3TrTs2E6UOITaDmEdvDo9zOFIYN5
7Aqv+azprZtx3n0CnYZ2kvMpowqFqdb1Evy2WVSdaTTOcuOkxsSRUcB1h5A40LCUKj0Nvpd/wVsH
IdtX1Tq3x+TUju4IKNFvu0f2OMYeaSLEXhF4tKO3ZJX7OtL3UZ1V+BhaCf8Y16AoAhThllfrbWU6
BYI4w3q10ZNNJEKEBfwCZb+Oba4/12gyDg3MhpWnq+rw4977R8/ff/lw/fJA/j+HtXF/i7W5emVk
8/rLc7v8wM9n0A4/2E7E4D+ghjW54//9CNrmB0g3PJc4jzBFgB359xPohR/MkPqMLiVzRCo2/uqP
J9DzPnACoN1G54WgW7yG/+QpdH9kC/+pWqJf59BsQBBMkEzAK70rPgvMUTQIECQiG6+/Y8mIXuqK
7gGa325fOkbyrah7UaMXGsOl3VDgDJ668doUAGd2RKi7j75kOorIyQCFgIonybeT0877fG6xTEnO
YSOs3CIgkQSHCnpQtwS0HkeieWHk4nXbnPsfvO3YIVGQXY8GqQqwR65BciNpIyuo2VngqGyUcQVw
3GJIi3u+NcwjspwxBbr0RvZ4VjWlSBsiHUoIEBrWGE+mch3Sr8dP7GWCVAGR0YVOXRO81RibGRzJ
Mn928LgwWfQXdqiC9dFuHSd10Kz12KLKbBQjtZAPXGduXGke7KEwTrFFE9lTw3zXR3H9XfHInbA5
VmRTMBsP8AxfYo/yaGNCmMKUSgrbK6zHsHuarK5GQwAqAUxjNd149gTKGSohGVETyWDbsWvTY0QE
QbXLZEiUTu310L550qOdqOP5WZIoyNk/qlswOGz1K10ArSO+wyTTgKWbWJ0FJ2Btw1wHX+VggHqc
depS0rWZdx10PsI0IQgnwkwou+/4TbLHxOVlYLKFfrGuVWAEa5rlaYkWZMC9SkoFgmbc8A9T60pn
FeEcfaKrQSFfdymmlazHdop2Io7khvFj8qhN3KKYChe2h+whdsDg8pEetn4zaDyNND3WLu54fEVl
uvB+C4thUzwz5x6mWnfrpM+tr10XOSenNapwhbkQ0UnfF0SGlETU74XNx+HyYgddkZ82ersWq9UJ
8kTXMtjrmBYXcTa4a8uu+phiJQAbXDNOkoeemRbRKqGIYENIB0a/3W+6xsA+a0HCM9HBEBtMWJ7q
rrreKeoN+zbvAWUXoMjOD6Y3XO71M32uhnsmbMY3I4qX3UJ4JQJW1wWArbEjx2vdxdxKEh0gmXcd
FA+Jrj0FE6LExcU+/ZRbs1mvUfsVXxelCIU9RIgHLN1+ui3CHCG4EOSbQ46p9WqAkfWswffBPk5K
n40CRk/CkK0kscaJOkkWJea8J3dC739gfp18JxZ3mPb1QANnMxBrV9yOSOVQh0V2TZLZ2E77FL10
tLbQlSJ3s2X6GM9JpNZEfsVAjGRL6HyunfmxpdDlBE46CQj2CdM0BFEJmzmt7CDdGQXyonXlWg47
KbBAUn5Kmm5FMkgDRkKkP4+dcJ5iEHfxhmM1c/0W7K66dsKiz1dWlA9yVwArxXZdBbUL76EhLYIe
dJVzOkiQ9hNCWhxCQ6mbMudUdjuhjifHO7Bma63UzHW3CAUDHy9jNHqyjMhvmrIgQUUrSI7CI0FV
sW6jCKqpIHphPI1WGt8HAObQDsB/SjdZm/WXUIaNdcoMF8gclmN3+DS2ZmF9VqGdW1ucLS5UmhKz
5UbIWT0jlPPcVdoM/biqpEO9a085iLwFIJKj8vJzMIRoarlItxn2rv/N3nntxpGlWfdd5j4K4c1t
2LRk0pubAEmJ4b2Pp58VqZru0gA9+OufqwYG6G6oJZFKkhnnfGbvtcO7aJLhrCOF6SBeEngznQb0
0jA1R0jCN5liJd+9PsejHWcW4pJyxmu1SeeULkDuJT4rlHMmZv3Z+ilHa1L6k07asJsDPRmCsc0x
Ic+poA52mpTGASd/Ku+FlhrcNxdRjB5WGe4YnKMuE9HwsVZEmZxp35VgjOzas7E6oixPDK+stf6l
LEKUyQPd/GKjEV9zb+7A+eDAYEjqqJVM0h7WGT26k5fCY1OI8aXomvVTw0Gy2OPEJQIAeAL9U5va
KttKmSiPGMcjAO6iNOC5FQ2hAR44wtCSczFkWyUh1OSf7V4aNe8+lSnr8Y1XTWcAVqgEFt+SWsGV
7QVUHxjUkJuR0zNIBC7pVeIPK7ZOjJ9SuhdEwfim0pw3dnqIroUaU1n2SLAsBfmvxCmVhDGG8K7L
mIebamN4qAhJTjbrGpgTEC+0SPCFJkQmjIReE459KRCgV362IoEVHBmpLrotJuDuEK9hz5QXIphF
XEzdf3VtQ0Dt3DfroyCF4WNnmGa3K0zzTTAYzhMVkq4BMUb6YQ3b6ZOkoOg46BYabFI9wxHF2egM
1Vw9tqrZnyeEjt9Ds1hmAHJ+2fUIhzg1+Se+6lSrv2dhxnCRS6LBFTLlowwzEsmmPUGrQ1hJOM87
h7ah2wZvyletV/GAC0y+71dT71/MRurIfUnm4WKoajt52RpOL1kiEDMQqptygx+QFhgFP5eN25Xv
1yUEQbqILAv8ttEZ1ZVGOgNIyhZZdmky9NKW+jFQ21x7qNhxR24xMrT3Yi3Hvt+UlOfIekXrbayL
2PBUK4w/MkSepl3VqZjbKzLAzjdDFlIOFABFtTmE1m++Hppq5sRQIJZ0pB1GHJaC2EapjqizbOfb
uI2XyNOLcrYIvjbkd1ZaIwd5uSWga/Fozft4gin9axH3f0Xwf0ibl+9f96KMHeLho/zvdTAf82cd
rP9BnADzcoNVrWyCePmvVnSrgzU25KAVJdbjosaf/NmJajpESFpUpBCw7gw+6p91sEIsL/NZS9NY
RW6f7m+k6MpblfvXKpihL4WwTvOms9llPvp7M6qGWs4Rq9WuYYS1BaCO48UWS5KOmLv0oLpIG3qh
7Bgf23l+Z6UfMi1hiOjjD8wljwBTYiIymqojPsMCm20H9tRWKtASHmbmvvSGpBmtSxkREXScZ0lY
3LbT5+e/fMsvv17wX/GLynWs+tcvBAAjvYbMKWvossbm9PcvxGRRaqwER7s6Fgxrt0ZNPATmCrj0
0CCWI3A1y5MfCVq9I1rm5mfC7Y44v5lYUnP3RXCvUGvxmCFqQQjCsvOpR0Rz0UO1ULDRD/kR6JeS
uv0c9fdi1CP2lhgvJEQ7wr5AT1fIuDBMM492Ajnfza6Te7w4GEgEmu0piphjNlX+Gg4o7tkSIRTE
FU38nNKmk4z/aCqeSZ6ZDRaDYo4ke0UuQ0Xf51+1SeS4N0XGfB38haDUxUpHsJP0I/rkWQYAAbo7
1TxITuiEkmXMYhaRcGDskXW+4aiZwCSLMWp9ieH75Y5VZ2wsIQGZgN+jcGrsjB/yaTZ68043c6w3
ZVeIg5d18hbLQdIY6UaFLnU73YoElM/m1J7QzS7mgfYphPjQydxwOiEuP8zEaA7NajHzg7CGmpuU
1X1OMf8G44Ss0ySNFL5JQtO0KMOlEu+BYq27ph2iN42Z6oWwPYBb+Swno8uNMd6Yq8FlQp4AhYos
rBCSpNxAZFcX21RDgNoGqx4S222RYL1hPV+uP0JIcD1gwkn5RjBBWTdW+fRI8tUoOPgj5Z8RwlRq
uKxFFrwI6Q0CjlS+rYBDnZpJ37TsecUTMPGKyftpIf0YqYgBVZzWxwzq/HRv4JNc2YMVCzHRjdbd
igWwDix8K1g5suBlxVUIrDiZHXY2Jw4B0LgmI+LIl1pVey4BOX0l17NYv57LRA5yRsvX85rPIb8b
11OcyDxOdGs73NfrOS9cz/z1ev4L17tgvt4L+N+4Iq63hXW9OcTrLcJbkBslv94uKiDGj+l650Cb
td4WvecmynF3bWkX2w0FuIqw1CnVgCZxg8nXu0y43mvGDEbYVsKc+45Cg7sP7RL3IOOofM8bj9tx
2i5KCjDuzPx6f8JDm15owrlVmXYPF+t61wpj37+E2wUsKfM6PSpyl76m1xs6YXD8rjZgk+AQC6iK
a3o12dFK4n/3y/WeJ8Wp/ha2y3+41gHrVhKApDXNALdg/l1qS3+mla4edaoIrlXqifFaW+Q8vUdx
KzggVuoH7VqFYF8ikJXKpL/WKCvg9MdlK1y2SGfirLZyJq/F2tpbcEhWHuyt4kEqSPWDQI5KyADp
97kMVFiB0DXmqzUMI3mR1wrKulZT1rWyIune8CAwU2+l19pL0qCwOWQrouXLrvXZ0tbUaswYqNsi
iRKOQSzV3LgVduavGk8wegkJ3lb7idAOFyYQW00Yi3K4JXNsteJqERrkUfh2n7KWdS9aGVFXKluJ
GSHdyQKcDVSeg6L2lTvmERXppsp77IWMp3i51qwEtFK/Mt2DG4ZfiPiIUK5APc05Nk9Zje4qBTeP
J/Hv4Xu7VsZUzUvujdeKORV408D0avuXjDPVwumU4MiLQ9KgHDItiYDpyRonuMAoCg8biHVgxQgT
JdbD7CWhxVl8fd4IrfPcFDhrwJncxxaLbwdXGdWr1JlliXySjT1jjj5MbbUh+BNjcYj/p1IUCKaA
HToCbnQpkS4RpXPkxwApS1uUJGzDelanq1sOIxCPTaCY+AxXohvE7riKaBtCvkNo0ZE2MZUgIrHN
pw9sA/GjqSD3c8o803/Ig6XOHlr6cTzpnOTFDz2JAdbzcOsk/IQ9IVQS0Vd23srWemB2iwcNS36h
urVcLkc6IsJaYWXOH5mZSedk7muGAOGkfmnI+elXzY1eT54QAYoIc0Q0Cr38YOG5OE5NvjzFi0J8
K37r8o7pv3lrxEgB5HDuvmnm5M9pLGfay0zRFJunF8Ba2HWIWzpy8SyeMMYmdBaYNT089UB9Mc5F
t9iPuCOqSSvJveDdhUsgjKSTCRnzg44+o0EaLIJ0TYXujVyAGh1l0hv9U6IaKbMFZMuJ042GtuxC
Jt3g4KZkaOjBxv69AXY3gONPK1KG4iyZSTrVsq9Y07TZLSEjp3aDgyt1TSY1j0m48Lfzoh/NQz8s
SuSoPB8XXYGKaWuRgPS/mRb46oLcE5hAKTPG2Dzn0jWAkPQOSvYOnZymQhaU2b9cprbvH+dCjMnD
66fwQi6AhA1JiXN6hqZszV975/+ri6mL2Wz867r4Ia/Gj+y/l8V8yJ9lsfyHRnqpRNVpGEgAZP7k
14ZG2gpmheYHMRiHDmlx/yiLVQvSh8KsB9KFgqdL44P+HA8D+sBYQs4axY7Ox4j636mL+UA+1W+V
MYZlhsO8MbZtjcZr/L2g7MDPks1FTjzYGTl+245rBomYJgndg0ZI7DWbBnKBKAExyCha/sNMGb2t
xPYZI+5A6NgL3OdrrB/6cxL+wA++L1vqXzjJzRvjQGzLWyZgRBXzjLaSJ4nAQK1mrldsGYLdjMee
mlYLJro2Z9myBnPo3MdRzeLXyRjXeyIBXHYb0akwV2FHMuTsGe1YfslUki65UeNzPXakFDWaAEWt
F041di4QSAYJiBq6p50sMqpeGr09qAQltuLzuI0Po3ccHEjD1C9IrBcYPLH6XG9hiwQzYJjZAhhX
rgx9mNQfNUr7B1zd8+10TWxsmYvcGLWkfUYLkKqBoJ47I431V3w2ueAQ8BoGMqq1XZFO+l2aR/re
Ggm9SkXyTzWN2MhaMR1DszBJzoxjxSE1d+EWM9nUue6TWKF7hMY0u2nSwldrJJgyVCHFY47oihl7
Mo5Ov9hiLNn0rTclyZYDunxmnU0ERh5v+nxSmno6FlscZjUSjDlsEZnDFpYZsjXTO+1LyrTB7RmS
XEqDbJRxC9jEgCIxDiCPtyJ801Rqye1Ru/tUAOkdAPtnLNuxM2+pnUPR8SVsSZ56hAqj2tI9sb4e
9KKoubPJsTT5spNWw2iol4+CRjqoFZMTOlTkCyG7Kk+zXNcOMJXoZdqSRVmZAcjQO/0p3WJHxUi7
CD2NgIAI8FSRAxGEgNCYk0L+tfGQq8FCjCngg9KelkLZcQUjINvSTgk+rj6IrwdUjt1FS9s7XRjk
80Rb4IxW/11bW35qXg/SbbGFqpZ61cPQBBJBxdW5ermKR/Dv5LBWap/fm1s46zyOJBplURmM64ZA
2EJcx37unyW8XM/zFvE6kt/xonTrkyaS5sudHx3HLRIWYf3oy5owkb5WMRhl0Fo0suhg4tmaMfz1
mJDl6UActuwjyVffa2ViMYg/z43bWjzjfZk9pU9WArMa2VO38NoU7uKZBo9E275Ji9IV0vmtlOdl
p23RtxX0N1KzWHG6I8m4Ih/irHMSRftCQWCFh0Elk703dnki4QjaAnZJOSBlsKeeBnewLk7WUhWV
JqG8tD0w1GbZOAxbZK9Qr7XXJkkIEmRL9E3J9pVZ7fjZFvfbb8G/E7Mpl/gp6UmNlHYfgr2UbGQ9
5aHNa2kvia3iM/l+mwy4PiXyD6fYYobzKL2fLQ3PnriFEPPu+bBSoFyMc4dDPBFVrHSEFqdL2eE0
QujaIW4KYtLTnU6sIhDg+vtKtt+wCYotjwKLlkpOY7+Ab3YstrBkLmJu1WuCMvz0zEUywwmUYZAl
C6m7BZnZPhRJMh7ELYg53iKZ6dHGoyapxTG8JjZPkvWop4Q40zJtiVASDodrxjPYPGE/TNgiYH3I
Owbz6kdMFhWVGjQXVNStk0ubeTwmZ9KUa/lBSGTZi3L1JK/VWdvCplEF3nekTwuo0b0azeONgd33
FG8h1QJp1aDJFyAF+i0aGuaYW6Q1qlQmbVvMNXqUwc07di5aw8KoXYjDFqAm83oqfoLVFpYtE5st
RqrxqW5R2nM3QwIpVOOhZEgK80GMjkRb4EcYpgm7NoHcbWGpPBM9HJJpC+yuavbSiy5eAKp9JvJO
VYXOWwwZFKv6Hgk7XUe2o2+1oZIZ/lw3n1uqRAXgYDot8cD+H/Nwapc4y+6ZL6+3iknyH66sfQZb
lmkSgS8jkUMiYYMusU61F7dS6I/11O7bXIYd0U0vQqalnigWTkLYzhZGqCFYZC8QpRROmHklQ3AV
ORuPkSSX+0HX0FBj7NxZa/cAxO52kXQsT9pIhrySFTfQk8fLNCTRixiSTD3IwjtTbgLpIs28AGVQ
iCAqPeKAX0vN2DfyNjBeZOswqdaOfe5B1OT+wVhTX4qzIRAmA1oq0aaRIB4Ni1+FS7TUnhjBH44Y
kfjRJBxmxfpW0vSiyVnmtY0QIkiIPsCsQwGXJukmTSBOqXrSuEZB1dq25vrFMISqseM5TXXy8mRA
ApFO3SdkIsFlcqhrNPIAlJql/sY28BbXeENV8EiPAtImX8yhmcBR+IlCA1+MIcW7ETYJ9C5Be0v0
hESimlGtwBaMTkM9jgB7vIq9Z26Df6TtIMGr4irfp6bR+NGaNRTMwxmW9nIw2DO1inTHQ+ZL5DVl
Dtxb5MPrjWRm6e2QZySYYOb2KnlU9ss6sSql4mYCPJp5MI801L5eg9hkih1/W2M4PuG6qXe5OuHD
XxVY2lP+XnWEbUZiZOz1blL2etx+j3Ge+2aMss2ercp8yGrsTKWpidAxk+gIUV0Iup7McFs0oswF
Sq7dQ/lUbyJrqC/mlh7LEI8QcEZQ92yexYCVmQ7roA/PjGZ0v2mGmnF4Xh0JF172QkI/C7GGyQvQ
pidxjGndq2nCT5By2/VrMvS2CE3myYqSlA7CrLufKj7NBDhXA3uBap64h26l28QcZQi9erBKUjiB
qffPKUKtS0oiko0bdfpR1grcwRUL8pGZeXSGD2KS+gc2fRpPhpwrvlroO+j8IvQtEUd4v9S+QWyl
msYPWl2pP0Dc8o3lyt7nooK7TOlHD8wWPYlIWCj729xAb6zrnkigy+2cLtquochyY0E2WTOa0Xsn
rJR6JgZiiwHhctQNSIawM/VG9MWNjF5rZEbRd2fJsAdctWut9DjgLwF3xeE9gSXzwW2ctXpykmhR
DkB/UXbTt7pKDmsxAxRWmYXqN+TTZ8N8WAHf3i2jbpAJrOMN2CzkerR8se/Zh4xLVtgc4rxclv6Y
9JEtVUkAHIWUi+iNrTmrn7ki2KK8MaN5dTphgUJBSik8YXBAWvsiZet5NEpcBPTcOnAIeFItEAj6
xqL/sJgDOdBRBCDyRLdWjWOI+a4QVGJu1tI1DdFtLOsrJtDPjVPexDwjflKwSEbKZAUxRuchmz4b
4b2vSwA7cizNZ2AImqusGLSA6twvi3Zvhi29P9/JGSqXn6fqiVXdU2aRzhFbI7s2g4orIqBmyesg
KW+thajpatWCLoLKs2CRcdKOqMN+EQuXuIIfrSRPLikTtSMSqsEghIgExQQhQ/1tI1jYm5H5hZ39
WdMPizycC8puu1Sk1BPE4r4ljo7R8lFpUnvs+R6Hea/wwHDIxAZ3I65ku2akaNdWuDo4PwI1ghku
GDsCdGp3pZe4DeP+RzzNR6AzI07aQvcmI37uVeY+4vBOAPIDk94fRHN/h1njEWZCbEnWAJMFBkGu
MToBIjYVLbkLMcc6ZKFgNwQZALWPwncYh9MCLdSV0KOqkezHg67aTMATr5uugbIditlMMx8sftZ0
A1jpdSUDqfISozLA+CM15HqAWY+Tm0jDxM/sldhjJuQVhtSywqXOmOU5MuRDOrvjzHm6IEa9m6PU
DaHus/OvDhL+lduNhveCkHK3AvKw6k+hVx7HtRSQXEtYbXiSYQscakwNyzzs2rZ5hHUve1JvlnaR
aETO5ulNqZUt6fFwhpYY/BHZb7L1WtOd210hyN/5mmrvYNU3EzfMBJwUm1xAqXqviZhKsO5AtFnf
ZLwN6S1m3DswW4A5RczMtcZof47Mm/0I6oNTNbzLZeghSmOs3iKmqO6SkrDGFnBRr0uffHWHXBDO
5DTprqF34y3YHPOpN3UEEAwhboxWCymKVtNrBL1l7T80bguC1oZa071IaUd8jTVu0dASbuq8Csa+
EY5gF8mVXq3iTAy9/mRmTJYpXOpAxsnq9fU9GT68bIuDznQ1qXW6FMeFTAph2n+MPSNbEFYTP8JV
1JeTOTH4I1BRV+WbKkwOdYLZ347K5NARQLmM6dvS9tVt2msyhJ7xQHAuJxNbAj+bIkzw5k0CEPiI
xwqoLAORMzWJbmsTpr1SmX09r86LAT9eHHVfnddzZ4VceEjQ9yM8ol23Tul+aMwLV4BsC2t47CfI
yHnVzC8qgnRK6OlnieeYbicSYVOFB1QdFPotYRgTInFK/nYOqlg5ow+57xt4CXSR+IKiWuU5SV7z
kf33WnQRjKU2vB3FXn/tFlY3Icepawhq50GX/cyThBRzIA8+yY2Gb+mR37FCVvPiGU4SR7mlf4+S
9SBX2T23oVsmCbMtwdibOvNvjMfiU76NE4eCDNglXxYiootN7m6FiL15nZAuGaPhfCqA+9pGmX+Q
mglzKV4EN8Mx7GRmn3giFMsvdlRBSRePXiN3Juj6YhkeyqzKXYFQEg90euRFWJpf0Kp6Bqr6Q6dp
rgaViFvY5GBNjWdZigArWdoBBRXkDusUy+QSow2a97WENNNYOVSRYN2juY+9VdPOuWl4HGCh2wmx
bi85iMU+NNCbbYNsls7nttIXb0zkr14enimMbpH9hBdjXe9ksk8Y+L3JKTSzvKT6KTTZNc2Q5Cnk
H0EsiS+k15psC0rqclMOvabF4Jq11XNlrWQuxLF4VnR2RxS8RFesZk1oc7EcOqXZwrOHhYaOeHqs
asOPgeE/7+K5niNmkbm5X0ohfd2GnWcNqltgsLQH17iyIEsBFX+UAIEDoJhjSTeU5QcZHvCrsI7K
y7p0SNL0RDiSET85UUxCeBoNFRuYaA2WuLD2bbvWT/LAMxYWnULaoz5nhMkZFJjLKKFKSpfEgbWm
vRRCPqn+YCWvcdozFFg5pW1DBEXO/y7Ljd4oC9V2WT7pjfo+zF2xj9KqODSVrDkZ+BgXrwAWGgHp
mhnJkSPHBhiTRCWuaIAIYvT4eGQxZMmaVQDgzTJ5LDU99enwhBtrXbh1jd5ApxqqHckkMvkjpih8
TGHW3+ElKJ1e7bVvoBzDIVsX6YwLY35suqjciVGu2bKmraXd8JAy9Eybl2TcfG7imu15GMdbHigZ
n7weUtatZkmWtlqED2whBNh3jI89vS6be8Kj0vehwzQgr62202I55V3WCfeI2law80MCFJ2evq1L
zVMKdeZuCU0/InEJ3HoHQrpKct+QjBRTW73GdxbilmBqkdhZeB6PWxiK0ymd/smywzhKQ8fsP61w
aMZsUhy1G/lH144HcVQAGA3NyjU+l2qReLW5hGS2mfXMz1ie/clSWr8ZJhNkxwzKqxgnDA8CJGii
VIzB6bVMuiW6AVMfcROCXYbdSLyYpr/pSyGe2whHyTJquWs0WQOYyRJAbEjdXi5ZxBZJFvoE0aVP
aHY+GmZ3d6hGPzSB6V+lGgIMsrjdayEJ1LnFaHqKOa6yhqE5P0LV0ywCiCDr6+BBWA+fCyoUNxEZ
0YXrvmJjM/Yrhl7ae331s2LkxcaPhDSRa0QGCOmymHQGwzxQ5FuuYGjrLhEac6fVMFjiciCVDQXt
W9kMTlqGuUPm0Ib5U6gqmaUJF5D8vYXbtYgPgtglu1ZQyTWAjkrmcit81iiv/L6Sh0Bv4zr2ekuV
n7K00B+kjnV5irDvUBoou8oyUu5XaCR4KLZgeIhOFyFkvsB1L7hSYba7xphHvDoT0j65NhBIyvmL
NWrJYxSHxo0oznFQyZ1yHw4Rh0AOgew+lUnwWhMpf4b/c8M6iWRcOOgTsvgpnB7wtFDSoX4RLOor
SKwoadPiBumZ8oIHQzrPZlPENuHFtF9VmIp7cMYSABZ1Qk0TkQGcIaJDzKkKaWAgdLtE4lzdq4xs
mAlo+fA2YQclgDbRoleiljbEDmfCQ8wWHZC/KYgSMyYlkj3CqQikU1Ldvk7D/9Zi4N9PD/4/2jJO
yc+vuP9JENXP5HdrhsrH/Zr7M8FHIXYlCeClQFaL/eHX3N/6A2sOs30GHr8WAn+Z+xt/yAYiGoyC
yPnQ//9TDrMBvpkKM/6Rrhoa1fg7c/9NcvPb1B/tOUIYFOZ4RvRfC4a/uvcGccIxgqILO0TRuoOO
aGXt1VsmXSgBwp6kKi2H76oxgukhh3hsr1GQl0vmiuKgPxqY2F0OgIEUEWaw2To6ch99CmryahZM
uGQ2zjzu2i022snN2NemfXYa1xiUUNa+ZPpkoe025X1WI6Mxufl6Fofp5NUK1Bfwk2HDyqGo0C7n
tatWZNPNABmcBBT2k1BUFFWZbBDQlBdoMTQdzqBZ+ohS1FvMEFwlY9G5qRhfBAEBrylOrL6kCQ6u
kuINh0ILNKOMg7AhmFVtBtX9++/5/41T6TczRfCzuvkofnb/DnYmDTnSv16Vnavy46viCbkarK6Y
/O0Dfj0wxh+4gPFQGJgBWGtJyj8eGP5kY5CgITNZUKmy9E8nk6r8YeA/5aOwUqAU3qy1/7Uo44/k
DfMgGuqfJqe/ISBDk/b7E8NEVGZFhuRKASHDRhoDyF+fGCMWtSUciY1v5DssnVBMj3eEUjirHzup
O+7oHGAzlHb0wGj1MHlEpQZJAIZ+8Vew+IzRj88Rgs2icgIl6L2R/cHr3NqHgV29m/rTK1P7w+jh
fIx2tOfi4M6m3d08dx400B17B8/015ZIGrplDEb6Ti6eSWgqGL30Nvtzh4KoOI/afZ3YZBg5izP7
o2tK3uyHyFzfNXdw7gZexd3ghJ7l5kG81704SNzMZqp1p0wOLdZwxLY52M+DHZ/EG/ku34t8OcTh
+PKhPumBHNSu9nYU3JxPIriUyrv2AHzxM/FDb9g9Y8t4QIFhb/8C8lfjlnZEOYW+kniJYYv345t8
HpzBvgudzpNu2Wtr9vPh7vnZss/H7f8sTnvK9533rjoU/nZ7ak+VvRwypo/2sbAL+9V/fIzsTzZN
J1ZaXnHPGtHOnhuQVhRViEKOIiJjanM3WcEh28Nz7JcEo/O5Dfs9sR/5Xtnpvnd7fm92jS/LRr/u
UPB/tm+Km93j87XLU2FHN4tFiPsTw2PQj04SpBhQBsTmRoma7a75WgNxjzHzqKZuplKG+ywBsM5H
J+0uuUROHXS7wZZu+3WEdefFhSffJnztIC5ZkZm3k3FpX1c/d003OUV73gfPs0eJ78J/OyDeUGpf
yt0OyaJTTpfGzfMLE0Ghc7I7Qi4nSjN7+FnfSmi0f2p+czcEGHrc/gsKB5D/I10xHhdt/z4T6yqw
9HcXftYUOuvP8UwwTxZsGuSAiexLuZWgtvjEpBUNBuBsUPle+x7tEeJl8X4mT2V/IeDsrUVU+z3M
NloFBi+pT1N9FPcMbE7t2/I+dcxTII3aeLEtQAIqYyT8ypErTUEjusapE71xfFlZx4GpukttyMuB
+VKf45N8Vh7a0xQMT7pxET6tT6x6rmgCHbVs0VH4hXjIbmJXuKWjcFLhPE2e6LTZicGoSIgf/2s6
/LqFiEGZXgfTydiXs4tBQIqRHaMc9mTprHSsAWzI2MM3V4hMUjBlF8aSx+GDIAHt1N92fI4Ki8oB
NXsV7xQ3PMSXdJ+emL4P3+Edn9L9pOmwL5fTgdffOOJD4wocAdVsMy6KXwUAM48bc10h3c/pvvV3
/Vwc48Da0zvkmME9yKi+wBsMaWQieNoXVgzeA1LgxsjbncIJ2Q2wgrb70dbBHdNxvvKuY4KTvEgA
/B3tzRXAcT+IX6lv04TZjDR3KttbB1mo6WhffGGYCvzYH/zLskP/QlbtEW0c3x1cQqMb3Si34ZPg
Z+72BIvK0/ISZ2i87O6T10UGbenUrxrnhuGMr+FdeomO8w+dyc9P4XNgYo94r2F96DfzTgvK6KWh
/1sekQFKu+Vc+qrjL97Wfdv9fnVv2XUdPwW7O/PYJMf0R3ajH9hT6x+lCyj+Z4hMysPOZb7ln4Vg
tzv57RKdrQ8U+swm04t8r1wS60lBHCa/rcu+d6Q75Sy/mSdifRGO2mj1vsS9tJ7NW291jMB8hfZ+
ZsrtsFn9lC975T4wHPKuv5Ub8zI6irc8KIebZp/uMJ41thjdG9key4H6rLZ8Qe1Njfx9l7kcy97H
R7xLW8fai/ZDvKsuB/jkzotX27F9s7iedifH3pfsym7kdD/kE7+yRVd9LT/eFA7zSuans/i9N7iT
H38Mbmmb/I7kEG/s5TvIiN50upF9ybkp7fa5i131dj3wJdjJ6BT76sRcxTNvwVDyVyiU7NoeHeZz
kW3xdwCU6nZ+ox0mlxfEf15OJLHYebWDxWAptApOdtbfMgJODv032zF+mX+/GcH1Vdz0zwu2mmMe
QCV4NhAwA92xC8Z9p+aE8lXmTY5BbPxO5UPnspuXWptpka/bdGLb11Ts+eXJCsacY4arqj+wQA1v
YTcjtZKCYfEHUhBsBmxBrvlCjkgO9LqjiWf1KxKxipHD4UUXLXjDgcbXwIaRcSsu34B3pWsEbInc
D+XjiWTSw4Oz+xYYLbjyUT+a/hN6BxvtVWja2gcDiT2Iy4Nxlm6yyVkuCd+iwW/cxlWC7b8wH+4M
zEzv3LG8fCMo4PI9lh9Z4XRW0J14UeYr7dLNdGIRDTZ/suOz1bwv6A5+jCrDDHpbBju3oXdnudrE
9ZUHS3I7RjsSl/idt5yXjGlFgVls+rWwU8YdQ+pexD1z0C3h/6Ol+n8oL/+dCkcdWdL/UDh+5P3H
b3Xj9vd/1Y2S+gdRSKZCP8V8CqQW7dSfAiv1D7zvKg0D3RaadZOK8k/fgaLjv4Wygz+Xak4ERvmP
upG4JFNEWm9JmkYzpirm32m0rhXoXzstCkUoU+DzyJjFCA/66Pe6UZyiQogyobc1fIgJY0t5wkGo
hU6pD0SWoFZfPsCBX6T8Y40v5vA0VEFPNKi+xHdoggJyhlgWnApMWF33wHzMrrodAiZq1Z2CjAFp
lRc1hEGkuRuuO1O6W8lc1zVy5M86o6btn57qR3kOeiqF8SjUX8gALIE4gl30pM93Yh4YLW83nDuG
ExPR1kcNtYfNyISTPnQruKtNHnCnEqgI/r49VPyWkYtETaOGLnBGMWNkZZS0P/MidUmls8XuQjgz
rSMk8wtSAGJ42oexpE6qv9eJU8J6XWoWa0XzyTb1ticKTVByW82YOke7VlPOLAr8hOXUXLya2Seg
JKAbkWNwdaPiIY5ad6UQuaXltYviiNkXMqJTpT2IoRzE48esVHA9Im8OJ19bVgz+U7Urwmfo8b5U
R35RxUecE8yj0ajP0p4ukW9i70/SSEac4vXE9GZGvZsqcCbz9zzh9gfPatwtCZrt/RjPLA7fhugI
vBchCQKQDA1cS2IBhBIr8kLcr1P4xTkD29PW5F0u/pTWLxOTmPUh6czrSGCUioGtzufmmOuj5II1
6hEau0cMrNZGXptlgdhRxBuvzNlRhDfOUE9bDKYNHvscQnbPpSCsYi9OHRBrrlXmhDBkwRgNtyT6
cF41jC9nP1MkZ4gV1iMN27DBa+vRM1gbKTQrHSYumWxHAkniuGNyjjjUhKvbfJQExgjoiibyVsXj
NMaHJO6wfDN1HGh3luRYizJ+kQelAbfwA+Mcc7LIKY0Jvtp+NlW0Cu/inLhylTsI1e2cW1TgcJ0i
JZhp0XUt90ojctA6wQaVHSXqWOcHAsGjs1UGzLdOOlmU/0ndmSxHjmRZ9ocaJVDMujWDjaQNnIcN
hHS6Y54nBb6+DyK6s9w9MjOqujfduUsJodNoBgP03XfvuS5LOsqdOZLAZvAuVWevTXcTgo8ujOwY
Os/D8IYViRDDKSO000e8Br4Jy28M7XfR9+tyMRYVb+nysEOE181DEn/D4r+pmskfWD/VfNu8yiQk
M/sDz6UZBvwUsM9nvd3SL0tYfl9EbPqx6pFvWc9C+XGHidf8lqfxvsjx1qhiYpeAjTyaOBVREToq
iofYz7lXUtG0bN8O4qFK1SUP/tQakAAgjvyTSNCiCf31BmPrBlZRVwfbuEg9P4GYTKyiMiIXujKy
HzHDSZs/EfxcjUG+5fQ4G1dowVQcCH9uvFurTg6TS/HoEG2qWW21YNyVWbBVrFgHU2yH0AHOe82D
aIv7lB8jTis+C3DwZPU8v/uORr6O+RlRr4VkfT5lPvH9MeFwmcqVMdyU0f1cb0tXWy9BockThLdZ
IZnvEwduk9WY/kxd9Yb217VDXcDg8R0HjTrfOtYXZF/6IrUbp72p6Vijgj6JPky5NNyuhhRLzSPL
Foyg7RoRAbv7pY3uF7at/b9QM//yTf0LB/SPu/ZPb+pvGK3epUEW+2O/mrMnvUuvVpn4UYUJQ6Wr
vHifKoHh6BXXyOztxNRspjr/m891gbD85XO1TKxei+aBc/g3wQGAk+YR4O1RrlzUWRbJgNKVH7bX
BbXjfM7mKm/Xc+Ru7GbD9GMb95ZzKLTX2j1Q0ZuWF24VuvGsx7d867WJANdN6O0y6adOvNKdfaXD
D+ovPz2Y/8nl+DtdjTcOkzM2Z3d55Sgyv16NgiuGHWuGVUl+9h11J7qznt3bKZ3/5v1Z/qGfgnDL
c3VxUzuuCVjDgmb36y9CYc9QMfN+xbfMYIam2SAExrSLvX1Y/93vcv/yZ0GwkRA7JeKrZQvD+vW3
LbkFja10v6q1W4oN7t1AHOJ23KNR7gcKbDBL+kulvEjM17HCXGubO2Ef0nJjgxtIx1PmstktkGjS
KXlaGBaAwHE/Mh1k+YseLlU29CIsPn8932fYJJKQuIT5HPHlpdrqS2uIGOKdkTQ+xACG9eVu3tPk
EJ7H9pvAi9HZ03UWfuuNJ4XPWV0s/a72+o3JNBhOdw2uKso9fFbDk40F25TYh3AGuin6K0Mh9jt9
lmtcN+8D7PBSV7cq61aW4FYyLnbrbG+EzzRScY+tDwChfUDq+5CQzPwj165h2h6baOe1LlsFg9iP
8rvhjInTKBcl1/BjwYKZB6JXQ3APHnVw5B4Z827vEugwJ+7q4K3jdgV3nTgLdwxQfFQnVC+a/bw8
hl2y4zZzKgt7s2Zhnc97tlLrwXqoXFIZmIIn/TQqhuXpS+i3FCv7znKQ1x6nJGap/DV5+VHPNyw+
jlNPIYT84Ykvl7fAxOkO8WAsPuCYspq7uOI+yS8km9g9pR1LZ8Gtauajf6Fn19dpdeQJkJcvXU/1
mGevdRH7vVatW+N2FL6ZpGuNiFheYi/2aEeKpt1sTr4TVWuHb6vFoa3z2MEpvy0Vd0+CTWQPLcYu
C56WI3EAkOWezQNOgEcv66CEezw/QZxbw+hnrrVXVuy3XbJOyv3EH2+ymsdYiicf3R7iUM33PhM3
MwMUzWUy3kdgHsh9JIHYudO3JKLmlwOPyfdkcWiGPPv6BsjsbRZKUJPoJZzNFqJ6hAW9saA2BYSC
nlMYIaNzNNpdYbI0slcUTa8C55ml0mbo673rXPHHcCt398sj1UR0z1XiVxxkMB7uda1Y4zFbS+ds
x1/wO+5UugnY5Yqk23HpbfWUCpxXT8xsd/mxPtybytphvlwP9s3gcXicoqOdyIOduzjAnRX2T6DU
8aoJCmKc97NhP2Tm02APJxM0At2qR4FfPHzyIlbFZEfb0Fy3ETgaVC0SRzmAO/4ST7tGgSBsdVf3
3zDQcvrCyaETs9KPLLn9gazV6G5Hrz3iB+EMQ/keIf2RYkLP2ZA9ugeEuMmq8SCQTozqR6nvne6+
avAomwQMobaSdBsttI6UmT18jYeRazVhlwo+vzQOkbxy/Bu977OTr72Ic53EMsMjUjzX3qW3gbLN
exJIN7nJQzyXPKi1Rzt+6dUj2K2DRk+dHCNWicZqHsiLFd26MS6Brm1cWCh9+w2q3a61XnEiryMZ
+dM4HqMgfFiOlHTZbHq58BwG6I3DNqq+Fe1LlVZgcHhmpBfL0bdd/wak94nFIR4vfe3UIQzUldnu
tQCLDBaJ58HlSUm9fBz+MCqOmva0Bi+x1gQuqHLFoZvgPvByfVXazBa5w3bV5VK9ZinfF/qszInN
K6pE/+Iap5DbbDu8wA6i9JjrEjRAZ80bC7tT4Sl/Ml5L/dhqm8rmO4/XOSoPBXpboHVb07iKfRrh
fLQ2RvRca9ExXDq8yvRZjkSLWR971Hkso0QvsovrQhCoJ+pA512dY5iGsGVO6GlshPIIBwuVZyoD
HRK0VJt59EqpfSLzFSBys+HcglvCcfgaI5U201bm9YFPCwP2c588UWlfcFbSwLzbTuazUziQ8YJR
8dxCSppL4ScPmfqyGXvqst8rQuW8C5rm7CD9HaMc2STAxhc1d1p7X6fzgTIz6Auk/Bpr7cT7eB4B
MCBkYDQlYLeaTbXxigceDa0AvNhlj/p4Q1Prbs4Og3dDr7kYEYJ5KV3Z+UK7puAVXeaVMJw2JPrW
Wski2m5Xlv2NyAk7ab62OmgzrlaEjElB1uTXkbDZciFhn2rIbRbrnudQymTrNRk2H4wZ7os9PeSU
b3otpVppeUy8L0F8mFteH4gbBvJdyIohQijH/PPpzcdB7gGqQYPCjmXcBN0T0BLYjyssgXRYDvrb
SK9Y2t3WMZqRWxxsC/z6ThmAou4azadtNNR3VUCy59ZUD8CW6mCfcSrwxK3bVPBX8jXrpX2LBN1q
31v1GjB7cfaR2CFaetBSg/Jee5U4u7F+n4vnavk9eXbG2fuukY0c7Prd8eQ66KHcPxPa8z1M8pzu
MV09Nm54S2GsP3DRSp2OFfxrRaive3VJgcYRRVy7FTTJyj1rzN/dWG/nCIv9UL578T4dDF9TNT4y
iq7mrcUMm27Y4D9Sj1A65yF9G9x3YWRPonHWlviRozBN87ZKSn+KTGxFXKcsoCJsW9TqzJHhz+8K
S046b5FVAwaiKAYxSnY82MAlWfWNT87fn3T2LDg6QdXhdyxW8m7mA0tmhDPh+sriqc2lqvp2NTO6
Vs4qGXwleMgYfEebblujALtI+5E4NtxM7WqXd+Z+EE/UFd8Zpb1RNDVSWbhLm2GrPImfTHupudWP
5UAnUrqKqgfV3vZ9vcIzSHahuhXZA+T9VYdTzhujjXRfGe7PpodOUj8F6rumTefWzA8aiw/DsFZT
m/4Al7mqu4qB7VBIeg1JnZOZwPfUSbkp8GfZGWhwvTgtIOWAXVuQ9r4dMM4/EgNa53iQVN5j/mde
4bKmy3DVKKyZ/P3exHwUYSu2YIzqHf7JcEf/7SNVWNxNlodcepwpVJbdiGQabLCIELkC/oeTTNJQ
hHuL94fmY2yWOLty7iO8uyZ/oU1Iu56Lk2FUGyeKNhiK/WxgHwOJPKkweUisvPo+ypNjp+Paqyik
iei1zzjJlWSJePiW6ywFRYpmPuEkpRDwrC2oVHSVLvhRq9xvDSpji8C33StxY4CcJFjTVZzyt5hr
PH+70NJ8F8knNexd3tBzV9qrOZ9vTSZ+LUi+D7oNisvD21ntGrZCFiWmue6do+WUYraXJFYsi3Q/
tvaw9LcTmKMq4+rRK1pASzi5FkN76af988Id7dtk4wRcqeyDNNOnCPqcpRw70/xUdZc85fiRNxu1
TK2q+MCXd+6b8GA0sMJz8qsLPSrvv1pumYOTHalbOoQ4Hj1rZFxt1qq+zhMGYChSiTMfJAfRSDLQ
hxvXyb9MyFVUwNHDIxBd3lultoZqV9DoVzC5/AAL+ERRUGpw+uQ98ux8PWhbbsadfmOC24e4swq1
eGs5b7n30AN8HUIef8UrV7MVrMWk7yz8SJjo/FSDzxpGfha8t2RtIy3fWxOjcjn7Y/ncGPO2MPm8
YeEXTwwFRgXafba3VkYN8rBtqo8wQ5ofFlP2a9ikx96CUJm8ht5rnnKkHIfdOJ1MVRIhaLOLNjbn
kX3W3NW72Bh3iHC2lR1xw/l5Ed//MdX9t0w8/wXF+b9Gh/z/SZdeBsF/rUufv3fR9yb7KL7aX9Tp
5af+t6vBMEDIY6YhA0w2Que//KlOm/+BPxu2zTIsE+cFc/MPddo2/4MUuK7zg5a94Fn/0wZk6xge
TElbhukhbkNw/W+p079pR5AvLMvxlkYRByYOevivY62gYk+R/0VhqWoGpdZG8+1QYwls4MDx3bQD
8JRabbdpAVTvEktPcorEGzTN0TBXhq565MfRoBkzkG9zooqXWqlsXNt0M9NzVkTpMl/I4NEyYb3J
Sh/WBSPL9qd3/Z+IDr+x7Jc/w+bNQFyHi2P+xZuhW5NXm0DdmGRnc1uZA5Fj4m3IvmGHRTjL6/uS
nrn9qMn0AGJWX//7328uWsxPYsSfL4DqCoedwR+R7l/fxwUnmDfk84FwZ8ltk+jpqRtjptiu7pJV
EJjUd7ThEByr1NP2bg8xIgq1h4zY7KGoWJXOePgWOAyvsr3MQ1pfDKlavKQ1lZteCyYPMJC1KVt8
slFRaU+SpM46thz5lvTtbJ2sRtCvS9Zv3trgxY9/vtU5xqx//6eKZV/x25+68IcQeGyLHcPiePtZ
bixCVx9cOAmrPk6r+7RN5LlVOg0S81xJZxuVszqPHoVjdIDDtEG0VhzAUnp+15knI/ySY/bhEjUB
j036jXgNBEFGF/C/tsa4lHDF/c1L1n93u+nY6ZArYYZi4kHk4Ev482seTWvIRAcZpCMLcRZCfaef
cEZLN62NNAgI5uXIilSqB0NZ897NR0b0sLM/p3xACDBVkfllwfNS0Nq7CxroP+c4pZvVwlX2BNXf
+xYSM+425dzEOG+avH6yCIMgesvxCDui35pOoV89UDJJUFg7PsZ6q+VELYqqRQ+P0/ozVV1zEvh8
X1LDnH6UptTua5FnRzeW/TYIKuNcaQubG0PnBsNquhZN2t5UqnUvFFqT0evH4sG1B/lVBvNTQ+HA
c9nXxUsJ9fxZczOWooJHnBMSPI1DBjfaoqcrpYHZop+UFHKnuTrylHbO1VS1p3IuiktDQSG0Tfzn
ZmMEt7aYFaaa9J5UfkupRzzCznLzagtEYHyg1Rb/IOV2h1pRSLocKTDlDNN4cl10M4PNQNjO8Vkl
7WXI5FY1NhYdoCGy19+Mqo4QjnDG+5ymkDMKWBcbK5P6nQCTUnA2GJydUlA+c+UljIlh5TtDTNmW
xKkxOvDCV0vBNAeL6sUj+7tFmeuutQu9hfDREeezoJ8yLzd/c339fvsRi9xJotSzrMXX6fym1FZO
GKuS2P+aXPLIwltVkjBgO9Q7tlINfhnqdaZOsCKmuQ58QNqcJsd96TRDY3uWDnRrKUI1whf0DUB4
DVm2yzLeD8u333CxMk4Y4G7/5lX/pi/D5DaAxSJmOg4NHGT0fv1SgFMwXbdEgs8rTfcTaATICChP
oBLA43MFuVCmvotgGHdZKEyCq1PryywO3v79C/n9hrK8Dss2PVtICHHOHwDjn/YXytTKCAgUqwA1
1I8So7KfuHXsR/0ktkZTO49WJbq/+8z++lt5WEC7wGkIfo5Wjl//el04oaH1o8aCzoiGTTSM9avl
NuE3ajuZIJw8LMadnXBUS6lF3QW6naOyKQD6b0M9WVh9pPUGKKC91QCs4cgT3o1TK5+9JePdv3+H
4PTwan6+6QrB043HmwMDHNl7OV/8fANrgPMUbEOxLrHBXOOWv/DiP6OpQh3GCBvsZISBqKkn4g0x
6P9ucG6IpIYlGFNGsbaNBcKV8VFZ7GNtCsLPqQEM12kMmoXsTPijFTSfhantgVnFx2HoSKnbxYs5
1XgYBNgJyguCB4euzINT5/rOzawnCquQO2cvmHZEtU0faJF8aIIIDXEMqXJAb4DWRNnS2dP5P2sA
gcZKtBo1yNQIqchg1rCQ8hRcm9VcD/0Lud5hE1gIYrYAe9b0gU4DTuBgfNTn6D2W7nQsIXDvgOo0
m1aGwTYN02Zeg7bCYTLWzkM7Ib9pdRTs0iVGZccQf6Re8GSuI+uNLiw7Ws8Z//icCOeVYB2LrbpM
UPumdLylmc+C3eGgZY9Gc7Xtur3rtGL4skLI0tzO0rNeGWHAFD3MxzzqyZ8kleESq9ewEqqaZJdt
AChKxl1lmNWrE7CaD4PQPtttH1+1xDSOYVAwMHL4OxACDAD6YqBRpUHTaUqGoYW2DSDBGXY5m+RL
DtiEe7YeIsnChsDEVbl2uWctYn22tSM2XehA09R6ttZ2Yg7ltjereEdkmH4UjAnENLV2r1pv2nhx
Ggd+UTBpiLAk9scM7OlzcsjDuD9P8ej4Xhyo26TzCIrFFJIH9isZHpNAaPTshAlIgwZ3djvEJ4/w
1arOjaW7pwDXq9nlrTW33Q4Ah8TG5QKyd+pF+wMul/kqrMA2DD2fs116p85rnshSox6WnXfxBvYO
Q1pkJ3egzj2gAXOHRnbVW+09ArhyPzWk1rSkxcZaDSgmUZ05G9BJDZe8sQOwDBIlCV7D1CzvxhFn
JR1kEAk5Cz0F9SSeF0/5oQwTGFxhejDNP3Z2ESRmL50e8xpaC50n1T3Fv+mNKoAsgTx7KZipaQ2x
xmvjVNN1kFp81ArP2qPABo9Z6e2CbBjZwXSe64NzIho79IToosEruMIk/vO4gPbRqu6dz3B8AN77
HjAlH+nnMa7DADDPztvyyGPOfa1TCMOJ4ZBxdlgR5yE9ZWaffZ+0CfR52SvggcokHZgUmXGca9mC
UgA/TdE9+ncdfQdSgjgD0CreqhRhtBrEY1AQ94rDuT71OqfTbWOU2l3HF+ZuBOzzWZThSXiEwBur
Kb9xFgOYDiOdK8hzvKNp5SwUSQCsYZv1pFeMh4SC1GNutHq9ykyGZgMi4maOywTZr2JQz3tAWBkf
wLnQIutDcNN/oWc735fce568bK4uVWuUrxxVSfGZyXRLAgc8QEs0MdkhC+AbG7Ox2BRtHGHcqAlz
r7pEsMBKZUQMrqP8G8xi/L1xGzP3uygvTjEJQFqjrPGQhWiLXGP1J5LaN7cusHU1hrfWXAKOWSSd
nUjDCUcBQZc4i+dLazT2DdwbqMDu/GLGzo+SbzwqQrvj0SgJehn5WhCeM7I+X+dSYWnO6FntpWt9
DLFDwxtbFb1SEMczmbrPrlz8IGAZSToOczw+E8KvTfwMKI0M56LG0pJ2l7Euw28TwZ0NxR3YStox
BT5fDPOuD2s0KAg9G1l1wV4mFIgvR4FzFDk637x0JLJbD8UDoXPyT07VxruMswPnaz3cB3NPbZZD
H/AgOqD43qSg9YWIv1VZnOjITau1l3nJphtU9hVTDbVumzl/8QpAEMTWrM8eIP9DBGDcnCZrE7QU
tcnBGk+JUzd7vtAY7GQliarSvo0u6qJ4tF5VOMeB2BomU5danJCcH7YkSzXBDrwaAUSe/+XbVFO0
7YPca46C+xhd6pah8Q1YvvtVhePSAMW/J1qXX+IsNRLkfRHIzRCYxrSJoVWqp5it6rYi/9X5CtoB
2p6pi6+xR0y/DEkbE1BdfhPFwM4J00NorYLlazAtPch5vYiefS8iZExYf8ZdEztO+dVT9QcDxNHP
QxmYOaZqM8Ou7egzyGELLDbftU3bkk5Gq+EBnIBl2AHzUdexmKAfUeeEMVzN4kwLo4fHYvGX2Nx8
+xwKEnuOP9hKpcGNOGgie1NBywFFCnTc3I5DXI++TlmguCnjPuN67XLeXT2Nd2OM4UWBnrjlOS6f
+eVZfa+nUZJ8Boqk2tVyalpGSTKTyXEGUWW0CQS0IIXCq3oM23n3NVQUITh5K87ghkivLS81laHF
9rYjLm2M4rHScyyvRSbOec9lDINfkGPjx6TgYczw1ng+gXsTnvbs3Yq8aJ1Vufz1scJ7lYOPuQdm
ALTKgy7zVM4zxl4jnDgCmeWgrp29VBd2rjPcKy3HgjuXcKU4TlofSV1yaQg1YWa1KGcS24SBkmVz
Osa7Nlj+Ib3Imn2rGnlr223oz4Qk3+jp4nVAyJ8JqjbVGxm/jhbk0qvujUpSiCxovfeo0024YMvI
OvRxzx/SFjOfRgsWrIOs6rJvbeFVBnycROsx9alr1jAR9RmgnM0Ujc2+aQ37UnJOZGspJDSbopBE
OpU+AT6zNfksw5K3TqUJrcaN0X5ZpSufp3mKsITPlH9wolD2RxYI/UXIgewurcqq2oLjGK4JksiP
2dOSE3WPHs0vIZWcleQCjZTvGfkRcD57cqoX5LWQdIRCnLH90bXGcpM6XbaVMTnCdpimbaQXd3oz
Wx8ZtoWTPTWHUSvgZsLHuJO1YgGmzeM56iNq7doBkH6m3ODRzNJGbWidxgzYCSwGTFNHM8umPfTH
9OLiOrzrM8M6zXLpPctQT2FBNEcYEPFmlHKZ1FopfYuTxNZzA/dTtDVhLLPCaFe3WXUjusnw3SDO
vlqXU0dt7NJIl8mtOVGhaFd9vgdWx45sKtUpDzr9sYrgAoEDdkyalLtGxNuirvq3uSMB1kEhi9ge
CJ4gVLXihM9rSqlmEmm7pgb75RE9Y/dUtc26KOeMBWwUTDxBzfjGqHlMk0cWhySzsCw5lWh4twWA
YlAEItjrqnBv0lZT3ykEbH0rM8ShgXh2FIBO7xOrMWgvYvLfl9YcnqyUb/Y6G6ZnQFAvnDEf3CjE
XQFIQqur5qadiFRmfXdvmS5qPzFqxJ/mMyyR7TsXnT3iir9UioMUaAntThspYlWwQXbTrN1Fo44H
I2KW1Bx7YjUR9PyupWfCsNUl7Ib+piyT8tLms9qjInjvZlQY17yTJTCs1LwkoVdsLLK9G2ED7Bvp
9Di1WRqcHdY5d0VUJ09o8C9VCfvLpNnibBb9h0a5x3NjV6RctKgCxpDEsZ9NXbyXQfsclrXz1itN
rlsrbL6aGPfBPHst10FHGGl2Ro+DoWftDK3a0mpKIwdJmbsuKnSsHHSibCJhuruyNyw+ffMrLuwn
4GunuYsIr2fN5n+wjy3HBErhym69M8NLuKHECGsJPdcFx8540i96umR0FRObKZrPlg2715N0SMVL
MXBPr/UKfkn/kGrJYxRh/gPZaET60x+T2H9LB/9X8vUvob3/G7F8eTX/qDP7f6SnzGV+/jc6eNmM
H9OvEjg/8KcEbtI2JulGom7TwwPtLOrbnxI4zm0M2K6uC6gbwmPC/YcETkUZfkZuvJ6jmzaK3U8S
+FJ6Zi5pQOP/INi3aOk/jdbUNjmEBF0dwyAZQgKIy3//SX6IE2BJXcXdpp5qjbXuZDvvtiidu2bS
navZaESExGhiMHCzCfBhxAR7AVRkXScOdDRwcdtz/2bg/6OU6T/nfUdKk+Mc3di2vrSfo1r++qLY
KVRURmvBGiVMPke1br8UvQfmKM8t9v2MF2xjLZx2X0PkDjmWcNogVkYOcR7rlVt+/fRpXv/8xT9j
58WiL/z+etDYAYW6KBGgR399PbaNAbgyPJJcvSvwv9SzhfVB78DR2Bz9OY42eNHQxyqAc2WTf7OG
MGLfOoWmjpO9KXE6Z21RrdEinQl2hVt+xPRH5eDEKqyVf/Nyf5VLePtAu/GxskHBHELB7G9vnyfK
RjQeQKponudhK4pyeO67ATBLWE/xZ58j6/q5CSSD3STaBfpBbH04sYRH0AVG8zdvn8Fw8Psb6LoY
By22Ezof5x9p8J+vMkOg0Sem7LjT13G6sWdq3P1q0uM7D8SFu27w5DW7wNY72wdijE8T3gW3T1ib
PFhQ4mdn65lz8cNuYoI67hjBgwl6/sxVGrX2cKS9e+b4kFR4+2xrRq8Txah/9JUr7+smzc7I2aNL
elAH09Ib8NL2XpCE+M7QsBx8PYX9OrRyqE5x17kwOCto9/yiwLGItEFzfnAsxYc+ATbXt0PK2ujc
4EFQByRhx9yWsgk/VFAI5GFF+QqOd/q9IRplc72HoIfzj3r1lLphm8nmwe543OwlZOPvUtkx2XIN
zs2x0q38ya6dRvpeJdWd62aMYKkdm+kxrdOeVnPLHb68Nje+5X1PSzK7CAgWjuYET0FciX3fuOju
gSSAjtpvcQgQQc2SV6YN5h7ZFqVGX04/7vUZ2j0gKaj9Plul0VnpDR0CfjXETFFWUtX5zl0uibWJ
Dd881Vor2fNGXf/owmQqwPep6Wh4TaQ2HOPld900yCuMg+WFCPpS58AtDGYxCWKeVkwD8B9eQ6dI
t6qs62pNVW94Oxuyv9OGcbgWQVgxQWkfbQc1J7PI92ryqiJv8OeyzLaBSUd7bd7UMP8pE6ewLe3x
uzatHy0+asbYFPhcs9MibHXaiB/PaHjaYkkAX0+F7W1dtMPBxQ/gOt9kb148iltXVNbwmnqdszJS
BFaNcF0ui6dGekcEyWVt/k6T74ojn9waREcYxlKuV5SvaZMUuCeh58ZHne30zZT2ybazMw8eIURJ
exVmbMNxGqr7lP/tDOp6d44zDZ8MDND568JniHh3ayN/zz0aOkBTFHwahm5yXyhT7zMObHb8FJ+/
2W17ia1KA3JYgdLoQhoM4tm9zzQW4rSrmfanEUZpePA6Izi5iO9fXa4JDvtkW6EfDoBClqK0K7W9
7sFkeoTr6rCT6gPsZ8hqQMJy6IZiqCDa9urWJW3+CE4+3ogkfysq58MczWPGMHHN4F0VhbgNZhxK
fZnF27IZFjiMkuZNMyAzpQpWLGazz0GG+cXppU7VVzM+d4IukTrhwOVI89qIAhyNx6EJNBaroCiA
IufnVla+x3FUHpsiYks06GWfMP9TubVr+EO/Z4nI361ewwTrtJNbruIgUcGNFY9dTaLGHrBl6EZI
hNGtObOFnRqGQ+lpGVE3mPwtVq4QhV/D0UV0Qyens3WSsrf31WiDbSyV0+MSnjzrS+DEAU5URU15
qi0QZX7TdElx19W6+yNUDUHZaiHH4jjEHstlUr965tRYO6fMVH4ratMldTTnKBB9lAljjyzH03Mt
AV91l8lTnM4Z9LDP1JDuyi9d0gT3aoBWZA4s4QTjIAQcmPtantQp2xwvdbsdhGDpfoJfar3PUEwd
Ts4uYIfibYKQO/NL2CHd7o2hqezb0Z577SGIgQ7sqfld9jBCQDzjHM6SbtW10pygyEYBhS0r8v2s
3oFcAfy/gkuSeBBVTmGDVrFRYn6rnMl5MjXP6p9LPcXeNLtuG32ESM4oV8iK8xfMq6HGVtQ7Vb0v
pzQUzhZSkYcPvGCIJQIsy8XoM3PP3tU1zmq/U71Qz4JyBryxohQjlBi3afYBcmKzT3sjMl40K2mz
G03OLmGnCMj7unQZa+4bk06zfltxK0+KHTrelNw5KjXGEx+R6Pi25Mr8hK/WeXiCFc+9ewYhzz0X
RWIWmyZotPJ7LGejIMoBXUftu5iLZF2keVzetIUg0UbSCYco4fe6yw+tFNFrXfBqboOq8IB5NXof
npOxrpgnKB2hmLWpS/3JSzRsBaFmNcV5GOcY+Ogo8YpNUE/tI7cs23ohB+JGJOGHiUC+UiEOUFQ7
rXhHDDcTExA28MLPwmarf0HwygERWUbE56lw6/sm1or24s05hNVV1df1vHOmPpabOgoLaKuzFVqL
T3ygZ8FH0qglFRBhSUcD6iVD3iZhLTARrqMzT8UET70x2HdO2kVnVJih+m6ZnFVO/TgN2RG/WK6d
Laid9lZ4fKHJPzuqAdzL99dMfpiB14YNcaIp7jD0ekboA2LNz4OhOjCxCh4RzTzWUN14pRay3JSB
cvMnbUA6eHXQ54LLBC+YmjLhzpNFSLgamRDLJLJ43FdWmXUgsNpGnlIeZ5DHgO4FEjsXz2PMGuB5
ncfAoTWWm1nlwEKBQT7iseoUfNOdSmWi9oD6yAyWeDwtggnU+dw6eikTfG+CrgYr8/gqlMTwinUx
BCkNeojS2qM3D2Zw0SIZRl/IpEN4JvjFIgfLA6Nv74hn19NPunkzu+BEyxwLFYJsHujs84K3phy/
8hx/qGUmyGbDRglMzlRWbAbSUh5RtEHSdRiTv3YqmHo6u0673QAIpYA0uHPCT2F5RPMaDGQo5Hl9
HnhXY4shkTq9uk/P7mwb9xh3wzUbpKWt9zA6Jif2ud8xC/v1GO0QOTfBpF9lbv2ADb7JrMC7UJoO
MoOpfh7QMslzWfgIh0sZ1Y8qcPcyb1+xQb9iCpjvgs64h5CmHfhOYVsNKpMaygz8A/fAo4lVSwfM
NM7BK3QtPHTty4Tz1+uyNf3dNgk3blFZFKzVPB8cqz0G0fg6gAmIuo74czvZRCZQL2RaHtJU3Lnd
LG+oy+m2VmtVN8YodzHBkca7T+hOguKV74faCH40pfuVjR0jiUYlqBNPuxCrTnaq8pKYG7U09taV
Yb1Jmuomz4xmV+O+Jg5QOE9Ry8vJyJRcO43tUx3O4Aprrhh2TOm+Hev/ydF5LMeNZFH0h4QIeLMt
R+9EUiS1QZBNEUACCZsGyK+fU7OZRU+0ulRAZT5z77lsBJNovLF9MR076SNg2MxyU/rplWjRRZvh
sl2CJx/uX+CGaxv6FwvaUk8AblsXpp8dwU/MQauHyRHa6EcPKAWmE/gr+3czqCIry/C5JgIUHorn
HZKpvC5Nd8Y9yhfiqb5Hm/3N9HRnsp/cj6Fs82s+pRIh8rxMdwxh1QPT2uHoWosNapDRafFD9jWi
RZ+k4U+QGB9eBERrEpu5wP+3FXd2OT1jtVivNhG8r84rH8st7k4WXixRddVrPMY3WyA3vDhFczSq
f0q9GiEkcUBQNflylj4P8cRn+b5mjTiv5gCh+22IY7DNXvE9S+ypMeGmSFgjsjfLFcYvm3fMVhol
g69RJazNSdQS01zhV3cT9dt+DuKPchDjbUIAAztE0LvDLN4K/vYNBBNXRK8Iyc+e1/hdwY7WxKQ6
OyAR0DUK5BHVfRP9WUSNwCF0vCpky0iNAnSZQTO70qwn4kofzNp0dyFWJTwh59pLXDdrxC55DhSm
1GCAs29fBlP1L1SC+1DEhzWUxKpE7nYq8ZjheAv7EiLDENpTGOqbPOMn4w3TdpcgWNo1fJLbjrCe
m6Xyt11Tj8Gw38DFHQFSl8C44/i5Dif+Hl13pwjZJVCzfm1COX4EqKMvQJ1fbR0vmWtFcUCZdjPi
vzsYEYKirn5UHVFOGSb9Ww962a9t+nlGaN3r3D56I/ZmSmb5GpvVQ8E6L2Al2m3XdgoE+JT3Nwrf
MolqaKYrPAfgmM2OPSNxYOhVr1nQtN/aHybgjwQAzEOvPmVG3I/K9YYNpqmfVhmcLZHZCxn3fBuT
+B0gq9mFHsptbyof/a57M9mS6D1ZTNmFkAqHhNTgtr22+M2UA5D6yro0rsf7blniG43Iao8VxWE8
Wq7IP7toc/+qWX0itfLI7HoES0fdU3Y34fC4zFLQsmJEOMvxyAUv01NpwvptmmBZkuuikP2W40Z5
xwWKDiaz91mVeh8VBoOrOdHRMbZNsRsUYpPQ9sRbKQvVYan0Tb3mw5VLVpS2dTMx0iaEbWEFt+/d
+GdqcXD2fL9PhCp4Byn0YNFVT/ODq5P2HQBwDSdlhIMRO/9h8/1b5EDm1ExecBH3a/NMxm6NRVoM
x9mL7ANzVMnDENuFrENzLMIJZX5Yhn9wntfPPELuRkGww6WjXtpVPjxPIRBh+y68B/vMzicfnmN/
Dskv4CO/uWBhLjimIXwhZeqLmnX6v2ZYaF8IJsEFuc03mUaL3ZZIiLwCnwurEWg9iObvprYvn+Kc
czcYw2PW1B/dzA9rC7v+u7Tqq7AE3C5pNX0TyTE9rNzDWNDL9hSm+M2SUmFBX/Awq9yKl7KuKWpT
CQ87F/K2X1ForYuu3kDd/omXdNE4R8v3NiRNQsmuxsTR4L4au6ybd9N2ttB27N/U763vUZizvurE
v5r3C3NzTKl4wTrO6PW+svWZh1s56zz6sh7hSt53ys9Q4LFLxgldYgidltR2FJ3S5WdbHfzOwMz+
B8fLdAk2lyjdcVrYAk7JYC5jDFYzpyBGmAwDfzst727lzHNZd2xsBsVzMQFGLUOGRbnqN5tM24Hg
bMhDhXaYv4pTTl2H3C2VT7IceKcX2z0Ra0oZVGQ3YgvKK17HmVUPuGe0GMN638vENZyK4XL0RHKU
Q5fDhIt22izMPTIVn8xi8NDlRY5sy4fAUatK7KnS850em/fIYykj/dljW8f3aEUWnwaNQV1Ndv4q
oMTdrgTr7oMBqGywMTEixKbXd9vS3S9hc1sbeN0gRGfDhntAr5Fh1S/qFDYPWw26fpqz8uxFqgkZ
pVXIHIL+uGsOxFwmGNdW9wh4/HbdHHkmUbzd1au6Dfua0ndkI9izNqmJMNeoUfde0ccZhhbQ3Lus
ytGOkx2RXWxdCIbSjcR1F5jwWF1Fpy3s5zsAnThbXS9i7HbI34XwxYdIws8YcP21n2bT10r4yY44
rG9C0fYU/q9gHeHspQFKJnJ1cnc1+mPxUpfg7lgh90lwjCjn9QvqYkJfclQk801f6uwoOmpnwtVq
XhVqIe0fbcrQICW98BB0rFzZUZmLnu3/0Sb/H8esH3wbmCKLCc1Y8TnI/EgImncutnkubXXnKkKu
up5xlQAoMxecMvM617sVM5HBJ7sf2wZAQ/oVEMpNfGVOcgNV0pFAzpo/UXPUIduCjrQc5qy4lq35
ibS+S6K4uV3j4pEN7ns08KnpGZ7HmlFPpR+Jub5kxMbeMBiDXZBl2B4w7KFiuTWg85ux+Jjj9hkl
038kvr0kq1UXznEezkt1KRkIxPmqMAqm1PbDQM8v9ClOFIVwHxGCxuKyAAQ6SDwmNjrg9mLj4j9k
mtuuLdWw68IKt1KRYQ4BEJXrR0ckR1vJH9JswZa3p4xDhlC9oyGdgTCWlyCQ/6qquFBqBqBEM7jP
wxq0WFU1OwLlIVfbq7oiXGPFyRgFeIbPWopy/QJRd1228jFh4FKvgHvJAe9YHKVF9aRS7z4E+7A2
8D3gfjWBedJWk70w/NdUGXu8Ib6CiXDoSFny9AuZFJ+Jftam+D1P+R2LWAQZqs53NL3Xq17v2nl6
nrcq3ufUR4clEQCYIPlPXF6TJIn9rB7iNtHej0HD646A36f+qRZuRv9IacT/mY7Zypa1MQvIxSnF
JCKItGuCzTxMS8SbRLWbuN2GOGHbD1jJzkDbyfP3YZDgZlryqvhHaAdUcFSq8KBN3JUPDfOHDtBx
ydQ+Sb0RoewSihs298v85pt8+sOolWxkaZf5yXfTtp6SIhnOQO2QyWbihgiYtVYNz4cQC95Npk8X
kT+hiUP8kr741L0Yo1G7b5iLTAATdgTOSbGaMZkfS5II9sQ+gqLo8nHFK8a6HadKn6cfqlAtoQbl
1jP2NHX7RWO2nBtahDzHDtsW4JUal9dUcuCt3oKhyY1tBRhlaJP3vEG1cTJT3DKpiOhRHlLj22vG
2og6ykbORIJkxsc+qAOzTzKz3HW1kk8L0Vv6RA+ysojdLCgO26z5/Rrx0hFikPjTbaqmDtF2P5LO
YvowvM8XQYppPsxzcnVWG/8thk0wUHV9ce5VTS0f2wqK+aWtmozbb5YLgY91+VysI6dsgyP6YnS+
chD+EK3d+n2h7hm39e9jhUiOfm8SH1ELmvh+KYO2vRNV08hXLLPizWyJN96VKk5+KjpUTAaqokNp
ujgjyLmI6hJsG4+QS7YiGWVm6/+kuta5G5eg5KOn4oCnfJfuKV9jplbL4jX9dSpU8MH8sZQ/eVMj
HpDQX3AXW3gItO59y8vZL9uprxdCbKfcYuMMkVfGSM+yUh4Gz3efEQ/W7ByyqvZg1gpyaWiJYeAn
Zdt/BlwDWwxN5ww43k9ffXgXiC68sNKnoJyrByYH1XcQbVSk6eBRVFni55HM5yOezjKY1E3RUw2T
f92a+MoWLcAZTuAGwkQy0L6VNFFnBqvs9wEuaNJc1qLDGexl2WsRz2dDUjcj/nSz9dA2Vutw37cx
wRVa+f4FSRIBsU01C/SdJgCFgzPv5BWFCDGYWa5rNkaItfRetjXJtV4D8EVNMyhWp6LyPwbwkLxG
v1p5X9rsPexN/JvxDfxVtg8biQb9SuOqvLjdb14ZAlBcZgMaZByectG714pBhNl5RHbUHGIeNu1m
WeXXRCzKBMsQGclJWcs6K2Fc/NpkK2epCVWc7v2Fsfy6W5qqJqA537Qr6cYycbM6PbyVcQaEJgd1
9DX5a54RJrPBRBCw0P+i/HYCskCUzBDQ0Ew9sdkYURCju4NQaUoIJ4Hv2XNAzGQ+bM/f8Yg7zP5d
kzj7L1Z2g6kXWe5dbWJO6KktsH854V56Zi5Ysg2gODWU+XhoI8mEMrZj8t1yOOFj3SL7YnH5BzcE
aQB1GiOF8aPyp6z8pyu3ASLI5pj8py1KwPToYb5Wqs4UicUAIOgp2VXvpFixDzf84/H/gs4Fi34m
IB/RG71xzlVY/REePjLWn/vdUOFfbHpmowfdIDOB/xkXp77PEtCTtMq/9RAET5OvigeXZ2P249i1
pxeR0/WXaspqphCO/PegOSMm5qWFCiMCIP4HOzr33awA/w9WqgSlUC4nc5uIlJMW2aoA/DkOzXAk
ebnS+2gJnGQoVlMHMXaRiiqOl78vvPlT+jHAfERLK+tKjkDm4DaUj9WKAHGPZIs3zs9tcFcxPXuq
kwnqZY53zjuI0HZ3UT0Mb7Lxo4bTAFf0Xm6kbtyBCKpfu7ztfxeyp8nvl+Qx6gPxURE78JVhkHvs
gs3iNB0Ng5Fzm4tYrc1gb9LKFyMGzmp9S40hMbCho4QzWEULTwJn414QbicwDzW4ItuavVnaDNwQ
w9o95ZHyoAT50TQjDYwZVYm+Nm8d8ajlZSqq4G/r7PQylhEQ0iZJkBphAWMxEMYIrHZkGHZ/TKfD
+XZRW/zqo1J9R7h1/hRFOPzDq+N/j6GDZbm4cHxdvL74GHgOd22bznhLPVRR+8ArKsXdTJ4zj530
V0SBTfMe+AVe3mTKq2czeuM/10/sXzPiEtdd10bZ4wLr7KkmYYlYpCpg5pYK4fC4Wpi7QETC7o3j
mf40CUbUe3GQhF9BPzHXTnJC7xCZE3C4g5nMbI2crPDZSvReYeCn34XKNgyjA30hy3SidJcpL8++
W+Q9F01KT3OQMl/Wizyu/ZkFUeky9hlV5AAZhNMIkczGD7W3xNPFGCA422fTiKUF4eVbtw7ygv90
tO1MWQMlS8axfBotqUF2iQYScqJM/UtalzoSXOoJfEi7QYoQ8dQBCtXA33Zoa5Z3Lp08uaABaR+6
UrU/DmhPv2/GFSZCjqkHRFPUlKydTN8x5Ss0htw48vXFVmGH4YQ6+36ZM4mda/z2N6nkW7/fEpM8
kd7GnzSX58jzViWvguud2iZvPHz5khHX3mSh+Wy8gGclMCo9eYXJ/xnB+ADXxazcge2R9I5dYCn+
Cp2Z32nCMOZQr3Hysi7W/xsVpGzjVLC5oAlbiaMaGsVRGuTQMQ6CNOFXR8IkpJMWS3WrdbzRLOml
P4ULsyesFIQj7taA1DhWy2N/NHFoJdAyO9WnLKsDVm+9KrBCJ2nyMeZjDYQUoSNelihtnyWbTbzC
1dSwOMzhvm3WvUuCQvm4UQFINWnT7tGWAyLooeuqfGcJTkzvPEIpMu4M2tZ9yXYQdsrKIuN3nqV1
cLvMoV2Oebr4ivPeDvcj6sZzrAkWsItuW4eHeWpbe1wZSvxXugT2iSMwK71SoceY29nWGHwzJJZd
jtFc46KOJSKIeBnbT4/nMcJPLYZX5drtjgxMbNdrxhRxF7GZgw1ZQo+5CBC8Q2jJxynYqRlR1HGB
+vThjbqBSuq3/QtCZxH+sWm2/BSswJ4V4crP/eR55WG0Vf5TCNk+YNgwNwTLxw2JRHiFdrWfe59I
3/33pkglOAoMb48ipkEgAFy3EIQ30kJHNnHA3ET/xRg/+81iPWvxPkkIE2RaVMB5RL/lIMOi7OAm
vxbHWYej9ygJUqguzr+g7ZJeI/wvEnZw12LrlDpuW9T8c5sOv+02qWXX6ILpPrLd+C8vDvWSAHYQ
HH3kqpp0xkR8xUYO+PtLQAk7GdK+4dzLmhehs1zudEpAxzkbi/vJi/PkXtSRgZVqxUaMR0AFnrsK
n4l26BBoEXyf+K0CsSLhEQT8jcmGNX3s7HgVlcJ95GPScEGQ6wmidrPn8ayvlnFvlWPwJut5ZSGD
QpHLMIJKvzejkZ92yXrmsVr30UHLjPQ/0SWaCdIaE7XRpCVxKC4oo7OC3+d2FTp6J2dCO+YvBJ/u
kCxjwAdHXLHsxv3dP7JYJfydzkD+VCqCDKCHKr2mFE6eWGdt+DBBHAw4U2ZqQx2WHq7LZNzgQuhi
utoSGwTHsBtS4vzWXt4ppfpnqURFpy3xZxyKEasdf74x/4i8F5TxU+6evYApLbEyaEQJFW2Xjy4r
fEDB3DafM6/5X9wnObnt5mzrsUnS3yqQPtnNUvj+wghmDc4+dsXoqHCVIt1sG/OTpqkPj2oJJsR0
YVl9F25l6O8IDz9DEYdXW1tKBDZS0XgM4nWMEKhX+ZXn17m+ZCM0W9isG0lhZFFQkmX5VG9HwqvP
sYIIDvmo3WrcnpvEvgbd+VCIkjIPj5CiOPgi0rOelc/mmGuVddputOMGq3shAmrfBiA6co4MiC2m
+aTkCsdDAc/imRRQTD80CIBj1wZE0s6GG1NJuwUM50QceW+9H6ApKuVoT3Nenm+3PGI60POTDRil
NBJ6nUqC17nok5sBEb4PGKpM/uqYgu4CEf/0oME7vTQzEIFd7K8FY/tas2tMG9+8Ct8zxJUIOx48
Qm0oUZm0322twomWWQ9cre1FiNKBw+E6HxlAkTGyqmy/ODd9r+G63taV1OA6olX/IYiGeNR1LZdv
xrnJI5YMx2FQ2+aBo6O4hxE4UDUUsvtcSEv3rqMpMozPqLqeTCWXL00WJTZs0oY+vG6hbs/Ah6hd
GvfbfWmSAlyRLzyyMtd5uB2ZunKZYAG+xm7NfMhE0/jeujq+S/usfwwxa8X7Sc/n30FqH8dYbQ/c
pUtOlFIjn5PzDhEvH+t0Oo1phGOIQ+ykCWd4SBvCnw+6nRlAKJArPbFYGfFKkoMmvWvXImt2lVhU
cul3ZQXHcZ62v2xr5xeBNKO8YvQUJYepMN17RVMW7UdO7se+55kUW0+7N8R6vcFldz5F6pT8IiK/
hs8tM9OyL/pJlIdGZOZZibwl92pDfXDVBqPfHVdievWJ6KAgwDQaftNFCW8/myR9jOl5G+wAKU8X
TRL5M8jYgKEl6I9JSWpqUg6p/NbvmD0AtLxRCXEiA8m9p/Mm72yaQpumfAS1jmyXMrCFvdffMenT
v3m+7O826I/9kRBL8QgJDuFRbkPDC6Tr+iMMtxRXQdf4T8VSjuP1lEiu8i4w2OiaqnNvDXFu5UVT
4uXch7p322GYFo9grMI4Kjh65tdJViNZZnDXqOSB26Xc9/F6tyikK+BY9Pxdt5pez+FmWPghUxv0
rRpfWAMjf7WyJPkPgUBPjrBTPfanILBwSrDkkKzHEfnsYSd7b+qQlW6+VR3AEU7PXZvzxgPF9Lo/
HJktYxq0YT+KXfDtRglgdvSMEEzK6lyXYn0avfMwcr0PhopxTLi6ls0leDyqmLFU3h3wv4gZp82i
8sQ5zEYL7dgIcWZr35IhwiHJiTFea9lLnMJJA6CTkx92/uTPk9359ZJSFhWjrB8M1pLfaakmQAMW
98hu9lJ511TeWh4YVYjk3o9KYp/8OZ8A89cRrnjGRTBl4ikML+u2kDdc+PMnAdCjPSxWnTs8X4zp
cfZz5A+pjqlYGj89560tPSi/DAHf9ogi7RwV6YZzpEBCs037WmffvSz5XtOwrv7ziJa6EKbOf6ox
sX8sDAcge30OMlMuXPZHV6Jqu5rVynfXpGv1UgMJ+osMInpvkrF6qyzDgl0uS0bLEaKYhzR36k1M
SavO060E5XhaopmTCQko0EiH1ZxbCvXZz5ZealKp5dIce0bHpPyA+7fDqMtjj2GVInkjl+nyvJ/h
Kpehek6D83Vp7NrIE5s9FksbujxGU0Us3rHyKbOzdGow7KMBNXoTqKWiGXTuvPLIZ2hUq/e5ztF6
Z0QfL5dTbZpXvjUk1n6rySXXOGJHI0jNRUKPzoLrs3npmmV+zAvj8RlXLzjyaoi3vKSgZRCGzRS1
m2n9uzS2FuK+VR1OIcZHcJ1a11winSNhMPLL/h37ZP7TdmipdlXgsPkYMt4/vJZPsa+yDApV7iiZ
LxLdLgnqoqaNjujt2vcsmQCC6w4C0vVYddh1srwR37P2orsZxcp30LuINN8EgaDyh/Wv6tHT7AZi
Nt8VBsDfcstqFBd+8+ot1niIfBSzSRHF8ccgMKaPiYprQvj6godEn/mM26OhWwqYG5MT188gj5Jq
+tPXZf3IAK7/iJKAjMiFJis94fW1P2VZg86SYMWo9yxhtRC9mN9QrBpgVcjJ7nFkSCbmROumsQZo
TIClT/ZiF1BQb1EQ/GcrDxc3kp2XLd2KGp0FntlDaVT9RYWJbMDL+Y5S8AyfcBKnj67YmDAkM39L
vXR8RtFiyM37s6nLT0gsRQQmKcRadgnt7jxZWyAfMEnUGNzgpG8K8D4W/fQ9tjM2IC4e8VqGMBRu
W9/RFUysmq6bDTcjRlB4QHmRst1yIVwM/ld3nFdRRr7ZgGqWwkYn9Zshr50Lwy+a0wj+UpJ9JnlZ
26L97sq4ZXOJh/w269eWefKEr3vv+NQpSk/PfRg9ly9hPmx/02JZsQPFCZlrrC3kVWO5HoiazqDm
o4C1e8QXpHxO2IH94zauPMNAZdOVVLb27gqv6v6MVrcPTZt6Pni5kGnHpIKFSAHRMQDdGjgP7L5W
MtK0x2ZsPRPGiTdrMGeSYKb/m0q/c/zoNSBl33Y+wFpRUk5swiEY0Gu5vupSbfKgsyT7WXy3ct10
ziKrsjQQIu2GPy7p6+io10C/zU3OuRghbML8KRNFgEjUVP8ZLwweapemFXdhyx8RblgmiMBoM1Ye
W8LYiDU4ZOJwIAqdmbUQD22ezNkJPB6967AWHnY1au0nL9DntsgbKQ2DmBH5PlSUr8ewd+nMI5D2
UbFKaigEGOhd4nXr7hakbySjybZYbpptZmu4rpt/SxKrMUcfRenyriuT/Cdwkb1FuYIDSRkpvoku
7F9V6dEcr/FWkFfhY8OC7hyyxbauwBHCtKs7j7Y7c2DWfX5RdY9y3BvTZTj4qS2IDWeZZPbzTEIk
71MjAJWjebL4gQQUVSbp6oeLaf1vw9PWMJhWGLHZWLBHK+YV805j1xdaVKb7TbHWt2Mn14ehQCYI
xzVooKT7xG7vMMbPDN9qKuJd7WX5X+NW0JCVqtiFOp34HwEhwyQCoSLJHAGnBaMU2yJk2xs9+gXs
rpLkdHv+fBOV/UNsczI1zBaFO/py2Z0mVsbmRmeKBGSQlfWCQqZL7vug275lasRFrdb2M248+baQ
mFScs62ZZYUrW/hTsK0zJuTBBv+ljI8RK3jO03tOv+5LJRsosZlM2SePRFAJzaph+TTkTcYcAy4A
4/Dc2SudTRO0yqQW75HFfQ45zEOvNmbhlB2XMUSEB1w7Iduv2Zb/7/0hazGt2m8BRiGyFTnIDuVC
6XLvI+O7q3D+8EhcnJgjSs+2PlK5IYVBv42vnmnI+l51mA+vIrmGw7XrAIYcal6XmlYt0cWupC/b
9nSzfBdaGBZpiWezbi+RKf3FIEWE+yLYFu1FgSJkH4xt/OB7HcRMBNe6uOQ35d7xBPj+rqYR+F2N
ov0nXDy9z86ga1Fx60Z440lbnEh/5KyKU90/Y9WKeSPdqtjMWhPcM9tA5zSh2/sjErwM+1xP2Vsw
s2TrypaWLGOOCswzR67RISLqj06ccxuhkKHZmQRz1Bt/aVFYl1Hsgaw13mr5XuE67WurIu9iEyM6
jWSjq9v5YU3R1DCa+WpCMOTXndTkJvozvzV6bxkAxWO7iW60xT81QdfbLpEQByTN9I0gNalzXEul
5dfL2evBoxBRGD7MdQr/x2yr/KAkHv82iJp7BAwisE+KbxrbVo7MgjzHomG1U/f479pljP+VVZrE
t008p38jjaR1x7C0+JkEhSO3KQv+Vy/e8H60xSpeXTzqp8psrHbp6lqYArgZf9ppDAOgPn30GYMW
qffdguYWcWKfAkeJPV772pve2kl1X6JkRH/QMJTifWPwfyIfZLKFhXQM7uxIw3Xp2Hy0PPQyQ+tp
vJTcExbYwT7zh/Ar1MNZkEjQRgW3ShT60BbxGQWsODnOsgF35hT4S/ZnVtr/N6axSQ+WMcEDvhb7
4sloM7c1vb7jZJEkkKBZT9HHiRZFH5XFdmo1KAburCLCiEdWXgwfyZ02Rt8MN/0hIdg5zIZyv0Vb
HTCkZ967J3fSAI9MF4ZVIxdlwdcDX+WoDLfzaVV43vZocTd9jRNG34luk/K34I9/RH/iSB7314lC
H16SOyQoB7qLkiCxcE+1xYszlnnH5M3LV2K02YuU+qBnk0JtZOXXkSPkJCa4edx+t7aKXtU8oOaX
aHOZ0tZDV53QdoAhReF+1aLcqlmaN6xzOEMYG8ReThnqBphydTcIWHVuZnsfWS3rY2PY8x2nc5/H
Lj+Cb8F7Tqc++N5MHFrVKh9k38hbbLSfv218+4TCot4t9xixot8Tp9WwDzBFnAPTQPTs536aIBlv
GcoFv5ntK8uy6T94UMwaxKjOMtapEN4OQFLw5zyq+GQx2egTesaadMC4oTAsMsV0fOZuTC5cKWKS
KhBaMDczs2QJPncruqfaeJ9jmHL9sZLmhBdVml2LaGjD+8n3sv5yqQkp7+3GPGLGkmB37JRAPnuw
Dx/TIfT8T8aVeLG6GV28Cc3GSiHKYF0JpgQWRmYc1bdJhqJjLyeOaYiZoqfcxTFSn92qOCki9D71
Y7G5+s9M4b8AOJ6zLyY5fgywOjVUeY0eyEZNKjROWRuu8rKJgpSXxYTRF6MLepkhmCWdbrstJJ1q
lC38dnvqLLrRCrEDZt9Dfh65XE/OR89rzquWg0wSuLdLJs5sz8pg2pZwZcn72RzzYmKdt+HQLHBf
91GYTD/V7MXx3VqteXnqNszuqEhYbmFzqOsJsVTUyoOvIEJESwKJaZBJFe8MeKb4iTWd/qzaYWCb
bzK+pCoeHbfXGJk3MCPBed4XeQSSFRLzTqtEUh/7ae2BOUZThR4pmMP6JjTw2nifNczGcknKezEH
82MGLQHQReMX9aljD0brNriGAN50Oid/uQx5pBBtxJ+1BVF9SMxW/WxO0hcFbQJ0W7QxG8vZ2DNb
GOd0cdvnJNvf0BVwlGKEqOTVFm/ef9uqYJZ7QcgIsVy48Q5ETQLQimSZcZcW7myWYcFMrUoLBYh+
TdFHQkdJs+chS9SD0sV5cLKGwccwr+tPMCXin/Mq/y8rmgJCdThLQoIRqQDgXInkwpL+h43rwq3h
Y286blUFh3pUQ0oqJ/8eEOQAScTOW9HfgJj14n8B3e92ooDh96FVXXFplVMORYV/Lo+M9xp+SLZh
4MQeGMoNDPANiEgWBr83SdDKcUbCB7Rh9ElIQoxCYgw6KJwkeVMRocy2fCNyBfk5sUgutn8YxTCy
yaNyCr9adkPJTdkUsSQsPCqCN4H4VF5WQclibwlh9uwrIljEbzVNpfwnEShBsJca7a/nIoI/YqOy
H1G25CQXcxHzzjEWvN6QCSO26Lr4hahIwPlZP55XFEjMIOk2iV8d9WDK8pDTE3ioXjD27H+ZZo3z
ehbJecNMz47dNK0O8IBor35hamBHuzq1RyNJhJmNV5QXfT5CDPjFarvxVz3S2VXwnfI5zcEiY+W/
M4xHnoxpO2/3i2IktQwGgC7IyX5VVLVfaSQhxaRzffPLQ7ETBuP5wu3mfoECGrJ+qRiV4S7c2sdf
mcgLD/0YHDyM2v2x8DqOCcgnyPkbMgPe6Ukad1Jjzpj3V2cX37hs5LIEUENrmMY0XaqJwv+YljCh
QsM80rZPBl56nphA7vsgBJvRz+l4r7opYNHd1Y72t56X6PBr0TjxPM4jZnOKgbDfdoCkwwkpLOdO
VTxJVu5ECLXx7A5epUE7lYm3VYchGSULWRmTAxL2gGc2lMifZVwO+U1XLoBdf23h0vHnw0CVlXXi
MmhDtDHSzmgXu2QjKRuCVXHzqy4X1SJi2g6h5KeBGpWbiAKnYwg2wrp4/TWX+BWSWWdQ5GA1AhL/
JtuEfHGF1mM8/jKWo73Upj32DA8VBgm2mVSgG8khaHTkydoZSe2vwScHga6tPOBeKP4uucg46f1Y
fGlM6591HyN1mjjB97+YzjR0SnF7bLLqXEyRzszB73VogrxOr3s6Vkfr2xbHYAOP5BdT9ZmbSaeH
cNbL325Js/eU3Q2pLxC0gl3UR+QY9Hblba2hYZ7QFNOULjV6yH0+jAvy2rqpYClExZdXMNlEKi0f
5kgM+Af7UH4iZWcTzqCfhgJMTn9T8x+GYs2KablMmQ+fqb9QrklCqX+YknUfMoS4cwqRj16ZApQP
L9AYBGOO4RFBlrdRik3eBBy5K679NqExm/JEnxrdsBPxEHlIMANT9PILBeniJeyPoA1XsMnJmege
3dLo934q6+cRLUCzK4PKe1e1i9+7eO4eWSe3r/kUm59fQZHVFGDLdoSxggCWmRnlA5i5zBx+Vagm
WhhlUF3Cbb3byobBql+WsMG0H8EG9CZ1Vh/E7QHQnu/zSdVyk3iMGvf/o+7MmuM20iz6X/p54AAS
SwIR0/NQe3HfSfEFQYkU9i2RWH/9HMiOaZF2i+O3mWi3N4muKhSWzO/ee27mS7zX7qLwRV61GILZ
qKSr/2iwL3S+XWOFLwe8fxI1Gf613VVv/2HblTlbeJR2dkP4is0tSAu6GSStFWTFEgb2beHedgwG
6Tyty+quGrQqP0kj/0DJvQtP4+5mgCwtC7wdqfYPeECZTdwAonEpCLLVuM7oleaBXRiDWHedSW+E
U1gwn4amzk97TBs3kSBrugSSZmjNEeVWhZ3TXGHijj3rM4WZJG/MKMb0uDiZk8xsnlg1uXeGbwa3
1sDmeNXr3Ln9JFX9HnJKqtqnRxdQLZRTixXAEsn/OcNcV1qLYmDMDF4bahrOO0EPidP6bwk5E9rv
+HYn8ktAu1dMYdQVXEzaLPrQCT4pmflzPt6XYAuF8EjHEy8KPuTR2ap2NbcuygA8vIEb1QCt5EaH
5wQp2YEgOhFmC6D6zZi40jEdg53htQMz9Qr229orWfl8BkZdPv77r1la0rJ903ZYBnjOh+abXlSB
PwwRQB8PXzeaZ8FjuC7kcM19WLx10iluex+8wFapoY4PkKqwVLBIc84Zl2MVzdky+Z9wDsWfgue+
FIFLP45p2iaiwIcvLW7C2TZ6AxBZVPXjKzxScWswEX3lROveBi3ZZ1HoMlA02WoSSxEml3yt2K4s
iPgJKGA9wQqP/SVP4Ahzlc8t/rQily1PHLpMOKaOy/w9AK3HDkMn+dXEfFViP7MgGg3xPE2XPNrS
myks8jO7GuHZJXOmzkJhEWdIfEs9fHKmLl//h6/CNwEnu64p7UWweX+mFokuhFNFzsaChjKfBX02
M7krxr5aF6oolihk1hRrjw1Eto6IhZLfayVGpYZpCtFjm4w3WIPXmPrwx0/e21+cJsTJwV06ACw8
6XwET84G3gHDZuCjihwgmOrwzHq1WV3HmSm57KcsDVemzFPmWaUzCLaKypw2MCnS70ZtyDtGg3RV
fPK2/oRMQJvg/oSxh3Ua7ITlPPoJg2EzMCz8Zu42+QjNFxhXbEFLiI2xh3hhzQydbBcNILQXaFiK
DZRlAEYyPHIt6yiWcNPv7+hvoVYu67fyVqu3N33+Uv9/6D8POKz/HpMCaQNU+DtMyvIDv2NSBG2V
DrwPHhYAScgEcv8Y3lr9z3/QcGkJx4S6zN0FSonPr/zRY+k6vyF6+xY3ZqSphWDyPz2WTvAbAVjb
98F1Ob7Pb/o7pHDr/c1fYtYC+yFMNrBsRMlTfLikTPz+uDZoFzFm7IFbe05NvcNbCGyhG7zYWGWy
Vdjd0YuuwnDmJpcId9wL7G7+Jw9UqDA/Xd0/3optcqRcx3RZ4LsfYKi90wy4xoF4d7maQCVIiseV
upn8SHxyVXz2SgtE9qeLQlYNwitK0roYC3er2B2hTakUjVyYn9yo/+oAA3oPwLpDEQ54xr5/rVxa
hLcKy1xHgRfsGVYOa8YJ2CUScjz4DLsNlHEMAWLCJT4PmB/YN3756XTk7JuiqvyZ8/JXn/fn9/Dh
yM44ZlPP5D3EksSgbTcBC/quv5HEyz45tO+JMr9/icxhXY/ggm9ZPwr4fjq0zD2LATqfiXQ3dWTG
bIZ55PsNwQg+IIwfFePQ7n/98Zav61+Phd9fkxGTy+Vg+abwP3w8F0uS48Z8vJRvMV4ZBF63wkA7
a6vWuDAyCIthTNnjr19V/MWlw0UTUM4oPDhHH2+tU9RMZdZB4C1EXz36VtedESua023bD164q2zu
qmuwJQK/gg/5xAFJaB7VpPyekbdZeAdmKli2ChOvBRzycl7SAqlx2+rZuCoXNuxlrTKE+LRgkX9j
Owo14Ncf4q/ODIw5kj5d3wHX9OGplWcgdHyfJlHpZIIxbhZmh3SMGbvOY5g9/frFWKL8+ZtyHDyr
EKE5YjCa3l8MDKSCsfTp3InxMjBn7+CWAAKOy2vnx0AApFrN1s4hlLMeoD6cofQK2mNqtHUWFyHF
jJFRheBZx5a6GSvWNMwYjidh6KH2YborbX1gdGeXm0ah4UJk0OMdui8TH457dd+PuNLvZ1hnuK2i
rkjWKVEg/DOR0/cHaOzNd8EsmzGD5ZdXZVxQzehaZV+6GwbsE8IsYICVrGE7HSBcKIZzadPXGxNn
YXKlKlB+h5rsQbxwYNjwG2U2P5fVCMexwCjoniu/o1BLAje4VW7vAC1i2AkFpsTc0mYhqDabxNDG
hNLDmHE2/G8WYSgwDo2FYaT1G//GGv1+r2TnNvRxt/i5+L/uNoSadbcVYjCyDQmS7EmbTXCFVyNk
Faec+t6F2SXPMa9V126Gl2U/VV0lWfPNhA90HY1rENLiUqq2+cJhcqPFDNO9+pZNswNaYqLoegmx
XpONdN8GeM45dhSYAoxG8vab50wSR0znPTHWRP3AZuGd1K6ev5HfmWm6syr7yc3K+UKlQ/RmAaq8
7islOdeaMHvObL/yN6oEQUfwYdLXOhvxXhVV7T5MNLQRD6q86TZVJdSpeq7MW5ZcS2dLWPW3gDz8
mxnOMDI2m9CB7lqfPRSFOfMBnSsn0Yv2gg/N9BlYTn6rQTEo2RBxCOTSNd/38hsuyjDdz4hu3zVJ
iwS7sZGdOWGD9x3gKarmPJmyv3SjVpygBZE5KLhR3fDMJFBJVFWw1qxk4MzU40Rmv/cMnIwnMbFP
5yTxe8GyeMY8mO7Z/6T3pK7xofmR03astLC9MumQ6r5ldWkzIA4c+nmcwHGPDmTCaif71mOyxigM
c1eSEv0ls93EATVETpuIi4FMKDlMq2Xn7yjXYwRYNON1ZJqlgJMZI1rU3MwQ10KbcrNirPJvdpwl
43ZWcLdXOEERNIOp18/1kHT0GBjGbK51L6H/Tu1MLXvqyDSgE0fqe5sn2bQGs8Lca9Y9MbmZxb/E
9yvbl7wJI+uscSA7wANAAe7nFOpyHwjjIiri0D0ItiagD7zIG85R7hSFCaIWw97B3Tnu/KKGm9PY
IacCliVAcyi8MihPXdyT6X3VSLYnEA6ocys9QK77iU6K6TxkNmGcM7yZpsfRt4N+CyQI8G9dMqh5
C9s4HY+kbPnfSsrBo+1eyDH/KrjImIgOeXvBAKLoHph9QYwQWmTxpckGnNwKF8qpA/+0JfwVdZgL
GsN+hOpFZnVmvg7iawA3bWrOznhtdjX12YzUMDTiBVH6glMgeDRpX4Cz0DAyY/LpZikxuDCYj+OI
croMDDmDvXDMcVLFzi1TP/KPnSwRMGWt7KueAQ66DVMBRkjIthBBmsDoDvQ+QJTsLZM7CDfNyrUe
XcOOr6gnG75iEJr7J8yWCZZAUtFh81x5kMhpvsINUZrnhLUbjLfCYgZzGjL+lYeKFm4qw4HFExeF
gdoIYpdmaUmHTiejm7DBmiSschZOjC2tY4iM0m+SKPHucsJHPXHKWfIUxBrI8IBnyXAuuqwo9oNT
cxJ2gsnPBkZZxy7SGvVdQ5VNfChSCwMUtgpitUyvEhsO3pg9Ti5lWytIAn61NnQHKLq3u2hPWpKW
KQdPuDi0k26rWwxxSCdwpryHrPP6O2JwwZlhqficxxCa7pgxvSaFRWK0Ut24o8GGrFxkE+Y28YnF
c1/ft5Ud3jox+0nGaj1g1tnyOkxORfkSxkubMgANxprldNPGdXu/mE7Pekw3G2/w+4fQQBHxo4Ui
L1knC9p1BmMkwteMF2mav1ROCAmjoSFlWzIN27RaUZ/X5qjLMIl2WPfhuDG/2jDYkwMiX5Hftfgu
TJwSlnk6YQ8ktZ/hciRfNhCLSZmDgzX2TXb62j0Q/Up20HmCJ2RNY4Vict3XCAWHwvbPsiAIz02l
5baK6dYL4mKl8F2fjIX5HA6Bh+15UPc+DsoVfujhAMO2f3H7lIG7o3qeuFh6OQt8DIb0SbY73Ajx
DvvIIZTNYzPHFTedevRf2qL1d7LKi0MHMOOYqTD/EuCqpXLdAX2vuUVR9eHvqQrg/iGX6ELtjN9g
8D5mWZgfFMXnE+IjKhw70swP+3oHAy09J3ldr1C6W5CutU2xhRU+O7RvQlEfqmDVAav9agXDkVFt
eMhK8c0nxoUeUVjPqGHGWuPwWck2zfbglxYYQ4pfrQ4Jn42D9xi2c31nc39bs5okyjHN9rboK5qG
ZPc9jbEWGkF82rbNt1GG8IAaUvCle4QVnO4NkT4yQrrCwQKtouB5nC3HKstzvYXcQnefmjpqBk1F
kCov+yPOMHOXuPEJ5tw7AbQIti3aGSbZhsbtVh5ShzT4lC2u6KSx14nRkydgFUC0g+KLpzCx0dWJ
I06EpIR9AVeBUF0zYfRTADgwVPaCmsWseXaIC92Wooc15Ju6cTcqHLF4y6i+IqXk7XTTh0fWrHe2
K62LIXF5toimvPQ9GgCT4FDUArR4W32NB3GBSn8i1IxbLrVagGxEE6pIgm+rEH+69oycIMZeGRhr
t1xuIEDGpnTDQves7sv4O2tC/6ucZ2ATwUyBoReMa9Nw5tN09loQWZ2gXJQ6WK570AsOATic5wNP
Xh6cqPgQqCYAP1unyI7AhqZbd7Avu1S+mR0/o8tJHNyWUE5lficDuGM5pi9rg4q/vvT3KKztGgjZ
t5BO5I0z+81K2YSThqh/Gt3WODpzfJ3NDWtKMG4MRUSCtmH7JKS8Od/ZrVS7okTX9plQy7bZdt5I
zeKSRBhaQZ5do8804TFxB4Ehyu+3STldV46KdrEsnqO292+Jsp1kPkKZQfyoiCX5hdA/X/B4WtYv
TtCzSzHaW/oCjzqY1m0UPxHavJs61Na+UaekWMSG7sKXIuUBxsCBaEsTXhQ5DYVJ3QDXb+LTBadM
tyXXg7a+tQ0qcDOASZBkUPZxxnrYDnOf7ciYrvElJIATBb+5j5xwH6UpfL6pSrynaiLjZk7Td2hD
FLaU06btihm1/Wtd2AyRkMA2rZesqxo3UiKnZ8eMoQFTRz4bgT6zGYuDQ66Ig3NTIx1Lcign4Xfv
j0nibfVkqH2p7J6SZA/n3gCHuGc9ogzgh1GgWYYSs543msXhU+SCKyDjEU/YQRo8PqOewDI3YQpV
PVPc3DpjviYrEt1O0OQf48ETsMrcBIxeX0RFwICLPohVPwjzTeoYVS31uiVjxanWYBnzEOFC0o3l
imclh77MB3fDAsQrj1bcCh+jErC5p6DBYb+nmbIJjvUs9UXaT6FDKJjilQxgebgmeWSDG2jjE8Ej
lq1c6FEzq5QYj2hygPlGvEfree5SzpwWT/qKkgAb1B3gHATrvE22qW2r7xzGHJlMl9SaxhP0ocnH
qQMD2RlWGf7+ZDVHzoAuwpD3OehGh/6AcnL7Y0273EXLMIfDaJjhXWouXZV5LMUNjDxiG4hY6YWp
qdiEvmD7LxS5WPNtyLBJcFK7kGEcy6O3gU+JOxKCWeNvaI8gskYZDEtbQbZ+JtwB9XTTU0T2wN72
ti6gG67hCvLGzKHJqTuBb9gTtaz5+97p8U7j7Im/1+QQwWbAmoaQ2hq13kdVA2/NI55wtGyKU2H7
T6AogMbowNUCn7nRPg6BVGozTiVHSRLJC1ekqlHJaz/yzpLcxpUyi17xr7Hlcqb3spVs3joUdzkl
D3hIOFEtUco7yx95evk6A8oVe1Gfb+YwVM9t3aYcq6nA3BkaHfXrE1GLeGoCZ4tsHPNIiDJ4IxI7
37NEX/Owx1j1gbjL1BFac5q3UMjkuRjK/prCwOHZr5zmmHdQ7ji3y8beyjxwH7WiVmudl/Dsstaq
NKtp0GrremAmthIkCPU6mTvrax8nwaODXrpYwJdyFp0Z0bwBwOjdt7XhsVLnxKRd1c6HG0c21WvW
F9jNZQR1APNAM52RemKM5syqZz/SMcbfBkHrlHujsqo3fAXOswk94872lrhzBcwBb3jv1iGpgUB1
G9lBywdAMeU1l2I5vGKlw3cxl23crrTXWzdOLvV1FLpFAiiw727ygTXBismP0e+xSGc8JQePnEnc
AmNPbH/+GhZudT0Z1N2sGxczbliJ5lufm/NlZjsY3rjKajx6FGXcEczDp6C92B02DZpUusErmItN
RPgoZYrv4YrV8xzB6oAd9+yV4WJfI8zxDQqu9HjQhkBi+UDtkkSBA1ESFb7ubIDEK0fLloxpjZvQ
n8lq8HSRmP9JY0zlvhV1fj+yapckYovy1eg6B05QpJqbHjQsos5cEj+EYgR6NM9L8xVkHAxYGHQD
+SERec52SOgFJdIyseSc52HS69mdprMEo+Cwqd3R+JL3PhlkayZrvVY5M1WYImgn1LsYIE+LLPc5
yHpi1+SCccy28YDbda1z396xteVxEQ9pRKugyN0bmyI2SoJYwt/nE5rEymp9bByzrmOL2mK70IfY
M8tmawhVH/sOz8xuwuc6sInzLDI9U2RhHE71uJs9ncKq6kUA+AvOPRlQT6QPRhWAwZapE19L1qX4
ZtxBQb2ch7beNI1PRKGyC9w6gVq2PobK5jffbrt4H1QhzXxMVYwbPybVv8KoR2JRULOX7dwaO5hn
KOxPMuBjsoIum2tCAKQjk4GJ6WERLYu9iVZ9TdwiwBc+tia1uz/SAToWjIj7bJGK5dByOw95crMf
6ylzCjDqDrXnP4YJEKS1rHhCwU0MRbfD15e9/HqoZf1pphXYpr8Qxl2mj8uQ9/1MC9HaIxqOxzYv
R/MGPybFS0x9Ci6datii3qUHzaSQqlzZEobFPbDretI6iy/rvIVAYe1+/Y7+NILlDUGiFG7APA/F
8oPkkwRuC5YXRK+wpy89LmXW45TLkuJNtqy/zKu//XLIj4x7hWBIZ1kfBtzEh5XXjQDsYDNn0DHp
0YCMkhw83/7uu4H9ybB3OZzvhr2BzXgZlmkgHGmZwnl/uB1RovCbbrLRM7aTl6YKlf9Aq1u1deLY
mJ4F3kXkGi8vcEFq7+9P0hm5sBpmfuJIx/1wbEuzqJgfohxM3LxXPs+P1aQ9c2+UdEL9zeMqkTmR
wjlD4P747geRAs9nRu8PLzUqqsGbws42NsmrjUVG6NCUebT99ev9xSh4+VDCxNIgPSxv7w+sJDJi
usvkXki12Dfi8ZQLnluwYYyffId/eikqaZka2ljbgbgHP3o9fxIJbHuQKo5zXiryPby+rGZKl+0A
yCD39Men+lty4/+uvvj/nyiJVvcrURLTc/SSv5cl+ZHfZUnD+81Cpyahw1ftLNofp/LvuqRBs4PA
8YBc5dpcZCZn3h+6pCMWMZMTxOVqX5R49AJmXzr+5z9s8zfO1ABTAh5yKv9QM//rP2m8iN6qPxQq
Ki/e/fPPitVyHf3rKucVLN6dyU0sgDSAyWrRXn46Q1g25TOlxHIdATC5ADqVXPdt2Oz8PkpO6MEm
n14veM6mzJJzs/Pi25+O1R/v5+fX/yDuLBcCeqxJwSxWA97GRx1rqKMEPd5iGm9ZBikxzTqsA+dU
Az884j1mmFpNrMsd3SYX9L1IdibMXraz37O8rBidno6uVz8Uk/cFgD1LkWa0hzsREX7YA7VyaQYv
5bYcvc/UsA+K4/LWeQyhvnHc0MRQ/98fu4bnCqIvu0bPIyJwoIwAWDUtWuwfJiaeTxMFUzQNEd3j
M4XkbI5IVVZ2Oo2iDT/Rl97frXkvHvwRBta+xeNoua28fy8wMtscw/QIMddlQx+V5KEPYMQ9f11X
GVOLjNt5uraiJBjAVJqsiX79RX7oNf5xNLjDULzhwL/DzPDhNtpMEzGW2B6IUI3DvA36jvWVM3WZ
uRvhnX1FJ4Cnazmpj0eymKsdOP0+PKig0OZ+rIskPqlYRkw7QZkVfXMGRQvbfIiYOjtJm7SnwhyG
5pN7v7U8xd6d/xgFAi5LEofucvS4bn8+/5mXZ56l4R80bgy+BMMTWOViDEaQoPmSvGwgPMcnZuj0
cCNIXDkMfLpqjAjMwr+/yRjntVuNkOaBBwSqQ8ytSfTDJwf3L94mp5sn+HYXFchbfv2ny9QPoHSY
1NOtuZKykW2t392aVPXu6s7Ej2WKRltrRY5DHNLZEPFFDfUs3VMbyWYDH3EzbttZgVTwyoZoQgId
S/z+APi3d5IfNrz3h1KiuksXRsVS0LG4LH5+j5zmgqISUa2Dyo3UZd7YtVrT97AMDafBI4RRU99c
9IHD8mjCLINenTOONXwhDwQg2ENhW/ZP5irsvrakDHcMOrPhtHFJuDQpvGfI7OqmcnXjrz3b7Q1a
sSA+bJQxhGQRoSQ6zIvSor9ESwjdveKhH95T2zTcS8Y/LjybZVPidQVFLJ98Qe8Xp5z9DB5ZmVLH
wyZeio8lvHLORTl1BK36KK3TNfmWCFypabJcHsyCmH8VNngnh8FJt8MkzMfY7+0zBbgQGbZia7Vu
YBTLT94W4vyH81tyZ7UhqNmO62KO+Lhoxqo8MEujj56KylwerWpojtg1iRMGjIPKr7iW2NJTM1Z2
p3mhjyXZiXSbDjZTQO1fBaVJP6bVj8NR1vmIVmHs2lSph87shjucqE/AI+xjDsQPJbegHXCtAXhs
W6XGs0ATKUzKkXZIUV4muEdxqwldnuCs14ACVbpFiTTvqr58hS29sDDy+zyavYtJKXLfDMZgAwMG
YmozANRphi2y4LqyHH1bS/huKp++942H1FGXz6OpaPITyJing6FogCxqxzwIFecbFlrFqfIV78Qw
TWrRYNqsOV3i10wZC2uy4f1yqkp/25qkM1ZG0rjnwZTj1SYszEKt606mcbyZzcDdU8lDiWk91rd0
IN8yz8YbzBlxIJ45n2OLb/D+A0/eFVFT7+vR81+MhjhTGtnxeVgkFq7n0HvmVnrS2srZSCT8w1RR
P+liDz8ZG4bhfSSJnhOfWHCTbkTZDt2c7mPjIR1n0ridU4aJbarLI6CuaG9ps9gViVSbZiLHJmHD
3dSVuA/CJrsUWPRXVsJWeFoqL1RBxUlSnk2RIZ8UufRnBdwT4LyZoneZqZ7NE3fAqH8SUPPyNtIL
8FpQQO+OsIbsNtu3+ZhfkW8at2CqCuCh+jkRwbgzu/IN0gORq6AhNL0Bh8sIkw6omYCsSr+aCnP/
mgRB7zKLCdPvS6TgtWEPcBU4nfeoxtB/q9Vc6jXTSiJzOqYwIPVoi2zPWXcIp+iOnpzLA1QzonJm
eWq6LUNCZk5sPvketo4jbObg0g6gAMUI7hSLXw9aD8doVuHRroqi2g+4xC8I9PgQTj3F+DBAP+5J
0Nut722MqS73ovfiB3tiVEu8/RTqzcBcZ3BO6FoFIDEUubPv+rg8kkTLD/NUk28xXDwPddN/67OI
PiS6n9WLb7nqqxhswQk6OPPOT0R562rmLJqZAsRdVjYMKqsqfglKNAYCfcAONHYEv631I6hCgUoC
v407uMVzxyc/Va3ZrwxQATom7riC/FVDHJzpeeZ0KVcS5uhdNnpSHeN2TPZd6qBtFslTZLj2rc9o
bGv0U/OVG2t2GBzRPMeQ0K+afmGnmmyyrCntNxx0aliBsa8zbrB3TYoxjJ5JjxkJDDKKPEWqVobI
xL2bkFqMFQQ/z1tQDQHi37GgVuBsypr5PGKChlfEzNYiTs5zF8ZjEDvBYWk4PaWNF4LYaDr7Zui+
1ubc3VuCM5byGzGeDAnZ6d5HaaCyKz/Jw+EKRf+L7px+N5q+OjIJhS3P/tHdzsIavlSQNK4DUi0o
zJl17WObuEEPMI6iH0p8zsydVCGBZQ+xuhuZYbSbgkaJA4uaK/4peaDOIj1ksndhh/eGPCKNRne5
lONX8pLpk6ZvWaxLAqqrQtbVxURwhKCG5k8jBAIGx5N6tSpAMExx0vKLzqb+MBkIRByk6RDiKieH
l4dMrO1S5ffZPF7beVpcjoY3fV2AROtm0l8xA78FTQM3oLaN+NRWZn5bAPK66ETafx+TxmTtS9Lh
zHAg34apER9af6bsaLb5+uxs8IcNSlu5DnnO3Rft/KoSwgeOoasbbPIDGEHbP6ELfcQbtBwE2sPj
b0U6zEdZgEnIMEMG8LWsYjumTNUiN8Rv7CiHdgQrjgCnMH23hAG/e+7pJNi2jS4fRObbl5lLbakr
ixGTcusdLDPOTkRIWTb1MtdYA9ITJoXjHi1Z7sBN0H81euaWuAFTxVK1D2FZh2eoo+IIgm7C2tHr
qyZvs8tW82rY8qk17KnCgLMSI71BlZUIvfuoxf7DCmx4TLJSX2Sq6CHVgQtydyHZEmKmWdJc+tgw
Vrj8tVoRtIveyHND7ahN7vuAHy68lo3E4OlgC8zowF+D3Tjnb/gM+/PCL8ttUnjqikR1QeuC7wM1
p/IcY9oDnody41Y6pENuBOhg85MMlRnUZQ02lC6kdHxNaZiNw3NyLTZW/XWkRHbu9nF8Yw2Cmocq
pL8YdixDOuSp5IglyHxo2JidhZXhnTG9B6MUxoQ9eGmxz/H+bJWbyINVjcY3JQG2B5U4EgfxT1jx
g+H2CC3zVOeORtZkUBsgcyn6PfsARVfKNkMS35F+F3c1xT2kdjvn1Wjt4MyPC2jzju76S5qadouU
mwJzu2+L0tq7vend1YR1d3qsu+OcVeJZBsWuhY7JYdGz9eaCOVhJENxXIeCYPYvQ8QvBsPkCUaK7
SNwId1KUtEevRphfNXVmAoaux1M7madLrabm0OtmMZtYYsUdwD5NkFbwktWP/RwEJ/AyMYUNEjtA
HdIHQboWeYdedvqo2XXNnCd7PE/liVPa/QG/ukGQLycVlAixxJYHVL8h3znLvQXNkY4RsuB3pDWg
QChiufuBrOGu8J3qlis7P53xtrVrpQAp+azAV05oUw1gzM52qlzjAUqAeZFUmfwy2oU8oAtQ7mqH
YUBX8ciQmCj2vG0QwO7MsFIPTWTaTwaxJoDTcLPeLDamV145I6u2NB1snSXTvOZqfhG9c1uAXUQi
Cfej1MFtmI3quetz8JSMB78Pc5W9RUEdXycLTt/ThnfwWyRHgpZwKzFp9WLNlHc8eh4EiAQvvvbm
mHoU0PY2DB8oEQGZUxVn53r5zoQTGRN6C8+qLKmTQ+oRG8xSLhF7MptbaKUtOwuH1QUhQRs8+0xM
ux8Jydl9El0LoYjcFm6WvOJKFKdCtEz769Jwv9VmgvZl99rZasADD0NfU9Nas8AHcVcQF6iDyX3C
Z0Emayqy2952MTpUCTbdtvBfY+FCAMFWyR3AQeZYjaU5XbmkwNhqF0uRDMaMS/ANfHZdxoykubDy
TRBw1e+6cYrPoDJVNx3uVAs/zURuwyX3PRaTEjvUS/lFREMiVyZwaLli+effOxhYKOC2A1BanKzw
UlyV6h1E/HE8QRRI/QcXF+nOyruAJybjRa72gXEmVNBaFQ48OFwgjMqZRkcruoua4LoHe0KZ3Kw9
kitEdHmckwCtvQPi5XTF2ZFFZ0FCudMubTwv2Azm1Ls7gUGoWEeQWQ5dq4N7K+6KV2Hr+tCz2fse
NR6L1W4o9PnYzdFVMVsUScP5Q3XHCNhx3wk6HADSQ5Ehyn8eywWLEFvBa2lqn2SPTZDfiGTzhScv
HA/mwAczScnlpmOCjaQzlwJAs9U8N1CvvH1oJDVPMeJiZ2lg0ZuuUgCgmWZ9s+HJU30pmogaI8il
4b2n/Lajy2GmwaYE9jdsaE8GGCENrxGg3Pr8VQ+2f59D8roYB8V/uFsUav6blfES8tiC1ofpMCMc
LqO7bHTCF3P25biaqC7YY3ghDkhZnn8/JNlQ7pmryi9lprJ2PRq21nsrmAIFagaS+toEQ/ICIhtn
ZX7HitB79nB74CuU2sRIVrXZhQEBizClQdEYPbki9nceCswNBONlTeIj4pGZoy16MzRoJqs6EfS1
VL1B8bkb5xCLDf48DckwnGRh6d9bjT2Spc8CF6hx19WUzHdQup9LzLdnXMqlcWKaRqf3LA+6eZ9O
biW2DHoK4O1A1vJToj86XWNShf4AoMd8SHRGx1OFCwz0VGRwvooSxzFrd1oo1pbp0p/oULUHaYB1
S3Jqm4V8wHCi041BhivZgqykEFA2PovjcoAWuQ4rHbAqN3N57VDiejENuOW9IOXbynNqD1fALqeV
i1fl3OhG/wuASWOkOJMO6tIrvZtqHk8iL/auGjMUJwBPDFqDrQJlzZk5YCnMYmMRiQwKQ2iS6lF4
oecpHg2FZ1FfDmTosV6Uer8if76tRupGui6yX0Zu3hdVXvffA2aRDpeRUeFmhD93ncQKpGZaFOw5
O4w49Z5K706vaU1HxZ19nHNLY6MNJILCMDikkIANHB1u0X4yyl/GsO/GRwTVJJsKydRjkWacDzJF
g0jW9qHVrmRT48eBurIlLom5hw6eeh8ApF4cGQaYnbJLvZc+nW2cngO5Cx7RgjpTmetIX1bhbDhb
yyc6TzszcgrqvMB8Mie6+9KJMadXOhuKUxMQm+Ts6AfkZE5/ZwURUot1bzZUrJH3NvbcWoKJnVpH
MNiM54BCBo19ZVkvZO4arjh+xk9mHx+HU9Jj3INZyCPg4hJt+eBtb0rA9sRc8dxWafTNMaFKr/uw
rd5A6EdQn7thbdI/fo1pnwU/D3Soed5s6bV2M+scf1R6aeWJw1mbOOPFJ2/ufXiAmR4D8oCAhMPg
jBzfxzdnYhHXdcOqry2o7o5Ci42fMucA/3HRFP0ZDNqU6qPRTLZ6Tt1qL/Omb9eG07A3+/V7ea8X
LuNFZCYCoMhp6Hf0Ob8fkEW1EBg2sDpZ04Sm26vTAlvJNvJsvaO0yf3k5Hwv/vz+cktMziMxiwJk
fvhaHHyxQ5IAnACv9KKNsX7QXgvmWXvBy68/2F++UhCgaFlLw/GPNMJP08kiqoy0iiY4Dvgd18kU
mCdNEQ9rHcDm//FSf0tmuqsK/vgYZ2NQ+a3CMgnZXv/Xv1Wilhf6n9/2f6MbXCyiy7/Xl26q4qVM
+EbeSp3o6fj6z3/8+Ik/Um/Bbwh7eKwRkHiQWMux/11dEuZvgoExp7/vCCkZcP9LXfL5JS4FaEl8
a0i8fKF/qEuO/ZtncTkHCFUe4iHC6wc16VfqEtHmdzdIKYjsMA4lpsSZb+Jq+qAv5Tm9qWlsggEj
X1N/ET1DxhH//WwA6DSahh4S4ZtWcV3MCWHJFbFRCVfZGHl23fklkZMLRbRSfsU3pMFbeU4I/CRK
qbbIFa7GbeW3bvCChSZBh8kjq7mU839Tdx7bkSPZlv2XnqMWDDCDGHQPXMAFnZoMNcEKCS0N+uvf
RlT16yAjXnDlsLNqkJWZle4OYXbt3nP2saFjzyYBdccuLSbwQX3URvFTloe9cY16V/rg2oq8qi6l
Y6fmQ4WtQN0NVSXcUzNa3aPXj+5Vhlz6Dm6cXk5Jn8n3VdsZ9W4qaoW2IxqLW85XCLd6Cp6GU0EJ
g+ALJgzRIxu3S1h+oZu1owmeS0zms0mdGt40njnXB+nnJEzakQ8TplYz2wCXSKxy77j8KMkJA22Y
D8MEn4C7jgzUz8P9TCGPyKW3CdRYcIejr0NBi6NBlECcPcND7wCrNjKCKIIQuiu1HqPrnJPsNYkQ
NOqyhCjvttHjxYRDZ1HnD3G/4Scknzro0Q+zg/hnM5M0IbYGw/1gblPH2xd0U2Ug0wy7P6U29BPT
jlahK0a3Ib+WVjV+wIBSw+hKWjfZ51GbCJTUhq0hMfbyezJ38ztyMnZR6EPtaxMt+djIuc9XFC9V
gsvu3jkwChrCcKGEygytb2g8FMzJMf1LrT9jhsmZK0QwHHjcLzHVxfsZPbbbkB2hkNmeLdz0lDPM
G65SQzf2DiVO/kzSF3q92suvp8boKMmFZZ+J2+3BjwCR9RP0ZgN0gK+mKilHGqiqdFjZvG/BB2Pg
Decx63ZQbNWViQ0eVkUbtVuXvGAEZQX564A5JiCmHJZNqsNoajZWa+TxQRnM+Xf2YulH5M2gElsS
UQ8KrFZKMIZdcm14Qq8X/MG0j5fYBBztpwDcVKpMSMIMg2gcWbC8mMxG835p6hjMrOwMAkA4mx5b
fCn0GS1yKjg20lgTiVe9b/u26ThC8u03kVUXt7Zmekt3ZMjwZbtOeVMlxvpVJ6+nIRkP7VPZJMk3
z0pUB/UhHd6PMWkmu66256ceMgcyKNrV0H+bpjOOpLMq6JtIor/5fhw/t2Jx0b+EwOgO4UTGMonU
c/2j0RHq1yJs0/uS4qfbRAgR75tSpaRlUcdzZtdObnJ5h/zjCB8GNlJacQMslHNXgMAh+JQUuN9Q
r3XzpYtJvdj4ie3cC6CVz+z3sl0boeEhRnZDdU5syQdrTmaM315kDHvTaNLbnKEcOJKuUD+K2CCv
w+j5exuOCQQv1u4wXiJX2k9JnlYPEFN6INeutk5Z6SPDxzKm3xvs493Fbfr5OOAtIgQIKsI1RRTl
NpDpFGFt0bfmHnzyCqMuHPMW11roBynQrWGDP6ruz1Yjp2yD1k9/q0dj/F7Z7ZKfyi7zyYCpQUBu
FmHO4d5HL9Z8IU9Z622h3fBj5RIMtAmHJSpZ4IxWbDGuZ1+9qJBTQDe9BtmQGO5zNw2Fu7U4C/Sb
FC1vsQdqkz0Lx5jDXVf0xXuCtQfmg2jYvrblXN55Yy7STa4abF14hG3Gcn3MAMbgSPeJjt9KrPfz
+skFX84cZvTMPCCnJv6BjweRW4Yb64MD3FyfOUUyHOCkE17KqJq8oCbOHtGoQx9ir+fQ9IIOqSuQ
Um0ztvPSkXtEr9h7ti3Dx5OIOloHSgzFzfqu+kGsButIpjgSgEhM6R1RFvRcyEYK78PcKNotqcLN
XdM10QeHBFrObtL3oyMfOkzbmfNqeNKxjcRdccO63WD7c7JvLLuKdxLd5ufCHG0XPgOr2q7hFZbb
OvbSPHBHUg220DQJXrOjRt9ToYJzHcLKQRUbK+FvJfwbFIt1bpwJMqyR0ZR6+eqGkfdcWX33fSEt
5Dp3LWZV2o+yTzodJMOzygFsxwXnuzujQQgeiV/Zo/aF12MjkHW7W3wxuPRu6/kRs5BKDyPd0XyT
oo9td6iL01XvNyQIwv0yLAK78uAPZbFfvuOuke+loir85g0pBqqcLFF6WTZL6dblW+LhKjlRJfCo
N8UE+3vTEYIB4lZn5kNEsPa09wooYNs6lf2Jgt2CVWnNw8NC9dhu8OlpcsXaIXqfA/a/BWiBvwzQ
Hh1YEq4BAptTtdxKPcI89+wIdExJhs23PIrGc+LSO2T2q8W0FdMMeRWMWHdvGA5mB3ZUF2LrZH8U
ThfZW+YimtCNEQMviQi+fN/ns3gwTJKSNhb+DfSHQ+0eR1HSoKxTBRTTtAgdCGLDIUttBA2VbE3C
pD6brmTYpeWI8dUrC+eunF22mKVvpGbslUNptUs535G4txTbFn1Mv6siS7/rZWzdMyX3jIA9y0zo
MyTimY2pys5q6C12tXZY9kmc2MbebzPSAstC9yY2TQT6QRW1c7xDKtjzD5La+AGJSl/saTsaNz5W
DBhfBTln26Kpx3nnFo5H4BttkZWagdnDXnqayMrQ/Vf+HWG+KhqtjxHRs3cM+RMbLURt8X7FizgX
UxY3W2JGXDxQnkoe/aUjkFhVuvX2MONpc1ioiK/CcHZs5ik+p8Z4znnfMDhlXxZ8PjfNZIEnlFUj
OYhJ7uKuTsvuXmBxmc8F6OJDCvC5Ie3eaYj79GaH7Ta0UuBlqbVODyJ8ywKA+Bq8pRqiazHfbEKX
JiwUE+A8m5lx+XtFpORAraHt5yrzxXKwXWuhwQIoEZnoOK2Tk1nHci8X9Kgg7vikLUpZ2om9nMvl
WJU1cCWHl0bvYA+rJycheW6DhYRKcEpj/46jfjLsKRsTeZksZqR7xVm136vW8MhFAHsL33YZrC+9
MZWg770Q+1QWRZ/W5PjmnCmU7OzmeQd42tPGA/7ZFra6h3Yd+e4MKFFkKZHiVjP092gf2+i8NCiR
TgVzy+HSLt76Ks2i3tVsBulFzJJuZZ8MytwSxjfjJmZY9EA+lv3g+Hb2aXRpOwEW1ulB9X1Bgnjh
EU6W1BVPKyQ6GPRRr+wVNg4hlzzUKhvx1xPo1lw1xZzgtNSeImx16Q2Hls8cOf696HMkBiisgbpd
8Zb25bthAC+9xxJnmu1GOYW1vDPXke+Xiby57LqymFU/TcSpKfZ7yyu/TQNmvb0iGNr+2FdFZ338
5eTyB7XXy04BpwGJgIVrrzitIGB9LWMJU8tw6rQlOYS/fS3bDDFr5RZf//4pr4RZPz/GUzA9FAcl
yce9UqL4bV1qqr1sV0v8DBQO+fQo3I7lkZoxJcJYWPXFQaaeAhyl1jNbhEWhm7RP//yw+j+eRH89
iP6f/980kYgSf7knu8/d5/8cT28+F9//9/96HD7nXz63314cWtf/y78Prbb9L46q0gJ4AGZk1az9
30OrMP+F1td0TctUnFzpJfz3odUz/0UlDz7FUWgpV1XEfx9aXfkvG9mNoMPpq1Usaf2TQ+vas/t/
OiYoMY5UCGkE2kp0m3zDl20aVLhk8WhT7GdQmbeC9YjUNmjh4NanwvcuglB0YmOIVITjkJh5dzGG
Qrjvf7lgf3hVXunp/v01YAqhGZWMDv6NePilqVI6SmjOS3wNtDCMsSZyW0+Vh6Vvw9w1/JSQJ9Js
UmQ5H/rGsVhwWgYI+9ShYXvs6ya8JUvIlacwgtKwlXGkzw5yFwLj5mZNxHVlGd298Z1fvt+sXZZU
6DQFsJxVs/1TjfTLdyYRzec0Wtl7ThYQg+1yXjM7upuKuupqQMKy77IwftDYCfYGDdETXFja+40U
V9HgaKYW+KI3bhx67VtNyrXb9etdXb8a341NU2Fj56K+vKuEk3OxyRDbq1EUV+7sTBufbLL9RBxT
AAjkHumrfSq1pXeLIcQxWVS7IyKAJfXvF+mlUvPf1whRAn4upGKKRfDlF8k4SM2i+bnh+VjiJKEY
32fOjHcKnEoAezRhNLSgSkJ69JZK9KUa7D+fjSSCAxIEb8t71YFsw2QROMy4P47N0YLE1ggDT5+a
QYY3Bt0JTt4cu3vf7/7+o38DznH5HcWvhS6yapZf64z1Or8gJoypQRTh+DXIkIS9bHmIF1IXW+lY
tCez9MZNO/byYewBLgKfL+7dLPTflKqub/DLZ0G5az+K5ihYKFSzL2+Bs3itWixSnwgD63AIuwZm
1VSAzt1UZuXigCLHIj23qcUMbXGm/HMtFmFvYR5Hb7ROf3vNEe1iBWDtshCi8j9YCn9VTY7A9hb4
rf4e/iMURTnoJnAh2FxHPdHHVC95+BEin7+Nxjq/SZjHPQ/I054oLoLcKU0aDsNcE8w8GZcpTRRM
YCQhzdKFbyxIvz+3P9dFYDLKxOsiXy2LyJJUlJikVZBKBxJjMl21bZypvqBhvLboz9zIXspHWtvR
8Z8+PFS64KocrpN0aCK+emzJqeaU0+gk8Bbke2zec7ytsN6nm5HM4I9Joa33lD/Lj8yPp+NUefHV
JKckgHnZvUFOtNbPevHs8A08m+b9qsTlv+s688sS16cR6T3QKAPaJmS0Zs0E9XyG5xNfOjtfHsrC
L+ezxQp9u8zIQE8+kxFI6lDF/V3nieUeobadXCFdFcN7EcKHLSOFqpLTOdELVd8OgW3O4oJgi75P
ZRVTd9BlRSNGuiunP5snhHpvXOHf3gg8NuwxvJ2UZTbCt5e/Ks1tRyUiQ42riC8Y+rE/irKEDUQA
FyZ84oXszCYbqrTSrxMi0KMnpuGtNfplr5jViS+B4QElrWBn4k9efgmWZNAW1dQHllNPC5Vsg2Rn
MFNx7Xfuc7nK7v7+s/9wM9lcmd6hnafd7XmvPtHu26kWs98Hk5zHj6ZdVQGyD/lkAf32dtCEAeAg
Wbo0RBld/FqZZ2K247OyOveejJVvCNWIJF1QoCL4T9/VFQolBGRXsZhRrcaFLo7KzKOB8Luigs1v
cMJzbMN9q+B9XbKg62X6TmXE3rsaRl5tbrZhy9nLwiHotASD3kqz2ztVr5F9Rc1VJQZ1xOeKuBBf
6LFeInzm+KsesRbez7KtAz9GrYy8zXmQbHt7hb1+7VJ6tyExY7uaFfSN/cBar+zL14ghA2veuvY5
DrPTl/e6x3huzB3ReV7TJj/wWBLsBynlVs35fL9qnY4WL8ypV1bx4BrjVx+wy2U9Me00qoeEtIjZ
uHj4yZ8qz+lurcoGwGnYoCmncJnfLxUtPrmU0206dc9uZGR4ScJrg3wTF/0QWyzpdcPNJJbsjRro
94d4fY0ESwT7rMUNefnDrA5BQlqKIQh7c77ozOjRrA3VLZXcfCLLIn3jGf798yCTUscxVrUd7Civ
9g+6wKAnQzUFmD/KD8BHv1F0JBoq1/iFXMTunw0x15eUYhQbJmd30Fvcv5e/ryVPkrFtPwaJVvIZ
CWb23Vgm90opJKPe2Kg3FtxXDo2fH4i8Hta4Y3oYlV6PMd0sLb3IjOagbiu17W03Ig+gKh4RfTTY
Awf3BnKzfGx62r5ydGnak3OpgD5UprgjGiZ6sjvJ0L2bnDf2pd/futWDxbhM+JRyvFgvLwVzZd/Q
STgFfm5nh3D2xbsVsUaQndPfTJ3n7wvHEd+7jpGvbZVviQ/+9PGc5ankePt5918tXlVT0K/S1Rws
ZjY9w0EWn3CqHgxZeN2+0529m4zuG+Ox+hynhvvGj/9pN335BvMMMFXEjsuskOrl5a/3vK60UUWM
ARGhGsk7rP6nVtagHgCk9Lt00U/+gMCti9wTkH95aleklz0rqL6pZ+doI+vQIEY5RwHTl9Hz39f2
366O4gSJcA9/GYUuf7z8esQmJyO6GDtwKAWOrUytWwJDUOxYTfNhVDbYmqJ5iHmrgjLX5uPfP/33
ehc7G/9hT129bbyiLz8+0fT0bF/bQZq0lvFgwLUilcP2x5uURCfJ8LJyBHB/p+72GtBOSs5h1R6F
wNELU013/7j05wu5Pmccdjrsg69PtRHmIbMAEcY6gQdlM3S4xEKzQjmGsuQjGqFLb5T/mdb/j56g
P9wETDEOBT+uNB6GVTjwS7FEdz1k9CBkkEWa4IfUH8SPTqnlMBeOC4NsLL5CGxPHzkv5ayT61W8V
NutT+OIpVfxWegP0WyWlq//qMZhWTEk8QLNiQgQsBbk2IfcZbpXyhAunObeVmRJXAYYt3mX8I5fY
GKrxzu7EoMkda8r14Q2Lav/35+OV7ZFVje+FaMbnTLTeFvX6+XBmqxNW7wYhMmFII4hOSN5z+xLV
BLkF8Z5Y8YqBBhem3JWVU9jIxDTc+iHpnBMaSOY53WB585EUo4XY+mzm9GAPhunuapILH5NkBOlv
JP0SHjSZ8Rk8aSKU3rq+6x18eX2RfND7QCggPEZFr65vWxW5qEVHPyTTaYgg2ZsxKqQNLYd4iFE8
hmUkHQZXGilb6EMcr6rSNbco71VGimI3d4cxifStILgCER3mjRoEx0zW2N+v+O+PosXuiD+LVUth
OX21WLuV0626aTcwaP7ssnxWp6433zdW7l9byZwfvUbMX1RdHWYAg8HfP/y3TZoChwKNiTiWXc7W
65f75T2QmLBDUubdwB9t4wEr5nDnxL55yQSHB7MNmzdUT78h820+kHWZrUEhB4Y2+PIDaTBoh4hb
FypSibfCsAFmcebdGak0L6FtyIrMIwVBswVaBAHe3GdTVp2snIXINbriplqI0lZRrK/sQtWHtels
7MucbkgRLd6HmNnSZpw19RUj4e3fr9ZP0+XLhwrNhyfpkFBnYAV5da9iAImwmxKcWjzhNzaktSdR
AiSrIhG9KybOvORhrhHrjGkuqIdDfK3A4bBkIVpGWj0EZCRFb+UQiPVZfvm1bKof/lilbvhc17v8
y11saZlU9UJuFePvHLgJ+x66DxwOzwmylOr9JGOTIE4GAfFW4iGq9gyHHTKobffcYUgcNpAeoffo
Pm1xl1lRGIyFMY9XY+MDn7NbJgaX2hrjN4rtP35x4LMstA5tj9/MwTwJFqAwYw4g8yDAbXwQOnvg
ff5d6Trhx7JruhlpRF7SPrR7TxBdKsZPvS6JhWGrtnvGUgPWvkRjC9kYbuQe+3CqqLXNteLWyCPu
Y1ca5ltf/PfVezW9kpwAtJva7zUqYaw7N56hpwfYXgCCRbboPqvMQy5oR/clTENMdp7xSbaoCyIr
1k9elRN8Q6b4TdrxYr/xXP7h66xHU/SEtrRtLuXLB6CzB04d1PyB446QThC1A1mcknPlKH1Nkgty
EB27Z68a/XNldNNNLpbimj85udYcveG3/b0AU1CReTt8H7Q5BIHX7zjBYlahJyqcpDrkdohe0Szq
8cGQcbi2IawrO8raAPWneYmctn+eoCvtekl8ysJQFgp9u9xVcA23vh7yN8r2P6xAnIA8wcVS7HI/
5wW/viwWwXFuazZL0IaDIa8r2teAbnDo3xlTGyOfsFFkvzdmozsoyxjNwDPIF/qUMDhPNjkZAxVg
JLcS1/TP6CWHePydHZM7c0YKu8TFebFKu9rVbtOhpVRhXAX5QpLSKeHU8tal/sONZ7CwVpM0R1gA
Xl1qYHJIY7JBBCUZr+S/WS3HUMcLpjQywk2r9HJtW9QR4xA9GVyTOxvp1NH2Q33Icjb2vz+H1u+b
LhuZSRC0ifyYn/PqOXS4ezG0KRHETrGc8K2VN2XH3dgJIJ4b2dkC9hsgPrKA5T5k8k5HSZt3XjGV
QdwM5hEBPBmu4KpdTiYR/K0qxmi2yVqVb8k3J/WUyF/jyVUIzXURp58aq2G+nXZfkmpKP+aF67z7
+2/6w5rPERZ1LPsWrxf5KC/frZZkRiNrHT+At0Mwq8jsawetVeCXefYZ1hhuq6yp95aZzAw2Qv97
Eo1fuBH1btFz/NCZ2Vvw+j9+JQ5YihVu7Yy97lGk8DjIz13CIKJRdGkdXV8SnlfSouSyswYxHyDK
QaxjV7phXZh3E0XcBp2Osyeew7ldTNhSf79M6519uQXRpvMcOo+mokP2egUaENFMENKBns/KeT+n
RYJXSlXX1PTDPjYq41lqtzj+/UP/8LzR8uVZYy62SqvUq3uDIgUhA+xLHp4It2aSWEfwfe4h1cV0
EHFRXIH3qMjQSdOrWpvOj9HOPiPkgSLmlEiqM4yn10bukztn2cCFLe0wzcbimC0C2XcJNO1QFYPY
G6mRn0jgDnGyWukTG80FX17rvnEVxc+mwa/XUXJb1xcZRjTaWRo1L582oruQSzmDuQdp1fpbgs3g
E3TMrp9Sn2ilHdaQlRnLRCLasQjXIIF6yz9NRadBbc0cOTd51jXLZinssX5XokSJdlaZziDJ9GBa
N7NpG8AjzQHb1iTyaT8wjjiQLt/q7YC4KdplpfOksnj+EEI/YfRSZu+qyQSI28fDtqlVWe6MRnT1
vvdzqvfUbuCyhrwm+G+oj3tqNzneZfDH6T/HLkJBJ5bTJ0WmVb3BCyvoagJ6JbdOR+N+qAaBvImQ
663n4GDbSTEZ/o6A7YqCwJF5fgqlSUaNlRvtdlZ2eM+lgzmdpm32ve0TO8XVNAGCzocoGq4Gqpzw
aA2IhHYkpGvNDzT67ESFkN3TyGl/YLkbIYDz43bFOC/5jvHA6G1htSOhqXRzI+OBaKu8BgZMmrJB
hF1PjhwgTVc12OUnIp+ryp6NK9Kemw9hKNG74S3DhrcYI4amKjT9ctvjaLpJcXOhPSmdvj1q1Qwn
nS84HIF/I64LUfntzaG1b1EYGeZZVMzYyNzOY2cXR16DQrcpzPCAUbwWBzvT+QMXj+Wwxf28ACuJ
SGlS7qoDrRz3W9GUBd7Pv79iryQLjFPWcam5CiOYU0IReNU2rBsHqhtL+r4QiSBoLSsDw215X0ST
XNsLYmXy0fM6EGziZ1nZ2Ynzozi98S3WwvrFa8GSsjbb1sE3x2b56rxuEl0HWWRBbExs6CnPwuhc
okfd515yQ6JdebIj5xGJTEI3NcK+MLXqOAOihWmKLTnqiDr0EEx///vXen164mfzrahxPCTpyDpe
nZ7qhtW/WSI8LHMxfs+JW91OvdveDX2Uf4BxWAV//7zfahdWOE5qbLAWngY+9dX5o84w9zvtAGTd
n/xLOobZGZJx/hHvLkJ21fBuRLK8gRoWnfRSJHAT4mE9Zgl8yk4mYAcOaby8c+a2eFBEBj4qAJCE
KbjONYJR1ghIye6GZFqGOqYW5ltPE1fotzvJYRP5P1UzWwV75ssFzpeTqqEPQRcVPWEylXRb79Tk
DbBID54VxqE5js8hanx9MHN7eWx4/tAg9yAuglGJkeBST4+HbJyWaoeF1WH8mSfVx0SnIyJItzh1
cZkBuS+1SVRpRt09lEkGfskjOGCXmHX3ri3llRFiajqE7giGudEapWGSVfF0HxfeysqzegeMYu2W
H8haHln4Og2AgeYd1N0I6yiu5THq9L5Ccp3vAStWyykiube78xG3Yd4uPHVez9f+zjJbocADR9Vw
ypah+FLXaVIHaW5lyz7kJPHF7cG5HSedgnhzwMXXiMtboCROIhZ5ThcU5BuBYOuyZLTGdlnE/aJp
135jgci7J5ow7Ze4LR3uZB/FHKdiHPXncinJE54GxnrwbG11A0ESNbxnJogyoFCNnyXmBSuQU5oW
LGmOGA+9sw6YULoQH8xYDKwHIZxoAnIsIKTZN37eb2rUTcmG66/qzZAn3ngUdZKXZyCncr5O2wJG
XTku9WE0x/DasljaZ7Ne1mttPYSVT0E0QxiBDRvm8isLkHenFOmQ2y5Nip09ocxm3phaQWEW9pG+
WPMo7a40jmG1cJawU4WIXNGovR2NYlW7qjVYtcc5QuQ4WS8fvcTw7zSMzBRLaZWZe7YiDLEhqtin
0lilZ0uuYIVUHRpVIxuGa5Ihu3YLVVuDxXdKvTJTVLoJK9do95gzHDBFSD6tgL+LWFHFNIY3MCyW
/NFtcelT57vxefKi4eCKNiofEbPjGlwmxNhPoNZ6fee6VTkckHqOLSbt2PiWpZxdTxFw0GY/L1o6
eycsm2cjwp0U+E1ZGtuqsFod0C3Pp008SLpkXZK0V4g652pPOrnjcp7PYgQSlfbBcSSOPzZ3GJ/B
utjJXD77Kd2ly+RxEXZuCKYYYk0KfJqDPrClVnrdoU7TcbggdRf8zSzrW7p6yHYDwO9eGlRLnT+U
bLPDzi4TwsowLZd3WqCdxv3ak9JiTgIYNE8jjJuxd6PrEtpJug+XKXkoIXzITdp7pGta2l7qR2Op
HVIOeTfHE64Mm3yEZZyNw1QSObuRXo8gFlV6kV6W2Q27PS84Fl98vVN+WCyQ8wfhDMNupKFffM9U
DWDZHM1Ynot6cBim8M83Rxy8sARFYvT21koaAbiYTqfcG16d9duRhuxyy6NXA8wY5Yx7Ps7bgIzK
GfyD1yKk0sKrj+RaNyzqnFo45I3+p9GSUMoLEU67GKTNhRupmbNn/XTqM8MgvMlL/Ees85DgWVCG
eVd2YoowF6+jmJEp6FO+UhVytJya1D6CR7eDYN+8roXKio2MKGUDDAThsltmROfbGcyzxI6t6xxD
RS6wScrZf0TaK8W5LGb1CHtu/KbaHihtQ0iqTx4HLJzAGqHQH4tQMmXDKmDrDbac9qMEbwvjBodv
sx90LUoykPMKcWkYYdDtTF+MJ9NKyScexzZ5l0Fo+j4ia3sns7ZsQL5gWdhgSInUVZNjhwHgMnpq
H81lScncD7rcStzp+NLdIv0SVubYgQSp9DuUxkAXEG+AHcgmyEa7ITKkd8jRWMZ7kUdddhfzxBD8
gE24uyekStLH6EoqxslCo7tP3Wm6avws/5oigy72nV+pFKmDWuS9if/oPMqQii+XixiZtrXauY5l
Gn8yigwVj9UnrBOrG7pCyCvabt8oh6gBHbn4Xcis4AVyitHfRUMHvkblXndvNn33vGiYzVsNZza9
9ptU1/uOfgEAI+wrP7i6qrwqOGBZZF3E8p0xS1wwKI6Wyzhq/d22W027eRnIbbfdrjNPUAFzimCM
ws5DpHwj3BFmPFqHaeLVP0xUxMM+zafouW/rAu8xUzv7hNB7OhmoZUlT6JsKhT7RShvb6Yr5ekrQ
ZfNQKicLckOMwyZC0J3tGpe8U5Z68m/IBWCfAU7WdbAk4lWXa9sdEKLWm3BOqUrtssxoomPSmQQO
kG7imTtZejzAsV5TwFurKM8G1SlA2wITR1cusLtnC6DAhnxD6ylzK508YsFnK+/z0W/PVdwv3bGk
NqVi6/qnGtPGFePn6H7OeEfxjKXiLosL58PQudV0yExz7q/nSk+PBDzEODQKy15ugcCPDrgI10o3
mZYssTHubaIcGqAtzPOS0d11WRtT+wFPQhLVmCgzUrgu59hxi5E9OrHex32/EmgWfDpXPAcQuCqV
dw/j4BIsD05i9Dao8PKWRX8S7l5Mdu3dMzuYKgCBtf89Tj2ui2c1tCjpD9d6Y0BNIgwnFvxbVFfV
p2lQ09WCrLnfeevqtWmXiF2woyLAHDW3JGKPRULzze/pfc8jkrpdNjbAmFMSLqqg4y/Zx3yQgw9H
OSV7wSqbipSQOH8319B4rkb63vOp9dwcFbpVjMVupDQ9J11OrePlkiyK0FlQfxiE55Gl8DM1hst6
kyEuhIpe2BgoEkqsK8JJOaoNqdvHuyVf0IK3WN6vKsdYGH1GepouGNOYzS552wc1Dg0aZBMN5jOs
DzbCkkkIVUFCw8vWi/OA7Kgbto7KTf+pyOPRvCkYm8VXfdQ7X9Cu+TUjbwucNOyAEh9WE7UEjFpN
9xm3HLB51dt8Gqf85aNrQDDaD4PfDuQpL1qR1DDqbmvbSw4EBDvjQzo7S7fHuj596yfX/OyK/D7i
beF7Nb2Yt6wuNJh6GIkHhNREYZiVad+H82L127XLjaSPCZS4NlKTnGonysgLKg365a6PsZ/P8M3i
iGmqgOYkK6MhxhQYf9EA+8cV5nnnDsOUcUzLnGtjiiJ6huzNRkInrj+OUscRSGesazwpBcnOoq6A
mKQdqpYTPZnpVOHo6B4WskyMjbs08rsLG0QE1HyGeb8YrVtted9JjyvsuLvHMt+tmGvNk0pJQXVU
LjHlsNZh6nNSX6JqS/QXAJqlxlSETLUodxNK2OFYmqU7BKwajt63+eCQteL7ibUlIqvzjuEIr38b
Yue7bxobQw3fH1eqGpt+27CQbyZnHGmv5zVJhaGqPXkCnSEivkVrMBD08Nz1rbd0n2l8mtcVmCID
O05lkuLsESR7FxVOHx5MmA+MNYWdYUZRooDaUiclx2pCwIOkMqbl4OVJRwNC61gdgKk7BSAwx0lP
/EAwllWfWicEaOFy3YzzGN9Kb1Atsj5hmIdstsQPmk72eCZejWByadbGfshlQcJJNzGgLDReJJmY
HSBHIKgF72hif844dcAgMdAQ7LopX9qb0SCdlTQLGTVHqTOSLcNGuNWOl70iMAfuCHGJW3suoDzF
Tpx/jkThPue+B/TZcnocKJYEcwqWULOmM0cjUIjsL/cj/ozIu6vrMm2DOsxYh7w6jYdj0vRO9MFk
VAZebyzj2w7Sc3PFCk4fxo2t6Wb0Cj8720QmoW5jRLhssfOOaZAtkVAbP1r68ZJKXtSLvdDmuB1r
meSnpCDzfG8xabiLm4YKI66hKW0AyFfMtRMvHi+xj5/oinjtEcxhjL7pUOneocDQRJ40FVarXWLb
xQOPPIqWBEksmit4/xzCkkZWgajm/EpYHDR3g5oddy/deryQZMUhgj0Y/0Q0mkNI94WEiQ4mntrD
x6++pWFOzlrqFfUpLEVDMEVKC/1oklr+0NiNVR1jiWBsz4ElFMeY5L1yw3glWlaihE0gTDfyTSZo
byNGr3T5YiYEtUFjiqMzelPMylOdcgmNhi17LHoPXh8KJ6KS7NIw9gkj4P0o5oR6p4ua75FcgWpT
bozk5xiOfQytpfhig4h19tMIpygIuwqDGzE0zfeppX47VUneVwcVly4H/WYagOvAVa/35P5GBRge
Qm42GLj6KvBcV22kbrTcDlmIdacou6U/Z8uqi1WFbJ/WtwG4a6HggxCGV79jXtk8EolH6pxa6hS8
cTqNxEcW3mRu84ijGBbSJNWbTMhEbVNtd4euIk9l38UoA0choh8jeSjZVdM3+FZd2/4vys5kSU4l
26JfhBm9wxSIPntJ2WiCSUoJnL7H8a9/K2pUSpVJ9gZlVoN7b0QS4Jxm77Wd81SJ2t+ZbtfJs0FE
9LrvcZS7iRugAPE5ueyEIIcGxdpkzA/ZSjTjfqrN5ptVjCWAQwmC+cLZOz2SbeST3FLU3nvfrJaR
QdtzzE+AFOqLnLLmyJy7ASTTWy0LSMcEauNpIFSKypuAwUHtSUpag8/hhNYvCXTHvmIkzMjeMdEf
21++2ki0H+HzDwdpdISLzYGrPy8Z/NUTG6X0hkSWwY8L24JNmSODHfeW1dPPEkJWBTu/mMUSyVCL
Yi8z7gf8Z03+bRZd78WBNRC/ia9sRC5q80fXIsiRmeBif5ekj+CwqxfyrrNOfWJulz8NfWv+4K4o
IQtSITUR3NZOnyjlp/wu6yCLJGQ3Vu8jQRxHUg8rJ9p848oQ2vJ2S1yxjuqRsEphJrYNySbO6rxu
Y8/qLfuA5YGIhpICTtzkurGDG0FKUx2127iEsbRDZgYDtLom9u0VJgnYIzHeO7UfdjGvg2Kh8tiw
RinGdgRxwN5P9KIDzgnZp70RhaOd1g9UQeVN4wbGfJNDNjqG1HH2rbPhJ6Z6rkP5gBVuIqxoMRYV
EV24PvWmZGDguNm4HVpeLeILW55m2OGOKzFmZET77Bys5M59BzLuoIoZy6JppKE88sSEbw460F2K
nJyXAEWLPoV26TFBx1Drk44DjvFLDns0Cu0q6ygxa3HOw20A5NST6R1jtyPfgfLaas9uPkiRDChI
OJ5Y5JEGoXTAWJgpkFOZi3s3tgAq40KiTIrbwtHr3h1J6DK33PxGME5gxNcY9jPKI3OFkdpWbszQ
Qd5cx1LwfVZpbYBC7cp/IvHQ2lWWv6JW6WxOfU9043TxzHRpgbEMKRspEnfaxM2t9UK0mx52bjtb
1T5vquvYFxmlLzC/LISA8A9i/0fvJwkGGMpgjnErNhYm12Lry1O3lWF18brQZE4eNjMTZ5mmj2Bh
jWB/dRGehlUMU1Kk6fI11wwY9j0b/y2ZWQX093kbVu3nsJ+N8A6UErHFzKoFw3YE2Lwmg/VtCBve
VhRZlA3EtYikyYlUot2sFoyLnUgxWRtUzKehaFL7JDYXg5+xNbxT+muU6FHp65lpVH3bUH7QMJ+C
cvaGPPLr0XxW9LLbblopfUgc7Dq974qSNBHYiek3AGScg6qmn2LngPI+MYK0+MRLxveP7J7t+cht
ZRJFTuS5uhiedMx7rrL4nhuNn8Z+mhaAYPtOAd5ROD5IG9XWj9piKh9X5qaXx7RLZb5rvEY1x6KS
3kGUrVOctFqvTeI4VefCbUAKWCxOAORpS73KNcT9q4in5z0I5C+LSbTvwpikrDBeG6YHpHqhf0mk
cIcX7ecSFqDDnxypsedsaImeHQ4zytp8PyCS493kqXm6m2aN6h1hzZSsdmvIW4Vz36JezIP+JAba
4fumMstn1ZbFN2cpr3wCxzWzMweuDmP44g5LYSwWVI9l4T+GabfFDdshixTeyri3zblPSYq3huqp
s6f1U2foYtzZBAKf2przH2LFYJXkUVY2OKzUJQClmatbkhZT7q1AVTdmPdCxp/3SuWePf+NtYlUq
oy5f3e8ho75sVxfALW9dQsEQ4HUy2+IcZBNzY11qxnTMJdUlDJWrHzvQcQSJNBhU4pFR/Otai2K4
cEeunMQGeW9vzjjUr9aWs4pseDjde2kURFKm0zavJytr21s4tXXwPEykHZFvnA/nqik7i3Kwx6wf
LiNDQJ9gJmB6qEOrw4iz2k7U2FY/F+ETKancoPhFR982h64rdXrnqY3la9OuzveF9JUBQbsV3OFA
Z+DLV7ODA4Rhvg9wnhLgOKTXR7R/7nBgZgR2TBDgkaA+WM1bS5vBlkgbRgm8Z8N5bJjyAAFcs/An
KrjZ3oFWKcwjFG22gssiqoccRsrIgIIrSUu4zlS6eg5pnJrlMtTaZtAlSLnYzVuYgumztn6NDP4i
sKIt1BJ+GNbpETvvsY0qKeqfSGz0KajIgGIqiIClSgPMZ6a2EoNOa4uKdmxeN12WNv3SJtMHnXf2
WwGA9JpkOaJQAyoOWnJOgdnQ2uPqoMoyxvGcm6Mrk84ffzHkXsUjzmQ17L1gNYYnh9cScZUIQ5r9
oEWgOB1Tp0qYRoTu2Zy1DananwMVh0ZQ57cwZNSQwArLjMSQ9DZgc9z1RGxXmCeiDTqU5cQ86kjR
pn8aNyYZ52DqVX3u8t68nZxWflqdjlZsDLaCRqcl7W6CDn8Y7CEoiVkmZC/ZvMpgatgtKk3crKR/
pJ/JHzJM13bUAaMcIgYY4hYqrOzPLKb9cZ87ZrPedeEghjtTbJ4XYf4mDU1ZfTl9A7UIB3YL1uHQ
5mjEq840vtY+zw1SyxVa9UZkILOQrrtFlbqFpxRBakGtYMBtC5eiapOxqgaS47xpca/TChHEjPW0
d+gRWot7synx30y6xW5fC7X5L0wvO6gXTlszZJF13x/5i4sOiEVgj7sUh9Vy7ivDMz4VqWPq82Rb
szzKqvTDkygWkMcZ9GOGD3IMjBs5LgPJSeuKHz3lKNOXpaE4dTpvocbGo9pTQ9SzfTC29ho1bIQ1
ac5dn5snKsqJOaq2h/uVesk6rrVNKFJnhVTfIUPP8Ws/opm5Wytnrc4KjuUruBvxHR2wncd5M+Xm
AZ6B9Tl1huxxIVkJeNpgjjQLQ1lsF+ydEwFameOBJeVtHvVmh2xr62HMxFbdzNuNR533ok2fl9Ka
OYWdjF4bsFf2NX/hhNW+JMx0GN9C3QcvolFXcXzK7CmpaQU3ZpXjtiupg7+3ZZ1/N4kz+pouxbgR
VQq/Mzb8Wr4z3JtP7jpbYj+YKVSJNux1GeUgbD5hFMoszPvXPLiVX4Zhb0683xVuB5mUvOYxdntv
ONmFJV760tTvpQSEfxo7DxhCVkIi3/M8d/4hk8zGWT5Njjr2ZQmTqQ2vc09Gwmt+CxaK80mowqIn
Fn3R+l/Z1W7pDd2iWwOUsWYyt5qyCZ46NEgOjZ1Qy0/oFgRM2zILifhZXYSqBfef86B7apC4BCWw
JBRvo7uHgVrdjuXCvo91cPmtDXPeJN6WN0mlXAGHdw2gaWpncKKrFeTAJeBjeiulpbdhhlJfdiGG
hCLdxiFq+Emqu1z4a7snEi34uiicFA84g4hIN8RSigulI/HiPUft4DbS2PfM1VYvcvo0JcQ+X+r3
zh69PDFcsMPvWzvNCHrWeisiPWQkCiGPoo/foFKQ7tVCIb3NGVQ9QqP3O3Zi6DvikLXHi9v3cruB
TDyHR4gJMuHFxHsAEg9vrJrb9JlwtrnbmU5RHcOCxI+znCfW+Y7MbIASlTvbSVnApv6lPCI04hU5
ZrcHhOoTMwoELtcx83A3RZw0rEfZshxLVmTu73TPBeHulm3AdSR+LOoMuJ2JRJ1ofmqAQso7jamv
4NENu6OU2PtviLBEoqR6BvTwEssWEktVGsT3Nlv/NBIItUXXpJo+lnkXBLt2KmwA8BJWRTznikB7
yNvcuGng1PPBkFyAyEqXFRcs6mixM+veORt1BrFVmn4D5IdlfOJthEQeitpEZ2qikhRJ0bLujlP8
q8XrOmhwTF6dOekX9m3tPeqQyYvyeZjKy7x0UB7J4QPAXoH5uccm5lNiZL4NC3PKBsLjiaOJClzC
PwKsSyGpyMo9ltB3Xtae4yoCTFNC4DRUmtJm2RxlzJJN/HgoOJ6ynB1zRO/vnAxCNNsYo6gDC2h0
sjs51UOxX7ZxWg9cJV4yW2o1hAUQG+nzWAELYaQNjumULmoBIEU2hBOPfomuZZ3ljNTX3Xw/YVZo
FKyFkMCTsyrbOdH+wCxusVQPNMWTks5iqNtH3I0WSBpDL+Kbsvzxc8+B90rBNINC3toeDLGcHOKv
gZNAa1X6ecv7wDqj/81LVgiLU6B8dUxj53QiJ+527vI6mboysI4epI8fjBW4VsQMXB+niQjGpLJl
tx7qugoOBDqvfWxWQxUeJnTLtE+tzATIk1Q9j7Vof6Sjt7I/ZUlJlF8q0uOKnhhKDU0dvK9ADEXi
rIF7WfpOs3k1mI/B9TZAi3ZizP0DT/vsXihO8dWNi+f/pPPpVTwFW+vRYFRrcMZwhWQkbQv2a2IZ
CLmviwzpi7LmYscWKbiOQW3rvqJaBFInkTGzQgSOPjBUHm5NtNpXDLqV5VEVdtueBGzwOop/5LGu
YayRrFeV+QlQf35jCqhtN54Mh5+qdElHWpbKqM7UaxVjCuz3+5Lzd943NVSjY70wr2GSxto0yfW6
Nve5MNEltfyd/gF+ne/uA/IcDuwM5HDDupC5YLOl9q8iKx2+j6iU96kanFTuU39CruC4NcB7Cfh4
igyHeXU8QJkyE58e1YkkfA3CJvzKoYWCUrDrZ8UVr5WXnkfVmdlu7H3zq2wWMiiZM6rlX1K1/6F7
cNHY4/YIEDdCi/hd95CVJi2aNYc7QmTaw8gMJZkWbz6bhlzwC7bZe2aCx99pS4x7Bh3WXrUgcqi+
IEn7QQqBSNvnWWv/WLZDFTfLlH/peGYp27PszTIrb+eOZDVGNXD5L38XnnwUmPOywVTHF/dsBPym
/0G0UdVb5ROAqfYtds+oIhz5lAsRssZZyFgZK5YmDXTllpzv8h+SEeF8FIwIF5UIbZTFNpj//+Gz
WUrpwC1bvV88e7yfPSRp6QTOJWqqEPqXzxsLtnbBtrs4jGmwpsngk2x9qMXqOHvMDCAbpF374xH6
iumhbA8Y5dNUI4lbxxIQlkNpLS+86LLHca3Xz4WwV31nyQL+OVXqWlK6dwiWlZXOKfsLv4YTIxjJ
7dyqW4Z9vqQBEB6WPSxUWMp4O0K26+4OhFj+Ismbx5Pda3lSxoIcfOun9YvEjO3EjZ7eHeRLMQPc
5gXR6/zAYmPYmUGhMmQsCyHi2TgJv4mQkk4dvRmXmh/Jl48UJrr/lhepHyTmxNYtwrVQfNNKE/wV
UWIbzStDZpzgowvzL869tnyvdYMe3doc82EGIMbmG/nc8pRn4KMOlovMihM6bb96KsBhPLar8RWl
CmpyM8thIwadS2aAyYPNANspU4j0S9+/FT4Mi38p7P9QfF1/dh+6yBUIcbUx/v68uMx2t9oR2Dkr
Y9pzxgZRif3oZHP5d85UWckq9PJ9CMu3xe/lTzetxb7J9K3vCtbLtbvcr5Lv/PcH4Q/pLU5w2yMR
z8FR9B87+O9fK2dEYjMqVHtEJ90dLzPzOSQ99eACY/lElNJ4IFCdfSIxujDa5tR59vw1jR1EuoDw
8oVw5LV2/iGP+yi+5UvxaHCNbIH0BpTI719qsrt+hn257Y2qy85D2M7X/qAvTjmHYrTSap48FDb/
ch1cn7zfRHkAFzBtoEbD/RoARvr9Y30xUTi5LK/GjiG2HEYqz9Id7tDOIx/B38zGjJ75EylD8ty7
ywv/meYewqg+Zr4w94NhhQ9eaY47PZTUSn//qf7XtwPncaW/Y6Q3P95AFuLnkq2nteeEvV+JnyHj
qaz7286u5uUfwvc/XJVUe2BrfTxcxALBKvggfM9ZKufOTJQuWh33+zz2Lnm41UYA22LKd3ujVusl
FHXpdtttQ6ZSElSdYBud6t3/988GkctLhvG+a0Kc+uAFIsK3WwljV3uSr6ankoY9ykcZhiRK6OL9
75/152uBAEmWiSayTMzGH49mZpEzaopc7x2AkAMbB1ByzeKwAySLI+DgKfPXOaDPnykG/vHZf2gv
UeSH1yuOEBKnvvhwPowqSNkycc8DV8uf1pqBf2AvtRMFYzXuLE8QZvH3v9a2P97veOeZYNtYrHA5
mB8fs47GxSAqKd1hyEOqEgA0yjmUzHY3OTU1vSPn5TRnvrkg9iv7Np5A7x4YW9HY0xKZpyZwqUhW
Rnrzd9MoyQMg44R5ZEkhcM1P5nbdpVSJCekxNHvSnYbxDDexB5qgW/Yof/+DrI/XEKqrxQ4CQjwa
b26aD/rVqVTcRX1O2460+Tv9jm4iYli9zxz/zaXPvPWtD3pUlfXGmVaLvEEhFjLDGK6GWF6/XjQ7
C8NfAkRu59lwviqRFTd//5b/60teCw/8ifwPbffvpwyvelXXrLUPc9sKaw9Ped6+mK0hoCpOyhrP
mN3m6dvfP/SPB5pLwy1qA0OHfBPgY//9U5ErmQNpOe2ha+f+xLynozJzvSdqtHSnWZDfOn66HIeN
ZUm0NteGcRVOdmT5/C9733/MyP99zhIADLiK8+VqE8Xu86ECygxbtibrpkNqmcjpWtSAl3Yc7Vuv
zLS46Xy7lhdNz1fe8USk1gHHXSFOA70T3mHB0iIKccE7Cc7FcLlB4MrOAs3YYF2WzmJgs5FGhI5u
GDnGjXL07tinVHrvO8FIKJ/NcRa1WW7mR3skCCmUCDYiX0P/jTtC14fbGlGDOJcu59y5sEo7vfE0
Y7VkXJnqRNpd4SFI5nE2awWH6EoaUN1S0NJj3SC2H1890DHbW6YLs7hvh4Yxrho3fekWGfoXxx1c
586eEC5JrzD9m4xbrYrdOcd/B2CYxhj5rf9F4OlOkzWsvfUBKVuuYoaWOCEGjK+Hf9weH48Cn9et
eTVoYOGnJP54ym7V1DBlVOYBo4GZwhQIOxkx7cRWlpkCgpXT4/Uju9MMFoxOuWMgAKyCNQ5TOVcX
KMcrGp/eHJZ/lAIf33qcwzbJDz4Adb4XYKLf71tsnSawNTLbdDXlyTRlHUbUkqc1uzpT/2E/40X6
4Ui85kp67LJ9WhvqD/HhvdduhVGPYFIPKNVEfxV8We192vblr9oxum3nYIJAulWgBnucAbc+h3Mg
g/PMWDC73xYMKIdyzjzzaxbM9NvKQ1z0yNQtB0yKjC7OwmxxLyUaJOutNZpKfe5z2Ve7njJZ7bpu
hHHsBWw2Em81KffHDfbRLeFUHSTn5j8XvAX6dafNNFvimatf7IRas+qQQq60M/41oh6eZ5mp7TiO
bqW/CAu5d7T2rsMaD4CJdQzLsDm4Bha25LoOfQWCGvyc2pQpSmYJwHUZUzkKu2bajB1ctvqrXWfW
wbT81D+Tg4jqFlNWasakcvQZxnoIJtT+zniPZHvwWJdTWx1YgBEhP+bb7LN+yuZxNzvGkn4ZWdIf
fKbtpE1udftDOeYCo30phgAdctd/DgfieuK+N+ZfcDpF1OlwrX7w7mDiU4fOXL+ynLF70jmk9XlT
sgD6WzbO8EKCSnbKaJ/qkzt7y5PTdj6FSZq2RBKKVL07nKwc8cT0erFTzvPnwGnC9bSyLHQSttLj
6/WVFUY9itI89orVGqLWzYMq8oPK+WVVNiEPrZy2nw2qyU9OVQ7ivSwD5OdG3pP4ek0hKwuc3GuW
kf1qFaweuFluNgaSJZF2q/IjEeAl3SGvqaCLmum8d0UNpbweFHNFVj50MUh9ZiO2A2lCSyvrkphj
p+2JZQVv4PAy5YrjVwmK7ODTsOrYBIX/Fiimv5GoF5t5lt+lX3lB6vZatuVGcWiV8HZ2gdTmmBE3
Zz9jlsVhbJMSeXatQZ7EAuR+h46PsGdEuCz0gYx3wbGCblQnXh6MP1WxsGasrYw+sofeYEQI3tg2
IFSbSI/lBZTvVQZlKzLof9sjcwnRXPK5yy4rrMT+zGRdYMCSIieZwMnl96loig5r8QrzzbJkXcfl
YLXsLBYtdMyZzc+QN56LdHjZGjthW5k92BKxO3MdryoTw1lZIRq1t3Wx44/1JxNpswc9XMlLsJQu
doHe937qwma8jxMlINOgTbd7IhfZ6bYcq8E9k3GEL5k2HlQrhm90/z647N6AbF3U43e31ASxUUbR
65B4AMAW6CxoZpf4VfbB+QLiaAFabTc15dOap3a2KwZHnn2rtMpdMy3I64y6+Rz6xXZqkA28oyHp
T34ZSLbAdlm6+86Bj3JqHH5BgCUVGkt8MUGXAKOG8V0ACg4i9oPOjbS9kLf00iD8nbyxQ5mDH5bi
G5bCeTH6/Jlx7DzcZlOnnkyrEjAs6866QcIJhnubRN/cMLiEDym0EOnTaus8vBTLWBCKMLGnwbSi
7bfGMpmojRLDYMRAjcvdIFPEQ2ZlpkoGyli180ulWFlBphtYcaflg1FV+XbcFKMthGuFPSHqYtKB
ZQdfArzsdOJqeFoiLAozTiGSPolISmFFN53cSP50hHSYRBvNIyr9/tVlSCaiVnvek1yUP8ROkLUX
fXXLRyYlgpOIEq1I1KtyfVnZ/rfnIFjItEP6/1rPrW7ibTManTRdkRFxXgTVK+Q9k9yBVrtZrFnF
1DGGqAKGU5jveCoYCcB+hiVjNfKtKjG4HMO6l2+YFrHMpGG29ge70t1zVqADBNImFCcfO0Sw3ijK
ioj/fPCFMBiZsQZKC6IswArBN/NUtdMoffa6UHW/E3XZ46gjETPdN3khNepKu9geJ7cmcT2tfPeh
6TJWHI2bt09j6nt2MpjNVQ6i0UbH1w0OKXBAaGBnM5770UHBN3dLrUV3stxJv65+ThnijNypEnqX
/1IhwEdegkSpSBjh40K0J5KeSTgCTt1u3ZaRJ+6QRJgyCoUiHnoENJZOG4tOIMDNTa//4efkCqI8
kIA9EMmLx7VUHD9NPqVf61oMIp5BEnH8BCHCxmn18JRshf6iIXnVkXIHm8CPsClif8H9f4IMdtWv
h/iTYu0NLfR3doeMr2yDGFTTNZoot01RXdg1qedCsSPlHFcqf/KysXwfVm09Vmbb50e/gbjJgWXM
JLKr1PJeLPYqXRQMUIHO8BYMfJR+xuuIndqLVTa48hf0ewQ0QgZKzI1VT1ZZqnsZutxekiFoUKFz
TLFjBvqs4HkQSK4f+sbM9kaIUCnW2pTyuE2UShHCbcvcG51T05yyBSA5csHWtzoqAJtOkpa/J3QB
xHc+2u1PHG4j+hfCZMkZ6Ns5RV1DmCQSRLHDsnTeBngLuClnnGBk2avrDLvtfwSsXk1GvjbJ7/6m
PHFcfCd1P3dj4Cj01fNiPShbB/6X1OfWi/H68lID3cRsi7TWPhIecKSkKNLsyS4w7+D4XkhxpHoY
OcixZkUhIjauyMToE8g3OXfVMph34YjeJ+HSzl+drTTSKipJdxB7ySnBv7NaIcy7zKh2g1B4QU1l
E3ZahD1BwIs0KnnJgVB/sdYtrE+M7fF7Ma6ffpToshq8Fn1qPgZm7e7EDMgnQXuUD0i+rKIhAaB/
mYjTcnd5g3htb4m8rVl4A75Cz1peHR1hzfIMCP5Tyan8A613IbmIwC4OKwGy35HrNpJ0TTU/i9xM
f5CZEKpjyk+6ywlX+FbSKOp9L+v2p8gCRH0DT2Yddxl6KywKRNgkPV7ihsOpZBa2EmBoovHg3YXv
ggyaeMHIOUfr2quLoOVhB2zpZT0axgCGZ6IFpicG4HVnV+B5voDnTdnYGqoX+2lu/U9TWdTZ3ncL
zrHKd0b+fTOsvgi9rSOvn1DfLC1Bt3vgP82psmkJePBmfrWpyVCxtp5PPifsyNgMMDjsU+3ikVQy
wNoXKBups1FMBSjebtr0I+a9DsjgOLhVskjlkqlS1hvbdWLoCnbarfuuhqwPiKbpbJfoyVIM3Ocj
Q31tCrScU8B9EGbdJ6subAI0ETp+Wbqt0lSMnhvX9nVCBMw9J0tl61iC18WkjJ3L6KyJNGnV/Z47
hScoc2j56lJvyw3rnP4bQCucBqT3LN69wVKZjGS5WXcaAR1Hj7Y6lTSNJfMbMmDnIfIrnX71lsz7
2XOceNFCpmV7abbFfsD8xoIHs/NU+hejcRqVFF1PIm4gQXsmZc1hfQMHoyPdlO1nt+N9IN2dvVpu
esdDrwN0cosiI4RD69Zg836rHCI1ARZLz//ktpmBwScH3nkOGn6k5NpKIx4hZb6OHRMh2Z7MZg80
vamJvSlNF/VN0QavRNbkJocTwoeoAQQTHHNSrnH8blIblBvAf3abgZq3iQTrmvAuT+kjEsu2dBCr
lZBnYn99RSiAQyjgjqqaQGQK9HSck7yd8fmDerCSAtS8tUMf2RnJoioKxczEnPLaIRzx9tXS9hav
LcNwktF2p1sQ0kZ9rhloftPmbDMGnnv5I/X5rWPcNPN001rIYoHhO5V/D+LIX36NXrosuxLZ/nJq
Cu0+GoV0vQMV1cipj6BNzdGG4qPeUdqEb1buNkeVS5MEbRRieJpGIDcPcswDVhCL3Zg7wdCi3hWG
gZvN9Yopu5FkLhdPlb/m5t7n9FpOa1CRLCUwX17tj52T7WRZmPW91KhIbute+dUeN0i2vlpL1tGO
j8QtN2ieQf2IivSOA0u8NnuqwGFjB+gXx5pZ+vjjtvf9Oi1QFCqSTVe6cGyWSC8tqv4ebQrCfWN9
gMc6MNgiweYxm0Zk6wK+3Ro7K7urm2xlXvri5m77iNgRb7vOkQZQXsr61dwyGY7/mHT9OUOi0ke9
QqKYTyLZRy5JkxHwa9NTHRCotXdAH752GPbWiJ2xmXRS/QvGex2c/ffEBlIIewK4IQGADghbHybj
Ic13RarCTHZmuTyPjpQxb4Liac2nec+2Ip3jsFlf4crMt9S7//KJ/6+PZwAATIzREZPKD135HPhM
mAe2EqZcES3NrQHSYnTd4ctKUu1zaI3Zr2pq0Uu1crwxHOPX38cjHz//urFhPoJ4mwvBfPY6Pfkv
HhXj020YMEcdGNe0QYRjiykM9dgJ0dO0g9rR73TQLlcNHhp6ass++fsX+DiWuE5B2M9Q7FhMpW33
wwXoqCZMoO4beDDU40isszP5sOZLyJ9+E/jz8ubxLv7H5P0PVML1UxkFgQfzWVdS5v/+Z2dY8ewh
zUHLG+UzGxt5JuB9im2kqTIxC0wNWREEl8ICplEh834CJVH/Y/7zx6WHeuf9B0sAstgm0/v37xAQ
dduhCHAPOWVoe/Z8IG4Xc52XNQZ42OtLDymqecp7d3ivw8y8B6Eyjfu/X/7/DI7/+/6nqAJiAqqA
PazPkOzDlYDD0rSWhSxcdI3yCaZxyckbOvJ3Bq9flydUKzZZR0xTvKslbvplU4jLfQWbabolZMuq
bonNto0HIq/a8dc6dRWeX+mL7JK5otRHKoBtiZZwAviydLrapWlH/m5m5siR3NznvDWGbd6VBEk5
sTFZlXnRRIshL+/zdt13rumnR8J6zPoLbgu3fb2mOdt3QTHjs/DydM6OjIA7OBc+NKpjJeaVOGGf
Ich+bkOX2LYGg2GkDLcxV/zBXvvC3n2zdvNs1+84Rc2JYHg0g3EHJ+wz03eCglwgKdWlrFXq/WNI
/sdeUljsleHFeA4oHE84H664iXJ2E+WKkQyKc6IQxuzTNtCJ19vyuUAHcuNVrTqTndJGLcX1PfB4
71B219X5vMm4Nbv2+Pe7wPrjNmAPxv4tAHRJ2CmzgQ/nwKQ7stLAzu3DMQDrtGIsM85Tgy7ueSJR
28bfumCERDzZx5kT6mY3Cwqju4FxGY9IAxr0WRFIMZxQtW3mAfGO1UfuwszjHSv1+Bzgks+OG2FC
+W5tjP5NkOqAxFMp77WbvYAU6030L8Y4VMVZFch+K7i4/T6rTZ0eXRsnQTT3NuBXZTdoM8BiIHip
043SMGPqt6tk2iEWnMtFXHBnEODO8MNzH1enUN2+coHJfgqICOxPVJ2TyQ6nzd09vvbViCajCG5K
cIduwiLVe7F7PVSoe3s1MCuf0+atswRpGNvkzjS68DqGfVswPYlCnG90yAuTp9iaJg/JhWVPxcNG
nSrOdD/su+FM62K3qWKY7317aBggNv3w5BYo8zEtWMt28uH++M+zBSYrMwoH7RTyDP9Lxg9F2Hnr
fBsNb+4uo2L6siM+yM3RvRK3vW802xVk0SNi3Nxutd5XqMvk3ToNhGyROxl8dhd38+Kyy/TTyIPV
xC3MED8pKA3yfZ0aDNWERw4y7dwcYhkucCWgZWAXxpowXO68pQhb8sUGBubgIIcdv4JOEyyFW7kf
vWD+1lWZSywHhJWzsjKUsHNejHuC0ws/pojjT8jn3EfAtILnRB9ANFyY1paxG6HIy/ulgGhzbk0i
8Q4eeqIlJoyxXX+AN0WrTzK1BsUMXHWCxMMezHBusiG8tq/WaPBZmV8dEK0G20NXjiZB9YYYX+nI
qINRviCEG0s7V/ckWPX+kzW31Rktk4VcPPCrHJeOnA9onlprn1pllh8aQ1neBeMff7SECSfv4Bek
rzjbQZ6HZeAOEBiAT9WDlf508wn7U7Wt6MVWII3nsVJiPBO0h5LJ8Jv1uS7HmVw2czHnf7zEPlZK
8Awpe71r1s01K8X5ICUAcN6ZudQZMC1YeJkKh0c9EOpCNaNPDTfa/3ONe/08yoQrw4vfg+DX399X
1KLzvNh8nlMbzidwxT/A9iA7RXDyPfeG9fvfz6Q/drh8HmTsIARshGwB5OrvnyeMsKtgwmB+Ex42
GTGo+zwL9wO2x7eiBiQDw2qpLnO4tMQzra4VTaGtDqzagzfbz76Vwmzoj31S5bWAKAsqugjiJl1l
moQI5WLKofam7JaGLND/o+5MmuPG0iv6Vxy9hwLzAyLcXmQi5ySZHMRpgyApEvOM9zD8eh9U2d0t
tV3tWnpVoZJE5QDgfcO956IR7umWnv74Pfy6dV/eAu/AND02L4an//JUpT0LY0kI6DYaobxgMTC2
AhtU4IqZkWtkwj/TmQKeJV6E3R//0+ay9vzHgx05zhKPBW2Ncx302i/L2KqSyCIlMbBlgsEG9WIG
D7cbSgxjoe5I/7o0Fe4h1MYoXTs3QuqhDen8PPaNIwOzB/q9pmYE5NTRYuPLs6S5p8fE0ABta/5w
c5drzZ2ZS2DspIdZ4+bx463nSLTMUWNoV3UifCg5jJ/U6o/f3T9d++wA+GwRjfAIIpf6lzNUK1UY
lRVpqID70sBl3PMVpeBbDQNfKfJzLf0XZaq1bON+/jgBC8KsR4RGwUjJ/PPVGIEWhDYUNbth0hl6
hxHpMp4sgNJhtOQgsNshOQmmEcXOjFrXXKXUVdYS3GvJjd4n2bS2Kx1XCTAOn7UOYXSPZZfbPQKE
BKcA7Ri2YxETVInLeYJQUcjxe2Q2SXRAScSsPiGoMqcp1veY9wpaVjvtDxkSjo+a5nAzLMtjnr7d
428f9Z9Ky/5/Fy221C//exz2fV6pz1/zsJe/8nu0mOF+cxBH0hgZ7GeJX6AnGT67/q9/MaxvqCsX
WajFM4m+gOuyJLM5/utfbPcbHSviFhDNBIuR3PC3aDHb+UaLgSgSNYrFoxrxzZ/IwzYQzfx0LVKo
QXnjYYLI0mc8jqLs52tx5hUoVzp0qrVePC5Dk3cLoQfYO8tHgMjEkjHTFKnJ27DnSEFUGcTxrQGw
WJgjknL46BRzkZVDDbRni2kaG6sU5rVuE6QaUMREH4AR4sVRMGvXyIbUtNepK8xA1l1j7jiXCtJd
sWstVu+WIxqd7xF2N1AK09rZNbbWXQmF/nvk9Ua1oWjvY9ScTUjmol2HbybGrHgFTo8heT1jSl+p
WY0UGSwfMfe5wgX03VR2T9Cu1Yac+gXzqMwKsxuoFxoJhcz/MfdRew0EcVq89BKHemA4ZDlTwc4g
CyunPWWRhbx5aEAC4e90FwRsmpRrVeX+fICCF1EMAUX40Rodk5027Iy3FJv4VRr2w7nJR3UWWOin
Va8kaZUdk48IY05Mf9AahiY29UQa8MkiDdnfCanwpui105mbsS375zSKDG2FAlRFe8gaQjFvTcdn
c7abO4Z3HbQXqeuI6xk8PC94h2LToUV8LqhaX4QROY8YaIZXQF7NTegmiqfb6JIL64Ao0bZ1VbGa
Yfx3bbG5TBQIMrNSq9Cf9+xrVj06cVRNlffI7vdUsdHBr4/ky1h2VIRf1BrR48/FeGFiegprc83g
GKu2vedVlA07ajs5APdNNr4dTImJtHN8Y+h0qxvnilNDefPTHGfunpKzv55TMhgjUqQceC9mgR3C
Kt4xiX33QigWTkECDpnqrMTXDegYLFk7mLM3I1tqIKzHWDMe8+4zrYdLEz3mLgJR8qfTSH+G3HUu
VIJD0buRIHHwMuBJCQ8GiPr1YFu7kE1QAx13VZJFOky71m5uuf1W7uB1KwspAEmXa8OsNoM4VmPW
AMYcV6MLrqxdMDFhvOuz+jx7RbszgWKlojj3DPOmRNzrvXdIsUuzdenNB9o5657ZbPWR6t3BgivJ
Om2ELiVyEqQqC6+VEnlQ2lhtBwbKmZPUal33MQRQbeFZKWPSWNEJdLyN/DKz9sr10gtC7vpUOh3c
u6EbHpjr0WlnWxnKIyPI9looQFuLFUE1h94/t2YSeLa8uB2BYxboKdt/8o03fbqebOxtfmDYLIH1
J9dgkBhOT0g8N0XLdyqI/Q0vE4ChmTaKZCrwmWZ/j014veyVfKpmxj9c2q+ujXF37u8XOa9G+Y6f
louFJPRiDIb0OnedrYfJRRfRTedr5KYDKPBHEo+abeK5J4+h5og9ZaWlpyiRWGIxIKXO2SN0x+84
v/Ry76BP2Ni8Frtu91Vf3Uvte5x/mDI8Wcwno+mZRn5e+c2HgOmgJydcs1tu2TXrjcSIPsAF8bLi
jZh61miUpS9oZ1eQWNhq3Q++8dCMZbWLbf9d0/w3rrqTKiZujlitaLGLQMsgJNgSFWzzIJpcrfVh
XBDFmLu8+rYYyVNwoUM07mCtnPLZ7fuzYtfrTS7BWSMmyL42D71bB6qc0Zrg3qQ1DhTvzMW4EJMO
CwgFg/Tw6UgQAyt8TuZt0jrgR6ypWVdRdklsbxMO0N6KZr9c014+hLtwcVFzlRZbI3Gy04hi845s
j4BeHNpORbmRqitaqmtrzp5M19lVymKTZ2q7Due3M3v3xTytVTdsUWKu5vmGLd7RRxxW5eDpbK5k
1eXXep68+zGKT2MGD5gli5cHFzH7SDX520a4x0y17nYOuYu7ZyK/X5ti3At4pfclK2KgZoFdWLe1
SG70AhMJXPDM29Uqf0BicE3YtO2ssomc5XXdtPcYI+8gcx+g122M7qJNHXCc6G5w1bltsmPZvykY
N+zEZHufi/lKaV9Iub5PVntnDkfM4FvViu84eYK6GLFLACPqd6wMsInUw3iK5rOA4trivFoZaXID
f/CMMu2cE19pk1BS4Xeemtu4RpThamenmDd+fp1Tx1rtmcWGYF9eJOuuBOmGvScQKQiotAcjI3BV
r6aBTSOIzdbcpk3tBVbNJKuEd7meU2srzfCrG51D6mV75CDhCbB3+1aA9wp05TFPa244poHHanOG
blR9t4cCl1bjWc5qdqJsU7FIWMPHZDCwm3tC8AgncxIg1WYw9zdJ75y78KPN9bOBKd4rQU+pZfHA
CZCOm1YWeNXM3ZzJd5bwZ1YhFzKHV7C4tvYwbrEV8Tx+nwmPm8sbMRIqz/y2u+iFGQz6CTbPiqVc
QM7A3q+KMIOBY8dv8GnIWIG7WBGu3d1kIUlIrMiZ6AxvSd2dCSJ+Z27xVSTGSU6Zi5dnDibXXtFG
b5uePsHAqwzYsyEdgM78YbBz8wkFXbQ2xRlVGOTO+oZIAx6/lVXATnNevLk1uds+GqEFqd6/z6Cs
hk6r3rMpTI4OLhbEnyv8Ih5h8DZICcYTYVs9x1o7BF2iXyZcccE0X3zjUEhsajpIw6EKNOrlmhOM
0f3ewnHEw/ctcds3M7T5lrub2TOvzB5XKA9zgwCUoHfthtHDOfI1pgqDv4+EDuHIXzt68txqgi8p
YyHSGLcao3ptetT1vtPoTH3nem5TDv/GIZO03zrgoDlLx33pOdydTC/UnO8n67kj5/3UzuPBHRwY
BO2XwwmXgezAqmKuetLHnWnYV8uxml2qnJCC9slm886D6fs8mqeIHfHsTf5tH168SDyNaXZofJ8p
Tr4ax3eP0C7SuKHv6fUmdaBoMc8gKPCIAOwBAgh0vVGtizndSpuEbRnHhM6Vw6ZNl3m79VEgVFD6
tG/b7lr2LOc1bp+KJoNguNVsOVuMsz8iOt614yRXUH6PVR9d0toRjPoy0iwm48GNUFm5MWajIWGL
VDREsXfOGZMjAocTm0aWVSii5la7Snl/rg4Vzt9JQ+mXqOXYt+QqMYhm+1GhFeHsdoPIrdZ2WvDc
Hd8KF8Wd4k1O93kabZuM/Mjs1Uq9KvAY0kUmg+bpDjo1AKhXC35CMkPTBUaRdOkGsdG6zF6cEpbQ
TIM2AgNlHIYXLidXPnFLVs171zF+wHvamzzkofWf84rKFhdRwh5ZOPBpTAhtEHmcpNw6JOsatbtK
tfGiGeSxK/yKYNJ6z+Vsrh5daDQpEpv6iXnY1KzahKWeZnBOmasB21w0AYjLGJ+yXOYxUV2DQsKn
ruze5Gtzj16Mfc4uOnh/ZnNITT2YFG90OiWeeG4b534w9fDJqTmT43RPZbJHk7MKTWOdu9omnqdN
FH5IG0lGUaptHf1Qph3ME5UuxaQOTGQ5YEdr2jIyWqPz3ZQh/iHX5RKFUM+a9zu9EVjICIdfe4vd
vL3FeeuyYafVmBf7XY0Bsm+sqzozH1XzqdkREUw3Sj8VZFL5YRn4ZHQNqb3N63dvRFkVn4V6G6sN
rvoAWyWXmLEDe2SVn2SbHLLipqvJRuyrU4f04RlbDxjCwZo/JaDdJu/BAZK9PcKEXUVVtCF3AFm/
LF28DImgWXi2GnCLWnlJUjrtxuwfk6FBFK57axDKgIB6dEETNkx0/dVK9NZ9WbgURUGZNftB9GuS
zVGulJBsUudNdDtH81dJinhxWvuD+NHh6p00/QEU1MpnZt6QId9zKOc1zzdcXxLb9GoW3XuCbG40
rR8965zbEva61XCehPZ2isKjLT4xIb027dGaqLwBrhXqlHrxFaigfYKQ87Yc5VqfT3DkPgtBcVJp
AYkX9C9UOSVD2k43uX+5McJw3i/qW6E3m6ZNN0spY7rxqnPnrYzN7dCkD+ghtrlTHOLxfcjHfZ5a
V2nc7kTt7zpGrqr9jPSSwEYrcMMPwDY3vTWQVzCAw7FZOeRrhI+nSGDgA5Cesnk21F0n9kVxx2tF
IqSl6yJ2Hl0OEZmLW9MvAlNCCjHLqxQAhPTEHirEdlZfVkLrYE4PbedeqUhnvzc41zaOapjmgRza
i5Ei5CoY4XhWukHXxS7fwIfnxm+G1OAUgH5xWC2YK8C5IDJh0hJV26Io0u4thjC1YCM+Oq/jpAo2
eGI/NnV4yNyoD6xZu/GFpJJhrG2kz7m4yz0V5AvyIHMCAYtspTt5+2aByG+Ed2ETvS6yo5G2lzDU
xQbdJjLjvIjKY5m3gRfhK6gR0cLsWRsuIOe0/YL3tsILxyEcoNtMVyCOr8PocSp5NiabxAIo2jXp
FYLMtTUCmwAxvFOxThyIKQzgu8Nr7PGoNst2P1P5FTTAkf6WZSl3NwuQTWu6cqVJyhmrfDC5gQta
C0RVfjBA8V7FiTrmJr0ejcvZxLO1A6C4T4A57H0HAC7RHPcY/cNm42rclx6t6BpTWMA6I9/WrW5v
RYY6uqpDlGXD3J9MAZYXFJz2qQGegMumnbOs+Wi6cGeZYHRpyHbgeOINeIYpINP8lKLbWtm2hkm5
znh2eM141jxkgW1e7pTcGi6KbTlaJ4hjB/YNQdZ5V9Jun8pp2pMthwQKlfDcxBGHF0Jhv3srFlJz
Y2pBPY3mZoCpNWHgGXwG+0tySWQpmHSpuzLBzyTDSog9+jPwU/iuvXMf2molXAlcOLpjAegekvq2
7nYSNsQGXyW8y4M7yS88n8t3J7fAufghqZ1QlJgtmxs4m+74GPsEsaz73OtekqbBSJOQKPAVmnZo
7qdhAObPrrkNsZ862LhYDUkvINVJd1dEwWtUUzOkdgpKMjegwk32Des92qTc7IsFDmkUARsNIDml
rWOp4Ck2XkHC50bWiF051pEXmWuotz4ZBoCK95EzhkA+4IAnEFab+kYVI7KYas6NM3hazpeeGxfi
HgNRbTMak7iAxqfiR46lg0aVvfkKOiNyD11vwdtW4I7iXVgB54ESkBq31EK0t2Cc6CjJL4mfiQnh
5yFTBQvsYqj4fSv6p6aMV8lHW8GP6/99+WsfVU0qfRT3v83K/v6r/3+zSCbzfzCLfCv/7eqtRaLF
+LEEzT4dfvz1L4wL/zaNNL/BQcLdhIuBASKp63+bRprf8PmilmEKjrsOi8vfp5HWN5+1CbIS08KK
xX//Po20vpHLsJhhSA0QhBbbf2Ya+Zun6+9zcZYMTEOZfhiujZnSEv4v+o0+dUrTHWj6hOBeKd0x
2UEoYDFfdl4AJs/fmTFWOSNVN5pydkaTHJhb11vdzB6gSm5IK7ynlqI3RyJ7Jp710SoScCUFkgDN
6/JN7MOfbJXVHogxB9NkwyrrGkW0U8Y6R2jhZ24O9spk27GuXZSxoy6+kCisEuUXe88vn0SU06yP
cCxcadwrV98TP8ZDXgPVrwr+jNNROkoE7K+yQnto9C5TAjt8wHDwe6TVn7rMHyoChYs/vMb/b3fC
7rO6fis+u19/1E93T/cfv/129FkFb/3bT79AoM/ldis/2+nus5P573faf/3J/+tv/tdF+zDVn3/9
y0cly375aVFSlT9fz1wXf3AT1G/JP//536fx9je2nFz+nodAimH44g7+fRoPDPkbsgXf4yZgHo96
C/HWf4/jrW/LtW3oXJHIV37TdXWELTGpN8U34gD1ZUTPIAxilvtnbgDjZxkPCzYiOC0KSB2/oxC4
l38exg+ebKO4QZvq5MsAeJFRzHsBJM9ay7pwd3PEVpriccJxgxNllMHoKsJt2SiF7aaXYd7SihT8
HzNkIA+ooIgwFBUAoDeJEwt7XU1tWCO5E0UdELsXe3f/8FnTJk7UZ/8Gv/9SAcXq2GLw3n/aKPAm
2OkaBEALg0Q6Vgu/vIl60ruEOeqX5FGklhw+5jedP/R6MPZ4wfDezAZYQTbLG81o1Cnr/WHvDab9
GS6EyJewZIC9Y6fFRAoty5Q9RaKBhdaZQESCDA7a2lCWJd8kTy36j8ZwM8q3qXLXTs1md61yR6KC
TqBe3ddgKjmBc6u6cKMa1m7E06I2crQhVM4kUYR0AI2uKHQbeDYL8QciXa5hA0LUgBm3oOxYJ0is
L5oZ+946NrXJCPQmbUlR15HsruY0JIaoCWtGj+6EYSEqEmimveeUXxYsRquHxpQ214mRNC8eUgzj
1I+Tz8C5Hbu1O1CD0z3kDCVVmNYkWkhy3jdJR/RRUFeabm74IWcyHhdoKnChu0FHRLCyxnp60czF
VD6yTtfu5yaqsm3qKN8FfDkM0ybP0uQB/nG9QdeQDLu4jCZrVXktn2OrZSVCf7yL4yt/G20EpaAa
HmKf6dYtIuRaEpXHtGKNMUW/S4vGcK5UEhXT1kLZmZFv4DMFonxrXnqd6Ng1mIsypCNS7Y+miENx
H5clawLdcep570ldjZCtxoGeOclhaOLtizCSRvF8kRagtq3XkPzLWNXAFDbT8yTsgwwauEH1ciVL
Ia4j3WqsO/DZKglCQkNwOqZm/YJVN/YP2RCat4PhwR/Ctdofa6J1o42tFKb4CWWivW4iUOLXfWyh
5giHDrqmB2QJrISj9OYArLKqEFcU81GwKbXQiuTeM9wtVtpKLSeF5cj4CQpwKDg5aubhTsgK/KBF
HYBilcJkexmSIv2q6jjHLFLakfGDzdF4EX1Myi9ZMdoIILy034wGqcKRU3UIt2HXF97C70mmTUcU
Z4OFxaQM1iviTr/XTja8m1UqTbJpdLpCkqQwJCZZWBNYEIbSvJmp2d1jNELv29pJ1bFMbidQ1JsG
aHchGYe5XBeemt3wVI0ND5DGHjyyAwE8Xkq/0Y2gEYPS7lkge/bB0wxutt7wZrWqioIfKicjjwOj
HccLpoVsgqj6263Y960CZ5imih9BQFg3vo5V6Nj7WEOkxMQ0tsYqWgP+i4sfdoZPDRSdL0eaLI0N
NMPW2qEWfhzjyh1tVnUj/zDGg/rF67LevMmhsZMs99vlOptN6DxLQ/KlF1rGo+H3i64enCTayZaY
hcDEyI7+Ihss7g6XPDR8PN6bsCMFUD7B9cXRHznPZutV7qG0Bwa00QRvrYaRectnAuQ7iSf7RevD
DN2c6G/wmdDKwcq230fg//AtQ4DWWa7vKZXSUxzx1FWd6RxA3HErk2GRQ+4z1T4qyi/2Qy1bSOQj
W5c8imuk0ItkOtOTGJ9LC6xDhT0ZHbPuDJsyDfWnUZFZgl/P3KTovF7G2hPXTI/Jc1FethwHUfU6
wNs/oYYnCg1FJ5YGmUmTWUGITaGq8kc9rP0Dguzqio3BNCxw4/RiIaWUtDqetY9o7sRqnET8fWEp
efHYGnxTWLFwo6m+v/WIc5GBz09YGMtMsfl8OgG7spSJAe8fmZTJzjMKutCETp75UQIxlGVpgK5t
uoNSpMWBOSnn4uKVOBtezXdgafJBjix7OgY1x0mgcIPqxtikxv4URE6b3E11nBE7ROzyzVzKhuFo
lW1AWTEsyfvvmejT68mcvvR0aJ88Y8GLz07IuAC3Z6kdVFGFT2OW3kvIc4e+ISCRd4+Bw5PyZcQZ
SwnHti8j5W+NyB+D/0LiVH3N3FokaXmcbW5oWFbgErXRY+JQ+zWzRRqddJ0aqgHRlMV4GJ08/pLg
Fu95YrMpqMNlS57WXbPTiQrlfxBtcjP4ZJZsmBbB2ow6JvW57c74mjgTzHXaLDE3vo1qyIs7+QEn
l0H9LBKaLh+MzBvYLGsPO9F8lUxRmdpponnH8AeVi+nBdN8MjYvGG+8ldkETVQzbq56hlE0JXDFS
vZ7zPDvoXeHteJLIczFkAletHR1RbTb7vBTzKz7Rfh1JUxbbhvYVkY2eVu8cjYyes6ZP9mmV9vui
wrQRsaRmCUzeItQ9yhd6YmySFe57vrHVCALth1aN9ieD2q9Qn3FV5lUU9FRT3yfkKS+enolXzQPV
G9hd/d6XA1MRsOfhGlQjDW4klAHNtnP4p/BInwBlpv5Jz1VzZ9tTGNDPjHC3/aH+nBiSf+H7bi48
4RsmO9x7147l9h+G0Yt7kgpl0A4GQ/gqBJFAGsZcBy0ZOqDWTO+2NifxVrRscbBJJXc8MJl+JdH8
lBmDc+q92OBpU4dXXp7NHx381SfcXdnW7Lr+Fswm7OCp9+EmTlVQuHWkXvowgedUC58hd2HG88Nc
1EvrQLgH5VjX1mqfWY7jv1QUlREcWi3FQJkZ5OYgePCY8qdquoqr0H3Jspmb3ZxJAmE6ziBdQ2RN
okck8y+vH9hcpEPdPXotUssVjwM0Ukkyz5wn4QJVSHoTi2QBQc/sbQ7jdOAiooUqyR0ZkhSGF6dB
9pS5vSJ7PpvVyWZ2TTY7Pqpd13devG6EctAwNCBLbqfK6/Z9XzifoOOq4xzzcCd7yxoJDACnNu+w
fwDgnk2cOJi+LAlyaeQ78L4reLeMgyghGUXlYmESRanjPZsNL3o96g4W2sIZSQBg4BGBiu5U3KHi
5TKubG4uZFcwFoIqLLVPRkbsgAdQgfi5cjCZa4d8rUD5BC0PYxjNxBzAiuC4q3l2I6LwGTkjxEaT
0PnyjPtTomcNAVzQ5ZmudjeIxOhAn/si2rAqMvCTu0ZuvFaJbbxKS0zjRfoTrMTJtmv2Z5RCnAHo
LVfloJp4086qlhfYcmNyJhDKyLj/UZYeIzRwwNR5nGdnH07wczLZ9S0nsqeOdjIsWgqqjhQORsLJ
NbV1/UNOvZOj2MPUs8tGm/AAMcK3CqDFWXsrHYpoh0QfFkHsEzsA551g0mFwXOKtkWlhhgxTF19n
Y+fsVnylLs4g0KdksVHvpJX5TM2l721MCrwuoDHW99PSd/AwSdzTFNbkvyRsoPdWGKV3phw5V+3a
dr4ojq7dIkVw3XRmI44G5tiQqRdw48X4SComD3yt2GrhSDoNFO5T0QEI2+kIDTLme6DVThVS93aj
AcHIVj4LQDyn1Bkvoo7gydjz0FyjxdSdNTKdWzuMizTQpc703ap1io5RWWMfhAyr0Jho9kTOTTZx
s+e0bhv6GYr1mTLgrcU1wOZm5lgmrym7ag3pfkJmYM+kxeA1HaqtzZi62nWWF/UrMk2GU2kMRR4C
s3TxZNr1UKySXi1a4KlE9dIxRzJX4ZzAnY07h4u0LNE+rgaVwD5B2FxmpNPNDfZmEQEelbOjnZEL
eU0wS0czjjQ+PUIHSyaPkINRPUZ+6T0PRcvSx7GnFuN74j02FhRPXjTPnnUP3v+Qqtg6msBC67XP
jF6uW5IM6C+synwkOKQ8+4DPFXgDAK1rIVNxdtXS30W6tL9bfVa9LEi6HZ1U+grbjWKegK/xB5Gc
za3XVBlcsCYO7YMk8OJQmlZH4BfyiWztSKm/hl20bFZ+awJi7L3mecqyR4ahHhGXUHlh8M1D5e17
XN+kzbLb1WhVQgACgxF+WQ5iRT3RxwPnv3cwLA/0SFdW6ZplqGTwHFszDBqUQuVS/XUYFdkrP8VG
Oz+S3CPtjeHK+V6wnMcV6RfWKXey5IdphXi3m3H0LghwvJpduW2s9eVh4RitZaJCUOyo0EfeU34T
Zc/tz55pSPZ1uDSEMfHQKz747ApBcHXo2PBuaiHiQ1zHPxy3r+FrJwShj9bAiosEv1XW6gVfcq+5
+xg++5bYuPiWzI30s7UL+0sqhzwPP2lf/TH27zFbR5tFXheYxBdpawdhUQpMpxQXl9v3MxwAr8AR
1K3nXkZlDex8jglIxJrV7Jp2Ei9GW1kqQH8D43jpv9hsu/y68prpRsHUXpsQAbZeJkhtBv/frtCQ
AflGoqb2LN/KI3vyccdhySyYntLLBTun0Iogk7jkwOhUHrvUb58SIaLvhma6J7NF2Jzolrmf0WFQ
vRFdrTXms1MP9bwqmiE+wdyfLYRaUbtzJ7O8mJrVIgQQlDa70R7lYZxyDGSTob6PuSF2IqKAb3Rr
C+pa3XS9KeGbd5Z/nnPxoxoNLGBZGOOKmcknO3klAZq9mrlHyBvLcF8npnckw9s8cPp8xvBAfrha
o/ZTbIDD5aHK1q/S3LOeitYKfBT+CNEw/BrrHtDNHU/J/KpAOrsZ6sTnEVFzdXLWE2PJ6Jll9oDG
5bkixH0tuwiyam1Q2gKNWxc0fusmVe2lSJJyE1uDuhrm/NPp+VsKNRAcJSs/2alm7lXorhMONHuD
ELn49NLa2iSia25YSLIacyLwBVvyLxlJxlnZX9tQmm5LECesxQzt2GqkMGw6n4GjJkUs2JhGILTa
vgEFjHjQ2uYa0jIZdlgI2D6nR70P1a3ZlW9zVI9Hyot+n01ue86l0NlmefYNmsn8URWxajaj15Ly
6nDQQ3cYp12M7YHywlxi32CkD4gcENabXJ+HEAmDtR/LwX8H51zdwVft+fItNrV1G+f9yRjyUEOB
3ZCeC6xffYE9p3ExqGp4Tvqso9s6yXaD5k7vAjkGG9a6ltjNHHXphMZNFJszj3sSC9of+hi3FMwZ
Blyj6K0nrN5sNlpplLtMiPE9hITNooqqg7uXuZO2KjQaFC7jmZq8tUkhGsZE3tteoR0oxlG2xboD
VLGOqoETUXc2tUX+3qaTtto2ofliN41xKiHurovSQDrRDKkLmk971ZnjwmwS5doAUHiKQy06jPQf
RAJp9YYahbMV46RaeZkRHpoppjcw+hL1grCM72MvErwmmutkG7fnNY+uYTzVXkngUD8ukZPKzy7R
WDWvTlS60KOzrgK5E7KbjPqbfHRFexha1mTsxGyZPrSlIuVP+JLQQemmAxoupeEIchQL+1b5jyUE
4Y3n6sNu6qJsBhcz2Mjue53F2Jjmd9SD89YYLBNcgeG07wQStm8yi1omZo36QDWXtUSHzJsJssBO
FYiBqDw1oOf+YB9HBdC7K5SGG2Vo3qWhZReQFc26JfmEFmweELPQ+lcA5aETDHk+HCqapNtCqa0Q
Of4yEU35O6k4RFdw9PoHkmdPmeVNKwMn5N5gDXsY5RzvIQVz/FGsyzVh2N5nO+gwJRx8Y07QC7bT
a+XCANiNujvfYmSQzw0RCPtK4hi9kKMybau4f+U4Lu5Trxw3Xlbkl2KKD5J3uwNkwY0OkE9+2gPr
3+Oc9rN+hErQgfpl/f46t07z7BX9dZ2aBQt/w0WjIJLnJCr1u7ZN0T/N2RI1oScvPljLvRaxhU6F
BtTTBpTO7GHaUzMvSQUwpRkQJIRZaYNbnJWcswPtZLlDVey+asiYSOi14quUb6mvFLyUHlYcCa6z
s1hgHfJCOnM6yNjW7rqUk4iaBy+esO4MIeWRoV+0xo7VAsjU7CtCPKczCBF89NCHEAfAqRAoZzyD
xDLhyORab33jJZRUdgRJtOGGNNLq5FdqZDZXl6/I/6nh8unLKEbyn8w8eTTJN6GwCpOg9x2ccX7c
XsGSc69NkX+fNar/UpU/BDLmB6fruIO6ooPc6Q+gN8busbfJxmADW/aPC1z22JRe/+KVOkwRB2qK
eUmpI8ZXIl3JD1ZC6nnQhzKVAf2Qy7hrSCJjQYnbvEdGfWVzSeaCYarIOXmCWG+6B1EgsIG/TfvC
Np5JUEiKW7OLLcXgsrGIU4K/U+naKsk1/fvU2IAnVIw8LYoBhmmlzh+gsXcvEwK5B07cVm3dMqGW
qoYqcogUixgPgMUC223UbVOfeoheccDmPRWr2MtYrTujMdaQCaQP8aZvecyMtqDp4juF9FvERfav
HCj/08Qc75VDQaljhnJ/2XshTg8HTL2fniumo1dI3dlPMzjy9VRFPVYPGVYM9NvpWmRa/fzHA/t/
WjmwBsSC4DpQNXEzLRvBfzRte67qyO6a3zwyRq4S35I73CgpyVK9DBKjIbrHyuWdFgL3Rr+h6ds/
/uf/eeVB2AoiYQwQy8GFavnnfz8WTqyN7qIn1A0CQAkhEwwQ/SSZPsLCdtRDDYJW58nv8xWMGu6V
NE3tbtsKppuboZXMZ6j5m5TkkGTMDqQ2Y7Zl9xaaRLaZhRagJmvGSzXjAVoZUPS1f2XC/dkdxcKD
usMW+JcwlvGfXy0UWoxDfDIQyhOGl7m7uI2Zg2tlaepr8pVJkOkzA+IdNRQ7nZisNQr33FhWNWTs
PZI7WBQ7NGyjCozftjZao7n55V98zv/Di/QM0JxUPVxjvM6fP2cLCLsjwgZaQ92mMCUtza1OhQKJ
Jzi4b/+TuvNqshNJu/UfGjogIUm43bBN7bIqlVPdEFUyeEi8+fXfQ89ETKv6C+n0zYlz5qqje6Tt
IHnNWs/qkyn97uc9uxoEB3zJf26R/NqnkRNNLNx9ksUp4x7VJtDCFrn6v7Fh/QnL/e/2F3cezMnN
nUc8Dfxa39s+wde3+5RRNXumfzHYTvSGq9mBtfbH+3/fdJ3osvmIslS7N5wbEkh6yryevJl2cS/i
uVuLG58ozXnLu+3xSHRzTvlQNBWXSzfbXClRg2bhskwbe0JgNvWu9xsi8p8u65/fOYBSW3IXYWl0
cFD9/M51JomEShBlCehWzsnG7u29FkSejXtj4cZ+gxxiFeFEonp+HQuBOoTjMslu4sWtk0t83bE8
FQVBkQFi1rQ4sALr4nCSnbPuyODi0My2bRCTgEQGUw+XTsoIMKbfgrBjCpYBR2uom+ewLGk1qKUb
72h4uL75C0vjBx1Tdm+bNrPWtGFngkDPM950MnnTp4lUgQd/tqGX2X2v69/cHWI7QH7+chxg0d5m
gfL5J/nhBl9ZTJSKpc6OmMQ5uSFenNZm6BGooN6ea4SCsnbs667taahaGALL5eoT0HqWZsU/OzRt
t0z/O7QAkJQYZFrS0ScOUQiCprt4zqF0TWkQeuyILmzIeQAGXMb8UUEAOiIxVFr+FHrtkHlvmryK
9YKpS/bCgN9cHn59l/18mGLkc7Fkea6zXQwmx9KHSziZrGVx8ohkLw/NMhU0LJR0Li5ItNdnF91+
EJs1kaw9qkwwNj4Cv1+/gQ9OTd4BXzI+LmnizpIu3rGfL8U1mSVEfLLF1iTt6oMbWw5FJPJkFiZ/
rnT4mpVz4UdO8pIadQ9PKWm3k9WKxVeZSF0FhZapEwqGs1EgACox8rCn4bXC0ULxTV9zYYwTui+J
auQohxxBREOzi7VGrgZRr6WIjL10GFQef/PhPn69bNht5CeWhUNGefjffv5wEmaSSezDNzqT5ppJ
CxJwMRS8eyYE/jVdJJCwFHfzOVJ58qbNinGiUoSt7E3Pi+z95BPNvqtN179dmIyGI6FMn8U894ha
DUt+9sGwXbpDxZkCIBEAG9ubqg1Nc7Ku0xmFPyNhxubeYmeYCKqK2LKFI2lf+hoLfkQzFPz6E3/g
EaOIoRc1OVYUVA/UXt6Hk6UwanI76+Jbb297NZutBz1E3W2zM1QJVeAxehoPXGP1dTFCTTrKmrkr
NTltDVraZN7/+g19WO5vbwj+toSRxHof3If6UC6UjpNSRCzbQcrj/KIeNBlWmV/hKxqsqCGE2F0e
x2bEPyr7Ikr3k1w84MF+BQwHpWsHBYxFdYa7VPo/KkJB+j2hNu6NsnOg7YPOyx9tKllVSt2U18NY
NcVnc/Jm+qttwclBo78I3Ulks8zrd4tpMr37898iCdIM682R2AMMiykhWoaXFwcyFrlE6r6Jd+bY
0b7JDmLfTuqSYnEpLVJ8JtbYxCKvEHuOJYmBXNFjxbSO+N0h4a+cnCUoOUX6F7/C4LAr/txAkoQO
+rlSQ4OL1rEOHmt/GklJXMS+9uhoWXNG9bwntKipw0qVPnws0Lms2g2RXy2Fth47f2EiLGt6H3i5
rSpQEfnXhYn6CH+KVfh7m2BWFE1F4bIt49slb9kaWDf9+cP+XxMT/b+oExJIeH6hE5q+f/v+s1Bo
+wP/FgoJBzUQz5CN6UNZ525Stf/Yds0/fKy3nG0UfDaoJZ5n/9EJuf4fJoeeq7ajnzNK/Ne2K+Uf
wvOUTZuHyxwVnfhHOqGPpl3Gih7vT6K9s4F+fSzamxIs7lzA7Mx8Fq9kDNkRUBqheYZrdD6oa+iv
vgrWukWAwDLPAycd8icCv3Ad/OVL+18EPx+fOEQtYBGWnMkWbmVoLx/kPm2TFk0U62Q/Ati7BTm3
xiG0NBy/lpkl7k21zvgQSG2dBLupmDwvY5hRtpB7eTsjVszAj3Z0tqJKvTQoklqzoSGKB/F2n7ni
ggAaCwzlbCmMh2SuxYeqi9nK59j4oNmS1nybAkIZgyJjLvybT/fxADZNVwlKFwRZkgeO+xGs1FKb
z10Pa5dbsTAvcAG4kEe1RCUEd8WTN8AIhXOYo2x8Xa0OMINaG/thaoS2L2wkqv1vnvDe9pD7bz0F
1guxmeMglURUwwGM5PKnMpnoorqO+qHkySZc8zP8Z0btZPLK8tDrfmQkJQ1Md+4qIgH+KlseKyYH
5rlPJSJhMVHRA1NYGff0Rke67UJ9aV9XleeCCVgWf1/0HkW4IgX8vWoX+RmpydiGUVS2XGNNgpFz
0hOSnGp0GMvHg+ydXZJ41mM60WifPLOHOu3ZiOQfJpMI4B3VO7oMkixth2WsOcuz0dn9wxiv8Vsx
sB0Lp9yJPYo/1Ai7taxJtVlclU4hlbR0D+ZioO3iruzii8lGe7CP1Uwuu4TaoG6bBHfcQY6t8RnU
T2zsLfIBStYt7jRcyhLgILUQ7MbPcBZyZq1si5G3EJNafAUhk5fPQq8gq2KwQ2VIn1wr+HBtv7If
6EqNL86ovrijUxG3pRmahb4PozIsyiQudtKZlueSmtfbuSwimf+LVqw7omgwE0HkKacwqhALYI+L
MYWrIY6XEzj/uDqMBBS6p8JLEFJz9VA3TU3q4kBnKeSGv75HLQ6GD1eN5WIFFDBXbMe1TfAhP181
Bso6fO+2FUQj2ppnaZLeB/k8SdzA9ecZGyUyreWCWt0QWPUG0V9pcqvy0LabyTvY3WpUT3r05uHU
xzV6+ZRrBZvLZFUyoB5T2YkYdqytbuNXpFeQiTGFwLhYSGdYr/sgmUoWNI49TMbBHfmFXpjwCslj
VaB3was04WNYMgz6ArQoqTnoAaxtme0MexU7a7Pv67jrwnIw+vxolWmZH1mho6iDibnuI2Gn3f2C
7tALYxTSTrA2uo5P7AUS2HOQPdqbPJri9tEgXRl/8SaGTOg5p93Q1mVCYesQ3GoL0pnxXAiBi0AJ
SZipgxv2cu1gcgQz3gz6mM6ajTAGDAr7tyP+9QycaM1PrkONiILDju91BVjggG1eVUcQMZMZ4HDY
bhavkPKqzCDbEhuwWu+ZvQCFR/Rc9Z8svZr9nvN24VrtCR7nMO8lyPXZsER6ZCmRErssyA7dV3FO
FxHH7vCuCQ3s3yKUEXgyBlVk9/BLV/OmIK3pPNlYwfc5fUZGIOzMfSUSxP3XLHHSN1RakUTFM5b5
HlhvtFwUqcuyD050jIdVwMrajYuKBirmYu2401WjYGh7LHH7eeK3rqO6Kx/mGTntHmZlgwJnGtnq
FCgRV257eo8gbgnRwtzlN/qAlC4Z9w07PyxhBFLq0C51wfJCAzMIjbSd9K40fAuDklP17zof4y70
J6zGgRGNfAegfTDLFtNYvFjF2tNnTSUps/hgp3rXMOwEe0sW+nxQbUykedV7xeNMFYjRqoSOSjjd
mNzPVtU091bVYoZMR0vSK2Uq/QodtMyDPh0Jllh4WhIPraFiBYtnjfsaZyT51WQs4dpz+qYlGhzn
z3Es/J6wTae3i8BMGoLqm9wfcOdBjEMAZ8XMp61sqcyDUxlTs897pqIBcLPcuDIMVf/wUXWMSGAS
QNIk4SXFqej9lCcotIGV3Zfv3tHuYbSXKtdIf+dKm3uTqSjexagw3vGXiii0VN68miA3WO9ZS13s
U9Q25JJG2YrlHvfdRCzehNtwKhMIUlatC/3ZU51HFqV2rO/CrgATd96Ik3eYYy32dtFpHmhznH02
/HbcFjmzZQIXsg2EITXuQ8BcVgb4oHTm/ADdzdAh4ss4DmEPFqAVOmt5LVNQh5i3WAIoEMMJRAcs
4zl4jU/+4qdqP5l9jgJuy+ENGf8hAin8dH4mwc9DWqZmvwxGYblJ0OUqeoYaAiKHOTEBb2asu71b
TJo+25stgA5ywlkaOWhegrmTvQqk3Ys7kBn1CGYu9e/tvkUJpJOZ2EuH66EG115ETqjjbovWZFtE
kw5T2N1tZw8QMgtZ/91KgxyH0Ry3bA17sTKMAcmxvWnTuknqFVDtkpNUG7TmVOBes5OWNdMyrcYh
Af9fHLJSN+A2xubF95cZ90CtcCxDS6Zm2XTM5Vl2LJd2uHEiUHJUlmsQzaIRt2aenPIVg80Ob7yC
Kieb+K5PAE4gY+4aEALM8dewjXken4p8TqvnSYzswBiyufFuSdSW2zguK/u/OLLHO3MbYV8tPpzC
HciMZMQjq1XPfhc8B8uHvD42i9vZ4FQQMQoivXFFG4rZO3HveLTaOe/fTT21czhintxGT9LgXGQg
cM3KvEgPGE8IXh67kqe6tvJO7TJSWAFlLAjuwn5ysz7kcQltum6b8j4bo+4ryd/u9yGJbGZWoD+u
3ATK5KUAeIFME+tYFZQ1EjAyN/kqd3aK/nxnZzDGISb40IJzG+g+G9qC6M0a+t1r4S0KWDBZ5Lww
q/L9qqIVz1M5FMOuxBv1A6Sf4aBEt3hmGwWJvPNYpdaxHrcbqyyK6mEhTIvfUVoR2vtscOinWcZ+
m6GqOsiTF3c4MrWuzIBQG9JutLvgeWRym/4o135GxTLIhdA89Ml5j0yP7y9Qo4qYc4+DTeY9VIPs
OPdEluxK5cfPbVE6SDxn4TGoi7H1ywjjwS5PM+D1G7bXvjDdFpeJIdM+w+ZlFPG1nrVfk6ybEegh
59h/pOxcwAyOSf1VossB3Utic3HBirvHBE5/DKBgQsC+643Zfjcs7fXHlJ/zJOiS38j9hJ2eekNz
u5am/maBo2qP0dqU7uU85pBdyKfwZbBCgoD7nXsZXH3U4XdCU2ft+sofvrCEsl+B8frfyOhQimkS
yeS7tm1WVFnDaBFk1A0IPdeYjfW5hEEIqzlOMuCcA8mhQNwzBpuFlSkcf+3qXBvp4J79DGfrvh0b
IOyi9Kmq56Ifk8BZhmiBXz9zkjV1gW/RAZX8YhM7e2E7czvtTUDLD6M18pciJ/dvbJB+Fjdy5xZ4
9lo7PszZPN4XKdANDjCdPEYlfidEoFOUHTyzGgEadT3teRUR/RE67TK/J92IpKEeDfttJvq03CEd
gxKjSzrAXeeZs31aZuUiY8tZX4HjbmV/WEZ7cfdePRRRYKIQeiFyaZKHXvnZ17SO7PwyVQzq9g4P
1weToJ96P7tDC1GSBAY8+Y20SoyMfqtRKy31eow0JoRjTEw2NnFG4GSAqtT8aoxu05/QmxafdW1h
F64GG9ZETU+G/rt19WGcHf2164G4XwzEsCdQIlznPdez/MZoZfzaLibczjRlyB943eDNQU2u0ott
j0Ro80x1DQZPXfZU4oLAz9FocDHULo5z7qfYmbj2Y/HYUdozle0NHvNq5UfncwCODIrart6myl2O
s83xDYjHVOkWnr2MGOJF90zPg1W91ALYNWJx6Qar53n8QUpTIr05lIBEVaytdqa/tsspBsb3yYGq
/+Lyf1kOywJ/eG8mbQ2aHjcQm2eRvnXMLHFyZi5WcwoTIs+IxZjNfeni/LwyHN+5rdKByU/Z5Jqw
3CibcG95BcG7vVOAZsAUIM9boHfJ9bp4ZWBxH3GlDpo6pKUjfFiMceZkiov8h2hnpXcSKCAMbauJ
HYTTyn7JTYHWwuURB1BA+AZ+0ETNWM36Pg2V6AmPi8h+UUc5wtbbYTUxr+pljNbQ6R3rEXPeYhwR
aCLsG4GT5xxVM7Z7uHsFO2fsNSTbYPblwHE2DxCvtoSV2c0/urEChYmWXHckEq7l+7KA50CCgNR1
ty6r8YhVQ99wgjI9d9a0fdMe0nwEcS4QuZal/tnSYwlbyJLLAys79YgZBz97N6oO7Qp5Ntx6KNN+
THHeJ3s4TOy3FhIRIAIlvkaQz7eKoCMaMf+vUDQP+ToPV17ZAWhIEnGVEcsCo1Ym9klYaX00ra7H
YyKAwUsFgzL39dXom+Av5ASvH6D97RrhIKGJrSCvEJNk9gw+BG4EcOmevq35wmFZZY/2AN69Lezu
YSKVPdCjmd9WcGCTbEkOOY4alI+GZ31l5JvQNqbNRVz20xEkOiM5xDMXYuiu/aV6IP1uGwFXT6Vv
DCHHg3uBJoGZ3pCciPaqUSJjrq5Qnu1iJ9YBd7dxFNWiN54s6xyHfIi6zNQ1V6mBYBBag/aX7oh2
r73RUAM+4a9ZyFkiA7pFlpWk5DJ1W/GRTjOecUA+NRtwooIgmjcc2gCnqi2yiPBpYYz7biRemm4u
iK2sOS+WHX/Wnr5Wk3edjLFx9JCbv23eRWdX5cXMSsTL9knsbxEcernFiotWZCgONkthctnjb8Lh
WJaoctiez4jXXDu9tNC5Ha3Img6LbK8ZJ2xDgfWCau/WmxmZZqkHJJMi+nWYTZ71mfrkd5v2GWDh
mX0W6XUt3N9B4FypCajfNUT/BF1mx3d1VR6l31QXFrBHnJ2Iynwfp3VhFtB4fPfkNaYZJm5z0w0Q
zzwwNogoKQ+0V6OLsuxtNN89QuDxLod2qu65B9HyMRcOVgv5fdQWyfeqEJ8Foe+7JauLk26KMyNA
G2cIlBHsy6iGOz+/hIeKEcsgurzLiKM38LLB6SEAIfbRlG5RKpnp57tMkNCMlT8/Asald5sRV9s4
CQ5Wl5/HuPIplYFj7Rkklvt5VPJg4VCDnAKEhp7l3vXW5qaMIfGk6ObEMhSPBTisgObhKh+6ZG+T
NEExWDSXZHnNn6Q0/H1HRlHDVjvpL2XbTeEy5dm5bin1bOk5T4ht7Dsl7EfYOsR6UdLMaM3gdsw2
RnUOZB5/kq8/mIDsJTztkYzxaIeF5sJOQXKnd+uMyhLa8L1HJfFpdtGv9GNVne147A5TBVwiatA7
O7XIdsrIQHMNlDG81y+47mmimUHEoelHEU1nul7nDe1DG+enLXygNdrkIkqa6IvbiDAphM9N5n1y
6Ykv3dX4vtqecdPLhu1MFF1NRCBorzlHS44MqzIv7dYf9x7hPOwqoVs2qGxkw0y/rsz6cskgsLF+
C1oeZUGUJbRA6OCDRFEZmgOkqqxmUMqzS+Kr7wb6KbaW+4LfLmhlMR0LBHDszEjXbpMZxaWRRH3D
MJWTixwfBLbd7O2d2b7tIjN+HDx7vimpfeGGxBZNl2V8IZ36HHkxkUSj2R6yRZK+bq1ISDivcs+4
xMZi3dFaE6wCORh4axc9LUi3jz28NoWonrUaVZNoLeMwgm18mcwOxuvIqoOYMdp6djwKW9TecUbm
Cdwg15Sv5SFm73dUhHxUOv+m69LfN4b12kzF0ek2yBEAe/kCu/yUj7I5J501HVvNbcmhZB9zjzbb
Lr6SZM3PyDY2WPvlBq9HvMND9DhNvc8Mxk1Om1Jkh2JNgSfqT2qbITXe4F72bvFYgSXYq1Qt17G/
JKc5MvzjmOGtbpj2BVWP8JHn8LQXg+sydSjMwCz78r1dNhV+43/Fc2kHOXl9+7jzuqBIe1CHzsSG
Mkf1uSOBAhKcPz6nkxyehsl9WnCkA2um7EnH9sKosJQFZmulrIwndw7Swnti6078XzMM7k5PkIxj
lEhhanaxj5+EbM+mU/t0SR4WqdjCMyDIfe4dLN783PX0FLXcc0meXxkpsyE/c5ILEube81EhRHNY
hnbFu5GW6VXvDDc5GNlT7jZ0POt2C7uGwDcBppy5ILPaoQ5r8nWuS1RyAYuiKnDxlYWyasY9Zz96
c39rKdAB3QCW++yynD2Sn4OVaornYz8tRkBa8i22R8hLpvVFRDY3kzQN7jnNO0R3EOeGge5ET2d8
eTd9T5BY6RfZM3ti7zL2VU1bWn6PUvU6qmQ4WUSin/pscsbNHNQBvOgPWSc+IWZ461mJtLsBzTwB
IeozMuv5UUyFIxFQ5gC05MD8wm0bgFScYH7DGdMzgoJgU9fHotf52SAt9RY2NvgYBrfBAkULckvp
XTnYW7BNdMSsgOS/JvEHN2ZqGAHNiGDMPiyXAzN/UDwqtAiGOZkGYIpsaKwAXeN9xuxji/RKToNT
PZJIOx4ItxhgzoH1fC6Bd9Q7U8n7dukuuEUa3DmEMlNtvdqitvGMGe4EQY1B7uLnzxENzW4oUL4V
nUOgXh+LYwlVMQlI3LP3KHYIUifSMkw9kewXvUZvpe+3JICztSM0KGHdbQLEIGm3DWn1aNV0OR/F
ZPO2ezKf3Xq4kCB12Yq3D+3amqcW29xLipIuoKWKDomLkVisVXsRmcl41EW3hiIzgDbaOeaoRM7O
3iTm5Y7othOgmECOmOOQ1kc3KI7vCGU/ZCDrQ2fZeF2zbvaFmT8r2sOdT2DhZzBel3HMlVa6PCk5
mpEQ91LrC2HpO1ot9giUY5dJ2oJny1dKJcRKX4C+nlbgyyEjYJg3Hsiywb9kOYGwqWUWmAGiiwM/
c+/4GzGSUUXKuV12ZT8Y6NLVGfwz81yvlOauZYqiA+X2PGKQ6US9k5+mQTMedob4zLSBQrFMEefb
PQkGqjmtXs7srE5Zclf+eqga4wLwlHhQMmPXO/uyuo90fp33+oexAhxEX2jfEfUpcEh64tBMnQrN
+Y2E6JJTs9KnKY5CW2WoNVMAbJUrHxHDfeo63z7Q75xLNbzmenAKgG3ZPU/4/pVky+6qm2y++zX5
jGNzvtSZ+R71L7U5OK9RbDw2juKWzBDaarthypWkffVgJSbNDcAs0hJhcfHAu10oYpmTd9Ot3xT+
tTR64hiTjmaYaX/CGvEQlT36qyELgHcCVGFbXe0cjzO5kn30Yy1q49IyJ81oRp0JKZrfDDeLQyy4
7MVcJqBQ+ZCCc+fH9pvBJhA+kNHvlnH53uPIjRiESVBrbfc01NMz0YjHrvIfZ3MFpYpW5DplWcEA
10RubzY7xv0kII1snY0bgPVDcSZr11mgcnFbf9cJCS83c+xNEapTDERovdvIJlYySbc5/lIzgu93
kVfnxno9pJVnL0GbxFVzQO2b8lQammY9UkST2wdaCCDNrc9g0Q61IxLjM4KW3DhmlpGstymweu9d
i9wG00Xkg1G9kqUIXorSySfhiQm+pC0ZMtt5RuPoy01p7xXhOnWxeHCIWKpuvKiGM1Ux9TYfEfSj
DzGQIjgnMhO7+EbguLDODfPc4gqbTPJiLAh+L+ya7uJItgJbkl2Zl2l9qbnouyDOlTefXGvEZwyK
dfWIQ6O+q/ZQ/l11QxhbPt73GEc9OruapKEUWN9kWic552K6bpgdZJ9EDyX+h22M40rm1daMwWVl
l8yPXqlmnO7XxMHlA3yX52HkZF1x2XELWM9RlhXtqeympj1hgLWmG9PDOUjQIK3UE/sY5F+ojp3x
WIKKHDFXqMbpuOhLVe+ZM0nTPRAwXjdsoMaxkRxsq7d+M2bG+7tFqS55q0yyThAEEvH4NNXzRGpE
4+UagwrzxuxlshIewHYCo/YO4A/Ktl3eRT2qO1zupJARRSpGpiGu5SQ6zFuUcrzfQcnTKCkRP4vZ
rCQ1XW61p2EC9ffM9qGFLB0z1BWoiFMe/e8uuDr1PnAlqP6oiKUF96VSm6CoeGgojdDa1d2ONalX
vmhPZfU3fyUxFyPETH8yp2nRwwduCHQg+7awxIkWO1KXczu48zG1x7G8MnPdOCRn5M2LjpyBXUVC
IgpWaGYGM+mrPyoAs9WnJrGZZ/d5Ul+b3pTAJfDQm30zOhJKdoCxPbR7WT3I02RqfKIR090GdmK8
+CcqbnLeYSoBJHS2bdiF1Y8RpagpGGGZmGXM0E4nqsvFGMboEt6VolSUZPYF0ivLV2aa4jsKJ7AN
GMK67MZovKQ5uDz1zpVT1K/F0BD5EsVu74a+oQ+QIUBiM76273Q2vCWg5fadE41Pkvt6vzKEv7Wc
sXjPOa8bYjIuJclAl1W79QdRxFMGNBUPv8q6mtPmmYZE3KnIOpfafWPQ/6WfCVtxETg8ECZ6lYjc
wz5c0kmaBZ/cx+wJgtQO2tFlQt6mjbqIEbrfxmVs3A3kZ8T7GVMPLT2Z5N/yuouuiU3I0WJntnxn
gMENXaWruodkJW6jXBdPiaONKyYStwNTyC8JibUHLOHeezlvxsDOr4FAsB0TI0bK3Qh89RUMimbp
4qRfpLuM7yx0yZnO/eyYooq/B6DBWZ1lJtqfegUzmTpVdkBFNV6uYMvPpYy/49ld9vnqor1Z9sJ9
H4H4HzpoP41YXlGEBI3vnSeHjEPkCDGkvAxzLFPgk65pBNHH8/Nbt3b71Z39s2tk/OyZn121GRFr
dcocnTVwc1K6zffr0h49DoYDpmv2G+1GSyfYbSJIcddM0zffsi7Rf5wMQpEPC8F5qCr8uwQn+cnc
UEa58VajuwigoTHYF/7wabXX+Gqpm4Z/WQ35oXUtoipW03HcL3NlEEG6lEVGdIQ1r+1pgk4cHzuD
bhIYS+x/Ly0VPaI5SM4C4AHrALAVnyKjbh1guTbqje1AKE9Zq8tLjnHW3y7AXOAmvqTYsKFuTufY
1ao+xTZ1Z+jh97TDpSusb1Y5mm6YTDHaVlkzdt1nESkRu5E956eYIKDpaKwrm4SB+IOICJrMfy74
plBTMdQiTdFlrnjWtp7z/TyV8p58Tf/rkk5ZyRdBq7AnXLWccXVVxdMk8wYQMTWtvByLhjYRo8MK
tJy+BcNa0YHyXKgF30landpjzElc4+eiGt1FOmH700St8yK7JvnBRoQ187qyjwqI7oTkgNlPPlD0
0loOsdWbQcQ1MIduryChA6RKNJO+tKjodZzha7JkSRmyL7KyC8zZCsgF9xNuBbdBs2AqdKEH7HDm
ZqwntvTEONDH6oxw5kngSGWmRfQ2rGILPcKhl+XIttpd89cxwQ0djGypSaHm4EDHhvgVO5btpfMZ
YyFXMvBvhqt1kbPyMqqsIDsDGF9ollE7EnaL2h9z9qZE7op2uSSzqqfonVLrTO4DVth8TWX1PGM5
jE9egsdnJ6mQboYyElu/v1KoNKno2J5FeK3OXu4b3lMlBQt89rMMIuXkWjeZ6aawovOYKzub1Yo7
w3czWPPr0DymNMzpXpVp0u7rHlGvNJDPMnaJjK9GSZAak4RxMS8QI/jDE90Po37Xc1iY4Upzf2Dv
coi2xijT7XlYp09KyS4hoIXa6TkGJqau8h6W6KSWBkv4v7yZGA0sQGNYKwvTpx0TDscixGA/EmUS
NbXjTi9eU1qP/0pYjU5TKToavaS+ADM7s5RblujOYBW17DIiJl/+FZMNLbISHnWkyu52wlAaqCUn
NzGyu+Hbv5D6x8VKLuaeQY/dHwgXGL/2tS1u1eoovkDumfWw4gnWF79WfHxQypomUQ72ZmQU3iYR
+wiSaudyrCjLyDBGC3A0GMMw6WuE/w2bm+FsnAXuZ9ttwPukymoBD/u6P/35Hv6RpPD/DD72/x2G
z/mlsvAxb0GQff+JWbb9if8wyMw/hICLhQ+DwETpbVlE/5YWCvGHZWN9I54IKzsaQqRf/5EWSvEH
/8WyTOh8/EexofH+gyBzgJqRXoMGT9gWqAX+vn+QCLKpx/6qLpMC8pkA0My1szmRtgvrLyYM5AFN
JhiehlkufJx0mXPO4679jYjtf30VR/F50EP61NE/vwqoE69MNRHYeNEQtCLh7U9zXy7vv74LNrH7
zx9mC/RBKY5GkrvA+/BhODC1bYMlYcxWw0FKTNYr1CMnH/PQWQ1V92hU3XpZ5xYzzF+/9J+pjx9f
Gy8AazqwCqanPgjxq0nXzSSqMZRJbUWvKIA97IM9RRzt7mqb7VW5VAKqh5CM4hWo1qfeaq0vlSDa
JEzK7SllDAQA8+BRIiZ7wayrG7xhFj3Xr9/r338N0I8+wlRsWJuk9IM1CHz7mLvwuVBg2P1956UZ
eAmaot+Jx7lGP/wckloDMzC/OEPxjyFczJa8aXLXOexhMxGmbYtZ3gItbaZrr57cdtjpYVyzlwTC
RO/+0w/pSU5DF9X6Jlzngvj5kiPyA6aFnXmh6gyI2smiLm3cfb+xs21f1U+/OsIKC6XvlsK69Zwf
XqXhyI1iqyFgWGXdl9H1YBRLWz/JdH359Y+2/U0fXklhO0PRR1qb2HKAfrpR2cOzbWYQiKHHmpGT
uJHcAQ9CoDXPxmWRy3r5598gDTd0ABOyH8/S7ef9y9GQDoMzkKYBNXlxiGV2t2xRt/6dm+5vFwkH
IlWNku6mc0V9/fOryArniJPxKjab+/sMI9ChYKsdQli3Ca9qnux6+Z057nev+eGcKJELLs7Kawqv
QX9Ysm+1QBNDXHSfEcMyfeBJf/717/f31+RI4rP6JpxHzvQPsmnieGgRs1HwmkZ0HrO1v7PsdT6j
n8BJKLMJ2chI9xftf/26f79uAFa6EgkoklAAmB8+a1xNhpc1vcBI3hT3I+6yNzTbLhwnxmC7EX/U
vzGlUHWhe979+5L8KxHyb7cEJyD/s/CZolUnlvfnH5SODbBBI2Vo9WxlLV83OhzMMnPDxsuMi19/
OpSuPFj/emMIx8E/yAv5jmnCVvoYZWjVjSb8Mx/Dzo2K8Th0K3QvnRn9+pz1bACPqI3KiCzQVVRH
0ReU46zJ1wIUg+ufcMo11ttcACpi85znY3vuNHiQ89KqhaSkdmUEUTPwYu05a/o9Ikadem+1+PH2
1VhXIzTrGffLonAfnoZB1VYwtmR67IQ3pG0AfqrUty2iA+dyGZVVnSe4IPazh0y+CUmADABwXPhF
4qM7KS3Ul00VM0HMEqhH707aMEJd4JzUVwDaGvc0mkzpz5lLzWy15WSGgML0S10JJS/cDNTGzgf8
qXaMjccqQC1fA6g0KYPh/+dc7SOLkGNKCwAQHtA+cPlCDzkmdp8mAM8uA/HYkNnd1CDEhFImvPEO
c0FiYylX+kUvLB0O4OqkPsx94zDfVwajnKI1gdlYrZncYswDaYR1q3uKALCqwLPiHKOMqvQSf+V0
dBg+aIFjLwFB3zFAZ1mD0r/btatyHnsTMehO18vKV4jOcMXKE4ltXvk/7J1Jj6RKloX/Sqv3lMAw
pq3PHnPGHLlBkZmRzGAYBgb8+v68SiXVe9VdJXVve5PvSTkQ7oDZtXvP+U4ssu2Ktvh1mZs2OyaA
82Az4AroELREtb7mYBWfBEI3Zy/RDxJJ7cv0G5WudY/u4iXf0zgyIy2DZerDa5fUPIazsp5j78my
XXjfJCEcwxGlc0M4Cn1CBcIDVVmGXrYy9jQDNRGHfJ4mhwSYOURLhgGORjUApHbTrRl0P7aJzHK8
MTSFfa9EgJbiIagehDdA5Jh6g6/ac/FynFNNvPFuJP4TzkHZem9liX9pl9oquB6wMNcMeFeH4BRm
QMlztpjOA60FKxXsydS/ghxDLJHD6SUtAHJ6dYfoTC2HGJLOmSaX4UnI85pYIKPCp4ukg76PX/Xd
Nes6xUajEkJJWz2IZhvqNoCvNFAw9bTZwCNx9o7fe2OAtDK6wA21rJN3cJ2ayBuAW6DokFH1rxOU
hGchetoaPtEJFsN9CkaZVDKahFNWgiprssri+eCx+c2TD6sj7NTkoHtP09dqnHqgy6ie0CSCf1a7
VQleC+QTxRXhlpaIicmob+2IsnbvoKTqdw4vkc9rlYw+A9Aue+vqFonUXDnA67MB2BG5VEv/g+E1
8q+i7CZkwyJcou0MVwp85TjRxlpXhsRba1PvF+IO3WylihdUaqPvo/+rU4OeTqAyjKOazWiQlpcB
fcCFBAc3EgFQKKvlVKBclIcBNa06LH5MmFogxTreKworknFz+DR7l7mlem4cWDePbIJlcRhpAI1b
9rf+bkkT5vge8rUPUmPcd2fqy/uLIVIex2Kmz5WVQ1WctVvbmbxgR8QvwvfdK15d98PYacFCqxzx
hEVmTb5XYokJNqGf7CASij2dfCdcr8kf/AGxS7mZEHPw7zRuNdCEVmnQE/EyyQbOpQtlEYyHHh78
aNTDdVF749OETznHPYuMlkaEIfO82roVm/IhXmqRnX2EyvO2Qg9T3qiaKu+gxTIIotjA5TzaqBOE
4sSGdMFTg0uGhm9bVBqgZuXNz04PhvHEu9nWeysHGX9l4Vqkh5ratMTnCUWIabQzkyRoEdfCbCop
BGiZjXeioSFygNFokYrmK5o4IFjfI802s8U8tWbnizXhm+uw6TIeWNdvCOL89zk2cFaTcmJ0n6Yw
ZZV2zAdo+uraqMZ+ETu9/s5LVwdHMDHl/ThVq36wWe18pr2Iv+MEi56ZCFS4KooYx0iMbuIriVP7
4Eqkjrs0DPRXmc2Cngj/T0ywb8r+AA8k0ee6W6tjyUZjdjHQvGJT1V0U4pqM3WOwMiplQNu2KIzH
dcdcw59IO26y8TCJQoy73IQ2ZHrfobvKXJP06LOwgW0j5hggf1k+yQFZOsZlRR3uB1PZGIZu2X1E
AQl7m6ZEDHICMSnB6YmLhwz5jPNzcFyQLLaOmrdk6fTz6oc0//FtuyVCJF98QdgM2oPoO99clQsa
YaSbIyqBrOMtT5EGnlA8pvo8jCb8tAgeULXk8/hOtDvavUYyMqUFu8x3CGrXb6RyO5roIIAtqLzC
3IGX5bsrEIi08DYeUh1YvvzQX6Q5l59+BTRyUyRDic2bnHtc/oGsLyQgvMrH2h3RcnaEb3/zvbrX
eI8M2Cdv9KfPGIbfz5r6hMIKCbJLqotNYKSFOJaOS1CNtzZCwAVTapYMT1qfbJhyyLiLDZtO2S75
+xLw+Xcx0pF2z+7roqie0WjtctRMmBzStnpgJNrrnRlQcpwmtIouAYqyZ+eOFI0YsxbOD01iMG5T
p6OnOeU2D/fV4rffjYjS5G6Z6wqciWTveHaXScJDSqb6trWj5+3BRqh96xKJcYqGtvjKMf4TJeNE
Q4Z1JVA/Q3C+w6EaS2QXA9/o7zIutbOjZ8WjMIctwqDe19Me9FmWHuca0CWb7nKfxjaYj32UrOEm
WZYcRgp5yG9iLovh0KYJrAUwxzxIcUV/Hk8epTLjXy/IDx5KPBSp2HKRAdGOf5i18nHSFJ33OWQg
jDbehQu3CaqKUadYnfgTZXXKCNUgsK1sx1gYyo7/slq0lNxZD4rkasbu0wF5Xu8CV2AymZGik5pZ
zCLbhBq+TCyIDz1oSGyPxLLQUuTMAt2WDmRnjy1WcHerlIrmXYBxYt6Tsu0enEGAIFJx2l8Gzs2y
115OXqik1PlRsBg+xmzK7a6RKSGLU2xDACNtxZTWUHWZvVljlksPcYNGMKUj/4CSzTVn+tdRsx0R
g3wQADP4u2pc05mWrCjH/ZAuKChTdBAXsuHorihOxXBCQq+fF0KW3HPa1mOMWYFVc5cUq3LvbMac
c1eoirtaGQhnNOd6B60hGg8ygPSCqn4s1N7Hn0CwXh1MP0ooi5SqXQEqhsFwmGxCXAFknhah025l
vuKhWJqRoCutq+yuxNNqT4axKdEHgfT9zSqVdy5aRSQUF0aXkKft/FHnEiVFjkd6OtkwMo9phifn
Sko3YOexMscN5lOMoSZE3Qkb3b/vFcDVo2vDLDxFfoOz2y97Cl+Ym8Wbxbf0qYUt4z292jjaSVKW
fqdNqbBb+Cl20QmHym8QpAnhmGNy5VqFuAsvtn6dUNi9GpFhOBB5yvOcrw15NMkQIL9PIiRdWReG
aivHRb/avh3Z26NR/Zi7vHtqi2l6GbRaL2wtBTmiM3xoOGYIi6sg1tUmshkSnUUSI7U2kk71XIUt
sUkAHLe9r3JkLY3Xvw3VhEwuYIbJSDxcmWeMHvkqzqSiVwcJHdyiJYPtUntrgsyJIawiSV1Tkwa0
NdxtOAi4W1LTkeJNIyV+F7WhZZAo4+gaUTuzQ0gy/u2K06Lb0dfSEUo89LZb4kAJ+9SUb1CIjDvY
bRxMKrla0mWaSOcMw6c2mmV1VF7Q3gZxur5rKrsS+WBDeegOCYWcKErpbv21t2cGO+1bukBP3jRw
vu64nT1pZ2Vs8KIRKPYtRC/4PUeU0u7aqYZ1PJXukxBL+zKUlshC35r0ayrmnkwhcpseknReG8by
FZ3kpVli5u7mQgrVc/YKQLLotwx5umRLaT3/nPKmvZMwPjlrcGPxtq/FMOwneIkUvgjZ8Ghkecyq
Zdz2jL/NUPgHF62hCh2YVtCjxZsjx6DfjAGjDqriki9/Krv2HJQhr05KofptZYXUPBJTVx6SpEif
FtBrnzTUYLMzZhA9er1R/SY/Zywgxs/9D6bwSH7D3Nf3tkw5CpDG18SbflhtyfeeqCdPNAr+Qoox
ox5XJ8RnhXxllzO/ppE+h/YjyzCzbZK2D24dy9q+mwbbPZVE+7I4qwJRFRZViykrZYe/Sn3UXZuZ
pegFO0j+g4QRRahWkyJGJ+YPvT7Oio9hIXEZCdgcP+H5CmOm8d343egw4H8z6x/tMAfNjlogfY15
EKqzFB07uDtZf2PS0qPyB/5zQzuBFqSOTfHi8e6QiISVpoObWyZMZ9aWhX12pBttMNQyL0shERBF
Nkr5u0E/3m1GT2dXJicZcJMr3Zlty68Epw0q4RWxEwsq6KF03KPTTjqUM3USbYemaTihNAzQAeBo
htKTwyF2M0VFQ4jK0IiWepecAUw6QPpkzaq77Ri5FlvLD50fNQO6FAmH5z97smN5DmwcfDQikqjF
ghKhd+oRGaMngxOPhnULEpla4LqfoMlCgE9Lgl2tN6TfRlVTENpwtB8Tgb7PFcckqDz8gbtRe8iK
aQgmLDHapfogceJS5GIpX0lh6C+a6RG59UYUS/8wJ2VpDpmDoIgl0ozLfiqt0Vu3HsRPWGfxhy3W
7rWtytXdL2z9ZCjVjvrK8RwQb4h95rNZEw5gcROzeHu1g9MUhx5gs5GJ0u9wDvJHjlbAJ9Ipq773
QTF9KTHO7WHOCzYhXWsnOM4D9m4ajDKAbxFU0LhJ2Qh/o00mOK9dfInLdFqXZNPJsUYrwLE02pVi
Ec2B43b5lTOgzrc5TNyjF5ABfZW2GaIBekQkdXGCqLaFXMqvwrE0ExvyDHpGkYJg2CiTVbiNEAAh
ZsZFfeMb2b2PY+3fwOdFF4V7iCNlHofiU2Apvpn0bD7AXhbOJkKcSISqX5rHHh46iZzKzUvKWq90
d1UQEMd3YWe0h9Co9AeFwNgyo3IXTqsgqxi9ddlSAVrlyUdoEsV3UVRFT8DrnBfsr/1nmtYre7hf
ZM8j8df5uUy70W6RKYVPM+VSDmK36NNbPDWJf0ymhH+HMoC+xMKx4xcjzfwdrYx6SSNR0LFHu2+Q
VhKivjHDCl2ZExIGREEEuDlzDKWQ1EJXfI6K+uKorGmeK240uLQmCE5V1sn+apJJjjrVZIY8xIzy
3Z3ba8YOgdqLxS0sMtpqtYCbXNfZZkL5jzasem9fGMTJiFGD/rGqbNNi7PAvls6gKSmZCbgAxThK
khSWPqPUdKpKQx5dE6yBgoeAkpwVdw8Jqrg4a6cAZmIwKKivjvhIjBF2KxQv5Y4VGMNgPI40kBRd
kpuxWTrnmKJbXXejzCFdr7Il37fRkdSnNOHA89kyySJqD4YfbkLbybeJBALgs4mN0TF4Lppl6wcl
4dxx0O9pU631vk/MnO/6pknOBTD1cKfbBWh7BNv21UQlzRhpJu8T2TGQ4XjAukguCc/mVctpLDtN
SYH2R8DBPYwzD97WKRasl6IiSPm6sYvmTwScQWPmD+92VlmwvQRC+WgwI36G1nfyT0wHXKZFA5pc
a2Qkzkl3MzxmvLY8WHIauYJd8L9scayGAYTsla92XC7GcF8nhNPiYxpuCxfo5dmCZSQ8bmzYzUyJ
9ou0dKQ326Hv7XrQhemSvcwClK1N4me7jNs3HUqJfhPyL88K2k76BO8u7SjSoNscROnszCbezE2g
wq3PKJFcZsRMR68cwhB7fcl0Ritw9jvR2PmFN3glTHWgK8JRMShPmsNSeAB/hvBNB+pi/Q3C+avy
Ov+dY8WysFSY9ac0YXAlvHBmqRuy8D2QS/SmS6F/Zo1MKvhCeXIx/drgi/4wwHEjs0Lv6LVEyyGy
Yvxlo5nETkry/iNpQ+8+NgruI9l48Qv7ExgFWfGcHvFcQ/lGIBvdxlqqF+M3qSFYt08e6qit3ulc
pEQYODBC90M/XFjt3kCYbB9ddniyGDSpLD0zamziBbq7mHPEzzVVNF1InsSfqsoCnPBMGt5OGGzB
hymGMuKXbvqEA1Ln2yZK3eB2jYcOM26KLTnyF1zYnqnpJ4Eo8O2p0qhIHoaCbuBOQ43s0IsOkTgV
psfZELLM4l31VRvs1rRF70FTEjbyKngjRnwzv1v8bRMUIJ96Yc4wDW0n4CvgfAGaNy9OVXbAKpnW
kCFr5meljYSB5kfUBwZyrzlNkUGQxJcdRLt5LtUNECKWc4mSglVhYoZAZw8R1SYMekGtQ3/zBjmG
cwFgQc3bkYLCH8EN236LR2zTcFhDol8MQMLPvEaycZh4CZeDUyC/2c4qjN/cJkHzhjSXzRtcIlkA
c1cuVOtDE95DDIvliZSbhGNDkGdvYNzRj49LJ/DcIAActkMRyV9ME7S3g/MU1xuEQQis2q4uiTXM
Ue+C7gOY6c0wdwmvWav4xNI8vcdNi5DGXYKWStulubTJGoTiqGVb9JlB2qs3Qgi6L5m63lMJYzTd
h2NuuZk0qDAODf0LK+Z0J/DTQDvhSCk2JQv0bzzr1Q+BQp8Nv54d4mOJtPT3cpm89zTIyBwZR421
YMIbf4trxM1A4Cd9uLfVvMq90+GsRTLoCwJsXQnnLKDJSz+r6dDAFEulgAE4foYPEnRpArRZEztl
029L1WKSy725fEjmkplukrQCEVQ1JQfpTc2dUy3NcCgdjyyqRabxS1Qi1tvowe/j7RBezpmuqUV8
6MIU0w/N+ZXKJRqXGDFzlN4gKh4h1WaZGa6wQHfv+Pq7njAQkf8mdUTUh1Y4mN/mpFbPkqkqN60M
nO8pFIl2u/IldAdFcw9gucVZi8UjaR8o8eKfNvEnb5vHWfPmhvAgdmryqpdi6nSz9wRoq80wT00E
FgHHH2TZnl2f9WEGo+JVPxknDxdGR122n1KnK1XxEKUfEb0/IL+F6/c/JiXXdG/6iCYya2SCy2sK
3PrcWcd++QDBfnmYBwh7lbmGgWuYuGwGxzoJ4N/au5d+NBF47tnB3QdjV827vk9IeBJ0Jm41K4TD
ijgup0iOvrnBhDW8uZ5ASIb0W5x9O05455WWP2s/I8erJ6Ur4ZQct2+lW8TpjjiV+P7iCX1c6Ob8
dEfu79abIweLb8dpSAZRER9RuGFDCbxI/e7bEKSoWhfndmarQEo4gFNnYF2rK9GH+CyWscfQohR1
qKEt+5WgTmVlGp0G4oOK0i3oblxBoVmrHxlynJk3CffSJh87hjUd+evRxk+KKiLr2GeBXYIlmrbW
kBe64WxGaIhG/WtOHSrZK0Ch/a8ycHPsow5zAdZLW8h9E3N/DnKBC71taYf3FLUpzpiFHpnAVRkV
H17c85hwKrPdFg8s729EEtW9DBA6zqHE1tf7VLkbitAC5MHkgBxzGMQ6NHUW/Zwr8tpEu0JZI/xm
vqt7BIAbF52gZgvoUAb3leM9+jn510AZsBgQco4LEdUVjwVC4bSY9hOjygUBbLiWZyZowb31zTRw
HPVJ3Mgs3cN9qGO6AD5tGQHRucG8i5//AgqIUBNuXTxHzyBASDIWKU35TUi1GF6rEITcbkyI0D2b
AUiT7ZT74F2eaoortlq4vgodWFT7NJUzBr4QjsEe3lhc5YyDLiDDexhWWD7QjyDMttXCu1xrIrj2
noONkkLASeNjnjOCPCRjmrIwtYBT9moge+eQdPRdCFrrdHlMCVJQNyEvKwWkYGO8reh9kq9Kh23F
lTG1H00c4n9RSeUhaeVA+Y1KxOn2FJrUXdEy4QrsORHssZORi8yPFBV7jzelOw7rGtUPlrwyu6cD
EtK8hc0Pcx8YgNioHon2vp57PAFgrsmeZsteLyg6G355nMk4UqcVqU5Yw0EWjGSioXKrm+Q3pIow
PhqSDZhwdjo6p/7lME5eXnjrIXkXuxT5EMsWuAGSg8Xk18eW6YZG35tO15yUwvFscuEQ1Kmg3haA
/jIIGYQ6bBNUkl9yvQheC6Z9NXngHJ0PQz4QBg91QXtbryvLbmO0Xp55bRuYTtKwG48ri8JBRW56
X9S+vHM73FhTETvrdqYtExHtXinSz9K5Ypy7UgNtvRpD0C7glaMHjzupOMAdcxYWtyV9DOo00cek
zy/2K+KikU9nPmdTlwPsiTJ4jg6chGnUTLGQzhX1b+QdSQd382eXnrX5WWA6iQ/KX3Ie7yaNwZLl
XLW671Qb6iNVPhND4ge85trmLoPNQEggJa2oO7lRC+exg88B4nrplXxjszTi5KuejbYtQnc4MKiv
SWjp6vHeCwMGHZ43zPoRUaqlimPZCjdZFk3vTPtpFK9MuEYOvzV8RvgYYLB3NduzPBRBE8UowEf/
QJ0/E+Ll1g1PR+uYRwRJxfehK6DFrDUdWSg6g72hiU+ZOgZJ89QQiHCLmmXJbmUmFf74xM+dA/rI
PD80XkvUhtMDftgsc8/h3EfoX+1mzm4GU29Sp6xFQlKP1NM0n/y8SSHy+2vz4bHIc7SI0bDQwZ/C
D63wHjMcKIDiT6Kj9eCWjdFnrlx/JJPjXk/9QLtBVW75m+lE9T4XSOY2aq3Hn0kwKv2L4ws6K9gw
ZK18QKx3m56ylanO95ima/O7Qmis39ZaOlBqwMqRtkIQ23JF96sb9zocGQ2mUUsYSpigFdhEs2J9
8GvmhBtAFfH0m2DDnKVt0LRW/arN0meGDbnhLGX1p5URq4eTR5AmBQJnecQzgE6WM2bsoBxP12Bb
Ixc4ZQ7CW3rFSRHvXY0saV+yTz61cUndS19pPM9JBGImcMv6dWXV7Pcl83d1TbgM63qyIjTegqvx
16el8Pz5KPOYzbfs3YpZUVy7C135UOW4gpkyAmEnSZDuLEJyYh/5Q7jeR985KxskDzFFXrOPnMEL
MW7kZYqbYQwAbYCMobT6TBIzrq8qI6/q3IW5wrHNYZ4vqo+E4thOgtd90ZcjQY8Rr8alEV1nxSbR
KT3VaW3odekB4Suv7dgZRF8hmwrkNocAg8JitKOVEdora8cZ/URTJYdUsZUxCZK45tD5cliYTT7k
gCKSrhNM/9bxzC8tk+K4hkdNWirNEL64xfOpV3LZXRbpaV2v4iAndKn2MsNJpmMcvmVOE/PmqXD4
hQ43eXJWm3IWdJgHbvGAKLmtFxmc4bGbaO+YfqSD2Kbg5ACIKE2r1hXkCQ8eonLCy1saHRA1hmvi
F2J77QSEgG9tYtR69MaiTK48xte362LAMpRRTeRiX8IyCqumJ8oY7KnYyh5WBstjvRjOjyUN9lED
uopckp62NKO79QVrCakpOSQGkFReD/9jC26RvJ2+qsOfXdQlP73eAMwnxlzYhM4auLxbzgzE64EF
oeGUKDdqXrAomfwhq+Za/Y5bqXEzo5+/szVN/vNERxT4ykzXf2/QJt/TWhrMnv4JaHbPoR9HVgl9
+fZ14dja0QZfh+hcO1nhfkspYYNz7U2GmAlQPOGhIOwCw7sX09Y3I2nM8CcTV9x4mU8Jv9LXco8+
M8P8ftaFTPa5BCLyLtgS2wdcDj1xOjOiji0tC7p8Pliyh7/qhP5fm/yfQiKw+p+ppy9tYb5+/cc1
VPVfXfNHiTJ/8W8SZe8vqIwv2jT0xhc18EXc+jeJshP/hdpPIF5maU2gXV/kV3/Hn7p/YZCKtBnN
VYLySiJ5+7tGOeG3gEzGMglJXQY+/7+XKKPv4p9Aogx+2A0Biv9JOdd4lXHpXnBg1AQZu6dQZ6d/
+Er+G8nanwSxf7vCRa8mRQDLO7n8/j8oHYeh6jXHejojLF5rdHKz8v94hT+pNxM1WngrXKEhXJjP
EJnhf3MFlqPIFeCK/kmt6a3ZEJYOmgNs1A7saFA9/+YK4o8U2hggtURkBQ0atCTI8b/+/j98TRl9
WxS11M616eR8m4/KfYKZGb8VmXS8a1f3quWTMZfELdbetrJI90JF9a0XZEG/i33YGod+Hpu3ufck
o4LMXZhceZPbnPq51d4x5RA537gOlQDO8AuA6l/f6D+KIfkEPD0ePAVUhDHZ89FFS/gPn4BktLnH
sU8U3OrduOZXnFRXl+2js/LfXOmPKsi/XUlc4hdcGfEW/FljTZjjkLu1423Eop7TWJfXU7R+I7Fx
3f3rj/TfXwj6e8hRzefG//EjrTUHVNzlYiPHcNcgOPRt91ok9v1fX+afvznol2RdgKTg3v/TS4ix
GcK1t4iNy6Ce41q3BUOByyw8Obb6N9f6o1T28t2BzSKc/fJLwuLypxe+iCoj3aIlbi+ez1j2es4G
s1rpL13n0eFff64/AX//ejE+FG4BGpn8989oZSa/SI/YBmnAMgQJX7EmZ9F1Qt5pT47thIuQhJYb
H4/Pv7kwvfE/KFf/eumYD4iqWyAIDv78NFoq1Uy1mqAbEYzPkTeVIZbgFW4eas7xhtiu2d+ifo5+
ESRaX2WmXR99i3mNWWsvd1IzGqJntxT3Zccsc0tjEuQi6aIXIDTEhnfiDiH80BNutkI47XXJAPRl
SQRPSzCW5jmlmvxI1+EijESYthnihiILeRCJQaR+jrRjG7Ls9oUf2mUH4ohxb4m0+aZUzEK6+FKS
9aGdftQKwNcBh7B9CVU8R1tNSPu+Dob4MRgbOzxmBrMkQ2GJ4hm1j+tfZ8q6P6SMEgIyaihxGNl7
pgihs165aH0k3L+kePTH7IvgpXilBk+BC2b4lhiELJRcO4ZN3hMM0KVnRIj16jjGMMSu6HL2T/1q
L9ZeFejDopzhV7Fk5iEA1XTmkN+eGpgfcNeY8m9yqFAdTeVJaGBIoX/rSztM255ZKCk0UXwhDU0w
AHcG9Zd7mBE+/ShJ2SoupjiFzmepmvleraRu0qTvm1sEv9NnStbxNSMan4iX1XlQS909eFrABEED
fxOvcEYd4GpymzVjSb8jcLt7QZZTc5hI/RqfMsAIBQV+P4hNSLrYfDs4Q2avs3DAoLf10oFkVgq2
CjKUyMeLbT2Klp1fdvZJtRFDr6GIq49kTa5KVr1T0M2gJ2Ltf6NlljzZlpX86GWo7ZocxtWIWLNk
Q391Qi+9cXTSm22TjtkN6W+tveKWisPQI7GZ43S6onsMFM3VGTWiJK3y2fLu7B1q95nGJIvIzZjQ
rICqS9rPjcmA0qx0PF5h2cKwScaR4X9YjpJnO9T5Q7W40bYfyj4+IGehgDdMPG9HfJL7wXEgQBhf
F2eh0rx7HM3iIjxGaTNeN3yV90ke92eLH7khunOxy3PFE3SZkJc9jagcHB40TeTocfJsZFHvR5Gt
19q04UVpYpcT2QA80ZtCdPEhWzqGewg+7WEwblRfMePOy2OASb8mjr0Qrri3uKPKn5Prh94+nVPj
nJYgqe0TkSTl59BxZLn2cZ+fEfi2nIuTrg5RSCTBc1i1GnAMNtVukxR0qnd9qMvvPVRbZXZyJC9w
BwBIHCX2xRntn6n9hrZ+5Jxb7Ybjrus8GMVVcjngCzBQPi2aA0aG5CmXTXXApIHkJ3SF+RS1zA/S
Ge3JWax+mN0k/MilVL+FZ+WpdBtxKJAa4+zV4yeMLbsPsgL8HKE6uI4JNko0qvJ+tJtiTKFGL7Hz
wlhdwNuwDXKBMhvzXzAT4scIUtlN5pcJx/JciBNniviofZ/4bZrC62eSl0j6IFu2jJCm4GoQakX/
wCp8mAAJvHPEiT95gT3ofDN6Xgcw3sM0lvxEYC9Xuph9c1WEwJE+wRX4NGNQEO4RVwCObSV0kZ0S
8H73oXRJRmd4N8JsWusB6Mzy1rUqJ/25aW88VOQ/mRrRwaN5iFSBohbfvWxyEvdmB/szBKm0eFkK
nfmbZnD0MWhShySQhPyLPdGpzW+s+/GuUr5NHtFGaAK5E1UH1y5tQHGfR+Bv956vioWRNubdm4Ac
M5orTnZJF8Z535/AHXNmp7s4Y7KWtie/tqzH12YMbNruereWPcDUQsmd2xbI5UeW7ANMK6abaOHm
Z37udpenOgIpaqbAf0eKlmxH8KYS4iHaQpzF5eJc+yUBolDQqM42uiH6qe2BP4nUev0xutATQgwn
CwdUoa+aHhHCFpXtuo8A8crN5A7OY87pkYENER4va9oEL+04B/sFsMpVorw822EjznZ9bJbXWIEt
uEHu5d46C3y/516jDyaoum0fDAmER+TU0Q8EjTFzs4RH5BBWK5wdt8tj/6VGmbJtwQ9f1zrT0QlP
cOyde1hzel+h/09CxmeLsk8A8sr1qnaLgtRkswr5EBk5NO8mJRr9INHHFt9CF3yki1/uCnxA532v
wRW3u7gIevlgKShvelpS37ISu/DJw6mXnpDi5LtsEtmdB0T4sVWjgCKOAFbgWEgnRI6FgfgKv3oO
s89Qc2PvmDss7QbnAPxn2rlpfZ/Q1F7VJirm9obGxnyN3iE7dWhkslsGUYwXZpgX50U43VOjJvQm
rTVFfZ0FdF2QMnaMRTMrkv0sMIpccQqusy3b4oL+0EBcICdUMybdEKxnoAUTdRo+oh4BwFPCIHjE
ea37E34+EZ7YGzTokaFr7jTIjGPhZsEbyUjMustwIRQQDog5Ib5s3tAkre+EdurogHa6PQxOjGaV
1XY69zUYga0M8VZvKpF7x8zV4wOalim6aYApe1uJ7Nw7wEZjztAtif8ozdrydc72qAbeucwUGjHs
khZPfjW4HAzI4glLke7XMW4YAFBbADW7qHu9cqYoYeQYIg7PA1awiP7rMSfonKQiiChn7U6ed4OL
3GIh9IgJf5SdjNQe64D71OSB0x6HhJvNhFknEUjGJXt0OKq0BzJu5QusyUeWaRLuQkKqh1OQIcJ7
cyGHC7CM8JtR1/Z3vQLucQONBCYsaEk9Xhs5t+leOYietwZW5rJZXTqHtNxIlWuwF22R4rlHb2j4
GysFFjLPuvnuEDPAy4aiFBXHYKsaCUIB2N2r8Lz4PeaVH46DzqOxtE12DArckwzqsbphJFEGpyL2
nWpHeJd34ZvD+qa9mPSLfoAbNFiwHZ9wKoi99aQtX63xClAgUPnm0xi2jXnUM4IyWG49LCI8dwwQ
Upd/QoOSfF8TF1VbnJnuOGHTrVhhdeWdMsTFwTmjidteDVVV7uLewvP0m6HKHqldRnxVbVch418b
vWtgDh2SIFypoNTyDFRgmJ5cMka8oiiv4gw9NBxT0JeZf+qJHLjLJaL31Cb5gZ4cREaPSXDGK8+0
aXQld3ieT8xe/X0dB3qF+BJCvfZqd/jd4/NA+DGQtO0kb0FWYuAHYYEsAskMLMqqBGea4mP4NjW2
r/bw4qvkhILM3OVJ6340/awqlpFR7UGTLde9IJ60iyZG4zQu5uVgw0HW75akNYz5HdZ/4KeLdyMM
2lFUX3K6cbHciNukksDg5jGpf5RsshQIQKvhk4YXaFVlQ0jJNnwogY88zAtZmsjgpwwZpNuqnRjW
pGRDC6OPNEv1IffVumcEZykqHPfDmUEXbGm6DN9mX7RMTJshRBrqxbQg4rLbp60po6OTDuJFTC7p
6nHq+Nt8ydcZnlcY6yP+iaQ5y9VJfzQCKaSHvs754GQ1rvTg1OL8F2nntRw3srXZFxpEIOFxC6Ac
q2iKVtINgiJFeO/x9P+COmaaLHJY0TN9dGSabGWl37n3Z+5MTJdMh8pdBjwIU7TfbZYP1FVDMwsv
FTP3q98ISAhoKSZOLZ6cRnV2B7iMUwXHYjAA4FAJv8bMRN3YEpmnR6W9UtRiIvnak+oblUa976aM
BwTYjulimiQsw9B0RXlR8yXrwM2BW0to4wJlalX1lmtg4KycEuQYJzu8x/cd6WQE0pHfym0jbLxp
rqUdJvAJ4Esk9ZBU8a/HSE7vy2bdEt0juWyDHwdrCWJFbbPrWW+bnl1mQ2sjtJxnD20UlLDqZDaP
gxJXKjZUDTjVKs5XPD/0q07GaL7AuPYtRTH7gV1obUzkAveNXSp4gTfSGxZpEwtfLtBoRd0StZOm
NIfdLI2ClwgK35TQpjx4MYCVb6p5LkGk4WqFjWxh+cinxCJHeFut5bVAQHz0gPzo/WNp42seFjaA
rmRs01WtS9i38QqrPUqi5b2sxmW8MtFMx/S6KpSNX4/+vItQJQlIwC5KLZw68gZz+oo6cdoP8Q69
FFPZ1XEV5AfkmilsQV8of0Q1xQ3YTFSlgLR3RY7I6Dzsi1BRpx3nJcKcVeenYP9U8JgCkMIL1wRy
HcmcwdYZQ4RKgmp5lgESoVVEHddG2pvbOGgHt5BLo9mWcRAOt6DCwc/WhhLfTLhf/a7Mpr+Eqa8D
KUMs2i/sbnSUCnusQydFww+5b3vqLfk4dIqXd0YrYRDejhgEzGlcHQrFDs2L1i/j7L7NrTle0DCq
4XU9kw24Pq8Tl9CkR8Y9VY8SB/svqxEyIpujMe+DUG73vZ5qz2OGX7wbaLiMXs7DgJqwErV1eKvq
INKdKAnV3FE7adpLfTBhIazJ4xUqVDnKhQtLopcyyqRBZehOVPb1CzX+7rrDEqDdUZ2zflIgAxHd
+wuoxy7X8wT8BqBJOP/UBZE78KRaBX0RIWCNWlYMH1UoPRivMEvdHtsOPCz7GdhP23f8PexyG+Wb
uvYMmJ5eXykTWrhDnKwrWYSRI09B3mxim2C/bXSiCZv6GY42/NG2+3WU9GiOL27RJTYOK1muzFUH
oZNqdi5bAB/D4FdMIu4eWSTO86Ju5Mda8JrNZwSSwWhIVI6NBmAC4uQ/lbo0yeCJam8pUX0VUk1M
PfB1C6I9HPon2yijN9RmKEMooz1ubC2crox+4uHeGjUVKqDysAuNqL2eCk3ZJPDom4dC0yfESEEv
zMJS5jVbD1WlFMEiNxuMFxDz0mXSV1hpZOi+HQlRi59dL7SGUKzhkTsDvHM1FS95josAqhJaUDxC
SwnfKMxG9Y3Rj80hiZL0wJoWHiDFeM1Hr46IQYr7QUvv/Bw1wVxDw5taJgGgH2MK5vXIqf7gwIFZ
aw9Q+nwjHHbUlwAAJ4i/PTV1V4Yb/jbtikWTUBWtqYbzyFVfLNlMVkNdFbthRmcGkHQzIENY8zjB
edH+udSztwVmOdjDjQ0FMLWRuEVSYIbjykQ4rSTQK6A4cSI8ShIFMYVH5g8jBGK7y8c5ukOVT72X
q6rfhFEG8LwPjOSIr+b4U6qD7NbAbNPV4brtU6xwD0Ptgw9VhSmuCgv9JpyUk9vap74lV5bu5mZa
XLdNZG+NxKZ+Z/GsdxpegplnwDH71XVAyym+N8Y2HpkujzWgd+s5UaN6zSW1QCQsyJ1YtaMTH1W5
/1AZo7WZgeF4BqiTNz+ZCMcrJUZkspm3QTjGu3oENAHiEslHynnIJHeD8WjryOOFQiB7yW6DTx1F
GUW3TKdQ3JOnv+vSwdjAp8GYYTT6DBkhUFnbQvHJZYCydSu/awyn6BCnFoPE/WNOBebU/Os+wbg5
7VytRq3THXDA4AEP/R7TStSwjvAoQx7QVX2ALwAfr0TKEnYjdooDB5suphJdd2X5jxo7yx7TKVaS
TcL5MTlCT4O1Wk62NzAQaPhCIjjkwgYW0be1/idoEqDwOYbcIG/BUVnxrd8Itb8s5073lrD6wZoA
MGddAWBPFGaXvMyWXT5NtYStPZYDMgCPRVyT7YYdD+ZURUlRzcL8rJ0z6VrMhhG7w5I7dKt4hD0I
+t+Ei8r7YDrkgdCfi0hDqb4mb+rVYK70NRzxGmBCnUKjnhLZ9mxRmbEb1j6HS7ggwlps5Hvf6FaI
It1oIsYurCl5WFELHPpD17NzULxSwNIV2k2T69YfYyJnRRgNdrxVwvmHnfvaD7+ZhlvSYzwtbZiD
eyvFI80trKaznByEENyJToFBMVPQWYGZj+7QPYzXFNvNlS1yP1qXVJxi3B5YBCs0XUFcWWZY6QB/
hXnQqXWmeI3VwdGop5TKLmUo4mJWHqBpvD/ufNDS5aN0IM6Ps40sSnnXFFS41kmSO11zkNMyWtmZ
9NpOnQ8Gn/f5Hx/tXrGS/AwLRjGEax300X6oTXCFLc5a4RaF9ubZ1DLITmaheVWHtNt2agVND40K
7FqSkblXpFJcjzDrPTuRu8WFaUB9C8ohIPrWv9LAhYByrTBacmVkaHRc2Zr7ouyeTavugasuxz14
58OMNgWHLLi9+kLfhMeE5bed/DZFtFojUt+Ytd79mKMcjQoZFTQOW/CTl+Tsp5VtFzynoM6FOwQh
4NHXemU8GpAxLgYrh6WUDGOPg0LavpaEmYDlbCvz+pKl4YhB7jyLvBWYV/A3pFMSMNpExr/TwmAe
5nHAokKWs6TwZgSPYJnY3TBe5laB8Hld4/sFUBlQFBDZyj5gNszhWxoyCDglxBFLBt8PkxBSkZ2J
ECETZB6ux7C3C6fuVI4QCPewe2K76s0rVU2LtdW35kIO4f2BzrU+/Fa6AcdOQIfdTgnTxt74PAOe
IUHiwl32CWqomoX7xIC6n4/FlLzmgTENm6iyr9mgxwTNZRAJwFN0yNX+zq47DThXs+i35YTP9hrA
nYr0KdwzJwA6CNYtqH+UUa+5NfKxuD/gSv4E8rGzAeJacKkLJu/RIFFrUlOKG/VWLUyYF32s7Qw8
Utq1PAAU8urYIoJSewVd9ij0B4iGqUbyUEUG59IPJuuVpOefQsmOfphESHWOlnKNwXkh1nM4+CkO
eH56B+ui20TgBYC+LtKHfoMo9MqS4LPnJh5PuGFNdnZAFj3W2RRhsKTNwRt7AUSK56C0MhnrhG58
1EC9VKi2Yqks1BwGeozca7ZLFTuQNwsgBWuOoQETqmVGt4A1O7Sl0yBDHz+WYIFDp8yoZLYyVJ37
MW3q1jOjAAhRqKOtAepJ9i8tFKgTp4Fi2GySHKaIFLWK6thZMNnbMKMScBUKw56coNbHitrDFL0I
Eug99hZIbMcanCoP1tRkbtUJF9UNlWs4xmD84G8QQ/H0DdJuUxb5nBzR4LHuSyOTkf9mjR86c/GJ
QZBQThBERXsAUDzZF2SZQ1iGN+htoaVJXr+jPMCQOTxkq+E5Cxtk0iq1qp57Enjza8sjLL3pCYF3
OafhiPmrgtRuUyrKUcBBRK0hycU9/otKvA00VTRbG29Ot23zfAXpIruGhdLcdSLRya0Txv2ZIzVc
jzmOcuh0YKnhohoCmRWnzviQMu6ApWqDLLWQ16j4Rpda3/rzBtxFfYRl2m2HQkfR0art+br15eiG
qG64ytUGXo8pRpQXoOPwXcbov+ZTJ9eIVuuJ6lLVDQAJ5zFRrVxkg7ZXIdDgrYAcfa5aslcnmogu
TT4Y9jwtmfrbDkxW60Ys4sdsBqkD/SSUCBJEkD3W3ZSgm1l1abia4XGSrQzIrDqdFMSPsAYanh1k
/KGvpL43G1pzCFo0ZyZsy5D9TC1qRcX43KvFYtUsWRW4HKl+SIF7UoPj7vqjZXF8k0J68VA9DtsN
ykrWKjUMWBeZ1YQZGl5zeddOM45zKe6+yiHSO/stbXnKgkrtxEyqtGmGDfTyCQwgBCbeEHNpEc63
drod86RJXKw0wl2eJVCvMRQtNsgWVj8zfdIvfQwOdjIorztZxV+5itMeJes/dllKx0xqUPq3XyPT
wRwJODwlUbSkRyJR3FfxJQCjnAj5TyMGu3L7EZyfk+c+CqwJWgxPmDCU9QqhZV5pcs16pvpsP5Au
vEbU4N4XOscrlFG/cgbem8xiMa/adux2GYz/fRZO7bYpDPNSM5up2yMaKXOr+ZqNT6pulTEZRHJn
uy7Oc8oKTPUVyl45FoKA3SAq+kmvwF+apWAvmxq1xCyfAVL7PklAZhxNceruSXot5/Cfypzikdeh
Jo7B8V893HGisuWERV1usQXLbqvl+g0wZFtoQGVSuxa7+xclQWxem3yRq2SlaquoXlTMuFuU+yaL
8+vezIkJE3KTDBXvuPVI0hR1BEQ5hZeD1IfZFiGefCFEb/4QQFn30pA10zUsxA5+7ahWipuH4gIi
7xB52VDAZ02oWfxORIXXWF0DbnwqS+oaDjo2YbSpS5Vrt46QRsbezqQQlGnFc1XxBg7teEyOOSU8
emahyHMjWt064kzf5hdpDC/Ky3JTepibUr6Wg2CuHBmthb2Ob6UMR3+Wed4phkLIYxvjZVbO5pMq
LznyQGoNrPXy1Diwlvw1EZW8tqe2yy/GVmi/iT0ZIV0XZb2lHvYAqQRarUhVGLBN1pjzRsksq/Vi
BN2V+4qgDPS9KgSydtPc0V4nLRqoOgailWxYi1qmxHGdGr30WPhjhRQBVyqQ7nT6zcRham42cYL2
OWImShYp0t2ALRZllz4JgSZjyHA3tBZyaYHqN14ChzJ19bge4qU+1e/azMbUYw7KEhVVNFHvY2iK
KaDTcXxoJxU9jSlQDxN57CP19vhXjm/iFqx7Vu9M+FrJFqc89bcYdWWVpDZ5zMyfzHqF21J8l4up
spyhBAAHw2ygqBWPCmGuESB5Vmpj1N+1hY/PAlB3YPN+D+h1DeQBOHEKqYuUYx6kMn6LpvEmAZJJ
d+1QQhDNMk5JV7XTZgfgvil+lxR5pgfJyEV42/gZ0YphQ+DBlFgj4w8/fHjo+zgDmI293kMzjDYx
M3D5xKEaj99CDgW4WM+9LYXH1l8UgqIoaX4iHJ3tIKCGWw22DEoDcTo/Ro2qvY3NmNxFpdUpO9B6
2ZWiGgD1yHvIlRNX0VhDzxlK+YCVloiuEqRb5NswnFjmMQsMnwru7V2WTSK6iClH80INmQI0oZTu
WTOs9kokaAjzqrSNYwRTDlWbqs1ukDBr7lSe/hp+Jn0ZXfitUR6DQODCNChKjs5KEfyE/Mzjuh99
kpEwJFSYs6p47epeKG4XNBFOiqi5wxrk8h73eABEnSu0YMSyeeyiG7yv1HkH1roqnuCXDFc4isq8
zYMkfcKvr6VUIpr2vtUNJBAME38RzSglqgJRcYEVTh16M5o2WEbh2aQjk8iTwsWPC5oicXF2IM2X
HvnskvA0TbTaSzJ19b7P9fpGGEQnqJkAVa2m8LLQ4cep1OY9SIf9hUEWBbC7TokBhZVamuAGwaTK
nQlwLwBSYNbmeAv8khKpKdfKMc475VWTSzv0QiTDAcw2lvIzIhAkIzoBo4C/0Zrbhk2zq/W4O1CS
M3+JsrP2qqXpVwbKV5UHDdxPNgN84ox3YQRpVIvlY18o/UYB05iyEyftAXk0jtm+41QyW6wnFhXg
kaIm1lhbpdN4c0W53VarGZmCFZIb8xv3FhbGc1lbKGDH6XPT1fVlmlE7L8YEoYrBl6BrG+QDwfpL
sTk4OAmU3W2lVMpNA6FjHWX9eIXttfJD1K04wALUV1XJX1VR5veBn+OQs4oqKoypMqBl1BQTq0SD
AdkPstGv1F6KrQtqROMTeaN8TfiMvkU2lfBb1TC4NHVEEWScYryxVrqrcuCNH4FjnbyUYjXPFxGQ
6U+nEccaH4TAK1vJX/VlY9/EdUe2KvX5QIGhotMm5Gs16mLSOjhTexlnylMnE+HLdoOOh69beI/4
oZK9+QEB4CEaEP2/wAgCLWA/5VDG5hhpMDccUNxIMYG7i0Uz/FLzCAFqEqUNoT2meupNGPllg4ML
kmyonBhbzEeNzkGds2BFy1J2OwGEoNgZV/EfWfHnn0qjU0KR7Tiqt6Qvp4dqllv5MqQ+yFhoWelj
rNVp/gqxGfWPyjbc4Ono1x4qQAhc5VKS3gaBRRKiLUtxO7QMF96GEsyRSArzdShRFLUzmGFuEKnW
Qzb7hb4y+s6sVg2KvjzUsqzz0PKZ851vBxImH51Z4jtKVFsjtqBM2zwN5vR+imYY91I2HBSCO0ho
CYfcuuBe2wMT7MQmnbP8RreIdCZf4GFI4IewDFPrE7wsE7f2GyLra9KeVvCrXwixEs/OpQpGhcEL
sj7A7aGRcqT9Rk19VNCNXqMn1sDariSd+EOZNbLQVsXqtSEMUMWZhWdySsKVbQzFCSn4zng6royp
3HBeJDf+aCYR6rNtcht2GIiTaRn3ECTnB4rxQXMFAdePySaqwZbqaHBfShH7Cj/mq0D81Zg2RQD0
hGA9XuOHwouWN/5iGbaIH7kSIbQ3zhJ0j2kM65e6h1+NFlnb/9IhVCHTVoXZDSQwe/QSCmGpSyK8
wHoqkfNbeJBUOac82/scY1e8Y4zrrh3ro4imv/48OXWMHs6f7cP98q026ZESK5FZWGLDdVw0mrkK
FT3bZqFmYxqr68UtFTbywFB20F0JdM3fTdw1/UVrGN31UPXAIZE1QuOoxh8AWRwSDTgf+UaCDILW
FTdqrCmXyLyH6h4oXjHuVCMi42XVcnEjtXlC4Qf7bjRly4gHR1VfB7WmszeGfBMT5OyFH87Pfp0M
dzWEAerzyK0dUFWbm1UJwQopM5Moa42Ln2U5okz7HYls5dEg/H5C8Q/Os6+rlCE09BO7wkdQkW3n
FzfjItqOo0VvEadN2sWQRPWi7o4CLjwrqH9ofWjDpiECJ8OB0Fbl4CNIWQxjgesY2qq/JlbAxhHP
1sZwC6BD+ZGqRDjdgTNI6x/EPnBIpQxXNtQsk7cGOV5pA02lD2/qMpeVrZVZwW+512zTqbUCK7al
0otcqmGNpOtB6mD6UieAm+SCmwNtx009t8qDKeAk+GS4Voy1/BMMIAyeHpLoqHg8ZIj3ubMH3rCz
TjaCsmrKgZz1sU+9qKHsaxeytULnRMIVuuXmT8j4HeJI0Q5QWHAizEDQPagQHR41VTa9xFTCVzQN
7Xpba2MJx6wrrJjHInZ4yycewz0mo+OTDSIQiL1t1PJqAJsXIO2mq+WjbdXWazDNSoJrbkE+CRhj
na+I38fE1bECvZxgZZDntobpR5tr8W8wCupzhXARUlNJbv2C8xgj7lLB2KLgH1ivIXUMm8OdSgy5
VOwTXQnwNYcWyne7Bjve67hFq2GFMAj5RNvEIGmbxJZ9JJcJPEQJrOiuz2q5xHsdkAQbEMUDKLBD
2V9nUOQuQtGPLzI36h+1qEKUbhKFE6ewlWWFx9b4Q8Gr827C/gTdwjqK/O0Sl5lUD8kxYakAjsFB
ZVnEB+Bq8ID9zBLIGCl2+6PmMbmPxzCBt9IswrgdRzTyEdjyjR7S7ssZHfQkD3CcIONfalWQuHAL
dawZZp8keIJmy6PajdpvOF39BGcR7SE35FJtL9CEKIwd5fXx2CZSV2z+VzvOeYebBuZYUaKi7dMK
6R4ZO9LcyGxEt0mX45uIlN1hGoPhWYnbimSsLP/8Hkb6Gf5rWujmmrYwiJ/kRXb8PaK5GARyUx1G
E0pzO0VgGtiyNv6Z37fyBSKXquQiBqxbeApqJ/rdchn70tTGFOyV0JWl2wgHWru4orZbav8wNf6v
8rEfsfh/QbE26gA2YHwdwS/rpEMAt8q0yUjtzuQMZdm/Twr/+H1vvhgz25QRhTZV+iNbJ5Bp9o40
dglNqOWxNO/zeUU2//smPsOlLdyaZRXgmQ4LQjmBMOMhAFwmrDSK1INXScTVyUYGT4v06xkcsfUJ
RGzJaMdzj9umJfS/uuTvIO15hS+AH0EvnJbsKlm9IZJ5HGyN8SWzLiL7LG75EwvAYMgUxcaDF7i5
sRBCPqw4GGG1HKAd1KSz25M7lMVFXm8iWIPRZRCsegq/xhmU9ucZW/DRGsQGHRlj7Nw+tqkElDRt
QHNYMN9C3dv2ebtWu9X3c/YXV/6vxPay9GyZVDhwbEgCNrW5j63AAi/wwyV6Lr3BxWx+03ujh8Oe
g4zDqnAJLz3bJe3oUpx129XoDh5KkA4hoVO6iLY5/sr04CGfoRJ83hF8LEEWAJi4aWiny7W0UnSE
DT6WsK/H7rG1Dmf6/RmHTgOMrKII+D1wIz72G2NxktSWPTjVaul37/We4iouqSCH0PT/9Nt0MRP3
RhfojPdPrwFhuoHnu6RS3fLMDhLLaH+YjQWVDzXH/Kub/Zdd9H6diaFM4RoKNJOmXUR1IvAQOEGh
zbhr1uLK30rZ3nA6ZuAhdO5ezw36X33475pf9t27fdXLWFkipUUAFTpI/ClHBIPy3a/rwkUDjYQq
mhM7f11uX4C2OOgVO1eT8zY4sRufmX6xnBUfPwlanDBuVAETyuCk//hJGrLu5lijBaM1nVsJ6LPF
U4yYXT0BClAQFpFK5HT7Z6V5bEinkJHeRZgOf79IPh0zsFig/HDHKIaFKdByQ7wbDoHDqBLaqGNO
qn5d4PbVye3tFOP0OEjiRqlij1LU1fdt/uVenPScPS8LQ8i6xcY/2ZBGaoPlDQWlldi+qqunciB8
bLTh2EjFATeFFVXkKwq6i2ZJDW5Wa29GS3UbNTnk1bxtguASiZrbM5/qi/ngU+G7AUNlYcIsX383
FHWzyENDE0Ns6XdRanuZoF1H4sfpi0vL6NAARKYt7x5sHLiQqaKypP5WNHGGJPPlhGANgqg717Ji
nUyIifTNFIygsasMBK8ueTbyPUMVwF0X24TEHXiyl+97/ikKWNbAuyZPtgRqlOA/cpqsWfg6GTK4
zgPF2q4etkV45sj/dOqdNHYy90gNgZ0faKwHXkWcRyHc5P35fY8+3Ss0ws4ydWj4qsJkfpxK8LVT
3OUq9raTjmzTtCkTQNupeuYs+xQNmHAgzcXjYOFZ2sbJDg5MqW2lVvV55lk3Uy6/GZZOMi1rHpBz
KB7/a59sTSZWIyAwNIMo6mOfygx3ylY30eiMwKcSYwdq/8gqPhOnfV5/NIP9jIzetAErbOnzu11Q
YNvWt7ONC5p4bJGyAmuRgzAB7d79MEvd/b5Tn5ce8aeApLVQwmCHnXRqkPoQzWMsJHNadbSoQ5qi
XyVjdkzsedXn85n2vpgxYiqNJSFkfj3dXRFaMVki0HHWEJzA1yod29scczUtD/bf9+xTS8QdrAk6
ZTOI+F1+HEeY6CDrYwO9p8Y88p24qfXoKlTotiL6LJ9ZiZ8uVS55BZ0p4lJIu1AgP7Ym12ONJtLy
Lu7cRrsT+tsAwyiXqRmbq6z/kffD6vv+LTPz4QxfWtRMlogNRVg/3WIdIi5JINNiEWtoBNWrTv/j
o7v2n1vhVaKz3tnKcCFP+kVeclJAxqtOPV6N5U+9xlQuOXMFfjFTtGExVyjDEt6fnPuUP0tLC0xi
eemAZ46j1Rdm+jR1j993RXwKx4hyNYIe6m82qoL6yWOrb9XJQj6b50kjiQPGTa1XmdW4S0c1RtFH
f0N0B/3NgOQkzqJbNO2p6A0tyoKxP55ZnZ/2ncULzCC5bpEbJv5cTul3u3xosLAdTaFjW0TOxgRg
vrEyTb1XcZbckTMhc6V1+ZmAlP31edHA3ltozGCxWacnQ10B9OtVtBMcz/P2nnfp7S/53Xr5sV47
693Ocfjlcr1e8ztn52xaZ7fZOLcbfvrf/xgwLX47t86GL+/49Zbv43tXy9f5yV1+uPzjLT+5ruO5
x6O35cd+S1ve8hP/d/mxfMvyrcsfvNf94/Fx/7ovvZI/7ff8eN0v/wmfc39mt35ecaomw6LXTRtG
Ekmdj6OvdeRBKRSCWWlxXq1f8JFf+8nBN+6/X3KfZ1nVVIO9A/MWTO4pWTmY9GquWwUoHauuR1u3
jfR9BnCpjNzSfvu+sa86xSbVZEMzNdo96VSmIscmbJJpSVreQJLewS0GQDscekXaft/U52Wkahyp
ikzHDFjrS7/frd4EZlqPW6fpZGniIZbbVJVHzgs8UrPK2xdq6t+39/msU3WubjQKkGXhqlq6/q49
VDPVUo0xvp97rd7LfpZ6FN2LixGXkDPH6ueDnKbwOJahFRs6UdnHphb5Tk1vEA2LeyvZCTLnTtRP
mTdORgGcR44MzNymfg+w5NEEV3LmvF32/cdTXdVZKctxaCrapxUz9hN6o36HclmP/rgEG7Q645ck
PuUZCLHfN3EymKVA2FBQqqdoJvJt0UuTp0+4q9egJ91qArqgivw1wTHDxULiWu3kyv1+Or9YqcvO
4wViKUQBf5+I76YzS30/1Ho+AcKfqEr24lAYBWHO9APX8v++1eGg6ioWgVxhyikXHLz9RBKccDdt
kVCULmT7MssIN5r/z3aWy+ddn7DigAosaId6sTeIS5QFUYC03Co9c1t+tUJsoegqjlfcH/JJXFP5
aRJ0AiBDVYhjVQYvsSmd6csX2w0+K/e94FksOB8/9mUIEwCjKc9D7FFKp8ExQ1dGfOb06sxqF0uA
frLcP7R0shZHmONWWDBqnQaxLbqZWXjhn1bSgAPjiFCT5+ueGzDchnSu6S/OMJrWuQBI7vKbk06i
JD61oNJ4eIv7KLimcK7J26q5GZSNTFlaiw5FfyGPmxL+J1Jh9QGsTGevdQR8i+fv98PfXOLnYfj3
s5wMgxa3EUYdDAOfZSo2QXtVyL98BEFU/QC719A30Yhk+d6Pe+AFKyNZT9OZ2OCLZUVoZCiANElZ
qadXIrJMamHUDEdZo66qdiUXFhCk7zv6xcY3hMaNgbwNaZfTZEcH2hrhAWogMMvelEJfA4T/AyF1
VSHl/5+bWkRyFqc0heB/EfN5vx+rYKi0MlENh/LqUx9Nx7LR98AlX3CAOOdR+Xm/ECIbRHSYMpK6
Pa0VYLdQVQjosIpVaVNV1ouaKJD57Z//tUs0w4tQkcnjC1CZH7s0IVBcTrhPOmbbH0K0tKB3rKJi
WvEMP5Mh+vuRP67I5WhBugcDXLQ0tGW5vDvObA2ZyrIPLW68SX4eonZ4hNgseXGeZhdabYOlLKmk
7QJFlYYnxB6reL1I5dX4NSTWk6a2Y0z5fOYGk6JkmFwy29HOlALtOmVi/Cu/Loc/qQxK/QCvB66J
aRQN1vSZzgugnSnSralNp28TRi9wTDFRfkR0zjrWlhpdsIxG/G/6ob8vwxqS2KgaOXm8Mk83mhqP
YL3CqH4wcSy6R4s4hlBUtrs4H7s/vhm3OwhBY3zm0Py8gQjmVRuMhWnCLJRPZkfR677RY+yd8+Kn
qu2x5ft+9r/6+3nMkh1jOolNTsK70oacGhSQ26a5+N2CdZgH8/H7Jj5vTw0Rn3+bWD7Cu0nHwbyH
90ITMtQratROPJiu2XkthIrvW/obIZ6sL9wMWWK8XXHdtE9usV4Pc3lMEXnGJsf59U8+XL0G7exM
KyKuTb9GZMLL3D/DGqaguvLv4Klvhj0YeOex9GTn7dVyg7XpTRfnbr8vBpo6Bak/dbn6VOXkYsBe
iLxwgx1UpzZgCxD+Uc91/4uB/tDE8vV3A93O/TBAM7SgDaNfniEy6saFPGxnVCdWTSGP998P9xcX
DJVvRRDZsjhNKmcfGyxysNydldswC5A+V8uLMkmwlEPNHzkRSBp7UFb3aHPcasjoWiHEpSLfF7C4
TCgxQomP33+ez+8igyIkogOwGUg76Sd5O7ue4zRaxAlFrt1qWgC5uUa7oNnGc/jDmsWZ58Pnq/5v
HU/BjZlijy6fDLdeppOKd4qFSNjvCJRIbL1WUePO1VUc70zlTID2uXNLhsuimqaYXD1/4+93k8t7
UwUciPK8ZM1bVfWPgFQc0fWXGoGnOvv/OZjWkHRibqngkcuzTjatjDVaKxrbIs8l0D5e6eqwNmeU
bPIzDX0K1rjfULLjUYRpLRN3egJlUMEiU11kalvjMgpeUQe4wCFkI4fJKk7eTLySJCggptLtCrk/
M4enu/Jv46xhYynHC9IXH1ewJWIV4BeN4wGGyop+m/TzmZzM6TV+2sTJJlGQTJCLuWncjgDL9MVW
Xkwew3L1/eL/9AA7bWd5gr5bIGoeSEit0k6M30f4MCyC48axUbwEU60wdlPsCoP2zIl7euT80yhZ
H3JNvG/lky2XVzaIuAY5cQOXnsW3NY8hPKFTiwrzGaPac02d3ISdbkxToNEUtiWrcQQqMg2AeqAK
meZ/TJb/0yu8Eshq8Zg8fakk6Wj3gc5Qwl7L4sc2X+c9kh7mQ5391q3g/2kM/23t5BypgwRlg5iO
+eISjQCnjHdQ+J1EP/NEPz1BTnt1stYJaRFJmujVFGSbMQQJXb7ZcnMxhk+9JM5s669n699Onax6
nL0qVJTplNSuotS+TMzfrT9cN+eW/bKq39/4p506WfUKeprQDTrYnFNke1WAALeftcfWHH4EynDV
TUPkgn6Y96kRa+dm7svGl+hZIz4zME7/uOV6cvfgK2lcjzpPKrGGeJGaHf41kFfvkHEN4vX3m/zL
Uf23QeMkjYT94lCOFQ0WYjNUz10Ld/EJf9AzK/JTMf/vqL5r52RbB7pd+XIzQIj12ALBKtr6Xme4
o6M5+uZZupy85hofSC+4kw7GmYPsy/PyXdsn+7y3kUUyi6VtSLx6CjhUsXcZ3pDfD+Wn4OW0jyeR
76xj/ZB3tJM8ayvjQllp1kq/LVfTOr+tSodoJdzIe9070+y5KTy5WIOBtJJVLs0+Fqs09KStv9Iu
h0ftT7bJt1jmTJ1bv8WoS5851L4cV05pTmoMaQkUPy5WHrUIBUBldC3l0hZwMioPOse57i2z82k/
vmvlZPYkpY2g1dFKjChXc60HeBHD6J4bT669EiwiVdsqttHxc+3+/vux/XJo37V9MqN5ZvZRKdF2
0GLendKIXB2AHW/qyNh+39SXZ+m7pk5mMUvx+iwDmsqlYSNlMH8QgKoyyy3wK+e4ePi+uXNzt3z9
3d0+ln7ZpTnNCftnKY4FBTmM6b5v49zoLV9/14YOxacOp2X0IDlF5THDVsuE9nGmmS+7YpLcp2Jm
WBQwPjbTtCoWdYnMLZQjgODV5UuonUkzfB0KWVQtFEpz/O+kjarF1MBSiOr09om8NOrlZY2Qwc9Z
ai5Jl636ufwBDzTJi7vvx/D0SfD3THnX8MmtF4GSzoslcIBM0sAmLJAaC1sfxgfWQHG5ig39TILt
y4X4rsWTKyjTrQgriCVUkcE4w3JZx+i8+v1RoNKdafKZoV3W9aft/W9zpxcQz+sw7JdYJUYCpuyC
5x5m25kVcq6Nk4Mqr/+HtDPbjRtZ1vUTEeA83JI1qGTJkq3J9g1hS27O88ynPx+1116uorhJuA+6
G1gLAioYmZGRkTH8f8nYdohKAK7ueBm4tHuIW60ki9Z+psjMTw1xralNhZAGSqmAJnMHqgg4DkFG
DLOtYOhDT9j/2AXWTnUd058HlEVVgMVLYpjJ1KtsPAYZAFTfXXAPvUc6z8Fee5E1ZkDvc5+27e/r
Nrn8wDL/CJ8d7K6rM4BwEK7G+0j7xBiCp7/ARAZlXxw/+AWTG2Cmbtw2i6GRJUt0QZLzp6R3eczH
IifZAQoMDhL8aGDpzDDYMci2zzVaUYEByQG0EBPh8G+UPZM7U7avfLNnSoRn+ITMEERQznhMzg/7
Pns2JlSk4TmFzT0zn7Voq1tjeaXPhM/8TlPFijFOryEGSmxBvc3Sz4b2OoAYGxjXjXEs3J0HO5/x
ZV3pRVs+EzvzOoI3epbfIlaQGTwyvxQNU3RucZC2MnmLvvtM0MzZ0DvdlbWPIJ9BbCB6bVNIDyrJ
yf8vfeapjrDWQqCAJzE9DUtF17/4kPgJjFhLzVbj6Naevf/97NrzI5K4UYGwUP5HyvdAOLveyfW4
zQULysmD2BwoUrWckXUl36vLH1wpTTawv9AzS0/45QmB2BeUZY9Yvi6ZyW5dh3zdTgU4wQRIVimz
KxnYT5qLTqoYAk6QgjVjPMR0VMbW86D8zpOtcvj/sRR/vmjmE/MyEcaBfLPTQlYItld718ZOWvjX
zNzYBnPHZJz0em9t4fkr07NlbSlmgVsFM5GWmizFWHwH0vXIGDbotvqdPgA6nBjUBDygJ7/UyXDN
jBTEM+JJg9xRER8Y+ri2NPex0H915ve0kgFHljET/7o1APzrZP9YZ9LvKi73nhdNxU3Rbqt0mhwm
Ki2Mr+ubungbn+3pLCyUdSsCjgBF4va+rU9e+FrIkq2KO68fTuuilh3sn82aOdjSzaFymt6ehfyp
lh8qF6SI/IsERRhvCoHZJ+NxXeDy4f8jcOZZPaq2utphHblKnx3gjZUIVVHf79fFbFrh3Immaqa0
7XQukjvT2EPB5wFN6IlOV56iiH7FBt4auwMkd0PwZGWXVqiJIp3LzJiQPKZceXkgc6uKa1kkAM6D
m8oNjq56rWPxPF9AYQS524ChsE1vqJCVNGi43fOG/I8LjHyap3VdlCy6yWaKC3qrVMr0MvQKsHoq
8luHSPwEXO7OBcsYnAvHyO5LEUYeQEOrr5qg7GL/ThzSw/qHfDTiy++YXScgppSNX/AdPjPMB5Ir
tMmDLbhT0/KOkS4wuWQ4RtdlLurOhCK5Orp/pHkHWcdUnBdpCuGY9TmGgalgjuhqXcT02R+2FxoJ
2mB4YYvzHtF2rCSTdhvSbBC/D613FLVs35h0K0u+vLPcm8pnYnNd5pJaVFTp4HzvDJw394JsgEGp
qNWDtscgezIcvP73uoyP4TI3yJmM2bnsGRWWPU/lQeU7poDZhFupki0tZoYZDEXs9tPm0FbTkqMf
Phfxt3Ulpo+cb865EjOba8gMWIKACCO9E6C1hJhM927q6q9zyJdrNQtg6Mtgqohj5vTFrdK/Zd2L
m3wxlY1SzfKOWDRa0fcwdQlfOpJk0DsPtDOMWWam0jtE9caWL6/WfwUYszSgGwzmIEYIyIeHsjwm
xrPvPsjQsK9vyscrhtWipRrsQVOiz3B2LXtGANnQtFqQnIORAXICjnfMXe0NzNb0xdOE6G1U8/px
BPccEKw4cjdeEfLiUloSs3k0W1BhnJneGNJ2OoxQ1JSH7HNxdE/eDzg3K81JTvv4GXhER//8aXxT
Hoxd940iNgM95Q1gTesLIS1/BkMHJHm5H+ZTjkqhjLqXQz+rxjv5ut8FP/TvDdNErp3cREAk7a1H
gJvXhW7JlC+tyIRbyy8sv56uI719lLfIdRZPNT3l/6vTbHcZ5Q4lwI0AjlNuwAfSrScY4dZV2BIx
qXgWWydMUwLUjQjd/CwAW21CmVxtlNcWz4JF7zG9C1PCZ3bYWjMAmjtEBuD4jpf+5HkJUTL4ZId1
XZbk0FZIey/Q9NOhuNRFjJoeK49qp2mBQzfHqKV1ypxoDHLemRMcJYa5LnLpIiZXS8s4LQ0KT4RL
kTzpI6Uuhcqx4oyY9h9Ph0Qww+yN1tbU/mVd2pK9MTPGiBLDm7r2XhM42yyq3MUEh0GaoM+OUJ7y
7NkaRl1UiFwIJTWaf2jNv1TIGMVQSXSuYEnuAZvdAwtul5BsKa9q/bCuzfu+z28U2nrJPExTwx/3
C97xOK5qzPsEfuk3+VaBQNvuv3WfI8f1bfnVPHWH8bNuP6W3EGrfD3ffS2e4sq7otbRrJ9uvf8/S
6p5/zuw0wzYP2FDO50yb2Lugng3P6xLkyQLXNJ4daAC8FdmtEaEctM/ubXYU7+l8uTI+J9fNd2HX
Xue3ug3BEFomN+m+djcCrKUTcq7izFxruQIcQ0S+mvFIjRm6+OwCxpXx0lrX9MPIBRVZ+gRo8qAl
ip5CZfI7Z6YaxlSiq66tHU7NN4FwOBrSnd6rcI+4xzjRrwBADMGOFvdF/JuU9k7MoJVZ/4j358B8
ubErdWqRkJn8mH3EoBn1oPdd7RgP+hGMhVfhjuIjFEGfKd4OzBrv4l1wFE8AsI2DrX7zjjBevoqv
/rN5CHYbHzOZz8ePmc4VIB4aZ/VyRerA8HR431mRo3bIju7xBFiKZBuM3oIMG9reXt1VN8pv6eQx
/noMj/qTvpEaXnL25tSu+J9PmG1/P7oDtM4pDjK8Jscu6yfw7tfVXLIwc2pVhGAJQGF98i9n+55U
qgRXwqRlDujVP5bawjjyoLf//L0YiZkrWcPt0uI9c1NpqHZipuIJwWV1muKUiHYFNmaintblLK0Y
PSewaFsGhYp5E3lvFMlQjQZlCv+H2bawBcT2oG8kB5d87rmQmePRfUMo6kmIyq1FK3T3ELfPPHXt
pqk2jsSSjzsXNTPCzHOleATn0DHdG92CSwP07/UVm1Z+bubnEmY25so9eGQtEjr1WxJc9cEdjxEp
fwL9Wg2/Zd1GbLH0ZOTGZ+rUJI6XP5yqviqzULNI52SPqRLZAmAypf/m56+q8SNIN8xhcfnOpM2V
cyGmIulIL81wVcS/hHyjVLS4eCaPEpPZVkAZZqcnUiKv81rCCa19qT0m1T5HtGPr1ndD/RYOTtG9
rm/Wonmfxe4zB5m24pCYU+wetuq+oLLClbxPlK10xZaYyWmcOYUSWqWkyxETQwxsefCv8xTZesgv
7c159Dc7RWOheAI9rLWTdi9tzrjH0/paLXm289+fHZ0xkvKkBXTGAZI2b//poHOwhmO72SG75A1k
8kvI4uoCbftysQYJPhZdxAbEfgd2tq3JVy1XFADH8VY4sLQv56Jm5gxCWqy6BfuSK+TPx2in+C+w
me/WF25LyvT3s92Hla/2wMeqHVO8TqTWoR9Ghwzy3whh8lyXCDdoVLwUMjY0ZNbWpIr85hYOyCdO
7YcbQhZNgKG+/xUyS4GUHl2Qno+QADrsEXhOXaYJLJq6Lx/X1VmUZAA/xPCSyPDtTB05p5wSQtOL
Igxnu3dhf+WKTGVvOOuFMjw5AxIHCgkEJn7eq6Jne9NDLCAHFMSc1lCdQjOeQ9WwVQXId0uv4LNP
odrTjtTGD3olfFvXcenAnsueWZ851ErW0cMErsII3kJ5P1rSRppnyZ8y/AUGywR9ZMxfM54/+in2
MvXTebicJm13KqDPZGoFeFRE2HRrAPt3sgkPoNo1/yLc4umOwUzBEI/fS5tsDdk1xoDbwgiJHDyI
zXPzBii7jQzMkq0opLBop2ckXDGmRTjbwwZWd5Vbl0sJcuA4piCV7WqPMdPisL5hSwf5TJA5y2kV
A4jF+fQ2VESQmGFSdOuHNIF1lCwaGIsbh23ZNv/oNc/oUAPKhiQjktBhLovAYIpD8crsueQZFrTD
IHVqwEWN/q7Jx604aSmsINMNPy+ZbghlZ1unpJILvrJJXo1Ev2p9zXMfeKTixgcrUJXeavBr1td2
yeufJxJmAg3YfNQ6nby+1pW2WPue42kBHHDgjYYt5fli4/QtLi8U5DzQyICSM5u5mNiVxkJlRsYJ
o+YauMJTojP0UzaAVkNcGXt2O9yHPqzR/tu6qktmdC545kVptChI3yG4Bz60Ca5SobDrfiNSWzoU
zMswpkxqn5LR7NIBd7aMYPWoHcE4ju5RDI+m/ksbtxZx2pZ5tEvHCLQk9N+DJDQTEzWdqgKlSlDg
3UPE6GSQU8KVc9VK1amN6qtAGx70/HsklQ5j044EHQ6ELxtdw4u6Mm+g0Akt0uY9cwCCAK8ljeW1
09UTSPw+hPMhKffwvq5v3NKhMP7Imee0+1SsTLqnsJg0/KoE4b6Q8h+jC9cP5A558TYEW62YS/4b
LB4R5LcJGM2aaaaOSdyCwV87bqAAma2MyVWZ8QQLe/deUbLbHjpZR84E15ElOdtY1qUjybADc/XU
/Jg7mB1JeCOrsBx4yirar7C7b5PfY+f01aHv/sW6moCHMF1Bh7cyf8wGUBd4kUxWRjdf8uoUht+r
4DXKvzfiq/t1fQsXSrfMAKngsTFPqBAFzZQKu7QZ8DCsKOUCyBEG6pVw/fh3knYwpYMJGmEuv8hb
r8LF9Py53Nll30eRAqVLRV5APbz1zhfhCsh/88dX4dkEur/al88bXmZx9xg2x2BBYaZYe3kr6mNM
pU1uiDoB1TO1G8aMFemnGD75/YadLB0/IAr+K2nmz2Kty0x4fYjVwJWwZDtnbDJyVHcjllnoUGPr
zuTMDgPTswocJshJa7qgpavWJk90rXypqbbsivvCdbTHdWvZ0Oz9CjmLLCDQ/M8aBiQjaheugJcM
okEr2bLKxc06S9TNMvdjZWStmvXkJY+6I11JjwdQAeApupN+eA+jEx6L+5x3nT1+X1dw6So6TxDK
l0ZSx65QZ2aHVVa/vPYEBLNnHdZFyNNvzK+IcxmzE9eKMaQcAjKY4JZt+bm4dnf9yTxVO/che5Q6
EP8UR7S1nfczdj4xW+JsdWture7s7IHMLiiM7NbOKMv30Sge8mR0dJp1RhMmlvK0rvD0a+f6MuMN
0qM+gUuSZmSM+HJNvSjXBbkRBcCBA/cmrIx/urEe/zK0lsgxioBWcTMggqfLpRDQKt3MgzHAVtuf
QSbCQ2QcBCXbsP/5wr1LYWbEnHpCP76Oohyq2T4gFMsr6bXO06MLRWsvGJbdlh23eWUe19dubo+T
QIXsKYhI3DlYzaVaY5MOzPlAOmqQzcrhXQ0MR9I3X33zcz2BUhpcqRMUoAp01WyLYrkvk0yIfefT
t8QGPtoG0+f1xdk7Xzaycx/cPpJAOKSaZEAnoyDrUiGfh6cLAjKX9LHcgS50PN5Uu9gG+Gd94d5X
5tLqLgXNbLxT5Okt6/oOSeB3tFG6yQGO1PcK/09Byem/hH8+ffu2u7X2t3cH+9RPih/vX1X7RrWL
nbbP99r+1b6HcZExmth+Oe4fnKsvb2+ftsZ3FnbgYl1mOwBZXuSVtIQSnrahEzRpcEylHBp1L/pq
aJ20kVf8YFeM/RFYsOU0MYJqO9uGvpuqLXoWOGUoF3tdy6Irhm6DvddtdobK0yvwYieQxagt0uhn
/lj58UOTsZ1KCnhzH0aJYe4USpfx2Y3hvY+em7iHfOUG1rlPftxCA+MkgOv3Rz2B2SwST0LzuXR/
G8ZJ6zb80odGBTq2yKcxBAYUmMb/ni3CWA5dVKh64IwpVJngCIVMylppRSDkSXpyGw1ZoDsQXUC6
Ewh6U19lmazd+7Es7MWgbNyrJDA9/7pkZwdymK6ygxtB/tJBxNDuynbIoaUVeuGTKQap6khRTAM+
zMS9x9hJoXxrjADKAGAtw2a3bv0L20tBiQlZ8l7T7s4iA9n1rbKrwSjvqhtt4loeI9j9No7YB78+
YeaqlPMkQFNUsPUuj3IRFbmopEQ2RtNcafC24DWv/loPVNAVwpypm2SeMGlGr1HiEj1Gt332ffFQ
ARQoxsaGV5qW48JC352SiSBW7COIFZe+UZsFvsI3XVtxv0ERtI8qhvCb/krhQOhaLNm6v/WYWdil
d0Qw01KAeKJ8P1vAvk6bUDEAQK+tndRcjwRuhjls2MIHz8I2Tbhj/ytlFtIM1iiNbYiUdoCwEizb
pnfqAcRlQ7T/frdoRADMDpgVUFtnVpeLiTSYeRA7hh6dBEgeVHgn3TrYuBPnr06OLQnQCcaJNJZq
zVuclFJ21br2Y8dVS4UcHjQKsnw9WA2cgyxkXtS7pvlnXbWPF/90m/yxkFlID5eLLHXQOThh019D
b3MQC+asuuK27+sDAA4bBvnBMhgotADDwPBNgM7kmbi8kVPGP/zAgZTsuipEKHKH7lMuCxuZwgU5
oBLw0CSjRfPqfL5QdTWSL5NNhLT5aJCGNuJNtNUn+GG/JjjWMyEzA4RvdhhiYH2cPsBZSF5+YujC
UTtaxwHJid1//L58WN+uD69arB3IfuJNQg11KgBcHi1mCjuIjPoA0wi++J18UBld6UvxVZK8L300
3TPiCyxfYDwWu0CNNlzjB3PhFDBDQ5YZRAv6HWYnoYHJPm4nGvFObMlldcarlRraz0JpJEcCsHgX
F+nwtK7zh2V+PxaM6IEXj8nMK9O1W7qDZ3AsrADglPYm6U6MHZIdsZXknkfaurQFr6Jgnpx0kcok
wfDlAseu3PaCWIZODq7aTVGY4y7v3NwRx1a8kgJva3hzUR5YeNgRcHwfLpuoHMmg6TB8WH58Ldff
vUA+eBxDdeNR/eFE4E/YNQIVnAvgajO9ghjyPi+o0GsoPmMor7VbHD3BfPz75ZtgPwnsp3nHeYqe
iGL0iepAeAh/SNpb2x505S33v/0bKVNvNkdwIsm63KQggNS8CeB488RTPb6NDT35/X3Qvq2LWVoz
FbAjsIp5fuFLLsWEcc0F6loBacCgOQqBllwnhRpQDg3CbOOd96FjCu//DkuEY6SL52MfEUCamRFE
oSP7nfjcJ4bV2qkfSl/6QYSJaIAISbZFQRZ/VWlnHFIIip5iiFM5D6Fo3MMZnidOO/KIO4JJLMKM
I1buW+WW/ePoe/GrYVTalWGmcDUNrWl8Vxkt/Pn36wUcmYiHII/IINHlehUNEV8nuoHTqMPO9WFs
s7Iry7X+/uJXzsXMwotUdiOSfoiB2QXW+iuvFh0tiqAefl7XZ+ls0nkD8jD44NQsZmfGUgs5H1Xi
yyYxwCtPe1VlhDcqvgJxo7yOuk+IvS7xo3+n33ECJZQIAt5vl8slLDUXovCU0ZIQWkdY6CXfGfWT
mLKzYA+ku6LJbavc++nGmi6YOnJV4NRwe+qH9p+x8FNXyKE+g/vaUSJtl1XCzjOk/bp+S1Y+DZlR
DRWZxwTS51I/veotLSlTgjbaSL3cBzrti2U+qeU+grObFsw62BfuteId2+wZuIfefGDKxG9/5vkn
daLU2vfNHVMv65+lIvUiTmbVGcMA8JxHI61cs1sVsupCCyCQhOGYSRvLlrjD1yV8KEJxvC9ETJ9w
lmFs+gKnXCEifw1VgECdILPb6+Fb96v/voWfuXBLa1MUCQQhRSFeJ5eyrLHoizhDloljHOBsrO5q
WQUHZFdtAVsv2Q0B+DQkRJIKApBLUZ7BSCvc5DxkvPwKuuEdkzMnMxM3lm9ZzISoNT3vtfntNTJS
opg9YryMhB4TT1qk26ayMZGxsG6ccp5K9Bxzs8wD8MoKFdwok1VAicF6K7bCLa7zV59WNYSaYrrv
gFzcSFgs+Jj/QdMDuYwK5btDOLMLwTWFAqgtGL465SYsOichoTiYyZXbJRtB8ZaomVmYoxKyhICD
RdlzDrEwdG6Q2H3z1Y3TtLBZFyrNTlMgirWmpMiBH23nVdXeqIOrZlT/3iaIgacGbjICBKMz7ywG
YqmW0PqxcuaukUoafEmdB+Vh/eQu+AYwwcCFh7yKh9kcI0JpabsLm4nxOXzp9JLXxMO6gIXlmqCY
aYQDK/DjPD5wGpGvZ03k6H73T1Anh0wJbYjhNgLABeOeoOEZGSC2AJJudmuKWmX6gu6R1YizG7Am
ge4Vr5v0DSRoaGiHjc1ZkKabE8Qg/ATaBLd66RdAF9T0TIliB1irTyLprqQ1dnqDfnCdGO3GHi0s
IdK4tmiupzo1161wTUjaNBgRvdG8FjVA90xtL1cbIdrC+WHwRyK5C6ofj8qZTo0GGbwlQE8uZvpx
ei+HSW53EL/babexWYsKnYmaPuXMKwQqjLqWjiiltB7jMgdxKNfGYVfqQ/lj3fwW7But0Il+Gu7l
eRUjaLMApRGlFcLJHIy7QdriGdsSMdNm0PzWy11ElHlvfR29MuTZ73lf1xVZ3p4/isz8gQ/0iDRa
SDE7wR5x3SoggV8VOk3W5SyaNl6H9DKpLSZULvemKw1xTGGac4JCfZggvpl9vhplf18M0a0imFtv
7qX37+Tl/iNv3owwmIofe27G+zeHIrUq/czJWs+wPbn47rrmwQu8o59Fh3UtF6XqEs8rRoDpCVdm
WsaeVnlBETtjFl8DvZjHv2UYreDsSxTJabYmmpbiI3Jrf+RNNnRm8XKXGpVQIM9rZWcoB1uoNJtZ
PADTHjrtLiGBqQ17K9yvq/lhfGNKup3LnR1qVco9UfSRK7njUfEPavFlUB479VijLUDVWTUA3wHB
fXXSt6LhRUs603l2LnRXSKBuRjZVMixH12yxF+6H2LuVNErAWrIR3yx6lTN5sxOi9hbeKpt0lW88
KbGLyj/o0BKvL+niOTyTMlnW2U6Oeeg15WQ5g2Xte63+0VUN5HugWOTBuFuX9QG44n37yIbRQk54
DePFpbC4jr22Ukm71RpDj35DVbkwXtOp1BK4jwDcNLY63KSgSCniSdSOfvjT1XWn9b612Yb/WVxd
01In/FUYHOYzOK0s1UaT05jUB9XvxIRyvYEvOja9jbthcX3P5MysRjEL6hIMTYCwIgEkJYNqKBOx
/gj+VSEE0yNlRCaMpqSZD/AKItO8b7BPYbBsJbMKO7GyDXe6tGxTbgoCA2rpHzKa5OL6RPS7mPQ9
1LI8UKRQ+9TU5vO6pSytGvlDi5wwCLI0sl0aipG3gi81YIhEoZ4+6uIQn0rXa258Ji2etSR6WRe3
9JDXLR5fEqYwgXDMbgm/DcgPB0DoxUK0A36DZFXWftdJ7g/XjRDbhXEbd7vKPazLnX529pJFR1wa
SUyDAdTZeci6FM5vT+RyEoIbs87VY1QNoi0CBHZv1td+/Nw3WWkbW/j+8+WVqRMoEJUxBzfl46yZ
+67ToaGrJYbLctQd0hWGvMtrZc+TfV2/6fvP9ZvLmazpzLkMYclgfp7kXAvVZ4PZviI9KhCYC2bi
dFsoDfPFnITB8MZi0hxH0mImDMiJUo7JqzmAc7VOodADDzVN/5ylNa5aTd/Iqg7HrGzDJ7FstigM
l5Z0SvPrWCDHY05cSpUzSDkTGUFtXtohLDv34BCR1ddSKgxjv9XEvbS0uO33mT0IpOZxzVi7radC
rOMwCWa3DXNZ11SCJe+WBtb1Tfxw2U8LeyZqHtKMWaJqFCdyxnunYF1jDDTzv2m17sDp/BI15UkU
9Nchl0+DuHU9LQpnRJJt5XhSoJydzLKos6GY3orMOrsncLOTg9p434zEO4VFH9si7OgOhObPmWVd
i8WQbxzReWQ1V372EEsrzWtFj3UOk/C+pVTjadKdkJVO1BLljwYBpbZVD1uyJewIdafbid6by2Nj
hgUwnzCdOA3/6qIjuE9SEO0G79f6zi7qdiZHvpTjakXVhgpyTLfb3aa7LPUcq7gXIvotNzzBoihl
4qJgeHui3b0UBTFR1CiQqTsZobgXJEdCYiqkdSldaeonM97I0yyKoxRAFZ2XEiWBS3Guliea1GM1
jegFV8WoS45QgG5C4/7wGeBpJmwD9zaPN6EwJycz93j0mEEXyjAtpZWZR1cK2eUeKXInT+5wFLYU
X4nF8V9s25mMSfkzrxpGqQLnOjL6EGjkNvrkBiS9TfeBeP1k+KWtCMZG5La0njB1UyiQ4R/4kGtr
oUcxx8bPnU56FATH8r7DPF51j0kHXvcWieaSIz8XNrudsobGESMMcgccLpLJb2oY2okE/bTyM544
ertPgfaXsfZ0ymkJ5DqcUt2Mol8uae6D4xhOIgVpPPRSTRNEcIBzdsOZfHi/vMuRoWah7EI9fY7c
NjbFUBXAeTpy19i68uAFTmse/OGgajvZg6bFzpPfgrnTkn7Diy8tKsynZJphs53q7JcahmJITJ5z
1sW+5/4N9knwJBrPzcQe9pV+QlgbH9fNdMmLTeS5FiNAlBbnJNt643lhJbCmgCQ9NJl03STy3td6
p0w3UVbmzV3v6/pH1pxJ0ez9Vk0j1lWN3vyB5i2XHirm5Z6YjdsHaXaS676wmb64M0XveV3PpZuY
2jpjTpCWUvKexapp47dVI3I9WnGLJ/1qEXikYmxbguekW5O4W8JmZ2McW61nAC93WuXV8o5yHe/i
8KUo9r2yxYU1/dTclZ3rNYunyrGKotKYREnPcvzTKzauhMXfp9WTDkyifIZULi3SE2vPzC1+v7KS
B8lvf8nJ3zKnvJsF6RAq9kSEVIsuReRiqVi8oHFb0S7WUwzA3zhWH9oKZyLe/37mjFPajcQ4IsQ1
7uhjzG/6U3Qc7otv6kF/0O2f+T/S3t1n+2pvHgXos07rtrd03dCaQ+nIMMlzfmjMdeu2C2uuVUOs
HRioB7je0vZqXciS8z8XMgsTyjZWTPqKCcGsp8I4wXUoj6bDQXCS/i55XRe2aBVnGs1OU9a7Q6Gl
CJN5YErk0dStPM7imtEtQiuVNs3uzHy9QE+TIZc5SG60V0K/S2nai5+ksNqw72U5POtwChNz1UxO
0lUc1oYYxATrB8i4tNpHLaVgSSLDsr5oiztEhyUV4Ykyef4YEMQwiuF6wgWJ5b7WrwHM1erfWh7Z
YvqobA3rLG0Rro7yhCLpROSzU2WNvq+kBiafDy81ExhCs5EzWVq5PwKYHbs8tkMxmklsIkDvfhoo
QZObv3VlbMmY7Y6vqxlgnsgY9IMVflG0zwTa67uydAGeqzE7N7nYiHlTIaKDHS101OqUN8z5buz9
liKzAwP6qS43ClJKpTokBUx8UMgmdblfV2bp4rFkOl1ohKWwO3/fGoJs1d3kBOTiAJWQbz1FXW5H
+mu6RRu7qNCZpGlZzzxqaDUDoTWScre2dcaHEv0Yb8H5fZgAmPz2uT6zeKiQh2jIO5atDcYvminY
XcG17Us7XY2eWqne+RaDi+3gBIFOB2lNe08WHOI4/FwW/Ub0+f4qmF+15x8zne8zlWMxrlJVmZ4r
18Kd9TB8aXeSHUHSZNgWOEDu1bBL9+GT+WJumOj/8bz+s62zszyoWgX/AIvdm9ZzVyZ3wZgdaAtk
0sO/poOGbmr/OHbyzk/C47pFLTmtM6XnY9s+b9xGlVHaC+hf/UUKWun2vU+/026UHv5aFm8XHi9c
kYyWzN+Dren6SlbWyIIzN6lfGY1jcx2tO6rtdbjlW5ZWFXG09FPihOdsnlyOiy60ADrE9fvCZ4oW
jqrVJGZopBXooW27t8EHwkysgPKKr9Y1XTg9F6JnpydWy7oqoT90EukW2oC4eE634DkWXAEiTMrF
JPEldd7Pl+q5G/RCRUqk+MLMgKDuQ+vgtp9qZWOCcVEXknqQGJJSYxT18lhAPSxpAVl6oEOv5OHa
z57D7nF9uRZ1ORMx3XXnJ2+qsbsBItJgHza3hVrYQr8f+ytriy9s4Tag0+6PMpOyZ5LGsrP6KGdj
6uiQBNdD/qP3vrThr3V9pvM68yT0wxBO8xqh3jl/yMaJ0FZyNHLnxLbU2paT/lT2zY1sb7G8LT1l
pz4OGuBAoqV9dOY5okDX48yfbPt2uPa+Dp+D4/AqnLxTgrRmoxN9yV2fS3vHAT9bPSOzctGHqMKJ
b/xjeJPf+Ifg1rwRD2CjHbVjeay/ry/kQpBDjhyQBZHnKzWVmXpGlJY+nA6EVFpot5FH+/S/OKl/
JNDrcWkQcE9ZvdQgQRTu2/7GrE6Ju1tXYnmT/qsF6D2XMkyA3zu3RcbwZdwNn+PU1t9KeIrcF/+H
cPgXz62JsIH5hGnUivLNpTRwsOR2VIrcoYffJTENNBRR8Bag0tJBOpMyT0cbeaOIeUf83qjfahWK
909p+FKPf387nesyz8GqAKQLfoAuMA7FKe14/ScIpYTwxVI+p+OX9X1acnTQW4MNykwnDXOzhYP/
vEyioswdfyhlUl5g3HRj7u+N0dwiD1iyazLpE1o5mVGmOS/3SGh48JBU58L3KGiN9adBtP7F0lFa
4llvTPyM88SPZvptIru8uv1CIYjrQZ/IjjIZrTCzvqj+L1gKTuvrt+TFGbeFnR4OHsaYZkrVBMCd
Nz21ij61a2YdZOGrBlSIxoBRoG28TraEzcL6QimaJpamSDjdZ7BKDP11xYTRIO0b47Cu17Tvc29+
rtfsAsyE3DQjF1Ft/1mESaGSM9sFCS2hFAk8aXkvEIqvi1wyxXORswux7KJ2aGvi4jTNrqPU+gaj
wq2iQgm5Lmch+uPymJLzGlU4aZ6aaUeeKJ7AKe5ryZaj58J4tlS7M04SjHFbBJDL6/hfYfMkTQb9
Q2bICMs9/6qL0xt/aK6s2j0Fagof9/hb1vsGShJxC0JjyVedafneYH12bfli2OkhE4o0V0LfWzz1
nmyPwW0KqdP6ckob6/k+7n8mqXHrMG4nFTs5/+lLKmA9YF1n0XBj5P0+EZVdKPp3vfld1F2AVZ+4
S49hJdu13t3J+aPXq5SaAlts2o07aNGgKKtTkCVWpGng0uGkjPgrucHZ7HXvqqpw2EH9TzFuAXwu
nkryr2D06/TlzrM6UiX6tSLgQnXxsXIfauWuTI/jmze8rC/0ojoysQhMA5rFrMGlOp1VtEIx4j8j
6o4Dz0KLFvxq+LUuZVEbgg7gzyAl/lCPKOIq8QsVKaIefeFbnCgOv7p9tEvi7LqWti6FD/0PvIaB
of0jT77UaszGEVdGGMzjVrZL8W30f2R9AiWKeqAadDtKw6MrPhlV6ehxsfEIXTwkZ8JnXi7qhTaO
vBaHKsafTO0hEd2HyGeCgpVdX9bFzTuTNHNuuSKNMLeyrAyax/pxCH80f82oNK0kXBSExuTHmBC9
XMkc6B+1SlEm8N9KZWemh6A6Cv4WhvDyjv2RM4+CPI673MXsGGN20sGDvcmmoHOvuft4L9zkW9gM
iyt3Jm5m9nkUJFoZoZZIA/KYZ05P7/vWqNCWkJkVWrXVygy0T5AqD0V3FVdfQ28jUtgSMbM1IYs9
MwjRg549J2EgCWAh3dhwxktCLJHKvYrvZ9JiZgNeEjXAGCEkK27gICrBZzP265a8mGKgsobDowuY
PqnpUJ35+yCn6mD0IkGW+doMj55v2D181zAiNvilHgzr8MFM/kVNiHflH6mT3zqTygN3sAwfqVTx
s1p0dKBO1hVbcAZTIzpNDzIzOB/atgu6B/AF+HG1l5+YHMOsFe9X02v01NRb6JwLblZhLFGiFsCg
7Adyhm7QR72u8AeC9CaJtLwPTIynw87UKlsJX9c1W7CKC2Ez6zZ6T2JYEGFJfN30JbGO3XUbfQ+L
q3em0My843wcFVAucmekE2mUn+T4KwgCti+8reuyEFBd6DJzpF0liFXOv04g909NoR2MGmh4q9iV
pnU7NMqT16V7Pdwyv60lnP5+Zn76KFttl0z7RY1Vp58jye6GrZra9O2zoPtCt9nJMs3Gk/IS3Twh
OyVmYXf1VvPWlh6zY9QEgErFHnqEvfKprXu7rywUiTeuu4WY8EKT6e9ny+WnFmFvj5jROOo1DYaH
vpSn8wRCQeJkGzaxvG4gKALywDNsfvPViZQAeI33zodsp1SfimAr5/ReSv+4Nf8VMb/04lyo0l5A
hHZQrjpn2KsQS6efhKfP4l33HWBqR36k/eU2P7r7qLSjX8k/0dZHLN28rOqfj5hdhVpVmilYKWSG
fLvpbEu66TXHzOAfsnM49pitpzKqb4lddlV/pM68h2+1Qi1lSI2L/0falTa3kevaX9RVvS9f2Ysk
y7It7/aXrqy9svf9179Dz3s3EtVPrMzNZHIzlbpBAwRBEATOAWKsdqT0o5puB3BNR5MgiAgWkh8m
0KYka9G1jFTaxMTMvLElUfayHj7+KMO+4MQxS2koq9ZhEnChtUcyRf6Ybij4cKLKS0FQXmyvxyuR
9bjAkeAVcVooBC41Bo+9ZXlgIBA9eEU1wYDO+tb+oxoXPcbCoQ2VIamVNxjmtFuFFIqoGrrS7nLm
glz8qHXMOPYJy8ZmtPB6ZvLWFJ+dopNB/ixSb1bJMG2uW1DkFFwswaCaqss69NKU1z78FJYqRXbj
cialHjDTN+HvB3juN2ketzIt3rrKCK6rsZY3nZqOf3XqzCoeFubcVaQTyQ7sdIsZ+1yT8fh3MAuv
UG8MEc78WvX6TCgXMpLGnGhvIhDD0e1d4stgjtsW+2SH+AFE8PpeekYMKTrvurKr2YCKITGwtrO5
AM6mVobMJ1Qh1h4jL6HyTkM9zJJ+WIBYuy5p1Tv+I+milt0oiQx2RUiaG/DmNiWp2n+zr04kcCYs
LYxRyOwsa4ARYw0/jCiIRLNiq+fliQw+xto1kFU15hv0o3aelugOnQFTDiocDW3OApOthiQV7bCA
1kMlgX8jVKTRqs16xB5Wj5qC1xrbm9rbPrmvJMHWXd1aJ5K4kCQ7ad9nOosW7aNseIbsO5UoIq07
wB9tuIikRWpSLiO0GYGaPA6+pHV+ofpK1ZFacUvw1FKbRBq6HV8z+lEO7tgLdrboC7gANVc1cmvQ
t7tt+dPUfhQiMLPVM+vEitxmWnJnCenENCxeo/HRUfxWegh7bFwPgLw+nvb+OwdxuPchYylCvYih
UJRu8aTthos7Rj8iwCQNoqcogS/yxTNzbNSlV5gvoj4psfV6T+b3IbsxRM9qIkncFtOyEjBELZOE
sU9N2idSDLxKYk4/JlFvw2r0w2AN2pVt9MfxHSv1Mnd1yCoksv2GoSsSmd8746EVdWOv7q4TMfzu
UpO8jVhBcLG+mQ7W5tYMBf0hq659IoLbXJ09KL3Fbo6j/RR3v+e/ZhMClBFeIv9jKW7rGGltalEI
S6mgN5azyJP7jRb+vn5EiOzE7Z9Zr+1xYHZSB9MrNOoCkU2L3v8rIfzpTpsm7VAnwL0U51Cq+otk
EMD0kP9OCncWNQNmTlpWLVWsl1j/xERvLgJvvoTnPV8THhUEWKx1njFNwH7jbEdKjPtPQO7f2w/g
5fLSNxlAvTngQMHN9QI69aIm9V4ShNTVzfrHL3h4ztpGA7DNcr4JhObG8JoMtduUt1lyqzgiooG1
p+pTJ7TZJji5E0iJGmcWAHPcqPoWqkAk6kZvqX6H03MWNwHo/7x+lP3Ocby6poFh0o/riyq0OHPg
kw+Iw7JQcFIiAw2UWyUAI9sSqP74m7rp6Jm7ZVPehvvGL17l4Bh9b29er8tfTT5OjM3Fka5TzHxh
1+do/NSrF0lbtkNjBrmi4EkTFAiAGUoEfsz+yovr9IlILq6U8RCONst3ugqc9TFxQn/AZpEGwUkm
2Po2F18ss2iUiammzjt78uj4Jv0tigkeMM68h4suXbPoMo5/uKoTWNNjkX8XDhl8wdZcMRd/IM+a
VZXOAjXS29YtN8pjQtCw9oB8tAGSzsEAVK5bvalB+Ji+mW8yGbfqXe863ou2oR4VFQQERuXP7LrA
mG8ffS3ec94/OO2jngjOnXURmN1gD+u4RnD+0eXaWMtsR8xLT+J0m4UvqqibYz3G/JHB+UZvquGk
2JCR5PNLQjuSTHqQTSGpqvKj0EUtKqu7DL0pQEUE2BFKVeebvG6MRqUa8g8LA0W1WRKnD4Ym8erq
Jk53suhFY71YhFYLHY3SGL/iB36oWbR0ojOKvo/tK3ql4SLJLUbsDEIf9DtMnF8PIqs7+kQcl141
4ZI5swX1EvlDn2/segf8CWrvrku5mOP/2m0nYrRzK4K3qbDHElpJW/s4+/IhudFKL3+rPhui7NJN
epM9GG7oXxe76o4nUrkTwshyvLkBy8PtgL1U+fL0FksCzViYuNjimN/DzDkDt+AvZWOTqyaN8L6R
Y5wWCJKZ3wKUC5SzLXD6rIksosnzVZ1OBHJRv+lVCQwU0Cm3Z/XWRHbshr2Bp0l5HgS+sZJFAicL
z9aA28PrNT9vo4RUajSlpaAhngYip2a76aqy/fueTTTZ/rEgFzMWu8rSaUEDYu9kx6WI3SSy9vn0
l+A+Xw54IoWLGioCRBv1kMIIlbWbETgn8p0hGnz5wre75g78qWKGZTY5rJtyiTzMcedyAwDmu7ry
p/J1KF072WOMLgn3Q/s4A4nPCJx/dXkHxyeYQoB0h0eo86026mmsjyZ7ccNTmDbdGvOnKYrBq15/
IoOzpoYWHN3AowcrEMSaR+l3q/vWLb4S/qzBvyga1F8NUifiOKu2EiAgmxAq6fq7Mf9Q1GfT2Qsr
fSvuDvY4E9OcFmDiMF92bjh7zo2yYGvXzpM71N/jUOCDq1v3RABntVEHsm5lQUDTbTJgjWq/wBt1
PeKtnVaoRwF1ix2Q2LrnOmD8X4rtCOFcm8visYq7G8dAn9nSp8ZNh7G5u0jWs42qt3R7XfDaEqH9
FfwSOgM35YEf1amYDKeYEJbMR8s6ou1xUveZqGSzZkGQQwGJAridmJ7kHGFUO6mqY41tL9ULE3kX
GYsnFdrmujIrnoDGSgYQD5gEMNVwVmwRDqXENoAEhml3V45DULZVtSgDvRjiQO8mCg0AAlUBQoFF
4xyudlBwSLTeIFHrAPZz6axbKZ7epVZT/Qxo/YT2KESkw/LWjdXsdemsu22WPEaa9jkq0SuG7LI7
yZyXTYZhZBJF4CL4O0PgC4FUCvwwjCSgNYHHZczxaIsxHhmcEtpzV72Nxfv1v593V/7vZ39+coMq
aBvrFL1npFQ2mfRqqc9TfszpxrC9KhLVT3nn4YVxzqOnhb5UAAImYe7JUUxyLQrQGiY4zi6upUwM
0kTWt49XzYsworbdgFxS1QlKg0S3Xo3sU9NepGIitXGbqS/1uG+HQA4Paibqubl4NoBsXGqwTsCY
/QKC5uxpDWVea0AvUZUPBROsYBirB9/Sf1uGG/d+046YcR59Z3wJszYInYMQY/OrV/f0BPznEzSw
2rB2XvClnH+CZJamPQ1wamuuUM31shCFhuSm0/1YxbirdN/HGRlS9KOa7oRKb1EGE8ouvY9nKZzK
KsJvvK0BIzeHJFNHt0s3g/VcTE9j42lyjN73zK2NOBhtdK2EIabQn/RmOxcJmeyGFO03vYi8TDp0
1SfVf7XNk2Pf684mneVNBDoaQCvn9Km3bopCBPR48VLEq855c5JY4VLkUL2OMi82czIBhjGaSazf
T72Ha7M3p49GL7rXrWwiLPofi3N+nU6TJOUjxA4zEAiAFg87PoHnAM4W3YLGQHDEsL/uygLzgxWo
2Wc2UimDlDPqDPNM5PwmmyZ0UYO7Libm/FO2K+96nFjZuqcq8kMqCcr0plQMBjEmE+WeBe3aFHTs
osvQRUXnnxVECyXj7DCBBXLuvOE8h2bWQ868TG7uUNKET0X+yzFulP5oWRLJHA/swhhjHZvMM5VA
1X6ir4+MhklUOhIJ4MKVdhinTSujLCJV/nU7XPQz8B/ITq6TgBnSSDdKBcY3kDp09g1gg0ihU4jD
nrdA/PErnxWCS4lvRQ9L8llW+6ygpJPxTjk57pxgpN059hoGyep7e4hIY92prfnt+mdepMFfn6lj
YgAcAhYb/jz/TCCAyvPcwo4RzmnJAlPySxLvarAngSQodSJPtx5BlxcDQ9yp3/qK9NNPvbQF1lr1
mpOv4PajWoeTlYX4CrkDFzBSU/a0LuSJXwv4GJj5oyy3/2S77NM8HA0yNo72WCyKzFgvjP1kLA3I
a52O9OUCYLJQBThrQWO/78OepH06+q2W2IISzMVV+8v2rD8enX6YXNR528tIYQsF7W95faRqEDc7
Tc9JnFBiOV7vvFvlh4z1B9ok/v1mTKUvOx9jA/6M5+tecFH+4r+Es38JhFhNa/El7bCQtN72rY6i
ZL231RsnBK5d4ynoYJLUe/bMiMGs5W6aX3Qp9PB+1QMMOk1novY3DeuXtn1qgK8z0QjoZQnN3y30
ns9ltbn+zRfll3++GdNw6DvX8QTP1UOkLB8tZ5wNErfvobqxrA9Ji0nT6psJVEjhsLgdKJIsNO2I
WlxWvRVLZskmMs8LDOzIHswSo8UG6fMRjJZdW3qYzfupd4BJv64kn6v/o+MfSdy6RHYY6loDSYB6
A/YfdaU46IxpZ/am4KwQSeK2hkqxaGEGSZEmeyFObjxREi1/0EUXgy9mmYtT6Y/1+FNJL2rbmmNE
waQOPVsni4rf5jdVv3g0OfZS6qsIlZGCPsc7Rd6o2k2U7HUHWdFr7rxr1atlL/iPz3E+AAmcNP09
+nIwr+qX6isy39k5Xl+D9RDJUHkxfwD06a9tfBLJTS0PQdmADzal8G6K0TLQWMdIsQB1OWlBpurB
JC+AwbM86jifWfijaQAPg0HazeIMXtkNgmC57vknH8TFjSXW0cmP6U1SmEvASnWK3GFq/7aNVdeR
8FqZ7Fv5YexMvI/9/fEO5HdcHNlxgQkGzk0ocFzGhCJQFF0MDFjpEA65D7RBQZvamoqQAyJVFOvA
wcATp0lthgqRhQNhMqTUlaJ4JOkcVx6dO/Dqha0U4P8bbsKQQU03OGFphqJaMdi5QOG1RB0FcqCb
A9iUdWRziUauhTMoqRFm0qb9NkWaVzrKq9aZnjqVrlMaT2E07mw5u3XkwaV6fDRH5T7R9cAYMkFV
Ys0qcEKGeY1LA27wbBOfeGKZAh26yrFJ00xt79V0RoJddj80p+px7c3RY1fT5BXYTMU+npfElUb5
3o57IU0605nbwhbSUvkr+cL7AeeAFhCfQj1WDNJNFfVjG83BqtbIt0qIEfzBiNhY5Ti6upM+xTml
wPpYwJKYGCqWDjVXdC49CvYoq+1zX3S2Sly21WdOjocO+GXPIFiNzQDgQvNQLgBZiO610W1kemMZ
tz0VBIeVo+BMLvvzkxUJa611ihTekXTpLrfGIFkwOdhRgReyz79QT2VuiMAJYgzO4Dlw6ZWEqZel
N6YCJL9O0IK15lqGcSKBO2mUQZ8TuYAi1LmLrLdJ26HwlI1v2nSk5Q2oCnX1diwFaq3dw86kcuEE
9DFRrNvQy7BelOUtlMJNLt9IxUOT/M47EP2AfknE7LK6ZChNqTi94cU8MKvRobxgztBUNxExQn1L
0QNbFo6gusAMdrFkJ2I4gzZyE88WEzNF1K3GTZz5YeFr02OpmaACEZR/vgLiNXGcJXEdYhU3hIas
fFAohpkPoJBLol957KAk5NMCOYNbFj8xYEDoKMjFrpsUk8fnuyBPaa50OQ4krY390ZHvBxClD7n9
bzbbf0wKBMhzMUueAeCXhb/KeGy7+9R8X0SBZHWjnYjgksoykWO5n7Bq2SIRADG6gyQIVSJbcecJ
mqRkAzxqiFRxvNEwajVN0Y1TihCqWETg/QEMQkAPA2QEY6k7t1VUTxJlk+KAqdf8pE5JaB+UugPL
z14yRWhIa/eHs4OJC4ORbldGm2JlauVmmH8bsbotum1dTuB8TpGa3MtL/zXA3VjAlLI2stVu7OnJ
6be98dPR72TtZ2n9BNqkrj44XeG1Zenp416yvtkm4FjR4XX9vFixztn3ctZB6Q333hLfG9cojahm
J+PW0w+7jIIRAXQzFcEQXiuIdmwLcktyJpSLCBFV7aSTIJQufoHS2ljMpEkKH4xZbp/qwMB8sTFo
cF3TtcCOKMewcVDlUzEOde4ImEbRCnOCIxhjQ9qbNLfh05hv8Oy73Lov5ua3btLHxhQ9t65dtk8F
8/1a0aDlOazMbrfP/fihqL8jR/Yq+7lsdl0KttjlWFn7up9Ibwhi78oeO8tPOEvHat+isAnRpkFd
OnyMIKcdCsFG/hrwvljPkyyIt6xp1kMIPCuSIqIPWbtJ5tdyXhDcPc3+1thEiQuC2qlVoodLdpcs
9hY04ZXzU5V2XpYEZfeuOqig5mRZ3v/VsjO2CsDTgReKi5UtYPZoNSNFK/uXad7n2k7LgwH8m9Oy
jeafbbinupsVu+ti18pysPwfseq5t2WYUZOcAje60UGRMfMzJIRJnvgdyHub1rMV2y3Db0O6UYBl
W+ZAXreA3gtwQ/TZSY9U9VTLDXM3RXmys/et6PvYwl8sGcM7VHF3Z6+u559Xggu3jiVYxdRHL50T
krEp7/4htHZt9jEvAhe5mNzH/d1i/Kr/J49zRKmM8jJpYY40mbYopigJBvaUoKp2uXSTVC+D/WQY
B8DPxFOPkuRhttDaGP1KJy9RjmYlmrFb35Mn38O5LEYiqTKkbHmM96Jfdk2+BApCXp+8qJKb9a+z
DoCf/Lme8UX+dd9YS/ZOjcFPeOGZ0JgUwNii2trhCL/Nwyoww0OIBzGK61L104l/pCKYjf9HqiOj
yMb4iL7i40mGLuEQaqxOM8iSfzi5TIziPcpyYtUvpr2rp9a1rCdJlwTK8o6GB1YT5y5o7EAmhyOY
O+UHeQR1r2SDG0beGcDKGcHzYdxivqYZHstSEO4u7qgM7o7RFKIJCW/iF4QXjDZxwFRo7L4H34Pd
r4cf/t1T5Ile5S68mYmx2VkCEhp0K/ANVoD00Pp4oYn7apBDEBByCyp74vpbQTLr8MUoJggUSLji
A8kPD7ssSztZMzVU81KNqsT1Dt4heD/88yMIDsGBQCx+4of/v//iNxuyI/gZfP37zx/6xC/I7a3r
bY/H7e/j1tsfX4+vP1+3AqdmO+Y0ouBTwbmH9g32075An6N1Z+hh2YOH123dIAgS9+vHVoSp8oVj
ciFIAy0tWIBAJs8j78hjSTM6w/je3vMCL4DSPnEF2ly6LbQB5boMsnX0VvB3I0DqUlondeJmZL9/
3XuHz2Dz9kMnb75giS/Ski+7nUjiIqNcREroxJC0PxywbK4vUmVtYfDAClxA8LnpaA0496GkdMq0
TVAE2R887/0Q/CIbuIO7FSR1X4h4/LqcyuEUUQZaxlkJOYfPz+/Pz88RWcjzRB4Xgilt/B7/BdH+
re9un35X7tPvp5Gwf37PBO+N7H8Et6QvRKnLLwKAn2MDMhZR9VzzBq0lRdwq8BS2XXb3O5iXuB50
37quQP2vv+yaMK4kNVqFPBk1E+bB+0nwuMHOhCRv6wlEfcGvXIjS0TBjgTECJHNcSiNPbQT805aJ
OrAdEOzYtmeBAOpBP4/9vL4h1m15IpPLZyInm/q2BrqjR4lG8AtQ3PHrK7TN3MT9tXnbPNw+3N76
gkW8KDqz/YGmoP8oyx0gfT2osZxBMCJgSYLgefPh3omCylpEP5Oin7uKBdgCcOMw9bwDSmWIoA8b
eOqLyE0uEg9eHc4nzSRvFPlL0LsX7DbkTiThqw574R0mptTwGowhdf4xTUvLQsrQpcNWam+R9yHo
fS/YPPyo/B9fodLdsj0gOHrXt/+JWG77Z1pI6aJALPOPjLz37vtr6484Dma381p/8DwLu4LgpNRJ
h39y/PYNDQdu5+PhmpikwD+w//a65351rF+zB5fq2UWMziv9n6Vlx6h3+PoFG4dtHnai4hhlm5X9
gl/x4xb/+7WZsJ3ww2Pb+PpXmWy/XPkqHsxfqsO6l8++6uvbAu+f05t9BfsW/MSJwH6IvkBjLs1/
AUAt0fcDAnvkMZxdyhKVYr1BgwsTjIzi6wdC5CN5g/Z37g0Lk94xECU1FzkNKo6ATkCvH6g20BfH
7QCtaWNtsCF36OeG9CYeTJ2eOJnha3kkuHd8IRieKckJ46JylxZSGtsaDr+S3EckIrgGuwP5hd8t
BLAC+AeZmw99CdTe3D64j7vHzc73of7v38efMMsuYBvp9bjfHr3j6+v+uO3J78gbyU/RyBVfjGH5
MTMKUg8D7+A8fayRjbTAU1OGETU5bIAomJW1DzAnNOXWU9hbm8Vakl3UFLkgyK4siYnJOHB1gCjL
usCjsUOpnhcdYAGYUtAJbnG9h/d/9K0aaHLHXAu57vwsFHCLgl5FjASr6LQA+wK3KE6maVkzQE+t
Q/0Fre76ZrRdCyUKq/EtR/BYdJH/oL59Ko3Lf0qnyAyjkaHc8jBiFN25M83bqdgkaPTqbvC8el25
ixZJrOKZPC4Q1iBNTHsJ8gqHLO/hb6DsbJfv+fdoV+7Sx4o0m+x59sbvhiCksH3DW1WTGYe5AYY8
EAPjz0/uCqZW501YOqDzro7J+C1K8SwpKhcKZHzdMU9k9Gqm0HGAjDoL0aKSoddhO+Kh57oJ19zx
RBP+pqriYX80a0ihufasjsD27Tx5GDOiaILs+yIGopvVttEtaqGzkVH+ndsMgSGvnJkWbPjHndP+
bop0wd5aFwHeGbT+ommWb8xVS7x/6CB7cOs52lUtuC2BafHjLw0GNdgAsGUwuGogmJ2rEcU9CHND
4KEtxnd7QjXxo0GhWx4FYi5Wn4kBACkIZsGyg0ODE9On2eiYDayl78vaOVDd8oBJKIgOIinc/nHG
YdSUBFKaCuCGSXObGvpPWvwt9TgD5mSca7Abq87yuBFdYqROOUBMZL4nxfcpD0E+6glBDi/vd2dy
cOKdG60yu9JIR8jJi9aT6s0yfWrlzRKrJDYzYjh34D4sajcXQXFfBFlOLufaKqqp0RAyuXrnA93G
LQaHoOjtDxN6fLVHuZAEke9i29oyGJ8UA9CUAEHGffNc02IKk27q0CGMNl83mko8BY8k1F5DEXaP
SBDbcidRyMQ8vaLNENRqaIy1Ek3dgWmu3M9N9ZmBG0yg14olHbSUI6oaFjo+eM7RXgLUnaIhSLRV
9gr2Pa+L+p4AuoWkcnHQqEVC4Jv89Y7GTgN5E8YScOZ+5TUnKmaWAvqqtC9cDd2j4zCQIfYcPJOE
tSBvX9ltrGTGiLowOgBWsHNbJsPYoA0JocOQnBubFuiGBctwqVmiK9baouH9DTjqGFfRURY8F+TM
coUQDo3mDJVw9XlwjlruJ40msNyqQidyOOeIZQnP2cmAWBhamwQtAqpFvaxdgusLdPHOjPgBQPg/
+rDvOFmhKUQngk2hDxqovSxbQOwQtJZvzm5l3igZmUDDVEtei16UftknmqAxaFVNNPvBQyxw2fOv
WQUonxgKXuHikPcVKfPVWfcVtRQl0NDiLKlgWv4Rw79dhXqv5FIOMVEcu3r4OWr1ky6XXqcq27IS
OeNFAsyksYMYTaAKkEW5FCaZ8Fg72guUglvIVbmX9e9J8gt8yl6cix6GVw5mCEMfEy6thg5m+/MF
VKRWBjUkVNOS4kGi2q1Vf7vuI6trdCKBc8VanpuIOpBgpYNbRAPB/fgRfKYCV1xVBN0jAJpGqeQC
irxLipmizo74ZEdH2ZqetESQJq07u4M3HBRcVbAuc7ZCN4Ch0tKAs0/hY1gu4Il5tuji6RWxn4rC
V4ejpR+sXzKy+YJ2m+t2XAsdGvhf8QFIcUCWfL5Shd7WoTGD8S610evQADn1R9L7IXoNr8tZC/Qa
awCHmiC35wdjG4OOipookKNZBwx5elNpknDOiOPkm8FWCBr+BNv4q2eS32ColwNlGYa1ND5rz5ex
KEZdL8Ceor3pETpaE9p/Wrm2rzrjUPSt6S56/Gw21mMyTiMxsljZNfoo34S03uECrwVVV1O0iWov
161xcW/CZsQLGVJKzNMa6Cw+t3pTGcqYzCF1m1FBP4sLvP6oDkDdGBpoY3ae+1jgx2vLjBkGDT0a
JmgJ+OtvhDGUxEQLo1uoEQn775YVFNXiJplgmVcVO5HDJZggK48lu0QPcTi8dNPDUOzQMOdRY1s5
B6UKqvFfHLEo0+LNje0edN+dGxLdvYYUjjFuADYIskb0LoMkr21EF8+1aHMqhpn35EDSOzRqKDbM
ZzoPo1WSDuO8tvN83SnWtgi7api4Z2AijO+/s5OWUqdPCleZ7sL4QBuQJ1lbRw66wo/nf2O4E2Hc
QsVyU7Y0TxF1dJnU9V5NNi0YF65rtHbmnGrEnTlZG7WthBgKVLdAsnq3ABRJXN52eAge/o2D/9FH
564CA+A7xjyCqEj5qOztlB0b9bmudtcVWt1GJ1K4aGk6Yza1BqQ49s5BG3h1P0hkEHW6rW4i3DTh
B0iNASPAeVuUD2lCkYNHWuQ5/S8ZBT1Is1rA4qFbEQ9Frj2L8oM1F2fIzHjExrSiJXNCk7RUKUYr
ChfJle/kNVqRgTVoHa8b8LKCg8iHJnfUAwCiAcRHzoJZXuLNGkTObl23xIg1Mpo6MYcGcMZTulPL
MDBGvSFS3RMD/TtK8YMaxQFD9MGAHvShHjE2+duoRSBcaybHPcZSHQPZimpwcQQHfzimMSoJRWd5
QDVAzP+dVe2mVF6KxZXKQyXqtl2zt2VoOp7vUVHCSXC+yJUldaAByLHbwXOzreUcnTJaPB1KLTe9
60ZfFQW749rogFiHf9XVEVnCwoFyZbMcHAxSjpP8bFrj03Uxlx0CkGF9tSIgVTJxwzpXCR2PJpXZ
dXxBc7SVxS9Dlxza4dcc/tRG9K/HXUyMXnYNfXxSksk3wKLpSaqMbu5eWAddi6an/swliJ0CiF3J
gT9LmK156TNjqLZhiw5qfzCs+UkHakwYYNK5MAiK+D31KsUZvsEzR292lAgAL/aQo10lVpTy0Val
7nXqlSQlUtg6lldLDWLaHI/l3mlK6zudF+dxMJu8QsFBsZ/SMHWOkwkg34GG7UeNvyUlKYYQ3vPa
njZdXEZZEEn60BEVDLA9UYAyEB8LJ2cjD3PYguwmrUEyp2pyFujoeKr83gSi17ZtrOqhCusFE49p
3uSkrzrLtSajCmqAMtOoAxBTq5cFnn/ivnLIXI/1ndN0ykJMcyp+Sr2VvM/s2Y8kVi0nBECmuEtN
+oJEuq0xZ62nlWreZIOloVMqkp/GepjSQ6/P5oMSU2fygZI4Rr41qfk9WKh6T620yMRcK8A09FwB
1lQtyeGrPthZf6N2LY38dNSse6WhzS6OGiuY0gE5QWhH2O91a1PZc+bUehnTOsJ4XD/kG6XpyoCi
5bMIUgfDT66aoFdziNrpWyjHae+OE8YpY0OtRMMYazH+1HE4L26WcWkGcKSDGKokbXjXh48WKkp2
JjjuL5qG2C0XI/9o30KJFC33nKA2ldl4A7blPN0X5RYQ/6kczPULKHtIle7RLqZJ2+tbdC0SnIrk
8pjJHlqrkFBuaWL0i6s1Bini6ogJ2o/rclZt6IAPHe1QYE3mM2+nrZehyCGnm5rtGOubsk5f0MH4
WPWjILitm/GPLL5uPs3FmCiszryYW8X+Ls/HTk/c2f6mV/6y+G12TBsRX+7K1QJVK9xwgSnMTgub
P8bkPmqSFjSXuXOI6odyPDTTjyj+NpduagRzG1jJM3Y3AQCQWqHzX/WS7L3Lv1838+Wpdf4V6nnA
HZXGDrsYXzFkAOQJn5o589Aq4YaxN1ZvceImreC2eulAkAg8D4vd61Hb5/QuDIDzJHFXuHj3cata
CvTE3o2hSMxKZRdycBqj/571NfKEZuE4mJhBKpFojeaT7gzHZIibbRc7N6aWlISq2ejGGq52XdLs
khL85ehDtwWudZm+AoUD8CIoqtkADPpqSD/J+hc7c6qElXmTtj0gX4k3IbV7r5vRWgiwDpR60YMu
iAprBrYAuIxuWtba99UKcCKzGpzKSeS8ROl8yklD89aN6jH0+0r5dd15VjYOszG6+ViHFAbguAwk
VKacKhnUo/Vr4vzK4ploDXxG+pDot2G+A57UvPztWCtKoWdC9XOXlWmYR40Ol8U49DZVzPcu7oOy
0QVljXXl2EsKSvUWxhg55WStVsMSRDoYLwfLA71rnGeKtJne262rNz5tDzQUtcFfRj3ohmYamBP9
iyjtnesG7uTe6Rtsjpb+aloMLJd3YTiTQhKs3JqPnMrhtn3oOOWcW9CtaW/K/HtHfWU8XncOtgzn
pZNzVTjzNSBRNhQKVbrmuMglmUAed12CyFicI9hqaxlxASWyCtMQEt1liX20wN+k9qK3/9UwebIu
zJ4ne4pWdoqXIihT2PcSJkBakywTsMxDEiq3oxKSthM95q5phx2FXYyGAzyCsk86EeloGDkYbVSw
1U4H9fH9nNwVQxJoIpjXNVc4kcO3O49xq81yDDmxUuxNpQB5e+4teeRdXyyRGN6zp3zQexliemB7
OqPtx7TxKirCfluphbI5XAQlAw+HQBji5IyAM09kG1XdKhkXvAWNoR7UQ4TBAqO3FaDoNWniZ2Br
DCq7lu4SORl8rZmLT3ukw15tCw2Qms0swpZdcyALQ04YdEL/M+qk56spFaBYcySKUdxUG97lecGU
SzgqFmAzWt3+Vppze28k0di5Et4TkMkh6Pr/YgVOLMPteUtrdFxSYBk7HJ7KUPnZWrpnlYIr3Jqi
p/bntr1StEs1h1hna3xzAOqqlIob1sdFu4vlBSnw+7T8G71slLtw62ZJHCcR/ddZFasosCeJHQZp
LRs3pTZkeMDNRSR1azENBH8aALxwoCPpPl/Frs27qGSi+l67RTvHQ1KY7vVVWj128OTHvNixVY0v
7MZhlnaLjFeWGrMWUQPcta0qb7shAJy94jyoJkZOegHEx1qsgfnQXoTSClJRzoSS5IDac0Jp3Zgi
Yimdmy/zjuq6bxadYLUuL9UAPsUjgYGeZ0jjMyIrc+pmSdQCz6aULJK3DBFRzI9GPRTjTdG8XLfm
qmIn0rgapUXHbqEU0mIUre1io8lAIChbUopwai87R5GV4LxGRu8g2zQNLlxLS5O3BdNrNmSQd3UB
etS9pG9J10puaineOL85Y+7O9XQIcysIMW3x97riA1DERmsp855z56S0rKJpxHEY60Dioj96O/ao
XANRNhGs4doeB6AIkhS8f6OngHOXZDHtgiYSa5q5H+wxkHPidA+Gfaulu3FKiGU1gqN+zWvw8gMQ
Wx1nFR5kznWzzWhS2jwB55/9bQF+rfRAW520GL+yJi9qRVwiK2k7DInLCVtQvNxxplTrsgKCQ42S
QW/X+3rWgYskNQB3mHScHhpKIZuus9tQoOVKeAHsloYaomHqKHFydjWnofwf0q6suW2c2f4iVHEB
CfKVq2TZsh0vif3Cip2Y+wLu5K+/h3mYkSBesTJfpmoeZqrSAthoNLpPnzOWy5NESzSfzIZXxVto
iVUTCz0Eqj4gddOFjex1EFCwieH4zeGeK6gOoXv7134oL6QbOqjacAtf5M3dBB7CTsMNnOc7hYdQ
s7+tY8Uyoy023pXTjTlw9D2htQoGvIv9KpMMjGQ6In8ygCE9BOfFjVY+hsqGv6++JRn4uzC8JIH/
SEwqtLiHA6bYtXJhm1EHIBeeuGmNxbs23cfpfUXvdd2feetd38rla4g5NKb/Fo9HUJbEryUbrKPh
gAW25CehUBlH6aoINx7kK0VXDN0ukunoJ2IGRUTQ6HWQK1qOw8UUEBNNflk+jMmjnqPM6Q/NsdEP
iuLNMbUHpJ/yG0pt11d58RmXtEjHUNgiVykDfHJ+uOuuZHU/j5h9Je8UBSVSulTitrzF3nVZclkM
4epGoQyQDESwc0PhEEtqsBiSa5RsdbtTRjsGpmYGq53qReRHGLw0hTcW3xXmA9lTYgh9dA1962V5
cQiF37FsyElq36IXIXWQ0sXUeWAZSuBlYIwHGfeAjv0dN6yguGVA6ssuL3rLiG9NsgG6vQinwg8Q
8phmJlU2KfgBVI5CSHpAjU8Ck5mGukghpW4eBm6taBun6CKoCkaFuzhQqw5QOxhtx8hNqpt6zK0s
8ki/I+PbdY9aNYX53qX6gVAnthGawOyAsAOE2YQGJQn9SnEzMKwrvRMEf9sFXVYFYJ0uUWAuAa47
/5ZGWjIa1iBiG837ud3n/fd5i/TkIgr8MaEuJwRpIVLDcxMo8vYFVzAbHk0clV5nkr+yLdWSy/xF
MCK8DqI6CuYa4qMgYGZSA3I7qYGCUtj9yHszc3UjobswnaWnYswSL6uqAQIcU166DBnHTZrF2l9H
JeEHCZchj5S5iimA2pHiMAnlZtCsGo4WHFj/FESPZrznphd3pqOzu1iz602Fu8XAWfD98wP+xcEL
2660KZ1Zjh/AksZuZTsnrkr3unSnQXoBIIuSOGaNZw5IRz+ptr/uwZfPAMG68D3IRCdt4nDhUvKj
9jizwFLiDwPQ9OG7ZHhZ7TX1xpav+9m/CxZ2HJ1p3hcLFF8N3rP021QBQvx1fVmrB/NktmCJjCeR
r+TSDGFTmACTpFR/GvFNbtz3MwhZ/xqnLOyfEOtpXkpGVi5TDMl0LLt3PHE8JSo2rq61QIr6LjId
iscnCnbn6wFnJ63NCDR0oMUMay8Hpdb0o4s7cEUchsC/vnlr3+fUmLB5cqYhQwSY0B6CwdXDx4RO
Tt1/XDeydhmfGhH2LYDf4S6GEYZgo/R3OfRfQDssBVsOvroadHlVTQW+74KizWiLcJ4aBM5K063y
c+wHa9JyR5PdmiuuET1BENGRS0wC4bldO5N6H40/627jZ6wu999f8Wec+cQhwfvbx6TCryiS23z4
OWo3avYUbEl+rFnB3DXGhkAFj/eS4CamicippyWY+OYjTR3TOJLRMbbobdZ2FEnNQhgBqskLrUW9
6qNmyJvMbsLR6s23hmTWkGyUCi4naXGwFlJ2ENctgl3igNg0yIlkLlZkCZR3XcYzCgLG0tilCgfN
JE5dim7VnNVumBrdnWHM0MlIhqm8G3XWoJ5hZAb/PRCMRIO1uQxNxZ6TqHOMMFN+S00GjYE6CMHg
DECjxL1mAienS428bW/7Xh0lP8u1EfdBTSvqoPke/pd0FPIhdCGFx06K/ZOsUGTSxW1mc1lxisDN
ZTz7DKubNsCFa1kgMu4FFro8o8V5jaqSVU4YNpLXYedVCfvKKo3+7ZNy+VrLrAHgFIZ6gY4POhoR
KhtINcvmEIOjPCyijWtjzbkNtIRB0A1wIChOz2Og3kcdn+c4s+NWSZ1xfK9lSFSM2uSMQONfj05r
ewbwFN7GJuQoNBHgFoBegE8TolM65ZZRPvbZw38wgMFcwHWAuQfW5XwxhtlrJMuwGG3hPO/2Sfv5
XwwsQEMTrW2kjOcGzDAZQ5NGmT0P7BeIPmwDBGwbH/3yvYqvbqJQiX/w1kGD+dxICYEhXidJZo9N
4Muxayp4R+QO0R1Vew2hJcbJbWFIlkk2LK9+nxPDy/8/Cad9FfZTnaWZzXjxs++ZTUNl49isudvp
2oQLCmUggD0irC1U3lAKc9TRJQYa5trGbWvip4rpH8j20adGOw7pvfChQBzJjGQGb2fN5MCO+OdY
46k0fAey48EcQ92mRXYrpVtzgqvLQw1RlhB5FiDd+Q7mYBlpgx5mp16HLiVXnTRhH1mpvhbk13VX
XL0vVIB5VW0RYxADEI+oUk4NAh3h5nGIFVse1Ns2TN3rZtZWhGn3f8wI776soV3Z6ohzU6D2ljqM
dg78awzCy6TLdv+breWjnvgfTcFGSnrY6os3IzsU6V1WHbstkYnV5HyZjMWoFEr0F2RlYR5PjYq7
ysYw6e+uSWxolFmQNMa8NLXyqH5Ii8wp+ccyJ3d9getHG3c78O86KFZEvhAJc/yFXnKssFok3m9Z
eT/pxyjeK+rvku807ZEoz2xLhmgtbweKFJkaMBsUL11hX+NyQiIHr9Tr6EFBF6v4xUFJb6Q+Hbzr
K1wNITpQPyguUwCchANQ0j5iXIEp3mIAuZHrXRAmW9SwW0aU8/UkEivg+zACDfbXIZAwLrFlYnXL
cFdRRV3ySxHnQiZmjjPBTTKR7jcP4301QCmdmjtjeOf1Fnh57SFinlgTFqRKeFoNqIfanTwjkZYw
gDFjgH74aUTke9CbR1n7fv07XZYNl0sGGGN8JfBlobF4vofokRE0AWCyBABsmHNbruIXZpSvhTRZ
AyRRtEJ22qKqMGX4QzUnR+mo0xmVyyDOff23rO/1vz9FCDFBn0xZxnHtmNqAsS4El2PL3U5r3Wyr
kbuy0aj/YuRioTeW8e/zVTeQKeb5HzrnEZIyjZ8wJ9J2OqbYQuOdDBvHfcua8Fnjzmj7OS9w7jDR
rc8vPPwxhiilp3gyAchU7K7v40qoZng9YGEgr0HiIITPpqq1WRk6XN8a81Ft6cgvrf1mzNy5bmfl
bmXI4vCA0PGQUMWWLR1rEtd5DwkD8LvVz/qw08hNQXdy1li1gtdztVGlW9tHGRU6ZZHPwRy2sDBM
AkLEIEDUzOaHkdtRMR4Ud98Byds2d9fXtuKLbPEPlQG7oWCJ5w4iEQzJSBVu1aYzDiPyCmvsIN6i
5ZiaSdmDDmThdYMr1zgMMownqTomlMRm1RyWY5ASXEbJoPgdMawWheQB5+y6mTXfODEjSo/WjVJp
7WImwLMoae6qxg4qBVI7G/F/7YZj0BoC24YEVjoIp51vIDe1rq1mtErnqgZRfEiy1GoLhR+mjD6S
sYkfjXhSPwOut95UlKkXJXoXWTTSMah9fc1rFz06WejDL9PoC33a+W+B9JmSt4aM35LcVgbGDQDQ
mIMld0cbyCMSAhqq2ObWaOKqu56YXa6vkzQGVOj52EcK8veRPALD7XSR/lpGhk/M+YGzBJysWxzX
a0fydKXCrkskl9k0wGQ8vsfS+6B42byoFtxokh2ajRVvDURtrVEIbXMT8LjUYbCcCLgcv/P5JQ9C
SykTe8jf5WgjtF0CgxS8UE/2dDlGJ3uqYTZSBbonsyvl9wj1xB6idfvQvGXmntF7s33pco9rGWZG
gEbdeCKvxgQgfcFoAA0vVSR96oBCKMMSbtRKaIc2u5apXm9ADC600GDb8NnFJ4WHC6ppKlrIzECo
E2+oNByDHlLWma3qlQT2lhg8T8MEbtOc5lYnB580hHRpGg3KjSLJTySQVWdgrW6DosTEJR7l++u/
aG31QLTQhXsQsFQRmGAOFU+0gmLnA8NlWnWgkGdtPIOkPs9n/7qxC2pX9Osxxf6PNbGiB+7UsK1i
SO3JxX2HaTHCaw66/UcELzsqqTPkiVMAbsIjr5IdxWaY6XyuklsEaZJ/k5iVPIwOceRk44etpJz4
XUv3EeUzQxPf5ERtCEpq2IUR3aiUV/e4GjY2ei1EA2OMuWnUFzAmK7i4mQZRTdolWqUxS52ph2y5
BS3evVLPPPbi0Wyfru/2mkVgJMBdCGk2lGSEqNFz9CmMAky4YAJJ7ruwQZ1MmtM73suxE4Rts5Ho
rdnDrBPktFDfWEiDzw8xJqnNbuS4XKsC/D1ySN7nbL6JZeU+i7bQGKvB/3Q7lx9zEjFo16YK0mrk
1GZil/xn373oszvI6BR/H5W7PEI+/3Z9P1edBPEBjoCzQk3hC+YSCdOkxhfMBtMK8uZ2CLZIp9e2
EGMHeMctqALQZ56vSg7kdAaNVWYPza2UHaBUThTf3EL/rp55fKOFbgToDBHvaJRqDWnr5cyHxUOq
khse8afJiF2QcxwxwLORUK7uGwZFoG6tYiBOxAdJwHm2OUj3bbXjzaHRS/NWn43X6x9n2XwxsOJ0
/WNE8IcqQS0g6mFEw0CymXKLJKnDlZ/Xray7HfCMCwYQUz3iZQH5Z7lIUh0vfJo/Yrob+PNqHw/R
jgTQzEnpDiNZh0H7zcz/lO6g6rnQZsD51AtADQg5zSA2kf93qtPGbzLBTFateH0U2GOX+7n2PpSj
D07UjeC4trWoo4B5DhhESGUJeRbKJhoBETGKbQ1xgm4/4yaKfm9s7BKMxO93amRxotPzPM6NNEQw
0hMT4J0qsceQuJmGpSaDVfajP6NCWixjd8yMrTn+9T/+AOF0l+i7kSzHDwhJ7tHCZ/NbGBzp5LdN
6Hb1oyI9G+oXGpXX7a4djtN1C37b1K1q5CqCtJaUHlF9Qx+d6xbWcjkVrEIIWWAsxyvrfGfrUA7V
pplw/ICNVWVX7l8S4lOy69LEziCxdt3c8oPFD4lCFEaNF6ps1InOzWlzgAAXIYTJMlAIgH61kLFN
3kuyBXRc27lTQ0KO2lRaEQIOkdm0Kp66uXhWi3ljLWuej+7nwnKFvABDzedriWmQqUaPbC1qfxjo
N/CH4r8UEU5NLKs88XtNajOe/0nthxfcXgySjXi/2l1ot/yByxvxa/XjnCxIcHIzNSUeB/g4U3oj
171NWGUNRmKNWwnVliHBrUeSKF2fYueS4EY2Xvrsrm4wZ7mRU619H7QR0CODOsmirnW+eWMyG7Me
GDizmVFaPXmrKr4bwuLxukuveZoO8DVgk+DnAjXsuZkgkrSZMoQGI03oQQpkYL9bOXm5bmWtZoep
CCAVgPVWdADZz81IbcKKbkA9Ke7Ie8dVXyEqtFYkoJYh9DFGt0PzoQ6GwzGabHahG+JIGVVoZ52x
4ferz3wDsogLbQxoTETohFrpA+rrOUL+3ELFMe5HKx3R+6UlpCdKeyAm8HccipKxBckWu5y3pATX
IE9oyMu4bpBJYtOFzYgW0q3EQKEhx0prSF4MEM3GhLTVQd44I3uqpooFFfKbEJIrgSLbmrGFa14C
oxjJTjdBOJq6ybOcFUt9D6lE0XkpOxS9B6CHFeaS25Ul3of2dR9YOzanJoVVa2ApCKsQWASzHr24
/WhivxxUZ24/rttZ21742r8fWDifWmFOMYMSHHwLmPBiLKxqYI7O6puwDRMLtO4Oaz/UOfWHoXAT
JYZ+9tY83aaXCceXpr1igMMH1bg8sDIF7YrcosbvWfvk+scU3bVjZ6fUb7r/UHA0KN76AJouQAJh
lw11ilKAExDW5WQXMtMyy+BWSZ5aw0n0j6R3rm/2Wrp9ak7Ya14iUyNoSIIIbP5eTNztqQ6pSlRT
l7qjbH5dN7fqQxhbXlDeFMm9eGm1cWIaTYX6bWc4E3fK6jhLUMTeUmleXRYesuoyZrDQapyHqyie
y47GsMPzp+VQ9NwfZfDm8Dtjq2yyauoPiwbarqBJFAJwVeeRXicc4UiSbSncqcTJS28KfsbqBsRg
LVla2neg6AG0m4kYhngyxhbcysheWrfVoPn82Kf3kj7YTL5t2o3TvviZGGBOjQkPZhmzUWHEYKzo
m8LvwR9hEYO2ewzAtRs+uGVKSAJBssdpLsOUOhzZ9JmRB1QCNmysOR54WpFlKjKUiMXalrwQPZQJ
HKLquJV2pY22s1UpBPMnG5ZWV3NiSUj9IIRjzmYJS2ELNTIVapDBse/frp+jtfB/uhzBvxPeg62v
gBGNxpC/+9bw2JI1X5af84lbzXiPqfTrFlc38KSAIsRDXDZhV0wooIzRkZZeJe3j7FlJNrxuxcVx
s0IYFYScKGOJLj5WAOlUy83K6JfC3B6Tntq+B5WqxD77TXTdytFd2o9AeqMgJIF44zxKKM1YNvOS
pedaD0Fy4oEu45nq4w7o70Me6lvEMPTyTC35Ati4l44rkJ/n9ma5HjtVxR4C1OcOuuGibH39K604
3wKxQw0Xj3C8xIWvVDRNNtUq+mMRea/CY45x1CTbqElv2RAiA81iieUcNpZR1MIANSu5lY3Ru76S
FX87W4nwbYY41dSwgifUSWmBpi7j+1h9kiGf/r/YAemV8E3CHnWoGasBWN4qpXsAIrqkApXXhmdr
ax8f73RU1/Ev82JGS0GXkWNeGNtWAwxndfVUYdQUU0oO2BBi0MAaZVS6ecdNUCBKdB+BFnA/AsYA
eWi12FEg1gFe0xlSPkOJIK9GGn+OosSDte43pi9Ap1ODkOPBaM0gd9M6QZEuHueQWfmUAvjb4tSx
XYdOBrBjZaO6aVYplkbm8XswzNJbEjbhrRlX0/sYZix4LAaQ31g0SeZvg8RC3wC9zq8gTucHlilQ
MiMYlvarqioGgPbCIbHnse4Cvw5a1t+adUq4pzapHPl1x4xXEzJh30nNVdUuyjJ6qyZDji0SBmBP
MVql36EnWHhDgvH/jYC8FlOAZAMyEw9lwPOEC3qucCPkMiqKQdE6rebXyOQquhv5bUXd3Ph23Z/W
TsepNSH8h0kXT4kCawx8YV2FoSQwTxmoNVw3s3Y8Ts0IoaRJZ3jOBDOy+kvOH9PgW9998q3e3loW
DB1khtIe0jXQRi6rPakA1IEWmSrmoe2Gf1agZMp9ld6nUWKr1YEkPjBEJn/Q9Y037abZZfUnZoc2
wtw9Q8G0V3/1EMku829Zk4KrzdU0sM3Q+4a4UP4gW6DuP4NcQtYDOkf0QUxEZ7iLsF4DtGgEOLrc
BlHVJy3f5370gIwKe7B4NTd6OLkGcuMw1fYjRitS7RGPw/0clTeTyvzrX3jlcjr7KcIetLWRoSWD
n0IHWbfUUnOIVgG33IZ2V6agq9tihVvJKbBwXE4L4ldiIvVwoAdFTHPwWGal/lRmpWsYVWprOWio
SPmF8vuumZqnihq/ri/0UqRnAbarwHVgTBLoEZFzkIUaa0azg4z29KJVkhfJ+as5FAB5Z09mA+Qx
AO8ZyB/kpobk5PgQo/vZavFTqzzRLrkL5OeRVTZRt0ZpLr8AUkXM/KkmwNagCRcuOk0DIebAJNC4
yZUP8i8QhmPkTffiKLdINm6c6FVrCk4bniuLmqkQptCWS6K0xih9O5bOVDDodQCPNJWOEgLBuXWy
/1RJzj0dqbAB9LiGDhzAJsL9OuegqDFiaJd7yVN+V1lHe3d4PDhfprMbNq7YNeT/qWeJbNMaqH4G
AiExuy/nfYChbzk0cobZVNreSXoPjeCqSJNDMjesvEkjEhwklsVQkqma6CuYVInYbarLaC7k/YOk
TMkuyQ25tChJMwVypEH7FqXa+NqHACJYCY34TTT02s0kSdmDlCDZKsJy4zG2FqOQgaPhBZCeBq1A
IVQk4dy0UT8CvUb63g4wsSAZjYawT98gPpe6dZ0+owL2oGWY701VSx67r+sH5+IOWMTyAJ7HH1xu
SJvPo2Qwh3POIkasCIXZIPTMARqbo8Pp/rqdi8zljx2KgIhUAoDExXNPojF65k2kxLBTV8+ZCuLg
6v26geWHnvmiYEA4aHraTnNeLgbGJ/iFLD9uinNurUFw91ab1CRtYcKIQk/rAgukrRtuvmFCxDmV
coLguWxTE+kWDV8lc+M7rG8TsBngBQM9GRVuhGBU9B4SmVhD0lhs8Or6m6L/ffoC7BnQugtWEZgw
Ia8Adn0maizleEDk31U18s2GveryFsb1wnWhhgQ+GxRwUa1DT14IdvOQjLrGERGmAdSQ6BNiNLKL
/BxwrOuutXK5LMVxzAQBvweKUHFsopEHdJmNKbe58jaiQEN/9KVTy04+3/TSC+28oLOiaKfy0cow
/SSp91kMosidpNoK/tv1X3PxBZHlg3oWKDUN5wi3yvlJkrJkJohJSOEhilRGu24Ci9/WRbISbvHl
kHgAzAO9YTSCz62QzMS7L5qzRR/xHoqNz8+LaCGUr54mC7qdu79X/gLFgIZZZowiISSKcaiLeqaO
QEDZIYBfgG+M2ruivI5b08wX5wtpwqkZwf3xqlJ5U8JMDn6bgR4nc4usa+UKhgWUA/SFZeaCpUfL
pljONVgo1c6dJNDvOsDj+9nsBltCzWuLAfc9nh7QzViO8/k30vU5gCsg50nNpH1oixiIjTbPN/xt
5ZJaxiR1tFihvrDQ2ZybAcJGpbXEczsszBCFolaxYzbfo6liBWXkVjN04aePsc+9rAEwUnu67u8r
kIRz+8I3S0Ki9Xpb52gYgkWZ9xafCKj+5Og4B191E3sToRjUxDN/3Co1r31MtHqRyiKfwv0s7HAJ
oip1LhpklWjQxP2dArkQPFyC8TCnW73Yy3CGZf5rS4SOxWCYpRE41G11bgGkhwb4eIBag7FVRFhd
E8Ze0VfEBIkils/TSEcLRl+odlFblMGNxzKvm45Z+14Qf+PTLSH47FLGccNZ+MeWEEXGnjZdymAL
NSW8l39LMt7LOz0obco+ZvRhYuqVQCOOz9cNr6wRFZKFwWoZ/cEPOHdZsLXE4BcD/eaQf4UFsZQC
SRXmiJMbZibuf7CF6h/cA+TR+HNuiwx1XiQdVHJMpUFr21cUX6o0O2o6q/177AHmHYDthhVQ7ANH
dW6raieuhBPYJ83G1+W7OTVRp5WtudvYv5VW7bkh4cxV6lTr2QhDXX5Io7u58kf1l2K4I2r5rLP6
4oDWoKS8luXeaNwufby+p8u5EvwGxOJoe+PWlTDYvnzfk2yx0CBQhYci2P21AcBIMCDEkDpaoAPs
qWgqsEr/SrdG7lbO35lN4V5VEU2VfGHcnGnmmYkn58GOqTdau9V83lqcEFQq3mpJNWI4S1UTy9CB
JGST1aWfshY4Le3tWPJi4+36hi4//sqGivICyCUmA5SVoJBkKIXftI0z0/e5oSjA2WNS7//e2umj
V/h80yj1GFTEM9QoQViFUf60viUowKd89HgHIqtqi9AY0p0XK1zeonhJoSwKAQBV+Hxz2kaz3MmR
TapCHvw+q4Ifc9h0o6eXNTO8Ycqa3ioqYhJ/SjPzUJOwKZ20juRXGXreQARXdJ9JAYuP8xAaX0Up
Kx9dTYIbEuvhfsom8H7n4EU2wgEI7qbM6qd5nkefFbx6kIihH/RJoT+Kgdd+aVYUCm5tFQR2qU3S
ezy28bsuJ6DWGSqif0cFvwgcgxaKZCnjyHsH5Oj1ZPHY6FVfHwh9GtKkM+9TsygTp52TtrBmNo6B
E6p91e/NMNdlL08T4wd4wkjhlCiA1m6XQa7Q04Pc/F2VAWZb2lALSzcICFVBzC7Jo1+nUsLsqUHp
HMQlDdrfRc8r7oU8H7U9YbQ3vilm1MRWEMvjuKdBzpgd902e3khAiWD7upADyqyOfhJRs70P4ixs
93rGw11r6hNMmGP+FmEO/36Y04racdkwzSsMsAHPijEFTmUQtNzzagLHg2YEQN3PYZbaWZ6NzM9V
GriBUkNWqhhCdpuUnJU26h2oWwNejlRfw8UCfp2MTr9AV6ihuV7pmMGtepA5PURDILf7KZFaUBoV
zKytmEzZUwl9wntFqcbYHTG4cadMJBgh4ZCNsge+HtJbekyLt17VYtADmdWgQflxlj1Ay9QP1NB0
4zEzB0BT2gjs+LbWNK1LZ+DRvCSDwpLVplF1z2ZadM8zmNQ6Ozergrsmy81m31at9CHJ3eRLQVTE
ljYlIYrYdcKGQ53UxltEQwbG3SAcfGluJrSAMbj0gm5PzO0kL9vHfqjUGtKrwIubLYPuKlNI8TlU
2vCrj3T+o5wG6Y6i5LHjWsgOHUlzTDaEPWPOYPZGbkWSPu/NrCLPqdnk38yx5x14AWPmqHnED7QL
k9CKM6Y8VVleewFXptltJygUWs0Qpq+lXPOHuoS8gxWYQ7Mzkh5D3A0GusF/O/fBT7B4jZ8lJ40B
eZFm9gEgkUBYxjBr5SSjqWMmLmEcymc5RpoNMhU/8zlJd3pC1Fcud6bmZEZQ/ka9uKE2GAn0HmyJ
+Qy2hYH9DEGVDx01OSgf41qr/NrQFO7KEWP33CyUyULvYk6sPjZR0+mkkIVukWcD6pxqkPw0iKx0
6CHANeHdiOip3hWDN2jRAvqR4+Iuy9tg0ebIhtaapRAdQx3PhDsyppPkFTiyH/okp6GV5r28JTNz
EZxRugDxpYpXFl6xeNWd33bBoAx918kE0CObNLYcQWVGV+xEujOSR5RLrwfni1fDYg3agQC7Ikpe
5H9RrBVNFsAaMX9C2sAe6EYl5k+menbZCBaErC+IKNgLE/TFwUr3Ge+yvTfvfqs+ualeY/ujt8AH
YUkOipRetDH+dnG1/ikC/VvNWi6Jk7yhR5iJeYbySYFRF/RI+/bYlK/JlADdNVp5s6uGrYrNlknh
42X5gDKhgoJKOL1nQNtIhVXiQGSY7/jZG5ptbnHXLDmeuLunFTthd5VubvsC/VJrHI+G4qlQeZDj
rcR9+dUXRqAtiSoj2J8vEs1Bj3Si9zCivyj+j95JX7P9MPiyn+4Lv9nx3XWfvCTHWz7ciT0h3+QF
dFUUaMpYvSc/yT/6H4r9LbWDxlEebodb5ZY5ks+cDaMXKYNgVEhTaDunEYCxqIWFqRNy0HjVzmwe
+s5OKLN0dh+R2uJdbKWNI20p9qwdw4VYESBiMBCB3fvcVeUw1VNWY8UsuOMLrftGh/0inf2zuH//
fiEfCvu+T7ocfz+ZwBah9u5kWNJ8l21RRmytYzkfJ0eO62qoTYs7ltByyeVdIG2hiP4f5/hnKSJJ
eE07An5NmEDRi4XOe/w43/a7T0yDRl/FIbN0L/eqF76xgZtmhYddHJjxPA4wC5Kg6dtj/iXZSFmQ
nh+Gt++Tk+9fTCjDbVVbVuMJDsMyhIorQXxOgqWcSOi3E2s2LX6jfSr+5Bt3/Kt1nh/ARDDdRzgL
oVNbyYt00Dfespe1lsVrTqwLAZSbDXBUAY7EpFlz5JavrdXW1hi4xFe+R1tRZvHxiyhjan8KckC9
iTjFMo9l5IhYa3LLv/irYqNveND3sj9+K3+MN7UF7N0hlawtn11d5jLvwRYaC5xC4R0NapVxHkYs
c4QEq65hlN4KkyOERdVpX2lOEhz5FkbkUjkMW8uA6qUAWKMNItYkmjTou4pgsXnudq7kFp3F/eKg
fQNP1u3kGZ75OOyQUbtbeKi1SHBqWIitesNb3iNxt1IQE0jWJD9T4K25thHD1wLBqRkhoOFbIvlU
YEZS3hgE2fX+9/V4vZpXnFoQQhphQaAEwKlbKEtzS7mpPPrQWlZ424SObhnWS7Mr/Edw7T9snYuV
LcS8GtA1FC1tYPGFtSnQlNPmGqPCvHmR0dTmzkT3o/l6fYErNzus4DJY4GRgURMCjposQ2T1jDhH
3QJNyKhOAfHZopde+U6oIEETBiN4MgDoQsCWgpqpXTHi0JkvJnuUoo0RYLr8zLNTjXK0hh40pAJA
7XvB6NvLXGuQuEf2ATRzdrgz71XL8BMHUllW68WH1G0P+SNkwN3RxkD768Pga0cdWWFh5Q/NPWLN
IXDp8Tj7oDzeK1bovGT2X+608BOXPTq5tCIjbgkGESBbTI7pcEh1Vw3+9jjABL4hWv6Qj5JMUbSu
DzGZWA9FhJcMJh2/UXXj77+Incvfj5I8lKRBnAyo3vkSSC+FcT6Ukd2qX3L9NLQ3Q4SHihPFG4Yu
fF8wJOxVaAY4FyEUqxVo+w7BTczeaeZKW9zgf6ZnRbf5kwstHOTA2ApnLJtRI1bLDgty9NfRYm51
m7rq8b1yAD6zQ7+9jW96O99HVnLUHrNv5j53kAH45Ll0t1AbF2cEozbQxwLye5F5vGDHg6C7lNfF
AAos5auNna7fQnGubOqZASGU5S2kgyaMVdoau58DD1PvFVDsWwCvFR9BCxa+p6FHBKCGcNTTAC9t
rV2s8LssaKxCgZRDaRsZ2mvOX5+oU1O6AIGUR7NU5RGmxvmBln7X3PTGRkK2thq8XFVUhRfeFvHS
zsqIDl2r4qPQTwpx6eIQNBiDBaYn3XD5tc9/amn5eifhoVB0FJV0WCo1AIgKoEG2mBEv51PgYacm
BG83QYAnlRXFfnlMseLGUlxUxdwm9CfFIoib86/rH+iSgkKwKLhcaAIHmo2wWBMvfiWmRW1uF4fw
liPVop+aYW8NUFx2EQSTgv+1ZMYVQWGyuykIJEhh8Ldpj7b0I85tbbJksAI6k399oRe3KAW5Dzhw
0HpCWET35/zjtcPQp7TRIjtHNSV9obqb1Bu4nT+dVSFWwQYmJsHvvXCdCjZUokMfcARFHsq2R4iW
WMYNu8+/jRaqu17ypTuhVdqtld4Wxy/VHawjoMGWccytn4MVflxf758m5LUfI3irUeeN1pYssicb
ZUkoHTh0slpnvqV29NG6gVdYYB0qncBWLL20go37fiWUne2F4MkAEgdGG2AvMvW3QS2UziyefCub
LVj6JSThz4f9d9MFB07SUuHNDEOTq1q51RxrD8zqz6Wdf2t38m72X3qbepmlutRpj6Zv3nQ7dMr+
lgFy+RUgV4IcLa5dZPTn7mUYg1myykSfgTiJaidIPY37eYtqYiUCAToAkgm0MhQVs83nVrpYVWJ9
7mJba4ENe47zlw2nWQmmZwaWH3AS4uoQiKy4hYH2s0GQM61sHx8gmLyPPuajdK/9H2nXtSQprm2/
iAhACPOKSVtZvqqr+kXRFuFBINzX30WfG2cySW4S0zeiYx7G7ZSQ2dp7mW3oZTwInP2aTMgfuMB8
uZ4P7WrvRJVetYhcB0Xqth/Gb7kdH2qXg+J4Ur5Wd3WEe30tg1+b0NkmaXWZ80xD1DLZ1NljU/6+
PaHXuwAYPuA8sToA+7hK9yLeOaQWIZD5sd7sHNbcT02RTctKmCwojb25HW6apMtJRMV4AhljAUJF
408Ofvb52iwWjl2Bu8PyxxEIk+pJrhU2F84VxIDvBzJ5aHTifX65RKymUsr2j87k1/4BBIpq226Q
wre7cGs5HjqIQQCvYTf2Mn+tnbccG28hgEoNUPvnjxTbFL0W2ajgJrtYuv1LvoEkg9cFNZjqnuJV
vvNrNL3xFG760a2PcuV9sLBIMfZ/4s9LTmoclcToEV967AkiPQK3pe2DCLztgv3oddzXvJfbn/S6
QIB6/HnM2fMv6lGwg3sSctrCjfeoOh6sD6Vwvyce5F8xeJ8HfcC+lKe1AsFCMoI2AA406EMZENeb
1yJLvZClPYQQko++WMxT4W7Q7vpwS+HNUSiPLdSJqsbNTRWV0JXb+vpRj1HjtobtNjIeXNizVaZC
aTZWRkgSx3fEj/dZ0AVOgAsMBXWXbOPf4at1glrV4Fp+/0N6cs3Qc+Euv/wBs5MhckzIU1j4AZkL
UbXdCBLcnf27ufv4aW+GAwyejv0RRLIAdBsYlByTVwPwYE893DejVzEXWJ2VEuDiUXI2I7MLFW++
fnRiaHdWQ2DCOdoSmwgZe6isLPLrKwCQeWi84NhCMo3e+eX+rtNRMilZAtG1B43XoGdsuvJR6vWm
7L7dXttXRU18ZJxTsMLFi5jAw+4yVFJRAKoNhLIL6Twl8Ph96tL6OA6J2BVtHXn60H0nsBA/Jugh
3o59ffLjDIFYKCQl4QoF2dzL2F1IekXYmE5oa3vMyoN6TXRiSjzmhzGcwRCEgnUIGsJlhDCuzDQ3
Jy1SKgNLQQpmNcekjL401uC1QHNZ6Pj+xaDQvgN+CwkohnYZMiYy4pB5hJRC9RjbpdusMUcW9yW+
2n8jzLZFmo5lAiNznEYE5y4oqJi9xu++wUbRh2MrpL02sfuevKImHXo/VWA6Voa4tGYA4kISNN0A
V07Chg0fCNB30MSLkM1O6bTxED527moVenGBnAWajbQy4jTVIwSiL+kdIAajCxWG8hjtM++L/kPf
2BDDWtl6i/fL+eBmey/J8pHWJmKCRvaqHlTP+JSYz1/2Q+QJt3Oz72vazUvTiVIGVC2BrwXaf7Zi
WkvPYAQIkj6tKAh5Qc793nkEGUmNAR3p0NP3by/R6wenDfQ3vh5ubxTa6bz6gA4wlCQz+Njlw6Y3
HropzUTNe2xh9+2q8uRABcb+bQvh4k7yNVqtLKBpRBfbcoqPOuRkxGRPzqeXe4QpOVG6qd6R6YcO
TKzqiYc/V8ao34xB5szPwaKMmgIxasd40iEem0nD69UfMU3unFjfkSj/2oTDZywBQpTavkzWumNX
h8/FKOFreTlKIKphmWvjFxSTqkYPM+D6vuTN0Wx6nwKaMURrgMfFD4vcE/RqSJPqeJ9chqxSkshR
M2BuVYajuVVoJz7kGKLApA5d88xpWz5VqkKzjU4nGQhGrTC800Ij2Vll0ZKNTA31ABGHbo03f3V1
YjIMzAGK9HieA8B++ctg7mHU8KOAh2GmHjX1h1pVu7oHWSimSvAXnx6VNWiMQPQNaLdZLGjXoHxj
JVhe9j3r3uAH7qocIsKJlxUPSvFmyqOkh6x94+bKi3vpk59Hnj2E21wXERfwWFeHk1WdtHwP0xCP
knuLv2njbmWcV+V8zCm1DGC/0XsBi222wHBxh9mgFoVXOsadUejPQ/vqtGUQhmDwx+gPku6kqsmd
rdiHWmOft8MvjZWi6TKpVUCW/U/qevbQiWRDZQW8FuwBnfeBcki0EqAzbY8L9QPGjscmNNYOrsUR
w/IQ2QrAD+jCXq4ipR8IZyFG3Cf0tdfVgzJofq81MP4wwztTg8R54hxUSOBT9jNDgen2kK/LZphx
E3MN7Nh/AAKX8QnjmtU2MF4s6rvpbq/3NtC2lY23VrezncBGbQO2fcTPICJHN0mx9smnYu385Jyw
SFNzgVBQTS5/gHAiVksVJppdvNcy4JhhOGYov3mEApKySwdAAk8g3N0e9tKX/iNRa0LRc7r0L4NC
wzOs+HSQoYUa3yUA/Ls9AJQnJ3NeUAm5t2L2rU2cZkUrZ+nIQH0c8cBMRs1/NlaNiBxtywaI9Iq4
hsxdy4SrZt+5qhaulI6mEcymFZq2FuDbf4R55g9qVoJGYRVq4bX0h1PLLRJlvylqyIeI/bos/XWT
G5feBJ5GAwpBQZO6nFCZIrtPHLh+44p96VHChpw0DN2SQLOrbVc/to7qtZJtQi1euXkX5vQi8uxT
KoUZV93kN16zxw5YySYXSB/DDbFWk4yFCxihAJ6DHAZAE/OmgDKMQLplOB+akRyMCMpOZXHHldAn
pQiSDIYYJd8U9jPqhsexM7e1ukb4WRwsvHTwxCDgo8019PIR9SyeY7Cj8rWhp1qp3bJ5ruO1BG5h
fyBJBXZAB34P/K9ZAiftjNXYk0inNHkQNmjsYLOalfZDyZudkvX7lPXb21vyuiQxLSEbFyoASihu
zZGJRmlZObDFhZdEe1rsInrQwq1Id7CHz+0dH/3M+kLh5uNs9PhNyVF2hpi+9SDXLMwWxw7yNNSL
0VEG3W+2lInTcwBGCy+GqzRsP8irRU+2YF7Cj05KN7eHvfhF/4lGZ72sth+qKK5w/udFC9HsL1WN
XLk3oCC2cuQtHQg6SCqYWANZxLzhz1I8e6Uc4WgC0FSpRBBblc+5Vh45SZ57RzzdHtd1nQefE4cP
eiJQrAHkbHbW1WqvRmBdAEvtDG6olW5ZbxIUDo3ylGcedLlZ9Mzy98iOUAN6vR3cWDj8zmNPG/ns
Ik/aTlNFBvcWLQ+hYh/fabxZWa4LCb8OV3DQV2FVakD65zJEW5clt5ldgOhvB3YsPaoOyAKj/e2R
LN3PkBeC1Pek7jB1Ai7jUGkAfw5ktFcLp9jC18wAEzgLnzI7dPyW9umWy+IEADOCk9CvByN2eQh3
0yykbxBHb0DByIaVrGVhLeHDggWIv+DjzrdqWtZGNoDz5BVJLU0PyTa7s3ky5r6jA5jvWoIkR6qw
eK3LN412dqtBDBUpGvyiwEOcl0rNCFjqQgNVSISBLu47s/J11GYt0HRS+1tW+0279gEWDv2LkLMP
Hcnc6dqJnWTZoKqXb45QPbXPAnD5Hy0i3IJPeimEgo6rw7LPcWBaqa90o/8kBrNxYx/hD5B6qP3M
H9TZgCQtlthMgkRum2puB3h4RX+2pDkaID+zBBee8c2JTLekYmtIAVJ6vouyR2Gbu4Q2oFeg0GtG
RwaTZw64dF+uKhAu7TpU3IDjhR06nuKzVLatZRwODnZdjhpqFx9k8gHXZ4v4rA7fYqPcG9GHVhNX
N7tX2B5t4li4QtVXzrmljYntiHI+BHOvcX7YAJCCG5H4RERpvMjQ+h2kAUGAqsXK02g5EtpLwPRB
HmmOntSsukrl9DSNDX1nw8ehbuEfnK5Vx5ZuCAvmduCEwi0NnPDLE6BXiRJTkZWezaEAV++i5GdU
FBtjlXu7sNIn3AYQwqjMXyuZ50NE4yauSijAA/wWcLDqN1QVDRI3pX1r7cH6AtKTtsu4Vd7VVo3S
tQkzYiMvW6/SnHDlBlna6xC/Q1Fw8um5ukCKptTMMWlzz+RfzPTRZr/1fg+LhzF95NnLKuJvYZpR
+/sn3OzOiJtIV6MpHGcnG4pqRTCKd2O1GLfw3EFONWHVUKVCdjHLrApYsBLKZInzHASSO1b8lMpv
vQks44Pq2yrfpmuH9XV1dSpInYWcRn52G0axLForQcjB03zxBb4cz9+h6Y5XtCuP3M3dxwP/pTxK
z/KzlYNrYVIvQk8XyVnogZeiduK29OL8s4Iojp66YnjoyFpjZeFCuogz5XRncVjG1KKWiKPo6Uap
FLDUew8OOntZlC5R+Mr9t5Qins/obEt2hEd91GFG0+ZjFL07li9d9KwqfsGg6etsVnIAurQz8W4k
cF0HJR6Ew8vhjTHKqTlBkgjnUwtkL9H3YltXNeiwOIPMg2j0igQhqrGbIWvEuwo/oUeFOgM5NFaG
mnZXauAmJmQCeQ7WEG6McRie9KFQLVDACUkfcZxX27LLDWsXsaT/lmh9YQI3E5KAjyHulRDEhWNd
OSC6gS1ngKxgtmDk91QRh1QtlCCazgGS60zxYEKl/XQatd7pdZcMvpo5SuS3PM4tr+6ZfU8VGKW4
cCctH0loqK+VrqUfVM0gnKRoNhAOTq2GKFRHGgM0tWjivcw6gocXNBR8zeICv8GW963FCHVTeEl8
A3kNYlO6KV5IRbrSH2TVgQPWqF9hYIXD01Ajs0AzIeTmhvJKP4TQ98/cpuzQeM1qsLO2daYAGoeD
bHQNLTX8pB7VnVPpoPE0qdRHKDT3Dsp7fV7hrEcz8dAl3JFeFcb2z0KD6NggLed3EpbaPiNOtEWZ
a/CdlHHzgIZoARHgocW8FZhkN6zBFPIrS0pPTRqTeVI1sl9VOciTCTlOMLOSmMlNxCSXrhAx/Z2h
0f9Ni5rB9pKwFj9kreUvRVSMzKXVgEaJrTi/U4rpfbYKK7wXWq/GXjjAURPqE0DoNCPUckUS73F7
4pLuHHvb5kzvPXR39lkj48MIfeK9HCp9rza9/a3qyy4Cn51DH1bUWGGK6El+AL+XZKecFnYAC8oI
/IBU5kdStOwEXo0idkOugTqRwAPglEmsXXco9OJDFwOD7A9ULQ1PDGMFVqdFneKp7GN+NMVAgBEr
x2qEgHJVJa4FghUN+gTyNzGHd5BCR+3FEH2ElkkFqzhXJ4WuPZa0zctAdpoMT0ojyF3f6XVAJHG+
t85QbdEozCnkAHQzW0k0Fl84DkqBk4k4FtGfB+3ZoSNEg9WTlbj/VdNj+pZXJ737TKJ7krh5vCPF
bzHCzfvOtNfkG5ZC41mOIuXkDgxY2+xcLdrGqWp4toCrTu/qtr2n4c9Ez1yalFsd4Yau3RR6d6wy
aIqnBYzSipVDaeEIBGJVA7QbPWJU52dHYA7iCHSEoUsrFc3VvS29k52BXal6EHdaibVwuoOBim6q
RXWIpsxrpJqS0lprFNRIpWua92VmelG9G9grI2sWc0vDQnUOgHUdfeor/ZFy6HBsVmEJOpiBemxl
FAdN7WXqRmNFIaitRtIfQy0BP1qa3Zrw2MJ1ieq+NmFQUCS8Kkui/NyKeARbP42GjyiFnbEiTo2i
QvdgTRN+LdTsxoQ8nQ5kIUJVfbWzK4j14Vs2feKF/1oFGgVWNFbRE4chFl5us4yH9IMj7AF2GXGb
ByyDJqCuFC9K3wWxlQUQDQz6vlhJzReeIhcxp9GfbU0rjE3exoiZQgEgFwSvkJfbl/JC8n+eLs5B
Q6x0IuOPakQJRjj0yEH6FC6zV+itC8vxPMr8vZvzWLZjJ6ETIR3c38p7BF5NlJvwmkg3Vmhs23BN
R2VhYCBsQD4Q+9oAmGH2uRoy1BE0CXBj0tirVYmchu3TSPv3mSGYIbBNAqoAJal5LbVBW8UueYnM
EOLggu5A7kfy9mqtlb2Wns4AFkzmKcaUBs8PqsHsS1KGUenl2K8fVZ8AAm0OI0RamjZV4NhhhvgV
PE4GCHt14KO5A/KdryBQtRUUtkLgakPNOvK6dXY8NHngIDE66qIjATRaWxRga1iW+knTFY99atog
C4mWJyuXzeKCPnudzDLAiKLETaaFICyU07oYVZ6Ek5VvsnDOXqy26Uec7Rr4Ag1a5yCIAbUevd9p
8qcwnmj0w6TB7d2zePqAcIgiDopakL2/jCRj2VhagcdWi0oVxBN8Eu2gXu2w99txFvfPWZzZiOLa
keiQYERk2i/QPbFhFNhp8QaiHJ+UGYcySVbw2kutEKxrFKggmjMdeLOYThvlVJWi9CAT4UIoxOVp
HqTjVw7PB41/hV6pnvqZofm3h7q0b8/DzvZtUueZDnWH0pO0C8rslQzDNpUrQabfPqtDwU0NvmDA
z8G0a/56bVLgploVJYIW3dGQ8IcklCvztxZidnRrhUAaECJElsH7d2D8SW+ilethYa5wsE1GN5C8
mfqel8tPVKrVpnWDkopaPue18i1k6SZj5V9UMM7DzEoKMkqF2dgIA+xsmT4U0Kbi0SkG/tkJSPsl
M7e3l8DS/lXBhvujUwiN1NkSyCr0rDKKWmgzcL8omod4tIKmNw56w3wrGzZ/Ec7G/9NCJRZtsVm4
eDQrU2p4dDP0+LQxDWhl+nop0KXnp1LZ3462tJWBsPlvtNm6qFo4xMYDognlYezAYdF/1smpoTDF
BVx07dpYKj5BJAB2PdjB4P/MVoiRRPrIuxHRzF+GBWGVbd/9TuNXp2N+JX/2xhqAaOnbAVsHIyBA
Y1E9nQckPbq1YVJ5UdQHtGAliKdGD6mm2Bs4oH3SlN9vT+jSJgCwxpl0EKdHzOzzZbwvJnYBOv8F
jFN68yEM6VbHk9a9HWdpZHjTQW8OB/016NYeBivCXoMcVB2047FmwnX6gAu86NaYbsuh/tsemCdl
hKF+PqZIai3xUaiqW0Rvg8ndku2GtS7htNwuTsJJze4MxjzLn8sGGI2IAMasW/2+1wJoXsNp93lc
QxldA6BmgWYPLZQlNZaPCFTekZ9iM35kB2NPTgL0m8DYQKZM7m5/r+t64WXEedIZNzVQiliLnjp4
xtdi1/vxw3AKn9sdRBdOvQfuhJc/QTjsTQNS+lBub8e/bgTP4s+2Qh5rDMUaxOd75cF5CSEHUr3H
PuqVr0MYjDsLz2uvetXvwV6+HfpqS8wizw5sLW26vtGQvI02lB6SLzwvN81agn11tMyCzHIfwaIu
nkSOvFGD6RYga/Abf66d3i0a9T3UGjcTnVt3zkoGeS0xMYs7Xbxn2V2PcSVsWrHqtr1T4x0kH7zo
1+C4eCLpD53fH/QjhAF88voXkzoRQ3GuwUVk3hYquxpqSQYmlaUwvY63onhn/1pPbxobJIYB/sQD
89oYpQpbpZ1iVI7Z7jrq/IL160OjDOUOoN+Ve29xlfwTbL4/WockYGwiGCe/xmyvQPbRWNsDV22C
ywHNu+cWp1CTIIhhKHfM8FvzLrZaqEyRjdCBfAvG8oeufNz+UItH2tm4Zqufx6MzaAwxnUjPUdSL
T7QdDCg5oLgLR881J6+1aZztg0xlOe68GOuRPHH2WLWwCVjBW62FmC157sR8tMIIX8r+bhsu5FVd
K1w5Lpf3FUAAKrSaJ1OU6Uec7Su4GVKjoxgHdU6K5o3VqTDcBkQismPpnkavlhJ6oeqScFPRByOF
LZqrNysZ7Z9m49V9dPYrZumRk5MS/tf4Fb3Yq+ix8h7v0MBKvvH+IZMUZHp/eru2a8ytxUVzFne6
ks9Gz9Ff1soacYf4RTc9PdmNZeRDOO722rx+VWFDIIwDeVfI44L8cBmnHiWc1RniKAZEkgyMQzPF
jjHYDTCYBvFJMFvVfKUmBy5WniRXacWf2NCsnFq94C3NrmCYfNJB0xE7qewDNEH8FBCaridfzcLa
h2v37+KnBLXvf8Oh23851N6yq2LQEygUgihj/Sp7zQ9RY6qfSxsCcrnwebHJ8m4PYtjtSV76lueB
ZxevGan1oIcInMe1XxFzH0YCjHFYtYRrSeF1BXua06nSOTW1kBbO1k0q617mEWLZ0IVzWwKqh0Tp
n6b+YLYuLftg+vuiJveJNmHANH+0VwTclif67DfMcjiogzZ52uE3KMB7vkIfqztmZg6q7QgsVq6W
mt8p4bgNe3s4lJEuHjK03Rqwclewmv/HZMAD6z9qefNUXONpBnUI/BDVhOBz47dyF1s/lGaT0E1o
uAVsjDtMErp3/drxNR2B83MDwmsWHjrQEUfx+XKxVSSOTKIWOCLD4Z4oFUyW1nrei8sKcFcKErBh
A8lwGUIfHCcDUgfTHH21k21CfjqTGfVKfrN01sODzYEOOjBndO5VFis9UYpSTGkGPUiz2HEJn9Ph
++0tspiOA16CQ8iCVDCKIJeDsdIy0uwYWZTe4ohFs+09txQ0XhoUlngjzfcBQG+8iLvvfVl81LX1
BI0rx9My8sYaY622vngs4nGFCipwt3jFzbYRKpi4lAR8XpI6Cxhhz1BL36HR54GN4icsejJkFlDA
lcJ0JVtYTNOBxQLfBct2Urq/nAk9ybqWKKAgJOWjMPttJIzv6ZC4WfM8ao2vhfyXDcUrKP+08Plo
y88GRfmgE/q+pglyNJRhnc/bX2fasPPFjG9io95r4o8z+zgDEDkVsHITyzA+JO1TRlADo5COZ/19
AbtZhvf17YhLa/s84ixnKlsnHYYREct4rFyCVK1W088ITHq6aoGztMLPY80SJk1pxl7vECtBIu2g
M2uV72W3ks4s3XXnQWYpk6AKrzUHQQYcv3FcuVG4VZwDQ6e/DW7P3dJD6DzUbAEVaSN5wWHZVEPl
v84D9NYtFN6T0NfxxBtC6ZZy5chfDgmAGjw2cBLNTYTirgTEx8ToVFYhUuyJRN8PjupK07lnZu3S
7CFRxofbAyVL2TwEo0GABTdtkl293CoAx5sApuBsMrbRFwP8Yrxg74oTgebcUQkGj+2du943wHmE
s5E/uuz1o/Ig+nWIXtlH9dNY+cZLZz6QR0ilgCeZWteXP0fJBB24hgMZtHMX+M77KFzN1xYXK3p+
EEUhoAXMFZaKPBthTAHhZPZkPGub4hAGreP3HvSUt+Em8cvO9daUtpbW7vRRYf028bvnMJminDAe
NagzuWkN5WM2tB08FHBqUj9KAaiOw4Y+1zV0m93bH3hpsGD+UUQFwBrQucsJFWWGVEJtAbodHhKy
aXKOfPsvThowD3CHOgbwxnMDDgAyuhxtoMST8psy3of8LXLezH+v9aCD3wDRI7QwbOQFsxMUot9D
iqsUG8SOXqRs32MBdGs3BrcnbDHjgSYwAB42VgheTpczBsdHFqo9mj+pc6I8MJNjl28GsRXyUaVB
oQUEjyTzTmtfbwde/FJncWfnNe81yTs+TmcoZB6AhSHVc5Epm9tRlu6h89HNNlgcRmOYdZhFbhko
IRPr1xR0h5Zx7ullbm2iUmp+lef/tl2MpBr7Ga8kSMniTp49VGiXV6SG0qw3QvMoyuxja5n+MCoP
4Ke6uaZsTPP37ZEuHSVnEeda/6zJopbAy9MjRejZ8b0j12woFlOc8xCzpYLXnVGZIULYNoMbMnZW
wMPHsPtSmh5ExvS8Rsq8sqGX7ok/9kATN4xe3ROMlrQewav1khYKjPSzAx2kTzqfQOQ5Ev2hMbI7
tRv2tydzJep8MgHQ6hO4R2Kk/cNYPsTyUefvQnmsjZ2ovGpNO3tpL5wNct5yAMNIJjAhhEdgDPtE
8ECgOsH/Yiecx5jtt6IXhRnqiGEktasYLjW4C+YU2C6HoQmgeH97BteGNNt4Q2YnQ6UinMW/pbDR
yftAyJWvtPQEMLHFJtFMpL8ow12eXSQJm6pGIuHJIU2jjaa34SfwROaPCB4pG6cALK8v7OTe6hsx
eoMIlQdo/EFLCqD97o5XaXpsqN0NKxfEwthxncNrDc1ZQCrmKCk7hxVug+c7KlB7Fh5qq3ftlq1s
jKXdCK1NaK2ZAGMhw57W8Fm9R6QjZPknfEPXVfROsSv9MczoMamAs09UeRhavfORw52gMDO4PC7G
vxgmBU8M+ZuGQ25efRUWyB5Zircys19s47Gwd9pa8+/agw1wwPMYsyMHnhdj7qBcDnhd7MHuPTCa
wk1SyOQYw47BQUiHrTNvTTfS4DdC4HOcweU119wk7oF+hIAK0V1ATy3UA28vcBPTO3vhXPyy2X6y
raRi9VQ0BQHGIe+dxB46hGtCOQunOhY32pDm1PrEa/ryI5tojoONglelLn4n4pWLt78YxZRjwDt1
0lya5Us1VWs21MiHMyeoINQKNe+h8u18TXVmaUtQECWxYidi+Zwu2ekxtmmCFwZhB135VbXwhF55
UayFmKbybD+odKjirkcIab8A+gENXV8dVupDazGmf34Wo0hEaxs2Xi128btKgqR46Mvnv/ki/8zU
tO7OQggNNsFlh2GUhINY9MUuvrLM68Rapry4ss6+yOzLR5oODBVFnFweKHmL25UMaOn/D1wq4JM6
NNxRYbwcB3w0IKJgYeWO2IET6BCp5O2ZWjwBieZMqsaT0Mg82Q/HijU0xBAAA3OaXV8HEwvQ+jS4
CptE4ARQK1wBZl2zAHEgncecEs7zz8PBv22dHAv5xdHcYQvsvGt8FlvnfgRR/72+c3xjpaOwtOhA
8LMcmJrBum2O7khNkgE1PBUClLsUwhsoB8CO/PZcLiQ80B74J8bVqlOh4N9Mw6p8DbI+oT9mJxa9
qZab6K5ce9wsnutoE4JJCZI62GGzmztm3NLqHg9fCTFN9a0Hl85Fc82DW8EmurMfVEjMKcdmk27X
kL2Ls0mg2gdI8VR7mK37Gi47pgT9wou0g8EPZf/VjlaqDIt5CZi9/40xWyRFnkBSIMSTG/YVbrQD
Q/KT3cmNs+Wu+Rz62kpXZHlIsF6dqqHWFU86q4yI8xFDsjXkGz+67DQ0KyH+g6Gf33dTpWYC4aCQ
MMfhNHEvhiRSYtBso+oNtHH6napJ+27YWbmTJdO/pnXu7FkUK/dWHjeHONOyIAYYZccKle/DWDSf
Rs/Ub1VcsB10FsZNrABf5qJUQLZFG7JNH+ryAMOiFtRaKx8/k6ExPDPscd+3vaGWrlLZws+GWJ6a
KMUaqc0SAHSpn+rBUh5ExfrGVe1h3FZaFX7TYy09mZksn1hZ93dGHDWPqSIk6p0cqGG4+jj9JpLQ
kQ9V/bs9JhICSUYNoouOBO5VyihCvtFG9wWgv5nf5+FE2IZ+g3BzbtW2OxZD/d6YibHFxHXPSFbC
PRSNtMBheGW6UtrGjpf9xHwaK3EXETL9MhbvW7AJfL2See4OBo/93Cm6TWVSsVHBBsnwL2X9BlBt
9Q6eXlHoqSMnb2E62ofOrAFvVvucRAEz0qF0jUw17vRSZbuwc2BsVNZqXbsSk7jpMsiFUGjLf/aa
mSm7VqaRJy3aOpvYbKNtNjrmR9ZwAFlUVXmNkTx9HZnNHnADGYGicSJhfGEQgO4hamb4JA0NWIqo
ifaFjLrjp1QOB6tqyIdMhf7LKCL1sbPSOCjgroRqBaz1Uh9CAukXIAi7ygudIv2ZM9ofYqJk77HW
tvsi10ZPdEN2wn8uT9yGjk+TWuTEoL/yC5kE39u9Hp/0iFa+KMaodEGKLL6ADmQ+dXnoxK4jBQGr
3bDTbsOyMEy3suT6vtDr5imJSbUBms1pvJiQ4QAB+O6r1XI1QDQ449GI5dsOXqvQeowoyI2wILxP
WRWXoI9NCbTThy8hlLuei3wEbykGVBpctqr6DA2TO65oGP+MC272ribhDneMtNJ5i2GNsonHtDww
qZLXXJaE7Y0uiXYy0ccnrSM5TNwG6ilMsZ6oVbF9oyEZ27YGgCFBJSumuWaOrp9nAA/dbtO67p/S
sh1at08ddtdRJYOjpiJ3LCrB+7D6qvje5LH1pLLIFljgjL6EGq1zPwfC8rWIjf5FDxvtq1M64CKl
0B5w4zLOX3PSVt9oipo2+EUASbo84dWXtqvqFypp5MA8j5CtVIzsaHc9UD+y7TdpUYM5XA26cENF
FL/7tusDDTCaV92MYNyY2oAquOD992WQRQ5/IQm4/1lEOZSQURl51Qdd2RRMIsdRCzWF9RXru3ci
wm7P4EOGqJ1pHrtSZ/chabCBCxW8bjLCgIFnZXvsukT9HCA+7upJZeCnw04u8wc4wd1nAiVVFxLo
/b5ikYKjwxTJsI3KURwMAa74EI/QdHTg9b5PLJCa4EIEGW46coH6N+3hWRgnPyGt3r2VliP3mZ06
kBBEC+ohR4EshxMn90tRiG+hzfg9TkPpKyIbvluZXm1GgygoTuQ9d2urhH4q6H3hMWoj1A2cwWRb
CM9lL/BYxlaPa711ESjcwziw2qAamJyMsoifFTbwnckJxXZISmwkkzdBSPL+CJ8/8IlGM/mEv5zi
GgOXQQYjnl0HIG3vmiFtfSEGC20nTYe0oyUBdjAGy35oDdDwojg3gqJNaLctTVM4np0ZULCCDXbt
uF0RVY2v8zrlqIgJYKIolEB0tzVIHkgragh8eKwkMLUkfbVjgiJ9XvcKOE4GFYM31gZQmo5aJ7+5
OXkG90XVvFeFw4KBiPLTMliza3mabAYjrT9JqDS7CiJQgJFKEA8sUfpkmnRHM8pnWx1BouqMxHYt
qG09AQFo3YWNUx8t2x73Glbim8wUaKbezoOWrtLzd8rs5lYqnKHMQK5VZUEFddCavmv2+/8vxuzh
Hic6gU8l0tamPsTyi3BeEvZ0O8RS8n02jD+Z81mW6rAckjICIeBMydMKb6F/j+dBvuFMGpSop+Ar
XabBgyrhkJchf8u0A2CyCthtKlvLtackcJ5ynAeZfYyWpJ2lNghiPmXfoLh+P+4Uz/Tlpmtd6ZXf
1N3tWVtM7s8Dzr5MkkL6Vp9G1XkajqDHcffYHoG7eiRbuD6pd2u56DRLVwPE0oXXGnQagMy9nEUV
dpig8SJxG0DNFN2jrTxJegqhLG6uVCvWIk0L5mxBVDg8eA5nGW9QtwbfhcJ2DfNpTGBZuvKSWHyV
obcG2QkDtzOaMJeh4jSjZpshFHuKHywtoMBLHKD/oAfkJ1t5LC9u139izde5rpWsymPEajXfNu5H
Y9N2f7OV4JyD7hlKjWDPXQ5H9KaeagzNdYiSgSTrNtnKGBYLSf8EmOsOpXlTmDafSjzt2/+Qdh1L
duvI8osYQQuQW7pj23ttGGoZeu/59S+hiZHYaL6DkGZxN7cVpwigUACqsjKhTgnGqjLYEZFwzOZM
ATEF4XhdwX/s7ysHoHJc1G3PHnh0N4bozE9BKydwMnVrKOs3gvrRiKZnUzOmeCOgz/cMgORrd7gZ
vdB0yC65JS51IqhevXZHYlu76mfh4Lh40hV7PyJ95wn2Mssv8Htr/S3c3oqg/ppqTGN20O6X2JeB
aVLom2q9yIClYn+h4SydfX3wL9vdirzg04angLQKoBTObAPCeTSgIysrtbsabe1ZI5LMYQ73aWAr
C9xWDvtKDS0GSLX6+UulfM+ApbQguUo01FXjb1YGCoFuEpyLm7sanTpQTwPmxlD4XEubtFqrJL+W
VnUy4MKQhNibIAl0wpv4/fIcCo1xgb9uadJPEoylTLQGJGSD3+OEMQ0/jvZT/BLo35P6p8Aoc05+
Xtcj5DZ62SQoMeUwGsW2tm++50cULxz9m+wm3rQrngTm2Bg+m8PDw0AXFarJ3Amqg6Q0DCQGX7pr
wIGeHd5jJ7zqbJpDTkS9Dfz2gFKXeR3eiGqiWw4EcOFvy9zsWs0ShVDuQOYacqWH7Gd4lr81z8mO
CpKlnxs+kStbG+JmtLDSOICcM0pOIMd+KJ/9ZQcpRTC86zb5nl8Z91CdcJrrsLDJdfNkCqLRFiyK
sDIsko/gkUY6BiuwCnktlRpVr7CgV+V9d2Pe6lAP2tXIQDuWEzrJl/J2Po0HAjnHl39Z25VlLg4a
VlRaEXOl7tU07BtckZUdcTVql9/MCBTa0KZ221P8noD2wRFKbWw68so6F4JiSZNw2MN6/Tzifba/
UaidPY9udZR2sS8STdi6WTCeKWgzAT+AjNrHWY7bKFMJw6qXwXUMfhPidxV4Jq8CUQFz6wRbG+Li
3jA3szUwCLnUPPbNqxYeelngMlvBe22COySTGu4as9C60MOUAx6jaP9wbwaYA1VLMOObII34OFsl
qG51lYFtrfE0zjtqeZYhSBdvHcKrkhnfeqW0eSsrAwpT0mKeRzM7djGYWsrY0RLVvezoW6YIgTQi
gzlYn+BLZbWYUTgCOxJBvDoHmAh9tlnpKULu6S2XXhvi1l6WkkbPO2YI/Wtn5O3SY4G8kUe7tr2F
nm7gNEMPkRJCvkyy0rpkMfyMxJrT67HoKNxyeFTjmKYBui3NX1FvFVayTlvKRcUjgaa+DM4WJboP
5VMHBY9JESSSt/xxbYqLI0Wl1ojjMMUadmLtboxEWKZtC+AyA6qZ8f5yp5CWZTlNWDa8a3dVea0N
gtvzpoegQv3f3+fPmsIylWbC79fF96RP3LBAQsqingaOoMu+uNUsh3ICblyAiQClwks0wRGB2Whg
yhyIi64dXBQk3whBtY+0YLdQYLmprYaxF6blGQ1J17M5Hpa2R/JxsBNIHWiLbMejte+V6z6ALGsh
mIutc3f9gZwTg5O+X3o2F730YpJbcBFBaykqnbo71tVeEyEsN6d+NR9cMENaF+dQjCJECsBHG3c2
qWaoOe5D5OAuT/1WZF4PjH3JakcUFnjWsxkDS9ARoT110rUse5dNbPopuBspbkqogvF+OkqFgTIS
AIWJeo5SBUV3Ibppe77+mOBcdSaljjwz5qtHd4kT5U5/XfihR73aJTf9QXKLn/Fj/2AKwvVm0gFs
Yb+Hxh0Jw0IjqWLrBLmQ+Lq7ZZSQx8T+Lp9V6OQpeCSJuIs3I9gfixbX1hIXmVUCngnIXwwmuPax
pX6RvWbtWcpFrWWbhb7V6HgYYzAGHai54BvZYTlrJ81FGvTaciovPrTf5G+qTc/z3sDN7H4RlKwE
LmNxwRP0Vs1Yq3CZKK72ZRKfiZ7tL3vltuP/Xjr+7tNq6jwlASbSIv2u1EYkiAs7o5nA+UXrxQWO
ekgbXQkwhzP0e2V0zhWDXaeuPjyMSeb+b0NiQ17t5bmSVWgzYdbUTndJ+ZQTaDqbgnn7BbPmHz9r
r+AiBrpu9VZGWt5Jn62zfje5lh+glXp8606guD8O97Mtcoft6PtnrbiTLpCVmFot1ipM9jL6d5r2
ah6vaoLEG3ELZWdp/uWZ3DYIWD0uRpBc5kOW0pN4MrIel8nX8RrgpHN6uxw1J365bGYLwIurEUSq
QeADEmQeIlQlczrqOuzQ+Bznx2C6ydCdpiovZNz3qKbrtq44gMrZABj9S+Bn+H3UxzSo4HHOUkxL
ihoSTEftsYCGr4xiXJTsBAPcdP+VFc5ZhoSmBuiX0J0ABfXlARL1fnysXkA2FxKnOc2H+gE05KMN
dPvhsunN/b2yzPnMoBezRNipA4K+hO4guYl+0X8JUysb3LFTF/FiLAZsTHkIuDyC/19TxeAZjm6s
36vEHTDhWFWxJMECltEOQN42iDq+fnWOf9rPAAZAl5Aik823VeSBpS4F4ywDp88uvs9cw6+dZU+e
fbCcO8MVeY39CIea6bfnp9lu94KH21brL8b45wM4H5mM2AS8FR8wuVeBa32LT83hR3omh+Rag7Au
KexjKYjKm/t7ZZJzjhL4b1LmaAMozOQxwR3IzvOxPS8R2DqpNgNMl833qCZ/RTuCwC+Fw+WcBjKh
U0dq2CZX0YBOate6SXyyi++KF+MKmrASGC9txYt9KjgeNqMNhdIOJHCZAsOnDtx0bBOTrXRsMOpz
DX3+j2Nbo7JYnYeWOsUk3zXT+9I9o0cW1NyZIOSwheQ9DQ08SGJDEgGYUy7dAPKtUW0UjDxPwMvp
y3SW9/ogGd+trAIvhVkqT5djwNY1Ah3AoGNGN4uJV9/HA5FYS0FqCwOGHo0tTeeh/H7ZwFaQYdRb
KC8A4ImH0kcDqarXk6zhbUuDZccAeZUk+yGS5n9vBjYI4FYKwaHEmQFLrtJFA8ZhRbaSVkAX3Czh
LFidrVC9NsJtQ9ie4kqHkUj7FlPABPYZ7nZ989j2z5eHs+kHq+Fwu2+a6jkcesxaNUGLcQSAIFkc
FdADrXu7bGlrfdZj4vYarnUkQ3kfT2TraxiC8+SBUu+yia3+Z7zzkVZHz6zFun0++oCOun0rsfBV
U6bg7BE3P0s/jOP4CF7o3WVjW3ELYGLUOYH5xSWMs6Wqdd3GI1pTiuArjf2UAkJVAVQj26P1VZP8
WiRVvT2Bvw3yzRRm1qMls4VBiDh5ZAK6kHR+DhzP5XFth6Y/A+MRp+kEgp65ZnaOzeA8tomrfm9M
ZwCEMOxsJXEb/7LFbR/8MzD146pVpaE0asF8MPVJ4em6W2QPmi4IuVsBaLVefJHYKNQy72tY0ZrX
HBnjSvAAFf0++/vqxk+hOD2FuYwk0+QkXQhKQ9E1cdPj2PUUQE+IIPEVziFpM7BcKrjA0Yemg175
9NzIOhA4AA8d4hkVOZFQ5mYcQoceutChpW3xOboQwuhAccCipZzjABQCiV+Eoz32CjIhAi/YnL+V
Lc4LVPCmGkaD+YvAFiQBqqA9X3azzQwB69f/72i4M68w5wJ0y7AAVrc5OVbNQxneN7pT1LseqCpk
QxIo9PgjcGAKOrFEEkTbGwtlKtUEORmY2LijIxhzovQBPFCKFGgL5nSYn/RYAkqrScwSOpIB6CO1
qb7PKMlvwBcFeTwG3LsCBxjoyQFw+pedtz4z2c5c+aysZSZ6RzEjEGiyexUI5dzvkwf9H3g4ftFi
/vds5k4ZpVTGoQcw1AngrzHKuSmAKApaykX4jK0tsh4Qd8jEZkD6CsK4TqnKaNT/ilqVnj10+k1P
3aKM9635D4UIgLdAA8Uolg3+1kHVEAi/QMOaDg+J6rXjsbMEp9pm3F+Z4BZJy8H6HWc6HgUJvU6h
sRYUyXUBgbfL22Nr6tYj4dYIx/NgxgvMQPSjOxl0LPHIUY7JFBO3NZKjaWXodEvCk16Xoszn5kV8
bZxbt7GplFmlmMb7zLKNG+AI31q7K/bySbvL3cZT73H87EW5jM3wtppZ7ggfuz6G2iYbslbasuo3
6UMZ7coIDWeCW+NmcPtj6VfSfbXRkqQdzLCBpagz7EYH/74qCJ8CL+FDNdVKChU8WMh0vK4rXwW8
Wc8FvUGiYXAx2pqUCmBdLNOgPFMTNh4u++DmgpigtyXgIkErChchiyQpJqNO8CpCoUY2nBxMfdmV
FNyiC+2ypc3eAjzUkXHBiYAOd24oaaYkmcaIE6DdbgfaaRh+ZoFdJtdSA6nm0hu1Pc3f5uCqMm7R
EyewvjVQlLxYowFSaYS/PBZ6Gi1xiYrUeGf5+q68X/ZlauuHzjvPLgXsxz43Tt86kgBLsG0XdXxT
B/08KAU+BvyASEUiBRUWMGm/NhH6p6cvwPDfTMajlraCwLUVURgjLS7i6PNHPemjsbJEpstk/RTg
23em5ZQn75Nm2kbpRMVpSN22+3F5WjcN6iaYeUDDhN/mDEoVLnkVEuXAu5SnuX1rof9pTteROUIz
LXxcIBsWgiLjslH2o/xLGtcuSOuBFd4ifCmaInNHCwVUCamOrpv0oA6neRBd/TaNEINhodCn+0mJ
yjKnHuVFZF0bvfXbYDnUkbxrQ6F46hbaC0APaAWCfQe1TA7r0YxqSlLK0gJxdjU3N8uMEk7TXkPL
zUP3lB/V0S146u/npHWs7Os/zCQw0hCBgMi9xlfcq7G35AZKGU6YHuflVSZ7pRF0023NIzil0aLJ
NLVVPkpKWoJMtYQcqJUkDp3AP4iILCqBbUXJtREutJB0gexvASM5MW9l0t9Zxf3lmRJZ0D7uLE2D
Yuacw+dqYwDT7Y2RCa41m3dVgO8Mxs2hwOO4ozGV5zgcG7ykW/NFLsGCcJrVB6l/SqI7BYpSV9IV
suCL6O3JrjL8XlpZ5V84EW5YmcHyHmO6oB36uWuoXZluIWIsZdeJS3Y4Nw8beZwKGXaUmhS7WJ3v
humlWaxbsnzLwVRi0/T98optOt6f+fwliLS6AJAi1cq0xMU0NdBU2eaO1t+ntXfZiGj6OLfI1VYN
mwDDGqzdAtrjhdg1tbVI8NIVmWHeuRpLSdsR5M4wU+Gllk2znZN3SJdWsgi4zgqol5aJTerKkD4r
GVUBR4AgOQgn569LgAW7Cqr7BropYVo5qqHi/P4HMAfKTZoCHmlwvEIS/aNZKwnRUcKCYDbIx66g
10P/eHmhtrYXq2hBXBjpUIQ7/hw2ynFCcxtM0Pq6Zs/parHjqLfzREOXb4000pFqhTsar1P4qlYi
kryNJQSWBHTg6IQF+Q7Pz0eGXslBCI43BarlY7lL0N8gfzHi3eVxbnj9BzPsM1YLiAoHlDQpzHQd
Oqy66abT659dIbuXzWxs5w9muNns+qUeYsYSk7XJlQ6WPIqmxLuJWldNGUCDQfSS37hnUCaoA6of
UO5/QlEkiiTXCbSQnYTUz7paelH/E5rnO2l8gEuhYefdikfBVG6OcWWT/X01lZIujUbdqSxkuc3y
0KR3tq1VsZ10ArDU5prhdojbDIFUssVNZtU2eRgzQ+Nc7noz8iFNdawXkZy3yAw3Hm1qQjrKMDN1
u5rcJq2fRfvLbsG+lAsfkOgxDFQ5VGxmHsnUBXVVpCZBOBzRhQLtoQbZHnTAQiRNVFzdHA169MHS
iEQHSgMfVwe61thSzNQUjW5P9trUO5nolbxtxIBmrgYJSbDzfjTS5hp6EA0TuQamA6Q+zWAEMELB
yb/lZ4oMYCVqNJg2nnQlDCdVCnsJYONE2QURKgKJnrq1Dt23wUJH6YSEY1wKVmprZApa2E3cnxGT
+It7MhI8h6oww2UMgnlWk9cutYbRj7VFMLytwLe2xEWkZaEEXX8YXgTRtqrXz8VgHcIicnHSHC67
39agVMCRQNSBesSn5w+YLIPMSpE8rSbijTJ4whPizY0lOI23vFwleH3A1wnu7txpBcE9KytjPPwt
aHjF807HLJonQu058S8PaGvu1pa4cz+S8gXcVRhQIfkgbrQJhSKdN2gPl82wn+G37doMm9dVpFMk
FUqJLM1dGMsNHa1dWVbOZRPbI6F4rGErGZ+aBrI8oyiJIo+RFz9nkF9ZL7T3RuNfHABMwP+1woW4
OFW0OmK5wb66LfvDDMZJkcb8VqsQBVMp3vNMUdbQuMmqpiFPZcbrlaOVL/teneP7+fgoOdlp2ht+
c4oP9Ih67g2I+a/RrnS6Y4wQIqD+lqevP4LbVHGeW/3IPqKbryfjWeqhgN4Klkxkgwt+zTQ2OHFh
w9R9PXwdFVBkiwB9W7EPBXlIIDLRZ/CkffS8KVNTcFXjTIqT5b3Ko/Og5adUS/wsyxyjNm1oIrf2
ZVfcukswDDvLyYCCiL+JGeiXGbsQ44qHCpQh1wmOjTov7bYJHQIdSBWFJMFUbkWMtUluuYZKzcJK
RsSoc3oNRJyjjvm3oVK83DL9geaC4C4aIbdyegNkdEAwq3MJaclOn74GldQeoDT2Wg7ym2yFpRfE
1nUOPLJgcrcX9M/kcjtQQnvtlFWY3IUq006ukDQB5eXg5lT6OpXBm1wqV5EhSitvRRfku1SG5AIB
BU/xES65OlcSi8jjCY8XbUrtJXaa4Odlz9mqdgPHCx1pwpotAI/76K46uAom8ANh76vkSk6JM2cE
evXWrpaSU56+dWZ+MEA1YITzPjT6b5fNb3oRw1kgewfKOE37aJ0Mw9CAmAZPiPJbl+ZwnNhXwwEH
61e07AgWcnNKV8a4o0cz5DgA9TRSQyBvr8hzuqQHqw19Q/qXuz1+7vewuEk10GyfkAbDmqHfh2P3
RAuK2ynd91N5A/Vdt4k621yErRmiEbK/r049KKyBqn+E3Sip9qDWdRKjhwwumjGs7GqaZwdw7dsQ
fU5qIu+DvnvIK3JD47GzpS7b1WlvK5AQ+IclJjLIWRlRDfh1P34TCDOyZuzZ9kHWNIt8K3SJ7oIs
yp7fL1va3KgrS9zoR9qAZTDC6PXpi67ZebbPUAEA1iBgXW2DwHXZd/M3DLBd/R4XF5HKGaRGGhtX
DIZIeX4NUPlUQpHPiqxwwScaU0MyMuZJBvohPJA72LgTCpZoM7iuhsL+vnIbrTP6SJnZEvXdq2Z1
56gn7hA8owPL00nsxdHXAr0il1drq5KOTuvfE0g45HsC4eu6YlaBzPW1OD5AEsFRoIY60G6POzxS
+4kLWrH7YdB8wPI9M/wKTevbLDpc/hLBHBPu3dXVEgnQYcYKy6qrRyrEF+JdJXWCE3PrSqoRDc8T
sNJDkYczQ7O2MqwUL6+QGv6YkD04aXb/MpI/JtSPC4mOm3gKJUS4dgiPCY0As4+eg2URmNkMM6uR
cFG71LrShOA2NtocHpq2ulKGe6UAv/8k0uPdqrABxqqDvhM9/0BJcZOmW10raZGFWyGIzydoyhv3
GfjItWeqv06L3wc3BqRsdXBQ9F4r6nIUWufmM8J9udUbDFRFhqvU70h0jExnrCB06mX9O0hXsB8h
YziowLyN3uXF3Axnq6Fzs9zSse4b9lIvYzBAJ85CdiF0lsP8qbBsXUQKudXn/WGmudMxDKMqyvHW
dKLl2hi8CmB8Y9gtcYN71b0m3WeqOyWCUvCmIzGQMtsQ0NpjO3MVeCQrG2WrhM0qiA5FM0BdrPUK
U9r1GOLl2dy8aTDCZHD46MiZco40zEY+Byre7EY0AGOneFKv7zK8MBb9FceWIKRsDYw1EVkyxAvB
fs5Zm8tQNyS9xIVfo63dpNn3rrYGRw1JbC+q8XR5bJuZYAMQQjDAUEOV+SRVWFpmKxswBySfvmvT
6ty1dekaXTgdQDhLdj3RvnVx3dqT2ZeuNpkh5P+Wh5xUIs2xrWCKoI6aODS7PwuOqHmnTbhlZU6S
WUe9B2F/Ta8y4Strw11Rf2OPYlb5BpEGd2Z1SThAWmBAKjO+N4uv1XBXQg5mHhygrqLCayWJlS0u
z/PnVYVNJOiAudag3c3jdCRTjeIygM0kd5T2gXF7leRQjiI6YZEd9vfVtqBqn4TgnsOhT52uf5gL
ny43jf7yv42G7ZiVlSoZIddmYjQGKCQiE03DyoMuoyr7eNnOZ49gswb3ZOSSkDzg4lgdR5Dw69ho
sodxuCvkm1okDPd5c380wcWuyKgWy2ImJvoe0oPSuGGJUvrPRVSL+HyGo+dRVqGlCWVXUA5zc9aB
k0yaGXB7qu7CxrqXzV6QOd+0YOI9hGwfNjIP6tCUJAriAGWBvnG65EXX/jrkYgTIj0IREC9LJIA/
rnofVXM7/SoB0KdW87UAFM7BTYGW1MurvuXDazvcxVWdCuDdRiTgSO6GWWaHFJyJKEnpgvFszRcK
YChBIXsF3lku0vYdLm4VQX6ssW7U8kc2qoJr26/s18eLPp5ySK6gIxvEFYBdfpwxItFKngZcwasz
+joOX9TQpm7tBV/a3ezltmw/X6lHzTc8dM0t9ksOpPNwDF088Gw8YYHR/Bp4IardEN3ZXZ7jDVYN
fBoWkckusSwxd3426PEq5gI3196o7HZ6lPvAjkBaAgi73ZRXlvVTJ8ldp/V+mtzJQ7tHBeixVzVX
VhpweZYIX7XoxbKxF6FfDo0MDccRYiU3XU2fBS24rXGbJtkpWPpTEys7rTb8GdtyXkTl3S1zkNHE
rkSSFB7NTUFZgvR8pPCzpl2qt5kGYKnLF5OqTpllbWYnM3jsnKSvjX0h5ei80/WB2stEx2MIfUzP
6pfMtEGWUBaQJzQZn2cytE8B8lu3Rjnohnt5zba+F4UkQpBvBXaER6cFyxAg0Y7pmfHUsYNUdqVl
OppxeZ6k7nsRiyhBtg5KAyUYCIHq2CWoSH9035lGdApNdoeVGkgEtrI7av0ZDbkuXWa3qS1kmHJw
UI07QAtFq/Op+I6Whl+HtIKsJLyBO6VjOWqlHvpjuFRmkx1nHSRgwJxsxvGPNAI4iEaVi0BVeDju
QremY/Pz8nR/OnzwAfgBNEeBGhXbl3ePeVKrrMMHKPUQ2vjHSBPO43sgtSLdpk/X9V+WkD1HNR6X
TJ6UiSXSElSmG8fSg5ciGwbHAnGp1yE7MBmA5QGVZEPEff5bf+LMcnE2QTo00BSYrQFzASFsTF09
zeyoCOzwr/m0OFvcahZNAwyvhMmMW7DYFFjQav8vy/V7EnmIa9UgqZvAjhOb1+DZtMfx1IhQNJ9O
po+j4OFbZi9bS9BhxkKQCDQSEBOqDZHxm64eBFU1Nh8fTg5mCQVJHBqKigjN3eNkEkdGoLdYm+Q4
giK5ImfgUu1ZcSZGcVH5UZf7lyfwU3jhTLK/ry51cgSWRiTFQVU7qG5VKiBz6x/SonZlQwIiVXQC
bc7laoSc98U9OPhNC+YyY4bO24EMd3U7O5oIq7ZpR8Uk4u6CngedGxZQBIUyz7gSmVl2ZUWRawy5
J1Vohy9EsNrNGVyZ4oaEHntrMIYOEaNFN+lXMu3jdEJKsXAaIkowbNvCewJVV1wx+EdMr5pjlRdw
RUPrTXsuv9IoO9aqGrl4yO0bXQhYZsH+k0eyB8x/DP6SZFu5h0Glvhhk7GDAig9ypR9J3J7aUD4U
/WsX1TdAj9pIoZ6h1uLAtwXOuRmMWV4cZEvARfEhsp6yMsiQ1ABteeUmNRQIl/fACAQRcdNXVla4
BSzBdNx3CayMEAWgQ32Wo8TvobmYGSIl5c+HK9tuGtIKuHsa9NOL0AQ3dxPmsCV1njpkkFUDmCZz
1RCkxLpthu4EbhRd1O28OY9gPELdhh3q/Kmq9qTOs3FEXJnB007Gyla0xCVSJwB6b8avP3Z4JOUc
SWOQS0PjlKnlZNoXqBGOBUQr0YCPPi6j+WZYunc5frHF+eSgK5PcbWUy1cKQNJjMsGAW9nlqD7nT
1l8SpbBlIgByiKxx+b3FrNCvZmIidYi9Bw+hdE+sq0h/QAIhFD1URJPJ3YtHUhC9kGGLDLW3SC5e
9d2Ca8FzMaCdWXFTvBQuz6XIIns6rTZ7Ci5yAD5gUQGKowMZdWKF3rhAN7nPDsh4P2XxdINWp++X
zbKfvbSE3JVLKZR4MEuYDdEEkdeZG4Fy8LKJz0w2bN/hUsfkklG45OuGagEoH41n3BOkczQ8N/Vr
1540qDmoe9B8N8U+1/1lyewguTNlCD2gdcA40f6gQXcujAUvxM3tuPoYbp4bkKwPc4YBD+Q+72ev
Sk/IhQiMbM7qygg3q5kGbMRYY8RpetSayatnkezIZtxEXyHLj4KWlm+up1iqrBsWxDJMoTJ8b/WA
EdyYtSipvzlfK0PsQ9Z+qWtBldQwNFadXQ5gwNeeFSKIXZ+NQCYBAFx0cUAFSOZveU2mqBngXwgk
eP5J0Fcoe90H5d9fL8tHM1wEkWgcaqmGtQdT1oDUtQyC9bgTEQF9XpqPVrjYIaEdtBs6DMZcVDdP
nhuIcNTB+2h8ubyvtu0gvYnmENwSeNCyOVVGkhHcffSO7IbAOC54wdna2O1Gog6CqfscnjAo1roE
Z1Pg2VyoV810qSZ9QosS3CCaH7TEMakbMTm8xMMrALtWEDY+76GPFrnFyiONpGEm4zwjyzVtG7uz
wrvLM7jpdqzE959khMX59kAn9MLOGJSkZe9FMeovqU6DXZBC6OGypc93R1RNALsGvBZ8GOhF+biL
sgp5A2XWUeNPy6Ma7YdOu9Zb1a7fkKC6bOpzZyU6vUA0zMBFaKn51PECLQ01NXOCa+PsKK++/DDZ
6l3pVCdARVK7dsfX0OnfFVEnx69k58ej5KNdbsGUNk7NGUosDrUfzWN2Xm5bb7kZ/DsFKrnU7u1i
1+N/Uwg/24+GNznDS7uTPNM1vMbr9smz4hBbdi2nPJdu540v2vfLM6OyL7j0hdzONMuygZ4I+8Kb
aBc9Vi/UixzTtTx8wanyRqQBl6Npq/cgvYl2mi2k+/l8hfk4Rdzhs8hgEu8nfAAklJrmRSGPSnLQ
89tZw0khcO6N6+5HY9whFMtqWEoLjKmZq+hXmuGF0PSQAfhq/KB6aAJvqQQhadPNV67Hbah5HJIi
juF6rEqh9SifUejilvYQ7KnoBNyaS40okFVCWY4JWX7cUgCMBkMpUWyp0p4kzUZ3hT0PIE8KB7dv
TiLE42fsFbbV2h7n3kUMHdwEHbdOkT51up3J13n1Ba8/xyqvpBnlbt/snVYkCrAVd5GVA8oXLwdQ
xXKBY6omKUqzAB4z3UD+SIKsTBZ6CvRzUoCG5CdTVAzdiok6K4IiB4i6GS+OacXgG5lB5+t0qT82
X2j5PAWCffi5Uo+pXNngE0e1oVZq10g4uZrmYSkWF3rQQxp/0SHQ1szKrVLpp8rIXNkc0SkQeuny
AvCuICR/rsNyX8E5UJLFET4DIx3HyqmM9zoo7vKp9BV0j8Tq8zKGeMqcJSneNUOPJHQmKB5tbZb1
LHAOlZaKkVsFZoEAU12DSGbRXxblbCS3dBJQpW150doUF/jKYqhq2mKoMvKOTQVua+pq/Xet9XHZ
Tts9FbHXbgaftUUu0pWGltB2gcV0fkzq3ZQ7YZnbqM643fDU0tCD0mAj/33O86NjcSFvQn+zvjCr
E30qQeSli+5coonkApyZK0bbVjDQFktkh2i8l8bBbosYwOHS07TguYBM9VIY95ePrq1gt55OLgxI
bVBVUFVHsCMBmMJPegq++446VfQjSQ7x32dl2DwiR0IB9QAJPOcvS4dmp0yGa4b5z7EbkIyxC7C9
ixjCtmPNHzOck6h1MCiU7YBuSfZBO1/pne7Jai14XWxdlNej4bzCiLtQbjWYkdv7YmSHkuYXlUOB
6rq8Sv9PSPkzIM49tDqYk1CCpSaqnCnrPCN+IYur0h0kJsCszZ7whrNErmaIIDOb5xNr4jLBJaiA
U5ILZ+bUKuWih60zZsb4I0/1acf6kg9FRaE20efBcC9VevsCebvaHZq+POpGNXpNIpSO3wxsioqO
IiBIUUlizrx6MmoZ6WPaRK2TD7obJY8VWnvxStB1j8aCpP0vsDx/pdNXttiGXdkKJmOI0xajpk3v
gpwLNmFsSZ5qoKMb6y3XZhfDPHVGuqtV8kYhCiYDSDRM41kefkpm7sP9D5n8zVIiB81xO22Sdkkc
3NdNAm5yyKJaf90mhIOHYIXhJ+xJwCNTYCREz3+HfnrkkwDZimVia+EgcEbRKnB7WIqqFPhFzIwk
/5iKw9j4lXQqc9mWRS8OkSVuG1uQZ0qiHJZMK3RK6hXVYym/hnXkleCduLzFNgPwar25vRwiTaZD
oxDZ/szvGvSnO2hUA/tnZedG7Ej9ixI/X7a4fZStTHKbGnckiS4Em9qgu8Q4SL2Hjk8pIU7QgBn9
zpqRxeptgVG2Opf8mgv4FgT4+o5iTrXqjvbwWeOUtS/ZongtCKuKprN7lpi8m027sY7Q4xHY3wzN
oDs0QK1nyZ+INWptDmjbxa1jKGccq85IehvyV0tyjWBSNV/MsEVf5b0yOWR8HK0jkdFQJdKUU7c9
689XcFOvp3NfjSq+gt7ckDcg4neNmxyA0ZNt3elwR7RHVz6UzrfKjuyfKA/KfupKfuZZ7vJ2eUY2
T+DVhHALotTL0CCutc4kgdhZHb8gVQK5m2J2e7k+GHrrTr0hwrBtvlj1lVUulGZhaEWtAqsAANiF
H0X2jy/WdWwH3yM8VoFjxQSAn95G6xBaIw7SfhI960WOwAXYGBLqZQY2fCdtbDS3OWPklpVIGUJj
d93P7v57oS0OXl4izZ5kBqyA4yT3+r0KvRtyeIdk7btha99nJ/Sql0CyTTc+FMfB6+zJGd+0+2+K
E/vlIXNGN3XFm1AweD7r1bedZg7ss6o+BTTUyOrZQVfesg/SSHGWCiqSEAxV01sFbbOjQ8eoO7Z9
jJaxJI/7H7qS6BDBC2brHbwDyWloFetK7nKzs8PC0ue7ZQq6t3JI67MytAE6P6jR3kNJqvfnKAFC
Wh1TC9OdAyYT1vICGbCoDkIPwpr1MUyMbg9GOe1UQgXVlmtJuZvknjwgyREjJwy5430QVeZL3o7B
MW3CObSBfuxd7Ckk1rVxuS6ole2Shho7s15ir5Yk9J6ZfXHO0f7iIocNDFDedE+NZODBSawwPmam
bt2U6PD6Ck0b8yrvl6qHXqepAv0f5ag5dRWtX7RoSn0joLJbAG1oQ09CR/641d7iLu1vS3h07kIe
tkKReyncpcujRykZiJ1FuXnbZcMM8WwgVZCOmQNt11WmgS6YbibfZMzYKarDokP6sZdDlA0rWbNr
K5r2AIMFB+gpUJAJJpCG6C2reTaXYX4El099a05TdNPKYJoBjFI51DIU9rJxkH/GtQo8atnIb0On
WoehiPCLgdnkfjVTLPgyK92hQaXrGKa6DJnYMdRclL7Mp0Eeuquonknl1rVcfA8WiNcGEekD1jag
7RUoPANzFmaNfuyBbSK2GnVW4SNPpvd2EwRGjkpW2k82ak3qbJuJCqKdqQ3v9ECFqGpZZcF1C3Xz
W2QBIs0mtZn/H2fXtRu5ri2/SIAkKlCvCh3sds5+ETzjsXLO+vpbGpw7o6YJEXtwgI0DDOBqUouL
iytUvZt14DegrQpABdCYtYR+qMq0DrKWa7eyn7QXYUakK8toU0guy6ASrg1/+iKlZjlSMg1kv+0X
f+fmt44u84zVZqQhExlnRL2K7hFovsfubXLhuz8xm7xXb4pj5L4Ml+Zx2oU2pOME6N97lvBS+esg
2X6/LGwKq18cJN3/6JCxO4QPGJWf73JbfZs96sV3GKAyT+aND21tuEvRACk3HrEwjwdRT1R42drW
lOIca0GC1beFZrdTdWVoM/X8bvjIYvozqbuTmeOj6cV03F7695EcJoxkLsextZLBKHosXfrZdmig
PoV48lJ/UbCFzByxa/MBjWNy7Knhe1CNoOEyBSXZBYL99utIlrkURxKmaRziJ5hV5sqhvku0+0kb
b+tOlMxcXi8sEhJgugL/guF6li8gqoiZleMikKw0O5+AF6ug1gcEl7VdTXrcfoaE8F1CgltOq8iW
FKTkiiIXpGx4613/CmbLzbYuqLzINKO6d+1L416TjjNEx+PB3f643MBntVxmY3u0T0ooUzZOV3Wd
Tab0oxyTL12W3rqI2r2Qhokb5KI7lSydd+C7Z1+PUppY+qiB46sdLgku1Ym6MB/F9No2wBvR7cer
WETezFskJnwX2gmE18g14Juv3m5aO6lduvCKyfWP3EQoo78YtW7T7kUXtSTx14eUpqFCZR7dx8xr
KAihh9vU2FBDfgxGTOhe6hiylDqXov/O1HZR5UaKSEqTFz6ARFfBaDBBuwlb9emtKCj7Nm8c3HK2
3sWXYRt5JfIc28bChcGwGnjdQWHwjSou6Kas6n28FYr5UCe4qKUrtf3axljecOz501cYzBsPSQQo
pKrACEwIbit12x+rJPC9bRTe+VqjLCtdWYQ/TaSrFKD0A0a1ksoeMPEwqG49BoJ3JN8gCLJb6D1A
DZVt7Y2MvIwlCVD6UHvzgJcE7kuEQU7VFEfw7hh2joRlWFNXK4no2uJ9MXRd438aHJrG8t7FmFLL
9aUOVEgnyNMn/lUeCK4H3gdbQZhMRB10eVV0HSCqfEKbeekOaOjf/lq8uw8e488WMt5wVqykqwa8
xRPphMPsgor/Fc35T7GUvis+nEiq2WUrKqXyv5xmLJVNdSlyLj9rZSR6ggcXBt4QlNcHn9iJsu/B
qKk6s+oY82hX6CPLRFS5vA+GRieIAGMEFkVVxh9r3SRhRAJLtci9DnvMJqjGCr4YFwOdheg2R/c1
uiHO1zVm1WwVJdaVGsFlpe7VvjyU5a/tb8ZNE0J+7w8Kc5DjltZpOwAlwgSagvdLUST3FbRvGo06
0ErqnayuoZA0uEOtP1p1Lrnbv4Dr9Vc/YNmG1efzS8VQigwRW5tMr8aIPOkc/ZRIeZChQ1i3ohwC
16Ws4Bgj1TOlH3of683Dfds/R+NLGz33nSDZxulxQoYZU7aYjbRQJzQZo/SzMFOKDnHg3CWfs0w/
wQjh6WZikyY49drPvoJ0KShT7I5EF5qa2TRLIhvK0oNtGWFsl+NnSZWrCEKgWisKW3i5i9WPo4wv
gKR9GwU+tnyY7Sq6nOm+g7qM3jixDG5/EZ8C345B54u5K5Ni4O/8A6uYAvaDZStAv26XueLWUnHU
8lyQ1ed6n4U1+H8wjCGPmjJASAYwcf/SljfdHLuTtqMpBesIprWR3hex24oWxlju1Cp+FfZAlLPZ
aWmQ2hTd4UU7ihyrCIix2SA0Sk1plh00nxL9egQBfwmWwO1zyN0/dMEuExBo0mbvIEy1lNEieQqJ
TDwkk5chvg6m2G38Dwzi4QK0GzxrtyG5ZxHUy1QB2ysKA0zAl5ZdZ/hqAd+j72hFIXYLtZ2rqVN2
2zjc/UPbsg4mLsiCsKw+CQLLGdybuNvR3j5rxxBpUxCcedsoXEe2QmG+UkYXnpsZG1jp5SlvpnQX
tNKb2dLZVtXurghA/rWNyFvX+k5n9i9T/EFKl7BBj2XMKRduMF2G4a9tEO79CiI40BwuusTfQmU5
UNJIokBJk/AN/3+v1PRQm6UX+/NVrhO0l93lIPRGtqYQlHO+307oMFMxjqZRTP+gWZpZIWTRMII0
Y/B77C23HuSDJFs7U4Yqgq7vpI48zdGAgXBII6iPfRncbi99cRlnQe6CjnbK5RdAuIZlZsoxzjBD
kQtDtsGPIUQjUCPqpvx2AoCA1oqFHA7PEByEc9+Y9sFYkd4Hp5XvaeGxUi7H3Ovy1+11fP+EDAyT
k4GoooTqLbZRfi5VL3giP+S3yQVnkBbY034b7JtRMliMux/zUGn1AFi9eUScbkfVjUUFhv+9Y+Q3
yKKUjVY9dBAvP2IVNDT1HM11A7pAhM27BLo4NjLjimO2yrRHHiSxc31I3LRI0MQft+M1NKmQTcUN
cdFk3V3fzpPgF307/MsP0sEahmEC/JclTSSRP2jgAU+dWv0CtZyd0Wtflm47awB53Sjwm9xjgfOg
yQvDBMJeZo9J34DndGGXKBVEvBBrOlk+QfNaVVRvfWTEOwxt37TBbF6rRL6KqWS68ZwITgfPdjWM
5mFg1ABVKEt7PiA5W0Yj2sTTzrJ77RiV7zF9NUyB8+bt7DIqQUExhbPCErwMRU06yPakjkYHTx1T
6Mwnbtig44q8BaPm/HfrXaMxJ2Xu1T6Oa6C1aLWvVNVLzdtqFIQqv82TdSwwXTzPFbTqgu783Hx9
nYZj74cQui6NAc/MPiMyUlaZ9tih3X8fdWPzAaW0PLwEGzpcQxQnyGKiOX8+mmZcP44k6Wa7lUzt
g/bIPicSmZHx07LkQq6mPESHlAQFyaY1msc6VBoPI6R1hSaVdvKC2cieVKPVPa0tlEe51aQvvy7M
Q9rp8pPu+9UhbafMjUNtPoWRloHNz/fR3IIqw20X1P+9ooSjg3CDoKi4UOmyL281TMbAtCJsRjb8
HEZjvKVm/4R5zH+6TTRqWaizg17yW1IrBgdxPSzEHoU/QIDmRzOBGvhytmxkgKjmqeZFD2HKUhR+
fIuslgUuT3tMiYGJjo2sqNaavoEGfcdon+buYSxRq4Futp1IT3J9UEQ0B9+7ToCHpksZyS1c22AE
PbeurujKDDTgODHtE3SIR+LIietHXpvYZvxKUsx2HBTjmpb77bPDuy7XuExxMlbDXBoo1kmbdh+Z
42GYRCoIPGew0CtgMzE58o2GqW6HVk1zfEFoz5bNsRoOU5UtIkJoChfEw7x7bA3FeIKkCPCawYS6
Q4PWGQLjQPXUlrP0H9zbGoZx5UEMobU6BIyvIDsy3o7Jq5UVjj99hsL6+bd332IYoL5AIAcaDJQo
zg1jIQpr8qHFSSMH07q3Ysu29Lvaf+jQVm+IOMJUnj0YmOxHwE1QEGEnBpVKwiuXLJc0iOhbxbbK
B3XGl/Ok6q7xnyEFK2lXXfAxFU5GDyT5asprZKZA+ran/aWsfdZSZWflQzofcsON8ux+2155xrT+
fYy9GlVDEj2AF0b3NQLoftrV5h1pfrSR4Kb8XhPDxqPXH8KqSDWjWsGEeaSmjRLq2IlaDcFDvU8n
EKHZVYghhuSuMiY3VJC4anMvLWq7S99LFHF9J61+6uQiGZ9zOtrG6MjGnTjvudgXexWtfxpj5p2K
Bvhx2YQqu5zkDJvvIceKDD+xHuNsZyDVnxwKyU2DzM1FkkU8g1xenGAbAi0L5i7ODTIZ0XOs9jnO
mAoNVNW8zfWfLVhQEwXbQMluFEmEciMnTcOcPyomy/QFg4iisjZ0Jo4bRr0seoeps7x7yc3HsP/o
rLsIFHIIihtRRxTPl6D1DbPWv1vxWJ6LIVUn3UzBNYaGgMOo+GBySG6MWhPEFTwYw8KywJ+NdCj7
Xqkq0M+gmJ2io1B2wGJl+yizywK/yLvN1iBLWLgKvZOmtHII02Etylvb2nq7N7MdCR8H/ZD5N6oo
vcuLMtdwzAerqkkPoglwho4RI8PWyPUIrS5L9BLjOQMwmyBpZ4CDC1WA82UhoYsTXODyIkkPnbVj
Pd+HVeJpykcqGgjjWD2ij9+6EmA7/1ZqgKAiukE0QEXxgxHUkAFEA3ZxEyh2QjCtK4hoOd/rDI35
XkOsBqk0Ai2Jj3NVQJs0BGuCZhuqnWnvBGqHkKrcdqwcOzyDZL5ZDAHLXO8BqdbEk9vOHYorWWQY
nA92BsJ473mIY79eIvVgyOwqvQD1I7bVpmjCEzUMq9wvhvOEagVIl9ADfW4cWR5rqTYte5g+RONx
iK7bnKBZxdUDT8sfo1hzQsxc5p+RcfLng0lqd9DQxCkvMyAgx2yDXe1j6qbzoK+ERuDODvsdArRE
s4vwZhCN6nO3ZvVzma3BddPlaoS/X6PZwUIvmFLvzerHIFHP/Nz+1N8T3dA7wJjmn61ZzG/lDmoK
zaZ5Cfr86kehu430EoGYymrtJDzKk1dHu5KcLMVTi9vWuMim3KnUe0t/TbNwX4pudF5eYPVrUDQ5
/zWNnPqDLOPXWNhmUFwGVzpm3RPZbvqjkQe2P7x29bjX9ds8c4fxH7jfAA/xLEz3g82ILUVJeKk3
qNssm3E7Wo+QcodU78UYCuIJ7vn6C8POy0izL1lNBJi8eY3qwQ3KQ17l/3KIVyCMQ9Q1KcSA57KV
0ntjBXYXeRgO2bYenm9aGLIXnR0TKirMuVK6cUBScaGtNH6k/nFO3QGcpGbqjsllUbyMz9twvH1D
gQBPwN91cfbzyK0MvYdgwrmbPIkedPowiyIaAQT7aUp1AO9cCYi6ukqDt8rwpHz3L6swLEicy8g1
sammqSBzS6QB18d8mLQXOT7VovYI7iqQlDSW3Dx6z5nvEvaqUs8mVtGPD1DFmJIT+C+3V8HLSUKp
+y8G46QmXamCBllyOKjX+V0DxRha0/VfavTe9XcprkW9ywSY/GUtBSJreZCzWcOqbDutAKU12C+O
QfAVIQVCPraXxbspQPz3B4K5bX3UHzIwj6VO43uDdMCbRnfj/Hq2PLURJMdFq2E+kjUFaah1gLIo
GPqUwxC9Qy5jezm8m2S9HOYjJd00NIoMjCqawABma+bzRDPbUi6JiKpv2RnmIQJ7+LtzzEWimFXt
KyWghuKnIl2kzVeJnt5gv70gXnIEob+COoapIUhm38BzPKAhqIPZTYjuwF6P6R/F9rv+0qzQwa/W
eBiX12CF2k+6fxWawV1YCYZieU5v/QsYEymhRwAtWPwCQo/99MvoH1UCstALyMUXdBfJohUvjprZ
WCiNoYwCRkeKFBQ5vxN7aw7HQdHx5KkjB6MDafRkFl7qX4zajCnZF4IMcounuOD++O1Nv+FCFBNn
HI0Z6Mw4xzUzaar9wgCNiN08dx+ZR34QN/ws0PlrR8c6sYNPdBu8tFf0chJgc44GtHCg4IIGLyis
/n6Pr4KSpG4r38Q9srhISt2s3fejt21InK+ISQ8F03CyCW10mTHXMjPLsYokvEuqCMVfDE7u0ZEL
okNbj1wEebEoe8k5H2vA3/50tSZDzWulHH2YjRbbaYzx0Og4d6eYCGj/eHu3WtjvF/QKp5eDgGqZ
hTe5FKCpGingEQON//CB1iAqYxtlp+c5QmInhDCX5YOu6mWoBc2oHN8FAVNklBeSYVjC8u+rhSSG
NGckgf2BgfLUFJ1DKkxwDZFXLFqCfSzYN47nP4NjXCVU3EkgybC5VP1M0HIaqYqdSl5FLyj2UqRQ
KEJjzK/WOwQ6OdBUw63jD/Dx21p9GBNXV++S7mvb1jnvHw1VSng9xLV4AbH1ClNPrQqNn4lzCRrV
fb9LH4v9dFEfUVg4oo38KXK0m+AEobBr6R20yl65j08uHI7deIGg9vXdPM9/CrPNsuwbeWdK0G5t
KiTFLlqtR2febnvB388aQMChIqMgwZmd1OcMVecR61VBQqp1bgWihMy8N6XjNs53JwKchYEMHJ9o
XWHflfEcFHIZAUdRvhLTQzZqrl7UPLZ74y4zByfUBS+H74M1mF5cIzLbh/xvrPg+EMnNe+SQ18Z7
wLzwvvMef1r2/Brd/8waL3LQcRmhV8/W3OhU2ulF8RDsZo94yNDtRcXc7+f0/CcxppzKQ6FM2bLZ
vgfyp966aNo3S3dzEUMEJ/m3RkLv3rlHAKtyOeSLGet1qx2NLJcPKG1FO7P1gyuwsMW7yMp0PEvr
4lMLjeA+VGi4Nzoredz+7t85Wc4+AyQlzn+JPCnBMBj4JYNTIyUD2hHLa3+ksn07uSU4WSIcnUvp
YAoOD3er0WKKjm7MVoGL8RzWr62aZHIEQYbqqoEoSKreUfNt1N2qFnhDrmWvkJYTtnK+GTpS6twE
UjKAJBaRPYioZEhAFNohHF567U5rBeEw98yuEBl3TzUfarEEiMTcF4M3qyY4OG788h+K77AipJBR
uMUrHwHV+dK0MczHKQWQbDqRgYFITD6CnhaJ1rr78rV7OXocrWso12zbDP/b/YHVGOP1AzkOjHxZ
n+KCnt+upVvD8nLLk4f/nEY+WyDbdKMENeSJCyBJmoeu+GG+VabX7cVwXn/nGEwAoEhSiTHWEGIn
i3514WUovLZz41l+BOWKpz62penYi/SEuZfH30/Hdv3LkSn3k4KV9ersgh8RFvLuz9F/Dm7O16ad
G4hv5ZleLgYSkcswfuhAMZBMgqcs19pxbVgQoEK+muVULeus8GcLGBWoGObYphCFgIhwiCzo9pfi
mt0KiLkwEitvfbD1oQMLpStN+hlUVxbx5tquRGQdHJdhoPMQDZyqguEplntc8rvUms0AQfvg6flN
H7mt+dAX12hnQWubmf13KzfAXAYibxTmUJdj/EUcYsSeJhGSaPHJVG5T/TX77xEoqp4rCGbvInSO
x8OE2lqS37bqbd0/VQXGB2/UTnCtc0qt50iMTxorpHGKpYeifk0+NKfO7dTunzEOuQtO5NquBkez
w48LxMA3zQWJ7a8v+T0VWMpvnoLzB99S5IVbRNyEHho2vTKB6YyOHXqgFAVkT7a2pxfyR5XayXOx
Ty/z0Jkvxq+x2amC88Yx0TNc5q6pOhRXzR641L9N5Ye4cih1NBKAPv6wfRh4busMijEasM9TszSw
zzT9aqVX41c4YCpzspvuSqmelfgq8EVTx5yTfgbJGFEqaVpOY6wOdZtBeZ3lfW2dclGPyvJXtr4d
Y0D9lDTzRLEwS/mc+g8iub51X4X3aXTwVcHJ466IglMbCcylWMkkJORuaMJhQElPQ0a+R7EVnehB
eiKiJnyOt4fsw18cxg8nQ6+SpAVOMN+ouuuXj70odl3+BLttMHh4kKW+r7MBfN7SsFB9COagjRk8
5F9ElE/mA1AZKtYystZsmoFQZIvMGeKjgUJAnaY+zEIeZC4E0shLRw10DViNAUyu6wMWvXipz6K8
N6DVtX1qeN97yVP/PwBz14etoo5zniHtmt3JuKfU5MZM70NReM/73GsYxqzquOoRtWAdYXOc82ez
smNfcP55nmYNwVhUGDQBJtmxElo8S9Eb9AiohErXlNipiMmc+1XAYkcpWoPRPc2shibaoDQyGhX0
CMNUpdNkoqkCEQKzmASBa1Es3XAtrgTkBUtdEJFzP8hqCcu/r94AdVuiWGahu0MKnyLtkUyjEw+C
L8LFQOPgIjGH6hqbzg38Oa+SEZ0VxXgjSS4tTiT72jZfXlyChoo/EIt5r5aR1kGTaCUgyum6pXZn
uRp6icurSjp0ZeWCNEFwXni+WKXodkeTAKpF7D2KphUF1QtU3sJpVxmNqxZ4gk+uZJzgnysh0zTX
qFdwzPpa3QrNYamZ0vo0KIfIfDaJO9UHMCFvbyT/W/1dF3N5Dj2t+mgGUDe+G/G+Qr1CE5gcdy3o
gFmE4pYON+Yao5WVQcoKlW9SPg7lUxQetQBt4A9xLIi4BEDsOGXVDV2WVXD88nTos0e8YNLS6dFd
a/zXYV6Mg6p/V8QORQcqRVM7+r0dI3yRUtBj15FniWZ/uB7aQlEMSvXQxmItToZeTgz1aZg4CO9R
68WUq9xBQVQQIXI9zgqGsTSljWMlDACjyneS9FqJRgm54RmmAfCJKQp8COzPj2oRG3HuLw2O1ZyB
viS8pHHikkg9gI/lUh6uxzxHD6yaV6CvawSlMk7vAUZBdRT4zCUGhrTdOXick8ik7QxXdK1cZnuU
AFxZstEhBQoxG+SqsT0KIH9Xk9nwYw25eJKVa4Kn6MDMB0h1nx+j+8f8CBom5cVyKrf8QiZpH14r
d8o7cSQM3dnS5/Z55lkNGFCJpRsopeFZfY7ekswic47DNtKbAmPzenwYJLTyHbdheG4D/aNL/IBM
PfgezmHCtidzQ3ECCmWv+r/66WYCdcc2Bi81iNfYHxCdya5ggLeDFjpAutJB668LLhvffNPMvaU7
4OSd8/vY2jep4HDzDsQalUkDBhNBd9SC2uSXEUZdS+1le13cT2TiIOBsY7CPzVXVKqgh5hIHogVN
VedoGILcg8pLrZzKTIzW0aGnk7nbmDzXiEb3hedAxzlkQ9YWja6kNUY8JdB3Y7bXGDzo6SM63Xu/
Fnw2nmn87nNH4VhBK93y7yv7N0CcE5FsQMMjRE8TsBdWHcJL9Xl7QTwU8ncT2cwbOr+ahC6bWBUf
mXms6FvX7bYh+J5rhcFYQoWZ5KqcgaEYRzB82Ri2RhPubdrezihBNL5bSGDC9LZReZENQfpIwXwd
xmvYGHMkM+iUQQzk+K0GVgAM2MQgLy2lyjGjlu71QYUMUVNGV1LrIys/Zcp++wdwTQWuGrV4A69B
tv83TSVKuhQ/QENsmBKvghfxrdSW0mc1F0SK3KOwlMBRwkIZS2ZsRc5I11tWh/RSHblzDJEQqa3s
MFUR+AqJ2rgmswJbfszKMOciT/2xQjODXN5OmtsOTwkVmAx37ywQMy96D6jNMW5RAoVJmqewfaXK
of4u2Sb9QKYAwxAQhQx1wUnjmspfNJaQrTKqFt2zWNAUQWGFvs31a2DNdyihXMo5RfCDkTtNNO3B
v99WqMypqHNaaem8nO8bOXSC+0VtBfmka8ubryMnOgaP1h785eAmcEPPvy6Ooqcr10GvfoB6/h3T
oJLUQMEPyDDDsMThvSitz2mTQNiwgmBuUVOSM2mMsbPjTtnpD+EjBLJ6V7uo9uUl9B3n0DEvnOBN
fq1tjMD+kxFBdxgji3husKn+LMMcuRECXIu/yCzZ82AT3bbyJ11EccI3179IzE6iNj6GzXIiOhkz
mA3Y4xwS3fU9mifetp0Kp8UHsjLL9NP/bgXm8EUhNFDUGh9NOvhXxYcE4eR7rfaS0+DqoH2zM1Er
8vIH2TAMFK4gcUUCZUlgn1tJIeuQB1ImvNXNj5h8jRhoqfybRiR4xNtCDCNjUg4Tpsq3YeGu6Yag
DnGxBtKpC46yep0Ol2px1xmCDiVuNLRGYj6WjBa2LmyXK1wp93NtXcYtOnpJTlxLLTtX6TF9WVR7
FZOYY9N8lvrr9ifkbihWiP5GZL7gWM43tKvpPLfWsqE1+DAkzQ0qr4VrC762cXhuWlvhMPEzlaQU
3TQydpRexvqlFu+kRhAN/Z4o+WYcKwzGT2fKNKOHDjG6fGfcKcewh/pG8wvZnPZgPLSmKz35gT07
kYvsxT/c76vlsYJxyWiUJIywjWP/Mlko2YyHeJzsgHxNqHqr07VM/uGSxXQeWp9l0BBCoer8w5l0
UgfFx4ZmqKCDiNdQvsLJDVSRahP3KKBsQ9GOj942ncHJpqhTYx0GmoDiKv4oo0dp8JryRhflxbmW
uCRhsB6E0KyDTLugAXGDipOQSkej/qJW/9NKI1CUVYJ2JRESc+bq1I8mvwbSoN5ZdKdlL6QxHYza
CIyCe+FoqyUxFw4yPWjm9xUsqaJXc1/YBAIdfR4/lY12XyfdKZJBwhM+qiXYqMNbHde6FM3eQN80
5B+mEvRYRgSGPyiV9OFx+0CKNmG5j1dxU5fqlaFV+G1K5TaWV2pXcoin6/02ynKsvx1JSIUsHZEG
nimM9QSVNahKj45IOr6n3RfUXsGLLlcXU+kMn9tQ3KIYymJ/sJjPGmZ4tuDtjCeel7/imX6DyQ9Q
NLpB6yJ6ARuj48dO8UOkHMwLXDSMXiIdQdBhzxZTtSlWBposB2S8KZQbSJ/b2wvjfqkVAPOlEiKV
UwJRSKcyUjcmJyiapRXZ9f+S1V8vZHHhK4sw1aLPjA44evQeZbOtI6EhEpXlepPVWpa1rjCgq42h
gAVj6jI7Tl7HMnAS0L/H3T0VNcZw9w1TgJqB1lgNPWbnWEPQI88wAasGRzWgGtDPO6Oo0YFr4SsU
5mIL62ZAMQmeP8SRNWKv9W30/HbyLfV3Gn3cNgXe2wBsjX+WxNxw4LMdiLK0VEfylY8RowZTTjtL
eQwhmFIfquhtG06wg2yqJkfErOrT7+DgtSv2I7Jc5DGQ3W0U/r2NLMbSI75IdTGr0sqJzCFZ7u3s
0tz1r7IXQF0cRLv2dJvbza2+Nx469wMsvc42Mjco+QvMppaVski6vABwI9H9rCRuZbRXfmset2G4
HmIFwzhBPUJl0Y8BE4JnLQpBkPuyDcDNaYCd9f930GRcX0UIVCeg0A4mvi+tk+2qPgzWs6bdq9VL
iO5YSbmgInVV0WdjHd8Y9rKhJQDVS9xmyPQiGneTKLSRq3KJ+dmBayrM7zsDCSPrbYzCRSSgkPPH
HsQWFbSjYm142t4IrsGu9oFxlRJ4qfUywE/q4wGv9IeyxOzffS3tt2F4HxSD9uh1Rq8uutMYg83K
NuuL1kCuT3WjCbx98yywTO7LagXx7ejpUUAL5B2c4DrxRohU2P4uepr33S75xKhhInpYCQEZIzWK
QA7kpc05PnVf+dG/6C8xrTrW9vwl25DKk3bbe8j7VOsFMiZrBYlRZxHFHvYvo+yO5p1ivurDP9yd
axQmAvNjmAOpsKop/TWCVipI7HZ8b62v7cXwHAnq+foyngnWE9aDGUPRxOgMWnRcHQiE2jpkVf87
bRxc4wqE9VZULeVQrQFSYfg2Cx6syrWg21rbTXzZFLFbgg16e1m8u22NyNgEZOwsDNQD0ah2GqQL
VZxx1Z7y0/AJrXQBmGAPWR9Gra5XpwFgUvGYdO7YPxHBdcbrBV4ENNGQiyIsRjwYa2hbSaunDklQ
vW4eTbBSHMZJ3ZnV/GoVSmInA1TPxqae3Cjo1QtqpK9DUSGBH3tW9BMkUSc9G3ZknFtBuZYXFaH0
iLSQATUCFJ3PIxVL7bRQXkbZaC8huReBoMhHZvYjNuxWRP3M2+Y1FnPuavTBSxDiRQGyGiBVAPLW
+qcm6mvlHe41CLPRCIkCOi0DczloTodAcYu0v86kxJ7/qW3nNy8snsKYoWWTzQj7aNgEI64+xdXH
xA7zj+1DwP04C/Hs/wCWta5CVjmmgWVmAAgU9I9jgGxRV/T750LzlFzEdsu7WcA0ZkJ2ELTV5Pcb
ZwXWUW2So1Fbmizey+FnNey2F8P7+uu/zyymCjvNDHyCFymynQFp3NB8bCERt43C27I1yvLvq1Xk
KBz7GQb5nSI+9vrel0Hu0DspxQv3YRuJux5wjGB8ELcxCm/nSOmQFZQuk2+TFoM/ekc6f6eaAr/B
/Sh/QX5HX+vl6H6vNjJAfIx+U3MfQot5exm882JiSoCoMGVUtZll5DUmM8YY1xSpDjOojnM7H+/j
f+lwW6F8J6PVkWBXsQ412GXK1wiqse1lfBdGwBVlguHPoHiHY0aLWUcH1uugmIBgoJSWa0fkFozu
Jhr3iexS/1jWLzihSbsvgwgdlq6OV+b2L+Bv5J8fYDDFZfCKg+F7yQEsmmI1tX3jqWhex/64DcM3
u78wjMMO5EgplAbrVJTQprgb0gdLFLpwDxEEvFSkFSw0JS6/YWV1/kQaMOQhQZOrz3r9oEdHOT8W
jReLcpe8W95cAbE+QS2mIA6RDkMWUR2uhuFpkg5a+1pnB01UGvwuq7RYyAqMcQ1aYXW1VQEMuhnz
znyw7MieYkj52Lcn++Vldmzv5HmGfSCisgj3FK+QmYf6UMR5OplAjlH2nEH8VUaCa5zbG75eHGP+
cTbEVjACgtx0mdvcS450LTnVPrgyvcqtjqXj2aMXPAxu/qSdAlf0nuU+yVY/gDX/nNZGOEuwGfqu
PATXxbPiYrQsfvgFYolb5e6ic2u7vhKR4woMiOWNLNRRayYKVDULwWeMEumJdqeqdbXkPTUE7WA8
MLpw7SGpg7lylqt9Diwt7RZnPCbFLlJVpzP1YzfXByg8gV5stNu6FDT/cN0aJQvpPbqoVdS1z48i
af0o8lOEpkXk+ESGPoJNSARWyBsfAmTUjvxfiJXtuLpO1JOZuO243/Y33Af++hcsxr1yBhKtIbXT
4xcExbU6unPg6sOuTK/C4KqGfcX3Ph68/4KJvNlSAFNBLcesGs2KbRt1Fh41mBYcNBRmb6PyVqov
QwPU1QaogIpkkT8TwC5/lk0Zo60MtwcG2cFHxXiIlNI8yw3AWjmRPqFg2aCUYg2X3Shlx7xZZg7Q
pr2vMBUOpvGY4EGiDnik0lnGL0MzRd8N/9JPuRQDZaJiwhntbufb38Ugta7VIIPw4H1DXtKa4Jv/
Z778JfW1AmEiczWfpzbzw8zRIM0eXhj0BuFSPAj2l+cG1yjMV02n2ewlGUvBO8M2K2KbotZt3h28
RmBs1ZeVTM4VIOjJ3ZAhawgMyCOFono+74K0wMoLge7lYLLBRkLloiohoupIQf0cm9ZtrUjXxBgv
wTqxb9T2sG2Y3I37C8f61iSLYn32o8zp9W4/KuPdDMezDcELK6yFzQjKjxiRZckUDMXX+yADRFP+
JKCJSEJvCN62MXidHmDAxrQ1qobg/GOZgDIjrXu5ApcndHF31klzgovgV30IX4K78gdSPuSelrb6
CXq5pVqaO0V+TF62fwPHQs5+AnMVd0YT6JVUZpAFnnzwo5VJeRcWEvmh4k3e2cOoD6JZUu7WYpYU
dwZeHyb7UKiQNM+tGSQSkk/syb+u6FeJno/tdXFN5C8I+1AYUQDWBgtcC7TpnFqT0eshOL0cEjA4
CYVCJh5sGLB9xhMVweAHuY91hJFdZXb2Jd1El+Nlucsv8TSNTqY34KKfPeM6vBCZJ7dZAU3lIA4G
zS4mm5n4RkGai1YNTnYROr1lI7w4JVfV8JAcEzfeoyFwezu5B/yvQ2TTrHoCbtqgxXGYQOFZBD87
kJQm1mde3gqHqLnm8ReKTbcq2kSHKMLKxiB1o3g+RWPoquMgqDzzsqxUgTgGOkRBG4l+svOLRCap
T6ACDR+fxXYs4QbTTz4anjoTTZVOOSfQ4AoPSnpL6nYXtyJGSU7wdAbPXDFyr8aJkdRwMNpOQn0K
ZMy9a2Gihsg3siQIh3lByxkac9U0GG1OkghohNy3yDnMrQcmedsMnzuC2x1ZuJPf/sP9dgbK3D76
BFXAVsUOh+VNCfmOWfjG5L1hziCYl1lAaJFJKdYlSXe+vmuoR8LA1eQr3X9NJC/KJbv+JBD3/j/S
rqvHbpxZ/iIByhJflU6aMznZL4LHQTlT8dff0lysrcOjT4R3Aa+9wABTItlsNpvdVXHohtFbGLdz
vwJSO7aB0u3o1ENNM/gyVs9mx5PxWp9zXZOxOWcbY0vj0ZWfVaCKz1Bd/ZqBE6v7pk1eX5q7rH5W
JwfGh84dnnNde3qHmJaB55D5hR0KEpdmrUQalGpNTPp4FH+qXyp07ewrR7OTZ81uT5D8dHsRhfnb
7mHttoO7PGShDAM1dTKb+gtjgeaCjGNk8EZX/uZ/ld0J3BpZ4QU/81vdy+4ILPsQP/C88Iq3ADCa
HxQDlEca64TFUfUrCZ37tj9YsfKqF+eYetuDW/F9n7xZ6EtCXtNgqaRSQVQGxQAvWyMrO2P4Lqfe
CMm0Id8N8W4bauU0voBidkyFwlxTLwAVSk4qoB1lT/LdyBMXWDkbL1CYTQMKJ0pwuGe2mewG+a4x
eY0Fq4uCG+E/MzYPc3FFgmZuIZcRAGKokQUvUeeFPM37tQMQ5f3zK8xcR3rVhBqGtVBHHRofjUh0
0clrmZKbJR+JDwnDGwUNyomXRlDyFXltQ2v7+gKZCZkEJQV7tDK3XFYPLd7GIfoZfyBDOOGxonRq
vNTxclyrkKAJQHUnSneQYZ1NdDGhEon9VOnwWoJUTdo8FyBuaUGlT6G12kJluQVvBC4RzrYxrqwi
WrD+gLLjhGzumMwdAPl0X+j3ovRLH75vQ6wcghcQTBRT+8GkVAMgAhM9ZdBqhd51cGNaEHTfBvos
nmSusksk9sWu6ajWSyKQlLJ/1trqGPujFaOtsEEje0IVhyq/6vRdl57Ewqr0m2wIXclE8Y1piQmY
JrTwEHW6ByVoJ9BfZF+0M/l7BLoVVFJanZbfD712F4Mxafu7VxzCxWezQUrUhZLW4LM7JDXkwuul
V4KiydzdhlldB9DZorCQoKSXTXAGauhDkRMtOaM+qa8RIdnXAGYIlmZVCRHNavDsNNfB2iOCufTv
Y3WIrs4KuuiVNsUrAlloMmYgKIpQtpU+FeIpTzmjuzZk/H5j1izUwOqJYV7unqwro9qP8fsbvNaS
KoDiW+IR8X17DldKDAGD6l2kS/BYB6xLmLnqQys0dN6n0WMN9YTEE5XdEDh6EKCX5U6bnKqzDHJD
7epZg0yybcuWVnoTzzWuDRfSVegbw5DBBMfYDA1LKR5lDLcqfhaJfkNHYTe2Mq9c+vpYnDVwdB28
F1BdBRPA5XBpmktVSitk4kZLexZ3nSO+Zkf/xjhrtU0t45z9yO3slB55fE4rQR+QDUiZ6OBmI3g+
vkSeRLEVShEOGK8LoDwOM1rfj4XczbLHFK1XtJo6KDsqzUMxpGBbmDKpVhwpiop7CampO9RuNREY
LEijO0rvy27f1B0q5PU2yy1BToPColUSPvtG2zz3U4FlU8TE3Mt+/PdH8VyTinMS7TnzvmNN0y/A
aB/OPtbQPaL64KTidNutLdMSgTmLxwrv+GUChKF46KD70j+J8YkkjUWUp+0NcO1EMBYyqz/iVirh
r8tlaf2uBldDj6z+dIuia7Ha+6Gb95Zm2iG3nncOYy/9+QXYVWsOjo46n3tU6srJ5HM/7rLKNRNX
Cva66g2KUzR3WeQU/t5U/lruHJEungZxFoMVEGE2Y39Vm6W6GtdIYKgBEmql0bopSSHEJZimVcnZ
zVinuFKlYGJAXMyrQV3R1QA87qvQNEEDy1WroeSnaA6o4azjg/zV/6ZY5Y2AhwViqwd0zL13eFfY
972VW8fsTr0Nf/59udAF/mewsghGBGkgtUiAX6S/Av3kR7vOf9Oy3bY1rXqxP6P8jP8WKFpSdrE2
t4CbzWOSOFINTkLpZRtjdW+AZgKdM2Aux62JsdgGnaGl0s2NTuW93GrnkCg73Z8QUhWWKficgOo6
7obNouPPRKe0CT0U5mrWVIoQSC2GhBYvEEDLlhx+2x7QCmfl5bZgnLIvZCbGim1R3TYP4mAJL8Qe
3X73Iz1rzpmGVugYuzdpbwUHSM6goaW0Ryu3Tbt3ofPM2yhra7jwCITNcahoiq1mjyBWNzVeNMk+
CL3tEc9OZcsPMHNahsT3pblZrk2ddjiArgvnLNTFYuIJpt0U+224lfeneYJxvCNrCjfHZo2GPEnU
HFWkdlB6Db0Xp3c53pvN3YiONfrTVA6p+rUUelRmJXYhfms0TtpqzYaw7xHHoMIddwHmwPArPYhb
BePNwC+IJmqrkzkbbxXBmAuAZbBzos/kclOIU1kmsj6XyCpoq8/OYsQlSZ7XnV00SIDgCMdOQJMA
c1LUlSBWfoKGGSiO+/opGx8lsheSc0DdQncCklgVNOor/OE8H64dUQtg9tRIjC6gXQdgNKsRYScp
HzG9lcaXpjxKf1/Dj53+Z5CE2YrxiEOynAdZBoXXjN/KST4KYcTxKbwRsVusylN9nJu5QjBa69Nd
mp9wCfH1D5HuUejMQVvb0MsxMbutRdlek4jzmFB7ZXxt6DHuv2zvsDWfjJ59caYAMlCEzthGWWrQ
N6HoWDZ9FSUrdfQz6mTB6guoV4ZDMLngaeTR/a1N4pyhwwMrqt5NlrR7EEIlInMhXpY8UQpdLlsQ
XwrJGsmx57GgrkyhNOuQfbKOzELZl9sL3PVSIejAogQ5X1nVn0uqT15qgGt+eybn38TsMgnUVnj/
w51uZs+5RApEH3deUGnZUR5Z0hjdBsU9mpluBak8lsptKCqeqSE83kZdeRZBH9wf2Kv8/dDi8NPg
P6KB7NESbpHBcILoVRnlvSDox6Z8roPw1IWNg4AXHGIqjqhGteIpR4nlixqHe7VVbVX6vv1hV4aF
VD/enH7rITOHfaH4MqrdczgWFKYV7ZcK0kqNGB3yNjgiF3/YRrsyKQZt/vkifEEIEOttBbSuOgjS
S1wftT58mKBbUqCZQjF5+oe80TGLnWdTF0c18NJm8DJDuS/1BtwGqRvR+HYo5JSzzFeJicvxsQVs
JhQJDSOCunQnUeRen+vmV2X8GHhNa9dpPgaH8aLU9KO4zIFDify1SeLQquNcOIFJ+EbOMrCoDoPu
QiquAOlAlrlU7n4JtEw4fo83WsbLNhE0zqV5tLXgyaZTola3RY/RYBAO0OoyEhS2EAMpWpBWX5oN
kfVMJiOWMSzPWeUNyQPOEEuv30JeacCqgS6Q1EukXjBIPg1AIvIrHrekwctRBpZDgi4xraDnOaPV
GYTkHVL0kDxFiuQSToV0C426eR0rIEWSk8Hz0Ek+62jn3t56PKj554utF9dJKZYKoEpDejLl/kus
ITva64da45GWXTnz2ToXo2J8ShMLeS5TTKIakAeV6CjKbz9Us+GMaH0XLHAYbxKreGjuw7JBZ6yr
TE4OXVw5LJ0ctlGlz2gSz0CZglZxXgzDm0rGqyRGOLRFjamsFCSsZFJYad2iOL9w+hzCoNvrdv10
9TmbYOmG7jjKSNgEWpUVpUgkoGnx8DMtJRuVXHfmEBxoFr37eYYMaNP+ijVIxpH8JjRFFLI0Tlz5
Diop3lQ09G5/0Dy6iwP08nvYMpNOMPKybz9nPbckqIWaoN1PQ93VCk/QnRStuk3PcQBrMw71Drxn
ILeAeISxKKFINWXIa6y0WPQWuoBciPc4U1k7OFI4qaHrZwUMcAnGmFXaCYXZDYi1s+qkQHxUt9Xo
ps+cwniJoGxP3kI8aGzP6XWWlMFkTCqrJopeRmCq0jGP7jKKiSwdGj8liF9bRy3OgbhPYrepLZ+e
R3Mv9ceQPhoRAr9TFPBKUdd28GIKWJojQRiVUEnxOY0WfO2T5ocuJzsojvztte1z1CiRRE35TGvK
uD8JdwAlKgATG6hY0vMvSEQ+bM/s2tGBFOJvCMbtkUDRfbQFYWLjxmrUU4PDfxLupeTVF7/9NyjG
SHVCZ34+bIwapE1h9tAIlVcaJ03IcePmzNz6Av0ZFmOjtAn9LEWpiw1HZIuDEwioMvxrDdHP5ZlV
qpFSwzMEM6BkIGbUCNh1CQJRBBl2FvinUsk5S7R25oK6/DcMM5Y6Sgu/mprGnvLzUD/rQvPe5LdF
SiGkM1ihSrg37Tk8Yl3YEpHZbZOi5mJMgdjmgx0We/ITg1Nux9I6RgJYue224ym1rdqhDGo8AlIY
3ASYEIYiDqXtgLkUA3oToxJJMHo3pbfojaYKh/nyOh0zL9wCjIliyjTIAy3C+KJScQdwzocZqrzL
2vZLrwskS+rQ7/JakAe04YLcEWTxKY8sY/VwXn4Ds7eDfEqREcWAoatF/K+D+giG/4y6qoATrHT9
vrZM9a4xvmxvQi4us+FLwwCFaQPcGrVKeA0Ru4cCdCeyV1YJWtYyq9RB3aQ6EiKDbejVPbmYdWa7
5FknxPkI5BKZb7E7Tvqw63g3mnnprkxXntstEDjhWWE27UUYJ/STWAhB29jyJDqgcsCtibbv2wP5
jKe3QJjAvic1NchAG1siUM1AiPNGyK4WbjL1toug2vlG5F1Db83iOyWcSVx1BovxMftEqBJV6Aig
lZTarSZC2uoZiYjSqkVbJ/tSMHgvB2vxjK7I0DVAfRAKdRhnoJV5LAYTEIXyeezOlFhG5Pllb6VK
ZbV0z+9Ln3t8rqb3DyJ7unamnDZjDsTO2FHZ1Yv7MZnQsVc4eThTK6FhtsSj3V+30cxeQZWhY4Ta
EIjeMV5hqrNswmt9bafSazmEFkk7q4/aQ+t/UfqvTTXtt81odWIXeIwHqPBGH/cdnj01Mu2UadjJ
veiWBbSGSXcXVPpOnNkGUokTS61a0AKWcQDZ0A2KOMPKRHgV/I8urUKLKqNXKF+lLnN7ueRdRFZ3
Pl6VcUxCSVxia6HaECJpdMLMRvLoyfLwIk3lOQJflmlOt7H0EknjvujJz2QUSsRvqGEmwpuYEMts
/F2h83ooV32EOieSUQVE0O126SNUlPm2sWbW9lQNu1RuH4dQOWyv7epx9htCZ+WTuhIXnSkEBMQd
eu0WQXGc7EwVvcecQGc18l8Asf6u1YwMqTIcXbpvRyhna/Fcg56Lfc59PV1fxX+mDXzkl9OGNvIi
EudV7Oi+0x/M/o1KPGezfrlYjIfxb7lOJ3GkGI8B5blOUqweBadJeox8vM7kLrqp5QDXqobXu8EF
ZnY/SrLbMpQA3InUhewXOp3BqbTv0K5SD9ao75XqtjI4oR1vShkXYHZFYsYCQHPZMdAv4Ac7o+k4
N+RVELQiQyYG/6Ec8XLdlDzNBnNetxzVCENU7tRRd8FRwzmZVk1+AcP4lUrWRzPWAYO8stWWHzWa
i4ICFVqx5/sDB2zV7BdgTCwhEWoU9QiwasytMb0tO9Ueg29NwXu74AHN3nQRT+iBVCP2BlCU38f9
TsKgDBPMnpwnJt4aMS5JK+H/kxiGIBq4VwfZUyiOHkjTn7bd0joMiorRlIo+KJbNqyqLMGsmuCWo
f1m9MiI/+jSAXua/oTCOIk/KOkBKvbYHqu0lEj6PVbSLc8LRRlk9yNBz/c9gGFfRRkYatCaBj8V9
cgp3qp+7WrSnuKZUUAfk3Yp4c8c4CLP2e7UtAIcOPkhHlXJnxRHv7Zs3JmavIgkQEn3A1GWo0HJq
mYSxFU3Ztyg1J5eiprBB00ivuEo6tc/bq7Z+M8BRJSJfjFiPfUNTWyGkfQ8m+5q6Wn2aWhf81JZS
3JbFkVAnNqy2qq0ADeDbwKvH8R/cz36nxRbLg6kauwRjniTZSlFc6Q+8AGQ1olxAMKfk2Ak0TSVA
mDnqIDGK0tjrcLTokUqGBFxmnj56afDXJYpzRLmAZTaCkecoOOtgMppgHIayfZ3qdLc9eatWuYBg
NoGmR20jNlg0UpzrLEcB27PBFTZbjVQXIIzpg/HRFEawYtpIbULY7NDMfaOyYjVYMH14pMlxEvbb
4+IZBbMR0l7M8lYGZO6jPMlIj36Rf92GWHXti1ExB5au+HiLMuFzK1QJ5fU594tdq58jsIP8GyAI
ICK1MbNQMGsU62Hvq4pQg1MevV1ZHNgyeKC7IbcKk8div3oKg7P7HyxmqWrobFCdwB4y7YS70yDV
jkIdJbRF6d8kukHa8RuKWaImRZtUXgJKUtobJRjtWH0cMrwai23w0dXpQcG7e1/6PA2zdZP/g8us
myomQxcnmE4ZPr4FuRaaBYKh56S5Vz3xYnRMhKEkpPeVeXQmOMnTxxKkPhLqP6jmlTVxuRVJ68b4
Z1Dz5yyc4NR2LZEyDCoN3A7PBF25U5qvqt7+R1tkAg0pnaVlRAxLrqg1zFe/KsLTRPLUFjyV5/9x
oPwzJom9BOWmkPmRCSwCUaP+EII+NcnBoWdPkJNMk6eJ/BrE50LlNfpe9xV9+t0/wIy7h35Dqk8Z
gKMG6izxr8YngWcOokURkID/fZeVT103WqQznT4qrbID6QxUfGUFzOWd8Tio1f2Yibx3v22TQj3H
5Rrn1FBRLoI1pvEL7U6a+UCL8Binr7r+Nal1zkqvO23QLEgy3r8gvnqJpkhjWdYpzrwaWrkRFHeK
wYqUxsqlw5B/gyqrRUL7Xzi6zyYyaMmhAZrxCEPiy3IE4Vwb6Rt0CboQJ26UnxWP3Hs9/7bAYTyA
0I5x3PgYmgFKjvyQQYRZ+J7W+6x7GKWdJOOs/VG3L1X6gEYvZ3uMq4u4wGb8gmpWMtXnMx1MP6mO
oqnktcHLZmt6bYDWK1435KpfWMAxfkEvGymWKOCC7GcV3aqlXZl3ucYZ1Oppu0BhvEJDYh3tSUDp
kumgae0Pqf1rJcN5T/6GwHPWpTmmYkzKPAJEVNVOCL8mKLMub1p52+uzejqYc3pfElWVyIwNgnRa
pnGGTjt5KM6Cqpz1THzVa+NxG2bduS1wGBtEv0TS+gp8jNK/4YkEkoNx5CmSRbXAFWtHaPeggAtB
5cnBnbftVXJ0gcvYnzwKTdNOwEVFm1V31dGfFAuXR8fPBytPajck35o8/F7G1Corw8rb5sYwwOK2
/R2rdrn4DMYuFYjJKT2dfVnaHku1PDUoFsqgWi0LPEqo1ZBmAcUYZ0a0ssftq7bb7IcGw6ljXO5Q
R9u/gad0/5+GdUUD3yR+jspTbLfaC8IIujIOGW1R5YSeq05k3hAg2QIrDCuoq6qDHhs9jLQad2rz
ExUgJRoCI9HR6EstNpzdvXoSLNCYtSKtkVBjwFqJ/Ve5ftG7k0xeez9E+8gpL72R8iR6eIDMiiWN
L6hFMQ8vj61At3PhLKFwvS5uM8XVdFfhpYNW/defEbIVuloYQmRJDrHpTRVF1ORmiunztmWslyAs
MJigwm9QRpIPGJSYig8k6onVpEWHRk65c6R0uIXa4J1Im++10k+2oU4vjT8dBNNH/jC6i+qZzqxO
Y7dIFd/OO/Cp9GMBCm3iC5xT+JqjAF+J/ioo+80tNVeFqakvUDEzoBSbKnguboIdGpzQWFKUezlG
B2KVHMOO7tQyAYUkPFXcHwZK/k0SaPkRjH9UkQ/EUyo+Qioeesgk6XjQzHJeem7VDS9hGHeo0kwA
dTJWHgdXbXpNczP1r7qg21H63sQvYrHXqkM1cbz/+iHze/+yLQo+eui0sIItxOJ0FPBOlJbqbVAl
PN1RHg4TwxmmGJexgZ2LtO1e8Qu3MlBdr/Ky7uvuCBw+hohnPp3lVkFfUoH6KAzH0F86fbKazGkp
ug5HFyw5os5r9F5dtLkjGRowYPxE3fZlLBD0xuAnKhYtTezUGK2ivcnwmAghhSE89/meoNhVgMZb
rnG2xqqfWADPP1/csoKIQBcSL//2aFQ7Yeh3PU9XcfVcXCAw4UcaZhpiJ0zlYCKpMHml7juJsS9U
g3MAr56KYMNDPwkhKI1m5hDEWWQoephGHj5qlRvh5V5EGKq6aP7lQK1a4QKKmTV/kDsxz2eo6kGV
ektvRNAXx962g+WhMDOXBSH0WeZrvRDdELwwRygb5NKzrp5MqJIFS6+hoLydAQl7FB0pDZZHAl1w
EN2MEJQQQZnU3JHUjSGpVimco/6as/jTG6NnRUQppgZNokubK9MuyRIDkDS3krP2ON7rz82tfO97
ojMrVaGBvTsEvxDFbc/n2qb+7JX5f1w2lJHrJI+lz6zTdDANV0MFZnwvB6dWcsaY84513V14OUj2
YSHK9aRD5IvDcUeswDUCK7BUe7L0++yYQZ2LTNabaKUvlRc4ICBABb/AeQ1Y2w/L4cqX04xXYyXS
VZjPNHhtfBpHpKGezdrRpW/b87r6UrhEYnaelpFc7gMgyfEJLrkdW0cRT5qGEgVlX+telel2xetY
u26QYGaY2YSm2QVyJ2CGG6s4T4jr0ZFrDQFEZqzwjb74jyeqWGifcL75bsB7zlZ4xsTsG3lKIrGL
4bFBA+f5z/p9/NY4hhu5eHbbBVjQh9gxHdWuD9pj5QhfKSgZds17CeuGHvcecRIBWWZ82Ctfag+K
tqeIdzFac+1zt76hExn6GmxXJvqZpiTOYpxhw60fDeAk4B1baw5qGWow617nGU3FEYdH7lsaqEOE
bOdzK95XcxtLFGad61SL1Gk+ojI4dCiwGekZNApq+ENpUTuRClALcSvxZRJ3PfG0UXS3rXvt/FrC
M3cFoRxQW5sBXq2EYzIZpz79BT7St2bkSeLyppPxi3UnFnkO6m/bGO816WXsnqj/a3swHAj2WhC3
aZsbAQYjJ5MtRzK4PydvSnNnG2Y1nllMGtu0N5kk1Np+njSwcuFGjrO4NQ+1fNdpbi/9iKVTITmi
nh22cXnDY1xeEA6dJIaADbT3Gu9mnfSgyW/bGOsb//ddgg3VNBO9zlmJVYp6FO51oGPqhXfT7E+1
Jn/E5lNjRvttxPWN/AeR2QAjSepU9YFYV2dfRBSYQWeCczauYkgzQenMjHNVkJRDI1nq500mt+Ft
QXqkR4hatN+3R7I6d5JKTCgxy6bGzp2ICiCoL8wole6MgjVC8wfi9LKgQKfmLsBr3X/DY2YuC6Yx
ATkN7kLVY63e+YmXjDex+SXzHwawsmyDrRrfYnDzzxehtCFGcSLqABu7CUXIhzpp0ArOqdRd9UYL
kPnnC5Ak6Ho8eQPE7ysXBEe2GBHcv807FHpwzI63WMxFUg/yWE5EQIEaUSEoWXHp9DEOT4p8Eijn
bWl17iD5p4FJG02PbGreoM1Ypj7OcgM0wGN/lEwnqnhN5+sx2QKFMYdclUshna/G5jm8q/fTHq9X
h+xcQr4otvBwW1iRoxxyWzhnnphZ6dl0Zc76yfOZyGYrjcU3MFZCWxWkEwm2QPf9DhI4wStq+n68
P8saZN0qp7O1nWFP9vhmuq2tHCfNpp7K+YbVBqHlNzBGhNzokDUB5qEFaYGT9bb2OJyaXbePP6rv
4YMC4kYXz2CSu71B1iO2xdgZi0pzedSbCrhQSjIFC41/J7qXf/g/WsXC25LoyVb1gVfSuxJFyoab
8YoeVjfPAn+2+MXm8VU1SUgEfO3pTMDT8Obf9LGLtRc9KHE9tif/Ub4FbUXwsT1wHi5zsMd6U2p6
jjUHo3WEFIJ6ngSXq/DKQfmM0hejMxLUfg8KRhfVH7F/gmJAAkXuqeJc3+aP3TDgz6N/ASNrja/E
ZJ5EcIumofFTQZgNbQJLVH5NoYjIX0Tellcxu+qM/izdZ4ZvgarmUx12I1Db8ofgq06agBUnBcHZ
s468YdR42yt2zY00Xy4WeExoG5QZEdo5fzra0D8CPZltvOMfNAsat1pjUfeL+EFt8VG4yXcUzdZ2
+iDcjLvtr+B4xc+ujcWgqQKy41KA3VTQaRl6yStUW1d4eRMeCuORCrDDd+FsN1Wdg/GgssX2Z4vO
8e2x8BZwtt7FWNI6n8sUgCLG3xvJbVqnCr9riQsdSCvm8Whf385AmogudZBZglQf7NPMmOog7goj
B8GCWUCUV2gDZHi1QpTtlETxK2jnpi8mSckhUtp+H6tj4tQtSr2sUqaJHdDJt6opCd/yuhTvc1+O
fUfsqZbu/SZpVavoB3rMB2WILEiDKI6BJtIfbdwFPUKZbPiR5rH6M/TryGvUYRxgn7r8YXS1dsj7
MTmNgdkOoKKup8eW1BKIC8Tki99UkCSvwwa35ajJboS8JedE7Iq/FhsAp5SmalD3VA2UzDEzE7Si
2mWzzocxCtFO0Ce0E1TkgJfx+qAoeHMZTdO3xkLtjtsGcH2Pw5qg1mfmAUdP5lUjSpSVII4wwIIv
P7Q49TJXkUGjIx6mY+HhOiw+N/ttxKuYlgFkbgMgkQNd8SftfvOggBnb4KlEXHlcBoBxElQNqCnA
jlDv44K+sJhr9SMRVT/O9kCuduiMg0YBNHzr+B+2DlGouqqNZvp5U6/ctk1ucxTRt13NKbm9jguA
g+c3CCODmAcMf8yDTqn6MYJ+HByg9+1dEHDvixsltsuTvw9ki+y00sp3UOHg3KjWpnEJy6xTGlNJ
DUvASs0RjHOC8mMszinaiLZn8boIBsOTZBClS/PgTJbjFr08Ha1CFTIMXZ2LdhiG3RnbvP8VtUKz
F9XWDCw9KYcPM1fb23zoS4QlHWIhv/WFY4EOq/s0KVB9T4Upe6kjNbmvUqH9KIkwcXbpiumCeBic
IzP7MK5jTKSEzrAq7pMenMdm70QC3BPvgXD+DRfHOEj5IWkEzkGITCnEYPxAH0pq39WwKXm0a8mV
c7drZavJO6vmFsKvLDAYQzQd3O6EgM+W2SedqCLn+8nwXlhd/rUe7miB3DJnztbW9wKGCe+7vq+G
eARX/bgjT0FqyXbxaJzSO/8+sukv8CQkKGjy8JDiVJzI8jpcmGcTVxcoi0BUzWTVNFQloX6SgMNe
etKe1KPqCm78oT58aLddYHV2cgA3cLsfM8uODoo97uNdzyOMWTGZi09gdlGikUg2x5lGP/+im+eY
V3RwndNhxsisYixGnTY/F9na91kpxofMUWepTiRbYui2HzrvlnIVMTB4zHKGUQpVshAWGh7ac6Hj
puLfTDsV7BpH9Ls8gIzzDaS99qvyTL9wPAVvLpnNIQipkqoyhlq/x4f8EJlO96ZCHMaSZkOy6WPi
/f1ZdbF6THgUImfQpTNbv4kiWFFwg4GXC+GNiXEpsRjrNJvHlMvJQe/iPV6/t6dtfZv/2QTzgi5C
vKoM02oaMYYqDzyiIM09vOngVuZ1Cq/iIHsEfljofSDKu8TROqkMO7SE2BlkIbTBCsxv6Igm6Mje
Hs/KsauhVuA3DmOAOtg9R1xsMjsQ7tHnifIaoeVZ2nykXrnhBQZjaYnuy83QAWMKHmMfUq6Zmxso
Een3dDrL9UOUH0TyDe1J20PjTSFjbjqKFYXInJ2Fip5Z5DHBM1X5Z4W3VLwpZI0uLEZKWgzPN5+0
8q4OoPvLIxXiYTBmNxaTn8kUGHXwOJlom7ShPcqLHVZ3DyhyTYSuUFplqc1aU44CtcGEVQSqsZpD
oj2Ir2d+UkN8wdOaGr3W6VPj4waFu1qbPgu8IPD6lW32hzO9GvKz6KH4zCwttlfRVBA5LWD2beUp
xkOXeZAk8obK9jPkTiDWJw43aeFtG8paTKgReWZag5WihpBZQaqFej1GiHFrZ3Cgd/gxZRaubMRO
reBOs8uz+DgIFpfeZN7D7L5YwjKLGgtKjFmAOpi+g376fvACy6pPg92+V0/VyeA8la5thyUak6Ax
9GQaa8nAY2G2L9UzKuvMxqk7zqabv3ljTCwPTk0yM6Qzila/56WjTmezK60ED5iD52fv2wu3GpIs
xsTySktCNUyVDLTGCnbg+8CSxXfGLUKg2MI7HQSR3gOndMLHJ+WIIvvY6VHsyuv3uU75wWiXX8FE
JcXQltQPYT7T3dcIr/3THpxcT8T9KR8az7fqXYmW+dNp4PjVNZ8w6yGroIkxUHjNWO1USklhiggF
09qp6xqEeGAVftye4bULLcb2B4Sx0X6SzKQeMTbqdY62b28hn/Itu+kd3+p2/R6UHRzAtcNiCciY
aVtLRG4kAMo7KfX83fAcPBTvw2RLugUxkn9x/BFoMkkI3T/7jy+PWRTjqaSa470oR/B8Q+N9z7tx
ri6TghsBCM2QqGFFYou+jvtogEubtYPCWQARFO8dZxxrrpv8AWEp9gYzNOJpAggtn30I2URcImvO
MFiKjR53uDHOcAIJVWlBNkNvjz5vNWaLvXIeKrRTwRT/Se9/uRrZaOBc6iENR6Ub0Pe03ZfO8JTk
MPavHCtbHY0K0lCwE0Ad8POatThnWiU2gtHH3mnt4TuFi8gsw4PLt+Sn6DDZ5cNgc4nZVtdogcls
JRPsb50ewNYGT/2VnHrXdKZdcZPeVgdqB5524LVYzlvlejr/DJLZSqlGax2qgWB72QWP2Ut0kxwG
t0RCd3syV13+n3GxnZxaGYUo8wRM5xkowrEaT8NwOo6346EweZs4D0dJqebZ+z45wYN/Ixe45PJK
XjhT9nngLOzCDGSfpj1Q4htwUNgh6l06N/J4Z/FqnIPCsH/sj41zWkmlQTwAR32QcPTTU+0iIfme
7vqH7cXhGPqn9u1iQJNsZCrqwRBjiPvJd4L64Msv2xBrl2YETSBohuTxzDTA2FlbULAnTBB8k9Iv
pXBE0tcpOnfUH33DM8kukX8ZolcYnOfUlXgGqArIo+b9e9XyoYWtr0NZB2E36VDmQSHtua+QfS44
eY//MTwDLdIygfSIyFielLZpI2cJNJ301i1Qseqbb4X4DulviHBKLtTAIJ8rQLsSbHjBlHxsz+6K
15gj0t/o8qVP7JJEFEzIg0HEFp0e5q3Ey+uszqOOrA58IVLFrGNPja6h0H3A8BBeJ8KvYXgUwnPI
C+1XDBEAf2CYcdBQoWgSA4wS3ATxTRfuNd/7F1O1gJjj7QtbF8wqSDIIi8ngdUe5ahk8byPwBjEv
1gJBqIMaSX8MAu8uVkF+oaIesiycx8e1mEuHwKcOcksF/O2f15UFytSYiVDKQIkD1SrRqTi/AuaK
lee3SOkCb9CcqQFp0MvQvvi8kroVF3iBPtvLAj0RlC4WRBhc1sW7hhhPYledRiO3QBroQkrCiYcM
htjstqd25ey/gGWi2SiNA+RVMehJeWz8m1Q7D9IXpf6qTJxQ6XoNkRI2VFGe+8Qg58B4q6zpK5Qy
GzGa5sXQStrqNtMFKxVDjn+6nseZ9R/8WSh3Rzr4KoND24rmow56txzsyu25HJ76arR75SDSXWfc
5zyVyrWBQX0WgiPYxiLkPi8XbijBbFqWBorroTYivSTho9B82V4kDgRbWqe1ek78AhAlxHRr9V1p
dacZnW2Qa6I+9f9Iu67eyHVm+YsEiJQoiq8KE+xxGNvrsC/CJivnrF9/S8bFOTMcYYQ93y72aYFp
MTWb3dVVX8plGui4ENNCqe98IB54XpD8MmNQQ0Ap1Szs9FNY6DXTrKay+HflzniOnTXgzKWfPTcq
bXtwUPG+H2C0BAUhEE5OvxajL7xWYcLUUZTUCBQ95NJTCYqrIISYgV262Uu3AYX8Jtpme3FI9rVh
5Xa207JXvi3sY2+JQ7QVhzUp2Etff/4FkhNOdcXI1BBfwDurUPaMup3W4TXyen0FF8yAdWiu4qHN
bT7V5wuI45V2og0xwPYbE7fasOHqS0tWDvJlb5ZugphuJjeiKphLvt7lJ55Krako0yRFrsFKn+JX
0gGDHhEbCXsrvAm3npNYGgS87jrX36TPq1JkX374PL4+ty8duDKZaC0QgtjtzbSBCONG/yD3gOsC
8W7e/ebbH7+vT+vCxXBmUI60WxVsdZEJg953EBv3qh2/drfEEi67a4cN+Yys3loxeemWUSiFbhae
yHCaTJYIjdRRqRj6dpAaU56jx/K+e464Yxxmukhr2orvxI6d0rM1tvquWNpF0H02IRgGDRwIsp3v
IqaMBok9H7so8RJgfLynRG3v+0mp90T11qhHlgZ6am3+mpPNFHMWTYqmxHYWghJTL34MWfJC/Q9z
orux+bw+rQt+1ATwBvhQxK2zLOW5sSgqAq8ssZAi9+1B/TFAmtEonq8bWfBokHSFpzHQF02YXP0c
yNDkXEAdY4A0NbMQo/MjQkBzZVcumQEgB3cqR/1eu1im0EzRrNYjeYoSLvRfCnMtLbBwk4IHl+IK
RS/55ftiDERKylnRknubeHoPqh4cTHvQXOdkA7lmlFvXkMIQlsEKSGcbnhp1Y+jGUfgZKegPJiUV
gZ/NGpBmPVmq7o126qneI+RdsT94gNqCFbACmCmzax3RBz3AhCZSLygGQPBaQRkKyPBeQQ00nOp+
3/eK/pp6NaJ4NFUUu6jQ4snpNAQiamo0wbbtE404HYKSQ1317QHl/eq+JKPf3hY81B+NyYDHnsZp
Q5sxuDVoqn6nY27eDqFZ71tsYHCVkBQxjT7pBK2XqNWC4tUXxmeq5sNm0s3xZ6iM7JjXHqjGoM7y
VsRme6uLeNgw2DgWJjS6CtDUB046iO5GTwzjvSuDckvjMcBlzEL0ctZdqdzlISSoJzWpfXus1O4H
4tWo3lCf5PvWmBDxVD1PH/usaqZbKAf13qOANu5DBPbkzu7BxQkekizI95wF42vRVsGGh53wrZw0
1AEswNgGoTaBaMHMi9Hxwf0ATWgaKA8JzdT3uJy8Y97UITRBOFo9Z5JZR08rAsmQCNoEKNAFGbqc
4/wGy6iBCF/E4x9aUvTeTn2cvoQtLVBQYKq6yeo6/KwhTkg34OTLkBbnvI1RgPDbdz+Kyp+UT8Vn
F5jRT+JXmlv5rT5YECvRDmhmRJmxMTxlxe0u+QeO5ybe1BroM+X0VChC7J9ZDwgz6VD+KlLArNfo
HxaNAAyDUBG2oDFz7oR0noRosQckRTGPXb1JWodpznUXtODCkVj914QUbwhodRoeWCaQ/f8eM8OJ
WojeZj3gL3/deAxQ/6klyaOqeZsXvYLB1OOOVDc1gu015Z+FGwL0eTpuJGgNQVVLmq+wG2mH2HtW
/sk2KXj9063xHEypq3tke33eLpNdqMmqKkEpDhKJYGo/X5oQZgKlzJEETydbH1DHUJrtFKnbsCls
r0v/RMpa4v0rEyR7PIZgCnJDEEnGCM9tdmlZBv4spqQ8o2KTHd5zm09Weqe/vPj33W1oG8/sPnZL
p31MfwYudCRw3K21/sWl2wQVQAbqGnS4Aix//hXM87k+t1zZWrwxoJjYDqvlmqVNeWpCuumh4jnk
ZgMTwtugP5LejfZPFFa5RR9F5mjHch8eKkvs1/Kka0Ob99dJhFFkCc+bHnZ9DanLZLT6bH9926xZ
kDLMzUhaffy6KOFe6/B+oMfrBpYiUERiCMcIh+wEWHTPx9CgBzrPmhEhd06V77zj/CMLfFTVShMk
rpaY6mSTgncJl1BqoEWkCbyQOk1M09+Vr0XYv2F9W4R9V654mqWhn0Yh0vlPfG/o/VnMsG+/KXgJ
GMEKcHBp15wamD/gZPXMqolzWkIhq+zpa0yzbSkADx+Lm4yuWFrzM5LTHHI1BSUyippeEe56f58l
KA40TqPeBcHu+nqumZJmbSDc72IPFeh88JzGCJ0RqPP8VVdLJwObwnVjS05tltRCzgUywERGyJV+
3rW1gP/sC1B0hVaBlht9JyrNYsO+j9ZuhKUFOzUnLVhNYn3MFJgbU8C4OmdUP73O6pLX66NaqP6a
pokyEoADyLugued8Y3SCVUFfQKStdVuX78TzH4CDfsF1on8NYDxtq+76W3C0v/fCWavwLF3hiPGR
taU6vQTNGu3QsoTBdqA0FqDdJgCAZMrd60NcsSI/O8fMVw2QZ6MoEmSWGTwa+pOxRh6ztFonI5Fz
I+lUTWU8YiQMbSTbXosrID/I3URmcqXUi56vD2nNnHTGwlEvkzqBOU37lfBfGQL9AjTaQfR23c5S
jgDqhP+skFzoicrUJMr8CAt/iBcVqUZrOiBnhkvgwF0gFTrLvDc34c8VszOvlnyZm7g+cZ0D9gqx
9vNNWcGFVF5LUJPDTZAyW7Cnlj4TELT5oRPkm2Zch6wtne8ZVw1Fc/BQgk//3KYISND7uY45zbMC
aCvtNm/b57YvUpdU9x3QQ4pYgcMu+S9B0QLIEBFxYG/PTSKg7zXeU8QsYOl1Fe2RgZ7LMsNM3Rdm
+Q5h5jWQ1KJFlPFnjBR6PA1pkEbb6HUZI87Mx4QD6EXCaRf3IflOY08J7FIvvWSbDm26UhRYuN/A
oA3yCrSV4nUkX7xY4iw2ehSss4Dt8/aOe+X2+p5ZOOWCqCjhgQYYAAxdGpmCsqept6jiqXGcumxS
Ayhq1gPQ/vzPdUsL1c+5O0IAcIHuBKLLCd4w7UbIWo4AmTbb3oXqyw/ROZkVQV147ZGzcADPbc2e
4OTeVsAPQIMKtkBRmt6nd+bvYGM47YZu6IMNjeM79ae6slYLCexzm9K2JHk50h6Hzc7dAGr3uYXX
mxPboa3dBfeNdQMM/sqMXi7euUUp8lNUAnbUdgJSD9DhX+pr7NuNNe5HC8KZrvdM7OSm3XPnutXL
s3BuVAoG+5rmEBybhymeJ+UWLIW9YWsNqkMgWLluaiHwPLMl85rkaceMZoAtJbNqV8XAbG7rz9lt
5DzyY/3sr4xtcUI5Dhyq9KiJytrNUG/LUN5RM7tqR3uCh4n0l3JYW7cLl4lfBpE5mTXiIeNozF9x
sjl51iPrOLUZJIASq/KcIHiqRygg5HbMfgXdmtzBxa33ZW7uiTAMaqIN5tzc6EPni3IIAkY+Kl7d
fTHTB4RHFv/1U3k2xCg35uQFynbSU3ny8FZWUxiqE6i93ynJpkKeKxNuCdml6ztjcQpPTEk3eVYM
gg8aTI3KQY2pRVPoDCU3PsUcxgf21whzaWSSl9RCLVBFNU+hWm7iwLv1+353fUSXEaVkQ4pc01Ck
od7CxiB+lBrITdGdPljmeNNEN9W0iXsbJJNJsQNaTYFcpRF+68WT0Tyi2AggwsvK18wTeBZKSF8j
7dGItnmu6viaqrPb6lZnoAgTrdWhR6gwbkE6bVF1U9a3Qea2q/w380a5MI68sgkRdSBMZICnYpSx
b4JXFthq+hEjFqRlf6+0gWWSeDtCYxIqpM5Qfc8EmG0LL11bikX7JvjKADKhKOdKy418z9iHCvxq
Swy0DqJxSEEpvv2mGqgypdpOAQq7S70fEJR819WV6ObyHsHUgxIDaSDEG5R+IVNO3EOutZ2RmBh9
17/1meF4tELrYoqu5PLVE3TPc+4WYOY3x8H1Wfze95nrGc2hSvM1Gpwl13H6KdIxYx6kJpMGE5Gh
FOsHrir+aLg7S/+/zPipIWnGGzNVkR+AoZIXYIp71cwtVQurzl8M5NkVvLu72oqKRw2iUCs7/SJo
/pruOf6ZKTqR3zh3j0Jt4q6Eou5XgkYrwFn5W1OPKXGjgblx9BCM9yl1rxtdntd/bc7u7WSJJx0n
q4WciV2G+VS6NBy1xDGitN9WSTh8dKLon65bnH9RPlIY6D+jlG7tYAqLtJuDE6b/jpTbuLAUL7eC
wdbUuyhZ66i6uEfP5hS8++fj80g5RrSYA5Msv4Eq8q6oPfiPP9fHdBGJSFak+6abqjbR5zGNQ2tD
N3FHWn6Xhc8g7bJRMlmJDRaoNudziaZrVdUQjuvSFCZgU8xbFcEBC0wrmGxVPTI9gbzEi2n8jHo7
yUcr1N9z76HNVs7H8n75x7SsmF4PCovNEaYbaCP3dJO2rZOCYyNc056/DNLnOQV8xcSioews1yB4
NShTRWEpzV8Db1ONNvXvUMmxiHYDJD2f7KlbGdwl1E6yKZ0GPoGmieSwacSA5vBNouq24h3MaKOw
W6PcTp5rKE64Su42O5WLM3EyVmlBw85U2oTALppS7Ursq+aeGXDudtMf0ha9ao3jJRu8m9E+6oEq
8/ruXVxTJAlQO9VQbJcrqKSOxlikeoZ9U31r++gY9r3dB6+JsnafLp7GE0vzl5x4m2boEnXoYSn3
EqcIAkfrwk2hZP/Bqc1vSVCygXoXSYhzMznpBiWkBAOCRrEN0krfMn340UzXv8ekXWmiXJo+JN80
MJjiny5vVLOsUqKo0JNVKEImD0QdDURZlfLo6a19faWW5u/UlLQ/NVQ5fc2HqUBJKyfWGmYlkL9y
CoNtr1u6fLfiKJyakuaQsyzouhSm8gws29+peDSK+7Y8BMUv1I216btKXom3o91bHj+RAa2BK1+w
5FNPPkDO+mUDYHJo/Ufok/9O0xvVPBBQgJj0MQ3XUCbztMnH79SU7L5LT6+F7+d2PfHPOHiN8VbP
jc4pUOUyi2DT6X8voIPZFfPuBLIWEvOSRSUylLjuPCxkxvaibr9BBs4pO++/HIQTM1LUpJlBEhIo
VNmIIm+bXN9MMBEObFeldAVuuDCH6GRA9z8AqJBblBOoSpj8/3LpCkN4Npa5CzUdEMb7/DFqFJCM
V1C3BNi3Wokn5teItHgMNCQMOWjYN2T5h6xojSBNgxwloVB50qgQTgtZjc318zBvd9mKjkwfEEgc
OTBZj3QqwYOcangYp+UrpL9VkLiCsdj7booRerapRdbadi7roeANQbECDXgM7ShIa547sTKHIEtV
qrkdmoWlocU9aTurnTh0o5BP7dlO0MkNKTSgmbLXoBbMue+yJtw2U2RVfn8fZuiSMnp3MviLmhPL
NJNtIuJNJGKnyIQd07Uu0QVPiE8WcIKgF5sxP+efPA59Ug4FAZKwrp3CQzQSWUn0O22O1xdjaa8B
CY9iB0gmAPmfXcfJNcK7TAnjTs8h9bZlFCnCYO/3LzTGm6jZcZzj/82c5HVzUk0qn2Zz/rdcBBYR
91H3EHjfsr6z0v/yDGAo40AQDRUVjchJmbQow6FWjdwG1U1iWhUy6FFMnJq+hqZVs/2U3+Xe34cA
wPgDX4cmCp1DveV8Rn3asiFI+tzuKqfRkOVN/mTjS6+uqTctOPUzO5JD8lPRGyXBMWLmrhM3UKFm
EKAkk50UqxiqhaBq9qwgugOFE94b8m70h6rSQ9ji5HHQH5XBpnhA09CeWcaZ2HDi5MWmAlws0rZm
9+f6plmKX7E5YdpAPzHIsqVNmho8MtJx+NqkjforLr9zBr2fXQEuQQYYULtNhpVzseQKT01KGzVo
vCGrDayiUYOReBLPqbbWkLm4gCejksKCwNDGnnUwoZTBoWTVRvHLTVeFdyxO3rpgXCM0mjee7HdP
hiQjvqmR1IXZYBZ52f+uggcOWaEk8B+QA7sptPZZ8c2NQKKy0d9rcy0wXnpona6hTLEqcgFdR4HR
BvU+Lt0yAs9U8aS0vz3/1QwOefFMTLfSXsDDv7J7Fjfvv/MspIMSKpRmownLVRk5CmSapiY4MCN6
qIz8W10km7F/GrVgq/idE0fPo/ZKumTtnbk2+fNHnvjZWDPGvC8w+XH5O/GObdk7kBZPowcwsibd
PpvwFnur1+CWS7cIGtME0Kk6MEjyVTuOvjpkOqwGxMmaZ14/ev0mylbChqU75MSKLiUG4shrc4XB
CtNxp7e4XTcT2VH2nc7YwZfry7kQPRgqQJ6IPhi6kOQHe8jHTCfgGbOF+U3J4q1RvI5Cea7UzFJy
4xAxYLZZsNI4tmJUfqrrzCBK38AoJMzz7hvzbiM8KCGuSdUD+IktY42ReHao0lkFZcLMNm8iYQke
qPPtgjKG8GmFiAWcIUVDLVrtx1VZgIXdcWZEOhgsNVKv0WBkGh4bvNITATkbxGBrog1rg5H2fqiY
JOfFbMf8CcQvcH0o7NbW9X2x4E0NFXxt8xsVhBfyVs9KdLbHHAETCrp68ipyF4KrI4uQYFxbnMV5
03QN1zuSKXgZny+OoGi7yFWYKryHqftT9s/cf2ZrHLMLpwoD+tfKfEOdeIwpRkUpUWBF4UiUQtjA
dA3PLdsPXyvtfk0VbemOBTiRoAfTgK+EvMK5ucpESYnO5ngK3pOfPZojgY4y2JFPO9K7fbtV1vbF
0pKhuMRBs4WS/4UCBstNU0/mYBDtzU4IEnrB3dy/r8xDqYcrDnjpBKNpH0cJ6NK5C+F8eGYd5NQz
YStPAyuP94J8C/J3E3pXrPkFpfAKHvj6hlzaJdgewLIiYAL+UZrQsTSgR9vDItDfEEOBYILuHwga
d2ny1/goNAacmJLf96g5xKyMZ1NKP+vh7hT6pkHOYMrNtTrG8qjwhBJAdaImKIViNbqqi8FnuT02
VfI78/z8p1kQ5b2ndfFcc+oxd8wT/7ZnQXJIpokfjJGmzZZARnoPmVseg/ul49oRSH/SuuEUlJ2j
ahD+uz77S6cHwQ4Rc7seyk3S7BdsGOp25Dki1AQbeWPUjwysjQkYG7Q8sPrq47q9pb0M6ArwHBQx
P1AX5/vLN9qiK2rYC5rSinOg1D8GhOOG+miGwcpeXhwbyr5goUDW+qK4AULmvNXmsU1lRd4GGowu
5cVd5RfolZ2K+zjJwx0Gv4aFWCiqQCkYTXwCDVoCyZbzMXoFKMH6GLDlIv+g+h0VicOMY0GPlA5O
MNzUuov63fV5XRjrmc15P554QZ1PVaebdWFD98eakslJxx9zwo4lidUAeNug9n3d4lKp7syktMWH
sfcHrs8mK1cF16e+TaftXLAkfFcQNKcXe+Hf6cJpyk1WHAvxev0DlocM1kcC7WnEzNLWxT0P+sGk
BbuDelfkTt08mSDR1yDFi6S2P664qaXkCCcaCrOoywLBIGM5g0QrQ6R1C9D8GN6rmanjE/d18jyF
AyW21iXNR29o8Y7qKfssWSt+iCHo3LoD84Y1oJK317OavcOP49vA2WY+mVHM4q2S633vGGUXBG7V
GfEbC5TBSQ2tdiKlIp/+pCGLRYhP/stzFSv4zwzK4VqMtq/CI9iokQpgKt3l4n7s9m1pK+gwbNHz
7BmvBUgUUBAxfg/VmtD80l16Zl+6bEC9Ce4kHyvoT/sotvXwrYhsX7XH8Fug7Qb2XqwqlS/EWGcm
Jf/Th4j+6bxpKD0G3R91utfbz+v7ct53Ukx6ZkIKe4quS6ZBxawGATiFgc9QyYYB/y7SXTo51bxZ
3esWF5wquClB5KWBShZUqNI8Kj0R/aRNhT2JmxFCwJ1piepn6G356potmULWhgDSDNYaZJTP/Yyo
UrSF+YAzD8r3PHPYBJRG7Go0tYZpDVKzcIeiCw2tNIhSibjIEOkNaPxAo1fYTYqKX3ZApO9G0a+u
3F2fvqV9iA4nvP/gruemGsmTkU41vC4hha23DCD0jOttYumJHjh93eSTNdYqDaxBqNnBUMymd9II
rWtO6Q/p3wLhUWM9/ZLZ5524cWia62qnqUCLB8Oxnn7l4XuDmuMYo+oyrbGxLc4vqKD4FxvtBS8w
cOt+FbUYdjLVueVxcNsZJHvPBX9XEkARrs/y0skjoDiiwLQw/aJDuvMDzwRKDseizO5zHyxA4Hfw
TL5iZmGDYjxkFkeabwb50aHqqtmQKS5QT8WUeZZKn1E/FfFPbY1nZumcg5lLA78V3rVUxjl3GZr5
dNBf2yb4UbLXYoTgQH0DRt9UGbZpHuzh/a9P4VKxeObaBfeLUNG3JBM5mEpVFSCNxx2kfqrxFtG6
RdrQAoVEN0AERXzk+auvvUbZCpHeV0FR9mknhrmUuhiKNlYbDYZ1pbPLFlwcihOJR+b9oBCFLPtN
6N2IcsumHXRLav2x4u+h/zHl9/Xapl0MO04/RXJ2QzOmXWvgUxQokzGcy54AI5U6TP0R8drWqh1N
D/7kZKPlK8DW27Ne8PV1WNrKSKnoaAtC6HHRFsc1T/N1rcRPm8KN2EMQgKgt/7huZMkr4SWGI6Mh
wYGuOMnVUt7QFLz9EDRHoaXfJPSHl27NeSNXm2i8qaLONoB9vW71YmgAd8xyqvNTDIB22b9PhTDA
voMWkigHHwQo3UHOQMuVffyFdj7bTrACBgMD1EJ4HeEMnbs5NHH4QaqBnBQdtaOr3wUO3WtOdjtu
EqirTdBMCZzBRsepDcXxbOv8uLFNdy3Pe3F+pY+QEgchL1ilq2jsGrcgRgeZwE9x6zn1XbjP9+LO
tMrf8Z8DteKHwjGfrs/y/NPXxj+vwombJ5MZVHGF8TNjtAZVs7Q1ROXXFF4zMTv/ExNaWZmdSTA6
dN9B7lH//j3aGB+/2I35ALJGyzg2h/B7esxfmvvpJ+Tdfd0mrvfj+jgvnLE0xdLFyidId6kaPqJC
g1D0GKkbou3S9JDDV163dOkWJFPSzeknaga6J5jiVvKBdnVjsIqf6bdD96p8mjv9qYldvvLIX1xF
HfEWOlcRdMnVnjgbkC8f0bIcEN/irbCL4Nf1UdHFCTwxIa9iGKqZgp5zO08c8lBaYbptHMXiDy8R
t36pVvBpvLxVliLsyk23pdMX6FayWnTXGPftbbTWpH0RMWCSATtBwoDOmg5ydijuI15oBYp1Ormh
/U2mu6P5maO0tDLsy6M5k+ECRz1TcOCv5PpYkrZjOPcd12Oeb8o2nnZZJ6rJ4hkzfIeLwLwL1TS4
90XQ5k6Vp+V93yfJczhp4U2S0jTfehVRIqssoRRLDS95pqDKOtBoGEaL6kO5G/B6LVFPKcQW3QtF
bdV9D6BelEdK6BphOFIQIYTsORFKBCLVmhr7qK5LTHZClLVU6eKAuYb2GhVYBkB/z0+rN8a+V4Er
DD3ATHXHPvNsva6Vfd/MBssGmQva61s2tkBJdqW5EjRden3MNPC2EJ7FlQZi1XPzKXiAwrgAl2ZI
ablpeOy/myOYvjOvyjbX13bRFPp6gPqCOARugHNTg4hIlEUg1QS2YLQ4ycJ9UBioOXfDGsbmcrfO
8tSz+ghQzABhSLsoKjQl75MaTPNjUd9qRhUeRSxMCJfn483YD8aKP1hgO5pTfciuYyqBpv06zSc+
dwibtq+LEreWnb2Ih3w3OIw4eEuEVh1Z8aFxweZx8Lemw9zEhV96y7Zr3eQL83v2DZIfJDEEb/we
39BFB8ZeA/6BBPnK+VyzIU3sGKt+m5uwMWUPXvsAJosofL6+TS5969lUys0v1TDVkOOACX0aN4Qk
O4hEOX9vAshDXQA6Ipgqo104QIGl7sGEEvFNaHBQd8Qro1jq4TFObUj+u0PyN2sU2CjdJHCjx/Sb
eVD31HfJjdgieC+saW1xlmbu1KR0luuQB2BygMlkQkt/CjWHlVTj5WMAKL1TC9IW8yFOizomLFQH
/hzYtIKMFnvC49FKN70D+lDbfOA3ma2uZRznHz6Pac4NS/sOj9IQObUqs81j8tg56PU0P9gthQ6I
ueduAvPilbx2d95qT92iZdR7DBRScSHJHA0G65omhJCWbeShpWcv0Tso4dDE7Rggyhl+Xt+YC5eB
gWtW4BoAB5WQ4WVwLyJpqwY4SPIwdp1FBt9RQZpkOKa3HT1ju4qRWTrQmFoT73I8NJDjPHfKbRTk
osg75E0RCarDTRr9aGv7+qgWvDFG9a+Ned+eOMdKqxTUBGAD7WzhZ1e/qb4TBWsH7iL3PlNaI4eD
dxMa7i9qjjVr5kIxVDa8b+pN8WzM24JuShOK0ePfFrslU9KAgp56Q6Ug2ZyyWwWwszR4NgAZD4RF
DKjG2uW08gpfmEEcLfS9shkzjtzG+Qyi610YSCendlE8lBqYS3X0so1bvVD+fqnALoeeOaS7DY2q
0jnzqVHyLO7A3w0++TEE3doU3gcgCaz18un6rljwVqemvh7BJ7vCK/RcnRqYGo3SGursYWyLj+sm
FjY3dgRFyh7EVuLiSVvqKeK6Aib6zndST3uM0TwQxGuqfku+HuXgWXYJBWKGUZ0vTwsRnd5PRtB5
9pt2egqTWyV69eme6Y4ZQp6ovJ0Gu4/uiwT6Ui/Xx/iFdZVcI9KkWCvU8NjMSXxu3GgYR2ueDt2n
I6S6ISt4MPduvI236MMdrXEjjgqetSCUaq1vynYNP7O0ijNyBprkeNJfoDBVReFdGDPQIac+GBBx
JNbAsEuLCAwsgB5AvJvA3p6Pj7Us9wy8NOyweGX5zUSPq+HiwhNSqGBdQwoYSP7LtA6Ae6OREgNP
VXYb946wsk1nDcfwbjqiOFoqmx90t5Z7pkuHGsRHAEmgHAqor3Sop4LlDSsxsBQt0+3Ne+02QLCG
FpqaWyu1HjqHbsV9sdPuvV01uuY+tcFlySwfhONrH3PZhqljBk4+hp7PcjylVZHU+BiQBBFhRR3U
B3xQeDSP0QavS/WdP4W2j0dSaN//XtnB829f7OAT2/IdZGYhiTPY7t7jz/HGIb5bWvpj+/HL/D1t
BwhMNLv+YHArOvJtPms2raYWFzfZySfM2/zEGbWlHhXVvBa5K561dyQ20b7Otth09uAqd0d6LFYg
7JdJPnCjwiXhWY2tPaeSJZO47Hu/QssIabZjYI9ufYc02ENdu/HjsGJsYXjzox1Fk5mRlcv0vKMf
59VUFXCE8U5NFWtCthZt3tfXccEVgAkD+KK5MQUZAmkZTZaXYWESbCE08bYoDelrcJivvIq0U4Aa
hggoDiqKFDJtl+dlQZ3lHPTd9/U2eNN7C9T4aFl6fozfA9ePdshPrMGmlo7GmVEpkqdKkGZmCqPA
ZW39HbDtiH939Ufxxu/ojj4AQVVtgrv0lsD7rUQaX/mOixHDtyM1AFZIxH/nu4SLaUCnL9pg0ZS1
Le+ivXkDnuzhJ31EWHjMXkOH7cOP+C18jrbNyvW54KAMRtEMNytRwLSU+k9LUmmBFyA2zO684D4s
77j47Onur7cNxI+AqoLnRc5H7uUw4zBr4izG07l8Jfq7kfz93keuYcaaz5XSi7RDVrfNGOtZZhct
AFuxQ7MHrV2Jz+ZVkFYJ7wNA0ZDcQM+GXJ2hiacboPnCY49sSfrSm9ucv+nGXmVPHkss9FZY1yft
4kCjCwVmgNyZgXxYofNtoaoQvEVoBqadJrbI6BQks3i4/d+MSK+9sgA3tTfACPMg+oa+WS3b1mvL
c+E15n4aHZELHh8g45NDW5UgGzMMMcoOwMIGmtMDZ3F9GBfb+MsCbIB3As2qcuqyaYsi7Cj4Z4dS
OFnpmOKJAMip/rxuZmFJ4PfQB8gomSkm5/8/uUK8vCoQPRfIXJaNhdYUqx/f/L8OhkCeoQMJBngv
uGQAWD43otR5wCoOKqcs0I7omHdYRrbUX3nnLw3l1IoUDIxJ77UR6uJ2Bj0adMxuSdg+aHyNBX/R
jIb5QmJZRwJS8m3dgHSkMYFlrkvYoRm0Ow6mblBa/P02RvMOPNnMT68i43M+Z+OkUKNiAL3WlWbB
jfNSs8Dee331L9IEWBjQjODsg0wI4C/5ksjLDLlMA9IjjG16Ebr5NEISdGa/iqCn1oPtZC3fd+F0
JJOSD4jMouRDA9QCCDTsXHXD4ofvNU4MEWsd9NzVloUrt9H8i2duDrkypG5x+YKmmgNycj6TfMqN
gs1kkqZZI5RAQNaDOCAutsZkPnX/gZBitjeT6BE68zDKV0Pgaa3XpjPPIQig2sQtDDDcbvPIzvm3
GBzo5BgE78JfKQ8ujRKgVF3HQw5XhkzDgbukD9MKKSatuvEDsAXO9JK39SCsfA1Jt+CaUOKYG6F0
CuleIe+aLE6mMocpXP37VPMObRK3eC9+tmKtjW3J1NzjpYKMH1eG/EbVs7xGLw12CzM61apJ0d6Z
wdgcirpUrMYf/4OnguY0WpEA4gEnt3xD9dSsiYeOGruihgvqX8uECia4068fu6W1ghrPrDWGNO5F
YCvAdIzdg+pJTmLuxNzngEBmx5AkAGBl+WbMsvf/YhFKDRq01nWUqs7PQMmrLqlKsEiaHfuTjMOW
6qU1+RV4Osx4UxtrXCTLI/zXnvQyqQfgkHgAe0UafqpBY9fZcDOAG61WyqNRrXFPLfhkDqGhf4Yn
HfER0XWZxJhQM+vRLP8CRM8mD93rc7hoBDEfmN1A+3xBNJPlozBBwokbOaZ7kP40HXNBf7+yNxZ3
/IkVaeb8tK3iaAY0DAHdqJX33jblnTb98sNqpfyzNB6UmWbufgQzqDqd7wltGqNoikZ44u4p6QXk
ZRUrWHO+CzcMcnIoNuMPaoXy1a9H+lh5ykzOpRInUN/U8M1DbSnz6mMZ/kj58foaLZrj2ORghUcX
pSaNaRwCcGnPGu71VNzw+JBov6u+dI0/BVhaO+35urWFKJCj1xlBAAIbzKIU11Rq36o14JN2LMQv
JTFdLQtX3gFL2wHhmYZEN8I0LtfscYhUndbwtXi87tU2c9p+/I5MLtD2bOWeXNoPiJ/Qu43WDXRu
zP9/EgqGBEz2GUftPgJFqqZBb2dX02TlCXCZtMLteGpFujwMINAyUWJATaKnv5WJGTfeoFWPOe3G
b0SZ+A455WKL0n2ClCSvb6MCFUIrqyLxQEXfPRupS/tu//criSkWeLGCbgCKD+djbxPw3yQBiDGJ
8B61sHgcym/XLSwuJDTZNTgQ8NXJcGzqs0yM1WwBKObwplNTEm0HjZQBOpmAS2uCbi0/tGQS6QaA
v00kN7CFzgeFHjDNqxmccJik/0fal+3IjTPNPpEArZR0q6X23tu93Qjutq19F7U9/Qn2+TCjYglF
eH4MBr4w4CyKyWQyMzLibZBf51R7qBi1CIrLm+urW/MdNGNQHMFtBuJI7n4x6x4jI9A9wRikkTqV
of+xu/yAInctCI9rRw4tcnw/Ew1rjMecrynutKKcmSofEBfvZY1Rc0xMCBZzWeTifJQzYseTEUQE
J0Gqd0E2bCEqR2Y3NCKHJF5Za64ebYUznWuhCzgV5B0YhcaECxdMFClszNkAVqVqun1MtP0c01OQ
jbsJcTlo6CHVG+/6rolMcg7Sl2QKihAmm6bGeDBxRuurgyZPGPjA0RXxfwjOeCxj9IG9mFEZP9+7
fpp6PWQCAF0Rb6kpvxVydSgrtNVM9aabYk/KTf/6CteOAGCPTOUIzUIMmJ6bjOp5NBJolrkmeij6
LG+mvDjqJUrlliGoplyCXZnXmGiAYogV5T6+KamaGI8oKc4A9CkhLz44OnIFM9wk6ddoOpJ2WwdP
prrRTUFIXTt7qFwiGWeEKRcDaREAkHOqM5BTazpKkd+DB30TAGZ7/VMyp+efUQsz/DBai0FCUCDA
jNyEfti9SKg71+UmAslHnwiuorVtM1Rk4HjRYMyLf2OHhqQkasYS5BGE4G1g/bLrwXSlboycyU63
11e2et6XgZLzktDuLeBusFuEardx81haZolhr2GbGeFGnbP3cTbemvwuISIFutWFGiBbB0GyLeM3
nPtngqGVAYALhuGH2ECmOmUCsRlddXIieB+uLhJvfZR4cPIwYc2ZskppmocZQCbSdZZymEg2gKO4
q1XZAcOdDTWXPmkthwxqeotRhuhRjVR6tKD7IqjTXK4ZzzkcRvwSphjEpzSGNhhDhSzARf3WH4gz
BaUXgqapEM2vX3osDIG0FX049s7iDWn9YFDNRn0zaE8F+RhzEMQUOzxVgaMRHI7LM3huiq15kTsZ
il1pow5TytQ4re3bJdIoUQohMsJdS71htLXCAEB54Iftpy31ILYRJEJrNoDgQCBBvYQglJ0vBJJB
jTyGAAmkEG8iWb/LzWyjSSLWzhUzwJ/iEoB0GLIGvvQ8Kbhhq282t9b8CVTc1gxw5MIqFAQSgR1+
DkCTEOIGDQNh4BlxokratNLoB4ZIDGbVDObSWPzFTcNzw0g22LLbmuCrTUHvylaJgSYCgs+OBn9/
jBVARTDBgeIKBkX5F05YNzjDGUgTY+i75ZaPgZQ0ubHK2LOaDwImLgvCUrMISHuZKbAmB15yKOIC
/84ztZC4jZIghlVI2z1XTfOiVrjYZHTmZQhJGdBky0Pbvx6WV+IEU0YjNlZJUIXk0wUtTDI6xyX0
o+RNr31m07CdkZ5MxrC5bon9S+dXGxzxX0u8lwRxGbbjCEud9QOyNLh1fAkDz/P4Yai4zf1a1D4Q
GeQunKwrA+BnYTBqazYroZu3ybAh6mtsWn4rvZkiYY/Vb6kCUYKRMaAS+AuVYkLMGNu0dBUA+Kfo
YVQnTw6cXqSaveYngIH9z84Fl2hTVnIVECwsUTTUdF91e3aDxJWMt9x+tSQRW/bluQOEAyALtC5M
8xIxa8QVtWx0Ot206X6gNAMdXjXxCq0aBJny6u0JzQTWjGG4ER58mRhKlFk1EklUVA6aBbrENKz9
oI0+gn74NdvqCwZEXLUs7hVU1q675+WbB/QNqDrh4LO7jIdcmHM0RCGIUNyaHNUJTGdhKLBw+R0V
NrGDdAtdAPaCO4/6Y52h0EARvyqMwzmTPCR+2uW2A4JfEfHk2mJQOwYT5Hc04V/a6KhlEhjOAfcM
K8cw7oWvt+9ElDvNUHoBhApxkhHtscUu7mLaQB2hCRCrRqMtwDhtHM3c6DbSBHpgWbrLW904BOpw
UiTpYFnNXlLLH3U931RqGIK9GLGmje7RQ9KR/vWHUu12gYSMLJS1XhB3LsmTkJSA9goXLTTLkAZy
IW5oekCH0ggURhLZVEq+kyPg/ojsVb3txiPEKpLAlcevcDa8RAlduxexja3sPCSsVVSXwN6NhzsX
idoqQAdyYhyWyiHsTSdsHlVFFSTY60agYAmqLzSa+egDAdg6r6YQ4Q6HJ2jlLYEsmS7i3f3GWHMb
D8pklU3Z4s64qA20mT4nqo3gA63EjXT7ian0n2Aq8iy3bp3t9NW8PjKob3E8pXeNk708Sc/Rofow
PSG07gLVyRoweG7iTWYCWM+n9TSpC0VLseByTH1wkZsTmwXpxh2YHbymod4UNI9K1ViO0YpC1erH
xkONWUcOx7M5IO2utdiAbT2xf05j54Ju8JhFInDnyjnGEv81w26cxSkzigacbhRm4hKdpozcdlH8
fj3urdySrDmJ9zumdwyV5ySx6mpOcwn7SZpHPbjtizcN0K7x0WrfdH1HA0GuuPKAV87sscttsaRu
6qxgihPGv+GVzW0KhmiU4RVwbxx06cOGtvXwQxISKq99SPQTwCzMYCRQYji3mvaVXVdNBuKrHRQE
rQfZL131He8h4ulevu+36dev6991zUOWFrl1QrOzzCuAq9Ccke8mrTyo4XijmH+P9mAjUagjA/nL
IFZcaCG1DYRpljPmpslvumlfN62H+RlR3UXFB+KPPQQ6cO4BtQSTAVvuctvsIR2tscS23UWncdPv
WyAOlY/ypH9hwlmE6RdZ4/weFGYByuSw1m0w2bYj23irHJvjfAty8REoyOtbteYcYAtlGEfAjC46
DENiRTUSepwy6EJp7W88Xq8buASnMTrahQW23sXXMzFVSuUcFkCEku27N9XFhAB6qw5RvPTUH2b3
JwrIf9+wA6QFVw6m0PFER7Hs3KqaYKS0Jy2ClPysGAdN9YdM5BcruSjQTei/Y2aXzctwByswGjVo
xgFUq/vkzrp5Jr/UvX07H2RI07ugCfUwDuRKIkKqtcMFTBVT0AOoCrHrfGUBVHhLIAAQtMBmUzTE
CTWUOIQl6pWEnkG3/jHDHGexbRB8M6OmYnR5d2Cy7z2khKVrPQNWmG7Nm/LUvJBdfbT3syB2fBdp
+dO2NMydNqPCBEGVY33q9mOE4fmuOA0IWxvtCTWz39WphpASqHg7YAzROn+VDj6lbvZz8ibH2AsR
wGt3xPLncMeRgCY6lAl+Ttf6xs58at3+CLJvX31iFDub0bc9fVef4rv01U1FPLSrxoECQ2cTXoYn
5PkmhMQqbZQJcTrJkUJTrMXQ6/CQRl4R/G7AulEKHv8rHg24GRNmBFcEWnDct896sLXajKhJi2XI
SI2OOjx05X1sgVIhiYH4FtyIK74MKV2G8QBvO6YR2PoXTiZNvVGjHARyy6KHUKj1BVIMBAr1r0fA
cPWhcQQQGnsXoIR9bqfQlCqIYhAJdlYjHeZB7dCTNkZB6+gSlQozAHUwxmAEPSB+z80kkRmSfJhw
NH9YH+ap80xIVEH1OnYgNza6YIk4qIoj3VibUISHWAuzZ7a581onzVRDRATHxm3/5C/NKbvXjnnt
WHBSG0Q4Lnj5qh/y6/XovnJ9nFnlHMZKazhMBqttfhz7l1LEeLNyAKAqj1IUhKowy8GDFFVqpiXw
OOAybPxKRlMlBZ7kWWlPUeqr4XYSzWStdI+xhQuD3G1VpandVRUzeCTb7qSczON8tH3pd+tNEJ1w
5GO7u/4JV5fIkCUonUCpnkdJAFRoDJ0M3zTL8UDtcYuOmUPsP5r5iYemEyjmVjZF+rKr+wauDvBp
gI/tgpd56It6SPEuRQ7P2LqH2xxcN9fXteqRWBaYkYBkZGIz56dBp1pUGvjPDVEXh/B9Fu9j+aZD
sYa6Tf9DnRxrvlfxIox/ZnTbI7kSpb5rq1z+Am4zU2Psx7oAvaEazNJBM6l6p9fG1/V1XsZMFeA/
BGhw96E7rbEfsYhhuQS96rEF6xtNn8AlS5JDNx47/U6SD7r++7otllGc343ntrjjBsyCVOYsPk/0
p6lvCwyejCclvrETweaJFsXdeqwETPUShjpMiFm3SfDDDjCq9VgWp1EVXDorpS80pdFsR7nZRpFA
Zz9m8QVtGWNaKYCibhRb+zJ6BXWhm+QQNTNBg1IY22n8ksPsKbBFLrp2/Sz9g4vXjZYqOAPw0CSV
fQl/tn23N2PRLb6SSn1DXjADB5AoksXz9U22PMWjzW4fPJa7ynKVMfWU+K4GlcN1/1hbEAPX/M/S
95defEmjmeM4ysHFmmnzDsRkYEBK/Hkgj9fNrC0IZDgAE6DTjr4i992yVKkTiq6aG6Jnadrh5wjy
cRkVJsxzCTIEZcUWgEk2NA0wb4GUnvt4IDTOMy2ELTWpjpSG9/NEQOOWO6jSbNK028navYLR46xW
HXu8VZUnQppT2BpOrX02aSpY+tobfvl7+E/c1SjmtxS/ZzaC17JXfL1RDkZVHJI0um/RL8kwd2Ci
KgOUAijSir+ONsiVMBWCYoXK6Oa4N8fQq1M6dBgGKFrbyZX9qLjg6snAqJ9LqF28X9/oFX+ykM8w
wDkAuZgCPPfcmYTNlFcxrIHWrsNJzH7OvYDhTWSDC9JGUKaZHUSV28SFMwfbYgo9CIY511ey6kaL
lXAuG9bVKCstVqKDJax7lzC+m3lR4v/frHB3QVTZ0AamWAuZwLgJcOAeZVbVer5uZf2LoRIBzkGG
q+SOhKXMiQk3BE2dAsYEyKdjOnKyBaFk/YP9Y4SnwoxGOshzw7Zeuin0u9zcJZM7UgH68PKegTuj
To/5YBCtADp87mB1YQbJaOKDSa2GvLzbV1p9onqVQaRddQcl2KqDqIW09vlYowOjT3gMgOPw3GaW
mGlj57huLCtBP9U+yXmxtTvlx/VdYnt9flfjvYaQxUI+DPEo/TqtE2WqwFaG7PZmmjGiGXxet3CZ
DbBqHvJGEJSB1IXvmUZDS9VGw+vJtOLcG3oos6fRkPtlNj8pSlw9KmaYC+LfpVuwuxogRvTFwOXM
M7oYpDXojAe6CyKm/SjZx9rWHpKG3ICtVdSWulyfCtVN1PWArgC8kIcKzEitOltHLt7FXm+/65of
0MOgf1DZ/dsPCUOo6bM5NQRX/o6JA0WjbYlsuKJvI3kPmn1IXxr1MIu4fi594swQf3m0ZWoa2YD7
WWneMJ7ujOP2+krY0T93OggwQUeYFfMYtSTz/UUC0Or9XHYdQUYzHufunhRbKXptwl09HCv1GLaC
YuXaDi3NMW9ZmCvDIqENuAchHTO5k7yfp2YbxB/SCF1aEbB31Ram6TFhAJgy0DbntvqZaTQBIO/O
8ktnJTvdmB9KrfGlhjrAxgjyjssgwdj4GAjfslX8yX7NYmWG1CVhyW6lYcih6rQZrB9B5V/frLWz
xOYjQWyCP3Rez71MegvaHmDmpOVvY3qsk1M0AaooKFOu+Rymr0BdgSSUEXOer0RR6rzQTGZFeSBB
jB7Dw/VlXMZwPEoQwPGK/I5C3Keicl0VVQ0eU9DfkuqHGnyF+p2W7PMpdVJRXXfNC5bGuLcC6sgR
pRmuJWvWIXi5N8wHw6gcU963olrAmguYqE1hdhXp58UkejdYQ2FE+HB1DQKCZmunAKJEosRk1YrG
dBMwJ8tujPPtiZrSQEs4q1xbepjsylHtR8mU/zr7wRYtjHBfzaoHCZEWRmYcznLfxl+zcpCVVGBm
dXOAH0BuirrxBYtlUYHIPo1hxkqNYw4SjB0qGK2jh+OHScmNGga54AitWgTFM4BewIJgror7ega0
++QA11GQ/2LXeWu6tbSXhsrryu11N187rSgi/s8UMBrnpnq96NqkBM1qPe3adF+DWdA2kEIKzKz6
w8IMd1xJYNSUDjATZD7p32n0WMUv11ey+tHQk4HyA5oWFzBpO4n0Boj9b8rvPtl0xkG2AwBDoSIu
CA2ri0HwkTHOhOjAD/9GoMsZtByLGVpojE6am2BQYNQnwf29ujULM+zvF8E6yweo3DEzKc1RqHbH
2J8U4nTlfwilSHv+WQ77sAs7oESD7G8KO40RQe7Peinm8L9s/8IEd1JRqA4LNHfAcRs+GvFdbN/N
o6Desr79/66COzOtbtPaYI7cKukmCo803dYhOAH10umFz3fmrnxCsvhk/DMCDI5DW+swRosI/GAD
mwecoQjzQajldWbu97Pu1YQm4Nftd+ls/9++J581QAAu6OsQ9hFeqfrc69ugFXUXBF5uqOduAcLn
OLUq2Mga2zOjO7mzHVMEABb4OD/eU5NyUGQVRpTQszu/tzaGejBFBaRV38BwMYBoqLhY/PSLJk9R
pIywMlRfQeHUk99nD1kQuiYoc69HoZX6MC6lhS3O1SNliEezhy11q2zoIb4tbyGrthl35uyAywPJ
wz3dmX/9dmZGMYmFj4ULiucVjXSzRQ2yQniVnzVwEOa/TVEEZ7/7wuUXJlhCtogSSZh1mhVgXaSA
KsbnqPxMbbe3nqwByge6wL9X6lHnC2LOubAWRF2mZDUWVIEBKHbU9+LYOOaNtI09e6v9ur5n6+7x
79fjAq3ZQ0xl0PGmbSRQNMcU4i2ji/x7MD5L4+W6rUsGLzz9llvFfsxiZWk3tkYbwZg87XJfduMX
3Q1987Y/NDvoMP2QHNvv/e4gbbVt8xh7lSg1E20k56BtGPZyDT5cN2qMHQAM/fhqACKsaO9qddOr
/+HFsVwuF5aBNUybUIc1tdA/M3OCOJyqb6ZG2V//riKP+Ua5Lb4rBpUqoBfxXbvQb4Jno/BMwJ7m
ZDdSryS7MsYdGu0CWTRGxBZw5VzwKNNZGSOjYvTtQZO+9Hayt8dnI2A2MdtvJyB8Sty6EWQggj3U
uNhcBnMbhSmMUpDE5+CrqgcXZAlq+z7kpZMPgvLs6lXw79nnYSeYk6pTmYWXgmKQCKwaTVc9ZpIp
WJXoU3IhRpU6Y+5zmJHLLyNxq+5g0gA1wF00uJPttKL3g2hZXJAJswoSPBrsBRMmem7L8lmtn667
JfvJ17yDCy19nVUoJcHEPDyN06cmVDG9hEyehZMLCLIVhCTpYcAau5d5kh4VO3EqJXoARaE/EeMY
F3dVhlnBnIhOnMg0F0gaS63lJIZpopcvWk5PCYTOTHM6ZHp8aGzZnavCKRXiG6MsuB/W/R9ZPjTO
MbL+HQwWh70AUQjVOlxGiaS7mfwlJ9E2yucN05PLm+QG3CWCmtCqryCBwFwUHs3gJzkP2xpGBccs
YSfOGHxSD36h6CCY+i/FQXCu/GOGO9g6tRo7mfBNu7jf5JblNkN818eql2u/I1vEybPShoL3LLq8
3KoIXn6xnqMhGnxIkcOEAsi+vml2Iah59riBDpClVd6TvQgdsLp/C7vcMknTaT3oLZD2dYrT5alr
020Hgnd5dtTyFWrb10/h6gW/MKedb55uJDPEHNHMDsoXCeBh67UtoW2ygWLXdUNrEWxZR+aOBAjj
i1Iu4Jejmm6j0BvKBzrvUGnxbckJoRM1YlTwusm1tS1Nsp+0OAp6HlZ1FqNW0GZ/cuso0T9j9wMc
oW4kad51U2u7xh68THoKs+S8/lRD+26EphaCWboxA5BefKjWKZjKjap6VmgIrK030BfmOCfJS1Or
aAtzNbIUU99nEYQjrQcLKKPZPlmlX+W/KSECs2svkuUieV+Jss6smATOCETTuO1LZOwArBARE95a
QFnaYTfHYt+0EnPPHWpLbjl8pLIrR/epiLmY/RP85cNq5qoFKmHGiHduAu0TGpIaMau0ytu+Ch5x
hwsuAZEJ7n4rSqmyyq7BlV0FJ4Ah/LoVPd5WPxQbRQXnLSOR4RwchZ46LpjkoQaKBCV6b+XRSURk
k6sH9x8jFwNYKE7FVjsiIJnT9DF3zzHkOWMUYcfPVnpKYuXBAmfh9dO0+umAREW707Qxy8LtTgGw
gRW02J10+mjse/3vaSzQ01r8+9zWjHIx9RJL2mJCdpYd30UpeulhKfnBJKpHrB4aNDrRvQcWUePV
hknUxwOIULBHoH9wTLW9nwa6a/R4W0eitta6P/xji5fXpuaYqdB3ZS6HTL96/f8zw4KoKlgQf91D
gZWaMR6gAOFjkD5zLHDv0B+xSEh7BVuJTQIdMHYKqBOwIJwfUbSDVasHItmdHkCTETx441d5AMl4
sMn3xWu4HQ/FdvLSfeBkBxEIeDWcL2xz8bWQ2m6yNKxxYhM1YRa5UR5juGyMITAIWZ002w14xFz3
+pXrCoyGmJAGuTmQ+Rcgm8JIIsy4AXSd+XHv6T3ou5ym9CSRbOjagxAgdpAAAYHLqCW485WCDYzk
xAYY0KC+PuVbKZs3AQRvs2bedfpvdMxvDdS1konJpIsgAGvrBJYIcGPGxoA/zzeWzPJQDAkANTqF
jpqWqYWvDKnt0LTsXJyjwpMj0EZe/7grRwNKddhSFZ0KxHzOmwpI73WAGsNrzWhfhOBBKVDMoH8/
PqqemeEcB+KB01yaSDmAsmzU3NFp6AyiCbtL+Qnw1CwXw13Ec2rPYcguYuMuv83uuo3txP59sQFD
3wwdJlZIaz/7G1CwGCKyxZXQjOE+DFoA5oDJzu8a3+JuVgtaTIGC3l8WQNXFnj+HCYw51/dqBZML
2QLIsqILyyRy+C5CPxstySkacWTS7/Me2C9Y645QjiwO0jShejBK9yi7mUcFqZyrzslPkHsAJUb6
1IlDqDElf0+GyH4S5gLAtASiCb7PXk2qnI8a1t0bX0b9lIapB7kgeO8EiVhbcP+tOevSGHc/UXS5
5YrAGBSagI+SjMlVSWM4UjR9Xv/UK5c7loVGMR5u+M58zClq1GLsFv7aTH3qZhFeN1kcS54ySft6
io1Nk9mKA/K9391YPl+3vRJkz7yYudrClYqe1CRmnQJjuldUV+0fuvZRTU9Rsy9EjRyRLS7iZX2t
zGMLW+E4nApKnCZpXb1v/T6J7pPehsRfL9jElTAHbgPUnYEJAkm3yS2vt8FKSgm4ibB99xU4x6M6
2wC489QC0kBM0TzAis8AdA1KLqDZwaZgcjEBVeFMt0bGS0Qjv2zaL60bXSLJgo7YqhmIsuAkIIpe
4LdYtxQHAZREfVK9Fb0E7cnm3hZe/ithBsVOBmBgggcwde4bZkxyQ4/AYgPFVMO36hTksVn6NnQD
lOBBW50HEC9PyGuJS9rpZ3IThLnmyN0MCY2gtvdpa4jy4LX9/B42xsc1wF7LHcrcqJR4rsEM0GtQ
3AQsIJ1vjc5VUnCxCk7GSoqFTBGNWvaSlNGoP199gdJR1KYJZE4GqtwkNAwg4dkNoIJJgwHcM1In
QixfCnexVysmzAC1NqB78q39vTiMgLUVURJCIiRunNo3HZRvTKd/fyu3uYPphF/l1kSnPXPhzqfZ
PRi/pp2oTr225yY4mhiYGbO5fNYPpuVS0TX8hGYGUoqqiZPQ5PV6zFlz36UNbhNDCNP2ugEbgTU3
W2DElL3aRp9m3ooKSGvuAp0dwqg9gaPlI2vfq3XbM3exwYs/2NBQLjoCGdOiUVwMgICjj/wnk+xB
i7ofjidf+otGM8SUeJ6747ix6QHjivj/YwLjSCVqea1VIDDZ/K8tLtHRY9InRIetCb3CPII4YQJ2
YBdq4t3sadrDhOJAI/nXd+9SKoRxZC+sckGOgBGwbEeI/Q55yl4fo5ncqErZfgSBNd1YXazdKQEx
fgfDaFWbsKOga8iIHOxDWekhC5MV3jyrCgYKpVHe20rf9GDDbiFfXGlUAYOEZCtfURsSf4hDqP91
Q4J0P1O1ahekcfgjKvQJqtdSF0Hutzc+ri/v4gCgWIXEHz4D7BEYtZhLLc4gVI1BYhWWWJ2svZpT
+9AinP+9CRXcUWD+hKYu4VFu8jjQEVzBuIwqSjAhhrk4KRQpRVy4PtahY5fAR4wnL5haz9fRxGZZ
Af4LLZxMdqzhWSs6UB0+Srrmzpqg+Pz9VuEqOUxwh2mXa2DH5jl9QDnbGxoFnEHboOAd7BUPDwtn
9L8UDxpzG/oQ+toBVGgSVLAsJzkke8yQ+vkOic5+PE5+saUO9Z/UU/1UuKIn3UrasfxxPA2QppSD
JDGsxWxgmFJ7ovYePzLSt4N5U/QCaPVabFt8Cb4GCZJ1w5bYl4A+mKo6g9TIv5Whth6pFGfv1/3o
4obCFmO+EkPyIAPFi4pz1TjIe3sC3ao7WE8k+CMpXj7f0/Hl761gNg8ZlAqKUxDWnDsSaJkAI2KS
R3I4PiTap16ON1VhAT4yi54cLHKcuRErFEPuGeBPgE0BaTs3VesY5CxMmGra2hvpoddw4nd2uZP0
o2K44+wTguGr4T0xj7no9l37mqhy4Jow4MPg+zo3blOINoBBFXqBBRhNzK1p7RlTeIyi1PUPuvay
OnNILmxX+WySnDkkeWgiXzmqvgWxQjA7giJ8U9wGvuz9uW5S5JXc2iYsoqxTdj7Dx07fV8o2EBFc
r/Dz4OT/GwP4VFs3wMffDrBhPr3F/rzvvfRDdaO7k+Lez7v7AMJ0jn6KN5ofbq6vTvhBORc1ZhsO
o8I0/WM+z2/93SfaQls0Ug73+XYE551gB9c/Jx4WGOPEseNjq1ppKAxQpBWZ8Wcs7sGnKJxeWzUB
PnPGTGUiw+fONrXLJB4a5N6yMYE1WXZQBfDTSsS7u0JVhF3DQAMcH3UgEEWde72a0VSl354Rl840
6Z9h8ZXT7KS2iMhT9qtRTFfRE9fI092MAZEwje8Fu8dMnJ165BPLnJ7bvTSTO6XRmHMC/OtjTORV
hoTdxgArNJLdBGR0hv4kN1bmyHJ8HI1YejfBIp0rlPh4Iv+16iD7OSiIIdZBOQMPufMvIoNrPtVY
3p9ovzvFH8AwW887Qt3ry74IN5wZLghA06QelApm0vI2SLwquKEJdsAQzHmtbzBGIEGYBbkhaEWe
L4cOWRq3dZq7YWommx54pcROTsk0Pdv0NSqymyajbg3+dkqkTZHNe0N9u77SS80qttTFT2AX9DKl
UpIozHX8BDP0omercpLIyf5Mfu3fqZLzOnjhkzI57d7e94OTCC7kizyIGWe3F1iTIPTMj7P0YZvj
sYEcudOBVX6BszljuW3iX/kgeJWLLLHMcrFM8Cdg0o1l401neHb6JuPotGZ5iOmwr4JBsLEXeSpb
F9MeQx0Q2Dl+XVI49ZhCQhaOedHRydNx8hqqiyQt1sKQzi5kcMmgMnVxGKZYx5R8ga9Xe0n6Y0Sr
QZ49gX+sADUwiCFj5MgCCQYY/s8/XD13pl5LKM5AXXYoD+P0Qq1NM58sdNKAj1ZMzwweBTbXksKl
TXY8F5sVxgEmAGzYVPHMLTEYjDBT/ey1Wy3Y1Ko3k7uodidEIemtVl1w6jql7HX5npR7Gwyg13/N
6t2Joiar/7FCIH9I7aJlg19MEq88hrZj6L+D8QHIOilwBhW5HSrKvoI5j+bOSI9a6QWWE9UHSv1q
eM8g75MIbtS14KTj+YBsD7t+Ufu1xxIln4xCPU/+PbdvFTHRhLFcXRGh0/RVS9AM01mvhVy0BEw7
CKOGwFLrZ16507dIHTaKl5161el3xuZtcJSNeRc79q3ktFvaO8DsuO+Rr7k52H7Go+Kn++LWApTB
2XVvExKM/mXeBs5D5QU3kf9yfafWzgNeVJgbYfwwF083mrbtaOgDUje8XOE5c3xv/YcGIu595MCM
wwEZKXcBtbFV0riGMxQTqG8MCN2Vyk5SWkFgXKk6Q4YK5w1MvZiP4xmNhjQrwwx0/pgSKMCVMg+K
fNejJ3Ro5Dr3tKaTH3qq0kM+dTJxpzwqXq9/y7UOCjEwiIX3Nn4EKoznZ1Ce26ApJ/yCKtqq8qFv
/Mi+KSQ3r7dh5ll1tm3kA6nAvKx/BZYf6e+oSgf0PhYB7dbanGe/hItAaRLGYTLCC9MXMAvOXvNZ
e6DbdX/TbQpQxz46GfeRb/l0R25FKIi1E4ASFcOKmUyul9tuo57Ba2PBtoReg2LsQHAUhy/2LKhr
rHkuEhq07lhZT7kIMUNWTwpQpiCwUrbNqGysNvKnQPMFm7oWzDHCp4DNHNNBFxwnoUH6dvhW95zs
rPfzITL+SH1DUxCCq0mwsWMagGC17h4zFFZNRDwp1p1CMTURwGC1PIbZUpwhNjx7Ub9GEic1qBjj
y+6AH6MQqoR2udFspA20vzVBGrv2fZe1Wy6fU5KOmgETq4bssq19FDno1kSNzbVLa2mDS9ZTmVZ1
NLOwHHozysMQ/MzQZis3IA+HssT1nVxbkAHJHUYsDzkcHrmJ8cV4JhSnU6r3Yf8uB9tcFP3X1rM0
wSWGdaVNaDvARI23oRScZuLHswf8NwZpLXTdBb65uqJFvOFOmlanWms1zFyvunpu30Sj4U/xLMgt
Vle1MMN5Aq1rUnc1dgkdUeD4zKZxCumVtM+2tK9EShir+f0yiHI+oYaxOusDrKFM2WVvM0THovwH
0vuoeu0svyxR/fst13vACQRZy1q+uyzjs79fpFBgkDClsMBdmD235S3p7sb5Rk7u4qfrfrj2OZdm
OCfJraFuKxkLDNKnsNUdUGq2uocpx1nfIrEXLGrtVkQjFiAhFVgu3WbRerEovR8LNexHJPFvoLi0
Ikd9Tw7B4xQ6wX/wRnTWEfhVpD8X4++N0REMkcCSbBytZJupEFD7D2/MhQl+8F2dtKYearZDw+s8
/FLB09m4ebO9vkFrL5GlFe5YqbGaanTAQjqQ7ai0daZe8EJYO7goDIKyDsQOrGZ+vikQdUQjx4CY
c6GdjLFw8tkjmmAVaxv/3SjGswwPKn5EyR6B1WlVgkR0QrdmO2NQM4+oA0J8Z6y2XZF6ySDwgNUL
ammTS4BIkSoEFyZCbIjhq+LUhY3T9Uc53wyT24a3AK00g8DB2bfiqi2g/QNPrAHVNpBZcrsldWHS
RAX6AqqKyUOg4ez8dzKNztx8asHuumd890gvjX3LZYJhCk+J842LszSkcROgQeXqbv806E6eOxOU
j1/iY7fXNjl4SItHO3NGCNvf23t7SwvH9oiT+HrrikoBa3VCrP2fn0NY7rI43KQM0qKRsPbiZG2J
WzyHfnoT7MANGB21Q/wkP15fv9Ag97HDYaqrMsH6Y+JY+xi0gOEDmN9ganwJ3GxfbX8JLLJwf+WL
E/V8ifOQB1qfwuIAiL4jOak7HpLN/Yz+S4GRP5HS7NrL9eyTctdPRIfBymvY67zupJ3m3rWd1Cmd
4k535Z/lbei8ksa7xRZHoGVEON0IFrwSfc5+AHeGCozyg3D2+we0N626gY+RzVd4eEWjKTCBRgB5
r4hAc8Wv0XFBOY3JQiEk8cgII8xoYfaAJlKD4VcDj1i9M6V+bxIMdv+yEnSbjbcKVS0boq26skG3
z0nBLpjMNzkKrbTd6ePJNp86eU+sx5AWINTIPLPd5CI+hcvzzn4qlE9BqYCOPh875dieqjnHT81a
Px4elfwdVZZeRjFh/H19Ky52AvglRqyB9wVIPC4Kp60tzaSNILJKS1Cs1bPeOVCUFdF3XNwFzIpt
sF4jbs6L+AVh5YoUMbAvYCObD23Z/hhtFbPNBfnx98tBV00FsBvUCijMnJ+kXusCQPzwYJKj8GeO
ovOshoL7+SK1wVoYAB4oAYCToGJ8bgIKUVqG0iSahdX7pD11M5CX6FyA9LeIXwwiuG7Wvhz6Eqjq
gNlWha7GuTWtqKZ0Nhq0nePmxVDCkxU1L3ZYCcqgF+9ZNCSBGYQhNsoMsOe5mTzrLBsBqEO+9odM
vh0/k/aQiXo+l84GK8iecI+hcAC4yrkVw2wtO5qSDnoTkebr1f8j7cuW2+aZKJ+IVdyXW3CTZMmS
dzs3rMRJuC/gAi5PP4eemS8SxBIr+a+Tcgtgo9HoPn2OHjrqGK9t2eJazqxw2SD4AyHfmKUteLpN
J+9MX55VmoS5G7ISx65dYV4PZKXBH4Tck3eFMstjRWKwhDIgSrozW2eQf2/Rs7eOQrTGZr1mbf73
s4twAlsaEJ8ZRATq9g4ImV+ZAWRjxaTWA65lhFqYHpPcstYesMv7+WeVnAt2KUQtrRCrrMenKpdI
3EGyb0Luq6ycrKtsbu6KzwThAMiilWNwJ0s1WAc1QkAeCjMgemvgHQS2NllwU8RkFJ5Ar2nZvZJt
bseMpX1F5WNGqH6dbM73aayGqVTD99vhHmlGVD+F0jbMf0TVCLCjsbLI6/zxa5V/zHF3X1m0MhMZ
zEFO1k21e6NIUKbeBMpJ61/i2Ms7G3nr/7ZE7uCxCo2CLIPNsP2aeipqZG/avR66ovFgrr0tvlqp
F/nM1xIBQRQhKQfiXM7cMIBiydSASbfiF01Ei9BvhG0Krt5E2UsyIidgJqZjIGTeXuZ1SZAzzB/9
ngY6ZMZamwXFXqy/Jeb3snqhQmMDp4/iJM6HImzHNiUddG0tJDmlBj7dXPGbqCSW1XlBlThioXg6
0Ca3f9x1JJ+9+8+mcN7d0gZ0JQK8e8LzQA4eC/09WaPVvsob5vWDjxwothlExNcL67rWg3qEDSFq
aww5Fyi/Rz0jTM86d+yKezyh1jpo151CzigXl1huTJCpq1p7NMqXZOh9yBc5VdGTOMYUH9CkDB2u
hH5UaAQn2m8lnQ6q9JKJAlEM5hTa6KjKtK+Dwr+94ctueLYbXOAS9bAbkDS1tjKgHC28yd2GMT8b
P1VgioreDauDke9Yt71td/FDg24UErxAVqFDdBmni4QOUSLN+zEUG80A+b4ZboAUX1veVdH2a9+B
MkB0Bx0WT3NioaaITiMONatHO4Dy9aSB4wFgU1ABgutSflaj0mFG+jBO0YrtpYt8lmn7/6a5GKb2
YE+z5hjW6WwXU7pVtLXLYHkX/5jgYkgB6cuuSvHxrHbwhlpFCIGYsSr9U8g4WwoXMnq9EOVkxFIo
nvFOukG76ne8QT9jX2+KTWHaJ/kJCoI9QYq8GVfemmuL5FylKtqwzwBQtuN0cBoQEGd64/ZjvsKX
sXixnq2RO6FG0HRGM1+sZrzVJs8sHy1cPek+6TAdvenSh385AH8+HX/uWktBiwhbmklO0x90fa8P
P2+bWHFAviiQJEFvVRJyIaF8HpTjag65+PfxJJqBmMDr8W9FpQH5jTnNSyiObf1ErX/JOaAyhqYL
aBNBQ30ZI/SclUbWIEa0YrrvU50oUvKkVc+6Wm1qPbtjQ/Pj9o7Nf/HqTj6zyPkAzXWRWjIs6iP6
4fYonKiw0cqfQbvibIs+fWaI+/q9JULOaIShyDx2jYZZNRIPfw+UnQGUAMmCYBpASv6iS/tJSFSF
IgD1uN7ybNiKY1aSSHwXR2q3k7jyvZZyYOCsZnSRCIpLXtdI7cogKPN6XtSmUd9MydEtr2UrN8f8
Da6+kQltDzgEmGqvND5QEQlNHVsX6plTt8DVZBR3dwMiqw1qJkRYG4NedIo/Bi2uthaB7SLOexik
pW/K93XttuUvEaoRa7wea4b4mppg0nCg88oEitTegTJvmv6QJduaViA2X09VfhNBpYFGP5iEUQPg
/C83xjAcoxYpX0EiG73onQ4ROkhtxpuYQKV3qx167z7ZfZwCx7K796fmrnOyO82nXkGw5TZqyCtH
4npGBFf12W/ix4srsa9rRQft5nR8F9xwp2zau/Ihe1MOFdSqkrd4O7kPqUi0E70LHfQthrUZnOuq
5vwT5uEbIGIht8JTCqV1VSi51TX2iNrWTvEHJ3LAy8js1sVAzkkhsr8mqH1dZ+RsypdRbswCVusm
bP4IJ1vaD2/iaTyJ79T5KGwo/dkY0nWinXqHXd+siSdf05BwxrlnXW8piWUVDAvezRCVEhPqduoL
du/1J83HM3af3ZueuZLlLz5BzveZS41CPG+DKoVZ9Loc6mqk3KUpsezmc0+f1aNJBEc/GI7oyP7a
7PUX9uLK9c++MZcztSPtxRH8zDaGObyJvBrHwfvxqJMOmjogMT2JR8tWfBXqT+nbU+chQ1/jnF18
DJwvn0unWNHWvR7gJ8gHRYKLte7jRAZPsL+OXuHl75Vv7BRIQd2+3pb3HVQB84AtRr/4bBjDSWMT
Muy7QRK4VuNiEIqwdwXKcIYX29VdMgKFlFA79wK0aVbSyKV8AcI0/1nnv3qTYWjRhPVAVonKXNka
/8EC5D9xhjHigglfzp0rIYvhzkNjZ2DtBKjXTlar8nNk5N1HBX7JkLF9UKHh3Ecqsj6JRZhoaiI5
dIMg3f6A59x9Fq8V+RVuw2cId2+hofBqrm3g0gV7bpvzG7WRlEkKYNtKmR32dlg4EUoHwlonbdFP
AHmDRDzgUxgY4PZRh25XSjHRaisdmT5BADaPgn+HhLCtPWREq+3YZnb5gQJJT0Z/NSotZUfn5jlH
6Wkc5/ow7zEk2D6H9/SQ1ATzUiEj6Pnb6XcFD438+HPldCy9FcHIixWDGgQtWS7fTFqWBLRXsL3S
qwHmifSXbuxZ+pzKrwmYedMdWyPhXLzzzk1yCacRK33EEpisY5I+sA0m+I6FU9xV23TTQ1FTIdI9
yFeYnZC5s5a4oOCJXtB/uL30BafW8DbGfBhKtHivcplHUDd5NEDy1h70lxISffmxUn3UFE3ABDp6
NNcy04UPjML2F/0KZvwMXjJBlkez0CVa2wDkMX+wgPVRg4ThIZStAT4Xgo4JyW0FUmrz8CkP9gG1
d8xUsaltNI49sxq/T6q4kk0trubMBPcRi5gh1dZgQmooSIInp+2PbE2id+Hsg4Z/bgshu55neS7T
BJ12iRJXMDKBO6sMU7fDclIvDz5uu8JS6RWGUBgD1RTq2fyrLpRypRG6toZaxm5Aegj+BbDcKgEJ
BYDZtmZ2qKKn2zaXvpEJYnxQPmAkBFMbl2sLQXyQpKyr7cbMvSKotijae7dNLNW5sKw/Nrg0a9Ii
vchS2EgrIEVEF89vEMxXpFW8unWmkYSTE7XgL15hR15yDkBdISINKCgeLFworayiii0TeAdlvA+C
X/HwVHa/b69t0TXAXCfhm2kYCeBMQO9wBOMQlLbb6pmCTyFUPo0swQ37etvO8lL+2OHCclTEaOm1
sAOig1S5V7t7qbVvm7gGfeEbmQDvoiwO5W1o8V66ggDunyEQZ+/Ly4cpCebJ2PK1npQOiG013Izh
NAE8WxX7Uoq2taV8WJi7dUCcvaZMcg3g/vopoDuQ0WbBTc9tq6QWSiClQ22zbAgz0lhG89qXUXgy
sqH6HNVikO2kr4ycgGIqdVhTmPdRGmHutRNSaiOgFRv88dIvUjAnEYq8ZD+YTW+Q2tLDksTTdAot
jMfGQjX4UKWm+yoK2xcIiuhQ++4rzEaJoRafaB82D5Ggp0+mNbVuO8rtVhxG4zW2MGjjRGrcPcRB
KsGLazLIQ2JHrZwcSwjLQ3S6Gk0iUxZ7ZTqWv/tIwMsJypaiGwK3fpIKiuczlTp5J3cddDlvf88v
SDeXLmHsEIB7IO5Vw+RxMr3QTqNZj7Vd6IJtli/YZ7cccm+ypk1jSkQZlR0Sqh+h9luk7ZM5yiSS
kzfcGk6uAVoB+GRRf0tn+fWmB4JYQkuNrfR1F/wakHQQIaBGPMu9cz6XAQkhUg0fWm7jux4wixLK
iYPxdnsrFu7YCyvzKT7rTMaTWXSaCCtWU/X3KjjzIxKZAG4SUY+nrVg06WMqWn5oAPJRDf3ptvmF
IGGB7QaX/CzvA7+7NK9KUiIWAmJfm4ikHJmt9k+K6Y7Nip2FIsaFHe7UCIGpjEOOq92sQa48eRCc
xVC8Q/snxtYYGBc+HIIFxDRQDBKv01QMM5ShaCIgAbWxzyQwLgjFPgjDf7jf4b4YNMPoAg4Flxdq
Q5jrVTLVdtQZx0pkDvDfEUZZVmlJFhJQ62saGeSqpnE1JTxRqWcGCInsIWGhZ0g08NioA7APRM5T
HSIbnkJIosqZ1BPdbApX7orw+X/zEy7IF0AFsDatsad5TCAfSqBZk+VgF1wp9yz6owTMmo7oiMYy
d+d3odUqcgM/UdrIgdJLrR0q1SSGtFKUXPJH4ChAWgOtmvlRcen3UTBUWTIfu7pEDVR5SipIvloe
61+GcPT+fu/ObfFnLIjwwB5hS7B2Vu1rUXsQodpmCNt/sIOmGV4pqIECLXS5Juj8aPoUwk/iSDYf
gDRviSY00m9LB0v0pGvFy217C/mZJeHhCeVzTFiIPCtXMaTxhDk8hK4cc2xK/5j3a9W/haN8YYKL
jqxVqTVauCd6UI4miuRZkD1sWfMPoR4UGBiZRCqGUVhu58LYlMpxPspq/aPGRPwQPCXCr9u7Jc0h
7urOOzPCuUEeRloD4GltU+OrmSSmUB94L8StJL0oma+ZoPhjdt/ed5YP5Pxt6wvlcWwkHnLgugee
mD9XE1iNCoDT8E7QG6hGbPoGiMnwPkWFN3IatkamtnSrgSkW+DsURHDDz/9+dqvlDGwlYz27fNVv
g0T1pWH4BqDIXRmyvaqCc2BSt5rSv95e5ZJHznRUEK4EHA+h8tJsFYRCqjdYZTI0fiuX95jS/fuo
Pw+q/WeCC4QZS3JFn11FE+MHJuaPCcjQW0xx3F7JkuPja0mITkgyNZ6HEgW5dDK6Ao9HiH1M5eTJ
1bS18nHFjLHkF3jWIbvRoNOMMfDLHaMGysyyWtZ2F0m0JJmFD0ZqUAU5Yp7WmsciTfdMRocns6vY
fZVlqZPJNMB/EvAjSSzG7QhdrKiRIRLcUoO0A9gjRa0WRruOkvSkCZlyEFDVdfsyC45ym0QDCURx
2AfMmHYq0MJvwyQnmDq3AvrWBlbumpEEugvMC8T7vqmnB0vtq+cmsaYdAw+Ww9pqMgmKQQZGWSdI
qKEKVCUJyE6VXCMhKjafipaFzIXYHrg0CslywiEKTpDGoLgnZaP3MnUobK1Sma/QAQztMgZl0CeK
TjVTYk/EHbsVimCbloK8NQTNnQypBD21GThTX1mA3lnjEaQeEyYyBHWvUTwhSZR1Ze52EjUn0vSF
+ZkPqrIZp2Z6HWtdyklvJNVJmdD0J9kQtaDST4rMNbWIPQ/ZIPkdzdMPIYwlCC/HOoBUSJuCldR7
6SEPkBgSCgQ6jLryr2rZEpoiM5DxieA/3ccBre67vm63YFxRXwHXCxJSF93gVMJg3ktmlxRkSMY1
Odblex41JZQsECP4mU/KxoS21fygQ2GJdb9rMDepmjsEv2+fozU7XNCtyyKvFEwk2ZKceZZOwYkc
vCaZueutKbL/N1vcWQpzOjaZgVqMZgU/dLyjSAgkUVNnJulL4/G2saVQd/4ZuYVl6OJVvYbPiIXs
h9R4TIvOv21iKYjPUyioYUFeHQxYl7Ghx5sRSo/Yu8KU7KkD+VyJ4ZAIHFfQZ/lRYvglSMxtpa81
jJdyMxCNoDaH9wgEz7nE2rJ6gSlzDlhIeygOl0JIZBQ4k2yDZuDKcVjyj3NbXJEu75IhNxi2sTIo
CEC6LPcEXXxuM1o/AuCtrNweS+Yw/P2f23O3xwhmEopp0TkVTB3o1dd66lbycxCtrWvp250b4r5d
Cf3mrFNhKMX4kNENQOrXRLReJwX9nTg95XVFxoauVLWulwfuybmHJONcg92AOwFibMiGWaJRNJj5
m1m1bCPHZu0ava6B+SdYU524viRhDiwCECNF1wocfpcOCt7Q2KQWiipigvugo2nhBpKMtKpV//5s
g0xPBeYEJVDU63i4cozbxIrEmtqSUvlRXbgFY9shNjZge1tJRq9PNkxp+lxcmsUU+VYSUBkGaxqY
MkHnmxuDHxnNyrW/tHFAfgCujhclUKZcvhtEgkh1paAgDM4kAsqQn0YkdI48Gb9uh5CF2wZlEgMA
fAPkb/Nr6/ITYYhNqqq6x2w5K2xV7O5YhiIrC7aVaPgo6N2nMt1JaeVJgflzxfa8isuEG1PfuMXm
aWh8Oh54IrGySyJjorYcjG4bTG7ZZlspZ55O60OvR9u5ypZDlSHPNeiBR8nKLl/HMdgHqxcuOA0F
JF5Au+6KVqGKSKHRPSV4MINeWunZfTiABEtNBAxMG53k3l700pc9s6nNtYSzxLsTGJySSdSOIsfq
jG+inpIiQ53stpmlgw7RFczyoc6iYMTi0gxCJtSGAplCn9nyxX74pBjk16Z6gyq+d9vUQokewyLo
TEPgen5M8MxQcW1l6qQpFMIMsl0UFirYqhMWaK7GAB2KETE76uTsNQ1Fm7E1pcTrQHppnVupOeRK
GFJYb7rBcPO8DIgaAwdRqXQfxUhyRaYcx6BS7amVxBUPWjw+pjQLw6JFgCc2d1BjUKMbVq/BhaLk
pGtJT/oaNJsB/S6N8i4JFL8DFrGLLBB+98YKg8LSR57ldfAuxrsRRZnLj1ygQAv1GwM1a1U/9M3w
WIXToxAChDJZH7c/8pLbnpn62ocztx1BtpJiyAmm2gpSXWORHxOmR7Zeq8HKnqoLUcHEnASafthX
dM4uVyWPramEIN+0AQF3FVp99Kr2eXs1X7OzfOSxMCZn4MWtA0jFfba81eJpTGXIQZpbqjoivZvG
n126yTKFFM171Op3evgyVttgeKLSz8SCpkp2ECovnzZG4aujrU1uFfpa5fVrNAfXXxXj1+iuouaF
jgqaGJfrB51LqJYM0sYSdWRpIh2KN6P8mVgrCeqiHQBqkOADy40b+tLOYDGF1V96zVlAtHGmMexI
puzUQv/rvBsrwpIQ7DFzK/HCAhHK10E/6wGPU0Ha6dFQ38fgOOTfb3/Va8eRsWMoopjoWJgyb8aa
eXDMAPzwbZ/p0P9tdTsIVmkFl7YNJwEcHhJagzKPbm06AS3jWYmJVUN2Z6E4fyhrWXfkPnoNx36N
FOf64IHUH5NruKNBeXVVM5TQVBsmvAHtGgJCQ9v5GihK9NLw/37vLIipz6UGdHz4p0RUtUqaFdCM
GYxNHvyUs/fbf3+OwpcHDssA2xnWMs+J8AgmiNyjIp4zwA81R6lIgKlr1OHRxiaJulW7X7etLXnC
ubX538+ilSQFsZKlsBb3qAyglqtnhnPbxPW1gwWZyNFQ/AEjCX9KqaWgpVkOEFXplHshM12p/LCG
R0N+lTG7QLTuB17ua7Rct41eie4omUl1re0hyypsms6LNH8EjGjI/ViPbSjykGpNc2fB/WTFAiJr
pnbD5CkXjExMe1gMkn92BYyENXnCJDrpqnjpghXQuaGFgko/YMh8eTcY+nLEyDEFfWXu6OVgG6Zg
Iyez5TF5GxP9mZWvKFM5afAAWOznKFZ30IVFF9mh8qoe7fww51z14sfM/37mPE0PUZBgzr0t60GY
EOZbNwxjJ8UVSFrzrejKO5ZS15oEN+sPwzCuhLGFzcCsHurcuPwwt8wjD9AHVqOkHADmC81nvNdC
UFgAfJc22Vrmdp3/Qm8FBE+g0rFMcOpxN0AJ6vpYUEMAA0YVyDAB8/nVJJ6oEX5qeneEhqWx0j1a
AE7hPQjeBQxzgrEM0weXmytZdWH2BspKxV7+NoF+IHY/PxKnhVJJakde7cqkAKnVS0808rBW9F4A
cKIPCP0rdE1Baw9/u7SumkKkyf0MWAG7Y03C++I0wayjueGB2cqrgslBP7rPnzcpEbzbAWMBIoHP
KVvwcVwaqNlwux32+iAoJapP8qHaK8TcmdvUfivfy23qrVG5LBuDrM0sE4CnHU8eMihBp8Yt9ll4
AjB7Y9kz7WwOJHZhl5tVGouFI6NBMeg/a1y8jTIjnHQLS6Ouvgt3AomOmRNDufb4od4Va8+2haQb
O3lmjnMiw8qoJDEsbnyonYoRqDsQA2QFPmSgVlKXhabQpa05HTiLBrqU4Kh+wap2nftjuEv97p2+
6wA0Ct5wXMv9rsWw0ak7XxrnoZIKbRBjXlr7jqHG78Yd5ht3JV7mpCLhU+vXLw9rLbwFJPulTe4F
VaiK2UvQpLPNh3yDZhOA66Md7S3iKTmhQDmr3uCD4FD0Cv915VDMBScu2KKLLOLhCMpf5aoh1KOf
0Yw1bEuf1s/0uxccZBsEGR4u1mlXblc/50LIu7DHeaoWd2JazZ9TPeB9f+yhXJFgr6kd+hOqmMfe
wVjUwbTX5jUXbu4Lu5zLttBDygUKu51dedBG+/Go+aK47q7L60PXDBNqmCLiI1wmyVUkWWgxNzvZ
737lBwU4dYFgLNmuXfY93n6Pdt0duD9WvuO8b9ff8Y9dzoesQlESNZnpgd7T7yhpgJ1qj1atK9mD
W2Tk5WGNrXjRIEakwBiE9iUafpfnUmsVrZBnx+mFaa8b4l1bUPf2opTFsHZmg3MWNgFsXMS4Lmay
IGvfuEdpO9rHx/fACbzBgabWvbw9xC+/dDJ+9E5EQs+P7mJHvbeeX9aGL2YPudphNIZMtAJnClQu
E+tjLTYTWcZJKZ+r8TGDzN3a6Vh42qDch2wPA65oz/I57aSZKQ1SrbbRfHNQlp7H2dXgELK1q3DR
ENSyUKudm6d8BVUoE6lMCxWAzggTLPEGIrYfKtEedLQLe9I46AIRw5lO3RqT6eLVgRQTz2vgFTEH
wJ3DSKUdbUYRUB2PmZvqBL4l29WPgh+LK4tcXOOZpfnfzy6OGDgcKR9gibpMtcHcRoo1QbBFEyCQ
RgETpC06fwbiLmMYscX3ouwlAnFWoGxovDXXMpdFMwaaz+iXIpngc4m6QKGajfC8UNjrxaNMN1Ns
j8Xm9mlbvIZQxsJpRhNzxvFfblhq5moTGDquvs/B6THqkvqGC5GhrbmPMjK57S4i9z0pN8HB2Mor
3LNLpwvvDsCmRZSEwEZ2adwao2qgBjzSMLvTqJubrrW8uF/jSVhe5B87Clf+zScpp90AO+NOzh2m
2BXYXG3JR4x87H3LnTSI0LhYpRuhX29boys70NBZ2eo51eRjCdrL+lzAQAOPf2J0RRxJaQnH0Q/N
d7A94dG1j6H5MH4aXr2JvisTUb7VbvgsbjK7+ow9a00GbdGn8OLA0IalgdSeC99pqOZyNOIX5NO2
Hx6MAJOTUPSCNuLtpa7Z4UL4mFNzLCPYCXLFi0AFCA976ZIcnM3jSlto6YpHSeC/JXGhJU41wA86
mBqF+qBLgddrllMCFiVL7LXWP7O68ipp5UG1mJ+eW+VOjdAWysRqWJ0Y5MAxjCf/GiVCKd6LJXBE
2zIC4MFtW9k2ZYhaube3d+EWBlMkRra0mXgMmIXLY1Mj5y+SIoAjGQl4iFrSrMEhFj4gSIgx0gQg
GypuPJo7R9sJ7yZh7jVHZNTJZHwk2dMqnGdpH1H+wmzYfDGI0Mm6XEklh5IidXFj5xn4vaujug08
7SD+bF3mVnZ0kFeH+q5Ro2g7nVnkvpwhj7PGIix+EY3b8qk/WQ3psIeb+q/1OUGvdW6Le1awmW+i
nG3FFBxo4DhGMfG2JywE0AsLXAIos2Zq8xAWKmurgZRfaJyidW7bWOg0XS6Di9J5NehdbUWNLfr6
Q+R0buIImds7T6Nv/Fyxtfh5oGUK7Z25ec3P0k15k4l1CT1I6RNfRSBTTnARDaT29cP0sWJsIdNE
VoeBPZgCoILvhA6xTqtQyzBZ6ltH0Z3uQEttg2ccCqYk8ZFE3La3dGzPzXGuR5VK6bW8wLwlU5wm
YbZkrn2q+XtzV8zFijiPSwO1mBQZ5IEGdfoH1QcFUeLVxqyC44Bjq3WVh/lJUpFyH//Wnm+vb2Eg
HI5ytp+cNw5hDzGoAtY7GwMbbnr/g3miDYCZIz6VP4EI/3Xb4MKz68Ie55jC0IlgAMCG9tYpzlyM
X8kKSdKAFGvKZkuWdJRkQUMtA+NozZ/2LK1UhgHRXiwx+Z3f1RgqCVAC/VnGTrtGlbowTDpTGv6x
xEVEWZDpJMiwpB8SCHrudF9zj6ejWJFqM5DQz8hOJmIHGmKoGd/ezsWDfm6bc9Cprg25tWC7fGBE
woR5cEx95v7uDLI2WL7kqOemOEeFCJWc9VEF3ddvxT46thvhIDw0m9sLWvtqnD+2XQ6KwxLrsXCL
9RJIZ9HZdJrW6adhZe8WRne+qCjRjYa+PDo53IJao5VjKaXzgiavsdsQtSqVpO6wrTcfkVe+Wwf5
OXoc7xIUCdIf6bgSXJZqWHAc478fwC02okVTW+DItk2gUMP6nYKLWyBj+Qk2rFm4pf9U1c+puUfn
WNGAv5OhrrK2Cctf9c9v4A4kmDihaCjOm3BItuOD7kt3pj/c6VvxZ75lBMIOHoMcYOBJu5rEnuEX
duQPR4u8Gts1zsalaHu2HzyfD83rThxH/JbJasF48qCWK6C1r6oOH2whdYYZTJRCoBXHffK0jukU
i3VjM5QlkMJAnbW7j5DDhBGqouomdrrNdBJXSRmWyswY0v1jmPvUhQAK0WaA4QkMXVsRb13RnnBc
6Rzj44qscXMtZYPn9rjPKohlkdY57LUSpAzRuagDIkugs7fc2wd2/kM3dpSXaDSFselSE99MHG1D
spvgTo13c4MczXFN9ZTo87a9xRvrbGU8IgEQryRhEGi2v4U7tNp+4QbBqZ1sJL2OCLYHcy1OrK1w
TknOLpKyFCQW6lhhl2yKyqlV9H28XLMlgVT5b7C+3l7gUn54vj7uwWdqYqpp7ewpHWlFZ6h/hO3p
toml4s65Nxrc3ahhFL7TJNhI9qLd/QqeszvhW0L0e+Uf2qIXlri7sWlBotVK2LwW863Day7dQ1lk
ZTUrvm5wd2Cmq234f3fMi7aRLe8KJ/eBI2rhEem28WrSb+Q39fG22a9qzrXnz/x+QA1hBJT7UBoF
u6xuYGnWk74z7pQ3C9XjhpwYajEqEb3KfkPktDOUdsWN6Egf/1Buwt7++QHcV+xpksZFjK8oSRiA
3XehG4HRJ1nZ3sWgjBYgJMsBs1S+GHbO3L9pS0OYUAvEzJ5I8HQh4O28vZOLT8ovrgSsBjPePOYh
soZM7EwsRPfRF7OTn1EEWoj4JDiZm/n9NnRWDC6UddBdhFjX/zPI7VyXmEkQQXnS1r5Y7Xvy9iGT
5mnclJs1+PKym5zZ4k8ARSmvBgGFXbpi4Opu56ZEtAeiblt07Ik+i2uegtNn9Ri6LZpX6V6BmtrK
Fi98RJBEmNJMxSpjCJirpqVpHWRUBimajuY1QdvVYRroR25v60IqAZEi0KKBiQ2VCL5YphopJlgs
FS0iWjuC7tfpO6C4E8tJ1R2jYuUjLi0JiCw05DFKP3eKL8MyzVR9qiOg3/RMnJ70lr6M+KR/X+0E
hOmPEe7a7lpWlGUG4GAfgw1HlXetruK5om/+eucsESXjGcU8w4u525omgZQULMItjWKfR5kB+czU
qkhRlEdaW+ZjoFL6HGdUWzG8cLcB0IY8CMAGoBt4LoyWRUFnCjkGLcVtCJEs61QjA0wONP3WtHaa
Ptxe50J2f2GOi9RqiOUbKszVIw4C2CeFyk0wHpFC3gRf8raxBQexQP8GPBiI9ADK4Q4eplaqLp87
fBPdsjwFZdIaAmbh4rmwwC3HyDKtijAlZteVRKQitZvkUc0PkFhf8fWlfTtfCufrUY+wmSYwpIsP
DeTyirByJ3onlTlpQS1ze9/WVsX5fKXX41CCq87uJoEe8ygd3A4i3A/VZD2AR1deWdv8GbhrFAds
Rl6DInq+ZC7P8Zh3agWlarBQWA9FvoW852oNfWn7UHxFlFARmK4IkRlNh3yUMenYlKdYI3236TGz
Mj6xYiUnWKCbA2bmzBK3d0MQSdBNgKXRh+jW78lr735M6FsYrvaoPoWnylcxKuPf/mDzH+V38Nwo
t4OBHGD+LYVRM9nkCE/iCYzKaueM0WO0Nu22dKj+2EIN7vJrmR1LiqiErXZ4ivududZKXnoTAyM+
ZwEAp0LthiuUh4UxgZREwak9lqYtuvmh9wfkchoeFLgbMc0JlRnk+HSlP7Dkhud25cuFjWE0oGYK
uzGUfETjLQkyRxRWjCyVa2Y2BwiFGmjfgRrg0krfRnRCfQwRI3SCwcma3Al10oivcvveYoBy2BfV
w2T9vu0gy2v7zyr/RsunlEEUGmszy59Vpr3JNXTLm+L9f7PCfTnMxEKUtcfa8Nz00wpJeFbuFFNY
iRdL3g7+yhmTDkQ6BnIutzCY2RxDFYsxxN9ltunzxwkTl6yGDCY28sftNS29NjG4/McaF+LlSJXa
NIY1TJDo36K0Hw0w0BTZzwEH7tRKoWZrRVPujaEdt5gMalwRHH32kLFmGyW57vQ1pNzatPp5+4ct
9UeBywfdE4ZJRFAIc7sdl0ox5jr4BKZUdln71uHJ3UWyk4D7oaefoKEilHX2UGHQS2SHVhlV0lPU
ubqPyTxlkOMUJHWHXtFREwOnsuqVW2QxFJ7/QO5AYXbaQCMMP1A/DF5y6v1wk+FdpkJdZKM+5dti
FyFW+YAA396ZpQh1bpd7lvWRgaHuBJ2AMn1r1UP+D2XQi42f7Z+9h0o1UVNVRQSUESgUIAVb5hjR
LklOAYMi10qvdOnonq+G8/aiYkIiYxzJptA2q+dq+atmvd7esaUL/9wG5+N6Z049rbBjQuYl6bOC
qk3qyGss50tFB8w1gG4KE2wW5km4DxNWfT7kX8QN8msfGnZNt7XUkhJ1RM2H0IwKEAFdK3Usre3c
KPe1GkuhZqDNtBvsJUuftQxv5IO+9hZZvLVwW83MVZhFB8z90ilUIFjicZIQ1x0cvMk5Nn5suPha
bnUIXEzRgzpefVxrVi45B9gcDbTBMJkHbNel1djoWC6bcI6+St2You/WQEG50O9v+8dSxD03w51k
MzcDMaXwj6j1p9LBmSZsmkD+AT0WUH+oa6PFy55yti7OU4Rab3rxyyFH6NykmJPTkj3eR/tcSaAW
LRp2pkTHElTfFmUrydTannIOI0eBEioi9jQQH+LuI+38eliZLV5KR8/3k3MWQTbKSYTYjB0P2SMz
ZQKySL8x6uc6Yi7wQyufb/EOO7fHnW/AAlozAHuUrTw56i7zjHfFcoKnxpvscYuuoteskXEsxWAD
IoUosoBU6mrwF+0wLW4CWNQz4deY9D+KTHVuO+VSKd86t8GtqpwkMbUEeKXoN4+m3bvsTkLboiDq
JtgzuwO5sngH/NPjbbuL/qHgkQ55IhVoMu7M9WHA8l5BlhNT8y0O8o1U6gcz0taWN/s4n9Tj1fqf
He7QSVpp0jqDnSiPXxr6Ar2lrQ4iwEYewbQInhHBl1n31MRQMOkbUrWxbY7Zy98vFhMI88QmUlag
jy4DjBJn6v8h7bp2K9eV7BcJkETFV4Wdg7PdfhFsd5uKVI5fP0s9mDl708Imzr1+6zbgUpHFYrHC
Wk0PghxQ7t71ySk1n2RZsJ6L+3gpY/Y+F/cpqH2HumOQYarusMcI9YPkRr6x7WNnum+33S5bpevh
l/I7EJyLpZ3EqB3MFDOpKma7rwV3VkqtJENop0/1KuiSyMnrwsmCQJBD+nnc0WSMIUXM2c38Ugan
YIJ6dyiXoCNKgTPcfcqAEcqPuTo4oyyCuV1YzFkWnk94XaCThZ/sS6ZkmMIAsugAXtr296QZ+0b9
QH7cNYDzrhi9i+by3FGSP40ReebYHW299qYKXd6xBTSMu4EmT7eNaMGdX38Ud1K1GmvaAfzQxQvF
b5Pal9BlPW7HyCPG21RuLPlEWoFQ7cfxgUyAPKJzVcVi8OMzcmWPOeDXGjez5PskMx7FJMo/r8Vr
EZxaJEykYSzBBqEy4lcx4GTXcuJJBd2O0i5krXN7GX+a67U4zlzr1m6ksIY4EslOj5G9MK2dSSsF
Yhat9WLhOGvtjUIZ2gALZyTKhtarPEbpgszDcxgg2f4HKgGBAqCNAGy0+c4h2ndh3BUwjBlXWC8N
R2t8jKbfFrJofiAClAEuDIct8+iGBmjOmiGDRpXyHaKLB2lAhLhR4Eo6APOAJWo4qrq5LXTJ/Gx0
G2IMFRl3wAxf+xZzGozS0rFZBTCnm4qc0r4SuK/ZvK4vCFB7XYjgLgipBEBJGUEtCfj9EuaIYqQF
QSFTCO6AJYO4lMMFY1GZYFULyGFmggDzjCfuhJb3MPcbEbSbSNS8qhdXQanmSlJrEJWoAH63nKJS
0UrtVs0hjb5ub9ACS8L18s3H7UJWxRJjzGSwNEqbdnQa1bGOQI7ybVc9Y2bSzbwUYPCKP6131jl8
eI7dZ+qJLvklD3K5tJwHQbtD38rNbJlgkc2Y30/5qkc/gK7sJQqe9N+3dRYt7/z7C5VLAGqMuQVx
GDJ6klRQlsaYZrRiBIJx4utmtL4tb9FC5y4LNAfCUHlQGwXpBiK1beNq5Woih0I7WvRjEhnN4iJe
SOEclm1HaYa5T7BnZeve6jaSpDtRsB/qzC+sO9qubiu10O0Fw7mQx6XwWFkWgJqDVvnoWN8mdbI3
4sn35BWE9rRzCupKL+hE2KinctVgTIs+3v6ApXsArhLZL8wzoHGJM9yO6NIQjtBXisFjQyM30lxD
BF666L8uhHCWSUcjlP4uaoCOOVl9jVrRPaPM/umH/5ohe5AOwNOV71eeEiCCDAHWkUnnMr9j9FdF
1+bwFWm/q+5sxDujOFJpnchP/8H6XcjlnEwApIgknA9+PVFPAa+1biIwEoFrz1ZwSztul6Sqy7op
gJSSnbT8jzYeVGS6UDykBXMwoeznxr/GOIFdXujFbdmQFyWg2Ge7qHd2/CvqjrT+pYuu7IUzPTfe
ziT0GIkABsK1D+nwLJ9AXYqLDVy6sUlWKcpRiXXulEgQHCzkVCDiQhS3UTRJ1d5kPTIA6Gt8VDpn
2kRH0EUftbuqcrItwD729i9F0Buz4E5QaUNmEhkqFHL+9ipcOMkC1ACE9mAnboqjFQwO2EEBGOdo
So68tt/mglzAwmm+Escp2ZA+NfsE4gr1kEkPSrxRpIfbBr8wzD3TYP2jEmeLg1H0VilDRqU/9KAk
qoAxdGxTr2PMDSJf6b4bbVVZe9m6r7q9zu7q6FxTr4VjCwWruzDWPn/LX7B0jA6YfMFZqWVdmnrQ
CBcePZFzi53NPzT3ITp0h2YTPrSrTHKCTXJgJ8PZhc+1iJto4RK8+gDumLBAQgUkwQcMwSoYVkXo
hfavzj4VoYjjV6grd99WpRylkQ5RhHplvJEB6Olov8PVn+TwFa/i11zxoi296x12ADveU7H+EDWf
iJTl7kbLygeztLHzbeb1mqcBJazK/Ii+k/jltpGJJHG3YmrmY8MM6ArEny7Yl+luTB/q8TGIRBfH
fCI4z3q5gXyTqAY0JC2uIKlSD5X23iSCuHqhRofZPQ09XQBdsGa4h2sXV2uFGmgzw/Y4nPXgjFGT
IV2VZDWx/Th4UI7Q0J00XfDw+os0ximG2W4cCmDXYliXfzOEtK6LdEB9BMDhXgX/NgyAA1zH4HFV
ez8FfmqcgFPc2GTFnnZHKdwDhm3U9wY59fqb0d+jGcxRRwBY03USeHHe+VPt9PI+mVZ97pkTHkDE
GbUtsF/3bQAqPAtgiuBmbJjk1sNLFxYYf/pQ23WaGa6ZjU6R7MfqbDbyaghdG+8mqjqRyAMuWA5A
U9H7AsweDRBT3I2ChAk6LCcdcQA8IBpVc/uYJC6oSUu98m4b6YJvvxLFOdu816YmVWdR0SEyvDp0
CbJMkeRZ1DMKgWdfFIahQRQ88IPhvWszolMPCE4CYWlnO0M2rWTJcBrlTeoPeXuKi2Z1W7mFm3kW
9P/yOMfW1iNgxxTIS6QXGbMkRH2itbGaWv+2HJFenFdTAPlS1Maslx44WZ2tLPUr19cE9MKFaW2t
SdRlsyAQYKKgzEbNHOeDbyuT1NAKwKfSAkDal2mxjab3sTlKrDxHiv/vJ7uRi1Ax2IakIJLX/PWf
MROQcNRuXVUP3LF4HgN0FhurngmsY+Hev5LDmWKhkFCrgZroMvs8JMdUeYpEbDYLjvJKBGeAZCJ2
hOpX6zaB5qqkdw1NEKItKgGAT+QZ4a5QjL82cXUiBmUhFksL29eGTV5XhA8sFsQMi3pcSJnt4yIi
6xRLMiIZUoCr5xA0oAIJ+7ZJi/TgPH4shTZAySGhzP4UpU9GpLyQLf2vhPADzZqeE4oDgpI8+M4a
fdtbGjyvoFwsWCu+OmFl6B3Ucmgit/o57FQPY3TebT2WcsyY9Pv/Xf8LBnGxHzNzXqMD6gWT7dMx
Mg76mAD7Gnh1I/GKiB2yJnVY2OMxLgPDzvRLBTQEIWggO+bovbwO+scmEdUo5y3iLs+rj+JuEYa2
pMaWsLpZ+2zlj+V4onSf1vuOHpXE79r724uw4GyvxM37cLEGcSB3LFZnm4z6dRfZjhS9puo6SAQD
K6L95M5w29lWXdjzGU7iu7Yq9xl7uq2JSAJ3beQlta1BhoReewvYWm0Ugd0v5V+v1orzEkaUTphF
wVqluvxkxXHsoN8AIMf2eDd0km8n1mqIcqepH2ya/LfCOecR0gmd+32AAyE/ZQGQ7XHI23M23dXG
bohtgKLsmaQKpC4aI7JeuPpRevhRfKgrC5jpUti5GTxWwPxIi9F745oDYCM/jAe5+XN7D5eskYBA
HBwVQGRAY/u1NVqDVheDDXmt3X1nFcjQkQtrFebJRLig6sJBu5TFLWjfAHqgTCJMwh7QvFaBMvNQ
fJjH4PFZfai+clHDnEg1zjVbgZbGCggI3e5LPkUv5mNyGv+UtlPsTdRBfU/fvuj3wvmAuYuR9yYX
SvLYw4WpprROIRWvU7//Rge7ftS2ANcInUIE0iXQUOdKBZZS5DIbIGusIo8BcXxibhI/WCLswKVL
7lKneWMvXFaox5hXiSEnI6gkp9o+7CO3H0UJIpEYzhG3SliRrJnF6LJr9bsY2TVR8n5hYARj5v8Y
vM6539EazbGdhUjAn7PW1Vv8xA4KaEXzN+0xNpxI4IYX77xLgZwfBqiM3CXzJtXshX6YjvHeAP5L
8qM1qLN1R/pT7NUn9CDa9+nL7bMtWs/ZfC62DX4zraIKkgn56q0XldROKT/fliFUj3Mg3Zgokjzb
hnEk6M97V5xmH+105rU9VMrfpt1wl3h6AXpwS/TcFjgUnXMouLUNULNCNsrjaGFSzpqLyWkD8+7U
/yU7bG0KYqSFfhgDSOqqPsPf/sWIul7SYMwiu2gUjLwWEd725yzdJbGfEg9T+F4UP47lkQWbtl2X
oyeVpzhZC5Z7PtLX7mX+ADSKoyMd9Wn+RTMNE7VTpmFyrK+cpENbZKG7o+xgbwFVFWMONzT8KfCz
whdIXmDJuRbNnZzcolaEvgGgZBp79OA1VQYgn03Sb6PkKNnnLD9U5VtO1pX5YutOp0aOlPtE/qMo
HwbeKLojD8m9PcOnUNknjR/1R6sMNlOXuCbIOclKld6yvPLsInZqIA421fsQym7TnCkgjbViQ1QQ
HtJtp2EuD+mL+lBPII6w3i2ghEqN5g7jSlE3MdBEs61e7nKJ+WW/ZdI6iLcGm5wGHZfW2hjXVfeY
DMeAnHUwatCYehn7TaM9BaubgagiQ6PadJfGZ6Z6hrpCB2CBaXx2jrNtPK7kBvEqe8nQYR5sYnNj
2S95cQ+mNpewfTrep2ACUhIPTDpm+Wg1qywhoLQ66MYupvdGfpCAI2W+2qj7T4ek2uckxcDO1swf
smTN6o+gf0LdhNmPZrfJDccc1wk5M5wfuQNOU/RVa+ilO/fTqjNVPwIOe/Ym179yM3JREnEQFCXG
MbRcTXlm8aOUf5Cx9mzMiCNgaQyK5QLOWqntasmzoy81112N/pLHUxafpQL4tiikqB1mAawVzM+N
8+egBFbxamq+GxAl2Ac5OCON1dXPVvLZV70TlocOELwN2wOsm9mDm3Qrqvm1XG+ltjw0FBTY6jkl
vSPn1tpK3gBzs8oiP7NFdaeF6hogx9BGiSEy+S8F+fXZzHQaVHrYokYJWO+tua3A3N76kZMeakzD
OvIdOZrPlQ8Le8SQnIhefUk8RjkVDQg96KlGc9C1+DLVQSqqQnx8SD3V7d3EZecK8IPO66NxoB7b
faFw9Fr7ovGDhTFBpOgvJHMH08hHw6xwqf3tEgp8dVc60ystnQyhq/tg+uax8OvDuAm3pld48Voa
HNmjnugmmL0t55quPmO+ji6um7Cr84b2+Ax1RgSB6MAz1nDGPeAQnpmDG84zD4nzZv++7Zl+RkHX
6nPXXFck1iibqJcN1Auz90L166JwWiLSb/7+W/pxN52cZH1p6qhfZU520lyyD1cJ9Cy9bt34wb7e
tK4opbRQyLrWjbvhshCo8o2FNc1eSifcslWpAVcB+UfvozmewJfn9oKwWaQlFzWnpAJE+WzGpr0j
+joYTkTa3N6wpVv0wlIwvshZClCejaSCjNign7K+mWS2LeIafGEfqDh5djp8NL3qANA8cQILE1Hg
9Oyj7j5JRC/Mn4UWENog6z+Pj82nVuZOrdkGqZFJrHetdzo6JR7kK7aSOuDogFoDAMbnEeAO0jYG
rMM3ILPfi510EEH7zufzyrDmb8CgCPC3bHwH3+xQpUVt5SRGf1160JRvS4TUvqzkhQDOilBC7zPa
RKDoGwx0teVOqcVuLFsPoDhjTlvYKOyhZlGlTjxqeGuHTjAgm9+HG1rEIPvRHTCiAZm8PPdgMkws
4ih99WjpYEwspEjkSf+CEF6tBxp///FnKKRem4dtp2phz20SCNDvQbFOVmwbe8kp8D6T9eBND4g0
HJS+nHplOSCLXDVu7+302Hm8bac/HAv2RVNlwEjPqMsG35nfS+GYymqA0HasViqGTEtceLV5FM43
/DhzswHMiMSYbsC1yuf77XRKCwOEKkiGAqnQYFhVn6ir29r8PHWcFM5Pqh2Z0gFNv24VORZmnhAz
O3m8ZpvgMd8Slw1OjoKiCPlYpBvnNRlGN0xawril/L6Jnwp91Svubc1+XDycYpx5I4ss1XILxaRY
lrdpUmavth5bZyUrEsMBA3x+NNs4/ZbAcyZIMC+ZCPDjAcVjGMCL5V/gCdhYlW5Ke9Rp1zLAAGXM
p1R7lbzd1vDnRNRfFf+Rw73AJ00FWQm64V0bAbenDCtjTXfqL8l26cF6ZA/FXj8mW92tTUcgeXaA
V4dxlgyEKrhIcNGBSer6MFJzsns7SgDivMXR25qy84oZDp+s623sI3wWYQ7/fKBzArndbGnZRlUL
gcaxOURI2a9tV78333sAZIc76yTME/3I2HACuRtP0kfWmxjPc0sdyD4gYgTajVMhhF4xtxahKfzs
qLiW9jfleREltSzNu1GGtMFTzta6+8pTpwYCqTs/nKe1ca4RsYZu8wFrGjeigGLxNOKRBnYQeYYN
mH9/IX1U8pypU9aj4w0tx92mn9OLuiEymsVjAUpk0AlbIHHhqztGY5mFjWVFFNx+t2vZNXzpUO6K
z+DO9EHqNp2yO7pqeoEjWLadi9ucuzkwjdZSw4JcVPy+tHvFS1eBl36qT5Oru+W5/RQcjvnY/Tgc
F/Lm318spy6paROGOYB0VbQYNY2D/mA3WtcYIOkBKIRnuWBlf8b6s/lcXOWcsXYJ4KNldXanxtZ4
7z8mJzdW4WOxeSiAaQm21dXUe/GO7AZXMbzBHb3Hf90Gc/0JNhe9EUkbqlSHuwWsbCm/S+29FYHj
6RUMawJtFwOjGfNvTnWA9ozzPXGnl1Fc46xMKHixqTgNg4g9cdmzYk4FNMPKTNQ0+7+LLRyYiTfq
fPqBmaQDNO7Unlb6nmRAG28c+qTvwAeARslVJbiOF4/IhVzu0RYHVUKiBnLtSN1qxXRAqdql+eiH
Itir5VX8R0PuzHfxqE8NhSTLfo2iFy3yb5+CpesXrS7oe0EHAaIk7tCZdRHSnpYwSaqva2Q+gjuQ
9PRsrbD0lIl6Ppa0uZTGHbnMKKawTiFttF9busobUeOTSABnEIYZ6YMyCzCsR035DfrO28s1Gy3v
M/4iiSPGRbcOzwquqCMhRlf1bmd+4rVBOq+OVphssanIGy5qMmOW/68kizuo+QAcXjOBpIjIHcjz
QqSdk/iY0d80SFZUJegwTRuPdfZrHzFAB7HmRe4w2aBb+SlIa4HF/2zbheMAVAzYYWa+TfR2Xx+1
kWol6Ri+J/kG5ontNegsqp38cEKnErIijSx4yi4dMaAzYgAN8Ntoo+HchxYRzQrBNOvSAIgW5qEg
oHtX/Lz2bu/o7HOvdnS2x4t5O04vzcyUqJfnabARbYlBiLbq2o9T7SAZdAdkbl9HA12OSbvbYn/c
5ZzYefsvPFeXqPqAFQUETkUcoKU5hQJuRmN7W4pIOc57kAhJnc6GlCp1LagxPIManBCQy32kyT4A
RdRteT82jdNq/v2FVnJuJGVozvI0P0QGKUSby6ssmihflKJraNchwKHGA+9aCktDORtn+B1GDvKw
1qnXt0eiiML2xS26EMNt0ThhuC+bxWjH6c1sHfIJIDTpFO2aV2Pb3BcPBnWUPyKYi4U2RBgkSB9m
gpK5pssZfkTNGpxWWMMof6k0NN7tqm/T8Ez13AGvPPWG7mMUNcL8cGvzvl3I5MJ22tTEHAvIxOMk
ib8HvXX68dWOT00oGlX8ceFAFDgMMKGHMgzo4Tj18rAxAU+J+VbdOlbs2IbHSjs3xQuZ7kGK+u/N
8VIWp1arStPY5pClpaGD0koReFpeOFIvOGYineZjeGH2kaJFuRHOM7stGvwHyynz3xGKD+hNcQz4
ZiAtCK7tpSNwoRlfqJ562pYVnVexOOf0j9k9RyDotUU9P0t2AW8vg5qSqPoP2NSKpXIvmcDO1+cZ
sPRk9LsJV0zQ7NVifXuvlk7bpShurwYtHXJQO8EhxpiT/ZDNrU7//HciuG1iORhvgdID2ARlcFXA
DBZfJSCGbgtZ3Jl/lozH3LFrLckCZba5qNX8WGYVhk0Qm0aA6T8rdiAibFm0PcQJACRDVz0gmq5t
z2gKC+Sa86j2oL5McUzdyRi8qh/3cspQZyOvSFsJgpNFHWcybMz5/8WGvJZpa6FCqx6kBnPFL5kv
EiQgQy/VHv+DtQSuhkGAP40eaU43misVAgSzcm3WIzXkxmPu2hJ1i1FgfPMf4oMAeHPMtoB8dSas
vFYINCZxXU9YxLL7qAtwlhKH5OsBDWSVR5ivDAJ5i+fqQt68wBcOIysY7dUB8tRpAz4fonq0+WUq
R1YIhoMWCltwtzNYHUDWQEPBY11XatTDs2MJ+6N96pmrvCabAvM01S59Bmqv5FBMIgR+8MduN8mn
CKl08TK7FM+dalKHtWzP4rtVfmpTp8Sw6idAZ9eRV2/C/F/bJYJFRcFMMchtTUyZXC+rmklK2uDR
6eYKcDX8vjkGkzeq239rlZBCFORGZpBB0+KeTJmW6Oo4gYoAsx2DfgANcjV4kgic52eyANGNBvRV
gDDIhooO6Gtlxl6ZhqxDxX4EXWCEwqDk1ADpJid1Z6+AWZ6vawK02RilpZ25BadW7YJZS1Sf/Gmp
+ArAU9oyMDdAk8gvqWbHmdLib6eVF06ehEd2sQrzu6ISWOr8h66P4LUg7kj0Fg3BPQR1B/JFwccG
cKX68/bG/f3YWzJmZS+OndHJViMlUEa+bw4AEN1aK7LusKyR22zaFV2HbuGjkA80VsmLfX0rry1f
O4qgRBYKgyiUqyhayTOkHkD6rr9DG6eglwerdulL9WX4SutMZ+SE0U5k+mwTv+pHZSci3/mZXoM9
XQrljmKk20OkzkKbrxFTWCZyXtUhAhxtvZLeq9O4ub3YS/t5KY4zX8UCr73UQVw8Hmrl25hzpYLw
TrSOfBTUFqpa1hNkvBRb62g62b3kKCjaH17tXfTYHJXj/X+lFJ8tGew2adRZoDpuY31L5LUkiux+
XkVX26Sr17YxZrkZBClEmI/kFeGjhza6J3EzlPojcX5tDvz4zYBxzrgd5/3ZVsAFOaCRR1mlK+0J
Z8HPt+MKHLOWjw4b0FgE0UpE1qf+jFuu9eReV9SggVbP5thjliM8aKdmFf/CjNqu2Q8P3WZGRDZx
FuVttD19D3fqWfUmP/oMYKiiqoVwLTgnhz7MmAQNvoW+tD74IA/xCg28bGX7ySH+rN+KF2kdnx7D
Y+/Ga9Hba6EJ73olOM9n66OuJ/NOjDvDD9ZW6tj70Vc2ivPnAHiCr+SXdG9tROxK8/ryvhBs8/Pt
omP6in9mFlIJGBoF9XkzktdpA64UmgsAcJZcwKUIzuNQEsvDNEJEL3WboqCbCKelbEUjNUtXFC4n
YOyAs3CmI7o+MSZJmyZvEI3GJPszESQ16swcjiA1ewhR5vAxpCWa6Vg6pKaGQswMro3hNc65aWNg
AWxwfvCBrSSlp8k21l3nh9M2DAl635xMhKD8M+TG9fuPRH6KJCh1eWy7+XmUv9C89NE5+d6x4DAZ
XSiIopZOJvL2sj03QiEzzN1OamslUTC/KNAqtU9o82BkwEiSSuNp6IOHVu683BifbzvWxUNwKZSz
lVouyyqTESiCKPmuK3rPyKwvK55c23wfTdMF4AF6+XA28lFCI159Mm15LZvPchp4ttbtmG6uioQ+
3P6sRQu+WApun0sQggVBhq9SmmkVtNVp6As3D0uB9osrjhgLpSGCJxUfpGtW1LbWgIOSDe9Gozka
hjnlGKDPd9OwqU1J8ERdPDDgkASGqo6nAd+i0cjVJMcWtEqzXw1hK0sp77Ppm3VkX+giR7+o24Uw
7j4rbYOaGE4Crh6AOSyWbJJ6K9uuEe7rZqtYoSAmWNyxC3GcM6hoFelVhaWcggBoSb0fox19iESA
viKtuNurlQxZ6gKckQFTuhL5CCNPkj+U+LWz9qYIv2Xx7F/oNOt8EbZ2g13ZEXAC3RxFOgRxXtn8
pgPbpmibvm3vIkncVVRLrIrk+R1ssO88Afy3CsyKJyakVlnepZnHFFOXtq1xu6QC3taMFRvvbaI5
AA89NQNmLOpkc1udxTsODuz/xHC7VOK0AeQDN0PRJLIHSBNlM/aU+LelLNvCP1K47WGRJtdWC2WM
+mDJ5oqYb12/LZq1Ibml9eu2sOUdQm0ePQAGQjju8akPbLIDCfbdWJIrtXglGbVDStMJmYjxdVEv
TA5bM9Tw/NS9NrvSGBQSGFg9NYqdyngg5as5gOYvf0iY4iqiO3XJKyGlCQyiGTzL4Bn+wNIJ6OcQ
j3dW6U5SnSqgb6A3e+zeKk0we7C0iOCwJZj2tVWwSHBunWkIfGOGF3xOFX3TVRTRpRpHa1bodymN
m6fbe7ZkhjNqtakDPUUGb/T1Qs5UElrW0NolVexnKj2NdFjdFrGweIAFgjIqBuq1H4naXKeVNcUg
l7SleyDAxGjyMwvPQOrZElWMF3I6GB7VkQMxkCxDRZCz9yrHTZaj49MNYwwtTF92IXlKB9K7aFxF
SEGbJFccuR9RwJgemC7ipUGqBevFha4KwPwNW0NSwtB5+Ns4t7IRUB6gT0N2C62DcfjLpGPiK00v
T06qJskT4D56XyY030oRyb6a3DLcjgT5Y6EP8lNUZNOJjkA0S5jUgG0+0pHJsaRDT6ru1DZKD2pv
PYdFFCQpvwYrq9+SdCCuXivFGzigrRDgNIXkBgDa+JSBPPVQl5Z5qlI7cLMyCzdgjhr+RK2RkZMd
g2TWmoJOctJJNr6ByooiJklDdVtMA6iM6ZRuJzk0M6+xEx08WkkYH8qgBnC3Yrel7KBtWR29cUCn
OKDpNdY7iZHbIMI0VK1wginTQj9WCoKeStms8Y7oQ+BGyEbn4ynZfXcgequd0IxDdHrErU3coJ/Y
dlTIsI8VKTvUadY/WclUvNRS+awScgdR3WbImQlyLXmaMM5h2jm4yFVwv1aBSlZR16fvrdlY7qQU
6UOLAilAA20FtNcqGkvZAHRUoM5HVeFrRtJjyC2TjbWmp8Q3YjneKilT/VRBks4gg7nDoZF81lWY
O6i6cqd3nbUdbVXtUHQYQr/ppLb5SoJWoTsN/Zag4MoKa1cByjL3S60yya4PBxXDsnlmO2Swe3TK
plVSOIA/Lx61KooRtya4o4PQeMmKCsBvkm2vhi4AhHxpGmAPw1T++zDGqPO1KXryPc2mAxiW4iBe
AbgjLtyy6OhjO9WN9ZimQwu4E52pr8ApyjaFNhSKa0xZgv5IZfwtmxQ8E5VSFH4mJd3zaGO7PIUF
Rr6eSg0yVQw7vGpSUlo7jZb2E4LubDM2ba0GDtWN6LkY9KJ3gNcIpm2mtM1hUAuT7QCuq2neiP/3
WSmDMjS3AXPtENaMnZMz25ycNiqQ3SF93q1axrSXKKNJ4NYpYzspk+VNESTVZigV3bWqCdM66GDW
UIJOVBMAVTR40juieN0gN8eWNMMKsOrqrg5ZuQmkxj4AtyhSIZsmsWfKDd00aR8/VFYwbcGYinLl
NACdIQ+aaK1h3Mmp0Aw8QiW9p16Rmt22qxIJc+HRoHiAiVO+SdRRjAx1EYKoTsUUjEGH4EAkKX2U
zbz/Y09t5I/2lNyPfd5sKK2GJyVNY5zA2Jr2CYsDL6M6uS9rBQCyGXLgDoHOK73sEhBXSbR6pxn6
dBwzK+gvNY5RxyqiwurvAsayHQiSJNS25Ca91/rafmzUkt5lhI2/+rEezZWcEHs99WrANpMp1QcQ
fZi45vWI+hnG2e+7AhxWXm9JqXJo5LR40ME4vVclI/7OdYSITj/ZKAFqWt37FmVA+TMSq8MofM9S
jHyVzc6YzNHTsyz2E/RwjoLo5GePFLCK8YO3o41ko8w3yfe2melWDabXsWWyJ025OwwY/spDF2nd
Fe72Z738o6XAmA/hOFsn2X2ONPdYftTl4fP2NfWzi4T7GC4iq2W5qAHwhZs3BSZS95SxzIvN92Eg
QNui33n5VVL9EAYIOtGQFwGpRfABS3fH5Wpwl1eqSKnFhjl538e7mLVeWzIPMxNgYNIcKVA2GrBI
jTT0MpRyLWK//kfy50wFmnItonOhhySVMSgacHcZ1WcSal5YhyvC6vdC+T3RKXJs1KgbI6deWoT4
xyAIRRYiH3TKzcV+fX798el8UJOQAbRWEN+UADlqP3FUdh3bMVSrBZouJBivRM2fcvFqyaV2MpsW
/GdSUXqR7ctx6SO36VSyO3YvRrQewl0rwl9diFkVtBriDa0SAxOW3PImcqoFKOUhiMQVqE/9C0bn
N9MkW47NTPBFJw/S+HFb0aXQC1zDfwc78X7/Cd8kSVPaQmRUY64auLxUDV1J2gap28Tr27IWIkkF
fU/IqwM3ETzs87dcrGnHwlorMBTohuQL41qO2Xi3BSzZx6WAeX0vBMANqmVuQUDblBEwWLXsxPrg
LY1BgmuwtBSIm08bH8mhMR38CYgkUa/jtgvw/ri9AcPtsu6x6l/C+JUaAsCdxSX7RwQPGxaO0lhI
PUQMZPCMofZqEQ2TQAk+vGfBpPWGCglt9Qkc0tZ8/g/q0wSDOjoC/Nl3KX+zZxfbQoCrP2J+Ci+I
KATbQ4u7vkQ/oKK8MbU4dGFzP4E6sSh7UTfD0nkCrwVqnQBFUzWL26CEpCOQH1Xw5taKE2Sfcgag
5p0UTn6dPg2inr/F6wH3FNDS56eMwR9fKRtGSW1QoDPemdeoTnquXpUToqht/rsEree/7THEbYRx
UxuNnIAhw4m6tnbWlm1N5qsxUZ7K3E+nT8ncDyJPuHSmMCAEQGgb/gGZjWspbYhnrUxgHzE715iH
A7hkSRBC/PvmOwL6rH/kcGdXL+ymjxIZ2oBZUs7NTT2lgBwb3ZTJgmLt0qEyZlhyHYNvSFlyZjFI
Va/HIcwC4cYhtabDmIg8+dKpMmaIcBBL/n02X6/a2MkaQgWYgtQCa7czmOmVA8C7mYqy+22n9/fB
yLuheXgLL3TN1ABZzMmy1VLSMdQMqs7hDW8eI/P3DShJNXfaF6vINR6DFSZxn1F7B0u3U+3Yv6+U
KJcfwK1nj8H6NDXnDwC2ezTsGPuTTAJfu5RivxCCobhrLUE4jtrIBCHSBmF/6R8zv/ms3WCdroxt
/hU81Xf9a/UumjhYKjxDrg73hac6avic/eum1lZMQn2rrpz3aWNmTvQeKi7dPuJtq27A0ChsO5n/
5P8wd2XLkeNI8lfa+p29vMBjbXsewCMzpUwpdUv1QtNVvO+bX7/O6qOYEDa50/uyYzM91qYqBQEE
AgGEh/vXBf1pkllQxZ/ANephqKLV7UBn39rasWuoCUle4UXbqrfRhXwlHMXtWvWWm21rQNzgBRPt
oCZbjJJJMQZK44FjYjPs5Qc8lEV2uPG2wBRsZAqwRnhXbfrLx/MezN2PC6vzzxfnwyglLeg+BSwt
+DrAN+rJK0QoswN+ndCfw2LS5snocDf2YaDaZwHtLqPv2WPooq4mfZwfCfcIWE4gkzZmmVbHoYoJ
TEGRcdU8Z/vQEQCqdMnGRDtH/HTeHjfMLGaOcU4/8MOuGWHOB1APUHyqlj1N+vvzVr62b+KkWY6K
cUjcjwtd6mCmsdMrkGlAB/4Z7ELizrsT3dd6G64Mi0O+dWqQiSiqBtKaTodB5R1g3vQwiZbc0/a5
vvcnW1kbHi/XxzMq7hWgA9SAjjr1P3DcSZFewj0gVNM81xs0N37qB+OaXJA1/+CdphAAxGzOCT4u
Maem6qguzQkN0Vaw82+Vu84GyrHZR8/GLrhVVae9NNzmNdqYK2cEd2Mv7TJ+GWaaEvuohqI3LXaC
x8wOB4pHheEW2GxiyVfqt0ig4iY4rPXgcn1HB+0RlAbxD4BxT0eshWEZ5LE269CL5bbOYjzJk2YE
R00QCTs0sGH4U4lyV6GQFHHVUKO7qRTrh7zXJdtLpWGbK1N2KKpCzJ3zjq1y4sLy2xi/biajytBb
hLiQdRDGG3a50LvnTXBdGe+86HrEzW5GM56OHwzWodIbOvKaScXzn3InlS+9HGzjtLOKDMgCkDcW
4k1HgpXXCv7g/jbM9srB3Y06HDHxXiS56DJ1MynZrAyO684/B2cytYFAw8vfmGBw/UWxlz5qPL/g
mBQfjID6n3vhML0m39GJuFYC5sXzxZyaTFW2mfJAKjRSg3RMfGwKeet79WbSgX/TIVQbl75llNqx
LtSX8+PlhdulXSZQgKACqB8RU5oKxzJ5K4ULfU23hDujoHlCOoeuQOVLUl+Og6F7mFHITet4vyTX
GrDk4vP5gXB9Y2GFcfw2FNQ4H+d1Cz+MYteuweG5WRNKlyIuJzMtLZtigxCuF0MfWZNyjUFYZUn1
K/FY2tp76Zq7djus1d+4I8IVE3k93k8wdafbbNIypOE5ToxOfgRXcSyu7GPu0oNbG71WMmSr2Zpv
hT4CfZAxoLbKATwGB1R5003iSgWbb0XXRcPEnQ5Paaej6PsAkbDHKMb6Nu+dcjxW8cqtkWsCZS/c
S2bKD9bBfMlouqbHYVeOP+7iV1AdpVFfP5z3MK4fL8wwHmZMKX7vfIKX0Y6oMQTKtqr2KKYrV481
M8yEmYmIp/n5PB1HEIzvY33XCna8dgmYP5bNH+dS4Z9zpjJ3D5AQZFPiw4qsW1O0F6tviW6b0g5M
5CBqOT9x/AMT10ZpJnICe9+8gItsWEhIp/ZlAPb7V6N1ys4ZLoyMKpvkIrQNpwMPaQcNBEtZiW38
LbuwO0/1wq6UVZGkVbPdi36jXwu3uM8dcnC4HhoHuhIv7fb8QLlLhyYq/AdAcTQunNpTxVYblDoE
E4+0DycIEkfxLqo+YqFYqZdzk3L9pyV2+QjKO38oSUCEsC1cQ7skxZM0PgXZLs5AnJHvmugmRRO7
v4bn4eddC9NMWFIqqdfBDwJ2/HcURM2n4E66TQ+xT7PtAHFXKxas4CBe5raor/gR12cXlpkzskNt
wm8yCA7EgZX3t2mzV9rHoQXb2n4o1zqteFhmtBNDOVMEqhBIB8ZpxSio+6rEOGvdrg/ihYci2cXk
jEd9U2xRcjwo0Ci8lm/PuxC3mK+beB+d6UnwaM74kJJnZUwm+Gxjd0+I/dS783cvwcHcTscVU9z5
/GmKdaKoN0zfmzDC4rl1tE15Rd7iz/wwXg8VHV3VJcfYFb/5LwFdfQ+Y04ov4WdhmnWisVfydh5l
Z0NThqab5FK/yrYvD56VX646Dt9nF+YYzwGpTAORo3lSXZNK22NnhYeO6pZyCykFS98nh/RtDcQ8
3wLODZHNrESc6hm6K2di+Uq4jMVj1YOOCKgn5/w6zo741RBeMtGEqqGAxTgq7sdRGnlYxtCEKqkq
0d5864LdeSPcZGR+Lv3TCBNKY61qWjOCgIkAsQFpuEWV8rwB3nTN2CZJBtIIbXOMR8RFl6aGj809
oVrTjBD28JNDPoCSp6g3mV6tVCF4oXppjvEIv1HQplfAXBt5NFF9t60OQuGma63R3Ee+pSHGDeRq
iPxQxsQNrrKLQBa2JXSwh8serDiXgBCSb+2lsAX/1s0am9Kq6XlNF8cfmKgTvKjDtLoh78AI5NDD
jh3TUa+rwjJvVMi5+rvJ8Zxs7TaztpiMS4pG1Shtitk1jdc0uIBc7ZgA/LBtI/e81/B8fzm7jFua
bU/6poEhAhAmmDPzYCNDSeS8Ee5RAEqTmfQD+I6vHeB12hrNnMOWmeMLOTAwl37yVKm7xKNtdCkG
t4JKhwJMBftIvo8h5hSsPPfxJnT5BXMoXyyl6PWB3s+vmE16nYx3QBBQYFlQdKVmFK4MlzengPJg
p8+FH4N9MdVBzTgZA1LDcLyWhY8ydZW1sumaCcYzharuZGE2MebSTRbhAUzz3AZSqisLNwcNNjQu
h8L4YdxladFmsNOYGzN5bQWnkh0//66QA3DWdjBaKVQ/1jhJOOcq3AQsd2DZQQrBNiVNQ58g74ZV
qSqpJL11bU3TFMpld4MHEN6aECInlJ2YY0JZl4dA30i4/ih+BbRkaaNBcNuhURaXu5UJ5ZwCJ6aY
YDbhtmj02nzT6lKnauILCNs459dsbTSMa1SdoCtjAxNdej1JT6N0Z0x32T+4MmIgmqZAWg7dzGy/
SNmrppbPCcHQ3wGEQ8JdtiYDxHsmW9pgO0QkofGypsC5PBqJjS5p2/RTir7Slwa6z7JfOk042VM4
bMtwvDk/ibwb14lt5jQdZXkwSQ/bovocFU4fXyTFNg8fp9KpgwefbBsF7Nq7vrBV8UZZYyzjRKsT
64xHxpDUUcsBs5v64FcWPyrQTsaBT71cBLtzt+Ixa9ZYpzSTIInnW1drHiXlU+0iy8g6KqaXAHOu
zOv85UxAwZsnUjdoZYI2nG3SUqJC7gwPIyMj0uVS2Iso7faNfyyBfwPPwEueAWvaSLeodl0bKqgh
4+fznzCHrHNfwJwEeWoIphRjtNHQ5Y5h9BIAbpVk6VK5porLndjFYJmrCIiA0lbMMNg2JJeB4LuF
Si4UE2KncmIF6cc/GRjAJzhhFbQeM8so+lOQZBIGRsqdCnLEHKDFzXkT/AH9NMHEFuhIlJ4wwIQE
XOigQ1ZtwnvrPu42Ufx43hR/B0KP6a/hzOu4OLElOQChgITka7xA4cw7SG59MD5QiTlmCSUX6ja5
WTtVOVLKOHRmGDZYqkAew4oOmdIQS10Im81960Q2pFy2gMEKPgWd+VYHy2RqD07qFjS40K7wgz18
91I5rtMyzp7x1Ul/fggTAMoYbtkn+BBynViP8SXYXqBkJze2sQcs3Rq3r7FdlFS4zx6UXbCS2nOP
38UssI4ExG9YEazymGxBjyUql41nqaB3B7GntiaCyMsNT+ac8al8qGKzz+c5dwsb5Aab53qwum1k
m7fSbeMEM+f8Gu8k37lAr4zuAhPAe7ZIgdkte1mEMuKgabRGU1WuzXjoCYzD3SEhNSVoyJNBUK+F
vpVIMs3l2G7JO3oVVu6F3C21+BJmpYNAGmpoDiBGoFOuP6hmBl4rdElXdh+4K1uK61ULW8zChkYR
F9KIUasX2f6Aqkx3jI7NVrvHRSqmUFwHsWD7Idg3kCxeCfxrw2RWWZR7s9ECmBZ0oBY0dNs0sV1V
LY26z6BX6cpIOeVbMCX/XF8meBQRFARJAXOj8DQEhLblrtKhHAB+K/Xe1I6g1KBhuTJGbuZlKIYE
2n+UG9g2EmGStTavYNRrYzriud7QihswS0iQFDs/vvnzv4SHhaX5SxaxkZASfFOzsKePwlMI+gq0
Yoj6ShjgGwHLChjJDTSlMKdXaNRNTMQUbNYNUmGjcKPacANxja6OP2t/m2GzvLgehCnWYQbapJFg
Z94xru3eXClxrFlh8jkD3HTBkGSYsXhLxu+NeYwy2zenlYVZM8PsZgMdDaMEyhaIIHfNTqzDd6HL
yqcsjj6lTglWHI7z1omGIXn2NzQHE5VFUUI/vUr1OARKpoPgio4i+lHU7bADCLy2gxwRq3D15jH0
1+RXvvrGqWEmiZLRxAN8WYDrdLuRo8sh+RzQJn7eyb8eQ6c2GP9Do0supSVsmDJaDp77dJdOGwMi
ZJUuu5O2oqXzNTaeWPvBqLDcUtCsarsB1lLDEaDT0dpi9iFAqmWS0etjIhVeyaU4GL1Ti4xLFgbI
6qGHBCKaHQCU8gU6kYp9c2k6CQ0PtYsWEsW6Hd2HZNNd9JRQ3T4/v3PIPQ0ip/YZXyXm5AVFjBEL
ceP46EhvMve8ha9Bf7aAyAFUC2itWIbNrhVmrYMIbW35Ywu5D/OyKR+DxNGVlaGsGWJOFzIIZY7i
Yg0eLTcYPtThKhuspLdb9EGdH9LXDX46pHljLNxE6/o0GMCtZYn5O3iuNN1KSh06niuxl782ho5e
TuQoIntNGiP0ySYamioioJRTI0ZOsDs/EP7u+mmB2cGjGID2RYP3TVJER2hb92Fuebq673K09fnE
rnv923mTP95tvnrcT5vMjgZqODAhJY4jCzER7Vk5TZOsdEQzSbfg7VUVaDGlMqEhwPkvIJtLrbhO
y0st0QW874aC8iajXe29HXIBgtnGsBf7ofimNkFy2wmReghDoLmoYXbhNp3qxo4KpFFl2xjfk170
HttRHN9UWQEmpBxU21eC0LOroZR3gVwk70Zhxge9gyC1Po7+LhS14TFqmkPdhHgmHHPcqUpTCd87
YwQ5T2xCKESv1c9ALCMg0eIU9EsCcSJluBMLPd3EJblTBsHcqrlMnEoIj7kZCiuryHV8BextM9+/
DvqKU3cUMlmvWjkD2E96QaPGKIRUV6ga7wd97az5mlLB8xem5k9Zen7Vm4YgpAjHkbzThIgGxrYw
XwRod0j6ZRxAEkp1Es067zO8sGwQAJMAqlVF8QfpzsJq2faRkKnYCOOQ0qpO3DGbNVrbXUWyTeBH
2xFKZ3UjPp03y5tXAzLAM44eZWK2xSwD0hAd1Wiq8mrscB1QrAgtdUX9FnnmQZTWgO6843Rpjolf
XqATQZx7uGLxpk9qpzYeIty5zo+Jt+OXRpjQpVeGOeUdjPj5J0oZYWx3yU1ZSTTJL2VPWwnJnAo7
CF8R9/W5FQYpCmMOWqk9CigFOh9iMMp4rxBKLSrTVjwa9/etMHMEo4VppObYUE96Oz9W7oQaABfC
Ovo8WPWrRFCLyMgbcE7JH8TQrXB6asqVcMadz4UNZtHKlChVPFRYNMikhNOm92Vbj5A2vMjth7qm
J8YfEaB7Cs5MDVfW0+1nKHHukx47PVNAkhfojvo2kHwlCeIdO6jV/2WEpeiOe1VEC2+O5+m8fgwy
4maV6fyTlflpgsl6wJcuZK2AcdRF6ASGQMuxsbTu47wV7v41QZ0IOBMKMKzzmUpjhmGEtemkxya2
ZC2CC0S2USCNgkrheWNcR1gYY4Kw0iiTnMcwZnZ3nnaUjMLuyZuR5DbRd1DHO2+N5wgI+GjuQVgy
gMI+dQSvzQrdk1pUK8BY6+sVjQbiZPHKBuLlOUsrTHKIjnaSkxobKDevvBjvEfomlo9RsmLmf7jB
/J0SsB4HUXq90mqkBJnvCMXcYU3TqLWI8lyK1BT2U/6ABmKzWwuGvFmcs6s/EyyW8jIbA0luc+Rx
aHZDOV6gEN6y4jXAzZoVZhYFPcmmfOZ1KEeHEAiydW7gfZ73B/4UglIWmlDoXgKo+NQh0GyvxtkI
I210508bsX+YyCYGjZfnb9LQFeq3KngIe3reLM/p8Tr7t1XG6VVBzutqgFWvfg3Lx1CKbLW7FLqd
Et/FZI3GhzuRC2tM8pFABQFv3rAmCC+h8q7GJoUe+/kRrU7kPORFrjEOeeR7cydzVNx47bVsXg1i
Ttv8AkzAtd/QLLfQ8x+DJeO8YV6wWmZWzAIWgZkkU4PMSq+8zTQMVhoGV23vX1X6+KrXqXveHC+l
Wm5t5hWw7UFhp07Y2tAx3SaNuqm7llaKAbYxmbbgTMiGa1Fa68PlreDSKnNamrHnm1BjhFX5xWy/
y82FbN6fH9hazGLmMdRNpZYlmGhn8qXRHNFAasgvQ6Ze1tLteVvc4aA0PavBgP+dbWHI9CRtOrUD
WhrRV5SMi14lL1W4BiXgDglIth9H/qzxe+qSRZNHo9TCDMF9zRoM89gW6newwGzS4d+ncAbmEj2q
OFewl8AqcWqrikK1hLw9EDXG9loGwqXvrpQwWYkb8zozd8ATK0zcyEYVQH2CrtGk2hZTQ6u1tIzj
3jAA0KEoQm4Aegqnwxi1MRxjDwYI3hHTCKywkurm7f0EEibRE96DOqW14a2AjjnhEAw+soleSzCI
Q4Lt1KoJGhagBxrwf+nImkSPDpp6o4PxIMr2zb4g0c15/+M4xok9Nlb5qESAvqTCy5+r4BW9zrcJ
9ITreGVcnEoJvGIxMCbvzAJNS+oAhqRyV6g7Ak4abQN9mNh81HtXBmQoibdDtCFTS5vWwCVw7U2V
s9WWX6AzSGtcjEhfyPiCcTwk40hlqDxn2/PTycEanAxTZ7Kq1G9xO5rXLxZGxwOdiBqZ6FuFqLOJ
Vwg9clpEk0Dq73JceVa2xP9g3DQAeEY7KVojTp0nnvRp7OW2shQkIwRkOoLhJuFTpt7VAEt5+g7C
GhTNWOfHzN0o5k+rjMsKRSL3ot6hp6R1JQgCyxYuh65YbvycFiD+WYXM8xfyp0HGZ3tPyVJhwjCr
+lAa11BnLoeVCwx3KkEoIQHJiWZVlW1NH1XdK/yih7uKYXM1mMFgi+UIOnhJQe3WzAoKZv6WmoEc
UaJOGu3UXFk5zzkhbr54AO4GDVcise3BtY4oKpkqWshEAa00pe3XkJg4v3g8G7IKoCfIiuYWfMZf
27irm9FE9QckTuhZHYkLQYuVGMNbL3AzgNUbWpIaRnTqlqnWjELcTxU6SUckkzK4/a+C/PX8QDjJ
z0wA8bcRxveFBKoxUwdRczAwWUP8nMgbEQSoutWvsVpw4JwgmliYYhy+Ec0K3EgYjzY4vmYNxU1I
noLibmg2Jjh2+8JJ4kOQvIEEe2q3fWJNCg1DW9Zfzg+ZF7uX38HsgyYENQXQ1IjdKZQflMdMHG3k
ntBEH1a8hLuCBEQbaFSHuAX7DBKjD4sEpYwRKwRQQXeUBavI3fPD4YDDMa8LK7OvLvLmwCyCRE1g
JSKpLdX2ML4Z4kUnXgblxiOXnZ66nrwP44OkW0P7QuLv3vQGlqDznzHPGptYLL+C8daxEMW+aSUE
0dDRRyxnbrUloU2go5iO99dmZZdz5xZduxr4ycBdwzZxamjJSwQd9qbJLOykJihO6fIracjaLVLh
bHYQD+EdA60/c/cccwYnURnERYAJJgAggynZJhTlPugRx1cxRYUK1Ac9eMbbiCbfqy04C/fR0yc4
Rq7lq9CWNjiUn4A32oMpzT4/5/w5+PvD2NqtVvVlO/T4sNK4iz1II0+7WFl57+AFCHkmR0QX3/yS
w6zrpPRjkmRQckqrx1JEjIi2zXhBJkeS17AovHlemmJiUTgCADQpGE5TOyKKLrG8VtNcs8CEoLQE
uVw8wUKeQs1bKmm8VgrjnoDLQTDRJQIXWqh2MBGiy666DFSnT18DcRuhlVy48Oq9NKwUq3heIIN9
A63MM+Eze+aCCyMdI2n2AtUFO3kZ7s01ExxCe1UCpBqveSDPRb8l4wWeGuAGFMEL0ABwUbv1xjTt
+j3cPI12CzxWanuWB5lwmurQHc0h73re0Xkhe2me8QwhT0kyzkMMi8oSEaeR4evqRTj9Ezu4s8xd
hegrZaHjhtaLUR1imONwHYKyMXrT8msi350fDXfBFlZmL10EbFEWehOdUwjY6PPUhK3mF1a9hqqW
5osWG5AV8IUAUIdGLDCrnlrp5aTVO9C/oIchvRLETTUM1Hj0oEgwUYXkl7F5TGFfNVwzccy1ncYz
D0k2PGWj3QCFI/adNBk1P5DyEcoWw3Wt9vag3+jBExne5exegMTMZNfahYFNoVzL+cq5yzmLwPmL
p3ocuag+sFKPYi9pcQUSK4sEBp1CZ5pUWhnfwftYozUsNFaOPo53nphjtrwWgIs0nMHYQh+54FI+
KGhGrjrk9GTYnnedHyGdWVUQ0c2KmeDM1fD0cbqqgaF2lWcC4dJf5DRwe8sDTJIAnmy3F/kG0GFI
ADtvhl1ScttZQO9ZEfXt99SO94olUv1lTbmWN9eLD2LPIMFM1H6asVBTC17nz1EPbIS6oEpo54Mh
YvwHF+IfTHwEao1Ql2Vzqs4nuapDqNSS5sY7wUpVG6N+r5+DrRnTlx4S4ToFudzKvHN204lZZs/K
VYeSQA2zjyAsE6lf0nYD7TDq7dRjuJ+2pttdJnQAI5D5DU+/KX01d6BhAeJNob5bv13lk924o+U5
5z+Ml/3hw6AaASwlPJ59SfebUEStEh/mPQhusfft5r0tqWF7e9+RKoiejBRn926tp4hzkp6YlU/9
0PMTQZoglGH5NaihFfDqPp0fGEeuCliAxcCY+KWIPelKHRaG985WtqoTXuVX0XP9EFreHUHdhfp3
6nOBNAwYBPsicGL6/f/4Ccyip0VM/MQHNm60atqC3EraQ/P04Zge3l+KA9n0T2Bnpq+CbVBij5dr
3So8iNLJFDCnrin7PmqrmAJhexiu0++GlW+JtjV278/5Royol1Hhm3pn3Jkb/WakH+eHz7uwnZhn
Tt2hAnhIDTF8cn1tWBAkeZPsgebUv3mXrAKqPopVDXQFKcgBJGPddYiu4f9wj2cjnBmDSzedZkSu
59SFS+QQr+MJkMI2CqMgERb8C5SkoGZhoDvkWxg4w1rxjXt2KSAXAPGQiP+xN2/I2xWa3mPepwaX
UqWhsahSBGVLLTeKssvNa6OmfgtoUHY1GVfF2r2Rd6AAx6pi/GRWEmZeF4RBnnK1hf2eXBqR7Ue7
DHrQffd4foHXzDB7uEeDhFzPCFNPQAgr870sae9CFdxKjbeSo8qca4SsoPddQ4PsLMvCDClAG4ZE
Zl8yrz20hgcb78Zwkt1wb9xLG2XbQaNJOGTf78gH3mtcHCVubY90sOqntV3Fj5iLT2GGXUW13vsC
ZjcesW3B91TjShe5KXgxYHCAPAHtNqI7QQTv/Hzz7gbza5EE9Bg0IXHpPw2awyiJgaQCa282ozXp
w0aQTaupsLRDOtEA/Yp4YH1tGsWRoVN93jgvYONpXIVf4Qb7pZSRCJVSliO2lewfPPGz827P/35O
UitraEWTUAfl9JiKIzF7fz4g5WAcB+oXue67g+QnkVWnaBY7b43nTktrTMoV+WU9lgOsQappl1Wa
C8FhZzTA3hCqdAxWXoy4c4ehAQoIuhngAU/XrdYlv29BFo6QE9oo9e4HMVm5efAe+mXob+gmKsg/
XlBPbfhRPoL7smisPB9pCGXmyQMerzKc2MsvO3Cte+BiFdRwq1cqneoWkpQJHukUCwSJa5uVFxhm
MmDUveZ+ebaGI3epr3RthdZ/6GsVAxoWTO8yHZPN4A1bKZHdLEtcvb+bOflTETwo7bjLZImWRkEr
Eu0BaLcCId+1bY8o/i3KXmMUtUhbWFmcHMbQAJFAkwDUoK84OXeHQVIe+bECbniVvafGqow+LxFf
LpXPer+XTCo3L4WxaYMjKeiQXWrimv40D2klL23Os7m4zmkeqUSxhk2/jmkIREimCJbfO6kiuGJ+
PZgH0MtTswWKzW3/wbPbiXHGNYPEk4dohPG2Fx6aGp0jxn0tNRCcT+nglVB+eju/87hZwXK47NbL
DFIPzTzcApg8vKEE2UuMBz9NtTUf7PSlrVRbERT8ioprbUMTcRMKVpZ8QkFYNz9XvoaXly+/hrkP
oX6S+OKAr9Gj2jaHfQNkW0xseXAmL4ZcxbHMnkUhpVn8VCafgnG3Yp8Dy0SfOUIRAjqki9kXAxKj
RzqQW8y/fF8hG1KDR9xuZXlHNFrprhkDk7ZWw+VduZY2mbRUDSWpGNQOzC7JXdC5RngxCho1Fbcb
Cpr7K5GJE2pNQ8dVGlVAsMmwbTVEF4MMPfVA5tfJrHJxV1aGFZKEGhCMK9YKnvN6MffbE2vMZqo8
qdL8cIa5Zj6c5gDONc/TIRB3G/fgsqsPqrJyKvMt4m1YF7GMIisTBHikmsU1cks9TJy6wlOW+hSh
3b1Nlbu+/Z54vtXFa/gFXrg3cWXDNR5YMkBrZ79eBI1IjbpGI8DhSVhGciWjh1GWM6pWjtjv5MQB
BbylCsC9vJIWBMHxrlS2512Xc6idfAHjRQEobATfxEwrev6c1UWxMxt5jaaE6zyLYTIZjxr2gp/P
sEmIcux8H8zH5KbSQgsVGLdR/wEoCkNCucwEedUcFk8nVY8aPR0mLKUZio4uT5YRPklheA+1HneM
4LVSseI8nKxnaZEVjEXaJkVdOyM2gect5GTr1b4VJ//gZRxmgN9RsTnA2M5EeQH9bujRBJhXwJWM
FsL0TRRXCoGcoHJiggnr0OApennGnopRtsWDItUGd4YdZL49QOdHFp7Pux/XM0x5JiSEvBNC5+la
KZCdy2OQzltCRjtBcWvvugqhVWpBKcU+b4q/2Ra2GFfvMnOs6h629CkXj2NTHMxQu2knc1N0QEcr
snAnq2FNJbzE0qFOxqOH9x6nJBCUSNLoujHS9GHlmzgHF5hHf46f2RkmJCk7M8Q3eWn0qOT1t1Qs
rpIkfvf6xxSFs9jz7F7wNiSO6KRmuOz77+iIXTtLOKneyWcw8TbPSRsZM0y8zq46k1xItYp3/Ef9
36eWg+ua6PYFza6qg4fpdLmnOstR34EdNPQa4gZ6RrsczVar6DpeenJiiFlrlXRDqLSY1854F4N2
o40NnkQ9/cEPsq2SvIBUeStBfxAkHXZaP9Vyd2yJ+VRghqUsvopGEdoi6UqY4G6uxeiZxc5R+B7E
AB8lEirre5AvhrWxSfVHr9ZcAMvpeefiRqWFOWZRBUFohUrGZLcj3r4be4DCKvA0543wPQerCfgd
+hrYslMvDhm4oQD3Kwsr0AvXQ5stAfgqllauI/zJ+2mIiUx5pHndCA0WK84+VDId9fCmNVyS2e34
rnj9ylKtDYs5Q6o+qEPAu7EhFAU3Vyqa9UaQqivo0J2fv/kXfcl0oJb85/yxR0eeQumYpICtB+FL
jVfzRLTTJrUa8lQGtm7El0O/OW+R97SGoxH5KggeZVCUMcdI7AG5+AP8P6UDFLsGKgEGkIUFCMTy
q1gZLEEDFyP5aNvvJPuU45LiJkjFzLS1Nl35GJ6PLr+FWdWJyGWcpThv6j7KaIW6u92XSmCrYbCm
2slb0qUpZkkLkidGpMJU3Pu7pJOoH7a7aEqtaZCt81O8Miq2jXVsi0EeAM22iCQc8hIv/oq81fSb
81a4B9piRD8ejhfZI7wmgfIRzHhCsmlD9UnI0WVBGkfwFZo0MvRHgGTrtc0AhraxixwdVD21qtKw
XxMo4O1ORHV5FhCFDtSPpsPFpxhi3wolgRvXfm8leUW1Rrdqk+z75i2UhrsePK0rkYeXOoA2YtYL
wUuawpYWe2QpVWAgmiqj8mBWbUjrPEpgNCvtUoGyoe9LK5uVv64/Tcqnx5dXeMCmJzCpG6UOGaPJ
cKqwH2jQkT8KXP/xPvyn/5kf/4gA9b/+C//+nhdoa/aDhvnXf10Xn9kvx+T1/bP+r/kv/v0HT//a
vzaf+dVr+vUPnfwd/PI/jduvzevJvzhZEzbjTftZjbefNR6Uf/x+fOb8J/+3P/zl88dvuR+Lz99/
fc/brJl/mx/m2a9//mj38fuv0OVd+Pj8+//84TyA3399fG3C99fsFwvf8+Wvfb7Wze+/SvJvoPtV
TUQwCMjqsoZt3n/+9RNoXKPPmaATH22Dv/6S5VUT/P6rKv0GbDhUhnBd1sDdPfcv1nn794/Q0Ig/
D/gmunyNX/8a/cki/Vy0X7I2PeZh1tT4xafvACABIJBf01GBw41uplydY9BiGzSFIPv9oKAmKQa0
am9C9cZrXj28wEBSq862I3IedKZqQJltr920uDXDa1nxHS+QbaIAcpoWroLnE8FE8a66z8pHpXgk
40PQP4iA/ZVH6GfZUCEA4DcaNpoHUi6olr9DI9Qf9rp3S6S7H/P/b/nhfZ7iv2dd8BC+V3mdf2/Y
P/X/0QdnWPF//LXKX3zw7rN6C3Fr+sOffzjt/Bf+8D5Z+Q0P2wAVmBA4NyHtg0PkT+8zfkOpBjkn
sDEIEAZCw1/ep/0m/YjSIn4A3nUdUeUv75N/AyQCL0aohkjmD2f+67v+F94HMNqc1v7MJmaePjzU
gidEhSgj3j9/NNcs/C+EVpyp+xWaoKuou8AZKjhdkpMLQffzV+jntk9y1aMrI9IC2ozDN8XMwXMM
WDdKWZ63D/tQffPAwIP24tDYJcEYPAXRNLmkndT9FEVhis5mXX+WorzeFImXBZdEN7OjKTfJvs/r
8Hvvg4pNSEKyM6dGuCJQBb0VcOu6kqIIArNh3x5FSW0Og9ZCFxYymlbWB5HTk3Z+rtMFJ27C2qlM
WUDzbanaRSP6u0YawQLdh1VNJ3EobwwyqpBfLaaNIsTRW64bLdWDsN8pEKQAhX3a3PRjP10OeFzZ
Dk0g76dAmpy8nlKXaEG8z+v+IBPx6MuS4w/6bSJ5IJeSpTsPqCBr1vSiYzO0mAbFezWNIKRiLjmD
13pUDWdW10L+8PoU3+6HTpi0FjRIL8ACUuKi1riRhMNO0YILWUmuNf+hH/NbgaDVIkDz6LEdvdRN
USYxqej3/VNWdeM+ywwfX982n0ZfqBtwIaZbaQLyLUkLmYpjP75JUSDeqW1a7oRRvc+nrH+BFpEy
s9MJmx7Y8T5QriJICm4mqcpuvDSXD1NuFA89oK2OrrXaVs+F7t4Pkc9WWuG3FORL/UVQQta2+W/q
vm25Uh3L9lf6A44qQICAVy7r6uW7nbZfCKftRAIESCAB+voz1u46XV0d0X2iHvutwrldtlloas4x
x6WdzOscrBGyBnkHZm6o0rvUcLAIZOk3EiYBV/p7V8kgJ0nQZH08V1+GW76XKpgfgmBMs76ryX6s
kB4+juFdRKqwoMN8H0/zG7EwD+AqyJeNRrm3hke4YBdrqCDS5OYWBMbXemRptq0ezGHM7zgQj1EL
EunathevouMp2RoPvqEOuZZhA1e1yJ1nu54VQSqijPJu1L9BzuyxkK3bspf2xdKEa1iHG35D1EQQ
2quQ2Ae+nzYF7dlQxG1yxD1uXk3ctGefJ8u5SvB0snpx2cRgJSA2Gew8O0osX3XRiL5c1DdVCWDB
1C1ADJBMEqtTBWTvyoCYSgVThL1mS5HMUGJQXlWnwWA33dv2oqG8grkxNrkMU1/SBGE21iT58hcC
aYwKK5pNPE4K6/vmfoMbU8jqPUv6NN9gviW8jWTR1lnwe0G10KT0QrvrOFhcM8XMCm6TUQNcGKlQ
J2rTH639I1kTA0h8PvtRs2ZrsKHpneP1wgERlzqqd/bqrmWX5mypaQtnIhy4gNtyCdtzMAr/ZDvF
s5V4u0j78JkJ+uAoxiC4nYbxdrJJ+LBihZq1sfqaiH6J7TLcQYX+0FNPYCmH1cBmYfI6+aEr45h8
rojKvJkYcpO110AwswXI9Q6HnIargPUQ61gWsy2B3yNaSBwE/enmkJ3R54X7doOjto1I3s5VfTfP
+ItGRHTTTnp72/nLq4GoamcGZZ4MhTNqQvCsOLyMxv4UY5EK+uqfRoqjDrm4IA04fG17R5EefDdP
qSqS7RpHn4S8CJblq98qAXqPF7xGq1SF0Yk4p4rsAoGt5hySt1QJD8JsxKl5mj9XDilPsxj2/QYT
DbhqTQVSquMbIcT4Gm5BnzeD/up48xD1kbkXgFd4Gl5I4B/FNr8OMUV6GZZ/RTyPTxUX3/0Wf8YG
5oy2G29jgRRG1mF9JIfqwDvRnKJxDvGqM30kXWtfFZHyglxYgjxuIGnUqXhXrYCRApvqG1FLL1vW
zv3RzdAWfdDBaq1j9bkV8bQ3LTxjEPHtbZBJIXp99ENymke/202gsWYNbCkRzDwueUh7t9db4mV8
aaLdylNUQ2iuikXEy0F0wDyXqeUlk8OtW0KWMWb7XQ3aelEjtPa8BdqdU0v44xbH9EMMYYS9CBgB
t5ZJfTdVAqHV7UNF1diXXZcKfK+7dGBxVWnSB1nvM/7NSMsQg542b3UktttYT/onbWX0s+JjOyGH
7sG3TZjDUXL9HTUk+dxGDLAa+ef4Q1xcdPAHqFUN6xCxlFZF/lEndfckY/E9z35chIMKCjL7/esw
O/s4Ipr8ddqwl6fMHblGumJd0/6BDPYaSt6kdMoax97ICnFJnyL6blw/trh/qWQ4FEvjCFazvLq1
qv1aOMg6cPgExQCa5MLjXc1xthX9HLmYxtwQOr2KhDOEEPgV9zIR1MFubaG7zWiv1GPvGCOYlDuS
7KeNIP6drOQ9sGN/g2m/TaCK7ePn0CMJ3Fv60bzHhNBD6qL+fibGHtO0BbtjGLBQCBv4KVIhsWwI
aqtvguY6uPmVpi9jj0vKCooyIKSxv42XwDWi6m118Fs1vsLyLXoO/WEG6WrkyOJGBjhLD/NQkU9l
hHm0lOonEiT9Ix359IRWJMno0rO8Y2bKQAMAR9gPVNZ4KFpDGq13LIrdxarJnHjbjfuocu3LEPqv
gxJ4xYwczogsDkD01esnngfHBczU8LO5EUTkjZs/Nf6jrejEFLzE21rbrKkpKiQiwAVqZXDf9vsB
+Yz5OvX2kZqoVEkEjULqiQJi46emsdnUeLdKV4+kjXETDxX0q+BxmrR7YVtX/RF6YRjjyWGatn0X
fSdJXxAv3s+hLVrhfnt0Z6u4LTgXYZO1abXdiW6obpIWW0HbLMfQt5+JJTBQkSgUIEmS8fe1XTwj
QgAc3HqaVba6CjZNPDZZZYZPZStSbLW5btOrS6TMPo1xRhe4YtF0tnvi6ugl9M1SoI0ILl6Hcuy1
a73rkTWZ0ADkfC+eHizSQ140jpNE8V/VUxMHtAQSkt7zuodsXJsIbs64ZqqOqtK4lkH83yD3LGLw
JwnQ/dXzqHdzurAfFk+/ESvlXjp4wuDhSL0fPRN+R1vES/ReE25QLRHFgyZtUv45Glz3FLVtvBOV
0oVe2X4ZnNnH3P8dN94rLCJMoaeovx1SHR7qRqGqD9X63lXi4G1qT3EuI9Lf1Mmwp9U14zHt18zR
0HsV+IyxZd9oDVuwrv+xDTI0pVs0/nmsoV8SS5A1XVN/q6n9jEmi76j0y2Zcoxuo2PvHaITfYgiu
APx2PfqutLXnntjhpWZdcHeVSR9Yt/VgKK8gui1ruFfd3Hxhj1CVdqJz5togeFnqDhZUQa+SP4Hs
AhzVSLE9HdHODsjbjuCfhGz3rGX2bqtPXmuQgS730RIvuPUY3BCZKBvCu/t60PzkBqoP6zQjWHpq
6jsvsUaWwskRiywE6Ph1ZUqITiMQLYB/ui3+FQU8vV2cgv4kGiCPFNaHW0PCpgHyhsl4oAUDcUcZ
FwEpw6vAyavxNVqQ5mPZ2kNA5jL2q6e0uxGJU+CprgynYnZqj50AUm2guqmODQCzP204TYhF4+dY
BPNJ1yI4G+iOMr2x9dCC/3zUejRHZ2L6SyW+hO+H60QGk4K0yyPBWi+TakqyxAlRmlh3G/Lr0ymz
XQSeqpmuOw6vqdOSiso/6XCFAiR0IcxqYhu3OKUhQXNGt3rK/nrPxbCNH3oVpByjeV+Lfnhb5i7E
+7GJRYIQjKbY82aRoYvyeY6n7Bd06kFiwUHrM9Pq0MPkwYNSr/20lHRZUpmpOCXPqSabO5I4xqrF
2/oEA3sUHMZJzYhxnLBgD0dnfi1a9VDdIOw8D5neYGsijPfc1y2l+EHCLplrOkCaV+MrPDgveYUw
HjF/fFBlNQbIE2CgLcDWvW4f1yaQe5JU8a6GXUXhbaGClRQjAT55CVXomAQwVhMKaThDuz13C0LC
WNDIO9T/etfUaOSmWXul66S4q4gSABIi/UmbFQeaNO3wh5LJfbZDVGdzzZbdOqhnOw26RtIGDGZd
j0YjnNHNUchIclqp4JbwQ+Q2diMj3ElBq+VtqI1Gvv3YPVOMAShMGOpwgYS5DPALLF0dfuDpmCO0
UqzgFnYew4TovnGMo5tqMu9j4EVFl8ykzVP4MR8ihJocjaxQ8nqP9XebEfSwcjNnwVhfWXENWpWA
2BPcqOOTmpnbd0R6RaIHcl5IUoNtz9zOTIl3rnDzlbLSwbFvuDo0UUhK3qgearvYyLdpG6NjMyau
MMmU4gbxtwIWYdsBX8KF6mkMLftpaf1fbLGuLTCwPnoq/S3x/mZ067PULls2zxIeKbPqckYxJ4PT
hrGIXy0q5BxudzypgxzZiSRjLSFny4pxenI8eFx0eEqmJipn5t9jYPgw6Xew1kcY8+2tWdKjgGAI
hiEiE97yOGDiy2ywpKeUBzEoPKE44v1o83le5jf8ou+V7aO8mYdfZBEpkvWa+ZO14c/ScNDEBMtd
t2S+dLs0CS7A+EnWVCMk9zFHagBOBPFGloeGYmBIbVTGjfwFc9H4Zg3NazoRWrZmrLNUVhfHW/Dp
FiNvdRD2qEBdcnDIwoM8NOHRJZ5Rq7YqKpqYeC8jFRi5MFSAB0T7wlvjqtjQXa49NL8EXe/kmuAm
NP1e9H5/VnDghn3TbnV99KSdJDtSDW6v/OjdVjx5QyFsDwif/ui9nvE8RTh0mDfCJ69ev7lypEO0
x0c/FBWdYAZftc+LxYSI0gYrvSadMStgoM8oOqTHoYJpdhbW/QxVou91+2Gsq6ZUngWS6w1V4Ves
2eMbVenS9Uk07mtLanBUyRzyrG9M0dgRRKI4wryj4tdA9OmQxRHMKcO0Mb8b63vA+2dQYnB0ymBc
d3XajJmlK7mNY5s+0tRiKtJVclFXzpSZL6KV3V0E1OYcKMF2ajNsx+YQLjU6yZZYjcUaYDoKpu1S
bTHYYxEaTDXfpir9akzC0PzAIl5eqauEngOhaNEylRZbol5MRJ40GcBjVZHCFTS9zzNbkPVW432N
8HGoNO0yZZk9qLBO8BfiQoLdSQX17slGm7vz1+7DhZ7N48DGh9liAMXw4uVGTuicxS0luj6umJfj
Ef8fNBH7CB06ZNBwrQC4QsumlnvB/GKMNjQ88OdAA4Kfbif/U8zaoLDSjyZSSdkvIm9coIvRmipP
gSuV+PQCdMRdiFQ1OcMhXrXZ0LkH3/RPCi4IasRLhvh6eJk1EYpw6I/Qz4c3uG+zilRPLf1N6GL3
UG9vO+h9xO+1BkoEmOvU2fgjnux5Rruu4BO7XzQu46H1n3BXTHemM+NJxgNgip5ixlrCc1VRd4yr
/kAZeEBRWO2snu9Vn5bbrDO5pNsBWnAvqxbQvXwfBafue/gZMparObJ7vG5Xwkso9l1Vbbt0GbeC
NdMvCMDM3dT2HnwVk7c0RFXph2bfVsblTVtdEMlKD2PVYXvjapoFcnpZZLMLdHMzSP09JklcekOE
SRV/135bhTv1k3oLEBn3IKf4ea7gARR1A/pYOD/v+zCxtyCy09xF5GBCNR0xous2i4cNfCcwkBEh
hE10w+YMcpKtNJI+pFrEqKXE/43x7TcsxVo085Iexy6YMjohi+eaEVsDggnRRpeyHXGesGXPA+sh
ylZFUc7XVOUE1zPEQN7RR54UEm48caayvoMXdhak9VZnWgL8E6KGcIh5l7GTFSDx5mWtgltvqpGp
rU2IkweIJ7UaIz3bYK9vJf8SXtvDO6eZo886ECmc4Pqnka6fcwCfdClTBD73Es+odli4jyvCTBqg
GHrWR8UgBBv7KgVCQR4pUyf4OGHcZGGbD0F9qDsgel5LBUws0b1uqzqwKzG3jrx3HxfPXSiTi4fG
OrVb0cy+gnVge176/pfRfnMgzBM7Fmlx4ycSr40pF1SUW9j8Rd71PQETYcVbzmWV7rc5eUDj4ZXM
pBtKv8mlH68FTvpp3QKUkQEDpsEBzdAC/oHPSfKTbPwrEAPcE9pNZkudQA1jR9AcvGS7U2CKqQSH
E/2U2CvTk4Kn82MEpwnm4FuGkj0jew5SJdG9BbRRsNiVMpccCbHav/HI+MB6ttcBYX+SCn2yqPbt
6N71gnZCWAwYToYB6OszfPi50Huwk97miNYfaWoRRuYqWKN1N6PlXzEuxcwEeG4xWrI3X+LBW4AF
rIvge2rtw7A2ZzpPu3DsNEhusOia12BfhyIfYRdd1HHfP4et5Ps1XM9TPSW4OLZl57bgU7XsJKv5
xq8+Yov3CoSin04OIifXNzC0ACsh3vD1iB49ivr5HBkWFxpGfmfH2cNq8XGliy6riaN1knJfzc6V
IDLgqm2bGiNnX9JqJ5h8Fiw9+m0HF/oOcx/CakawhOYNMz1NsYFkPPgDE0b/hm9+mCkeBTvCmb4x
Bj6pyfThKftGwhnxKU1QRFp9x6q3u3GaOwRTkLGkrpEFX0aEjIRL//tKmUdHD5vNAETatl/fVxeP
BZ/XvtDqB6Kc0mfrLUDoLG67LzOtb7QB23RmKS5fyYNDo+vmIhbubnxFo2dXo7gTLH9ti0WxaT4H
aoNDai9GwmdBjfVXO0gEAypvvVm2aS1Mc/UCDyq0LVOWxvbGF955MbhM1mnLtxapQG5kt1KyCwfD
JOWtw9MbcU0v1O1oxLx3gV1DssJ41YzVdAg2ma/kZxrKCe+/Wu+xSisXX+9p+2dzr8Z7twMtBO5G
13Z9IYP2Z4v6XTJ2aCDnvrlnbuoK03oTtsvSAsLiv6amI8eaMIf38SZGNX/2CLxvwL3uvrmhrJB9
4J1iqt0D4MygaMgMwaSnYSsxkv6EdrS6WXCyBOmf4qa6nQlb9pYqceli6HHHaX1ZKnToET/zukbt
NwQ6r5XoDCuDNxrKg3HNVA6O8HPYNt0Fj3/dERMdKhPiFx14/6zTFZVqZObNkLcotTu6raXuYpZ5
AbKmGTyTiy309VMor2BaQk+1Dwk/TuIeLckXI6Ks2vrsaZobY7/7ariFTLvaYTz6TrGHoYOyWdd5
ZzLU+y6t8cRcU0o6AuBgJeko7An8oQg97k7MRUleiS7Yudjbm7Xyz3yNTDn4Y/hrQ6ME9v5i8QbK
JZ/4pLPBee5SV0NyWCvosDBOdWi0x+mBWqSEC2wMwC7veqC3DF6paRL+TFGXb0BX/HX9gtCh3sVj
uL63OOwYQKBMXZ42JPcwgZcQ0R5X4kJ79BtRzrhxoxoDbPyORDtwYPGdsI4+1QvfLg6bot1o/dLK
NptFnHsbEBXA4lBRY76T5t7EwW5LmydtEMSl+1p+wDL43FQE2NfyaOYIjPRqwa2sp5ceXZPY0Ddr
rWwuozg+rRZriz7RgPtF/LV2IcsZWonNm8geGfTRWTPcVADB9DnckJ+2mC1jAwAEFeMgpCo8KwCz
AW49MSC5NHbMw83YD2EOj9wFPEpHN5MZGw/+Ff4bL6vTGnGK1gE3WVBULNA5sPumCwDSP8PYw5ik
Uii8Pjq/0k3+dDdbj5UdJyTbQlyTASauw5YgFgDN2nMMM9fDTKQ6EOKLOht99D2hnyzgbS7XJIsh
vUzKGo6otxTnuo84KmtTdbnym/glXnFPLyZN8wHt1NHGDQMxRjHOCxmb/lL5AwoT7qC69NSc7JsN
o7OvWqTFEx82/sDefxNPQXRrk4nAlxuL7FgtwPjBtfwMB3NDJEIjk14c0yngv8BSoYVNUebtqszO
hkgjRtgT/ANW/IjNt08z7uUffLiqtH2CMLw4sXUm28b7RbrJ++bobcasqjr+MygwU1MDRCwxEJc4
PMivaAq9G97F3qcWju1ZPy9vQ7yury2wZxBUgmE3t2N34gzgvhJ5dI2XCd4pXEYugISifaPRaBoU
wrsqFS/SzdXN2qb9A8d089t6k9JZijmhiFIyFpsJ+OvcDBHMQBrrbnsl2ws0Se0OuSIKObqRuGyL
QUBp7NLTQmS1Azo1oavt5iKYKnrpV60L6frPWun7UGB/wD1gSRPCmY58auJbvBAwiIKfKhJSfG94
Qts3no2Q0TsdNmnR0tfL64psy5ORoQ+cqQrvttEMSF1PF++UDi48Q6bgntYG/Qjr/BV9Rw8B2rzS
+i7u0A93Q832c5ckGYFN8a8lXPW3jSZTyCoZdkPFtnLRnttZ14QQ+xpci4srZC39x7BNhiMF1/Ct
p9F2Az/Y4TwIV31rCugEGFBf+ww4og7xVsv+e4kBZIcCFvSjm15m4nsoN6R230YMMiPCr/aASoPz
APPvqSWf8TpXmIzYfKDSMw9THdZF4lbs5HoBPVLbNDmbUn2eqmnFFXZlX0/L9fBA65Z3EgJCi74I
PZ6i1b2o7HLwQGU6+7WJYfIQ9egQ4u5rxAM4uR6rV0AMM3hwzmGP47nuUWPCL/9PiIOsZQL01jU2
zqRN+3Plpgi4pqvLoK6ToiM1R4kJ9f2/zsO48oGeZv3zM18+x/8FRAs/Qgrq/0S1OE7dz78Nf/7t
8vlPJKG/f9+/My5I+DcwJEDihwV4DDWwd1WI/zvlAv8E5hei5WMPtQ7Km6tl299JF1H4t9CPQZMH
zg256X+m/OCfYK2YRMiFD0NGEYf5r1B+/pm/GYG47oGDBt391WUbU+1/IRrrYRmom2sCz5OmAgTx
uerxOqh7STYPInqI62afwAGtHMbx/0vwvfLN/kH3+OuHQ8Z5lQte7ajpfxWtwEIklXQBPpqEAxQr
g1p3rZ4QUYf1TboTMKOiOVk5tALTWB0n5XWQRcGP6Xp1sSUDVQOrOdInNxMaYqRRSzj9X+eUNJ9Y
253nBV/0Iu/NbljWc86Vd8aTxs4Uym0sllucJV+uX8tChrWovCHM5ORVZa2j+Zf2qNiypJHzQW6C
fgvfLivQwMDynbCo5SEB979Mum0EaqG3m6ri6YPcpPiYXcihLydYL2F/v6yv18UuQ/76J/Fw3rMG
WwOslwG38+vN63KNFIM/G6TFlyRa0r87A/5LHKj/luD0T7y8/3UnNGU+uHD/PRnq9kqgw/n8+vke
+n9mRcFi8/q9/+BFXR1LYWQYxxDrs//gRVEPfL0AvnWQrYIXmqT4nv9HjKJ/C2J4acVRREFWwkH9
BzHK+1uCLyL0Hnym8EqZ+hd4UTj2/3ROYihA0xRZUP41vYCC2n89xP+JFuVtTFFMTh1yrwabYLHE
/Ztmoz9ivOX19tZApsgbDDVojj/8aXzjnBwZW9inI2Tb91x/RzUISDYx976a2x5paCM2J7A5QqOL
8Nz0PagJ3ckWNl+V/+BvUxFE6h4H+G2MQIWpRLR8O7QU14YTnT3cZ5AJ5K3T7dD9CQIYJo3dVJWd
l4qnGbmad47jBj9OWyufWh61sFZqIuyZZY4WP0vDrX0clC7RixRtIvcDa+7qFaOlv86w0R7obkuI
u3B0uBche8B8sIvJuddP2dy/gJ37qqS7zGDW+Auv90D4sS4mu4b1MD3GitEMPWTU8dTCEG9gdxG2
RZe43vZe3x5lioZ5ro5Gdy9zHaT7KaS5EOFXMOMBVhpJBrWsm7tpUD9pCrRPTi5H15wTf0awjjI3
gNa+ufC/VUIOY9Qh7c2Tv2LrlbhZ/WelXLAzNSTEC5w3Ax9sBmPQ8UpNdt26/NLgEG21e1bt+BNw
Ym+w+ntuh/jdyfgUSWw/g4Z+9/AObXzwyNeNPPSiOnsQndzbyITHMZxL0DIGwNFR+ESSJj1pCsvl
zl0J/r8nBpZmUv1In3iFqjiWSZO6uHrL/E7y54CB1xCEE4RlJqLZrFURrbT/jiVgNLY08SOn3TPX
j3DiQzvfVRhxhAKcvCL/oEunZ5jlfs4d5rWwwQYGfKRG49eU/gyoHvS6PBjcmEUIN0EXpG8nTee7
GDuwwm7ob4XEBFT5bCymEd6J1NQHWOwwbDnaMhjAuE4UZKdYaqS58Dp/vy4E7gl+SDNkGaiSghmQ
kR4KDU8ZgPIL/9gEEELsV5B6tMT36IJLbM+TM0kg+Z7BMq3xB8PjzdEMJr8zTgCMdiQcuvNhlL8F
H46L76ZDO+pDJZLbGKixSZAi7VO73xQy1mtTHRZEh0NHBg8iAatMLVHbDYZ8jw5g7vVJESIyOdOu
TxCWqyv8WbZi78jofY+hHhfQLodF1U0TxDppBex6iB8gA/m1oP6DRxBmwWTOWxXs8Y4X2lM0D+Pm
GUlIGw5Hp35jXw5S0eBYUUckfCccoSnxEJarIk8AAi3yL4hZkUDdzuCtgRIBd3N5Hw13HUcOajdl
VQryWb9r3C/T0iLlvEwriYnV0GIiMb+NuHuYunA7VIlf3TX6gD6lxzzijlsvEKujwbaTww9BVFyU
4QMpEbKTB0H6UccemHBz4UdQJgvxHlmBClUDJ8OnApjOa8MSF3/RzhQzRLhukBBs4wFupMt9gKF1
P6xjDfWS6vaB9Z/AwihN6mUr54d+ZV7p6fhP6IJLSof6tm3cZ7RV8S0fI6z6h9ukrXFdY+Wfs1oX
4QKbBhyFyoItRIOD13jA4CVae+MUydYG/DkMsyBvtUuFtR/OV7qmRVvDByW0AJUW86VAUDJIrtiN
OtqzVA053ADA8JB+gv81fm2UB0VipqsY/MdqWCVyfs/xaxzabcCCYP1MZ96DdNLBntx6d/BgKEKf
nCu+5PMVZE0NfHk1zgyWOHhp/T1J1w9fYbueULdCwZfMALLg3wG3VpDLuqDNw2n5lTTuplkUSHvO
67PNYdivAJKvfO9d+aeu2R6BoOJjbWHC1jd+hq+Kcz/QfcLWJdvgKpl3LUA87EYxkC0FSWNIL1uw
pIL4Y5NI6PVqcatlD4VFJGECOW/vvoiLaF5v6g40tC1cv9Lay9pwwFII4UjgNRHOZRF1QMv1EB3q
eboXBlBGAI5qPhr77FUWKnqXj+yjHv0+46PCto3tY0feVh4DNl7dQWGlxb3pM1HJflb2eUUoTrKt
EIKkFoP6+r4Ze8FOC+y2LhsEUrUdJ+mljhdz24U9OQEeRXjzlRwIc4liVosoo77vv0BvQhrDAiRX
y+VTODCVYM38EIP9UjApCh3dYcT+9m0wnyvV0wIUtq9pXYOM1a9LvTWXACv6D6S5pYUegCPjrhPc
4uKbqhwOIjRPlk3lOolVmMFu46FZ60+VmrP15oNgWFH4g3+MF0X22Hosb03HAaZBqVwih2gEs0zd
YRWdDevvLgKFBJum9zgFtB/H71g1Yu0jsEpLXDnPnk1zOsUg64hbKH/vfTKdAZr/qUe15R6DDqhP
4SHY4LUG2C4KDPBhjo3W1yiw0BdjCt8lD2HT8ezvFWNfG7bsu/RKQPauVOQ6xK1q/uIn+zM4vO2V
tBxUI3nprkRm0/vkr9a/aKJYlPr6wqUhH1+xZUOoVdWa+8gjFvZ0Ut2yK1ka7Tq5rSUI1IOdvId6
Sfif6kqvntnW36u/ONdwt5j2QTrHb72/cpmxKz3bnya3k1fK9kgReZJeadzKueB3eqV2d7hO0Fa0
4I+B9w1eKxZ1Vyp4HPfmV52AHq4VCU8KNRZLMcBu03XkTa/Db+1hDK7760TsXYfjiTbdY+sqeoco
KoF1WlI0tN9yMJyjgxHzuIPwWsPjmQ/TnzQZ0twzTZ+HWCN8srBBgBe2tadQSkBaUtOzC7ZPklbz
d5u2NUqNVM+pAeyAeoHqu4JvwLalUFhQPlzjlcvFk6Aerwtsuqck9I/IromxfVFXXgvoHRdv4eMZ
bAWQRyLl3eFP4KcahxvlXWNtF0mhLt7EVhgLdGC2f0YJRv3VgirmQahTqoHfScrNXdN3vixHIQE2
RFrrh2VNyWkaoSRdwTDd+44DKm1YuNxi0YscYBje56kT9YkAn0izRmD1tBCRDKhPfChNJ9jb1oF6
21kvRYYW7fahwep4iSj5v9yd15LdSJZlf2V+AGXQ4nGgrhahg/ECC0FCa42v74VkdhUZmU1aztNY
W5kVk2TwAheAO9zP2XtttjtyuenCmWJ0IgspmtBI9CXym+ykNs3E7huRZUPcs7pjX6Z9SWsZVTZz
JDyGWFg2YVTGB/6NTgvxjBINJVbrK4Gr80az2tdBmqj3dvl7NouOMOsufZyDAfHZ4jSIjR+6hzib
zhlXWjPHlyTPDsJMBUrPxh2egeTS97mGPDVEYhtWTFGYvbi+pEYhvw3kTHYRnxzLiJ7VuCh7tewK
e2xSOh+JS/WmvDHKsj9U2cKXj5KD1OYzLc6MKSzDuaUzipx+MrKHORge2wCKoJIqCFWWKPf6PNoq
RRH6ZWkdylAq/JrO/0WwyhM54lvcEA9djjHCUYf6ZhpHLx30Gys6jDIDcAmEwiFAwm6LQjyrbYS6
zar83JyudQ06rDlJZco6dAzcOmaNHwtZielTKB8IAyOkS0L2Ou+QNdqVaPhVVsUbOFm3QI5Ue0RF
7IdU1/I4eMRhW7pDbbgie2GpFh8DvTrni8EboGFWLDpP1sbtpKe5DSrAuplClF26HGzUVPQARD8q
elMfDdxDdoVgjBtezM80/J95fR8SvaIh02lb2fxWE0J3MeSU3nvZMhr42Vf28DoiC94flBUpR81u
o3fvaFOWfW/dT2l4RJLio9FpPWtqRwrF6MKCyBeqaES5guppQdOftk/A2SMnZpmYtZbLdu8qo81w
RXY6eVlfAnPcG51BK60O4q/WqEI+tJJT3a2vne5RioiSV8z0VGjx4vVjgOwsPGntg4JGg0bjcBK7
9EjsyV5Z+sJZSgqDcpbeWRoifqvbzzWbD6Ms3EKy9pk08+YUO2rBX7MeMcs4TS80nWJa+stBygSb
dRrxGCaPVN9ZBJI2Ebj8nNYkBb29OrAs560mhKgkChQElU7YcNvA+Ar5CIFskqkhAbko9HObcXh1
ubQLyn6j4DStzg81NX5KY+QqzVyj4/jfX8/TqeetcAh9rbWReUXM0W9qB9/KLP0/VPlei48fDVV/
+0F/2vt041/YpNiwq8SfgDVkK/+nwWr9G4lnW1PXKgIVvH8XEgTZ5B9RfaMKJ+oS0Nz/VBJgp/1L
UnQSYiys8AaeqX9SSlj9e/8puGHuIkqAT6IaCQSbJMa10PBDISEzQ1Mdgzp66vczLUC7fV5+Y3OX
frYQ/vUQn2oVnaR0jbRwCNd8CF+H5+xCqTmzR7f4h5Een7/M59SvzDDK1DI5Uuk122v2Gw/0338R
akHcRpBB0Mx+vlZh0RepGo3R0+g0sd2fl6fAF++rc+z/8FRdv1/9H02Xf6Ag/3JTfjjQpxKsKk1m
gt4jeipUh3RntPqGTxnCeov83WAre23f7atDcGWZaPc7psYz1Q0MFa7ppzt4kpixfOm3OVafvMLf
r+4PZ7X+/Y+PCgtafclYjTXo5aAMbv3yq+X1fueNbvM6PQ4vEzRJ6XdX/edS15+Pzw+HXZ/gHw4b
NYGsMo1GT+Jecpv7acfeJ7GFp/ZhOEj7wG6v7Wohsov93rj/9Y34DBb44yuT04k3UsYFjgP252ML
tcBiKOmiJ+mdBitylPIF/P8XFCXqPTJT9ZL6sexp2ADffn3kT1bwvxz407C05EZuRGpZTyO7a9Ll
kYA/vpfbXx/kM+HtL0f5NDLXyrWh8n9PeoPQ166+iEiJcjyN6wFVihr0rgVn+B1DW/m5yv/9lsJq
QA0haxYW+/Xvf7ilNJQT9MtW9KTmXlO0vJpCxI8jvBa7AthFs14RwTfpN7mG/32edopIEHnOCuBg
SMIqLzFqOxx6mOnRVJ4yST1bFP/cdDLuEqF5YfHwmOYmkoEgD2zc+ptCFr6VMJwxDBqWLQ1C7E9s
xtOifVrmpfWkhcLDb67uOko/j+Ifv+Wn6QKBNs4NUaY1vBEu3TU8TbexI53pZTziffyi2OXvELPr
J/7qiJ/mjSIJ52GQl+hJuVNN9pu2YKte7oW2eWE9Yj6b8veXPi2Av7eHf46Q+PMJ+s+d/DQnBHPW
DE0tRU+1l7/W2wBWpdN7k58dRQc5t2h5w3WxMxe4NDJKR8kgf3nYVoZ0G0covOxxG22yXbvNNvw+
vQiufPgdSvrvJhAD7j09M2ZuCjQ/P22LOUB66zjH5ohb65y7ycuv7/Tq0P/LdTdxyksavSNdVD89
z3OHxUpt4vgJeQU84WawT9Szb5sPpGS4GBzBe6ffXz+YX5ZD5M6X7klC6unRFzrMPb4+X9/NV/lO
ZDqvnPkpdANvWsFItrETfOmOhf0Wp2DwNXGsLyxVPxrVTSXvhnLutf9IrwHM6PEww8TOkXdeX9lg
/WYS/oPg+vnJ+vEbfnqWs4gWfRcJgO7hRUc7hCUXwV782ikzskPwHNxCEk730Z25Qyo2+wuxCbKb
++ob+lEnekFJyq/1XeQRkuT2vzm91aT+yxvw6RbP87wUKg6zp3mTHOe9GDntY7rtNwMmLlyxLOU3
0x4NwTHaK1eL3LTfnID2d2P9x+vzaRwUUK/EIeAJgNp9VPfRl8xdtqXTHMZr6twjN3WnA24256nZ
g3MEZl879b52un17ivzmMN0Ub9fX9+km82I/cxLnuXeAg39h9W65VOyTU/kk37aHUbSr03j4Xfq8
/HcTMsx9XP4W7HnAfT8PkUhOY+DMUfzUuZ1b7BrZ1TfWu+ZLLmVi3/CYkytPv2NfcsFV6HQPofvt
12PoM5v6j5nEZFmrgBvAI6N/uoJyFAqzqSfxU/woP8pfhVv1Y7X074vcw5KKcAmTMNLA3xwV7sFf
H5wfjvppcbG0YaoRHxY/JX510baCfW2P3Sbaj4ffDaHPMaB/+YKf1hJNZVRWIHCo9EyxNz8xI6A3
2RVecGbiLL1ffzP5b5/IH77ZpxUEZa8yZecZP6mbYD+5qRucV0D1dKRa5Qjn6U3w5i/iDhq1S01n
197hXHXjp1+fxd8PzB/O4tMKw5hzLKo5X5pBuRk31Ra3y1t0id6sc7jXPMWrThiyklNwFpk7N78+
+mfU/vdLrhkgqQ32dtYff//DOqPIiknKA65B7y1u5iaXzI0PmYudwkGJ+238glTKDexqLx9Ct+nc
Ez7t8DePGKKJv3vGdBGCxsoENLR1f/TDWcy9BTRa5Ro8795oi9jPd6e3Rz8+13bh8sRBdDuU9tvu
9GbYB3SptuTmjifb3n6DENm+7rAiORfZEZ18n9vP+uYFCbSfb+6ZQyL/1kud7TFy/dQGBuvurp7K
9xvst8fQv8vtCyIJ/qV/cAqncVtbsU+0W4l5erk5Gf6h3LzcpPaFcGRbs30DbLi6Ee2byc2Ok3+6
DO7owWJyncx2NrN7/epfv9y+e/OF6p3sLX5sny5YRGyZ+JzD4Or7y0n1Xu4jR7G/oUy3T48vBHbc
P9b893vjzs7ltNjqLre3pX2f2RzflnzFfvaDHT6nPy6A5OtO5PKpSPGZJr9eXijU2Delm9t3Z6IA
Ti8LX8E9CK53e7Eb+5g5nPbO9W/2j6U92ie+zwdFef9h+4FulJPLnMrePhCS7Hw8B97jS7CL7dK5
knnFTHuHB8MpnQvXcn06psMb9wO3sp3znUtHsHeafXO6g6Z+2nX2/WayX+bNy8H5mFyFP3qZ+FKi
QwSGy7vc4szbzeWFnRprLssBvb4hBdpPT519i3DXma86n4K1zmXc+Xx+Z3uqjftm/Y93T/M8QrWc
aa84zp23P+t2utld/cn+sn3gVBVnMzi71r7SQeS5PT6d7w6Zc7avx4XH+bjdW47g1K63P+6926Np
7y33ubYP296+a7yd5h05iMNKyyasQ7a/vZpu67AipSFjb74AZ+CJu4ZetzdtpvdTb58L29vSpOfm
otN1zneyvfUi+wN4ChdU2b9H7mb0hb2yt2X/1T4/zG56H9ovkZNvdC6cd8svlb2no2ffJfajZRsu
KcCEt1T28avhePtqExy8veSsZ/a1dHxX5GFDP3w5HzkQ50kaw+kSu943z91vvq4LHe/8ceqdfe9Z
9gMTGhSAq1d4m6/YS7a1d+r3N7NzGtzBH1zJ79xtam9P+KUcef/I6F7zLk6X+8ElsWT2Gvfh8XTR
7Oct6U724GKZ23jbzjXsx9PhhjNPXVZkHnRvwkYOvXd5TF27dL8p9t3zB0/yOowM+1vuetuHR8e7
7mcewPPmC5cvt789bp9Hm6uLj+L8emxs0z5/CZ0vsz95e6+7mV0ifLzBEzalG9nJIbB5t/O/DbAD
klW2XOxqH5Fxw6eunwe6xdVcYT2hB++Bs+u8feDc3Ty/jfZhcimD2rSSHYCjdrO7f8TUxEoUZbRz
AyLgQbSzbXVu9oWzb3+zi1TXtd9f1oY/zG/rO/aH+Q3bpB6rNfObwfTyLByeF/ftRMI7V7F3GLC7
yDmpjsylL523+03n5bt3ygb17sm0j+vadfBqX3Hu/t9WhdgB2cHLkmmon964VRLQiBaamMpBsRM9
KL3BptqFqZ3dJX5HAWq8EDpS2gWBHwUP3K/fPtL68X+5Lj8c/tMb2IqsaO0CrGtC+ealPENWYR7c
xJ5yDrb6RferfXqpf3M3/m4lbIkauj0EhBo8sZ9vhhil8WAqY/zUNjFtGVM4RnH4ThZmQg+eEnUB
YcAp0DlDck/03yyD/3YRB63MJJmLxFlinH4+ep6b5YiNKH4avWUnfjO/qV/GZ/mZbUl1Mq7C/Z+Z
F/9IyPZ/6a83r1kMZY2W0dfXfhVg3nWA15DDv/8FNPf/Ib+L8pKqrxKu/1m2doBFNpQ/lpz//Y/+
1KtJ/1oZXgrlbBGtIuTh/y4zo1eDPyXzx4TOSKC0eCT+W6+m/Gulaykiak/VgBLO/Wr/jZFDUEqo
B7mQiMzIFf0nVeZVmPbTaDAAebG1WLfHqoZLkMr1z49GlgRJvuhpQce1ja5Tq8x7kh7yXaRWbG1J
mHZLVmYFPI1wLkU4Pm32aGjVR1hmL8Os7OW+e0XCYXka7BKvmquOxgqlqVLTUXMshnITlhFgz5ZM
NiMP7qfGsEjPGF/7qmLynTARCfV4CRN0SUoRPI7G4IY68omsCa6FIeTbyJwFZ0RuM69GbTGULnI/
XXNxjp1hWIkIgnQym1i+a8goM6U9uvNw3wjRwxR3X+U/+qXAwM6FPC9okobADfqWkFAJDT2t6t7W
o+BNsih46PW5ANkwGekzFDUaO3l4AE+luF3e76QKO/ZgpcdAxjbW69WtLMr5pkiyHgV9CEmrk25Q
cMk7GJkHeAnPslKW5zjWbnpa+MUSkMs566UzW2Xp1ynCtWqKPb3S2WiW7TUXFGGv0iDum3mbDIK2
IWKv2FhJ7plpu6E+JmGwbQdQTgiqZP2xa0V7aSynQZZkJ0blkCc7gl5S7sJwOtfVQKepvBWt2av7
aos0DE1As4snutGVsjPF8DiIimfG/XGkyzrVkFdy5Ox5gjA3qe6zFDdSURsPMJMLJw6Ux9mwSgex
WgahRtpA5HgAPeoj9RG23SIXp1lVMy/BGS8wx3mBwsmMeL0a9P/GsqnW3nlaRPIuqiv6+O2yK6Lg
Lqd+XuQay890UZwwAhrUKqhvANMn0NqM3GB51mc4+dOdgAoNPM221vRTnJl+nCabwqhLoD8pIIm0
PVR1eBirAHJYohDWhgIM2UH5TH6BAc2362xhQAqCQQCdxtfYDFroCoG3DCkCjxqVFwXMTZD074OK
bHPVCEjtTLeSji8J2Ru1xtfL4NiIMtZuY4m2SU0WnIiqIBPnF0BrG/zQrT/3xRE4wqPQptdc7y+o
HNy0He4h9diBmlEOxQYg09yXu85rE2kTV8lix/BC3FE13+os30xmihCZ6qgjSgVMpzGO7aQv96Mh
bgOpu50Geceb5qiU0w5Q0WgPMzKatMeDXqlK4vP8PAaFcUaSgCSn128lE+B0OpZHIa5Dr2jqbTop
lRMgvpqXNHTiP3QVvQUTGK9kIiNHUMO7qkh9NkmeMQdUvCHwpHL3VqO2rpboXZWFx7ko6r0Squ48
qO+LYbw2bXcIZayYYgsubdLu5dXv0OsxEWrBbjKko4JtQ8Elm871Vv7DFjGvbLZ4k+jSpSmqjZFO
N5ZAw9+crWOZTQ9RndyEtezFpXJXy+FNhb0iLnhaUD3Iq+/C0ot7OQGGGaSSj857o4tL4qiZ9aSU
bCWh1alt8Lqsbo1FqW8afPxV0J26in1vgpZcTCx8OeIWtv7KVsJSV5UfRpftEvNDzujrim15xwt0
j4xGhGmBTKNpepIwCiaIFbujrYaRbGwKPHYqkMxm2LHsyf1qelTE8BCEpdvm6BC0hmdKLuR7fkPe
bG94c9s74yJ/4REN0H7J59yg+J7UENklJptaEPZoZPwAi+ulTqRipzear5f9fY2dBXv0ZZBwDyJ6
2qQlruBO7JDnSyJZcRaqhqWKHkxhRJoRO3VqPdFkdk25PA2GKbnmEG/zw5i6lv5oFQ+R+YBWgXUx
jqVKivBbjcrNEHdM/AuNakRi+SQ/pk2z6azAbc35vUTU0akwUqyZKNi4tZJti8nHk4BxrEYFbYrP
YjI1PPQFMotYP5C/d8pRhZYQOWgk1CWQocVF6P+gGcXV0BhsuBwZJfCcYD10Or5vZaf1/ZfY0G7V
bEHeB65Q0a+y2j/1q2UoUFAwBmFj0YdgWsvVczQriVMtw0dbKtVGCXPFVsrkpp+Gl3w1Ho2ttd4/
86EZixuL8HiOhCNQ1/LXEXaNrebNTVmLfr4gRZQ1plxjHp7Gnt+1aojlDrQ8ugYLNU2BDhFc1CgW
V6YC8k6F8UlfvU/DFD22avGmh/oRTPD7rMrXMM+emc53TSBChbYov/erX7J/FJt+K/ctm6y+2VEb
YjTjHIJZJ/tZhZePdwfVZR3zfq0MJYbEaa/X8ZugC/QWI3RlizFCl+tOs2y+ZwO+XUSSqAwbssb1
3HAjPeu8IKku06ge0efhmAytbyOVeRLC855ZXurRdMShlxj6cCzr8GUaxWczyfaLmm+aEv8iLzaA
ZJbxvkzDoeyrS6xQWV4KocIsCaXGYmawjbB4KqSk9olUucbK/JiLwtdBitC8jt1OnaXbbtaJ19ON
bWAZN6ORnpDvXPOsfkWMfCsvEE5MyAGqpEEAhD7VtZRnTcQmZmpsWcLCl1ndbPkEBcxAjdyTXzWi
tcOoIX8YiXzldj4wcTXHNK22qUJ3ZQhM3LVVf2uMFa1CQVwY7kwZsw6JoZ++TqF01wUJe35hBTVU
Z14d7ESqboWNiF6D4SvvWqQdcunHwnyTNWgYx9asfbVMr5Kp7vPKvInLlAr8QkSfNSBOXVScfvEY
vrWTSTCpJVwUNX1vZXMPyi6052JJTqxmUiYbiXtoGXjgtMTplhYqEK3FMmpo+8XlbVzlz5KCfKio
5G1TylBoCCz0FiLOTWnAEs2Sq+uPcpahtm+/CZayLZc6IyNJ+ZaXkyc05mEwo2WXVzljaxQ3qjpQ
wQ5pQvVyL53i6ouOI7FfEOPgUJzTYddp4jntrE3Uka1kdctkG9LC9ND6Yz772WprxOC/00JUr1K6
vMS6+TZLRO0ZYW/avSZeZgNyMBb+MuA+6VLCR5cwFMeEW5K+trIaHZR5OuCEiBzZGm4VADd2l+Qb
paIVlswtj3OhHMGHqoTSVOSS9dgtpzIfNsUfFsxcewXAmrldPJ6yYhG9QdcGO1XaTW6i/FYHOlj1
kjxoZr6b6+K9Huh/N1Z8qkMIW1I+dk7TxVtdKUZf6iIVzWR6L8TiUYaysmEi671gUKGITLhCwxKX
P05uVH1Y5f1GxeZgZrgtO0091nne2zOZpGoi7Weycp0oCJ/G1Wq6zLWygYEjI0OkmJrDl/UjDTkR
BkpsuBEMB6QpfG+TMIzyXJAmL1XgUuA1VH47d2fmucOgDEdm8pkpMT4ZZvFqYPyj+6tSYVn9r/HM
eqtL3F4Edid0HdqrNC4wh06g51qgsLOieplmPnTyfKv38ZdxmU9yHh/bNnk1eqOzG6PjbLR08OSo
Tm2taxV3JinE0Wv6MUsAO0ssjMSTQuNrpfQ6sgcBTEU6X0beuNhpt/A9AM0Eot0O40WQlcQda+Wm
m1ZrNlK4kZiqTkW+a06d4WFrv8vHCYZId8hlZY8KvQRCp3xUhiodjGm8WyrzoVVNrxHMb+OiWo6+
Woazygf850d6BT5Uy0ssqgpDSzA8KAxo880S5GuRTs5QgjxsxZJJZx6/zF3o9KoRQMEcj3NDjjeT
aWN31eDG+rzixoLbcR4yFsm4660meU2n/ihJLbrv1dO8yONZxzTotEDBEH2sytew2KYi4I607m94
+pCBBfJHV5cPQVDskhn1R04BHcGyo+KXRkpEMSWr74s2rLx0Vg6tPD8LBqgKQQFEhobuXg6aI1iu
exhtFzNdbtsCffIY5tzW8Z6YwD+cvW8tDIVOhJ4TCtQik2w7a+NBjZRdiMzJHrqEFZeheXPCggoj
9HXIwPMBO/mKb/+UFyyGlyoD+ZFYl1DrcizxAwiRleS/+sJnkAdiv1DLQujspGmw1QRUeZW169rw
W6CQbaIZiofG8DERkIkHLbjnOh+fUhPnIbG1L72Qelpj7QQVo59odvkm79J+n0b6GXBR5nH1bOYi
P0yTExpzpP8W9KJotUsz64jAvMQME59qGgMmPHFlRViwd8RIWxGBo2OVcb+de9wnFdPqfo460SOK
eNwrUFoWbXoIahX2J3rJOrZeh56FKwGRLHCt1jUMbV/1azBb1gp+DO+HZYpIIGeM1rWzeFTbDgAK
WnLfVIE1iuP83GYVBUpRu0Yqhvq5TfBYEKBJNtmT0uXwLeNHsy4OcWAqXlAqBsq/9FWpGI0qoGiH
1E9/aqxxdWawDBw0u1GKxk8IvYAbRVulbrLrsMRk1ERB4UhjHd80UfImydFyUHttn2sKWWA1U+Kk
CBu1DBtCeMEWBTpbUSMUz0qUX6NIe+00hJ+xkQCVUCEtNaUvAEso1yOO2o2BKCMlNhZKBOutjg8B
M9UItSea5TOg+ZiNX0iPOkKYmWhWwep5ftEHeM95/MBwfQdqf8FHxf6ioWJkzs2HRWYupuXoTi/e
ZyV70pUm9xuFvjJra3awMALnKR29TshyP00X6YVs9gLgZAW0VZJnHkRwpTO++CM5cK9SVLGGk/hX
eayL1Fyiu241AmAZXOwlM108oqKrzwIbCAvReCIRwx27lX7EfvacRCCIWCtkUCALCQZwXNwvXY61
A5q23lD9DA1b4tUJJ+/DLL1lTpwAzlSg7AK1uxLJxNxcgT/AHxIN6a2uXKwioRFM7Yb0HNzyc7ur
qhmpcb3XxQn5hqmBmYRIhMj3YIn4RCS5eS7CCN6orDEp9jjYdUGOeaOrN534PI11sJMr1S/Y5C65
stOLHvCEWT9NAyDsoF4ea0NnFQN+i9k7GOcz/tXGDwwFlKTmlJaxsYocHe54U6QBgIsuPi9leYhb
8YRx+dSxBIv04gHK3n1eaXfwVx+lUdq2UdTZmtQCDyEkPZrvKSNAg7baqwGlhJWJzCpIHjMvk78E
ZSfZfbs0bHb75yQ5Y/h5aHJNdMOoTSFSzR/NgnC/ZWuqsgILxnUbjykgrXoQW1okOcGiy45WTU7W
ANoSlWIPPxc2IVEZdsg4thXQu5082kLwrshPIxPisNQ38TBHmyHMng+5bp0wfJ2GAVXARJYr3ftL
1AzZTjODfcFxmnxWHNDqX1ujPlZkJOsiNMNVKi9qqJp7ujgGLj49fl5QvmB6qF4RWTpTlxauIQx+
V7EmwXTk9C3wCvz/u7zD/dbTrQrK26nvYbrEOYaZKbqbFUM4EDhC912bU78eBtb6hnieDfW+TE3U
xih/c37AnrEjbtNlXVIS4Fx+aIuMSqRYzg0EkUXux03fVFskpecKIqAUDFu9ae+xtTV+Mb9qifZq
1IaxS6dvSTbtEioJeSFe6qpfztpi4JMUPiTO6EkFAiSK5nNRL+W279KPMuBbmMM8nOcZ3iI+dEfW
I0pttYYvPE5kL1sTImhxS76RghfHfsQ2C3eerqvOWPbCRqLGpyDpJgmWgWIVsfyticaQS7b6OeUu
2MjQPE+DZgp7rTWSg94pIOolygAkuKWuGgiL0/ba3R+F1H9UQ/7faYZWfllSdl6L14+fYiHWn/9e
TRY0+V86sQt/5M1af9IG/mQUrKXg/y4gm8q/gBRQPFZQK6+4gp8KyGSWUFtGN7n+xT8yPKs/a4hx
OiPSVs2VTGCCBsBI/XP1GP6PKJS86O4MxVqW+Y35pmA5PUA/rjvqCUCwGAf1NKaCnZU969trEkZW
3bngcqt29AdR0yBedqyQk9bJFyxY6k4NhRBoEAxOJXnNupS4h80Sj11VXqwBXI+8VcRKstrd2MRa
kp+UMEhNXi+LAYPoRpcXM74TgWNxGC0V5mq5C4pebf2g6eVGOicj3SF6eygU+F04RFMKFfD7abUz
iPbEZzVPCDyQDcFqmjsK0LKcUiMFfJ+5UgHBebabwmrVdR0kBWZieMliLkytwOfEJvie0fM/yvn0
n+UwuNOp9ZLDSI0ekBLpMZ/7N7iFKph64ROJgcWI6Gdph9V3SX6IUVDZrMOwsAV8EPUbNbdlUllS
yKgs/JSdb/w4xDrwCJsim8kl6XIpKFhadnJQlF7IzUnm3SB0azmtUVhbQ0LsetNqnNQMFC62Dq2B
OwAXogYNCS9vpHIYhkYJdi8L+5qCYhKNGecV0gHjvEJhlCMM2wDIIDtbdR7Iwz6fgioFw2DIonGj
jHmITznFc2F8NBARS/jSwXp2BXAfPhCMkMihpygccmJEdGgxBu6aPOzkLXXVwID7nRotC7s66EQJ
a9dS9AZAQwHYu29KlsZbJCyqpPpo6MDAkF66sZywb6l9wA62DqD8yNu6joVhOJpTVnAR0q4L+B2p
DwlHq7W1S7ipK0nkFJq6noi/yCYWQuyN2G/xI3Hfx3ztKAHF/PZDH+n6vR/5o9h87bv8p0u53nIs
BNAKyB6SNMAEn255k3aaniVj8witcgqNHS6BYBn3LP/Z67p1VOpd5MmQBudxV/aUT5Y7oUvHLtki
rdH032WarU3Rn04Higm0Zxm9jrbK0T6dTqxFnQxdLHho0dLwaEzAnafIlfRxFqgV62CN480wRnkV
3QhyVlFHmuhr0tv99WX51L3lumjMfjqNORUWh7XGKP3U1V6oBiV91QKSIs5Ty89Dw1yTbJomjXX1
hkJBHOiYwXkeMfzL6VKT7yDUAzQFN57xVMw+nq/1l2GcrRFDfF9pnXQxEppZwiWfMBm+lWA/wvQ0
lYGSnkxgC/rNr7/Fz8JUvoS+ZhuLDGeRuRj4xM9fQpMs5iatmh8muU5YFunDonAZ1X4srXkTKS2F
vr0lFG3JavPXh5bEn3UBHJwEIBR9OGyAt8HK+DRn03FR+2hRwged5sQc3PdDTqyGT5Gr5h4GSrYe
3IiHdQyQjpEnaJyEdrDqU7FobaGcKzzQjAga2OtIZakW4R3sW7j3PBehEKHYaiLJYJtZ9rmMf1Hv
i3U6GYeo5DNxn82GbMsSzUFIX8MyWF8CeFtTdVsVlF6MjQproEBiqfWCavkKbwAGWYtuQK+pWMKV
ZuC2bcZpzhNdKayFStUz71B/6TmjvDXXUSnE8TonAePVufkA8FV+shmmlAzJ2CCyhX1k3a9jm2zf
mb8zv3/KUENlH/Zil8R8r0llM25spirK+UMTd+D69aZi/c74Lhn3mONqDq6WOG2jd5B3wLwOrTIF
I+nYVG3rNyZR+lR+0S7M1N5Ca0SuIA3QRnOlKhYjXoCNla91xw69RBXv5pBaJ/SBCj5XvCkqIxyC
myrtC114Lb9PkFADa27eVHf4PL8MUpfx0QpWT1l7ElOzS6RjlhB5m26TQC7XKvwiMBqYYJeh40fH
KlvP2lTBg/OsJeEg3KlDt85qgDTW86yptQp3RdWu79FSM8IoceRZbnLJn+GMtxIeUciapPGIdFRF
j9e5Ur/pCWRDiqPfPypcA+EAe3yfUacuLKfbPBdBoNf064Zww/576uR7wlTWmxvDtUyyp24YTeiv
qTFKSUD9gEgKTrjrLb0/yOLcMscUgRxySX89Nn7uha+jzlA5gghbluo10SA/D0u5mukJGuV0nQXR
moBkQcmrs0d6a3nKiu3fMoG/md4l5eelkyaz9pINBJAYxYjlptX/88HUaZHNUm2MawT6RGaLrqmD
QuKJRl+8cLUIX2G5zeVO1th4a2LQkWddSYnmBFq//kIoVskPgnezGEaK2EzC3ffbOPwXY+e1XLfR
dO0rQhXCDMLpjtwMkkhKtK0TlGjLyMAgh6v/ntnAW2WRf1G/T1gyw0aYme5evXoty5n1z13fqQyJ
7+gdWiapDMiRcN3vrt2jZYzSg2lx6uRzCLqz6zttsXInRNCnzm03OsxIHJiq138qpkLlMny36dCy
aHGyANpL0Yh8GS30q6fjkC4q7faFIRpEopL1Qo241zfmTbb+5TAyvfwT0oVhYF+KsZH8ebUspr49
NtOEnsTktAGfua6FcpCqCbEDipCP/lauDwI5N3Oa/6ABAK9ob1sdHc/PbOYhmW+LtHVplXXBJEV9
504t6/gxQlWAGyjRuG8FWQWSOOUBYFlHrTiw47zcWTUgzIRjHj3jZj8IJ3aLGzm1SlAqKdSTo72w
TDOHICSngauOkazvs/uoBuakB89pn5iXOEMUOfyCnGNipadqEHm47Du0a9ldcT5aofcYskHc72FO
j1gcE6eUbfCQ5XhW1KDq13eQLVmr/6QSdRnSu78eWYGZueyNMhvbWB1rgG9skXqz86mzUeWKyIMd
ek4EDqOJ9PUx+l+SmllBPhbhpWw6/coNBGpoLPrtmNZ48AyL6Rwo6w3evM9Zw51XktHdbQkZUQ5H
i1alFfTGMexmMRcHHFSyJj5CmkUbGcEMNEurG2wencK4ycI54n92oTnxMRNDUmZ4myDV5E03nO0z
lxX1htdGD+Zgc4jumjDKpY3XUjL0iA4iITHFX+PQLtrmxXYzyaerZOl4Gmjqy3G+JKy6PsUUqtbr
HQsS/b3BmQOBZofqrPstMyEICBpLU5cCMRqQIqJjZAusoD6neAVwjfQeUWP9bVh9t59xYySekpVA
soFJ8+bw4NPJXKa8+jJ4hhINILXtGBgXFDJC3gaBzmkBU0YZvU7Rp9GBY4sw/ppL4i5jyYLTt7J1
DLTxTau9F4NI6kd/jiFLB1au4xoBU31a76g+Ecgs91ybMwrWdDeoS3BzcEyjZIwT66m8v0yqNXm6
Az6WVDqkFTqibbk6sIDLY5KhyB4SZisJqstaXaATUfJz8dAy8Q4ulkxWfYxFwxj0Ttkoqp2j0cgi
Y6+MEIx913bKIXv2mTri1wpj0BeXd60OIhaHJx9dI3EQhd2ualD7qk8YnKnQw+4NGeLuLsdJs6B/
u/7ibOe1AUGyY8ViYFQPHnA2LmeCL4jT4Y2+o084ln8gfaFvJ3LUgAbo5MiCDmxlsOoJ+uv3GKCI
+BFtWla/bkmC7Yc6EZBLE6JToTIS6x2CEYpgWqZBHXOVSNTp5AccEpHIu0afxPgnuXPMffV+pr+0
S8R0PoodRa8TAs5OesufXeSCG1anCobOmh4MGelaYwtgKTomS/0lFYu0oF/MbeMRzurZILzOpnIa
ZMgHWZkwIYpw5te3OBzao05u6nJyeJJxJxdSli0bslWgs67WrEMYQE4cUkjsOrN2079aiwobTelW
Lnl1KTPT41K8qNHJUMCSm6GKLIYV9r+ZK/6VXskcFxqJNuRO2yWcWrbzZnSjyWU0Z1GwfIrySqcf
yhts1jrN7unR5+ZZxiUcJ64aDQldeX8cWH+tm/h4mHM2y9VjXEba72L4gJpnVcCj+mSXQuMMfS10
mkncE3wyx3kyPUZJYerCtHT1pioRVGSRtIgaLC8fX8ybAR6uxgFl0SPJwoEOxgzNr0F+tjMvi2KZ
8tpEPxdItbJIaasmnAamoQ0OHHxHBlXRdD/SJOdJxYnSK9hYsYpttXaTG3rpF9R4rMLdxfwe2zUI
MySFLqlhUqagtDOyLnqDZfmjr/yoGJ6yrNQhLVmL84QA7DJ1yME9d5ePb1SIXwtE0hkm6ImCKERS
wJuI8P16pyLu3JpULvpcar4fpn+T4Zd06ZyZZX9sMc3lLVR9qiPNkk9u/mk7woMqVgXN9pYIVlxs
7Bck43Zm3/f3KO8a5QkR+5TfZbtMoCyMxeIkFjfx8tIWjK8zINTTvX1A80QXxuMMv5AN0fAZj54W
50HoPiiuRYIIddJuhal+3apC6UmgBRsjqX+kWaSflN83+o+4vUrokWRtbNWvIKDF8lKIItObkOBB
0Vj63tTa+9TMDRAtql5dXpK6OyxntIg9fsQYTQT1dlt1pPUGsofU5Ij/zPEIq2RXCjebsVMLQGzu
0LdpCOA5Loi6BpsiZ+5xuJ5C5EAyFKPz+NTbdCoA1WWrQwdS1aiBOTZ+j89qBL25tO7MDpuKjJLy
lFjlurQzvBROfRMVVXHcsDPkx/S2m3vcUkm6eA3qDgQrX14UHhzcvpwMi7/hM9ibVLfDSLyrDs1Q
lNNjZWR+PE47k/bM0t9FS2Gxg1o8i3h6boadwYMwFTRH5FzQQ5rPnJaSv0WTSO/Cph4yjoTWglTl
XVKXdnx8gDJkkjN4U13GB+hYeXCD8ZUVzLeAcPr43i4Y0XWfP9U1WHTgcUwxz2eadOP0g7Pb0ENl
DKGdxr4p42oOxV7GGU53uypFMLf/LM0SMOnsj2aa2ye7jsUsYT8JXXgn3hRxXfP68PoywGHtMUuw
OEN8lCI5MU52ks+6Fqu8ea4uHacZOzDFtCOI6F+MKmpw2KlcNHmBzkjscG3q+QAW5cQjRSs+5beJ
+Lq4ngNKpNdBsZfNCgG9yGiaF2S/Z9bUlsX4zlDW2d2MFwgXZmGnysdtDxMlcrFAAAFOXboTR7rP
AY/gk04Bt1+3zb5tMCngm5gbFNkcVZ9Dr+mmr0FuW7x9prgV1zX5Rcey7qaqdhcQf9dTT3NSTC6y
PVS8bKEy1AkdQZIltv0Dd5SW303KWL/1DkdN5iTDfODn4iXVfz2zMEyCT2f7C8YP/WwpFZ/gv/vm
s4oJCuTQ0m40Luva5QjlyKjq0rmTSO7E9J5XKHbbjGZSYsq1g9ppIYBdzabeL9H6wiZX6EXmTQUH
J03JIM1uGmxV7GKGsXRda/2wiMs4p23h39lEnyGaD1UWXbORLUvIh3HholFGlO1pyE0OpBN6oQkG
BG2ML8FzpJQ1mre1XRYzOvfKHUe81dY7lmOjmBuc+ony/FNVlfpIAlhBS29fuX1fvubXY2RckR5i
v5oYHE4gS/Y5BiERxOC7XJG1TJjVRUDN+DIVcXarbEPgy5ODgw7BJ0xxdAnRDVK/r9R3a4rgsXT0
MWTMtX72gWQt4gzmg+jOJ2PkNb2Y3WJlGBq5JGpc1zCYPat3Q77tZZZsSgKXzgksDhSr+VEG2IxB
vht7/Y43kCyD7cgTMpC/5GgjndLQwfb0ls5o+dORqk0c2VTrf0FwXtK4Hkt9OVYqEs7B8ZpnFqHS
v2mgCmeRYHplbZs4AuSAEABI4QBlsWAwpMxg2tlobTx7GHPyCxl5Blr4Wd9HXn8r51nfNnYFGpkI
fUPvSBxslN7QdqVvBj1NfTA5CGvNp6Rwp+CHyBqb08nOAoQ1O3eutXlj23o8VaTNBhcm77bNRmMM
DQdJtrFZkGtCKKxJrPyL4se8bthZ614e/MSl9wDzS69gBI/g7UOv9vUNgu+YoDKNTelmHrc96S2e
SRsBm5y44f+qIUj00k9NItHJS+DhRMGO9C/G1Ez2wEZ+NkEdACSvC46CiLvlCHGLgp3YJEOgsjuX
PLwuv4TBog+sGg4pVzRRMPO9LR0XqtWRAIeYbCj21YCkmg+V2/O7S0z+zhvarqdYY5ptttnyMoWG
UM7T9r763MaGcG/1qaAuBgYw9IEdp5PQuH4KntrBDdMq7w9jDqFruM8jp9bH5FoODirWC3QsG9Lc
pyqoa4MGeh0uy09Erdi6YQIBCbNg5xrBGp0FNRHMht041vqMaamEWdMcz9eHvOK4fhpVw3gPAWtp
0hs1UedCBPPcroWQ24Kdj2c3LjS8qlCp5hlEuiX0moMH1K9zsFR+mO/WbbLdYOcP11Vjws5N9jRQ
9LHQyoDr2Y4Y6WnM2AlSgwe3hUsYKPqTEcgQPP3txC760eWWTbsnD8lUohMQeO96F9mJAbvkNOCO
Q/IwiDIlCA4IjLHtrCbRES/PHf05aip10Y5oqH7eTYlOHwFiqa7pqi3hBR6SJtRfUKsz+d6GGCBZ
q4EdybAD5RlcH/2vyiVxYJunhY7+ONPpgxpajc6JsvUEXNyYGN9cE4k5dkhcYTL211XnoZnR7BBz
jRf/ZCPmyOEg+7HjQ7dsPrWhCSTnbBKEDXuc9LUWEzqR9NbqTm/RPI8VYd9z84GdWqDpxo+4dKWW
lwTPj1BeWk5Nc7q1saRiEW33vS2i7WFsO1uKiuH4fas8vd39yWOo4X+AyXYIBx7bEH4diZib4lwa
+wVpDHyXCAKjbUb9xR5ynt8JvwSd/JW9hKjwMEsbF3Ic3RXeuffI8Gf09ynXw/EnvtEclgestTpy
WruFs/FdaDNp1Oyu+A1Gqg7m3DhddQjIljApgTEiMn9+SxI8QKJ8elP60O1zn18Le/1q7Ai8/nvr
oLGH1U3RSL4MvjfyIazqBrBCVGHZBQ+YVKQavyrp79pIY+b6SyDQXw93XFI4/XCGLHC/49I5cmOO
P10XDoNh+ae5ADz73jk9BfahQYi3Rqw3tTP1DV08jdM5ja9xunaZ9MpdYSMSiJZ/bEBRtMKAqkHZ
tUHtJdHYZCdClxv6uJ54W01Ypi2hZVBR2Lqau1Yb/5ldjPOmKcuucj6NCWGmYkN4U4qDRcajeaVN
oldOa48LzEwcElInvVvX3cdX8a6WpMEd2Gi4gn/xVq4T5P+5Cs+MDRcnUPvBdwqWy7Z1spjVQNlx
rWvTadAZSLluWAiNIfs2XjOjjy/m154RpSTuAoyjoWNiabXyt42vFHpO3cpweIjlNHLe4Cil185a
DywjRH22YjnqhsHHH/zuXTAc5loOWT6wuAXG9WtlZyM2ivmq6B/kGnC9Bjgtu7NHDkNWgajD5tuW
CwxJH8TiZ7Tm7R9fxnUS7ZcWJCP8GqIHY0MMwzbf9K1iNzTbZUH9r+pFsmSQjZYAV9Qtuho1nr/U
ekOm4ZERdV2+VCUYLXala8/Swf+wxpwHpwDjMbB93Ul3sMHliXWj14zP0HfNoj30ecNoxjmIbY0C
qcYFZZNFSi9gN1FPIeadWhPHCDKeQasq+dxVknGeJ3MCK34ap1RO7n3tLbNpLQiFqhqcx1m727bT
EugqE6o0EN/1H5ZjajAEN3nditrwstRPdUOVloDBCS6R46ZswPe1bg3yEHzBlLsr26FCAmtrRVuT
jajDzohUiqtCbQTmiJ6EmkvyRHrXcB5g+oKhdvtIpJGJpXyKbRWikb3ftH9zTo0UGBa+ahy8jkVo
MiCCsuLcW5kJoNcjEs1LOZ0LqUvLUwZwpIOeMhY7/c3mfyPoBp8E6MghGQJJYiLEFG/etMLvjYah
zJ49dxEMHRbhcA3IJZ0jqu6Vt4G1aZHCsJuCHCFmHyzRktDKnZGW6cL8RiJ+gyy9bT37JmQaSDdB
YNpMbL5jYSwJcreYOTXf4HTrHbgwfcgXqOAhcQNKsVRPdEb9imZqZ7bT+HeQB56az5Ptj7Hx92xC
PCseAmvqHYybxwpu534rI4qp7BgswBc8Fd4DYvGuuGCrBvPlN2JUv8JzHGi2dAP0BJlIDWiWvN1F
kxyNXtm1/WzNTQ2GmwxYyiTaSNzVRX8Zkh05F0rMblTnhsAl7K8fb+RfzxN9Bexj8A4Wtqk3s/7+
f07VpSEG6wD1HFVl5sk/RnOasJAyAqvQ+QMgyjBDZmz0gcZ8hX67nlcwMPAbKZb318FItNSdN8FA
9rsngaytKNy6Vs9r4xJMRsOV7HwNoGxJx5bO4oynYZ8uLjQp5ePH8eu5zuNwTOIbDtwMh0thv13s
KfNjTew6LS+kNTDbZMIwMBiBnKq+RITV7dKC0xZVds+LfsMrevcE+GBoCJ4wWQo8hTcn+zJXTVZl
i3qOjcQlF+Ww8MimhjDQmPR2+Dg6v6suTjwM80vI6H7+W707TUf7L7tkU2iygQ5ZnrzTNxt+zP2q
zVDLfa7iftKdinWDxSlWzf4N/lYc50BJla6bNoYBE3S67oqrMAXFykoJV+xkrcB9dkVEkz6hH73h
5ULJ6z2tf9iB5RFDHyNto7s3YkzX+DtQSwOAJDEMYMrPXVh0lXE0vYxWz8UXsUDGGLhN9/PGUIDf
SABOOgGNN1dGc8htESXNUxT4ehUrE3e4+Rb6Uj4wyWOEMEJOaWzaHNEbHNuh169xXsAEHanW4z8d
WH2vGr3kY9qAXlF7P8jJ0Z6YFimrd7bsBKuEXcAhKoMTddlSfSupuIkxa5tji4CV2TBxi8NDnXV8
L0NPm4sVlYQHdbcsmsN1Im00QusPQ8oc8SPN/50eQrpyhKMujbjHk3Q6CEf3jSoWJpI6slyMRkM/
DIdgN4pMDUwa+OWUMlmVQ3ruyMZcQ33TU7lE2iXRL/sE2SvjEhbsPbiEaiUUjHDJyR5p8Xkx7uxO
iXbgabE7zfUbK6HjlaJJyaUkcJe5sNyXGu12/Sbmj8lpjvkRe+WRge7rjHT7BWA1XYSXxFxaHhAq
9AMOHdzck7Nu1tKvKWK0Bp+HjnY1Uw/pIKbihkCvO1blSLoAUURNAV/sdUW1pauxBmD4nHiaKyI8
rnQy5Ag9khDoWG1NBi7uezHFdtOcloRnFZ+cosSDkDmvQmT58OeEmvIc3eHUmXQ9BWbqhfURpW3y
EZMhhCU7tQMGcv/SzblSa6xu5hkZaVWlIw5H2mN6H5VDB9OJHi+ov+sktHQxSLpujQXGJOdTt2RM
ISDtFhcDQhPFEjWJy/ReO9cmYy9GitB7QdvIHnZojzlB+yhyxry8262vmJZi8aKbwi+ZKcO1Ykg4
O14YOVqG+tZguj61dnlp6iqUwVPHZDy1LaLlzq2iLEGKOpynYH5mxyzMouHpJsIgPpu5m2huiS3q
JTkYITwzvC3W/WTi7c3zZAqhkAPu107FfZKmObZ7mBMHXjWjhdfG1UY92t635cY6PSrXdEpIT/+V
LSobvaGBiMCbDR7JSoz4+OB+d3r6FHsmbSaTVAUQ4M2hVee1NYqyip/W+AGdj9TO4Y6mR7mWv2Kt
roWRaSyjuhYMH1/Du+DhezpsBGQmMHEdX1/jf2JpnXhVOlDMPa5AQ2xW9HTnEqbPi1E6EJFOZRBD
MfhNzLre239yccoiVwtQSPI0KiOq3l8/F89Gyvaga55i6Bx+dLaKAPCVQtZWk3HE0G+M2werjtvA
3FtWXHvVkb2YUfYHmTa+/RbENLiim5E5Xac6FnXu+QpbbWwYgpt2hTY2LJlTLezSvWHl9fCEan0D
o7hOzTgdzzZ9dia+I1x0e7hJ8LAYzk84upRzyB1ILebp48cttNrdf+9bt7ZcyHta/tlBf+PNO7fc
ehwjN++fgnJxQUuBwBryvKRpe7IVp7I0k4a5MYYLzmVC+w/woxLgqoeE/eZ/7SatVQDsInXX2Lpi
bQpCFD9QqWn00oM5hxg/QVDrdWMiXf+wMOI0bW673prEeAyMBvbzzs1M9tcdpSs+Gce4i8hfLhvQ
WwxtzcPuSkNHI8sxskT8rD2DUbo7a0m4EjDtKUZ6LIH/ON5Oapyz/GgaWcPYozUShRB5im1rUkyk
hmbQJ48TKIlUN9DvgsE4eURfy97VbdBDUMAuhYiHX9U0z/otqy7U2FkKtGmZJ/Zu4Za/qRLeJrIU
gDCnaERapo/NxFtOdNpOSRAi4vboiGQY1J/Q7UAPlxW22jCpOB10qT7Z4veN5rdbD5oy3U7axsix
QIB/m0jrhgmN7sKnqa17ZxuStjW6IBZpqI8EnjPh4zX4//hcrZYaBN5VueUtz0Sq0U3o/4hHUxh8
7obvbrh3O2EZdfJyqXHMjz/3jYgQKarmoAf6jmn1wsF9c9bkcYJ36Lgsj4CkVgOE1dWFk+y3dJUD
Krar26qAZoCEIdW4kpiI0DJh4DuN5wLlqVqkXnOp4qm25p3d0pb+E/6fP479b1L7q3bsL/sUGgJM
c5Naw+Ri355PwWQWfQKT63EK/Z4qceuciQaY/js5AF7lB2A+kIt0aCFU7stontK/qf90f2QrRUI1
Bovax0mXpyUuuAqhmkOzIo4fP9tfgSYerU0dJE0MJgF5wLDfJOL4Jab+hAzKl/+1NhI6/cyV4i3F
sbIiTclYB+lB2rq5dTZXnDhb8aaPL+bdAgPw8pGKoofPf+8YFDpN6CqI8I8l88LELbMXOrlymP2h
BmqhtE2P/z9kiTeilPopwL+kGmIWk631ruzHzzqiOBScNF5Nj6NsBg3el+WEOzETb1Jzexl66wdf
5570EWncXHOuqHU0CN7hP0M6MPpAncFOWsnCZW902YLGE1IKvjVpvow9zFGffLJoYncLriFFReIg
KtxOkn8/fphvFGi5KY3aIi5JnNT5wtvtioVevMghHR43unSgqsD93Fv17Mf0nRcXEZIBpjHmF2Xm
1ll0k5R22ynm2nLNX4naseZuuoZJTWM3ULfkFWOWwFVP0AS90NhDmXYdhGK6ltJ15zCaZzOr5k6Q
E3Zegalff/E6yAYYl3UIHnXfBgcih3Fck4UNxoPvoGn9DaDO9QvFcPsXWL8rIQ57bRpNiMCYKnfO
uu0mmUcvXXMoj3kWY3x629cDzNCl6nLRvW6vY5lx80QLoZ/1i2uZcXcoX4RVIVjiwi/Mm9OwksZB
2ApyvI3onU/QTSHuMMFR+dROiphyz1Cdvr4agdp5PFPn+Tgl71Tm4y11iQpT4Z+CcAzZ8N4brCRu
fnP6vYs2zEo5QsCElDY8nreB35VxtEAr7B6Htee6VNCiX3Fu02A+PG0NhXpWDku3TTL528P3/cfr
TYG3pdRy1tTqv+Zb5FpJCgdfPW5QprBLk/iS9b7G3hnzo6UlZKbbGHmU8tJ/c/v2uwsAjofLJPVc
SmC9u3/oS2kK22b4ErlXTluak7+BkToRvkJ7uqSLNmnrGcHq72ogB16gvQjWyNHAn43SbqvNjJXM
trHoNti4XAn7Wzo/VwFrKWxlY3rYSKInj63AyqTbVlYhcj2A0ER9V8ib2RtKfKkDs+tT99BZM/zL
HTUqp0ayy2EpFMbh40397rgGhodiBmCiZ+ist6kHHZ/MbpXqv2xH1EYu2ybJHMrV+hWfN84w1y0Z
EoU7qBtrIx5UvxsTepuQIqELPRePFNezffGuKxBak+bb5dNXmq+6J7n2KccMxtChDXzW48e3/g6b
hRZPBuBJoUdYAiC8X1fiaEg3qsI++hqLMHGcvWUyOuMgIg96RcpYQaf6MaJ9pBtSXVgzIcZZl0/7
zASjaDCXY5rid5vz3RginQkegc4H6Q28D1ntlHcY++GaGQWRPklmPJ3I+zJ4GKS/a4K28lmU0fNM
isnUCdJyjTOENWhLMp5H3hQb3eMxuoukum4TQ7+99aAsIgcemJdiSqbOi8e7eKpHpJaKfZsXmse0
JqA1uTO7cGVjbf3YxGk1U3Vt3ee0nJj+j9sB4YugcJmigeJsht59HZSdOcPR95Q8tHjdsrVrL+mp
X8s+KajihrUdrppA57OWKCwuz+8N3WudVvDu49f9Nhdg0zPxxbScRUagvaR/fdt9ZyVmQJ/geass
iwYGxKlKGMs+UZrOOH5IxfbufrPDwIN/qbQkXT/LJcO2TKbfOPbe9t5M6Cus9gEPMmwvsYny0ghD
vn2I/mJNH6aj9KmBSpPAhU84BlMYHWXgx9VnROl02HEdai37JvEay3i1epAGkNXIB/XZ+jobg3bA
2xJztcKDuRsfGM1h2+7jeKmahwZOJR5mhRfHgkn0ztRM/XLMewbMc+Aa+rfMhscMwFA0zZhvrm0W
uA+awCkGNXAQBXDOmRLv9RTS6wZsVbkqazQNy2CxhrMCE2pRmElbqR6wjncyBtoDu7V/ML4Gh/Y4
y8LxXvDBkwRjTxh9myFPs0Dnu8Nlns7/eemphT5BpdD22bjQKZzBS5nh53HO56AMHywdISDNycAY
mwPddRXMn+am9R1F2pQsrB/gzCWCAzcwTjdfzJY9gpjyGCaoemRVp9Ee2bb+ZPwxz+Bf2rusYe4P
IZu8Mr6K0TQlfbcqaOb8lAHg2N458WVOBBhn6NskZEs359ExGdrWePavXNci7XXICplN8f4GL4rT
c5SHY41iblayiQ9N3Y0TgrzrmFfiAiXyIRAUkXCyjZkU9jBMrVdH6EXNcYStcIiEhnMpwN365itN
/4VhFrMOKHofIU5oh0ozrTyzZZgUb9gffYzU1WtQ4/x06RXSO9E+m8K8j/cK6i143jYb1l0PicSP
e15Ik4X9nN0PvtL43wq7bgNzsDk1IcHglXLydDXsjNdhqfSK7DKlkayB0Q3UNJUxyr7YASw1wz9r
JzBKS5Zn7LkjQdRFZMBsDqNTDfRhUt9IXz7e2lro89c9RiRnClHQZgPHocn7tqXM1i7p/Cp5GSqE
z7AKVkFUpV8tOFFMXRXoM954DHajtsDwdpkHjaK+t0PvZswZtDtM1pRkd1XHKXhQ4Hv349gpsNze
ir7mOXo6KFAW0fhge0Xb4iIqXLymmWJjM9tSRNktTLUqR38mD7rWPPQN34vPhZ0Z1ec0Yx781kDL
cT73ADrJAdfB4UfYZnN6cmQyMrdkW80TTLCkOtbAnfm+WXwSU8U01XhxIWDlp8rBUxcyWOR1+6Sb
YJMdrC6brLsgKFH68kgdkI1gzmKH9R+6w36EEmUZ+woPelkFt5EcWp9h8NK7p7hA5BTFCsQrFScB
LrjIZ/UNWlPMEjj2d8sNsKicJFphSY8WS1MEPeL1ifUyYRYNibX54WJs/2JYdoYlqjGh29YJra9n
R2ZYDODVMWNv9zXhyvYPDDEtSbBPUVZpzXswOOOfYIicMw264jDDZD4qxWL1ZOvfcK8W2A1F9q6i
H/DVBXzZtbTsQZqD5b5bQoHuee7N38xcLKeuFqLaD1befh6SWn0JHdU8RExKnLK5k0+dbzjnMDCr
Y5Uq3YqTsrwjmSq1cMx8sBAR0hCU98DIfHSj6Mh/NZWUf6E+F38LEQV+nI0mvI/Azy952yCVCYVI
HKqksgDuxuXoTikmRsGSTmhYdv1dBSf/c2W31nEZm/SYpRh929mgkLPwrPkf5Y/Zc83M7pdCmN0t
FV/8CRWOAvnWJq2Rf2qWO2Zggmdg4/zWikL5BZfeWeBuyZg+VE//DltQ8S2XffMtoC9zhiOBfRKC
lDey6RXRBJk8lE2ZXtsx+C5uxOCWz6pDG2mvCbQnZx6MH5GdVPdBpZI9CjbdM7RKG45s45xHr7If
bCcy8KMclp9ZE1avkZuA4SGNeqiGrIFTE1qvFi0AfI5m/NwTOX9ebKN7cKNWnS1aa5d4TBk8CZcZ
MmjiI5nWVOILc7D+dGSKtuRTrPBogA/cKSXmXer7jYfWZRb+C03wJUAS8tUivJ0hGQW7jIKQsRyp
bdYz86vgAD4aU+Z/lpHn3TgLSpp7p+UGosKVX33qTlLskcnIQ+VX5Y8eE3gMguu0umdpIrOLrB77
xC4ZxwFV35l+Zt1HAFE/pkQY8GIb5nWoHy+S4+QRuTSG/hCCeAGLWnbVMqQ/4jLDcnq0S6ivciz3
oQqRykNJC+vhcUApqxjz8pUDFbFGmy8Y54Q8QcZLbWc320b952x4/UkyZXjJetVzZsRL9kiPrXsc
CTbw1Nry3KPPgKSwUz67MKVsdI0qK8v2RjLEPTKVk5qGE0JV7V+W15WfYvqDR2MsBu+AHJCZ7KJs
jI7AGy9jSkNr6qs/YhpSF/QS/h5a58XNi4nJ8mw6Gb2X7RdogafM9ZRxsTrENe8DERYoh4a5s6dd
oz6RUcTBKac2Gg51bROSYwPPMoaNFMdrCYGNGejU/MFc1bQfYe/+bIUy/jKizmaCqElEueOq8n/c
pZQ3aWyIuwpJue8MGhm3WdoNbC4xPUTCGW/7pMU4skTC8kAFXP81EjvurFm63+iz1I9FWJviUMZZ
d8Lg1n2xrbZoDmFoNJhsSg8tCJLAn0aMpy+zOaoDB7BRwDjGskUyb3J6wK+wVQeVIdO5CzzmRP0/
RTH6e7ttZrpbPOFbxshtLEkReowXt32q6EIcezuNk9MgA/MJQxf6TaVfhNxQxVkCC+CJtN14xMC6
+lk5M8dPkDj30KoxyOXBm7cjQh5H3+mLrwD9kvnQxf8ROlX0LYvMGtl6FClQ0eSpPVtBKk/phIvt
Lgmb/BxVfvJdkP3feMYcv4rWaS8i7DyQkzHe9+5i48oZliFbkyHJEx2q+jaxk/IAGE97QWThIU1U
8o+vkOnLJ99/bKwqQNdERDe5vyBwNLQdrHg7uiuWQd2hifuJC/87bd3i73qxEIKNaHNVmcPZXTvd
EW5dwm9JFdxmogs+MXEgjtp9/eTUCL3t5JgoVAgNeS/UhI28Mr+DwYm7KZu8fRBzCBW9iSq2wd6F
9KnyPxdhx0yWywoHtqwLbhS29F9dsEo6LlmWfDLw+d0ThKunspnQGwoMpN85zc7jPIc3gs/GL3cQ
xlPsDyiFVWVg5Dizox54ziI/Tn+u1Ni6DTUdcEl8KkqUvDS2kCy1BtrWeQ+1kKihdsn8OlmkHUQJ
wxZMWkJ52SpQVQ96jmaFJ7ZaqB1LpgafNhpqxoECM2Yt0fwui6l1GKqhw3/saF/lwX7Ko3FJXjxG
HUmvUhRG+BG5cptJrnSp5F1x+AVcqS93puqZetjB6a9gMyddVP8RyqCY0M++jqkHS8k8Amk/IyWX
oJSl+Ju9qfHGyejoZe/bAlrGYe6HYXmAJxI1N01oGAoUO0LkfMeuc8tPadF3Q48uquzSY48KTazF
r53mYBilbsGF5ez/NOEMhLcIIlgFEwgZKZ6BesZ4qj2hykeBNFj6ZyejqlPAHG2VPNGNDi1rr1SW
2+YdAO0k3TOYVFTjbgknArbOiDzDfAzdMnbvp95jJGqZQ9Q2TuGYErh2FOl6lqGdaD/ka7GbBjnz
Nb1FpnOArca3g2vHBOduNQfMXyVF9xPGTIYyWQebWP7zv2aVrXDadRzQvNuBRvu8870Ki5AsdIqc
8Y9scX+MjHWHB0MsZoamipWVXzbNh2JhRA7NXBWVy8taIaMMWuO5FcY8Ri8erPZfmv2a/GzOoy4X
JlloUA3SNNOin9bUODENjdturCAoucxy7RgxqdvHrdW08agCBLZdF/Vxgl/ziVyKFsm4TSLkTPDQ
pOvtpUj3i2+0c3SmE6D4zORKPTcWWo0X6LAk7VkEyPS4YgMbuxMePoHyxDrX1TysGD0XVvd66DVe
/x8dV81a2qYmqtHWpLrYHHVXcJ2AXOuIjcu8TqltiGKdlCAC6O4vmiRtruxKbyWwIymkCezr1WSO
z8srV+i/paTjj6/leTdgZQxRPMJcKdeHjz9Zl9gb5GBcctQFElAyj0dTnam+58b+HA5VU/3b4Y7U
pHfUxcyR7IaRToW6XSIEXgbkDwn+UNAhUrLJV0UUrODtFmpJvA47+JWn2IyAhnr7hIB/vKk5tAz4
bHAMKtuCspcxz3XeKN9V7etRqhqRsf4SIXG7vPSt0I061/w/zs6ryW4ju+NfZUvvWCMHl7UPN3Iy
h2Eo8QXFoSjknPHp/Wt0c825cnEsV23ZNRQ5FxdodJ9z/skXdHmp/+nNImasEpl0Bz1G9UC932Ag
RhVj7dAvHY/V46brUz8ETNqaIOpj/4pmHax8V+FH0+GdM60MaM5G1Q4LTFF5rxrbnEmcb3GDM4HP
mLbzxKSJyWiS0mh/06osRv9XWtREiG0kex179235lK0YHZVV7W5PZNM1OvIxKQwwsidfqBXCahUS
mjgQDzSkYMmd2zSzcWrG5xDkqtp5G69Y6eDoLARm6M6xMafnYoKFRO0TZi1+hQnwMZdim4g10NSU
vpDYTR02j88Iw8RyxAfdQ9Ygkc5h9XoPp2hEBJiI8to19kcgQ4Ev94A55PAlKZ0DUhFnxtNeceqH
BStc4Gup2HGxu6NHme0g1utdDv4yP83gB92z0mBVQcLcLHcLoRnskOImXMUE7kw0lbMKyCjGOic9
N1brah9TtgX9gw4FpWZ3DuK0OKELG8fPdG1kiAiazLRPUbFn7/Q4H+DMzFbLe9i1TWo/xWuU5reJ
CzsRA960dB/lXtK7rcCZq+2E6aMC7avmoPiKd2OvM3LV8ENonuVL10gViBIEj1LTUoyJuKNm3rNR
KPBW6Q3HrXnHZo0lWdaDoHBAkGEChz68cBne+YljZnctb63zefIAlr5WMaX0c+b0otFvTSxTsKPc
JgeSkianQF2oO5x26GWFYKKvUZi+K5YqLL7UJlDGsMuXYV703WLDCEr2cj9SI8t025zg4IjLQX06
ruel8INlH3qlXdMPblK4OphAJ+QtarHCLhrcDf0lZC3QPs6/eSgImmejqyLulC3JjesGJ8sZpTyx
s4Bwal6D2RanPS6g4py3GKjwh1OoC6HKVEaA7nKPVsc85s/zYx1gdPutcyp7KtBoQm19VMJDaP1i
Tj3aEbfVXDzBiM1hcJjzIWqr3PkgtzKYNUIWo6agua8jEunkAEXAqFr/MEmlL+bc4i8OzcTANsQS
qnkezE0py9xLXKIxL+JNrUdQqOFB2aW0JNTzh+FMEYD1SU0VC5VYDoIz3BCQKje1+PKSSwNlVxw/
imVfleZcoaIbzWLGT0duxK6uLbwH6PsEgGbgTiemj2RPcnFBsIjHJddLb+PrhMY/mSa2RAtrt/XJ
HRfImFfzUmJjtY8ygmkK6vkqS138jZ1iYTtp5lSIn0Y3FzsBo0FR80S5zt631ETuCVn91FckBedV
wk5fuO4mF6Kh4XkoPsYSCkx0RALHbjv5uEdj3rW9PEqMrx62VOVUgkxc7Zo22hS9UyiO56TohGTI
w+KWCk8wIudHpM8b1wgwUINPiRotoPjddNntpsS214xY4DeYm5LuccTmo8rza8afftPiP4mXWvm2
DNx5Btl2Cxb/mSl/psP/9ZjmjNdZEQvJ0AgFAfrdgBYVAxj8vnMkeG+QOwoyzUqYPBdL4KvYWXHE
E6sVfa0V1/u8xND9a5cbFaNsq7WFe6yjj4uH/bexCKhAB0LmzlgFPL/nagwE0Rz/JIF4g+ZY/D83
p3x8dLcjR8s7cefkkD+iAeXiChx52a4kPUABEKCW4gaibBYVQO3ilfMUZqPD41Soujy8+HMX7aPF
BJfqVoF7Y7WWGDhrgLVV/YYhP6AT2TyzzaWteciysXt9FULFosiJFRk1WsoDijkcvu4hddOaHiIr
Js7moIi9ylMg8BGdmx9T3Gny4DTKN1ktY/lCl/HYW+FdRPooxvANKHfVfO6MeWqOFWqGcTk0UpGn
Kh1LPv+k0Dyrf4ayvy2vTUAcYZ/O0s6C0eGOuV6XcK90uxW7rhIgKhWv9GZIZBWOoYVgXKsbmLWp
IGM6lJn8s2poN9Q1jIXCPpkB0Z1DLdkCne8L1LwlIDy7A7Hu0pA+pY1ZLvFGxhnsYEIr2Ual2ByU
UqflKOUBFTmtKuwA6RyhpNsKGNJIjeBVVpwIen3xEtQ6noXMI22d1uUxy5qms+4rij6sF8tUE7+T
sHDx76KqWDFIyogLYkQ/Q6oVpYEeRvB8+4IeCosOFwsdGPg91RGozoxOUNuvWe5qTJwxZCkwMdvK
aAXSo9BCDnM1albidYfvyBdWa6wuQ5qXNRQtXFi1lcHyRBwDHDKcG81h/uMclOLR6TDepWhDzIJy
NF3szGy/ZJmziYVlacsQpuUBgm2hT63apWORqTXT1qYAeidIy/xhH7bQP89+EIIxnBPwxE3ZWVKO
UZWJ12Y2Q94DP9fFS6buKxRB8aYECDi4kDnsxdurT2wnzi7o0ODrh7mFyFvs5dnGKF0Q6RaGkdPR
s/S1rA6pa6XwJ9SaUZ0HbNWtAelAi6/Utp9I2NyRvEyI0UIlp9qkBbpPR74uykDwD9mRRhX0Pk7q
NO65Z/KQV+80boPyu9MTp6dGAnOL4aGf4IwLOYhOUtKrNmxNikX58kL8q7zpijqNWQdDyowBNbu0
TPAXS+y6CvKzF3QpwIryaJMQMwI5ceSoLTuVe/ug47rlQKLdNO15iieBc5D4Mzbjdn0eptWajKt6
q76VIYtWW0h/bjD5Zuc7DnhM8WXkjZZLLqAy5B7JPzIR1osTYDNsMKVY9vvTHExxuEVtJx6+bs/M
m3ZQyTnr1w7ZN9rZQRii4J7KUb0wxRs0d7esgU+GkY7zFvkHEcgWY3xGToS+qrUun4PV++KhS8lb
60fCS8bb9NCq5FYHeSBluoHUT6ufGB+IR6QoB0jTxQFtdE7swxn27ciBqiBfiqarxff/TiWMe3H2
48IhlmspFa2xVLi1sC5Fxcysha+mpCPqkvt6ZgSgRLvSsCQOofUJJhUgHyXUVgJB0xVLXZ4Drhxo
MKPcRGnrigDg1FmNuPfEvgitt7iZrBUl7dRlSyoYutzvyKxEJ6YsEkfDE3MUHJqEMH5tUURDw2C8
AdVoHGbxMBbpalgxweaDFGlRCcFV07s6uejMFCd3kFLZAaY8v1O0a+JathpGVYtjMMF6PgjyT+Xs
+nCCwLRT7xb9F9U4igix+fdbxSaHNpHlM8HcO0wHvQgHA7Pi2dCMbl4SciUXGssWSfSG30+zKfBI
WeyqoxvnV6pMu8WGjT4kRgBFGSaZuJIp2TDVYMG422hEytyVA4Ksojp7YlsqZKUfEQzGx6Vyp8jS
YayZjVLehAQySR0aVmX0P0OEZE9s3pIrZznbtEyudXXvtNiaxd62jVvUGydrzTnZyO1Ka61cJa2e
LC/02lv5FOLx0zyXWUPL77GRiccrx116Um9jMiniV3xhvc7GkgIv67S1g5gQD9k9PhP6Ou0bfQ4M
qh7RzlRpK1gOstQGUxAWKo68c9bq14vw1NHxD4HoIU5TrIVEGWuYGH9wMsn5nGOl23sRkgHzxN9n
0sRBvgj+V4So6EmJ5BUFAjmX2N9lK+DLXV7dauhW2wijycRT99xOGDV5cxib853POBGfclf6oxom
tbxzUA4XtuzEV1OvWItqA4ISbXP+yfmXbIC0GeLAHSINw2FGPFhT5atDpOjMBGeF75LyH0nZJuZA
4qXTwYbwc0DwzS3qrMz2cAxMhjzAjgK6oZj2qImmaunpxUStr37S4XryV9STzaQhJ68pXaJcDmqE
iVnoggcMdGLou0WLGeqjGrnUJCN65mk2Z53wE02ch6BwG1VlW8iSdIYSsefm4Z4ingnzSqpY6kRi
LRJL64gP3NrCdvan7q5g+64eaduL5SFvYID6O3u2WGWQL4VGChq9x/akTkcpaFBEauW4lDS0KcbR
JQ2lHa9JRqRWOUHRxiPoir2wY5Gqfc+bKnEeKJuZRvoLte7mdFNvNRoRO6LJVfMUIsXgXJzGdhSv
qmqVLHcSZUMllQxqs1JeNG2Yi+a0lJVb5fiCNR8XzHuqKxNKJD8hLLN8coQnZG31GcqCuCJckoSU
z3D8uJ/h44cZMyZ1tR1aBhpMV9oggSyLLxS5y6y3ZzjAvrEcmNEJ/l1ueBbvJcw4fnBF88/tk+44
6MZYdczGeNTWqhl8K15iYcIybYNDORZQpNpse4m8lNE/TWljizKj1V3hziF4zuIVLErgnUM/4T6D
/XPDVsZB3U2iSEZ1I3hAzEtXvq6ztmIpqMJklD4Pq6ykFDFcaPvF79ShDtHFyLJG2aBp+NJ6IGI9
Kb36XgruiXVgyvRmcnqP0lH1khawMJci6wNja/GHwcCP8hg3ht1n79nuRGEON0vccF+HYYmD4QIw
wjAUi1picWJmVgRPytUZ5xqxZme/3ziNthSby565sm1RRNcZMspql8CwYZUrppV6KbwIE67ngJku
b5+NuJMbA0dV1H6d3Qi6VFvGi8ebSUxURl0lBxDSAkcJdYK5i4Zj4fdt0oE7baWoGjnrcnjswtHk
Ecay6vOl7QRCCNEMlGsi+lDs58RMYRqIRdT31VR2y/ikEcg101H6pWHM16uB/ANSulvkw3pXo3qZ
nfs+wMkzELPSNazz+BsemtRQhDaUZvquz2DXuOfYdEfHR1JlRAP++B7UK0g5LVZT+9Ttl+Yb+ptq
nA8aJoHZPa22kR9coiuN4VOHgsL2DwjmYgxAnXUVeTUhw6HzOnq1exDTKOOuS/HkuRkbSFHxOcjp
xN8u8ThYV+VSVvlTyTL609GAdZ9ydwiI6SHHE1wzLRaXcTzUqetqaobf9JoQmnvPsMLiHI5cHywq
iyjNivcOux7n2K2mfWbmFw9v55a1dSrMcNHPdaVP642JpcMhq1ITZlBletQFEdsvdBM7qJZd7wTO
QD7PDP/L6uLpunVGt2JSQ39n3JYrHgiHGnKXe8KZIsC6g3Sj6sZP8lVvT3YX9D3RZz4CvuRk55OG
CjSptOFOgz1M1JWfm6QB7hIgwJmkrjKcMguhnl5aHmithsHXfljbaYGF5Kcd0TFA2K0978nII9Rt
lxCI4NJqsj+4B53XwDo05Ak5tyEVvokNT5yNXnCNzUtCuKE1Gvq8HkYwq+khr9yi/VIRYdO+C8aY
aCfD8IbqhPWqWSKlzPU3SUo4K2uvHR9qjJrrq4aJp30X5F2l3TgVJnZffTbl+mutu27KDFSz++Vz
scJ3yo4oa0d73HUD4kAmw7rvPbs5FtUatnGfYp4EAWJqjl0TmkgJt1oC2nA4uAmR4eVcE1a1Z1Wf
nZXyCje3YWbapsQ1cnDoGVGk3cKMMd23kGS4M7vWDpbKgseeUSFACQaESpbCsd9Ewp9y2YFrMkWt
5LasQWLhVVXOOqpQliW+uXl/JBXG/Z98Ju00B7JEqqJQTNKkDaIpJViSv0laEzPg2YIQfyfdveQv
SSV+ye4nJmTytxjGZkeO9go4QmEZaWFNPm8Y70G4HOZNVqcOHDnylBAp4ZzNtjdjjsNiJdmLF3+o
GGUne69INQQl5ro6H8OxaXX/YbbXUvOPWW9QbiaJJ1qk1YDp961DTUZMUr8Vov/u2URxNBsNu1vn
V1X1oa/9sHxO+swN/5jIH8DmVR/14rHPe7v6U8Kb8tsuau7UCWPuSQvogJNlSpgwO7lO6lvgiTBn
TjISB5kuDv4JvWg0WweMRMV8IpOuJslWlUR8SRMOB87nSXnrDGntixA3qJmhbiIZJeZ2iMhexU2+
RzUzOLQTHf4axtRRUgxl9kDcXrj+NlB4EKbhQqQciRnDKac9Wn2G29IXMzdTQztXXZ5g7fTO6/j1
XvMGqo8RjDcxjpjuqO058OMqwL44SSJU1/umHvETngvdqY9D27QNOUotybkNHWd1X89BA/lpmSIC
7SfHz0641rQnp5/i/Bz0C/QkSN5kUuPDbr7PdK3R7zuAwgPKsRnIKM9/z/rEecJuOXtTmf7wlcOn
rw/eqgPABk6IK80S86GErfU3DBFhxrZjPX0bE2Zwb+jrqncxU8z7Apr0tU/C7HGYAl7Envmy/UeN
/UZ56FBWt+d4zOevrQ2lbOeTO5fsp26on5uoNtvbBQ7QwWOY8r51/PYGE0P7FsGKBfA7oa46mU7R
3LvOnD4vKK8f2N1ynnJqx7ifFdbHuG61N17IPu/Y1TK+MXODFLyUJlv/jOaLXS2vq/4TZUh03fHw
c0Jbq8HyyAuCHmgy/f6DGTSpc1EUw/poA6gIQBDcvKzuzGcgiMy5M2nzSrjME/lcMYB2s2vbhAm5
4Y7uOfKo9HYJsJZ75ThrkqGH9aMUMpjZPa9lAQMpMl1L39ngd/Ao8njaL2Zi78xUb+6gWIMWl15u
ZoeUBgncrqmuvCKxDqlhTbdpGBm/+XrlfR5wJP+axOTOwXy0HqbZYJUFbngKalOHv5Tb1+bUZf6+
Z24/70w9bK8Nw6x+52zjZBhJPP9dM+zyFEe8d7R6H4fCjX8L6YewU5nSt6UeFKfeJCDTcfT5ZOGT
/tkszPgpTBx37wRZcpq0NXwXp3B3vIloTibh5rzXSpEvbltsqYkWjwcYdkVztgov+WOuNON953fx
fMxGvf0K95WkEpiNDADtWBvrXZ1F7CwhFnT7psWSDo0WHq65ltX3fj+33VEfTEKrxqAkFLHXk/Hs
ud70JQ3oxQ5lRLasaYcjxJDZvklxVb1zOONv1miANxgvznujbPLTkIbEEuCtfoVXFVFQQz9NxGN1
3RAd2Zeq9/6wRMTDItc41lRwj1OUTH+YdR8BQI8+iLyV1l174ItY7y0h23+rz8iXQKJTX9/X2Jne
8bGYF0fhSppWX3zNNfxhP6T+iGUN/4JEZYqWPxPOzC8EwZThG10b3eFjsEBmcu78afa8+Ej7vQbu
B8fnCc0Z4RQjJPozltcQekmsAkDVqr02xEjl6CtCwyLyjVEwivK+mB9Iu876O3OChn8FPac2rpij
ZcbzsuAcn+79YPKdpwifxXTYeQZvG3uLyciYyg7/l+JBx8Qh4+DnhdTn4pAtmhusRLLHSG3ThwQL
d5hEPR0N9eA1dGXO97xdpkNRhoN3NxM9BhJdoby7nZYIaLccMUk5m0uyvq36dvJ2euZ0b5OU9PYc
43mCdFoIilDSdqkOwP5mQatW4f4PVnRAE9EvZ/bdRr9iGeTW23TInfVV2fNLnjBmS7blWIwXPEgq
eLZcqI8at1kMBybXG8vAdO5ZNYg9J9xrcpYL1r8pZJugWJ6BlgO35EshJC/v2EVwAe+IwxAzMt+I
BZRAToFo1JlcC8xJdSqv0KFfZiyh6hJaUZ1viqrb87xLYQvocISPRajdxhLgyr0Qc9ujnzZ1CyNm
A4NVpzVL6HHwGzESVAW/zegq/GDU1Giv6Vte6o3EpdGKYVVjAWGhx7jMpXCpllGHhfptJ22UVWsu
Z4b1ZisgcZvvowgJ/Tnx/8Ffe7P7+h9prbiYQEcHawJhAmVyTS8lIa0LVxAfGyKWx8wmzlDdE5rz
UX+3RJCLB1hGvad/yTMiG4ujQTyn8aUZcPuJ9kGD+ROqzMgLgO6cMacsfk38+1KrhigroKIzCddx
GacCZl1coR7qeNE2q307Fb6/xp8sp+3r7AoKs43wANM+hJQeCWPFbyZ3CAb/TCQqKGMfzRRJ97MH
tXE6lhHMUPIGpahjykGWSS0TQqTPEIHgEyrAkbcn1PrTz1ej0NX8eJOhENuOb7omVG/H/ot+GWu8
EaOdwLtTk6NUzptriNW8FRLPUa0xKtDuZKyFw63++UU4L5OCuJGmxcP2PWYJCMb/ovjugUgnGujl
LgWZx09wbLrKb++CMcjDp2ieNYQBvbbQKz6u4IE810wmhimhRoZAyr7v0QnV2RnWl055GvZR9iXW
DFzIrJ3bGSNKVH/AVpSAsYUzEj/YTaUzkdiJiqbqYsSATN02Pol0HG0KgEjCbnRPmMUoW/8KthIN
MaaLDO+fA9dBP/9dzqos1VkSFb9ymIg/IoLSB4fN8GNEwFDRpTUmFQe5vnBKWdO+T1WusAIXPob2
PsKRLEEWYo1eOx4h7VqdT/pjlsY0/WO2MP0/62Oj1RHfIB6G4pxJ9DfyO9Fm5GYcx/rRc/DfrA86
UEPfX7fEWU/2EefmWH/6+dMz/rKGsPhi39AdGmIIA5fqDs/Hio/Rf3Kn4gxq+fWxq2T0f61T94c+
4UpTHhA3I4e/jrRQUb7xjcx5Yvgtxi36mgnHnZUTh59k/6O+dgG3tfqozwgZJmZTvhu+lpZzGa7h
Uq6gQkOCSy3Gy32hOrTIccNwTm9vMbCtHQK9qUOt8iQHnasMNlJvKs0VfELKcQHHy207HinA9dfe
jotX1EME62Jl5mKM5tEiXByKI5Po1sN859ZbNc5tCJRhYUUHTVJK/l8WkJ7OENWxiAzyRH7Yppn7
we2FYAx6rNQpblVqjHLsbNrNj5Ngu4RegtMa9dgrss/LLZUtAB5hgFEXeieUrxc6wGxshCZ0qm+T
OPXYaAomiO7n75+fe3gMv/WCTsSrhAaSutcswv7y+ZZBpgTiZ0Mcz4AoLw+dMifseaEYuFF2QBMb
gpgTv3AqKwxHQDGN5F39/G36ywXwmJk7usj4wdLYnl9egItdvEvGXneNSH/bPezNVFcdfhEDN7Ev
Ozg1JyApSed9+vnniy/444HgM+yhLhGSY3yE/3IgZPNkY78YLTcpm8tKqPiAMCnu3BBTZy661bqT
a2KQ+coiNy+rItz62EcDRM40l6y5i++dOdZorUXV3uCmFTfDvWfX1fIUFG26XqnEpDIzKutTb7Qd
3ZtDoIG4ExJDSEIzBSBk6s2Q59B5eACse+yhsPg+tWYhmFIqkonpjdjhCaApWEOAnALPHC2OFtpU
5o3VR6snG8x5xdPxsrLCc4KFbXMYOFBeOetePtaQlmqGoJre9MEIm3nH3DjJUB9yzGUNrNdsdICM
pd+Zs2jUuwPGcSPsUbrwwX3lITuXD5l7zWP2xVUxHL3UvE6ISiOa2/RGTrySDTeXlZ0cr/18Tf31
49i5aC7o7/HboKR7+eXTxHEIqlmd60hIh5+/053ykQK2lzPzVz7wwkKTe+zhXeuyiZElqRMee/GR
XRfOgqjbXCu8VNIZ5wgGDBzgDc0QwW5jfhMvTF0MhvYu+o57c2CmlJ8wBg319gbSbgZ7QrmTKxMx
JwLm/U5QmTd+lMQ3YVYyHyTKEDezt8469DmUIH4ryACpzkK7jGOZoFrUkgXEKe+xhBWxNQ5BJXom
ymKGJtFqhWY7wyhACS8pRFpSH0ctI7PvM8VyEizoFDMCCDVViHToMZE1HFgukoRuLIR1WTGCqT55
RiLKOkUciNsxWXXGXJivLoQHAT5eJSu9CNOJUhMEgtUrRXOEaZaAA1v84PgQ1RRUUSnIpWM9iK/E
+8Mny/vQpa4w5GcAJGypFEWXcarAdNVUU3YUuYBenhe0Yd3JbzU76ndTq7WLe+4KzL6Cq7RZMVmV
2JCuTxDG4d5M8EpOToSt7Ft5s1SzorbjFHMSOjlllK3CASq0WuuTCgrCwmVjFG5z3ngj5FuWsMuV
8ap66ehLeg5xxFvIf9/U+KoT9M1A3EyvGQWmlwiDWrBrWNjcK8nsl3dA/iNVUtulndiPOcSTESo1
juY2Vc00j/WfVJd+uoNYnM5f5CwW+4k86XcRtxvPsgKhcYoXeiLAt7A0BMKrSeILIVBteap5rQL3
ujAxELpBDNoNH1JCC7G/I0/AWYODLEsC4Q5RnhB/dgX5J1jiRhYUaNtGWI5Es/jSDzrx4T0BC25z
HPVaAMuKLy+p2qQcaBE+PcRfjDvXQNFsHas8w+1rxx/hWN5nqe6cFdmtxDeaSG9Cw2bnt1WmGMAu
662HKHOnfDko031FUYClJUgWCskNBxwPniEawuMj2ZzglPtWRxQAPXAdsvWjRDWtBqTzWwFvgPzG
OF1j50myvbKOkvgrjtWG/TRwTg8P5LUWtXlCU6MtT569Qkx5QD8hGFAO3C4g1wyb2A6nhHQ1uvzQ
ydwX+I0bR08yOxDeb+kSksnqNYBu/Y5e2TXo3Oq0YlTmkTOynhRhj91QYAVrgW3A+Oj5Wa+hlJWO
+op3obiAqoALFtdOPjEAN9JHuawHd+aVzbYXF0qQ06C4H32zq44Q7MQylFyfUCPf4E2tmfA296OM
b5OteoYRIgtTkhNS00wdHZsHvJzXQw3rER9WJfdQ+hs3RZfYHqH6OAOW7TlYDaOsNhzvvcwCO9x1
yiqinAWLTH1TucTQCUDFUOClRPmVRkW+6pkf+NonpLCjdQyGDQ5RWR8K3pUvjmSr6FuYgbpN38lO
KXp9qE+SlSSBXMTdQpAhIzgkdVthtTbGJOw95KtG+tPcU13ArYAawgsEcNT07+vCZMBXWc5YYNkv
Qw0kVcf1Z7EaYa/BvTgrLv86Y+FEGhF3JogOzZaaofggCtJV+pzAp16tdiILsnlWybMKS28Js2OD
R9cOHCOJ8XpsCD+pxoid+M5JKncF1pcbZVKGPptoMVcOL2NWxXrGCC/QsJveBZodr0+NZJZO8vdt
6QattSz+R0Krebq7EKIezChsQg1GyqrFlI/m+9redr2Ou8Amr8gFcqfEA4pTyPBbATQrdEzJ1iRD
7ju1YqPjKIJMhMh+fRoHV5wZ6pRQ2TqS7qy2B0mrUyREhaArDkRLbBnrskQMmOcRyrQE9jGmCZhy
kGxIAzzsS60V1HJDcgMlzob2zqZKx91XtF+x7IO/2zpuErR/LzboEPFhWpi+43ICN5C/b8mmX8Vw
lLKilFQt9YAUO8fE8WJN3qUAzAjh1DFno4AB9PJXQQ9RcxNlY9HJSLhF4psQAUwOTIsyA5mOouj0
cl+pAWY5tAYoUthawnl29OqNYfYi24Q6fR3q32pJkYI0sYgyQf5kSAbxLD9d1m7kh4nGQWXPZZRK
rKOMDVUcxkPJ4iM6SVABPWn8RcdZGHep5i/6bQOqC2elBvr73GLcFn+KCJPBVYQRg/YtT4Gcpbto
LnkwKoSkJm6PA1HlFki+oSTslymCaAK7zZEVq0goAfIsDYc5PP4Y1IVRUGbWSXMJeqxAITbKUSe1
C3Y9CfI0wQB27u/RBYZReXAZAA7dcdB1DOiPvfTEkcsWVq/4NFUJqOOeBF92gKukMQfiHgkuX8tg
HzXgDDERKYWlracc1IGFIKkaakNWhaNa6BLUNLJF1BYKNUZDAX1KdYhKPKH8/wINI19kVFL0pWrc
QRZVKtPNxNCNBwlxWrCwK5kNKCU4TmkKejSh8mKfBU0YWDBr58bz+568mR5hrvQDa2XeQGjSzVW7
1CDoBEvoDVRXWVPKJsRWv5H6kN+I+ErMRgtJ4lJZcFKdAS1BoMk6RwFX1UkhmzyPJMitbUKnWO5O
snhqZXmo5BEg5tvyk8ohKQBtt6QXtTwle0WyMl1ZkMohTycrW8JlXeLcxxiOD6oaEsi4k2zyzIyu
UpjzvOiJ5gsnfLmaFTESC1Cxb6cixVaokEaLAM+2QzvsXfl92VQJyGvo2s+FfNjVJpLoU5yAce+N
sY56tFxdGPtaYxR144cwGkunwu5ImNzmvieIebQAI7W/RL21dKNDKQ9eJjRFTnAgxDgTMZlNNb1X
mTtL56A1PyUh1nLQOqQEUflooa/fLJYoL7j6poMEW73Vp8QySJmT4j1XCoXkTVLvGNnIazscfD9Z
c/dKDSu0aOozYx8BrsfurknHbdjMKZmB9Y9sRiCdOsEtpPLIEEMrd+CAi8+BH7rzlihHMqgu+juV
cNbEWjQ4klk56iYrd0NO6Kqx9yJeLp7vOxkZhjEOyoIjTchc1QcbDlWX/v7z9u5yRhH4pif8iBlZ
+3i4Xw7pVsedqyQq8+siryH9Kw24Ir4vI8VfcVR09r/1wZiQ0cIznmFk7lg4il+M4vLM6hu/WuPr
NI8b/3mhU/Agwda4jk87u9HmojyWEDnZ5n/+wZdgCONxGlrfJhwF1AOfqou5pKb5Vstvj9+U01L7
9hVDyd6NrgN81cnpJdJo8PwzXKfWmLvdOsRdXu7tZLFwcHc5U1vzNtsEfb2O23b2AC9ymOq3P7/I
yxBSy9QRvRi0D9Cr9b/a/C+DYPTVo3Xu5L4k4wdnFZHSpmJcqvtznWsnMNs69lKEcb7nv5/7sa7r
c5XPhBfuTFiV2vu2SrQq2hOShw/brmAZWMXRlmnvTVzkOQhskmslUaROi3PCLqZSteJjgScGQ3v5
tjjbRH37mv/xdf7P6Fv1Vg7Dun/9Fz9/rWoo5VHcX/z4r/O36v5L8a37L/Gv/v23Xv6bf32oCv73
079yl3xtqw7l8+XfevF7+XR1dYcv/ZcXPxxLEWz/OHxrl3ffiMDut2vge4i/+X/9j//4tv2WD0v9
7ddfvhL30IvfFiVV+Yv6T1d//PpLAGrz7+R58evVfxM34tdfzu23b2X+pfzj8p98+9L1v/6iGcY/
wZBtk7wAdBA6Y9Zf/oHRiPhPnvlPhDNMaWgcPTEn430vq7aPf/3Ft/7JJBolN5HWeLrA3PzlH12F
19mvvzjBP3EkxC4ucG1eDM/55ftXf/EI/+eR/qMcirdVUvYd3+ViIMZgnXdK/B5sFk3jciBWwWnE
Gy6dMCEZmoFoeH8WCH8/JGjbzC6yNP92KeDvkXjdTX54NaHrbJ6giBX1/Q+3TV3aj5dyYSmM4zLG
h1hwchk6WBhkyZfTMs9xUiyVPOOuMSPXTI9kb8UAOH0yaR/7AgolOEvVRcmBUgbK/TkilTH9lPAK
fBD+lvjo90UGFcxnVnHGU9/yHzutTNZXJvV/uWVg/qASDIlRnjtsxC8vc5x1L5wdK7/TTD2PdiK/
fb6b4YVMnyobS/JDYSRRep5aM2p3ODkLD3Ba6+qVUeb/dhmwBXhyOPlywy7ulrU01TL7eX5XMCIv
n1trHOMTW0Wa7Wg6Ku+EVnV220NbRnVwk+pj3l9HxJD6z688tkvkiFm5y8Hk4AJt48L7lwlv2qfw
XqfgugCbjI1rt+qzns13KAL9piZtz/zQJ1RVO0gOhMVCT8zqq9R0Q0Ropb7c/v3L8VlHFBuAqwgb
Lgagc4CR6ZRa3rXodMvHAQrLsqtGnHcYms94jNknSussmukmPUQ+RIKTQEboJGZ+2WPVpdby5u9d
ErwOaBv4+LsECegAzhePSnNSxvnJFJ6Ut6JHMUd/Q1eQRcux6IxSy/dr1IwQbj2qUjhnQ9MzfDzZ
SRuUGnSwtu/D3c8vS6zTHwAP4AZ4ILrJENzjlWOPermOIccly1CZ46no0z47aTRd9bVmrBGWI3Hk
3tM/W8XOhnPsnxt/KKPXntTFdJwLwGJd1wXhwSRo4rKowLYJYy/2w5OhNUZ/Ry+Xm7tiWZw/bHPS
87vYSrv+bZtAWtzBHe6f4iirdWLE89S56gtjmG6jrkjqM2BOvqSHHKrv72uXz+srGMZF2WXhwUyg
EslBLCgqEV28ij+ggp4P/Rfj654IVs31T0aX4R9FvnHX3ZVFn78vOfvnv7tofCAD0zfYBzEAhPIh
LuqHD+1zaxZyvuE0VKvu34/6mmA2lWaa82DH3bSeuAFV9H70B7t547W4s9w1rWN3O1w9Qtv8e4sF
FTpVn4WBoRVwAzgsXl5Nbi3JNIeWdzW4XV4R8Bs1bXRO+8jBzamLUq9mSCQZ/MFAlNufTk9oRvbK
VZiXfAkWLAgpEWFYIRhwUC7epJ6etTUJfbsKl4BW7LPXop1tbx29IzEQ4raW4Gln6nDLE1RZ6VqF
+9gO6tjeLa6HrGKXDYwb/kQ26ej7csGuctlPxBFVGJRomO0tR3Mm7PYm6kly+BLPs99hLAVquuzg
PjTZFzyYBNUgCHAw+RKONv+3H+qo9w8/fzkvrNrZTF22U1LaMIZ1HZDBi8cPrDdlk5V3pxWb4Acf
T3bjOBhJWlzhNkAIB8DI+OjWKIreFMhB9i4m5Y9FSt+3j31v/X0qstD9FqAAujM7jMqPtpsbWHri
Um7v4qm2ZvwJPfzrrCjptb93NomLNyiETTOAWuOC/b1cLcbS2FNQde0JG09/fMxI7PPCfZ/MFpPn
uTef1sVd54exxmvrz2lsqx5Bie98e+Ueih3sxx2Oy2C3ZYchn8DnKV1cht3bkI3ZV08J8qlrkgWN
x2GyTH+fRiPE/l0STZ5xzDHIrW9BH9LoxrEZ/B3wup3nc9Foof0nE5IO9sorV3a59XFl6AAhG5i6
Y3M8XOy9IuwxJRmoPsUmk/pr5gyTt48IYhsOaErr4qA5/WKd8yYuhz1GTniB9g6BiKc8tXPvA+6S
JNgD0Sz1+xw4wnmYobdlD+wkRXf982vdruXiLnJAQIii3PSYuV1c64Dd7OL1/nCqO6/4SNQV8+Ml
b3H7jY2uzq4LwxjIiIbEMezWcHL2lrsY0RuzHhrjk7dYqOoLjKxI+ob0dWIkEJ+8yRjmYxQaxd4m
raiEfo/5OmHGq/clW9xkvp6LenyHB2UTHJvEH1CBoEG5TihyMbYc0dimdwEshK4lIClq3nsWPP2d
W9t8gldW/Csjtdb+FZKMWC8XdwKSINRF8A3+d8nRiKhf2lpYQ83GuiSPOs52KT7FbeO8tXh4DSCi
k9wKrfvHnz+D//WD4Wq64Axw1kRD8uIs8CuocqM1nPoSZ65D4HTN2QncKD7pRdkM1zYDnpwC3ej7
h59/8kWVKd5kH6qmD0PBcRgBiIX8wynkleZ/U3cey3Ur2bb9IlTAmy6wHTetSJEyHYQMBSRsJjzw
9XekyKo44ql3eG/zdeqEVCI3diLNyrXmGnNIITaNhxqTheUBbGXwKVq6+nkjjRN9ge+a2Zh2ydLa
1YQ+G1iqrirfWS7/5euz1ZN5xxGI0zd8c/i0TpW5BjzjQyVM1R/UuFhjYnhWgUrXw9Log0RasiO1
m2XvnPz/7ZM97m365DcZ+zfnjaUWOYehHA6WY40+iuq0Tn/1rOlE9DOYdjK0MH72knLTe+f/G12I
HnkueA6DzoFr8uF/jjx9yGOzrBHNj95Ym7vM7xd9/7GicyeRvkWmUVi7Dd+T9pDBE66O/WT4TUJw
kvaXqJ8ZnH+eCv9tLEBERFzMXJ9w4M1bgHMoycPMPftA23hXFLbkcxXW0ZWyKTE+T7jDnrdwycd3
3v7bODXUN1QcQbUslpzI25Nwk40pMWLuDx7dZOFuXZrwYyft/iPQLUMl5awkZGJafjfYob5R7P/5
a7+9lvIitDiHOIwFYBO/6+f7yxIQmyU6e5O9ZvdWtLtljZr2UxmIYOcWuORaZmlS9C1sCW5BhZ5x
2y74SdIvvM1nh33odhrAOsRpqbqe9sx+8g///Ih/fzN6eKgOI2wJ+c+bJxy7cKRHPecJhViXXVn6
4fqZyp1xEUWp1X8G5egIUqZT986r+W9jw1UdxXrA/kAG482ccOs8GKN16w7SmdXHEUDcugMu7KQJ
hiN+tWvcZvlURoPTU2ar/Msx8psr38rsD2btb2MWrxZlvisPHNw3e5zS8J3D642Zgg6jcIVx9JNx
v+B++ubwkvm0USFL8YulCfoHabKiQ5OCuGW/oo7yEwBjxRfBi793Vqu4qOAkTYmDWYp6Z6j+vpEC
9ycLaPlkgNjC3zyIPYBblrLuDlmEpx5zuYa3B/TbNi4aWurEbp1pdgGrVPSzPGd2mu8L18yc+3+e
KtabCFoPiMdlT8fwera83VYiWeBxjPvoYfTbrd6pcnS2fTFVKcjLCDfDXdCn0/dWzXUQG5gQfEFN
Y6SHtaqa6xIQUHFkzjePc03r5Htbnh6DP8/XCOsL7KTo4AsDbqZ/rrS8rUdK8Js6EI34zp6Ol+rK
MFcok6aZXRJa0Co0FM2j0Yar3HmIQu04K7wG/OBcP3dCreKdPe+txBesEnuPRR2YSNwlHffmkRZz
wjUOrfuBvn6ni+e+xYo76oFBIaTMfLj5oXsccV78Hs4V3p4bHceJj3GPdqRsi5AQbmD4JjZnlbQL
UqYY7tq6HyhsIzPCmO4wjnaUvvfcfzs9OChx0tFv2vfIIL45uGzqvAXnQXVwZ186cGjruRaPL2xS
9tI1uB8WaM0/Bydrym/djGPlXePIpfsCSHIwSEU7WmnxzuT7+1MRhyOJ82jRdSjzvdmoqApKw8FL
79CbbYvHw9JXI5cyw1ahuLXTKvTP49gbBqf7Slz4VLVbMN1v85j63j6oWwBPh8XFEvLhnx/sd+Hk
j5lHQpWTFpdJ3jbtb2/2sYbC8RS4Zrr3jKaTTuxwgybz6WRTOcNJDCa6aVsboyncBZBglN8a057J
1rxIuDD4468KU3IbLEqzvOHnFu8kIf4MVxIMnXtecUgGsAyOqFhObtQX5k/fDxUfpfpwoWzzz1/o
bycCpsfkdDgwHZTTrKY/VxK4H0Hy1ozg7vDrsRMZzfbSGMAx78EGdwIGQkpzXjIGkKLf8b+m8PHn
OkY5ioyV/dZim9Fe2G9GM7W7xWEzKY6rhKkX3S5lvzFY0WzolvKCO1ZrJIsRzdPyFVcEN5gu4D1u
oMXXrWhusYD0hy/z7/s2KFju67k7zcwTa8x1yXgUVbuEiWEumVmcTLrjlvFoeuZoyJNdsnc/Lc3S
Fr+cQBrVxwxgifelUJzHaUyW1H8AMe3jYrXgSreGiVVzFUsfgEynFC5fYAvOyie0u6istOCx34pI
27MXbYcHgl8O/NqkdLsCHxNsqXQHzly3psLutxpVFR2B4Zf8+Lp2JYkB9kv90cgBBX8KG7zMAQwE
kZ5MFvcqavkiwqThW4EhBBkIZGw6n7AUbkaixUmzntp2VhiSyUIGv/GXe/pm/HlBMmlO69ex7tfh
E6Zfq9WcXdys+WEMm/jzfgETl2I1MBmgYhP6K+zaj9nJXTeZYdHyNWqFiSmXy9woe5xmypSR240T
ypMqkaXf+zcdak39d1zvLO8U1nXUbxcQtrcgOwQM9lLdGpAQZ+eDgVcVjXavNFfpu6AwVWy4nvT0
+xHc7C5n5FpNd2daE9HzzevTCsVEsg7btgTkPItlxMc49rl302O8jT5KmHQltYXT8IYcz4uLxutZ
nWnXWnxlplEFf4BGSPIz+HhhN4j20uZqesA6C47DGSihw8RDcxQx9ItTmIy5+SLPg4Gzjdz4u4Fv
POWU0p9IGfSs8NKXxa8o+y3Rk69rv50hMCQlakKGJG2UXsCvf2rXbWKAAlrvf2tXVNQ+4dZaefdh
T5v/E/KebrihTzb75VMa6B+hnM/ym5hocryi7bQeDTzo1JiayKJg5I6xmKOcdzmWhv7QJUcc4yR+
2gTfXOUpsO6r0BnjRa36bWlz0PKbhW2w9+jbJK0OUqzTvBuBcoxPNJYXPHL18uS5S+7rW9BCz0aG
WZSEHB+kPRtldBwM0+rTuBg3SoQ7awlCVsXQmnqfdoeMxFEchpnyb6II9wx87Gfsbwyi8AzDobPp
NtFQXdttlDox7bpdD36AkmV7uQ7Ia0U8pcHc36H5xgBiL4Q5hCZw72lbroBRDQBLyLQCEYN+6BkT
lDPUWC0vjuS6l4D2CLyP84qO4cnqrGmJxdCyA8U9rfrLEgf21jpftxaNxJAUrCWC3gVpWbklhZzm
ejxzWeI7HgIlQCbuTG5f071ZgQfhtMbGe3uSCCYYayRwzAP8UfU/cxWTh0yN67WWvAsxPWQKwg33
+UvLFRmKUOHDCjBuqiACLr4B/WCUROMH7om26YHJFnilRrQgzviNxpmWhuHsjagsfr2sMmeY9A+5
XJ5Zt/YWFZN4gMdlGRH6ykb76NRFznN6uVhZK2wx+qULN+30ttYixfxVdIVTfLaMtFOnaHPd6SuA
Sw9Weo7VU3Qq3EWk981Elfn0KpWqJEr5Z5PuPI95lGV6XSzYTRW/MpKw9J6LcvAnwDf1pE+7OQsR
EuEBVzofgLR04knao1keLUWSPsSIiQzjCu22XYsHdsApugf9ufH/IKPcaK/Fx8hur1LFHUglr+9p
86RWOr3C3+pl4sB/+cK0mAdYYXjCmqNryMmK+l/lyvFHgGxz/NSVmQjAbTkzhUF4As1ixqFq5dbs
rVmOcu8CjTd+QjhXxrXVgcNrDpQNw+7D0EdVcfJBAeVmnBtjC4Vg3IzLchgxmNuFVeHUJ6QwMrrp
SLtSy4IRBn6+qwxjBlkiRZo9uVmnVcnAfknUvi4JB/Xhf/LBjF9jG/S329nyKDb6o+p4y7uuLXf2
2ul1NA8jZiQqUjTUAQPIdL58zAJ9VIYTDKTLIQDJ/Q17bD0Nl2ZU3kVW9t46HXCWqKN7OkF7fpS0
9cI7pSqi60h0lGt2YO0NrVclKSz7emRjwbmcVDKu8VfOOAlxxYRt1EW3YMgUW1ZF5gbSSxuGZ8il
IQsaQgZVX3jwQu9xsh9sjjmHs8gwdk3k9sjSXg82ggtvmY65dPqsJ03ZWfldpeBtfd+2Xp/Xr7GS
a8Hcb9Bg/T7Ly6r4jZUCAK4X17pqrBRrX2fXX4/fIm91oPB6SNipRxNQ0lmuDpdeAi9v8PV5Bd9d
8WOYk+tNvB4psaexueGKF3EaCX2o4jmvz0+AxYLXVQ1poYfKDfTSfz31WscW6ZhQ302F/e86h48v
NJ8Q+EsXGbCKZztITEZ9W2LvpShXNfPv34ynCMMegfngV2beavEamzA0GMuiMglihnpGKLrzmor3
lHR+wZIF/JL32f1qplvVPRZGqgw/mc2yVYfcaktcWjq3n1mVCmwIu637EpdSH1/4wghro2bd9azB
0DkXKX9uL4cBBop1WGDV8gM0Puh4wBw8ioyJmfY6prBejr4yqPW8Ia7RTdaicX1j2U92+bsM8vIJ
IIIbFx7cStIB+3hR6QPUy3DKM2kLXWTGzRA0EO+lVh5dHI9gTQ1ZPXXdqDerCG8zs/ia20Chy1ht
AZoTwCX0jrR0wHjbOoMzHWs77Ngbp0FPc6e1kMIce6T0zIvWoVvJunmVNplgm/kWRNQVAymZ0i7O
TLRPWXe2wqWo+LY1yumsWzo0SoYCPysPWwOoJCDLB0Aeg0nsByPDmn6PVJMH+vPzCp+Sr8Lwe1U9
vYYFlijF8F32azg+robjsBgB0g46UV1xJQUAN+htmEYWoR9aujomdLRCYgBT5qIyvRFFzrEvxhbf
u9OATJzX8Rp7CLtr+fdQvPSXxMSGiPhh7pQ/3XehyniZUwTNADpSpX9h2tXI9i+9cWxZRKgJjIXQ
Cmprb/tU1NkwwHfh9+yA18Jmzmx0sViAe+DRXn9FUBPsthedhMQgbjxaY/mXa97XLBFD5S2/xmpB
yYa71ilUN123L/O5wS5Dz2dwJPpcehGE0PLi81hO7RAH4Hnw++NQQ/ArS1IflEvQ8jXFr64H22Lv
iPAR0+oZor9mUaFG33ZzMZb2JVrnXtCAZmKiVO8NxwgyupmRLD4Fk9E1n6Mc/O9zgIljmuAwaLrD
EaSObD7D+AerQbakBHEC7Kzu5HTCS50eC6+uPJoaOpfIc1dQ6ik/FbmpOkj7tdjQuOTqNwlX9Dir
3wFS3NZPCutc8C9jl28dHjpdSaffblK8Gec6h8a49nEZeS1MFZzmjGncM6HxCX5cshUIz2O9dbXy
E/ihgIx2QZkuQUT7CuDuvVooMmH+gWBkVfB+mFB3/F6P1EU+YN79ExzzhB+Qyu0thecy9GVgXQ1T
iDXYfYgox6wOEe323nDrglsNx6OcIG6w2YnM+4CbXtgMpzLq9eebmdbw75XR6j+5lSXdU0rfdG3s
a9se61vZT8IMTwt9QP12DoN1aBxqmXBYcQbrQQ6micLFQFkHaoPpyhnZFG1xWqBp8Gy5aqjqijha
MFXs4trJkaT/u39+ZnrrHQ/rv+k+fYmaX7dsKewIWQyxjVGxE7+iEyYyd5jPhMVafOt76SEsr9Ne
ZdZ+4DpUP0A8kyZy+rJCxZ17CHI/FXaJ1hREVhX4Q4zxmlWv1wMKch/VPaJubTEmPWkmIU4JQ/gp
3CzmjY9fUW8jZLAEBB1v1OEq/Zb62ua8HHKFtryoErtYV76C8/JPGjNzabHpa5qPK1wCK30p4wLS
s2W83E29rtG/y+1NKsZd47F6iwbO43KXpoumTPppxJHORCGY3H5fT4qo+H0uVPzMJb1E+qx3VtIi
DkglfdO1ce3jGMFcbxrFLqJnol0OJH7TQty8bhcUsBtOhBH3GjYKAr8U7WPSUsXMu6se4uYg7rkn
ppMFlxsnB5gBltD3lS6Y9NaOjayOMQtQsGR4QASxUtmvAnb2fPbsdPiarr5fDTtYqL9j0rTWw/Kq
TwExyDXLyUK94dEiFHBm0K7JN4zkqCXCdiN1ob2oDdlMh3J0i648+b7M1/AYoSrTbmtmoz44g6Ns
3vXIsLFrMGs8My1tzlVLLlSqX49xNKULe+Tq0WbDuLxcYwBuZpaix9Dvm13Xh1OeUCEa2Nng1jDL
ki2PNn7KaRFxneyXbVkQt3JBegmchywiZdMZjhYzNMD92c/qly0PP6SIeOb1cH1tHylDw6hEDLKC
jArU1t89ffIl8hEDUtQWSJWpQwU7zPSmOryE61la6+tgS7VGXyhW+kuo1zs61WAtWvR5DEcxckCE
vaUDLRMkQNfuK2FE+eUs13S1v65GtMzb0WOAl3nHDAmjB9PFQj7bNTQWZ890GgzpA0xnVZ42kRvp
lkyFMeE3GTF/aheeqXKxvSVFYXUnUnRl+EyawPyoWvyDv+azo3VQecZrPLr4dcgLe8rS9UmmZT0n
m7852zGTg7N9JLTalHHs28hbxHkl/ajErivbrXxaFB3GX2yQLs2epgfY6iSXEfn3cWaNPcaWtLKN
7b2o1eaD8ascEZ7Iext4LUXbupb7oV3cb1ZaLfaF0Qyq+F4MtkU1AbjeEbZjpJozFiKTf7ENkzE9
1FTk0tsJMyzWZd/gXhIdNTI8+5Xih5dFOx96RLlzkQj53FmqUmqyDzsWJq21BDe445jEYflaX83S
o2ktQ9OQI2PkCB5BmPSgG4RpVVdervrt++uN6zXKJgzQUc9LkuDlvmI4qT5w3THnVplFkgA+gMVt
QBVrRwR0Cc7MAZMSPqC+qGd833b3Mv+BkurfZr+sqmXdSDeCq8VF8SgQX5bfXq7cZbrpUPM1zn1d
EoE36bBa0aLFrDUQaptfSBuANZtWAet5dfV7P2xOKOcVdt5IT2AMbmmeMBexsSyhK3GYXsMRHVqL
AvxHu+vLrSuuaMQJC6wjsWWVcW2YbX0Opo3egt2aLXrLeO30MLgg8PGRKxcWf9nWqb7MpCZXSalK
Czsqc7SwLEEKwBtuNfUsZc2UYrSyX+xLFVsXLllWtC/VIhaE+u0yVx9ZUvhBxEgdO3OmDQ+lyEXq
rvV8wwuU801WtuGGHajpbCbpE19t5h715dI/O1E09s/EEmPxPQ9BzDwBfDKZhn23DsX3oaCNEpBX
gJYKREngd+4Id9LU9ykIflpntkG6XL9KmlF53kXjc58LJCSCDtmeZi0u66upN0FcnPT+3crJtJjl
v5NHAbX8Fuu7BoVjEZe4rOqCgFpMNtKOiIHYSAmPP+B+2vk3WEHok2Cx7IZX9bqHseJC0hM0wztE
OAI+ITYTpZdGRWx5nVHVdzTCKV6Y/3IOjaZT8zjVSzjfmY6+baRroGnduPMSi3qGzaLYSZaEu+3+
fUjrpBPD3pZ6DpSWRxrEn+3R744r/cCC/lSmjn1FS4iefALGDHFePRJRp7HdOzqhoXzZ93wYlb1W
JUvg4Ci/g5WXMjGXV+EVSeAqIudRr0yeFiBnFMX2GJUy2q0vOYDabMiYQEXiEm2ohfVD668b+klk
QRGkl2WazE+bFDRNI1KT/k0gpM2wwdvO5o+Za43Tx9cz1Wzk7+TpjNATiCBcvvU7Fq3KGvcO4jk9
aNk6MtYzdRG+NiG3HqY0Xwx2ZsNklbcYm669TDgC9anZWfY6cGo6LsngJDDsmsEwRWf1Q9wDNh2b
/RI5qdHzAyPt6pevsjCKsb8RTR275MpW+ZLLIw9L5DAMgV72r5fFbEp7rhT16GNkEXOtDBdvJ9QE
cZAFuvr4FihnCgmTsRdkO+l6j+asGBEMGbGTsGmup8lzcHxviEmNhpkdl1Oh/9OELc9EMk/B6GYO
5TWvrkPAwVfIDF8H+LXQdnqidfQfYOnSr3otcFyuB5WsLxk1AVjVuWLcW3lTDeT7nkGmZiaxl7Vs
N25uz1ORQDgBHf/pdzXj/9R48L/oKfhf9Sb8/9R4YPmUG//fnQfXz4v40f617eD3D7z2HYT+vwIb
xAUCHtS1LuqJ//Qd0DzwL/oGXEARGhNB5vw/fQcOLQkW7QZa44TYgsDnP30HlvsvyDhoElHUWUjg
g+D/0nigK1B/qbiZwJDpwTHB5CKs1U0zf1aoKMRYAim4ugZ5hJJCUV2zbktXlfYPEFw2ZQoDATEp
MNszDmkFDeXpL2N19/JRf7QbvClG0lqB8g4QnW5qipAWvSntihmTBGo501XbK26p9tT50YObEVZc
rF6Uy/Oyogm5S7tu6Y24KGDvn+kiHNo6yV5AE36PsC1/r0j6pkJvBtTsbN32ARLovzyXbTrewNlk
XdnzUPW7kH69LOlEOIPZxH1l0u36nBn94nDHKIFJkrJ06lWg/5pEcYdNXTkjq8uN4Ix1KfzJd8ZN
S77++uYilGBas03zA5QeJsufbw5PKNeWDpJJQWUGTjTmwOulI43wzljMGrhDSWbmkk5bIqjJRvce
L27Q0DRW5mOHi44HfRlI9XSZ2UNNC6o3ReJubibh3b3zpLrO+JcnhXSIVoyGNZBCyC5QUf/5pFZL
gGostnW5YVW+XExseOmF0u6ycaaQodIZXzfPbZuPOAt1BCc0UPXeSbnLIN4piuqP+uNRHHTL9IrQ
vcfE+1vTSEPf6lL51nyJufs0kPmp++paAz28eCsh/X4RZM/y7J139UZ0gsgDnTSQCzOgDmuHb/sF
G3LsPmqDAT0YRIgdXG0V4VxamtDC6Q5XHzevK8zYANSxHFsEMWayGrBC3xGdvJkxPAYKOkTbDive
QUT4ZsbUqICmvpkVNbrCxs2aIux44dbFssVK4lr+TmPBm/Kz/jhWj8Xs1KrBKNSj8hfBFvfpCht4
iRcsyfZyTUbZuoQJKmry5fjPU+xNnR1JoqvXAIVTXqzeGv/8KHzvfVq07QW7aGMdd/JlCEFqOriV
Ees8dg2h1sVKLt59Ry3zt492oVWFaPF4szyGqwf9L9/S8HGpiSiknH3DKpYjqHvuhqW0/dtWbHxR
AwpCt8eRz+jemVVvX6eH/g94kqu1wLC63oq+SH+iu3Uaee4JqCD+DjUr/WU7yrEFf2+MLe+t7B+J
GfoMaJhEzWgaAHX9+V17IZe0xYqRi6extvsMY9lfXEfBLDsZjat71jVUb7pstqSLCn9fVJN7WcMX
9fapVOutEwy0YpVuhJHfWu0C5fpEPG14mVK42s92MycdzVIxHNLpXLm180lF/nxSpuHfz5GPLSuA
zb0zDjeLl+YPuogp3biKUpRUB8V1pXTPpoGy3XieqgpbGELqXxHc7e9y7KdDZlgVjaubd8N0+F4j
1jt6Johc8pUYpXhAKrinW6dqC2uMMpUdXnaIcI4hpk0fsRILb0UbYTSftS64ITq7TBTiV3QZqx3p
dbweiqYqGRTc4zlUH4F2dgCx7TJeIYUf2tErzj5ygGOT1o8zlhEfptle9niEd7uJO/RxiHr/lPVt
/k2Ow69goOMA66RSJdFcbnEKa3lXU+A8RtECC5zIkIu2R323yeFGcdN0Y5xoLdz3pHUayB7HM/a2
T6k1kwzylzKEE9N037pytDVbKDg0Xtp+zNC97DczbXYczxbqKSrs8ao68lMoF67xsr7rweV+8MKB
8pU/WB9CGsfup9acflGuXJKw8CKK/7RwxeWK4/0HR3eOBzwJvVwZvnQJ7hkkEEdEcF89/BzahE4K
dWXjZXNe5LAlXp4ORw/br+PoS/KNjXNuc5/8lKvIi7WK3pGcf9aM/aD2PuoG45K6/XYFf3b8mAI8
+FJMTZXu2B6K25IM/4MFnPOWPpLpqQYmF7f5ROWGFMCl8l3UTiJco2SNXKuLVR1aR6r3+Z6LHFTs
TnMxd6Rwih8lDiA2PJ7e36FOywrq1YaCSfigMoPJdbPQvDKe23T9QabMSxa/t+KqWHuyJtlyifNk
8JmCh1joC66LU46aKosHEQyn1uxQJJjVT4jQ2JOF/XwsHAVFyK+mGxUYIpYzJOBAt8lDBB9hz2e8
VK95XF2s1jVCM57cLThUtuAGSK0Ts5+gjG27n5IOtMi1S7aJBJU17dFApnVMVveBEstVgatusgbt
T5+MUzzL7MKSa/1AxvLTapXk1kOEXfTywHi0FvOLJcLj5NVOMmSjvFozzC1cgbNoO81HZL7L3qlK
stLwSPfCLlHgGunKrKMJkbw1NzAuIpvO0UZH2D9ogmrZIm5b+wd/S+sboUR2Rwl3vSoyR+07Ol8v
8XxBdNYHEwqLbe5GFQ+webtE2tOU7b2A3v44WCs5JWmeL88OKW0vaccyopa0VNcWupHyMsznqvqc
l2llfBGa2cEvCWevitcoKPJrGZFN/2mlhfVL8eZogmmc7h7bD8/fzY0ahpuQrkj/U0SVLH2i0cA2
aVHZRCHOk4+Dw6+wnSaUcfba+w9o/8yfXUjRi3Bw7La7yQ2z5WiLsDd3lGmt6vASmDUGPuFV7HN7
di+W3OWpoLg4+4UqoykSA+whPin91ImDLmzkxJg5UV0/UqU7REVr5xdzX6Vh0q41v2FyDMo1xiqA
hkGYDSiXyjG8yhpzc5N+aUR59laGoElaJFDdFa1KLhgldmLX3as21H4XVse+8jTm5cK9M7UDM24Q
HmyJA9Gk37vso36CB9HsXnkSTsM1Shq13bkUsMadbcxb+rytrI/rWpbuNxuWm3emrX97bCKmWAYS
riM8fjEhQ+mRep8XZTE2eDuYU9Ib9MFudishiTqpT9Yslhs9XW0dk3ertvTgWAPJ6LpWWXkec1qs
7oZmCf2PtR+21d5yojkaE2bn5JHSDGUY82JTRA6Kk755bkDlIKsFPtxe2vSm5RdmNGExldRGKGZq
8CZvKN8HjYi67oA3RXPtD7PtHMDvOPfI5njfV8psVtdPDHpKICpYVY8qhPJfjS8vpjzLxN7FLk+d
Y3Vmk5eLkxWoVjiEzVGYLab0mhYP+akJSUlTx8KgGKlqvvU2WYDSDH4izgvzOm6h5wEYguu7GvsA
t5Xg6GVw6luRZzhZu5NbjkeYsXMYgzYK2ysPhQfwBQDO7lMEKrx7ruEyjDsjNOXU74i7Ck7Lmf9Z
jlw/i1Dts3YQxZXdNOX4dcAoHtWzak2ocBxPaes+u7Wp8xDOlnp4udBfYpIQtJxOfiD/aG4XbJJu
f08ePbQgvhO2n9pcZuJRDjbqtKlfN0Yqt5SDVLlbG7asdKwRuijazFc3BuxWuUE8c6lyG3yfc4os
6M3MrkGO0kyKWlDqqlabcq06mYSOZCw+GirKPwVZYe0NgYdBFUZqOqLqVxdZV6V9MiqNXXa85atH
8vjRWqfoLJuc2r2wJAoSy38iLP+k6Fa/4Os1h7nhDoT5JqUq+rUu0cbN1UGN5prGsm6Hu2hcvqmJ
+nLVueKYhkV4bQx1ikRhZZ7Zsr/wl9R4MJFsQbuQnC04mSS+iwc5EZf5AXhvscPdKLgVwURNT0T+
DrmkR7FTWXEX0OIap1Ew7tU2tQeaSKMzfqPjXkYZhHF/YWMJ26UEtGYO1T1I/moXGhRLMcel2I4c
q6jOeYgZIdAJ1V4H4PrKC0RG5oWNcPIkMBA5OdaEaL2mz1nk85MFNiCIASL2SYQxAwgxF3/hpVvP
LmqjS5tmMJxv3OpyapjV3sBY57KFs9Q00vtuZ7I6OhgpxNUyblThxuZiaEL1gczhEodIjC66DQ+p
pi+e3a3u7lXmQaZClE5uERWHtbT5fVvw63orCx4xmLHCpHFDedWZTYPrey6D22LuIqIEx8s48DYr
iboBLwvPGKdHpHkdqXBy9Jx5tA2siUM2DCrpMFu/gI+EV3i4Ok9olmm1rXBuSnqJsUkcmYU4jKIf
ppi7Vaf2wCW9p5LkoXcIoqwOv7gdmsIbYD5FH4dsvtw6vb4gBOxzwPte2NixbMKOYMgeKbZuhAdo
ZqtRPggO63OWCfu7k7XpZenM9oW9VO2UTFE2HR0ZWlEcevZ6KodsNXZdS09oXEzdeF6yATrB0LV3
6HMIqPj2IfIh6i+x9IPyY4MIZCGlP9mfBLrtR4HF+Dnv+vZ+AJx5keuL/c5dl/7CVAuphg73zD2O
05hDCOG5B9OX0t8jNxyo07tl+nMY1+jJs/CZSPxRDmY8krUUMQmeqIk7dMBNrMK8jauxGE78Yjwg
1GQKIIQDifhlCQbrMHZjdsZaLoql43BuTQVNv5CrOjEm7ijHq1V03dcpFOWDVaGIiCM1bp8cLcun
ZagqDgH9/g72HYZJ3w1eIHNCN2dBwYdlf4Y/3j8OXPg/sKFXGJGQ9L3tlrQ6DeMsd8tCT/mhp0oi
9lmhSMEbdOYn5Pz98RDV63KdOX7Wn4oon2fGlyQvhfESdGO6FtWlvWbGHtOy5Rta3WAPj9d6AN4V
JahVmiQvvezQdwvgyDRrD3CtxccSyAiSH8qVAr+thO5Z5xNDq/CWpfloZ7fCCnbaloNO/Rwn0rxv
LhX3pqPjj5D5nMChgIDp83QTER/eKWHOj74I5obtOJ0f4YAOmOOoEh5OWV/Lpr42cDj5MashvfYr
Fd5StBsO5rJ6J7pLEas5c0AJQGRnCIYFOabSpe+5LLqrzSyYYr1N8yW7hXGS2GrdeljjfQu5qCxJ
ZWzbDxarXe9Mx2++VGKV38g8z0d3DH/aDQEmX2cMxz2Oo3gZgFjkciWi4uQKrmN1FxpqRxXnGUio
f8b3NQdiIawjljXbcZ0sTHq7pr+2h6rb07r7fRzKOTwsNMDSNjtZDz634N1U1/mJO7ncN6v37C0G
7pp9fZkFY3YAmh99MFPb/DhwBziDUwsSHHfmG7LabrKFrR2nEAn3YiqCz16f9jdGgdo0NIb82Lol
NAJXBheeOclj7fbe3qqFuatCUuWGq64seqOJfpA4Agbr0c5S0w5Lv8K4LWWNqMb6grjOPEgKcxdo
sU0aoyuwX2F/SlPfIRqbZOQcHBidxKKZewhFne42s/zROUGOmMyI9hrGRaAzrKfGT6vd6o9cRynr
72vN/j0uljP/WGf3UbpdeS57gEkeWGstmbgHDRn84o7VPkzcI2+ozsO0prpQNvs5NOb71CVA3oX9
KG9pHG+C67VmddGjkYWXoG5NIRCkht4Y06LsObGBQ/KdaDzjo8f1KjyGUyqKU9EExRSjpk2/EvtY
u3CINkqRfn1vOqb9ee1Uf2yFRMURZiWXMssqn8KlcpAPVt2ubFLvHpMWXLvKqLoQrf1lnCd5P+fY
x9Qqne4aqeYzXQ7YXXSBdZn6Kyop4oSH1AynpGjR8ojFIqTznPCT8rswQYNt3IrCfoJTZp/8fCUJ
aFa5T/G/uh7p6ATEOwSXUMh5iEnWP9jKKF3nxvKpHTGZRhAZVBfb/1B3ZstxI9mW/ZX6AaQBcMf0
CsQ8kMFBJMUXGCVKmOcZX38XKN3bElMldVpbt1W/VKWJoiIC4XD4OWfvtRe+CzZA9AnoWJR1avfj
1Vhb04l7O3VFL53TWIUmYrzkE6VxfJNQhmA1qPSbHKrOCs5Vtxtz3dwEasChjHUS0oCokn2GchBT
WhrdxU7ZX5EIr5a7HsWAhysyewayVT6VVVVdSUwfHpGg1S6NKuWFximb+JwumFvdSna2DtePlvXM
wF/42td6kC08Yytdl2Q8rlP6WOvGqSMT4kktUH0lVkOVx864lgXmtzYK8WonxWPY1slFT9L61jRF
4kHko1RUJqCIgOHOTsTZTEVWuSvL/jWSSQ31rWrMAulehGDUSsrn2Yqli/CfAhUsucb6Q8+05jT8
gqqnzrxoijQ3VrULHtrigNKF2MpKb45CVvZ57HV5RVtR3DS9HiPeyyx914f+EWG3xEs1p5ZHVRMS
DERA1baNlGFcY+1r78LYzq87JrUvTtpyA8J6/hrS0OBk71OuDsgWVzTq/DuptupVYfY6ETOcCU+5
1NtNHZW96jFSNw+lr1q4P5xhi7pkDx5YcwPUf2BAGiNzm1abpUuJ3n7p6JUv1WS/yse+2KaFnIlx
iM3nJlH1l5leDP7Hjn2M8z4XzG6sTc2Rdc0F+JJK57EMEiT0mXRu5ayV6JetyJ38LN1pA2gHrUqa
7VDV8T6QdeUF5IJMbt1o00kBWqhxjjaMR1Wv2ptFPU1LxDB4C9aRktb4AFV6fDGbJt/QAc7kehT1
TBVllR+zYJgudjUZvasoiAfQE5Kht6Ld2LmEtqXP6ZwOzUd4LAw6Z/LhNlpOHg3quEJ+drJg/MLD
svfwxwYn7G0x0k38SK4xTPKuk/h60BapxSmFYsKOibuz9IQdDKuoAMR3pGXkByfftNEzJnSOPqlD
UFo7Yqoz0m1C03jEqzV8gDxXD6FG8eIouQPp0WyrE0wfv2sfR1Prh4rpv+x1UZHwrdltmYnVGJHz
NXI0HIfzpIXaY9zr8NdK+VjzpD2rdZJ9oVfCkaNEcy0vSatVY+Gj3GEGXnoYOJX40L/VMHVIZ+Dq
Wzg0Mr1UbunAkCtpzqPDo8HimHQEaE//U8fdmZ+rxCaobp58/mQi5o0hL4O4ueIOA5jXpyj1Vedq
7hjKr7ARy/4+cFp5TltyWc7lQCLtc5cLnRjHYZj8tW+CX4R/rrb5FinoIhCfSe7q76cqpYkYEtnk
nBzkjMbtpAtiktBak4KHK4mk25msTBHKbflWPrNx++NnJXSSlvGwb1T+hxp/j9h8QzraaPuzL5HT
tPMtwXspTb1yxvjr4YKZ6u2MRCk82nMwx8dA4pW7CKUlPRQNILYeegN6yP9JDSsKJ/3ArtgMx0y1
gr09RV28W/yeVylmjvkyx4Yf4dLIBC1Nf6Z47CbRWMCZ9MayDwgz9PFaFwuWPAGnph8RLS1MMoHg
JtMJASloT5QVTiOSxOBKXIZZKdVNYZFhcOlJ9or3VZdO2RHFNK1v1RkQFXTsNMw2ej8YH40gzm3p
aVgxijVjAl9uba3V2y1HU5oFQTKqGmBJ0DyEJ9YEBrjSmLKDSnuhW0nLkcl5ePOXKVFN6JHTc0Lf
l+S74WDqVAzoLj3mdvo6QxGeydkOZtv8ahHmXcTe2DWsJ00Ll5FZUbBKhFLzvwgFkcEZaqpTl7bm
zGTP9GUTnVKUq/Ex0wSvnVscbZ/YjGP9wlkorjkha9WNXqTaSxIy96/cjGqtpoaHmbiOAkpj7pyS
CYm/nGVUcwKm0fZLY7c2Ot8VjmJ+rRpF6++/yzfT3l4kKuhjl8Vi4Fo0iYPVCg5PmeVTjZQ+3BQY
rKNx32h+QHt4nOzSteYhPuhNaMlN7cdsUlrdzgL41lwUm8ovddL+WNHxWo56brhKYM75JY5jPmfY
FAmNxVkHLXwgllIjCdBqp9FtgsEIOccxJfNMlsaOR+DgnGaOusp6GXzJcz43slrinGf9JpSNQihw
hH439JFX0OaynQ0UhazdVOrMp6bZ4Ry1ugOZKN8iGEKg2skZ4gaSNb/lRLCJhDlkDMfi3F8NjQZ7
fahKzlZsfCORCr2k3yat3rI58zFzO6AsnO2DAY813HPi6fsZL9AyFZVvX2st8Ffc6WnnZF6FZ6/a
+7WhoqhIlH4+KU1q9m6RlW2/IX3S1tfODLb/amgqaOzY4JQji4u8rK6WxR6xq1XfShDG5YvTaNgw
Jssk9Kmd4/JAqalPR2ZwHf652jbzXYreV70NEZ0QfjnCxF+B0O7jK9R3hkNbQWvy8yhzZ4VWuvQ3
M4d9zrC5YzonCqMqcm01GTPMiFgHD0arRzR3yZ96/CZM/6aPo03TOl4yzkXzWcYJpmhN9uQaoA26
BBlf0Q69Y928OkRXJRxKC77uLqgzBPPC0B+tNON+Q1VEMaXPQfkq+Kpf6BElYkdSYDFtzNGxUVQS
SStWExuDv17uMLZom6J+h0SGpdHG6fTp283Z1hpr1FZrh0hTDIphgtgKVNYu77UFvm/qNAbRlc7N
QQd/O2xSDoqkGNd0EhkKwSxeJ3ETH7EH5NjvhGjzVYi8azqYk14H10L1i+oYg97ENzTGiyWuCYuY
urKNNLvXVvkw038EvhetYxautbFaJ+k81MXxsZ+ISd1baMS+Wo06hF9FYWgznWfdN2MunKSzUyk6
4DqGIln2JOuOez4iZADPbp0t6tegSBnNebPgw110vWfjKC2ZJlt9zoLtoGMrXDVp39qzCxSwSrdG
axXTgYqd8fBi6UbpG9PbSQ48BszkbPR2jCjJUFmmG8a/dNYVozSJV4id6aGa8umkTwlDcQYRNfvn
N9XVmOScu+Ma2Ci5n5aZHYw5ViEsyGixjLdlofsPkRUa1dZRDFvRaJRz0mafznxCmCU9sWtnjMJi
YxPByJOzbSOxHdOeeVZojBjAPfLgFT5DmSlJ5sLlS9NDk9mKtRpUO97NyMmNnRambbyn3HA+gEOS
ocsdjGMxsNWW+xWvbrjK5qb6pPYRZTd8aM3YaLTEnurK9oeVTOJU9749I76NSscMXd66iGLtzojM
IjhzkYzippCTT8uCYWr7UBKSZF592zGtCq/xh75G4ggPSI0MD4ujLmYMr6IPt0rT8cU5FuFzOxli
22AHVsHYkvg1x3udr3Jf9qGMvakTbfOKJZScW6giy2jeTGtzO3EO+4DL2JYrNU+bj6VmqXBHJnsG
CWUV5aC3Xjh2JidlvmQSh6cABe4ut1qWhTYRyrlVIMSVF1xONE/SqR2VrZpHo3Ot0PnEIFIEnf2c
QvxNz3JMzM+0Garp1CitlKuYx2J/z4nIQMvKyXe++DqC4nsr6Cpu37Ho9zJWzP6U5oE63yIR5IdM
jc2ONggrKdr7Sh0SM5ub0+KTQZzfHgVWi+oLz5M04YGiIm0l5FtNZ+UKpI5WbgeMUuoOht3SECbv
g1ShFSW0Pw5e2OM5/exndYDZDiZhcbJrIyOUnG1Km1eKutCJV8WoKxg3NIeBwnAEfT2VGAjtYsAp
komsX5vY+fTnOiOYbuUD8OGmYjjgMCKIHHQorkbbnPNwbYV5f9fUaV/eUExM0ZZ5rGGfrLQbpBfH
epbtSj+LPyY11BCWKLbCpYc9MuXYkbRra1f0n7JqTaXXikPA0JRmO0bb+eH7GclQO0H2yxRgYWqi
JOfRhSrDarmLs2y+CtSkf9WiiR1AMbVFJGhzqCyfa0NvJb0ALM/nxRI+3tlEBQSrKOhYZ7md86Wp
MU6VPa2LstwpihLUXmqMSXc3q5xpdmpK1bPrZ0t5YNDU7IZBnUpPgtWIT36/xHt5gdlPI9IdJfhi
Wcw+X6hZlfwpAGb2CeFjXH1WEepSBw5jaFpE11ThyBmAmSVZDW6b6cEnTNhD+DQ4Y+W/GJPP2vBp
bzpfGbCM1Y5oFb/f11McrcQSLUcPO2QUcRTw8JNzE3CQXxOP3ah3E/2s0g2WC7uD9Ke0pxwzQn7l
o8VA04xiP3k0mPOz0Sd4ZApXC0MAhRsBJkcyPuTQ9RqGkdmD7/cLpKT5VDFSTOOGiqrRwoDrml0E
bmNuX2t2egK3SXWJ3E4k8XyDRpnHakGSfPMpyztCZj0ZDBGaHaZQ3REKUVnsajR22jJkiebTXLe6
foWDn+BCBZTnBHp0oDzz3Vkp2ukJS2YV0R3JjeGcVW0ub3uNh+MOkxt7c0WFnpxjZzDnQ9+nOXqg
Eoe0RbRxMjXRPmr8wrnEviWtK3sGzMWohROLSVOk1Ja7Hj7idKRm6Lo1xNipfbQMJXLWtIEzggO+
K4O7wajpFaZB5lerrqX1UtM5LcwgXWdoKpTyWih9qzlnBTVouEj1Oeh265mXjfI/iN3eqQCX8t3A
b2BJCDvADv+GAOVMXZt9PW77IjPFXSsBXj3msUQBPIYGQztHY+J+mVO+oScndTg8vwl4/pG09N9K
Qn9CXP9vqUt/rVL9D2Rag2b8Qen0N6j1fYe54F9Arf/lvaAxbf61bxbEdfOj2PTtn/guNrW0vwj3
RTcKrx1N0o9iUyDX9KpMXdXhdQL20dBIfYdc69pfjsnfdtA2EDxuG7ynpniDXPMjHKWL1FQHhGYu
kqB/QLl+v8yW9DmpLewwGz0sEqKf9UOTMoHHaudgow9J+zBlEmzzUBQrk2wQ+jjR176OywehFS8/
XLRfaEzfKaWMt9flyKwuwGiHFvzPr6t1lSbmntftgQcRnzJWJEsoYBDQ7/d/UGW9U729vZYB9Efa
mqkBfVmuwQ96MC5lR/0xgYjkgOfZGbDIhqTV1e8/0TtF4durQOSHkIPkgFP6uyvZNBwmTI1XgdCa
rdsmGzYWmfa7BvP5gf5sdlIKf63Lbd0M2f73r/1O8ba8NoJhdgqblYQ++Z2c0xgoJ+2U1x4NQ6yt
UJ5qZT6Dpog2yEy1dV3KPzHvfvEFQg6zdAuwP/Pi9yplYfiEjkD53oAQI0QmVwWXN2b8XhnhPyMt
vn06wg54MPHhwOu9kxI6KI5rULTKWmnK6KL7o7pyaDfvfcNKjgjeno1EpQPTp7u0NR3v95f2PbLn
7dWXlAc+JcpuRnw/rx5T4cStKIaydkCK44yq1bU6VYL4vNDeZYNWr4Q+Wy5noW4TxaSx65iwVprN
DLfXsl1sF7gHOQT/4aL86voLjWMzQvEFvrcsxx8W9YxCiNawgF4rU2eDvSf1SOLlRBB11eafXwJI
l0DDOaQtu9g7kaFWxSjCZRRu+sDBO977xqcQwcozIgHjA8PJfoUm0CvVON93yUmp6BOIzo/XUTVW
m7lv55sEwsH8hyek/k45vHwzYLJRdtiaxVfzBnT74RI0FP8B6KqAEp2axiNzhrGGOlEXR6WjAYyz
U/s+Bf5zJfpZ0NMcppDGmj9dOYUYDgNYl8fOHPmtSUvDVUPKqhcwY0cJ1+mbKReWv2ozCkcqjVMU
KJ+yZBQo30L0CpSp+r7X/fwRoUxS/OGjvck2fxBF89GQZyPA53Z2cBa8pzknFnI7JLbKug6tZGP0
c3e0nDhrgMCoo+r5JGB8RfhpuvakjONKyBZklTP1OoMEAjXdegync0ZOS+uVzMwes4w8x9WSXByi
00Eo+vsV8uYIePd+DbY+QMKIyqEbv7tJfM5VID5Mfz0kuXHM4WEjc0LYAmyjzo7gKrTbJoXb4CH/
CT6EIk5X5HXYhxz7+7Q4p7oHQoxIJoknn1Q8rUIiRyhhi6hi1BGuDEnTMmdK+YOWwEWcVDqpQ0u9
c1cW83DhXwhvmBjT5FBgyR0hpBgXCrr0NkoN8MH5JsDe3a5ojssteHL9QHFn3Eamb4+AQZka/P6C
/P2RQzYE/HZhObZUDfHujkEB1dNqlPSpgQB8SMtJ3SLRMP7wyPn1q9gm9wDHB+c9dbecw9hXHNhs
DjnfKw7kX7Di2X/YAP9+QuCj0LFj+1sIiYsj5seNRimqaK4g0jN7MduVEc/WU73g7wPSdlZRj4+y
oz3vTXX+p+Bn/e97HGMRdi0JeRrB+vurWINYATIisODVZFu6uREy5aWnZq71hqaa69SGQqaEqoD3
hOrtqZM674oxQ/s50Iq8hG2b3YeJOr3GjX8C3IhYAAN666IoqO8BiSvHPrTE/awEZeaamG5ulSTP
PpupIq9F6cSXsUv87e+Xxi+up4ZEXGX+BPjZtt5t3ID7nQkEHZNqGt/MDScGiIuaeKqb3EWQQ95i
+ABoxvrD9/j38wleD8wz5KpoglyTd687Ek0/lSXgu7BkYLUElN6VRnXbJC1bujV2GxbYFWzCkN4U
4pXff+hffZV4qwwm3bYqLKqan1dRAnRJkbQf16Bbum1LFpbngzsjuq+0tnFS9depkhGDOw3+SqFF
tSI3ItnMqSoume7Tnc/th8TySZUN/Xkl6RW5MCnzHQYGc+00Q+Vl9aCvSrX8EuDAcZnKvKRR6V+1
ulD+cHNr7/xR7M7I+wHPszMvkcLvZf5MGdFzLeIVZi3W7ZwIy6UDHCECaGEi6YNV7ibL0lfY3+WK
9C5njx2wuDDLUj78/rr+8q1goNEtztJ8Qe/PtmOeChElBaupThDlql390ncICkzRNXsoD8q1Fc5k
fEqGE1XDBCCZrJMm6vb2D29E5wv8+QngUMaQ8OQYECwRdv/8BSP8ypmJhryRqj7lnb5nYqruceEB
VDKd1k3Bm3pkb56ALNCxKBtnC6U6Xb3phX//Xn6x0oVQsWJBOcAc8f5hFAoE1goHhnVFjuWHIEzs
s8kGcSRNpFqlMrC2VqC9OIQoHRWrqf7gZ/rFpiz4Rtgt2btwgrxb6YjjWysmbnA9Or5/JpPO3ohM
1t/W4P+F6vy6/JLftUQxteeX8v+DTCnwcD983X+rv+9eINn/6xJ9qesvb2X4Oaq6L+nPuVRv/8b3
Atww/6I6kQummqMiq4zl8j1lih9RrdkmvkGN4T3f1PfyW1p/8dAhgoVtkqxwxxD/U35LzKMY1bj7
lzufX9f/SfmN0Pjn+wYAMx00Skbagrh3eMz9fN9IpWNQnNMWD2fR7KwheuQ1N1WTnawIeaPEvu/G
84Q8RWtDzwpvAfodZ7IWN3Yfb0OKvjXdt3BnxFnothqGjgEBS6dWa5nbnUua5VFm8wEC1iJ7v+uK
9Hmo06+ylB6Ok2NnKgdc+iB9kCi50Ri/wvzcD458QIOIXYSn5VrvCnBD8wPlheMt/xEHCMqaOKQ7
OgafMhKmdpE19x4V+Oj2wvpEaPKXLHEUxvRAUCrCB9eJinAWKsYNH/hKyPw5UvVdQeW2in2fMzZa
GDcUNaEkzCRS/HkrhP3zeZ7meQeiApgOgwxUwryDKP5qA+YjGAOVTmBUT2mZPTtFts41/9DSPXbR
9R2m3trQHx7XWZt8Uo3a2WJJDda9lpff3lbU6KgOKhQhfV56RRx8cJRrHpOXebaTNZih52Eyr8IA
eh6NkFd4SzjpeSdYJotVbqLWjFr1IaMNe5GVjw5cYpcfByAoOlrbzopfSaKI0bt9qrMgQ50lwUqU
3ZUstMesUYAhDc+9OT00Dd9clJijO2Xhp2Em19OOSw9WbEmaRFR6jY+ndc7WcVi36yxPL4ozP84D
10k3+I7I93CNrrvp2vKSqFXjxROfJ3Fmhpmc1hmBLXxQDVtU1x6A003VUG0yy34iBMQr0q7fpL0J
1zjqgPAS/j7Kj8xTXGug8w40M3RFEX3yOSOjG0jLddDp1MKTZFRWMBB3LD1A1iFvTDVyYxO1dKQp
wHeaEXkarSXmsqLdAP+BQmeI8ZD6gIkQUUHTruUqWVxFEyplNx95C0rWA7rFrM8gbfIUp2vXjAOa
e7A7I5AIQeRMW8ceN3PkQbkq3Fz6h7hWIWWOcjv6gFojyXQn7YVrZu3VZCHpMCAYeymgMzecWewm
Aj2r1NaD0IiydvaLMFpq+fMMCBOVsbkJK+2gyeQWGcHFotqC7tReMlBrQbxBjvb8w+71i0bYuyJ2
OdnSuqG1ITlhYzpffv5DEWvmaiGDzgq2dloiLyiM7RSbO5CwzHlk+gf/59+g72+vBul8aSrjVX/v
++07jfF46AdbyyZZxgycbW11W6XIn0iVm/3kajAY2QI9YUE2T7//pO/PKt8+KpuqiW3NYET1bqvL
0Wog7NCDLd7TTzTQ6DIqk6cjaIjngb3m7YvIEMX76cnO6ZdhqPr9W1hqlR8OKW/vQKNRpi47LSk8
73p0kgYHrDUt2CZ9f5Z6dgpCc19VmTfJdF34yR8u91sX893rWTotMpXMH6RG78v4XKgcuXy+XJ8O
v9vW2DGmhzq5RowVujVhfSjLnHsMhY4XGsNDLM1zW37SK5CVKO+TFnmsH22MNid+B1tJQbXTHQlx
faCptOn0hHNUdZU51XZ+BcWVexVsKmtCJjezH+WduMkn22YkY+0xE7/EA064oDn6eOvYjdaqHX4x
qxFGUJc+j6mCX0doJ9Lzao83ThZS367jSiPBBmNTGA4vlXDuM8C9DOREjYd4Vrx+kK9WVT/FIIVc
ySNsW3YaihPZYAKFXZgGkBoBAD/oFdunrT8kk33PifRhgjTrRrV9heEfmZQdHvKo2xTlIppWjW/l
xz86Lf16APHTIOP/bNzxHzjLMDic/ntKBkp5Ejtvo8/07r/FfS6Znsvv/DcoQ/8LSzrbkqkJi9pf
UAh9PzrZ1l+0RNmvBKNr2/pfRydCPfmFpcjUaIbTDuIu/z65MP5CZiNsngiqw1+hXfEPBhfLcOTH
e9mg92wQMrl02ulOaMb7vkSG4CWdnGQzFBjRmXazWqH51gfcQWPhYUQoVlWY6lc17aq1opjhCvWp
4goMHZ+Suik//nDtfrGRv9/eDEuj/UX9w1kTbIe03x3854DQmqS3rTWeDe0+bGyxr83GWYVaOVxy
0LLb3oycU7E4Piu4po85Br8bXF/z/e/fCZyQ99fGcWzMZ+QCW4AexPvmMCC6tOGpBUTO4WmHeRo2
L/LbfT4FGg5a5zWs0xHrNglRnk0m1XYciwaXZm+tiRpRT7ORaxfDr3KPoHrxpPuKsa3qMdvMyJIn
XJObjt4K7R+Y5+fWCkYGKpPq1rN6WxntZx8a5rogkv2ElsQ+A+kMrzCRqQfaWC16c5ExdK6j+tJ0
o3JrhUV+pWeWcXS6EgUmBlggP4zHvopRmtss6fwjZscc57NpoZhJlwAZhtQq0/FIybrtIORnuD1A
yovkmTcidooRTq/0nXMPQMnslY0UXmAFtzJNj6MTyAcGBWSfiWx8STQZbsbwKsWl4FWq+GwpyUcz
Vq+GsPwwEG23QbMgPD2PzgRTpE8czZANlFp4E/iY0iwcJWzimoF7KkANjM5zPTR1c6ZnNq/E4I8b
4rSbD/mQM3py8mbP2Qcud6qJPfEwgLpHOWEY10u6nom4BpcnP+NIjdYGFGakK/FnRBNj6U62ol77
nTLcDFrMVl0IP5xdXZ3wVQY0SDM1TF30wzqKK6NBBxOatXxJhypKDyzdk6KFkb+rHQ0g+XwyzWKH
Mln1lP6hNNQn0+LrKwMYGFnYmK5iZp+UqT6IJvwK5uC5qMJ2naQQXRzgeLugRebVl0VNeGpj7qbO
zlejmX527MVqp6G2dIphj3htAtdstOecTu62M6LS7ScJS98Yjkgxwg94chPiAlqFJACeXD1Gs7AQ
n8BIbRqEQ3si4DKaKAoOZqGn95ZDZZOE1SlMQwQcJW29LDDX5dDj/h+UeosFVgUfHH7R8DYj73si
XUFz9dhvkeInUNISLFV+YtzB/+pQOpIOqQBJny0744BoXYu54OGm2HaFNVFV18lY3vpdTeQ83gxP
EHJwKdMJBUhn+84Gl5O8BLild9PcOR8WeMPeqfC/zaWKY7xq/OjgR6p2XZjJeImQzGXYUq0SoWVj
XnIslqe8HeplJeNEWOMLQGrR6YDTVp0Cmx3f2xAelyhbtG42Z1PIXamrd9NLpKrJjVKZW8VY1uCc
SMVCHFLAKh2sxPSPJsba8LrozSH2oswEZOWChtUXZMHkjFBnwKPgdKtG7UYtjHHegUmfio1ljLwd
OaDQAQ6QXONXHI0geaIa21Nf3qtRaWABCRCU+52PqisFaEch4s3GrPJXIQMJOaC4jmfYXeRncF7m
TO8qVU2pWOgvYOC1Fza85FIbIM9dH6ko7gFQc14AquA5k77yRQ2t7ga9pnqvoDY8Cz/Dluf7VvXK
AHX2Cj2pNgrFO4bQCUGSWoaQTge8s+OoU0A3PgBPtdj7fhSurLSdt2JIM3zJYxjt4BHMj1PGjTWM
avNhikAc2E6/Q6Ez7PQhsr4iAs/Glaqh78fzUd2FOcWfV/cZCQ11CZJxLrXhCgh9uO2ZTyWEdpT9
KjLyCWtdkQNaFBglJxZardcDIwo4D7c5K4w9jeV6yUaDuNYEs7U791T+m85Q4j0deD95wE9h2vex
0DIbTSium9m1Q6Muv8w21HCXSALNv4qkjDeO00y8dAvRQ7A2IbRiDcW6pjpeBr3MfLDg2tz7Vo5M
0ZfX4Gvzi20MNaGAQYzIN5Ha06Qjya0KCeEjr7vPcJUwDxI2v49FPkAhxj4ttbbfFri4BU+seEB5
awzruGs0z1YjuRelhf4r79B5Vc2InNnxx0Pn4+Nzh6LT7heYtY97EdY5mh9gbq5aj+MlMIJnMfqA
O2o0e+wTOc35xEo/kMPlQ1iIOl14OQmknyfLuItqx7Q4w9rjBfbaeGHJjBerDZ0T4MEQrGAeImZv
mlK7dzD93SPJGS/Mao394DfQg3s2DFgR5GgGSL1Cux52TFOzu2DK0jso0Rfu92Efcv3Pnewm7DS+
Wp8DwwrWEQJw6l1lwCiYplh5kfClcY5Jp+ii7Vj3LPB+znAB9f1KVHQ1sKNa9smJxb4cBAWxINvq
HjCo+IjeV3QeTCqtvYuUCgnWohUIip4ZQFe1JlOAwq5VV9SyPDPBNx9JIKhG1+zwZQINzDwlSAE6
55bR3AOWCfpV1WHm5r+q7VDjTIJT55yGokxuMDQqrgVcvlv07OYNIT5aB9pdWUjPdNLXQVXO11iP
Lc741MuaCe11TXZBeov7Y63bZfLBKDIj2BlTwTbQj+19Rt94lL3YsAjVxQQABXDus7WT0iNaqf2A
2VYZuu5+Qsx3CeJ6vsn7QkAwFeoW3eZ8yrRSeWjKLAXUoG5JEKUpXPvGQRvmYY3cvPqYYuFYTX4h
PuptMXhwRZ1d4TPtC5Iwv2/quPoYVKp5DjO1vEw2bI5YqRl+B7Lbsi2jZdW47wLbNjcTj42IRowg
o0Hy3hnxdufcjwW7VhQ/ATRLbvHSIIxUh3odzLV/nBO7vaPplMYYc1X4KCWgtX1IQsq07uJuoPVF
t9jVbFl+dJqRlJWhulfzmKQS2bEOF7I1N4NNTqfOo44pRojrgkPqCr9CtcFmku6mIQw+mFrez/xV
3bwR4HDw8mHKeIznUQs9M82Mg4G0fNUTQ+ThJyl49putXa9MekA+D9SwPhgNTdKVaETz2hJOsUpa
c11ZdbKReIcu9SztzVAaDV4tkd/AyC7PKtKG15CWnLp6uwf1OWWxhLmJykfiD0d4SJ+Nx9Ux9iFU
2mBidnpaQW6vNOzPYZ8eEIKWH982iCCKulNMgt5HfFD2Km0d/6rU0JFyglO50/wEdcakKaH0WFnF
2qeLwmi3J7XtMA+ik2e1SPX7us2oPftIv0+7BoMr49xydFZObIv2zqeWfY16/EueCTppy5czXmZc
ItGHsJzMhpMInoodSV7cayLI0DTbNQseyCpACzS64cbM9fHy9ljGOpdmEEUr5yvSQYxBhd285o3q
dIUrAqndJ7HKtUX5ROML+oQGs9jS+sU33QLsIDk7HjdZEEyXuoGpi518eELSZXsqNOBLmJmZ45LG
45wM0ZYfBTL6s+9o0MwkxLTL2x9y0mBBxsz0SWP1SyG4W4byYwj0rV9BIrIjT4kNPgCqavY3mL4Z
IubS/BwaWfIVmyGMkjTn16SZyb2NySxYD6M2XiAxlR/tZCqfoHeyPiGqzNpKa01+ZPblR8J31EvP
yX9bjhUvHqV25bVd5WguQ9RGucvQ4x/rop8hjKhsTOA/+VNbdsHFITX52+Unica5lkb1rVT5f1aY
/wfW3BaF6r+vudfpv+5e0v7ltah/LLqXX/rvotv6C777Iu+jgmPMsIi5vhfdjoqWcKl4oR8KA9Xc
D2W3/GuZcRCKbfKTBSj3P2W3Jv5aFjnhbaqNhIli8B+U3WSsv6staR1yhKdTb+jqgu1bas8fGpaW
nKE/YpXZxL1/36ERu0tGpYA2Y867stGdfZMbKTOHGpOwCrlk3Tk4ydwG95PwetJbTrWW1ZcWnT8A
epsEe/rQrMsGRUdJQ9eYPhZag1jXpElGnz0YrwPb8kNPbYxmrzntuMLynnPeTqNn3xT5bWOKOcKQ
XGg35ChQhjpaciwLXO5WEAz7yNABmGUj4wqrropVVljWJ9xr8Uo3FkNSPvVmvCact153RF1TVAaq
eAwjKJuUKsn0lMcN9gla1eo59JtZrKo5U25iaMk3mZYZr2WUVxJJWqgzd24qn+DCOkJImfQ4T90O
W0dMRy4tdiKloPF8PofFWJiAtF3MHdyiwNfN0tVGnm91Yc2nUdeSTWXp8jlqaal4ZLcArsThgk+O
YzKuWMzvL0lmTAc/JQE3tfPhmcLAhwfRCIRPGTYFkxPy1NjlK4NZSGgG8D/eUimNdMUXgEIxDNrr
VBc1H30UENfU8L/IO5PlxrFsy34RwtA3U4BgJ5LqG9cEJrlL6HHRd1//1lW+qPJwz8yorJqU2YtJ
DMI9RJEEcO4+e6+dhRX1JcepHnfV1B+ZJ+zNarufamz1DzEpmczvO8/goMZCigeenmWBymgLh0fJ
LlVd3ph6kf0QNhEgP6PHZfVVT3AbdMqODYilFOpjzFM32jj1IN4og1WNjT56yR6OUP2iLv3LnDc1
I3Wl7Isyr4nMIB/23dRuokz/VpqUMm762AI6aimXyFJYaGPtBGxOc+YuVxAOmkx7zLWW3ESvntto
ILPeeubr2CaveSJDUfi+HSZndFDgYUnsj0UbOA3egaFhmjXS+sgZAiwNY/SZIeIMQeASw1egqqkk
YlS6c8ebQpwcC5dChxfNDbeRnEqIKjh+7Kbdw+qU+Xerp0/FWqaSAheiaD1fINd9XlfNQBHKGMTq
5WGlx2ery9Nsb1Dx7ZeVq1W+gXeelVNHD3jbc+bOEsvatkV2PzopYTEXQxPpUp8aJelLrz7tCTgV
NM8xjOkg+rC0TvXnbnhrK5ql1KF/wRl0WwjDCkiEQOrXEGZkYYvISGTqyfBqY5nhaEhjQKUZ70AB
KB8nEhb7WK22Toco1HA8pqfPVdjFDcshplCaQAHNv5XXtZspcvZz7912Uc6fz7TqAUX7A1GEAy/h
qRA2/k1t9flGMCX4ouN7qmhKvIatI9a7tae/BAiUY45wB7B51qY278FTp6/EptWXFrfHNtaniUmO
QohdbgPwMwv9VtAGFNQEtYAoaGmoz+p03ZuoVEVpP7FGKiBMzMY70jyIn1HrjBcOjBZfoKilEn1x
8zpoKtDnHKywjZa6dtMOFldTrph8VxeCdZbwEvQADr0G6rrWQB9p7WUEhKHox7h1kzCPTAqOCUIG
RqV7dw5ygU9LC5bbxfSQp1oKTgDtbykmAcA15bYS+RwpvSd9lqKMW8v0qrqOIYlx19gYRRM9mF6p
WJuVdvf4orJP3JqLte4UIzU6EsHOnUmT18atnai/4czdHL2m6Z4Xkt/38wLa4kZ4SKFUYqRBoqTv
BNPHgChLfvSmab4pisy+F/xOpNInhpM8TQjZxdqi7VdI5fdx7UUP/eisezPvORy3fbfJTSc/wrHq
Nhl3ja2NEBPAeVHu0Mfy3CcNuW5xcWU2yzswQYDbvN24ZvP1yIRyEjP+N1YTzOf852pnTTPdd7Vt
dYCA5uiIqjrfLFlGMDVjDPmwBnmFzR1zdcXyMPDmKvqkJqDObyLy089tOeNwzOzavq8ap9NOhQMO
/m8MS5pUa39a3YB+NnjWql/lzayL5PP058ccVK50sWhJ2o6Jd6ljMkyNTXakz49lqh9tGYOkrGDv
8CGFqaMTY6eVfJu3D5VonvMKUIhNE8bNT7PCP9GYvxZGv74qRzPlnpCzrPmr5dXITA4mS2ptByUx
gGdEZHymp1VMEDqpNTqM2vqgrZyzh+o79tXBbwrRbWB1POQp6WoDrEgkMobMCgaJJzwQk2Xpk6R5
ADFHoUU3fJaCuvCuy47yy/PvX/7XMvPXl49xirCbXML9BoW1WxqK4sjk5XPQ3nlNcpyW7kzj1NvX
Qr+oowfbwyiFmuDXeroj9WaiPM3kx5pwINMLCb7c46o7//sX9vtMg5Uab5wMYtgYWX+xr5qK7Xk9
fs6tU9T0SdbVE6g6rKYWx+bYQWPpx/3XT/yPBt//h9zM/9na6v/D6djD//Kvp+Pd8NZ/lG/FXxZS
8q/8ORu7LJeYeECHMOpi5WH4/HM21v/QmZhVmO7SgMYa5n+5eTTnD5IfKkZSrmiTP8DH+98rKWZj
MKgsgwFPmxpOeus/GY4tObb/fNfQGKpsOsxx46kmaYxfd0A5LlSJscp3Jl0dYfX1uJMPPoaJG0KG
TF3yoZhn8acrH5OQL5RtPyq3M0/QLFvajS4fquZcxaxv9YWIQx4f9Nzh6QsaJYzyZAcQEy/7Ek9l
IHha44SkuMCsGT2X6VVkFHHRNU9FhzWc3NRkBFEcKzAN9TZ3xxfi0+yco+mNnRSmiZzRyZndMWwW
rPH61HwSvC6getl4iQzy1E6d78a6uK8cxdqaBHkSv4N+GrZuJ/whGXRgAl+TCwb6el91IKT6SX2I
5YBjpI4B95Chp/catd8UsVmxEG4zZDFHy78vfd2fFnowt/xn+6yP83JbZ3Re+kaXFftIPu7cr5lr
irglDWl6cWrtMsvBzJUjmsmsNn4NbS6UesqeUBvkREfvZXeFrMqcB0Zf7LAVWa+NHAVbORRCwbzU
TIlqpGU+fX32bq2U+JNKTKbJ2vMuIib9OCxQqNAidM7WsOY1gbcklyNpKofTSY6peTy9xCXx/65d
tyYQv8elXB4t2Nv7ZlLjc5UMJachV38TbVVAIltIqKY8sl+LqRdBpa06m4187I7WXHxTJ3v5YTlN
d0rNwj50pBRfRKN077po3tR1qUw5vSe9D87MUn29pVQmBxLCzdHxppUN0OQEGTi1w2Qp3jXgNh5Z
lmiOlNkquGGq5qHXlTSobZj9KeJrV+vFy2pG5cHNtWEz4rq9gnxr/2CwGWDZ2PkP0o0o3n0zDlAk
7MpQzj0dW/2+x5TvTzjRSkSwXslCy0ry40p5rQX2NBpbdouEZfDWAb2b46baU6MT1c+RK/G0w6JX
d0nMJOLrc89yZaJjU7AaPK2xZZyGarjj8AmyaKS9qqocRP41QWtp3Wd7Ki4eJjOKBxeincWz3tOV
Qx/aE0NltzHa5R5t1bxnV5VfEaKoOFY1OUekoVtgH7JaWJbnWgWj9DIqhThbjeHu+5Z5yQJm/Dwr
U7pNtdT57s5ZVm/Qy9Z7u8sjHvp8gHFsL88qg/J2nsr+Ppv66lSWVvSgipI+TcWp6DiBSo01gsDt
AC6elUqj3+WiLa7nLi1fjIVLthiEenLUFdZsOiyZuNaXSeH7UBrplm4T5ZnE53wz0JGK9McRkms/
Gyd6n0sl27G0E3u0vVuWt59qBJBpmYQsvfNASrpDsVmxxG7W1BiOKSI9vo3yuoiil1ydN8roqHtl
um4EVhuCw/nBbu1037TlB/1Zc4DsUG3J82zLzGQTWBVQuSBa+RXiQmBW5vwALIKm0CzonFYPqzLe
Dlms3EVpfNGz7kekGv1Hn7Q1nEcPCoFPaDdSxiuT7LHymHe2m6Sn9h+s5trMU2sJ44kO8SXsWKyn
KLlWpHsULGGTe4LldbVyvv9utHn+g/Wu/WKJyr4hLm0em0bDTtNj1VPYmcW963sIXozqa7GHilru
67VllWfgXrjNUut737OCyGbPDvSo3lWSPl1IDnUkidTQiIxLpdzZTbfYQUQrD4awejoPsI8gWGbZ
yftCWoMtv4bTM56jtIzPA2vwJtSNKtomrSLpGRKG3SnGFuDfaZ7wPUfOlTu0eNbn6l1f2A6qHCfg
/Vc+jEZwjTMZtqi9n+NC23Seemut81VEFdZm4sAYGPQuB102z1slB28pmm/NnASpTOHHddFfEdh2
b2CupuGQ1OM18SD6aTijP7EhGRCv1UoKMA06tpbJCqi+tbYcAHOfCJEz+5HjlDtNEyINIwD5a7t+
Lyzzdq47NGHVmMZDTR8WWktifI6OBY17YDE8jMutvGdi5rPPGAvHvbVqV3xerMhttm4pGAXfaho2
dnMiHmx2dU5qa9duoVR7iojnHzqEs+3UsQL1iGYdKZS470zcfg4byAcDZh8r/onYEgPkZmmdKawB
jOzLUYlDvr91oKXEEf2qV++LVhF3Y4e4k87Ni6q4xRXlaE6I6vOD+9R2bujIbUhDvIu5zXwH1gzO
wqRZ78lwP1kxvHgiH1umA0l3LZ5j6lN9QaBsw5y8BETJ2ptYx+zZzXMfFKxP2zY6WdCDXvu1hAQY
x65vRIW6tddpVzpFtRFzvwPvXoRJ6XEY1cqg1fNHmDrxrgFHh920mbeumbvbjmflg9PHjzB2wTbi
n9rAm7sfp/UF1E1+P3ZZw+JggiMB8Htvjl0SiHlItoMkwzOD0FhmxoHRZjvqYsQlnodLB18i1CQl
38tqz6e6Yjn0erVcJYB89hAa2oBVBJpARDoR9AO+A9RiyVrzOwe8Bi9RJYyl3LrkCLilLBUOyeg6
j7QLKDwnFAPIfooT2UI4IwYwUEhstLgxtSt3qj5HD5xXyOfmy7qWAcknpWnuIHGAJ/DtTrcy8wgA
xByxlCZIi76+aHUSsnpTnSeliHPOuO5I3wxKSS+bL6vrxRPXlaZvdcSRvKieuHVbPqZ7NtBjr4Vz
qlRh3ybZ1ox0RKTRfIZiYe0IIuxnzzvrDljcKptAWi1nQ8AFNuKEJ6B9FpSd2xALqzbeoP37HHYA
GFetL1K3wi1LI/ZEHCd95rH6JknnGSVuvgccxl/4WriAN9qlaZm1AFeqPf7cCPEySli9L4cqSUPq
1f1ubL8PdZyc49Gb78F13jCK3qWjlmwTzkh7JRfqRu9IMnUGTzt7U0AbBrFB/ZrhRvn3RiTafd3n
HEvknAbO3Keeznq0pjrZYM+B6SIG7x4wBu/l5H1Y3lCdB2AT/jib3wEdllvCcO2t0g4jD5Gor6/r
PDuRJFFZqQ/mOOkJTZpLmoUDvDw8CAMRnt6n9yVdz20b68Omd2eRX0xMO9Y5H1isZD5w58w5KB48
Ih9TyaIczCXJxmc6DVPv+7KAi478//y49D/RwMeR5N+dl/ai+kGip/t5lfD1V/48LyH9GyY8fsvl
X385L7neHzjnCA9rv6UfOC+xxjNN1YStRH2Lhu3vz/OS/gd+Mp5T6PpfOwjzPzkv/a4H6JgEbXQA
+fpsXs5fRRbTNQaapmx7Oy/TEqJQA5QjP9qr2a2h4EAt7HkzgKL3WY/h/35m42of17gkejuz9Aez
tlkZm7allt799D7+M6VFHvn/IlUYVMcQpSc6YsuA5S/2wtTpJr03uW+vkxZ9kz3YmKXKPK4CdnfA
xaYunkN28eUBDVMtTmwuibvaVgrWPlKW+xW0b9iQwnpQkrHD8SU6E/aZxvDGwvtG73vtRN1Dkt5k
Yu1l+SJYoWAVpf6eYj/rN4OIog+8el4rjf9sUCLuwyfFNNvDv/9Vfw8bs1ACNuHBwVM1/TfjIlXU
RknMgTmGXeLDXA39tCUmSUKv0Zy9nQ7pPZ7+9eAqubJrlSH9Vlq1MoKRSzgolJWTQmTXs2sKBbQd
zij3B65QjbGsDv/mlf4myhmWYxGt4lsj/yX9qD+LcgnnPHIqabLLJrqEs9IpH13LIyTN14LF2HQ9
4ih5nBOgXWs7mterV7sHEqvUaQoaM4Jo0OdDH4n0yqZh/W/M5b+a678kQxCznvSjSj6HfPU/bcZs
gQeOc4O1reuuvxd9M6MBqm4waUW5L9N8fEKFvcZ2Fh07wDgnq5u0v3Gcgw/59XtrGohYGLhY9zlo
G79cUpAbSQm2sYFubyvFucIeAGapdOswM/OXGLfSZqFwO5CURKBinYmVR+SwGB9XtlabnDqfq7xZ
dUbyST0p1rBTm2kKSNCzk4hHccfJu7Z82ob2Nrx+luyWfmOk1rSbTY3TZfa6dK0WQPPMnoS1FNJ4
lj91S4tk7Iy7YoI+1CrTA96L+kwkFykfI9Lo29qQPiTGlDAqxPpYwb1x3jIr1rDt5nqxjRTCLgFG
m2pjR0PySGt7sVNb9UTPyer6eADRoCuCHL4BrP0gWi9X/Hjp1SDrLPd5iJhBFpyABi/DQhYBYOVt
Pbj1npY9OE4+bxjddY1GUvP7ZJfFq6vlzT5tSJR3LNMZCWOVhtJ1driWWYeEU2GhgdTJBDJVKbSg
0XIrAJNQb6a+jYiYZCw1R69Jn7BELJw0qE1a57J59TBmXpSyWK7i2l12vT5EYU3d0gHEm9jDye7e
IpcUD8WTJxeY0bZZxvJIJ7yQTdi46QFBH8pOXOYqL5lNGwsfIVkwYRc2B+es3NSjQnTIlqGyRatO
wBOSD6+nCUl3m/GgKfW9YeHeLVsEIRaAW9ar004dlvXFKUQdlsL2ruEKtZt0GlO0pM7zXvsp+oZR
6mZdVICR42AZD4IdTYBn6yEFHEygnw6fh2xS3M+4qLPkalY8+4LXFzBBp2m+o2MtGpW1xGyS896D
bZovsZ6wplFavby3F3x0S6XZO7pscVfN/f1CPc02dxqcGRRq+XjVi96PveGBMg1vw6lpGYIFzrRf
lIJMUsqHOOsi2WJZ0Q4c09MPFslWAJCLdMfkYoUQuPDE9K2AmfuhJN3E+NolGDTE65ywhLIFb/Ka
q1NoZ3a0Q/D6rizsUqLZw30xtdfR0r8zYENF9morcB1DCQQOI8JjY2gpiRUWUHjDNas6CqhwJXez
fjWuyi3dGrdFZHU3OXO+2VLyVuSrEXA1RltziPofeWHdWFq0QjNOLmUdT9ukSN0PIjDfQU7BQJ/i
ijSey9qdRolg8FI+MXj4gU6JCO2sES1TeqdfzWMEP7Fdugv3GpU925Do36YVhILQcnurRWLcp2uR
9mCiW22TmDF1EVPL8a72PnhUQ5iwYvqWB4CE9ZKv2zxL+4elYI9Fga150xgW2PhVg5xVjJtakub8
FA3vZDXAg32rSlVWT878Wlaz924QMzlglbRfsOmYr3VlmFT+mOkpKln9BkNBi7afxiyArW69E7q3
XvA9lruCEpdrt6m+L/XyHHesi2SR3gmPX7wnbhNtFXLfT62xdve0SBzXqFiPoiyj23xmfd6XkxEI
z95r65gGGeExcn6anu1zL0PNsDI3ZVFOt+En3XTpK2FS/NRRoSOU4KrZQ/ihyAngfWAs2WERE7lF
6L6E1g0PH0M2189DhcMvKycut8I8wtQdPlVrnS6cMNrQWttqJU1UsI2O7Ty78SAbBejGL1m9nNqI
NE7ScRtzjajxMX42R8oWx7CE8HYlG+gBmMU2BQeuQ6BnmqsrOtVhsJvpt85j/98qUApqF9p5HBd7
zq1D4pdTddQcTAiOO3kPU7Va2Lpq7a7DR0eOsoOZayeMUCquS1B+WCE2Vpxex8lgbEFyPhOi19KN
poxdvSnJj9+Cny39Ph4V3Tcrrd1lK25j4fTtUQU2t0HKrgK+E2XgeDr0fKyJ+Lv64rZJOyp+nDI5
lFBjXqaM1jU1r9RPZN3pzPH0PV8JygMVqg94fa0H2sKB6sSeftCm7NOzm/uh8ChC8oaX9WuiSmI6
YhI6h87xAl8mrzCDCoyn58ZhOVMRr7rO7PK2XHviU4LzuGbf85hKjoYxY4eGaXugT3mr0mt0tNvp
lNndtQO4O+T4e6mRqXylE1aQp217cGoI27PZaHuIdc6VGZObHYloDAXMU3eqfWFPZLLatlduRyun
Xs1eosCYUwyQLXicKIveqyVyNgne76Bs7GIfLzFa8lg/t00s3rSmqR9TPStCLIOCOOsI0n8wrR0b
RGpRCjO7qmxzDgwzMfZ27sVcoKYezt6YHMykcW7N3k02yUoRUVngONa/HKlua14PZYZZrzH5fvPk
G/dKNeZXgonvcfGq+ywpnR8gU85tnz4OmQbzZIlumnGsQ+iA2edilrgjcZadQejhkp6tiuN/NOGO
mFPrgyLr4hO+5XRpxibetDXBNWiDZH21Sr2ZofJ3IZCkEiBto6LfO0rNAbEbI2qsshiIaaABjRlo
NJhH9zRyaG23ylB1tPmlY6VQxhSz/G3GRTVZqI+KtuvHWXAqH0iRGveUtbfI+mkEm3O30gy3ocSN
Mhhr6NvYLxDcix3t1uX3iodTcW7GbALxXhoNpc8uIOQfpQH0G492g8ah8gUS+8qrW/jfM9ngewS3
8qRFxcD9yUMwHm2LxrHeMYS9jyGa4vHArhUfVHVubDhpYNdvB8Q3LJ4p6lVQOx1KJcuns2ZO8Sdp
bNbjHnm5e10wX134mg8cYNp6181JdbLwjl6ccub90DGtUvaEY5pWvTgbT5QRUQ2y6kv3bGqF9ji0
7F9MgIcXim+46S7wTpy09N7oSDT2uCeMsMpcWgoS3HsOF2yd5CGbH3rtRjVmVZATlDWGxAyHdcFp
NXYxSMvWcGZUKtbo9HmPM2sRquNEmCwdkJVVOGyW+r7PHp3cLJSb0oTyvA52fDNANN+OOFpC7jLq
Ffkr40ytKQv4SUTfHIzabdhTtFBvgO2LhYKflHuT12aseOcanwQCRHRU6Bc45igz6sY2u+pQV/Z0
b4xmc9SHoaXRSUWrSFKqKFpzWN55B5jThiqCkQ95/k7Qk3dM0pHZbC0npqdZ20ZrNb7jPUuPw6pQ
gtJGKZwwPTKeBYLRK7O2EfJH1ncsXSud5zG8fKEI5wOjdOIETtqZ90453bdyhzCI6qlsWjrbvfQ5
5X0LYAT5tp5d6IZ67uQmYoVj6zOK4kmTewo6DO7GZjROolrYYchtxpBSlNhXas6Kw26qu4i7LN0f
+uqyBJk0AbgkGiMcJYTiM+LKgFBgv1sYVqikLJMeeJbpDGN5qouVBHNEkHqv5YOm4EDrO/02XT34
k2va5j/I6g8oerH9A2W9uaLlA0eJppeHVu53EhY9Qm585tVJg9Sy6wdFkPZmndEc69Hj/u6ocG/H
jL1R37JBWmqWSdnXYkmTOyb7a92Ufa2e8H2xhtL16m2apu7dJYXwkshtlemwt+rydvlRZNm3We60
xNd6KxE1hroO95WdCg7Aa5vHdPX0+luGde3AeiM+9+T39mk0PsZNaz0acpsG0O7cSU+YJt1h1ZdR
zJaeMYpmsI+RtFcfK7p36OOwE9Ti9Mtshs8d4xlRoewHhOQbzETZheuXTp8vq9rAy4cChq6xUTSE
cp91E7MNBjdYBfamxPI2Yn1D3laPOJaxw3nSGZdLj1xiNf11I31zvBNY6MwvO130Za2bpcuOJIlD
YZm5EdKBVxqCAvpc+vI86dCDPXVrRDEOvIo17AZSWvScf/n5lMqlatPkooHBU14vgjWqDOoUDo/U
hGgtNi1iNi69NkGceuXJRS4G/q1QbBTTgNF6im/Wygdpu/k6B/HPc5e7XFT1n/S8YC6sndH19oNt
9s6mVXq7DOaqF/v+y5ZYFBOJMGfJm11M3UF3qM26O/Oef1Zqivzr0XlkiE4N2P2FrWIK38W/P3VG
clAsr8dbXt5OlPRs8tx9jptmDbC6M0wa7VsMpR4TPNeXNeLroOT5lpJu7TyXTvXo6mtTIvbgroy/
jJaFZ0bkILxyaxfF/M4dZd2NXb5hqY2hE+n0wBmrDrJ6snzP5ozaDW5yiLkBbyIgGLIqyUU4Im/I
lx+NOLYVnq9egoYkjZ9p5mRPxZRkgdUwcjJ8U24uHaKMdPmVKV2jTT9PDwTnD8XcY1FtivuF4KWv
F+VCVa7NYQ53UvVYr9SBJbMzjvjyOuDhhakY9/2cS6l40EscrCo4g5n0z1ViLtzkG+7m3qJZlzmj
JyouZiPsdCP+xhMH9TUb9V1bzz3NgqO6MYXtvCG+P9WF7VzsPMqAzpXdVTl5U8g+KGFk7Q4xXkBT
cfNvUQKBb0c9V3zwWiP7jquxewY5PG1Te4qfGGyVK+EN2qkux+ltWLv2Gs50t1GNlAcuryxPDjWM
cTPsKoPxgfzbd3WKEei1pXa3ZWs7Y6DyMDiYBXY1SKX6hgiXuKIuKPv4Enf+I0fM/0iJV/Is/7Ul
5kI8m4tl+Isl5ouB+afGq2NhwQoOH9+THAkbu8z/DmkDG0UMknYrhDDJrvxvwo1m/YHbido7qE14
xr4wZH9qvOofoLMsDlT/V56YX/Uo3DieaiNH8fNxxvyiozqFCvoCQ9eWQ1GDcmJZ91jI+60RVX+L
W/j9R4GqQ7S2TRsXkPqLOihso7YyykO3kyMOTdnfZkxPrL4eTNI9vaP8w8KFtSr+EP9EIv7NNCbf
cvRSALYqeevfkGa16i4Qr9utPRgPZuSGBt4ZDsNZgaG0OK8ZcNSfPvl/8hN/kz/lT+QTBjrEVWb/
6i4a285qqZBotwmPIO7CUNTHJmQs9v6xbvmXv9oXCOMv6jc/CeWf4D/fBBn/563+Scq0yPZSBbO0
2yaOur3cwIephvma1G+88GhP8ivL6foHgo41S9TxkCzTPf+n19GsX8rF3lUMHXQbTR5gO7u9Vs2o
Dm09OlTcxO7oa/076tbv4quNhq0CeJLfMbmd+OsrzqAsa4UXF9tM6c+2aE5L2d04sbecSpbdYwKk
dETxB9tKpQmZ1Sn895/N77sM+QKgxHKxsWrxVK7qn9+ymcM0fTMuzc8aCbiAHhwOYKwltx7PqNRR
aFX1uE1rSuAOSrCWzkmPPOoRrTdVna5EPCtBr67fdaFNf/Npyl/9Lx8mCwxJbYWSgCJMxv6vryx1
ExzkTlluIz23JK6cCgfI8aQp+qFSEb3qFR95jWg56dZkbsraNP7GuApU65cXwY3oH6wrVj0GF80v
b48U4Yl4eem2ZLb7pFfCel0p0EoANZABVsijCWq5SQZXaVF+UyL4jNO6bsDKIXxV+kTBQw1vZNVd
8sUyaYzgom7hd5lbwxkfBhlIHmQ02eUK2Xi1eOBMc1hkfJnNhj4a7oPZRYkSosOarGdLfZx2DIiO
Hmbg9utQ4PUZ6EDHOB2yilHf7bqn7Tg2CjrYq4J8AxUnBQ9GxfvWUhb03PHPM5Fk9R1dcapZAber
s4Eai1I+Lw37iSqllgk/NW2ZdYYleqDghZ/fSTuZCtOFqO7FmRbGhUR040e6clTzJ3uImgA6Uv5G
4QR113m1HLgN5UZIwnndVT3tmxiMqaxIqfF8xo+nZbslUhe5Axk9dPgsPzh2Kw+VVJZc3K4U4Zgr
9UfJD3swrMKmBpTG2hOkI+lbVvtPIDxZ4+e0tF9o8RK4ybv2VOdgLhgul4auWcYG3U9HOnJ3+JeK
k9E6/WeiT6wBFOE9V8DuqD+clfKlcuzoUq3edNZo3AgomNEPRZ/mja/UJj1wtYFLrCfPlwctNMEj
VfKITaMpqGwsIpb9HbE/gBXlQJd94ZGnwXpN01zCBn7YdROc6NCNKRxnuWifvLWjAovGku69ThPl
mrqHejkkdVUvYRbjpQ4xTqIrtLO9rkFkZFR58l5K15iJMH8sG7U9eHFa80tabs4SHvdJsxw4imj5
AYGI6EnaJ3SaJ6mzJYmRB2NT46rp8JW513qaLmiSi65Gm9HIEQIGW6wB7jmNPiSjfwRRnKmbyOjm
N91s2ODDJhibY94CZwrHtV/i89rFdMSpdD75c55nt1FuAlobllJ5iIWLQtAym1KKxmAbDvmILdta
XYQH1k32Csmr1sU2ah3rdlaWKDm4UqgRUrKhfdH8oGkSHadrkLdzKe5Ql0kbm+X2Z9647LOVIpC1
uDfRggPMKKCgud45l4LRinJUSwnJqUpA24U37FPDzX3y0XVBEAbZKUJC8UEZwPCVotREHzBhxsi+
XaRkhRNdDy0pY5lS0IKLMAeLFLkSKXcVUvhypQSWSDGMiRLbzOqJx05KZVFWPSssrwLdWAB71wgZ
pZTWcDK8qzTUbXUpuxVSgFs1dL9OinIxixNoUlKqI+3Pew2XTIzz0TVq52qSwp6SJMOmkGJfJmwT
12GrIydqF6HERqjowzU54ZMmxcIS1TDOyvmQqa0WrkDy9/SW3SsOuh+KqvApGt2Kiu5MVRic0bU4
Ceeu1w7T4JSHXrj1uZjJ9xsszHKSNMOLTscKW2z9RkfqJEWN5ply/rekDqrQfsSmEm10zvL3Rqql
amWsnzQ4po8l982XVqqqrdRXx766jROOh4ZTcicvpQ6rSUW24z3Z1FKlBXJjUxoztDt2doi4qdRz
K6nsztHS1pv6S/CdyuLZtCC324jBulSFu1ogEFv/EIs5eGxbqSC3SMlTmiIqswHyHtBuTAqdKgJi
MAl960uH5tBzwZCV3OVlFtCH8Y02WJPRSFRXtpUjZavZaj03+M8uUTbkV6nUvKH6NEfKdammTjk6
KZNwDsYyneoJpAzV0emlKtNbmsM51ttfsnotFXa3q6fLKFX3RHENaSHrWIZMrt9/ifNfOr0uJXu7
1ki7xcWhlHI+B1ZHNlT+YO0CEU9vm2saPuqKU5eq7DDbDJ89fl7PL772BOvSFvAkGCv8Glstwdyn
WRaPqO68nszZ9m6r0luOmt03VKWa2dHJHOMp4Waxi2Oh7xQEmJPWzwhMbDJyudKY5HKDfMWKoWa9
85Q43rsKjp9BQKTQjZmV0CrXI41clMQOK5NyrZeXAnbIsZALFbvt51dQNWtIrwPYhZQmklMPWYSH
Z8pzxYVPsqPp0bppBFNhJpc3Qq5xNLnQAWAP48YxMiCtDWQDufyZSCAHqa6KGWsky6GYRMy2nykA
1CTMPjKSb4ivxi7vhhVLmdws8UjGXZR6wrfyFrhCWXShm+rkmueI/3+SrLtULqlMo3kfKwpbxPqW
1+xNcY4WQc2vgIwQvXfcnkK3rO68zlg5xBo3xqAHRZK0b+UwZbu4ocgwqwWiRBuH2pi2N2tiX7Nx
vafAUr9qav17bBCMHxETwqTKrI0a5fM21rQA1Qfr30hOyAIeSbiseV/k/q6Vm7yISD6FNkcTny+7
q2hX5QMbv5TndmHTCs3b+VouScKuswJrX/fKh+5kdzH1fLEH2aR2EypjNZ5titwx2tQwHnqp/6de
4t0OoJWw3rnzENBu52LR6k0wCIIuGbXmRgUId9hmCAM2EfF3BLDhLfnagi4WwvAqV6PJzHfdj/XW
fGHasC/rf7F3Zr1xK2m2/SuFfucBpwiSwO0GOjOZmcqU0pot+YWQZZkzGZyHX38XVUNb0imrCxcN
9MN9KVTBJZEigzF8395rz3oerXuTT2Y/dkl2R9xPhbya1qtaerCo8a3bnnCbCsRQdxm0BIv7UWrX
EK9o5dZhjHyem77JKDJ882otRlRXpx3ApDKOj5z60aJMkfc4p7O0aTPa8H1aKA33fAnxGUpywCEI
OKuXVLgMIS8S7cNMgOiVQbTsDsxy6GwIjFv64R2of6pFZLat497CqWnMLZZ5KDYVe4nYYk8XK0Ay
GA9RHm04ocItNtMQCJ+aavOLiER5qWH0R+OZ1+V9IDXyHpQYzYr2uVdUK8hx8S1hZIgGoLbg122U
TO6tvIA5B96j+dl0HcCkQRsBLVkpydurWjTqNltUDUhpMnBGRbcRc8YspDTjnE6BfYopftiH1Aqd
gFZiMjY7mdfiwnXj5Aeyjiz0aVNaZ41srXMSP929Cu322ptyl6+Q9flrwhywbuy2uBm70gf5Ox4V
3Zt6JckoZcrSg8cphVJJmxIUcZINe+Q/6iLGFPAdwSM7zJVoCu8b9Vf3Z5ZX445RPl8NThjsC+Ka
jA0hZNA8R4lxn+/e2PYByXlLvJMD3KOYKR932Rz67pROl4kZyv469twp2nSxnrMESrEJndbi1zZJ
T96m4xEXSFqtP7PLUevOZJIp24QYdMdNxp2uivHBGAB86VUnIm8TtK1urWqKriak1iLK76hRjs8O
R6sX1bnTjUHZ19u0marPXINYoo0YQ+qaJnzO7zEa2gQ1u17eVIDjIWPgB0fq63WTWDNvsApPpce7
DKbyusoYEDtAhNoJEQ1lyCofMxSYQ+GbRtQ8aJHpPTT8bsIMdJlvZJv1VwZnhENcQhwt4lnbZVPW
njsDzsgGD2PMhnquUL7S77hXE9gZNlVdQL5vOI8CkbBXlme2VYY2+87ZmomJGHt5n8UkQnb1LC7M
V8oO9nDpL1VvuO0Lhid/JfLQbZwQfEQCUg8z/ILtiV8ZPpbCjXSrk3yQ3eM7ppn8SvzxRg/6T7aA
gNJXJNArHchZQEGVuTCD7AUfNCwgoXxBCqEznbhRGDNz0hLoNcZA2gkhYw2sFyKRlXniGL5yijiK
VzfzAi9KXjlGxoI0Mr102KdTt6/0iVPIAj4aFwQSiRLz1zZWMeSjhZAkF1iS6RZEi5LzcSYXlJJa
oEqRNhNo383RBRX+njWBUndY1NU2WIBM3oJmArm9UJoWYJPrgm6aIyBO/79AWLRQxm8n9fLv//Zc
doTHTNcvYfwWZo1f6JdSxAcg9uVT8ZS/rQ4uP/C36qADyZqDtyvtJYoC6xtFsb9XB60/qFRQFcDY
iOHq1Uz3t+qg94e0HUFdECUZpTS5SAb/Vh3k93mO6XqebUGEhJ79LylAzaUm92ttAtTFUpNYZKBU
IkmzelubKDBjNrY32n7VRtGW+AnjxnQmlFKzrDamO5oopfr2rOckYZEyhMWapDN5Iah5n1uanm7M
DgkbULreByMmdm0bEimdjzDlPOa9nYz4PTB/3bXjjMUnysnX7J93d+8aJlJZQEJI/qyl6PFLmQzs
AVEBgWf5mSbdyzwK4qOHyYDUuXCKN20hHsuk0VGML1owJy2iw4SSYmUpQyChs2OxS9yo2PZ6vMUu
TQS53aU0IvL0gMgOWrTsvhGjei3oIT5wiGVRjlkh6A2R5JhYALlMmu9rpshxV1lRf4w8fdoELLib
3Guk3xZRedL7PN6XpdZsE0dDvt+55hZjS3Ks83z8pCS6KIPfvU6J0xKUOkVDik76oqr95YFwEsxD
Fz6Y3w38xwwj6K7N5mlTuvGILDLYZk6dbRzSGWhZ9/cETaQHTADPv3wAf1InXa7y9rWYFuOZQhwB
QWRivXstotZzMJEUTFy84reZihsgmF0VHgMPku0UW+kDucfmuOrq/vvvL/2+KEyXD9GlgwPVXkIi
rHeF0zJCrt+PLijS3kJaUuMD04fsp+a49/CG5zNuIF79/pLvq8Jc0iUukNq/xP9Kje/tM4f0R6pN
5bR05XX8TdJ9oH19DY/3swt9fKxciNKzK4UwyHp4V2ItFLO7mGXr2wQLg68Tc7kLSgHduzLtDUYD
REe1ax6SPhGfhCp8KO8ufySVS74x+DP0md5dm4ChJlQKHngatOUuV5XyyXJON24TOn6m17eqCILV
iFOzMeb75aDxyVP+sz9+edAWXRQhPzzlhmBupCkA2EsRPJB2/IQY5CGx2ChX9J+H1qAMLv9KR/qn
ZfgFpfN2HDN+qcMbCwgIivS7rymGEKUXMGlAXDbiLI5DYEypq+7+1fHDJpvJnKAMLNLMwW/HTzfa
TVM4aDccWBAb5HkINKe2WZK94/XvL/Unr5FrSawFOql/Lh/p22s5csA5Sxdj4WYcAa7cVYZ40Ti7
rWFaqtWc1D6bFGRtnNvNtvn6yeU/fp1kU8FIYjl0WAvFuwfa2DPtMovLt5b5o07Lc32svzl6+80K
u70RUM8BT4CbTG7oW9/omvdtIO95LWbIPhh3d1WItAcyZrxOncff39vHr/jtrb0b4JRAoz4IuTW0
cQez8C49u/3Oq9n//jJ/MkNzHZo7dP+Ynpiq374BqQGwQYeCqcAeb5y22bmldZ8tB7wlG7XRElwA
Ef5qnN5swqfVMGLU+v09fBzW3MICo2Jg2xbBbW9vIWZrmpTdyCBwq9J3KHZieLSqT/7SDw0HWh4m
dnxvadItRpe3VyF8GqKF3nOVxLkLJ+e2zdr7gtW2Hhv/93/Qnw0rPiBagEyP4gMrJCGBT69EV/vW
rOr9HDoPcYnf1ER4tYN/KxAPmp8ljP3Zn2ctOzuDwhHognfv0asNQ45JU/u26m5DjGkrGdXfW9uh
nmb9+P3f92efrQkB3DGwXegmiqC3z7ICR0sIE5U3NK3oxrVqXJMdnYOKo2wUqWTYoSLocYS7D2UI
uJHSzCdv80/HLW4G/lrbtfH+vvs+uiHQ9Kqtar+W9oXH7uIYI/TbQk3ajFP3MvFazg2D3OQxLnfs
W7HZ1f9y8BPv2ISyxvyP3phF6N3qTiW7rMyoQOM7lg9kEF1PhnkxGe2tMtQ9Wzv4V3LGdf/TjjyY
JZ+FphrL/PR2QeD6nBmhekO6YFS/fQ99nuQdupra75ue9kavnXupXu6QiUR+K4ptYzd0elDpyQpZ
0IhhWeOoLqKNRmZH21JULCYA0LaTrIJKg16je/oGVYu++f2A+Tg4sRDqFvtSIHEYbN8NTt0tSJ2i
Qc/CZd/FneUeEs/dOfTLV3MPTvX3V/s4dbKU0PXl2GkzRu13TwWjluzaJEOTLpr+R5rGNwj6MS1r
n21vX5Oj3j5/PvIFqC4dYQpyfd8+/yQh0HVMbd3HA4AgST3McBnXU9FcjiFb2jjAuRnWEyb6vKC1
a3ob4enDHubpptORxxeISpENQXQuUudbK91+3w6Q4lSRY18VbCZwyl/VPe/HzjB1oi6sN6qdaC11
9trRx+eQIs3vn977d4Wx1+QAxqt63TK/n42HroikwhTtdxygADnk7tUYUjlzQUNgACk+m5ffz/5/
vR6SS06eHCT15d9/OSJEeZv0uqqBf3EwOJaJLq6aMJCfjMD3U/JyFZvEOVf3GIXsWd9ehbRSI6fs
Nfs4h6n2quj7PMbfWludNzmeH/zbn1zw/afJBS3OgVgFDZ1g8fc6l1ENkUvHcPJNQPMPqkpNP+qq
J7M2no2M2m/eAzhNSrv45LofdAfLhdkTo2vn+h6z49u/FDdDm7SuO/pZhX1ZsQqZpXVLCBlgLoR6
B5P+XiKSO3f+GUn3Bl3fF+kW5wE7INyGDybGCGxK0WcRpu8/Sm6LgwJzlEP+JRbKd4s8BJu2KfgW
fK/C8kISkn1GmZj0JjWps9+P4A9xB1zLxTy6HIDAjFmvVJ5fhlQ6aV1LFPvIHBhm63ouwnVoAXFw
EFKiLE/9mUiKjZyNJ3IsMR5NzZpDpwaS3EY7nFGTHz5DXf3JcMDkiEqH5YJ91utM/sstdZUdca10
9BMqxlvKvfjhq4ZOqzM/0dF8SDqkCmGcRdtPnsUy2f06RaEQYpHkJCiYgpdDw9vhQM2G+XxMBn9q
0p/0hwH1eeAI8w0YNRh5RDSfD0VXHmUG6wP4dO2Ai6zaH7+/DWn/yW2YoJDRWupMmO9fSZdRvQw7
rfftbLB+CBU8pn38ZdDNbhc47Us6dPIWFqigM2144TUh49M+y+ZNbnrRlebWZ1S13fOuT8v9WDsh
KuVw0YFoMGpA6taAjufyytHq6AuqEHEG5M448wpA0mRSF4+ClJ99SXTat1bN5i6wS28HrQjPe11U
W/wpzboh2AluTL7Jmj4/lUOxq+i6rc2JRgRNIPMMGcV3iI7OwaAU9kRjd7xu85Kb7GB9JrTcC9O8
rwZrvJ4ygOcuIJ+9KRtxqtBwo5TIyi95Q0E1QuDio7Sgw99D69iEUPguspSWQ4uAeWkP1O5xHIz0
jtTfROzo31qfRSV/2MBRHKIWAeBsqRTQN3w3SWgT+HbRoSENC+tWhPYdD/V76ahvXQPAL16ao3Oz
pzXoh5P2/MlY+DAUWJWRRCEA4gv17Hc7N8ruAC+yuvfRx4ofLvbXO9MIin1OCpCovfGTzfgS2/fu
C+B6hPPBudEdQBjvNh95PBduJLOeRIUwuO8MZa7y2BEbdEbBc0wXLYazUGlrM9PGazkEw1c438lt
lNXOMXRK+bNPegZiMmrHNse9utIyaDpr0LG00YJlNkv1abymlm6u6UeBonD4Rbpo9J2ySoPWLnD4
3z/Cj7OJzYeLkHNJvNalfPdRZ2KavHpAA4VSGWeOquPL2ovdL64aGTsyCs5wQYaL+QKTx+8vzUZg
eUFvpxTWFVhmQJf4L3+Fnv0yl0VG0Iaoe1o/iJA0bdMEPYMh3PzMLF36/0oBoC7JC5OrPhwdfAex
IE031/IvgciLH6Mbx1/DAvTgMMbxWdEIQN6BCKgg4X060uGdHlxJb81U/c+sG41TErnN0UyN7OQO
BienKiiEjYYPHXvb5WO/1eKpvMT4+lgYxkl3MmNvmqV9VC7BsRhy72Yvf7IK/KaE4JRnVtOYX5FP
ON9oMam1KsvFF21hDEM1A0vJrC7bzHTW7Fi8axJK1GmwzcbF/t6h90fTbwG7yOp95Cbmbak7Zbnp
NRwlrLd7zDbqMWp1Y5cEEk8cbbWVRYR4v4pZZh6ivBzuqNsQYYweAtTuVGIYqhJyAT1EB56vLJ0H
kdPpPI+brPmySHgwypR9eQwwuRPD1/Tzk5Z22hP7bOO2GSzxJMaKVq/mpazaRgPzJWkN9TjSrIUa
Oozo7Ltsi71wJsaEXm8WuNMVNPNy3Svwo1pjOtTJEzqKkek4dJ87JIea1eteuHLFLHyFQcDaNFVR
neqQavI2rYqA6LJkvMD4X25EpIfVNlFYVEnx1UyJ/KzlWdAxus1bEvpWQ6irR7yJattUeRmvDEvz
TkZsqAsifwgNqePim2tV0VGg/tpmJf1jL5SkOBEAseql0yZ+TUpcAsaoyB/Zywh6jjV4ngjZwx6e
sbOYxjp/sgCcTWmS7M24Sn/oYd9d0t2T6yn18hWNMIJ98jE5TDY0SSeJB3oIc4LlHa5ooxPql0yo
ISJl4KvRUWJoZRpt2t6TcOEbVzuAtRMvYzupho2EHuKF5sRLi7WlzLWDX+VCuEdHgl8tgL451RyK
t6VcoPXgVFL27giqErrSbrXXafv5SRph40jIgiKmxTpz8yre2W7c4daV8SFKQnef1UhDdM2Mahro
HsygcMimAzHp4ZUj2bTMQnnnqUVvbk7iGwNLxXklwOK2qtbvawheSGuUwO88kaJT60bu63HRHcY6
rTYVsZX0HMl/HmvX+RZ3kqY6XK9qbc8p0dopOQRxV0Cz04rpItB6RCGmBl1Lzz3zMICcWWOM9I3J
7SC0So2PDPIGaBx1sEvHu596wFpkOozXtcb+AjOZW13UUxZsyx7lRz85PJHWOLVFWCHlNO2LQE7+
WDXDoUwN51SWtbseQ9fYEBkc7yCmde2qRjUh0dIJ7dBOQ3USMqlv+EweO6e2NhLJy0bjTLFra9M5
89rUO+hurO1n0cabGfrhbZy2pPGGgfcwGsl4PUbm/KwyXmYfDu5WMWlep9SXLzpdtZsiS90T0SDy
wnGC/qLuZue7ySrw7BUary7IkwclUhNdOe90aFLpZ+Ni8otHpFgc1cqjobxo3DttSkZqXnP0m+K+
vQDlRLcKq4VxS5+cTQO+n72Bongdx3p1dNFVf9FS8jRQCl52uTlewy6Oj8GYlNuewv7WdIjB1kyi
VPHsSOhUcObwwKJZyJOnQY5et8I2pq11DWtgJsWVzBsWI0XmtglR5DLmiHpZhClYdmqN5ByYszZ/
acvZuhhILMaZZJRsFpNUIOyRRhrj5u6sCxmLvlnJbLgrtMpH2zjfxNh6T07C+OUSNXVTuO0yIRNw
U9c1CQWvqyCiJNpdPXFiHEhisxwIXQUhkIGHPuH8VI9mVydHjETyBx5nRDfVUB4tR8W7HI0ZMacw
XVb423SoyTyIh1K3uUdj7IsT6Sv7ug36Q5WhDYrc8EvvufUWLEV1sCknnuI0c6+0BJFHMXXVdQdF
4dtcN/FXOdnTVeFFN8VQai9ydmzmHnQT1NCMkzXpxEAlfYEHbu4uHUBzBnmJRjcRrEObvVPNgu0m
8MP5opKkBpjcF+41xRR1mPPU3MrJ5YfZijl3vYNx1h91D6540YX9uC8gTV2Bhxi9Lay+bsMTHgRH
RKMwNlRpkxE/uNJWQwW3YYfbEq1pinxihZneGtdp1ROUMxtqCx+uuFKpBMLgVrJc10l9l436sI7q
Wn4pQWW+JIY2fl0QB1y66Ydtb4zBV0vDQAzmCjzC0PTlQ0J13IGnoUmcn6NAouzVKerjqPXwSug/
5q5cwuDabZsKiJwIxojqCsQF/vfk60JU2MWBA/E5g4IKoD4eLimO99+cVEufUj1HoaPGcJsXFoJZ
bxzMFsGm2cAjrLX5UbN7orgBTLsE1Yo534twZr7RM5KHreyK/mj5cy6sdI1AsID053XDnRyt6VJp
PVWREKUqQQFlTraXsg5GlFQk6RTdsZf0ZFK1Q10/+JAE7KfBM9sTwv/xLgg8NW9HUklOQWlbL7oe
f8cb53wJW1H/0FTGPrGDtXY3EsKE1dsmhkMZI7uaVLnO3TybNC5LoZ9A0qdnXtKZFB5bkIhEq2C2
T4HPJUn22M1kMPV9DUC1aPDawb2vy/BGT/sj550Gt7hmAMQIj4BQr6Toi5XXV965NvKx9gQPnFF1
dC1fEsVb7gzYmueWgkSmibG4xt1s7nRjaDcRHchvYwKF7h5hy+MU25G+ZZGGG9uR8LT27J4X1JR8
nVHkHaYRXDnb/n0+1jgKJWeeHaqWS1JxC5QrgqS8VWRWrHJWYzEF21bN0u4U9BF4JiQvDUNA1NLr
LsjrQtQnkRJnJQa9GTVKXu2NMT643OMF25Xmkok0Wzmtc5+LZR9TZ95RWkAY9KS/Goww3rJ0J8ex
nY96l8NjlxWpV+ymRa43O6djS40lFn1TlO0RY+dMoJj5OOY1q850vhZB7g8RvalOcwwWZPNnwJja
C1HMK6XnwgeN7udaJ7cqygmVCQrokOXwIJOOVAE0VYTFKS4o0uieJ5R+z6uoAOYN9SF1nfBUeRW7
a9c7S0U/IlA0G6jyrjzrlqJRXUXjVynz+NBkITNQHUz3ug6NETjCti1R2g9ENq+MgXTbrhlR8Y0l
AtDRTc90y9pVHdIrqxlKX5X7WI3Txg6TWz7mbJ2G8ynF5g2uRKV+M1mXrSTOLsWPcOUGBsE4YgSw
OE7EpLZxVHxJBzVdmrNq8m1dq+g0EV9zFDQMr9BolbsZb89pnpIvrG1AYnky7GDRzu3ymu3oIL0G
bjluUI+J7kqMHb1UsofOkyaurgeLkBzXyJ8DgmOOWUYBayM76Z6Pyz/odZuEa5s8oxVQe8OPgFIt
8lPXb8a0xi8KmMHpq/EQDaOgHhZ2d/yeY8/XdYBA2i5Ve6N9CvOnyQFlDlN92JSMWhg3Ezsygg13
lZ3Z7JOD5NzsiGQeGsU7DIPKj4P8BJ3AOGk2Y5OkMggnZrEPGoIWo4ZMbgCiNj8+PFsSNiCw3ekE
3nNG7mcMZ/qQWncaPo7zrAin6x7U65nVpvpliOdi15s6h5yySzW5MfRhzDc0TEemT2M6d2YzJwLT
nu4kcM5V4pUJydaLK5SwjWbt9CZoGcRa4sIKC7Kb0c9jeC81Rv3MwQ2tlVMd6ZHE9QrgnuWsSAjh
4+lmI5nWUBTSrRf1kR9ayNrWA2Y6bOHW/AKGRg2bnLQqfk8Y9OzTq1ZeIvO3GDpuXX5LYAPe9Fqq
zhA/k8EWBoMLtxiH+lWjOOeuEx0wCTFGqMVKc9wSyEfUZIhfxFuX9ZzfdlminWeWvYSIz5INQEk0
Aw/7QaGv2XQ2aMcAjx8yX3u8xscinsY+x8BTCXtLJQsz66jDrY51B1GbC3oZVcqkst1gCxdH/Ejk
9mwlWyMtkus4Q3ZmVIb3SGZS8TXvNRgFS7pTuaz5RlSwfcliHuqMzliuWqd0UfeyE4QIxiEMePwX
XRZ4ZeUc75vSLKjkCuWTXVzBhfbWRS/IW2h1/PqNcCHykqrU0wua2nnyc5ANW8PT3GDdwKr0h9hy
9j0pKL6cMvU8Mbw2euiIbeBqzpYE7nYxBU9YNioYh5ciD1GZa53COIyYprVxBaRzjh4OqI5OmEkp
N7J2jUOQtIrOGJwARZ0bAG8L7XMuiDWJUSpVmbNpBsGmzhojTB+wuPU0rLeZycuB43+ovOlEa8+4
n5X2wymS8L4frPh73+r6du7C/LnTcuQdZF+gsG6L6yHrwkMjyuh80nrmdgT9GxKyrJWwByI8hsIz
bjwbp/RazQJw8nJLjaTQ05Oy3daGWgmrLiAKwSOotb46712TSFX2dG1LGnOl0sovTKc76FSvd6Pw
goMxW9ku1Fq1McDibUJX8bEuRnQzLIZjx2RFuknN+UVrUI96tM/X0VyjE6HouhetB0mTHYNDP6RE
q7xKq7C9NacZ6LjE/Tas0jyq/HTIdjUlkQvyy9xVbREUB31lN1s129vQ6niKED3PhpHEjdCaJORO
q/9qmynJo0qD/RE0GeO3gG1Eha04arnHelebmz66nYUdHbBclASlRGwYg8ylfaNYT1e9W7O7KywO
AsltOMTBWWDo4aagJEEFYroJm1gepj4EjuUCsF1qyN1ZYBn9trByPCqAV7apzpTkZWUOgFef1ZqH
Vu6oDJBKzN7dT5IhxdQEdUuRg9GxRiWN4ZzXaXvqRo6LLDvrHjbMc0inHlNb8OiZSMOnTFKMQrB3
GS7qaioj9mphfq37IDj3HARnsm2G7Rwknm9p5dk81yzZtvYA/BbdcvRSGIt3314OcUNpbtpklv44
g3xit+Dt6hYkT0eSzBBU821f8MNWlBCYM5L3F5Kvkug0rzirrJs+JbJsCCvKINPMF+slvoocbVvq
MNgUjIWIVsUqwlW3q8Z0OHcTCoymDWYnWBJiswBJZG0VG93BVwpz0LkwLOBpBMSeW0Ua+2RVYCuJ
DOwBk07rJB4vChJ7mAGz6wDj2ErAQGGItex3x50p9TtewlMbJvc8qPtJpPvBrnfTSGQnTtOLihXZ
9vs6VNUmxiEUoJizPLYo8+SJVecgMHZtbby0sqQ5GCaboHkGF8xMOawqWwCHiiHmXbpzPV7ZcYW2
XEGtuYZeUK2qMDFPLif6l9iTBOwYxdeZHmW5slPoYg3wm63XaKM/2W24DuKg2yWjZz/zPeHOWKZ9
KF0mDhkLoLqiWETUobkrCq9FtwfrOpMw54ze+tob1q07w84b8lydBKK+FSqvrxgMYxz5U4rey5iP
aHJxJvA29zGa/nXsWZzMvL5hJ2QRIGWEnOdjy/tmNvNdhuvMzzi1s4qSE0To8g+KE+m68uI7c9Q6
xJhRvyZA9UcXwNet8Y8NNodrypvmpTB704/JzrkghM+9stzOPcURsXmG6pI92rj8FGrG2RJ5hEg5
C6JVMXQZ60MW3wfTVLJ8p+LURq15kZFqe9Ir2INtFW71wXpwQwP2VsHeATeguJBjnfNxDXIvIQg/
OMY47o2uWfc0yk89WwOEhe343Rs0dV0m5DLiwCMqYTbmA2Vm+gfSolomRkdhR6qaPd7U/KRVSXDR
Rpn33SlhgyGsJGtoxQOgmpYhKKjXYVVorBSRLuO7liIPNA4XnfqzmB0WqMyQwDw4IFunXrfZEIfE
MCq9i54caiLHim/iyuEdHMOhKo6Fbk3uxp2d5sWTU8TlooS2xNS2+yKZwi+Og6FJsCb/ADuv3aja
Sn8GKp/OxyxUj01updeI73GPOToVLaeiYT8NwDYhjHc0/Btzs3DWfeDGDJ4yFBurrlw+RbN+CM1m
ujVIGd+NcKHumtku8Ql2cBHbLo72QcDGJ0z05NzBJ+XTqldHoleDzOe8M67Y+sgjrsGQ83lrr3Fk
wpC2onLemFz6gtiumA5a3Z0l1SvfI0G61ZA+OcFjQRbYtyeIydYq7Kfosgu0/AbmYL2vY8Guxk3J
/PUrnAq0IDgfjdfEuuHVJZmQQntq1OIpnGMKFSgqPb/PR15Tx5YhOQJmBczhOtl3r2admp2BlLBR
CO+2kjg1KytX6znL7ftissKvGlsbp5w8302rEgaSaWkbt6qWXM2RZSKfNW+twD3dx41FGc0Zwxvm
+Gsqemvd5khMy5+tyU1K9ZGNmthWstqNcLcRHLsQSFjAXJfQJyPS14bBMOm87FubU3xogC/ThNB+
kpYVrPRIUeEmVWaeO9unrL2PaDassQgWG80l2RmNI0kYaXsfkz/Np9s91x3Fmjobmk0ZySW9oLxW
ZUVFMADzVUWxOJAMolbgzIgfNzSSLhyv9OeRLO2sT9uziCr2RrDIvugBS3QrcnNrz0K8TCNAf9GB
furY6AGKZGMyeP0RkLg6XwSgZ9TrNRJnTbGpsfw2K7vPyaP0imwd8XMHmEBWyaOj0kcJtrnpcMWv
KF/1FypkosANa9ymXef5emcByO5FEbHLDTkYNS40G9kApEe0KhlMo3tVUdY6fz1wT1Ex3IVRYZxb
Fgm3wMrblT6V0d5NMsGyO7jHuJEHILYZEHFzO+EiJokObfvOLM3uxrCNfNfbU7+lWJ1p5H+Uyc7q
M29vDx2kJqtVj2BcnKeCoJSH2mibe+pqAO8HbLzJJjGj8pj3I1EGdAmO4EStMyzNxmlix3NezVIB
rU+THWma5M8WRGgVU3T/+4bLB/bCootYLPKudOB2oDOiHfNLu2WgGZVGuln5JGrZayI9F3Opd1ek
1KQz9aUIDHUjuKs7ei4vLE9sWsxcd5DqWZl4kst2eghduXMqjvqZnt1B1isPTTkT/xcXEfU14X1y
z3/SgRfM8whJLEnDl4b323u2qTAFg5Wi3iwT+26KyfqKRouwGlulBBci1GqWGcfsyh+RxYfU0DQ4
JnljXyiXmILZRPTJ5ugztPHHvplwUGIbFhgA7sp413q09AInrRMS00DJu0FpQj/qilxdlqMqgkYF
UnkF4S37TJC0tBjfdswEAhc8EksXEhbCu3arI2ZGdBtDAi2N7OCVgB4nOfYJrCLnViXWE8r4uwk9
8dqtk54jAht1QcNg1VZucZnNKkO1KJ4oPaQXNCLd0xDb5ZlTkUk3a3Tb8tkskc/qS5OqNmgmQHra
0Oz4WSO+XVHRdtipKaYBPTSfg7o6BQXR1YYy/CIavF0Ow2gtaM/jni/yZ23CNeBA2T1gB0tZF+aS
Y7eUt5RjoFn3c/9Yp8a8qYO822lJQ0ydZ2TsZvJHF+sBUJDEkM8z3w4ufgrg9hxOL7//KD7I/wBx
k3pK/xFtg/yo3PWmEsXogFxUaWLaDPW084CynKjEpztMjlSDKulEt52rxUw3JNcYUie8QAzpJ/3Q
D8IGhBUmnA9EPrRwHPfdq4WYpqu400u/nSx5JUmko1dhDZevf++/BEO6iJ/rsil/tv/nTY7Xa3jr
c4kZMg6j9j/+H0LE3vza5j9eLwP6ZnEYvfkf/qtL6ap7WdxJTZe1f8+PXf6f/91//MvLf8vr9Muw
+OB0+s+6+/70BnX/D5uT9P7AlfCqv8WNY/Dd/cPm5Oh/gB+CcGRLMEkLi+i/IEjmH5IpS6BNIOKP
qQKR0t8hSCYMfEQEaFe8RXuP3vTvf/XlX790Htg/FfKby/z364SA/gmHE1sSVIoIYuQiV/tlTtfc
pJ0cLQUPMhj5laAOJdkHhPtBoM6ElTrk2O1iijGuFh6MqermnYCTtlbanN7GjeoPekwnKayh69pL
cBKJJ8YXzH+q2xg4tg91GcQnCc7k2hzc4qZ3G7fcmhKmy//UwPyiXoqbtn55aS+e1Psh/L9w6DGH
/3MK138yeGFw/eWp+PGX1VP9vfvxZiDys3/z20njDySADi6KRXoikIP/YyDyT+Cp0E9YaHexz9hM
LX+ncTl/LJ46d/El2HKp8P/XQJR/AJeyyFzmdyFnJw763cD77UB8Lw9bUiPRnKLIAwmGtm+Z3n4Z
iJ1JhVkl9cQGMXdu4rFraKq6U7leUgy+W8oDSyr6NNgOugESdnbzadUOE97ttI+csz4O1XWcDgNi
CFyfIKqQ9EWV6yF+hV70PTWDbBfMwF1hwRTu6Zdn/rfP6i+sRJdlXLTNv//bq3Hr188IA6OxLABM
snCpcCe+vXtNn8HclGLYRJ2YnugLmjepFBNVHA/zfuR59b3Rc7wqSUUCrJqbG9ILtpM+oHHkqdhn
NVXCeKUxE5ScZnlUq06jJBxG1PLYQ50cw/2/7J3Jkty4sqbfpdfNY+BMLnoTE3OSUimlVJI2NJVK
4jwTnJ6+P+atY53B4Ala1t3cRW9Ui5IMARBwONz/YfwgW73/qtfqaO6qSVc+0MqbTrioTUfLTmu5
iynyfJ2oCYnHIM3p9Aiksp6sOA4ffC2nN4RwRMRD3RiiXTsirdjwitnC5SxRTi9LYQnYh2DSuYsW
kCBVkpGnWA4cMOr2eb+E9k4OQgFfCQns+rIvsbTzULBibIBu5DNIKp2velRkhgonETcDe4QCkJfi
rlF8AFQuzTi78W0vkPnT/48z7Xj71//5X7PT7LVAE8goPTfAnP/Fv8ML/iuQK2GVou8xS/pxfv+m
81r6v8C6mbBRLRPYra5yOP4dXrDNdEGNudgLzazemTzx73vOwRzeRa+MCIMwF1HpLeHlIk3DeJ4w
Bu0SsBhotRfz+FfhZco6Ws5WgAqqjsiGKQB+0dA9jmXxs3DbP53IeZIVVsOhlpR3TYdO8WhQTXm1
Yith4gLtSCow3/YGpiYG6b+5fI3QxbUddKIOUhfiXjrdnZNnv5o4fh6UBu1KhYIffZNdkRcPmCT1
G2i9F8blWZhifJtVnkGI0LWWWHDOf6k2QICRmCIfPVBwAhRhJNVjmZkhzmvo32Y7XVEnYpRlC6Sp
nUox8VlI+lOf5ni1ZQgL7gI66iVlkjg8WJVMd1pNPzdNy7I4vP2wXb2uSXT+X8b5H/PS/4mXOofg
Px+25/AXt3kIfb55nVbO2nT/ps9r88XMW5wcUQXM/SqvdMS/MFqBWqYjjwgNa77p/z5vmv0vQjJZ
JS/A+d/M/+vv86aJf8GxhHc/E1r/a2+84Tqfb+vXG403rQPtgPTA0PCetUhtX9/mZt3TJ1bN0qN5
WOxNHXFclMfK06tFWTlPy/j/X6MgA0DWYpoaIeJsFC3DUBywa+mljaawe5GbwiWlB7hADxEdCBT/
y2CD8Ls6M7p6YpYZ0F9ypdczm4pwmkbDKr3M0IrjWDc1WuUYkF+f2UWkEBohglClo0oISPklb38V
rzCbDiMSGbrlimPdGao2fIsGuqyTKMYvDYcVXz0R3k2xAYyVppAiBmNjpnNcXnxEzYDAQVpDoQDQ
DY+Q11NF6dilUoauXjMpxgcF5TZKaRAk96nfmV+cqHWeRlxzPk74klJnraqjLQUdBTUny1Iqu99Y
lMulh8Oosha8fF645ee/p3MVQHO5nVNFSmpYTooB8KNuN5IKjsD5rCGs8CxTBf9xLN5u56MokchF
0AegVIAF7p2+SO/E7MNB+7femNDF/p31L+DlcBxRJTBmvd3XC2yYraY2gsqXgQnuPdoQwx/wf3EK
ctBzFsOg/KUGdRe/eYI897h7+LYqb4GXktmrreVXsdV2hYuOTWTYj6B99Ce7lYAuKSXeXt/GF2tJ
DkihSWdJ+XQgtc8nGGigLdRWrbyIoIM4fpscU2eM79u0cjZmdbE5XoYy4IKSNbBXF5vVL93EGJq+
8pS2ATMPi7tR7Prx+nzmsHUW1hiEb0WJBtQ76iSLhDPONUgjcVkCMXOxbkFc+0Zrh+4Rpbv6XSpN
+60BDlS9RgyAYa9yYVv6+fpFhHjaMkM1wxA+aHr0MBkxRgB0VLJB+Qnyqtxdn+DKKtINZEiCNlmX
Pu/Y13sj0vopB2VGLdYK0DWMfXRD6Vz8k1HgqUIQtgQJ3vkotsy1zAJS6anoplBjlc1RheT+T0Zh
AXkdUFzBlm0xStRSWcH2yuvryj+Ocf/noNrNxiAXiaVgBOLEC6GKlMhZfCIfD+qKXclcDNSZehWZ
Ng1lMQy51C8ZTaoHGsvJTaVN2JinMgLmAvq/ADe7EUvWvpw9P0LnjSIIk+ez1fIuNTWfLwfQpcRE
zdVPWK37GxtyzvCXJwCaDltDFZAKuZzOhwHLbjmNynRRlyEFbOkOx2F31LIeU6zuOaxKwLG6vtNh
/wZRdeuX6vcBuADsU5ShCxXerwuo5O37ySaYsf5Q9xEHOv9RBlq6OPyRB4y6fFZ8TTkZ1biVbKwt
MFrFBGp2LZnHHBteHQ3dpPcmagahqZt7ijIjag2Mbq9PZW19SSocngi0Wvia56M0jZMUtCxLz69z
cSOTMnqmX1/dDY0d31wfai4IL4IZ0Rm9BfB2KK4vifojHwPhX1l6XdGSPeUO9inCzA8l2NW9HHCp
g602HmuBM8v1kS8PDSRs1URqAyWemRm9qFX7VuAjdVmUngXk91ssTSQ76fp7pcTnSc8j817affEL
cJL5Die+9C41dH9v+Wa0sXPmj3a2BtRXdRvWujAR/0Bo5Hy5FQq0RYu8m6cF1W8hMIwvxy49+q2v
7xJIfhuH9OLCZ5VRKqCqSw+A0RYXfuM7QZOhV+jFRoYUN5y/gL4v2/c9BoBIoWUFUPqMXsXn6wt+
sXcZlzod15aDCyMn5HyarWn1ddxLMid+0zvL5tQiSW5u3I4ro0BAFy4VZcMwdHdxQhS3wUQR0Arm
fiOsNkECWMXdt+tTuaAVCx4W0NwpmFNt45WzWMNew9QQvcLcq/30J87Yj4MFvymKIkpMaHEeki7/
EOoKfOLpSPvH3PW+5YUSXV49wakuByY31PhglO7W5XlxdudfBsGPYihqNXgYnK+yWbmxIxHG8bI+
64FHmT1SNTBLsgjdxeurcHF2F0MtFgHTyA4Gy8RG0gZ5O6l1DZVcd3eaFqsIWwfsJY3zBNnc2djC
qx8ZrQESINxv3IuUrpu0XkhYqU4NDia3qpAGV2i+NQ+Z5+fONF1Sn7k6dL6UiV7qUEbmDdtI1dPh
qB/0yf9yfRHXpkLHkUccjQ+KTYtFFIpZRYJ+tVerTnWYgHDjPd6rGwu29ql4nFICo76F4stiKpZe
B+DpYnYFdycQTiP5Gvq9eRgBW78DcWfd9UHbwTxT0Dd6+wTnQg/tJ84l18n5KiK4EUnUeTMvzI3o
C9qpADrq3rzZGGVZup9PpOPMn4lDr4oXhf1XN+OA9hcWQSPuiFJpP1eOM1JpTuWNX2fK/VhWNJPh
R92GWRh6rWKn7+0GIgHOec4eRIXJW9HCqfCQmr1VHmJncg4hdLDPtjS+ZkY6PiUKmS8PeyyftIa4
nFQVNAfIBgPIuTsdzNAuF4M8KPiZPem20R3BrSaof3fiPkcc8h5d8PYAki466q0e7tE0jeAZkoYk
wKu9LB2S92U2WYdxIpW5vjgrFwyBkFuGWgj9lWWJekI2FD5UlHkarnv3yND1wCWx1ykCMLd1YIQ/
ro+3stvYzZQneKiYXK/znn/1LbShBzpkxZmndI3imbqMdnWHSnJc4IiMq4I8aB3qxlk+1hubbU6y
FlepQapNXIbeTFVq8XRwkaLteth03oRvwMHEl30/yak+AL6IP1ns+GNg5/UBmGq1K8pyy2B45TCf
Db84ZpITViqyST2lwqcwK2AFDVY9bGQuK5/T0ObKAFOk7rQU+0nA2ZV+YzKKa5g3A1nnTRwAqlTh
qp6AK7cb2+dyUblJ6MqhhqmrCLwsLu5JGcioizD1CrzPD3lcfKU5ZOJ3G1t7VwJgS4rQeFQAbGEY
2zm31zfTZbqiohVBJopkA9JGy3caZAvRFZYovbhKHk0D2ZW0BKUHAWi4Z3+J90D8N6LlS0w630aM
SZmH6jRZMAn9+QaWqFI3oMtKr1AzLB2NCPfHg6ppXXhgoZFiM2iIPqChi/3hFCjpHXRquBr4Ypm3
laiGmReU/ck71q2AmBdS/0S5Q5eeVqL9vsNKUHkAy6VoHyQaD+C0Igx8P45BFD5fX7uLluAsI8an
I7N2gR6RqJxPRNWrPogCv/BsG9rLR2pi/S8jqsv+fkCD4hfPuMF9HBsp/YMWSBC7dE+A/sKOBcOR
BYP7x5BOzl7aA/eCBW7xW92onX2gbqj86GP4ijsVm8YabXkHd0IhWyPc29PYfhSJgqVeCbkGk7/A
B7M69B06gGhsNF9ys5W34P6K7zKwoR2XTlmWUHkb55F3Gj6ZCIZ+w7PMCeEc9+H3BAD6r+tLY15E
CuRvSPwN8jeQKsYiUmTmlOQTStseJhv+fUNKthsCS/+iU9fc2E4rOxjXPKGZOnUoFNcWQ2GtqCMK
hjCjQpXGD4YHtXex1NXzZzyEkPpuHHcjDF5WbmlKzu8qxsP8CmDH+XevRNSEDjRyj163hIja+3cj
IvYHDnpw52o+ClcJetFDVsKnr2vs6RsbAYXrS3w57/lHzLV8ym/oCs5x5dU1kCGTn2iND+TQnZ8Y
KVS+O1lNzq06BBO+oXag3gvfmf66Puza5ElzUNSYQXd0AxeTtyw/DOAwZF4b2RgOlYUAEo4loMEZ
OAx92wLGjp3viAA1QF+b/BRX8eRd/xGXMVND3Med60rkW6Q+53N3lbDORDhxBeY64uq6Hc1g2PaI
5na8hyMIeZ+yfXyP4UqP40pib4xvXGzv8/EXEcxvRwEjWoeVFckfyGI5H01jajbu+fWVfjXLRfKK
mWPWVT7cL4mc21PVTvHTAPD/GHW9cohNs7xHF8A+ASJIAaQXGGu6mrWx19dmSo+CbiYlSuL/4nS1
DXX6ThPzLtPDD01nIBOmZfrN9e+5Pgoty5cvSrp+/j3DIOllCT7Cs31DHFo10z5AbnQ2TsxlZQtV
Rlg7JnqCc7ZmzlHr1ZHRO7epDaciWY6zcpcZffhpaMb2ABNeedeaEWLvcug+QGU13+XYa5LAD8kv
x0gR3BgU6z0s7wRXZeiK0Ifjh7evwesft3haSwu4sKs27CkH/0kNX5snBZz74fool4GZJXjpEJs2
xZllkxxnYL2SKkuQG2X6Wder/GGqoL3ERrhRKrjMoxgJxhdYAXXGEC2+qY9xBhIraeaNU6SCNc0h
JtpueCyj+ntr51svva3hFuFQ0bjaorpgOJHii439NIy4wL/lER/fuiiFbCzk6njUYGfQFO2IZQ+p
aSFXRADTPYF06mc8V1VPaULrgFN2S2m98N+clrKcAIrJv7lG7KX8X+9nlhOMjAecFs5kj/RwglzM
3nWa0dP8vnv7eDoVdQYjPaQQsAixed6IsB/pkYVRPu0tS4ZHxyx+wGxp7u0pK07X9+VKUqgBlARc
hcwyQNulbrYSFFriF0riUS7A4DhOfrclj0c4TEWQPyoiAuoLzkqNkodYqe7gUh1wIDrUanJSiuCh
oIl6SGSM+WiO80h50lOkmmv/EKZiK+OYd+55/jpLfM9oE17Clx0UFVQ8jCA98RItz2+wM+j2vm+e
wv77FBjNzhlbFwatY2+E4tVhaSFy+ZJtUhk7j16IkKkIJFiJp4u693QE1Xl0R8leNPE7lOasu8Ce
BFUya0tidiU608CklYj0KOgSd3Hb4Zk+IX42JN7YY2+Hv3oFvSRsN6b3gtNfLCvAGdCu84lCXXZ5
gm0x4eUdJl6bwERP6c+d7DxElqh17Zu+nqI7eD/TD+zc9IOrSgFLbXBvzbROsJTq4ICl0C2v78qV
aMn7hAj2AoFEEu58yZGlgPA/xYk3iy/c4thNmiMi9aCnzptbtiA95nAC3oM3Jw2I86GqtHMoUzP7
pDUiLxcxz/igxcwrcf+4PqmVz0nQmrVsAQUbPOfPR8q0ShhAdGNE5/wMsFRVo7PhxG9fOtI+Yj8l
MQ7JUnmtEaMxZiUMGCgtied0qvvJ0Z3oM8SsrXfYyleCU04JjK9kOjwpzyfU2Qir8RNizw2QpKGL
M5wwhB/vHJn/jVb6j2Dq1aFoENG8AbUNdOB8KKkUGQ4obeyFWTdxy6ChN426dmvJ2Ni4P18i+uI8
uLaKMgPPcloKSy4OCjqFlJ0b0UlQ+2cX0sjeRZPQM0ts62oM0m5qUQs0lMYQzV2UiaFn5FiYxf29
7oT+UxgZBkgNp/pLtwMTB8TBBGUPsykfIDzC4kxQdKcJouNEeW8lkHnH3O8eE+SW8YWDRdOAJd0A
nKzsPXqLQFx5q8HXWYKGpLCSqsFpzhvo2BysrrR2oymTjbtr3sHnK0dleRb45mE0X5qLHa5mPg6E
HXI+RTV1p8IscTs0Hekhq1h4lqXA8+NNsXGDXW4NLgVuZyqA5MkX+u76GLagYsPIo2yUnCJgihCS
KFPYOIReP8ArD4O5yqzRZZpBCsiPnu/CAWdzEdpQnGRdKF4vHeOk6q12J4tKR55Eg5BSYBlv9tRE
e1Ro9lZQb2m/Xn5JUJ5gv0hFdABny1y642kHLjCLvJpKy8ks0vZoDmax8SUvyF1csADFKeED6gTy
tkxDpERpDreL0EPrRyUFgNl7rGMML5XJH+g4+xDyx6bFZLzIb0O/Dh5HN/8e+KX5MPWdvkNwtb7X
x6nyNr7BfNsu9hjR2qH0QMjhhC4uRZVqMshozJBkrfi3aBANMLuD5gYLJ2035vnwPte69pjFHTKf
2mTjQImw8VRH09Fv0La//nPWNh+lYId7k7AO/et8R5jW0BtVYeH+11jmN1jO4oSUgoZZPFTn60Nd
piEzPxD0CBVoyg9LcV0TZQNLb83EE2xvSr8N4hKSWvyIPvnOyg191wZoz1AA2Socru173i4QsdD+
Af+zbExpEhGTUa8ST4td5Yg7FM6M1FSpu3T9TTuVD8aovEPdMduN5ah5TqjXn65PfmWdedM4wnG4
QIlgyxysl6gUQBomC4cPptN1QHJmRKCT3OFwfaiVIKZx0YBCBD/NWi82mB7FoTW+3Gqa1twp6Cff
gXCGkuo4SPSYXQWJFRn864OunGpkpAGM0cQWgsrm+T6yLaxr44SrdISpjCSHWh9ou/yDVA/rBXJJ
huCAu0sMkp5DNZwqI/bIid5PQ4yaaBsr4yEu2x4jRaTGdKFEt1aD0oyMyKlzP6j4i1y3TmZmt7AJ
yy/XZ772ZW2MQWaOxww1XdwZoR6kFuaasTel4/vEMaqH2IHfHbo4810faW2NuSJmdyuyEp6O52ts
YFxaWmkGN7iy4mlnZYit24Zswo2YMGeMiwgFr4cO0cxexDhgMSPSLwXRtpzkS0d43zfQ1zGi5les
iUfC1ZZHzdp2pT8IThlEq0YUOp8VAogiNMFBYfEn/BNEfLLkqMLOxciqU2jjNYsGk7GxXdc+2ot8
PJgHJrgEu8ep61b94JJk5kWEFIMVnCyXfFbv9K12/IX/ARt1fgVA5wZEAnpucekKN1LDXvhsEEX9
FMK8j+r2PXnng29qR/hJN7FZ3aJofEKoH806+6Ooqt1QNO+dqDnkARX3vn5v+MNnu+xuru+oSxjv
/NsMalrcOJhOLV9oNsp3Izle7KVUPPcJoM+9NZRINqhRf7CyxDz1cV2+n0ytuGWKwVH6U+fZ6JQB
BQq2Sgf/4ee8ILXwQIHLeL4XqoZUKKk5S3E3lscIpsL9kNU/UlkmH/rcDm44gEj8ALndJ1Y7oJBq
56cgxzE4TGjqXV+cy1oxa2OKGQoLaI422/mPweVtEFpPrEE7ERJWprg7WEQVYqyYIKOJACwgdK0/
Ci3sbsYJR97rw6+ddpfeBFYwnPgXEP/rmmMHHRrBSz6N25c83dUK42fyYu/6KKuT5LFgQc7BbG+5
Of0C53oEcRiFTsk+pMj5RTijeqA2jH86R36PPqTYxb2RvW9QINxY49VJ8qZ8aQrPhlHnawyAVcu6
2TfXCXD3aXD53PdpkG1kHqun3abhPdfAAEHOv+JV+dbWZVD1PdsKFxQEnvRBnLI2jA6ydd3n6+u5
OqHZJ4K1nGHUix2MwfAk3WS+DRTVQUZ9RPhCpm9Gu7/URQ3GoVkGfnoRUqrEjcGDCTQdAre66y10
eSxFK/7BfTPbL9JbppANUvZ82apBTzW8hWPPkBDpA1/EBwVP09vrK7bycdhaJOi4w1AzFItbrRzM
JM1pR3oUrgyQSshLOUnun5Jyq7e4cq8xEvOgL4FD2UyLeb0NzK42whibUm+0nOkB+TljjyCZc6sX
CSoaSVlsbLuVvQBpRue9NUPeYN6fj5fN0oeJYGYDTJ0D3AG0GmfFq+vrtz4KJ5+SK6+JJW+Ml7DM
BKmQl8k626GGaKGSxg3yD0bBmxAuMB/pIsuxSbX6dF673BqreytyuwOPlmyjdLG6F6ibwU1iJ9DU
OV8x7p9J00MZezJWg5PRZqgmBPlsQFEGx+sTWkk75pL4C3SB0ex5WV/FBKVW/aoQJsqSJrWm0nV+
SWQMd0hbfBB1Ke+KxjE2Yu3al+JeBwk1o+PY8OdD1vgPj5lDkc5uM+UwNMp0DBEN26iUvPRHFukb
OE7e2CTjVEqWj/wOY85ewUXTw687AOhQoXW6d+yo6W8QzgsfkeIrpmOk2UmNLFCII/hExt3f1Ubm
xLs69Kd7WxEGMmGDXmBNJbTkjxqh1edkcv8y/Wk6KkNrflFptImdsNvIwLK9RslZHQEh7Cr0aY07
aZYaFmJW1X4KRC9xdFL7rveG0YpJym11RIuTh9dPG8TrKYlcSGAiMNz8jlhWqU++Vruon3VZ99Wq
oxhaUZ2ho1eZnbR3uORU/T5XOwsVDUCgyIkU2jfBsxq948LIkCaAuTyzg38CfDGHnZ5R8M/tInus
q/Gk5ZpqY6UhEWwqsKn50DtAJkB/aun3skWMjd83DjdWMPFTWxdi+b5xMutrWgrxsbVwQN056MX/
gT1G8yd6CG2+9zPwXXsnLJsfVjJ4/MscRnpqGkcYpabcuaUZ40CuddY3PYn12TmkNUFb9UmC/KPV
h7sqsZNhN9pW8VQDN7uRmVrGh2aS6gNrJqe7uoyDz1WCyhIM8epDhnHaUY6ol8CB195VvSpPwhyz
GzeyI4FJizbgsl2qFBttq5r+QKDboezvK+FbPYTmTgZ1OXAE/IHJ1+JlK0QvMHpkV5dVjrM3YGVi
99yKQbRxOul+3e0Q0Uu8PnM+v/0IwxuCszq7GFF7Pj9PeZdNVESGyEMpvD0pge58RAGeGm429sie
auJPrGT8jbixdolAG4EnS6FxvuXPB02lhto/0tpe3qNPzCp3t3o2FB4ibj/p34iNmLESEalEmgAn
uEPYl/P/fxWmal/aam41vPnQBd67iVkcyjL6a4KoszGxteSboWgiUP6ko77spTvaVDcJLvKe5dTZ
s49rniecWj1U4DX2kVHZO5Ve81FvoPb2fmDd11rZHIMJEGXQiS3exkp8Pvs1i2ApEIRTfBSXPT4h
BbIw3ncjLg7okrocFiW7TWPx+/p+Wl1rHXzI3EicaUHna922HHa75jZATsY9GmZYHmQ5mqfJxlji
+lBr5cnZVwbyJGQZAIOLXKR3YjloQH89ewKgFcQDcJPAKI5RVId7C9G3Y5UBaLMpzu3LQcemsPCV
2yLO85NW9vq+TW0XCdhhI2VZ2d1nP2v+Kq+2GzE1cLg7yJSnJL0BaC9OQRzPQveY9ImG+vT1dVh5
flCjpVNhYPvEA2S5DOhbWFimsNMgRRxwqi2pg+bfUfETxxgLqGPbGJUn6kS50Uq5dbguVMuIXcCS
6YnOJETayIt8AxAMyvg2LhskZwl9juJYuM4et9eH1pK/Jts6GmN0spL6i9/Ht0AgHki39uwOzBvw
LlGLr7bm36ZW9miLbj+k8lmT7rgRAlbSBjpU9NPBlsLVWKaRHZSioJqbEr3VYBQW5/iyyKJ/e4KH
/gHrAFcKLJy+eFIkYOlFrgSU5Uen30mp4dDoJOrGXFbYPTNHFxiyw4tTUAw932AiRZ+5jFT/VCvA
j/vKzY5W0ib4Kg3+7YwHfHCVGEnMPPVRwA1R4rZq4WVN9Pv6xrvc6NTRQJKy5WZy+DIXE1JDlog2
/8keY0SpY8A8w5QExyoczX2p1dW7/9Z4y3d278tmtP2KAleoFQ+J2RQ3laJrHg/G4kdVIep8fbwV
yBLl3xnqZlHFoGK/2NqaksbAgWz3FNfabaJLXUFWt3bjHS458d4YEUVJinFEPd7wd2qT2LvQ0Eo+
fBQ9OhU+FZGrzHIxSEIcMP3Zin+X4Z0eCDVqzUYgCB2CedO/CjTxUKOQjQTPqbEbvJICsQdUhVZg
biIbaat7EuWPtPoN6vS9Aggo2ZklTjeGQdv0ozUClPSb+9LOP414dF1fupWtQTXXoG8EjIX64CIm
2WU1qj7x6GS34UM/6YgU1op4Snx3+Ix0ULrxpS5CINkLZQkVSWkqcLznz1ciaKs4DKsJuXB0qHEm
Es5+CuPunWPg7DbEaDbXPqr3ifptKKd24ztcfIZ5cEgg1Hlpl8HmPx98GjJddmETefChw12mBx+s
Pv+iJth+lrL8bRrdh+uLuzrgS8V1Vn3hAjwfMFImp+pLrIT6rvS9NMnbT9YI9N8dhXM0KhMlUqfd
IuJeRFAAxYBfiPQs8nwkzgfFA2bKw45ZCmlxa/Ypouuoo2+s5cW+mUfhHiOeoN54AcRwk8F2lYCp
VYFa3gamSPaTkobHsBnlEVvFt4r6YXPLcxykNH0XQvfSrbBCzht5bjLRGNPQXTYF3cnvmi3c3/xB
zl6Ti1EWcSQfsMJOQxwYetPGJRBeJsUGBwukfNzZvbT3nVaaH4Km36pNrywn0XkmDWHICe11cSEN
ltF0WjTSJ8UkxUNSzj612KEeLXzs3iXmJq3s8moi45tJShzGuR26PAtKECha7Feh55eadgPtSP9Y
BoN+Vwbs1MaJMCsYZeqhC+vfq3juHfwIv/HYjZXn62fkwrGXLwu8fZY8AymOgsnijYFvnVkrDowo
H/uwHRCZeK8pzS8ehoD2iew7yrS3bjWc4kDfj9RLDmMxxnubYLZz/XhPkozFNg3CQ58ILIxmdsgY
HsfIuU2iot0NQjz1TfyhzdxHHfTTLqrsekc94Z6CiHVs2rZ5a3axmNHikVgOcaWEOR4sQow/c1MP
3kcAgG6vr9vajqHjOfcyaDAT0M6PeSXLzre1JPSaBvmP3sybY2KJz6BhugNqJlukpssH0zwpdIVh
/fAAJnM6H2+wMyWeWjvwwq76y45S7RCPhv4hga57yHzzo6mPyRGoSvhAAG4pLfnpCekk5b6b3a2v
z30lrnKPgpqiAUuIW56WXHfaApZ04Lkl3nCK3gfIvjTT3td6HsSpZZycdNp6Mq7EhrlmC197xswA
TDlfAB4tQaa2fNWoaZ9yROWf3UBmn1R6lM9qaFT7XFLO26Wl7W986he48SIsMTSPcBI4avrGYkMR
LiZ1jCLEeu3iPlCncJcgCg54IKWPZlMaaZMIlt/wdbBRr8/8p9S2b3Wr+skL968K8bmkx+4wzbrf
VpjQUkphdyvdD+rUNwFUq0NTy3cgt2O0aqoftlk0R5nl7THAy+76h5s3ycVESIlhBtN/uRAfk7JA
C9BlDYccuynXbu0TUuLmRlFwdRQeEHwnmrowAM+/FFVQHpaBHyCPU3UHdrS2V7rR2TjlK5uQmi1S
0DCcSfKXSa5MEoy0etRj6MZPezidmHokqXqbWUwNuyb8CaipbGyF1akBF0e0ChS8vlQiStAYdTtb
D7zGcH9WraoezSDKNnLClyrWxWeyuYiof8/v1MUCFrVvxA4tT1jycfloVJaKdiRJM7eweZcHenrg
QZ8cQR0pn5WyavdVnYojkLHoE5iYft93g0ElzzAfu6k1Dq2JzjdB2z6lVuLcYek54Smap7shkfyp
4Jpx+gf7zCFLoPQM23eZZsZxFPmtIvg2OOruLA2dGCTUf/+TQehmkJkTgpe1wDIp/NqpGERYTevp
Mb5WVp2XG7Fu7YuTLoP4njEgfPbzzazjUtjTjuCLT1B+89Gu93JOD67P5bJEQ6I49+xp/s4ahctU
NZOJa/h2S0gNRPzFbcL0DtTN8B4bH3RMeLAfVBsrOMfug6NfDu2+o6KzSwDg3vQDDjtFgv5Ukm96
0a8lKoCYZqv4GddPdnQ+fy0orSyAwnviQpE/gLTgVQDpZC+yqboTZhPjlcgFA7bZQKovheaErVgc
l83WCs0DLQ4F9HvAdbPqO1CjOR68esRNE5KoMmmV04ja2iNuPQ9VoDg3k8iMkxnr2WNe9rMAv/+b
ymb22zcCUo2pG55Ks1Cfrn+ulU3hED9N3vMv78lFnhq4TV8jH6ycynSsDigUqbvQB9b/1lHm7hcp
N7AROL7LcmxTqAC7J6RzrFQbdriC1bch3psbG/wyjjKKBfmFMMpZWlZiDTFaSa5O/ol3qnaoy3G8
ifyuw9Y0Gm40hJf3IteGjUGJAxefk2G5gbhYKTdD0z7/nE006rU5UL5PJWo8kfpQ4knxc+qpFh8x
lei9Ekykuyvdotb3MmvSj6ZvY4tU0+lUd72YuIlLW3wE7TM+AVZRuInFoxW77qegM5LvQwEi8ugC
8Is8HWuy5zDUtZ8OzQMVM8uoMPbaoI/fZapmw6EynFHZYQiRGbdDPaC36dKOQsDdTzR5SPUpfkYR
GGtyg+7RuIuy0A92tg5w6dCosTscIrMI/ANqdDhlOIpWxzexlQbvurGNHupM+t+GXkGjcnDLH1Eg
x3SXxJCodho4vadOlsZnFTO133mr5X/GZYCBxRQIs6fnYnZsZzficaBEfyZG676PUIixDk2ONzJw
Kc0e2OXWQBpm9yVIAwvG7dQl4c/YqTgBRdJEP5TeVfH6VQbERrVCfrGmEeotwPMvajGV067GHCrx
4lDLcXhrJVxcMHU/B0OVj1aUu6C/TKu+GaHQPmVAwc1dpmrKg1obkX/Uw964CaVOA05TRPo9VJz+
j7w0mqfUUCeMwUTz5NBUwBUje0hkhp9Z7UiRIxxcUnXJe3829zPviS72c0rR6qmKYx8rMqiRhzp3
x/uCnp57g88jvb8EPSnlUDtNKbCmTPDdNXo3iqjguIOJtZTv9id4pcF3NZ+66iBVVb6PuzAZvdos
FWP/v9M2RrKl0mgbRXYI97M03CclsXJManLzM1J+ebZDMdDHPNttPwZwwPB9dRLQmmqmOFSG8CL7
7KSW8oQaefbl+omfc9jzGAeYA6IsnRGKQRdw5aB27cFPYv8UNGWx98M828tC1Ty7sT6/fSSUf8ic
aLdSRFhk06QUlVYHGaVRVBruyyb83UL9fi/cJtrIOdfmhBCeJkyyd1pLy2QmDoKwG0JG4k1wqoKs
vp9K39w3Uvl6fU4vKd9i+YCXAWOi2vdCdz+PKYlTOo7CpjyVQYP4j453n2LTuiQe6DdcHuMhNBpa
lyAbD2HQwctKsq1w+uKYcfkj+AHwSngcaovA1pc6NkK9756ywJpO6WDhEjxgklgY+WdtlPcQM/Gg
851+b/oNLisO5RTpFve10v4K3O+x0t+3rf8tcqx7LN+t37JEBb+J9fLm+mqtfBcqSNCYeMJSR3IX
32Wo7MkQ+BidWmX2Og2dv9Imk0cAsX8r4v9HOsrKDWPABgNRAxKdfHbxVHYCH4yNjsU1LokYw2cm
vSVpY3SdDwLmeaoPO4PW9tv3HZX2WQNpVmni6Xy+GQIfE2aGoSZtB+Jr16rjLtDi/oa/a/2DpYRV
QeGIg0vlYnGYbLU13DBnKPzmxU5GWCIBgagQ4WunjVmt7nGVA8v+BtMPPfZ8Wq6ZyB7tAPfU1T19
/wI0wBE90ubYTJp7TDWzu+25cI+KqXaHyinz24rsYeP6ntduucfRHuFxh2goJ3uxthZ6EqNqG+5p
itUUx0gtwzNwcE7RRPMSMdH6uRp4lqRmvvVVV0eeQd/zy2+Wvj2fvimyMFZS6uXYdXZHLKOrHa7N
zp3SoUeJAVXweSxi/LQTU9v4yJc5H5gnTINRv6SYTOHnfGQnQL6hDqD7SeC16HWX5BG4422MsnYq
1Zk1gJo8u2npi9NXicSMHgtsrNWiQxNb/g/YJQ8AoeyN7uvqfHh1AKaAKsAhOZ+PQeJT4WjjngyA
M+9pURXs3GgLhjSvysVOoUIEios8Bezv+SgmzXOXJINRcjRwulpvTro6pO8EFgvvckquG1WBlbSS
Chn7ApAGRQF9cRQ7FE6Gknh7UvKwenRHRDaCsi2PRYEfoDF1mFu2OtLi2Ko/5nW/1eRd255EU94G
7BVaHIug2peqD4qG4ZshFT8by49xbM+iExSc7Gl0jRomY20cFNt6vh7NNwZehgVkdMmpKgZGI0uc
NCNI/9D+L2nntSO3sa7tG9oEmMMpyeb0REmjZOuEkMNiKsZivvr/4QA/oGY3hltrnxgCZLuaFb/w
htzBQkxHfyLN6zRsjVT8VZTxAW7z1uUOEwPtRKAcJOG7tKy3Z8zt9JEFpnmGUEFXh64hxFnt2y5Y
+rT+jH7R3+9/7Nsbut9V9KapoHP92HRbLnfVgM1hjIaMF82W+Gux7fI0O/wQvxRGPARjZeqRkyfV
Q4fGqZ8o+D/HvcX1vOA3ig7LQsPE+W4pXftRWr39oq+YvZXsjkjnOTm3pjcF49iWEW1U/V5QUANi
hhYlGLSK/3TznavK5PX9j7q5czcGM1gxqll7hSXZm/XS9UwkzZy88kvknO4NZSnuB9UawzVeukAf
4uIR41YRlKQ19++P/1bJ2E0qFV1Wgz4pPbo9SiTtVofkipelr7v+GfN38ZzN7vDcOWYZrEZVP/ND
ShxxMcSUvYcvWNpOHxXStrDSCjW0C0fcl8PsngknMbPGFivoV3d6lOhR4Xs8wZpPTAC3iBT7bEv7
OcNv8wR5Xv1quePsy0Y6oYdO3ElNJM6/OriDmdEDe8UmEpU6tKU0gwYybiNBMZwGg1aJiYYQnXUz
7ds7t1yrZ3PIlj80LSmO5uf6JkM8b5OC2lpgEDku95w6iFZRO3aR1W8mfi6Oi2qWGgf3141zvCG5
6UOhCbxxJy9HSUsri3W3JXpEYvyU4EYPNlnL8TWS1IGWQoR62ZdRTbEmen/936Ad+/Un+0DvkKt6
y8svh64zbZxGLGVIoPLyHj/UdnyEBasPgWvPaoyEZLP8mPXeCF2zm51gtYrim8DAEb7JvOCYO5h/
4qI5fO4bZNqx/VXUJxdHxurNl/wbYhDaq4JnzmfkTaePKZ6Uv02i2GDw9COQMGf7wvi8/IJiKVzE
2LfJqzTjrCSiDxwdM9oubesQa9ghxEYW0D9lvkjxhiMU2Y23m9wDIAQUiq2Wt7sKE02Y89LVhGYl
kNtFj02/b6Q4W1p8cNu/ASqu1gqWCNG7hsT4/gIUi1oM62pjI+oM8osx1ONji2HrNxCJBZ4ebe/5
Nd38v+A46n9A/Jg6Xw7eT6WjgkAZOVs+LPAS/47BJHWhOc/POYXU0k+tLP9TVzRE3RbUAb+LwupT
v6vRDQyWONb/KOJcO2KA3QhEKLowcawYmgKmcblqmXQd5MNYNS0bkyhzLRkkaqIeHKwbFVbeC1wO
2dqoRZPGXA4zZ2VWyrUjSO2mKYs0mbmdD5p0RoKVaFMETZplZ32q4h9VWSSfJa7cD1MsMnHOFJHR
vwGuSC5XLz0uhLOXfT44fzde0q3YBzEKwjQItN32qT1HyWNHeNHU22GreD/mvNvk1MpTlVjnpi4e
x1q8eDH1ncR8LSf1r2Jcn5ulfEi6BtOY6TQ1WWCpeJtR0G96Iyic+axo9Um3mkDxoCMnHIHB4DUZ
sKPSUeM4mORbn7C52nB1URmlnng5xxnm9QWoejci0QO8OQCwKZvBDKRpPWle34fOBnZ8f95uvJsU
SemWIOKGb9g+I5gHJL/TanGj3vspRLk+IqVa3lcNUGB3RPm3U3GSS9uuwPwXEPf7g99oyyLstVFE
aQ9w5+5hwSLWYqcB2RPltIB9J28ftVhiAdl9UROXlrpWRcogPmMx/5rayn9M+Ax6Jo+kXW/Ou0O3
iMwIJNa+e6Ah7JsUbe9Ga+K94HK5VetXHs8qS05ejD2qE//7/offOrRAsEmE3mK//WbdrKph1rHS
jTYhdFK6TlCnnNz3R7lVTCEgoc1Oy5Iq+J6yVWcqmhEDb12fLD/gCW6nFyWhhl7J/VxU3XkWdGXU
Utpf3HiGJJc55p2tJe3dum7N2ayazrSr06cFMbhHJMiMSDRUZ2c7FS+oXv9+UxJtDwAyG+7H3eod
lwdAYoZWycZwo3bUi0faeHoErU/6aaJ3d96aK8+JoswHp+7mWhAKw6pEmYbg5HJQyt0rRNDVjSjC
5BQrW9s36tY6iA9unTNqktiMUsKhcrR7XO21azojntxIaBgnwriwqYBOXtSudf7VsjL5lK2Z91hW
o/u5E604GH67nvcvHvB7ADOQnzc7mMuPBNnfekJh+K7YeujCRlhhxPWF3oCXPsCZ+M/7W+/mpG4o
LpfkGM+Z3aQqTQaSaqSm4aam5i+xY557iPvh/2mUfdBvAT+cqYG7kWJ08mmQFQRkT+kP5u7mt6CD
oFHnA3G9px9Ri1kom0h2pTaguj5oTpi4SEH8F98CNAXVFGJXwFSXKySswijNYWQbZmnCZWt/rtBU
O7hwb+1CskwIW/CaaMjuBtHdqkd9lJtuTiv9g3DX7GX1CLSUxc3PhnBQHpglPHJ8zE8e/fKDb7wV
nhNa0hCla0XHdXe+wRykzdgKZrLUq7OVDxpxFhcglLHpnJM9nnpjsIJZdZaD8ODWFb+RFpH04fTR
I7ic3ULXW5suMRfumqQfO1Sjw9Yu/tC67rM7uK+pg1Xa++t568T9OuLuwJvCBb6hcuUiUBrSK/hb
OPp6hukSrNOqHGzRa12tjbW+IZzQyrRA+ewWtu2GbCgGHhQx4R1ZdvXc+g2qv6dWwgRPeWSfVomk
Y7Uo31K79x4mJN/C2XCLYHCHf1rNSQ/W+sapARDHncPh38wpdmvdeYo7kK+4UYKU0rmqzPHhfxGX
3ljXi1F2372OaZck2z2zzChQodNrRqhs2bTLpPxYJEuGqtxR+nDzy7jYtK1qY9EDutxLVq1Mirfd
Oka9TkSJ6xLYWxr//v651eIFKkNjmao4XcE9lyB2jKI2zQHYiZY6KDu1k3mvqHRKAQrYd27Pd/W2
l/9hGsVc+/gxqaufqZZSBKQhs/Vg5ePq+rj+NAkGPVX8n2Gk8ux7Sj26ITg7R/plZaH3qS2c+6St
tcY3Og9q8rAuLYUfyvKbUZlXJoEx8E9fKdqtieh45SuxRPJqeEL+eP+rb+UZ5J+4iYCuhpm9t4Ww
UXbWajCOFI/08ZM1eGlA97UN51RLTzLR3G8dVsfRIuMulOZiPNRGZf6ktTh+wKdUPKSFogTrAIri
/R924+YEZ7oBPflVgLJ2FwjCkyZuW6hepKuN670D8HnsY5IH6ktBWZT0xTBcjEbL+O6q3fj1/dGv
hSnQggc+gtQHEFILQerLPVeSp670KeKILGrsAi9Ppuc0tsYmyDx4ZtWMN31YuDJ51dpNj6FY+ynz
tVh81KknpH42SjrVbkUCGyo0gU95O4s0yutMbDcAd4pfuMI8+Nk37nsYtOSMG/UPoZntJP0COnFm
3VLyaasvefr0TLvwb2Wy+ztPpKgWjMgwOJS5IlXG9gGF48YRfcMbvhXjaNPurgUvF/lor64TaQsq
Xr7nNob0LbMpDy756+uHliyoxo0YhTvCHkSlCqczajk6USw9EapKkb6meZcHljk7dzMJh196cfH6
/ma4MejW4ADFQ4pItLx7WdgnTVNomFCYsS5bf3W95WPtad9jW++e6mat/u6c+dCj12KtLiNIOhCA
EqHiQPoGWHe5llVlzA2QDcCpA7FSGKsFBnex2xuOvyJAPrzIZmy+qN2UJUEjrfpLFkujJ5SOB4PI
ydkQhRiXjpBgK+OxT6W7UJZNExk2iT25p4U6mAyGFCBnIA2rVAGUxNpr3EDn8oXM5jzwRJ3rT263
tC3iM0Oe+OnQqTKUw2z8HDgHPWiqN7/kLq7/8api+ulQh/4jc+oekjHqkrXfmXk3hv0q1/sOFk0b
5ZKjgtXy5IrALBBR8DVFWXlPhPpKlUHF+1mQG+LwGhflObbq1gsyakpPY9aLIUxspYTzrlirTwHL
ajaUyjoGVpvUIgSh2ABWLWe7CMkmxae5cIbstCzZ98JSZHNS43gWgQOT5I8lHs1Ps5u1jU9ndxaP
qIjNboi64eSMUosE2XsZ2t5qI5A6lvMzvz5/GruyM4NiqQpgsoNqgBQc8upgw92ILqjcwn8kcMIx
CzDK5drjwpFR+UudCHHk5IEqt3xdLGogbqIZyGaiKthqTfzSeeB65tn2XlDWaKLapmksXdACptP8
ftamozpA5YJ4nBrCPmtLBzdOXGnYkfBicTaKdrjDrLQ9vX/UroM4RoFjit4a2DlS6MsPb4SZZhhs
2RG2bOLcEdqGiGyEOIXMZIr1kT7o0XC7a0sanuy5UewIupUdSLXpTt4IVFp1NneBbPz9/IkaORk3
HUysDeiHX35eJpROWZXFjmaj6e7mnp63aJTpIBK8fgUYZUudSOvRVNoTRztpG0j2SzuyY70IjVjO
n0YjMYA5KoyHu+2TA8IjWLP5iFl3485CyoPiB7c0ciJ76IRIGq8US2NjelwowSIkcmemaO+zwhl/
V9mbYo5HUgOsn74lENTdVObW6ljFZEXW6nX3XC/x/ejo6pH19I0v2rRxsEEALbHx+C+HoXBTJlVW
W5FIleSxyHL9PALbiurWqQ/e0BtDQWHFnZhMcVNB3l345pCiVlClcKozpUYjbW0D7CW8sKnXowLc
zaE2BbO3ijwNgMuvSmWayW7yzKiysjoiRqBPOOnTncaleLAZbzyeOHvR9OT9pPK415qke9n16Wqa
EYbGkFqLGHG/NLFe1DUrvmudpt5RKF0PwoQbhTimkVNgQl/evDJ3aAFVIzzHaNhAp5TyRDuhYTY3
PKLCMR9GUXToHI7m65Tof+eekX0uDKCaGH5k0bx6HoJZlvawIkYR2sLso8QtRLSi9UFnpkiQwIy/
vn/r3Zijt9IkqRtAYSo4l8tBchyTcqx0efAX57LjbogCE+TfuSvj9Pz+YDfuPA/NNRQfWQwgytuP
+SVGpDHquSgjmREG18YjAaF1pyzKiKAdBheLUk6/Ta9AVgg4FehZpBeJ2y7Hm0QzcYRBPccr0NhO
g+JbumV28FU3dvQbK4xInWUH/n45ipOPeduIjFHsxXy1PbGcErH2yLlznb8/gdexLhfBxoqnbYe8
xh4KjMeOqIzcoTS7dNqH2JMJigPZUf5zzb9nlTb6KRIiAAdwfLn8orZ0ZgtJTj1CV1F5UDw3fpVF
0tAPRFKk8DNTqU9u28z32GTN/5Z1t0TVbM73HdoMHxwIrY+eTUfaytp6RbVFiKAliMX2Ikv9wUlX
GayaYn+0RLpEvztBFESoKW8ytmTU+yykN9q6txtXR+qE1oZo4r9dt0v+m0Eo6UPsYnY4N5fTo7Vr
OSCSq0cYT49AEmv5w07a6sv7n3J9WNBdQwdhi8Dpluxpc2aZFDnMfwr6qxZTxR3SYO17cjewMqgA
Z0f+fTfyzssBd7mGMhGx5rPtRHqj9A+L6OqoWNLy36kusof0KYVUqQ1jQFvZQWVlID3O5jRCV2j6
s8TOiNDW8V5zG0kQF3hxRBjgnmVT6vfvz8v1ceNn0v7bavhbG2v3M41sbQFJOg4+UEUbtAOBYDOp
gw8AwzhY6BuUDsaCQUEpHd4MqoOXK40vjQdmDo/oLNGKAI5fF2p1rQU0kOcorhraFcgz36tNLUOk
fpZwLEwlsKu2Orhjrg8+PwTd+q3GTpZ9tRk88mYYNU40D8gaTjHa4cbiHdUxb0AmGYbvpCcDIQl4
zeX3JtUqZAxwgNZPQu4CK+ycxOngt25LZm01KK8s+hQIrKYeGxDn9xNF7oP1vfWpxKiUESHbQoPf
zsUvj0Sdp6S8wC6iNHFMXALTOjDUwfztm5RAn6R6Q5CQWqi74EptXK3eXH+irJ+cMF6m5ZzjU396
f69u/5fLRJpRYEuj3rOpa+z3jzp0MywlfeMOOoAuXW0+a6vz75Q6lEJ0DUbZVJQPOjHAQehz65C8
yVijnkJOs6++ox3ax6I1mcS1cR57acUnGQv8rLXqaKhb9xRQLEJvipfAoXZ7Bs18Q2kW1msa5ioc
c9qKmpblWP/2POqW+fuJzFuKRp8OxDLR927lNJSMpTJPTmTrS32vD5nwxZi6B6HDza/ift+847mA
96HDqC24gSszVaXKcQP6WQ0lmKw6Z+X01Zhb8fH9jfIG3bjaKVs3lBiM8HGfdhc0CdU4de1o6esK
me/BCxwrm8MUSf8gSYzGlzBkzuh/2ueJ8CCCfIIu+dSlH1YhujClYugrEDpISrDyEIM5BYsKmWSU
peYj5T0+D9iNPKUDmezSSzSXY7t5cu1xCod1w35OyXLvkNAEgMTU2ve01jw3XYwJL8YChpxm365d
Hwl2165nXH9y605fjPyxnhE3+J9G6/ok6zq0FEuIlI2yygekoAa4NJP7/f3JurU2Gwd/87sHjbtv
HRvtYDTLSiVO6YQeCVHEESULsDDwN+gfG9oB/vfWKeZG3Pwj6WYZezxzo7WpsDKq89LTW7/rS+Ob
1VvahzbOjaA1dPsOoTMr8IBxHRzjG3chzQAkzTwyQEATu7twTmrPlE7GLTVa7dMwoymtCSnP78/n
jcsCvB4vnEOzEFDjLtwDpDsXNqzqaBQ9LnfCas6ZUT/N1iwPTtV1tkEV85eRdm93WRpIPIuEU5Uk
VmDo1YQDABhxZQUp5ChYnXaq0v03kwh1g5Bwi9n2AvcKdJK+lTmXsFXNd5XXKHRz8iM49RsKfHeC
eUc2XVEEocg6drFCRhMpBVHN2wkW9FQDMQ5ibyBxE0sc6YmR3K/GqJ5d6sjA/bP5QQe3CjWuEedy
Rj6ZVK8PNbU379XcQGCnHEXYK9k/TT/pzwAiNEgSVn3Weq156Ivxz1VAQvM0UFBjXA4fZgQjnpQ+
toNeA7mX5HEFI2pN797fK9cCRuhyYU7MNOIht9UMLp/nfqy8rC9LJzKSdNEjzWiUJkgUw/1LNPQI
/axWbd+F+oXmRTYtH/BVMDs/tlr56E5mI8MWwf2zvdQgttA3av8oenU+quXd2tG0b+gib31Sa9+Q
TNs0acyGImbRDcgUqUoVTPWkP/SKdYSkvDkUt9EGqUKgzt09f6nSZYmlCYdAuGjD1tM/w/DMz7IG
xnIw9bdug00h9/8Ptf39r5FRKYbCSW07UmzLefactIlkXBdPJny8aPbi5kdFxvAlcwk/h6pz/IRq
3N3aa5/yRFnDHgWlewH74yBgu5EuQr7deu0EjBpkjN3volLP5I5MgZna/mSlUYPZ7Oo5PzRv/ZAq
wCBVjeTFhGWY5h+NYT6Pevo8bRDzocg+Lo1yb2vVt9rqg8VQX6SjBNPaHemCvD2h+wNKAA0Hnjed
y3yXp1PmcFYpKPC6ihLTRR2m5dGzkvHUZz2FeBxzolKXzTnBm8Fv1hoCVIrgkp6uI6i4vDwtszGd
FGTOT0W55GdFCPPFG/L1yZ5scPMmnY3cXrXv/6MjNzDVxErRpBfLGYXh6QRYyKRN37kHt9sNXN1G
fSbC3CorfNcuHlrWdkmcgrE2Xba/l0bWPno8Y5irZnVPz6EPFGPU7xS9XD+mXgXG0cvI4cvSwnCe
0PS/2KQU22ge8VzhYLLbDNiEzkuee3aUbuAZ2ZXoEemJeWfFZunnYkX41FUyCKho2qnC/rcbqxGO
uih8AlT0FDt1iDoYrwfTtC3u1eJTEwAYB98FvPjl2fEUYEOCRz6SafxE6FR9touk/dyPiLo2qvqv
nTnNuYQdHBkrqobvT8qtg0uyQYcSXS9kOHaD69NY5HYe2xEZzxJqGfwLgiXvIKW5ERZR3wdPvU07
8mG7YGHQ4klSw6VXWONkasXD9FQt4qsJx+OU997vQ6Vg1aHNCJiTZihas5czutE8hqxz7GhIY+cU
z0YWtjqKwu9P3Y1+FMOgYmNSWwPs+7b9f7n0SpkamjLRJ6mKYvDRKBIBlePvq9564cKff0wLyhxd
Zz0YSY3+rvvsKlaYDvO393/I9exirbY5utHxdLjtdp/b6VKzEzHp0byIP8m59MBS4E0nmKiDeav6
g/16/awwHAjvN6/Ga2WY1hpxSLMrPTJXRRl8IF6DP4oyfdTt2vztfsbFWG9VgV+mmDSqk05ZUM+K
1fmpEsV/4qY+KirenD8MUqj6EmbSpLncLqKOC6uzQXkuC9RWd/DUk7E09cnpelIrZzlK8G9NIIAd
0CXgPQEn7oJanEOXDW2sRbPT9H6Nvt0Hwr/qJC1tPr2/NW4NBTIJdU6qdBA9t7//Zf4qtUR8AuEs
oA+VehoyMDdq7+IQ5cTFwVC3ZtHePoveEwzL/SwiRQvvHN1/sh7T/GDUTfPQxW1zSsAZPsZN1R5s
w21XX16buAyQ24MWh9OJNujlp3FdL0Wa1XzaqlLZmqhOnTLMKckM+/IUq20ZKpAZw1l4Ryfg+tJk
aJ1SNwRe2kV7XAdo9UyXidAi/Li7uxovMr+CNnkwobdH4WqBC4la3756seJJ32pupmE6qplBP1Ao
QSbhyIbp1g6hlUcKh0wRQem2rL/skGboGiAFLNumjg5DbFlxGGyWoDXb7uCDbu0QvBSo4pHwgK7a
7fvSRPqr7lotUnMp/DyZ7bBLBz1M2mH0e7jHByndjfgDrDHUeAjyEMgpTl5+W+vlNP+rWI2yKXOD
slOKJ8VFXMhUE8svUKg/leyi1DeQpQbTEOtntVXXe/AYbdBVzhEQ/nqq+TmUh1GcIfQHrnP5cyq1
1kZ+LH5p0oXUpLZZNPGARSAmvrx/7K9n+nKk7Zf8sqixJJGFy6BGJG72aandAQRmgd9VqpYnKGI/
3x/ueqdawKrQQkRchrhs77ElEWAoy4oP26RB7rw2nk5Cq9oDkuqN6dMsXh7KhuR5hKiXH+XKCthL
7a2I08nqPrNEElUAau/JP486pTc+CCArOk5EZdvtsntRJbDUXq+tNVot1JrRNx4CkDn5QdZ0Y5UY
hXaZSwd4i4t2HxSr1uDY+hpZMm0pzYvnuIhftFHabI7lCDp1/U3U3sCPwMOA1M9TdzlaM8RMmTHr
0aAbbYSSikC1Rypf398Kb2t9eS1TlIRb/wa2ta5kyr2qLROhdmo0DDI2gkmd4x9rpVtG2E7IK/mj
IuMinES8Es9im/2YA3puoqSr0+GBfwVprAFJoeoRAq1Y/UEttc+ag/tjqHNZhCBRk095vlTTfVyt
zTdcHmx00RovWz6pXvcf4KbNV/ygcs2Pm2H9nq9xN/l9N0BITUdFpzmRT0J8SN3JbsNSy1sNHJPC
Vio6ANizU39VxaQN+MNtZbx567KE70/RjYUgU0ZPDTQIqqH7MoWK03Vl2KMazbLs77o5U8lO0/TP
90e5AWHdEDXo223KMPiV7KohKbE8bDlU4uNZodubTelLVa0d+oRoT+RPVrMo+TZxXhbGksPrQ/9w
liDPdesuqWPzNbPV5ku/FjEkTIBVB5v/+vkGzkH4g4ATEdeVRvmkFpk+V8USGbNdPW7c1NCY0vKl
6xVQEdBBoHHL6gPmGEf6tNfzz8g0+am7Ebbb+/o5lor0Ej36ux2eE2cdwGlouNV48H03RiFnw0cU
xBFEir01ACGeqUw5h7sf8gnh1xWxenO2D+xvbswivfZNZJDCngYO8PJQ1x3ulBzrNUJ6u3sxsI0e
QCluzEFVr4LKlcpJKZchNJrxSCXhBn11w+Ns+oAAgdjI2wz88si0ojPGdtFpsJsD6XE6l+J7R17Q
PQhFX1tfKqJ9krOaVI9K0cEgTo0Jr41EXWrFzw3FtU/9avY/myYdn8jW0/jOjJf2q0fFNQ26RoEJ
1sCJQ7iq9RTf69Zh9tu60l/6GJJlOLZaflQyu7Vq9LQJ1gDUIn6ym8+ijfvE6HAhadd2CMt2qSPP
gIP2/tk8GmUXCGlW67it2q9RUvfZow08LMjs0j3YgdfvJevDClmgDUA07cOtyS0mBckvdmBRtX7d
ZYZvFtUaJFxAB6nwrQ/i3beQVwWeAez0ciuIaspxNMkZKjHVUOTQ3HN3VsPfnzZQM7AdqJcD5d5N
WwI41MkWd4lIQyjYWeUUKkZ8FNxfv8ob5J9s6Q3eYO1Tpk7tylkfTMD9i5F+W62xvwPsJu5qVHuC
0kMh7v2vukHZp75GR5uriIbRFUhnWm3RDTT0ohLo9KPo9bEOtGz9nhgx+txsE39umiqYFav6I+Zo
fSCcA7QsG+WvrlrlPcYnI15EAJmVUUWiLavBxEx6eza7VqVdnv9j9mr6lZNcHdw+11O1HRQuUkIK
2t77J8aWjTOorTlHnalNUQ7f4XHQhfEltmYdB9DBPogzb4AetlYQWR9RDAu0B8ICDhAy3aZqaRvv
Y5lnyYM6198Ho5LRrKtf7dnII0RF4MOgTXgm1i9RrW2OdNdu/Q4q3Vu0u3V6ecsv93u7xLmtzv0E
4LFq/gD2I+A50S77WDdJ9x9FoRpCk3kqq5PRTsunSnM6B0Mq52dlTuWR2sT1OSep2rTZCCjAIu8D
u1lk1gh0bdP2pglndM7wZCEMF5aL0A+ulOtzDtyEWsJGUKbQtK9cOHmK349gqHGckh/Y6wyhBP5x
EOjfml7KxoQsdHNoLu7fTiyMPHu0xRRRWf6C8k4ciJH25rKi8jKLp7W3HmZnMgNFH++tPv+LPP8I
SHUjdyRHI5vZ8hnmdI8+1BfLGcWSTtFUoHlkabWJfZ2efBCm0foU1epzlnlGNFdDGfTTIh/iHNOF
Okv6oMxG8+CSuDHxCLciwUSvHXmBPQq2aKg5jIo1RmVmG68NLJpwGurkgPZ0YyfBfida5DmnJ/g2
J7+86FrrAq+XjII8TYtifiI/9ytIfl9VDHnwRW+9zctEYQMUUK+kNwWuYC+SsiJNIbpG62lAzjj3
2E0aAHhxcfOY3HUO59pUVt9SYKXdtaPAf1sT+JoH1qjAh5fxZPahBzvrkT5T/NOSXVbi/St6cd/Y
sVGeHa+nmpb3rQGYNZMnSzoI8Bttk/0EGTh6d0lmMUCKPcPqS6PRCoQzXCf3a8D2lU/Zv9J8MKdN
G5iyjs9GT58bfSFdf4FNvz5ljnReVXPG3Vht+0qGsbOoiY/8b1oF6LgPJ01HDTDQYsub/bxWRzQ4
Rl0+LXkjghyNGPR4yqL6Ka0Kt3apKtqfGaW856zGo+28lIv9t8C/Rz+5OOvUYIThwAVxjtOHL9PO
nEPhWsP4ZHilpDdhpAgSpuDPwFbQxX3/iboCDhPmQTwG0bAJ5XLfbQ/BLxtDbSrFRLwMmgoIrJPO
U/hnGo/tHRpE3guUYdwG+tT9JGJL/HCVIrk368l5Num/+ghI04/KUNpuzLF77EpHX/y8UL1vHdfi
GWBq/kTnMP/NiGT7xR4AuQ3uD3Fij1DvmkaBXD600WRWTpCuq0MYOa0HgdxV445hNu0E2rl8KmmF
czkx04Q4AXusjbRJ1TGGzHuU9FQ9zXxkHysEoEhdMdybsj4N3WTjKo12PTwKrf2hl+WA258OajZY
JtDzfpKas/D7xsDQq29xqjs3dNCgyefS/pANWJAi2ZSO35y0nv4RY42vVGWX9/mocv3hQGb/bgrJ
14EYYAapG2wNvF3AJQCQpSNBflSndvriLG32ZIjU+6T3dnevKRTirR67PhwtuvoV5uvymjv11g1Y
wJzkZt7owSpr49PqmUfy6vsLcftpPBAU0gjUoQLtJr5acmoPDX7fM3bTUAeNNCrq5MiEYp9eMQq9
DEYBN0/hab/vnVbFWoaOQ5QunXiBjSaf4YSNwZBV1nMTV/YzUrbFKUWb9+jIbSHzr9fjNjQWNOhY
snnJk3chRlzqiPlh1hIJq/xW2jXbw1Cnyu8Kdfg8Y//0EkuoxqaM/2wKG4HnYp4O3uH9c2DxztM9
d3luoMxcRfXY91r65BhjNK5GHWSdLR/aLlXuhpng8v0b5uZQWweLx8AAULQt9y8XDJKqSta7aLet
hfuvLBbjfqmz73bZHOH8r3Ck20fZtKOhTMMqABp4ORJy43XZOOUYtTFWrmqKvY9TFMZne+nw8irQ
f5mR/gvjSXRfCrVaT6bx21h5fgP55RY5emQZMFMvf4OdbLM9ekO0ugALjKzsg7Xtj67AG3O6ZbEY
4ZAEIpW0GwUqkAcnNB6g11YFOEEZB3CKh8eSusTBY35rKDhHFvO6QVreYBi/LF8qgfM5tT0ArxBq
qCFc+FDXS/swT0cCe/sTuU0dtFPOBVV0Aw35y6lbLWOe0oRGfOqoFeAe+i+DaxXnzsCJ1lgN+Yq7
aR+5Mwpn72/RN+z8rydyGxpdJ0rQiE9di+hDrjS6qemGKMmWAfMxQ/OtZkC+wEOiW0vXqvZ5+9vP
WNJT01DXO3sASTZoXfO4pF5zjvXUCTluVmQYZYFXnrl+aeMqP0jKbq0FSfiGQoSexZ8uZ2ikrRGn
CHFH6gRUwUbl/q5LmvEEFtY6mJLtVF7OiLZhiAkLuCKoNu7OEqnGMmAr3kZe32D7bq6oj07xfHA3
vMHTdsNYvK0q2PotZNyHpW2RFPGY1U2kdW1rhcUil78MlV3gJ4vjPswY9UD6wIrzRcxSdv5i2qBj
c8OaPB/z4ab2C0NaWdRUth6K1DQ6dNZN55SBn8VxRsON9S6uVWK/XFuMf5usamtfWpbk/cbR4YHm
kfI8xab6L3RhBbaOSJMfBj0cXnnRDpTuVbx1/cWbJCCjvMtkIOzK/WcsC/Vfyxz6r41pJEmYj3Ks
TgNWGMgkjpb74uJ5jDC5lc5/Zkpqxb5szPwbLEsM7nR7HNPIiy1HQpjXhk/WqOHnmhjFJg+Evr+a
luuXsojBNJGMUfUzygBv4/XrpBtZlJut7vgKWntJQInQBXdrN/KjGcOL+c1QC0ANzbUtRtgYjmDz
LzeccHthddJqIqtMuVYXrKJlblYHo2wP+m4T0CXZnOUJt7aCyeUoCLYsgJPLJgLV2oWlp8chwsEF
qBy6242jxCHYx6P3/62ndDnqBiHZak4m2RducJejylpAkEM/ZWNZmKPfIEW6hJWZKWa4pIr5sdG1
4oNoSjkFK3vURGWxU/+2nFQ7uesCMSOzl/gH+kDrdFrsbHlph6K27sy6l2lk6kjqxl1sF7S0SG5O
M8L8y73tddnrAlMVQ+QUGvMpa/tY9ysMJE6xl6LwZ1BgmAMlN2YcizYxqZDaMAIDTtkn0IITux8i
PEayAvkKTUXu3mgxK8WGbMY/vFom7W5qjNj2ZetQUlo4sebGUl9UrL0Yxxy+KBx7yzcnFJIDLmKt
P1jNq8AZrwgYWpDT3rpRV26aVdurpdLIgmoNy5krOd3WchjWj9naFCW0irrwdbUzKn6EO7of27Kg
dFxJjHFWgTrWvbqO9b/GsGbg4yAW+0PJWf1/7J1Zc9xGlrb/ikP34GBfIsZ9AaBY3BeRlCjdIEiJ
BJCJfQd+/TwoWTZZdJujqy/mi452RFsWi6hCJTLPec+7BGaqijoQNanYPGJLRou4tN1GVBX2sthS
dZ+hwXkXPcdv6tMJe2M4FnOZX71zVqyr8dW6YeIMuYCWnVQ4JIV7qzVJeqOTfZMedoQxI88ZzH4J
TUOpr6LZUwgBchPSpirXQ7afoRtrwmGqPCxhuSlQhGzxafRIj9m9q/965eHe/uu/+fO3spphdybd
3h//dZ5+a8q2fO7+e33Znz/2+kX/uqyeipuueXrqzh+q/Z989UJ+/x/XDx+6h1d/2BSwE+fr/qmZ
Pz7RfnS7i8RP5fqT/9u//O1p91tu5+rp9w/fyh5nKH5bnJbFhz/+6vj77x9WS7n/evnr//i7i4ec
lwUPc/5Q/HbcZg/F93b/dU8Pbff7B8XxDmBGsR9Sb7MoQSU+/DY+7f7K1Q6YUWFIDa+YE4ht6MNv
Bfa5ye8fNF4FGk1B6cKgo/jhVShE//grdH6sACYkdM6EQXz4+Q6vfiyVH98NN+SPP/8GVnRFAE7X
/v7h7QNDA8YYCeev9V282WWLaRiLokrwdkllty1iPb+U1SdJRqXfxHqyTWzcLztDS7/ABP/ujnp8
5agTkRlLG6q1tgSVHCL2htI7Uru59ONmFoZfpa6+WVPRcSlS5wCfiqNkML8R49E+pRE2G3KBCvvi
5v/dR1kPhFcPBx/FZS4G4oxlCRKn15tqgmN52hiMiBeDBRrLO6eiy9XrEct9e0r6i3met0k9d3qg
JxVllagmIyjjcjgC5UgvS32ptpk22We1MhknqgrmVrnFBGs7G/qbxpXVx2mpPqvZe84IOx/KV28d
HvVKzUIFxnvn31+/dd2VaR1DeD1sdc78jWY2t7jdTF9Ks8YEx0O4HdhTVT6Us1l8rOrxjhxM9byI
STBJ8yI3AtMoxNWg5tUnUS8Zx3zrRZ1v2z3FjJePTwku3MdF0n2B+WYc52oyPEAP1akB5ry47ty+
DBR1Bm7Cney48bAQ9r2Ecs8vO4jDZlZUh3OSflbtLIpDRoYRh8hsJZ5vpACl/9lPunndT1au1b/f
T8IyT4v028PLnWR9xR87ia0dUAojymS/WFWCq0ntHzsJf4WI0VWRSjL4hwHIvvVzJ7EOEOUzQYNY
iW80mve/dhLrAHB/dXvCZQQaG4b0v7CT7GglL9cwgTFMm3S2JOg0bE1sWS97bU0dRdKlWh3qXc4z
SHYJOeSmrviRkk3Qnzm6Ft+psMBiPc2Fh24pa0P8jzG0lblT+WOnuk+yECcmE4A6yLzqCu0eATdT
6ZIflpfuMQHTXqijOup9D/C68iVVdsRTOmhbADP1UqSWjiJKxOZZ4479mXCH+XNV6jj+JeaQf8Lf
UL+DS9IT5iqXE69Op9OIJ4vARgzcRZDbDnkARX4Fglz3P2C9/xyUH2w2rPcXdvHbx6eqf8zSb6+W
OK/9ucTdAzA3iFEsbsZB69n2c4k7+gFrHzCA4QlmtrvV/3OJewdU0CYeHtAVMMlfd9efh6XDgwEZ
Y3Xpw4MB5+RfWeKMaPaOGIByOkaYmczmkMG/YTUqDAxmI0Pb0AHqn4q+UedD9PfTcihlJm51OCDj
xjVbMgEBWsVw2DpdU/tItrPTVlNLPTTAscuT1spmftBTh22vTR0wWJ+kDwtJG0a4ZKXxvcqjKg8l
9R0B2JXZ3xUCM4aA8CkoSHoXQ7Ip67QpjrEVL+0QiZV7lxYauWRs480ckGSBGDUtXBOZAdbDeVA4
s9L60m5deV5keRszNxg9HqTeIak3FeZMjmFJLkTgVI56UWjjdOvIVm8CrcdCgoirSYE/sbQ8IVHp
DE9ebzmMJ5Vium3U1MmPJGToibQ/2xwu6iTvY0LP2qrGXjpRHxPPi76LIsl6Qlk63QwHfexuoLtm
9nmhtZUXSLXsz0cPAOtEdAtwPsoOGsy8mfL8sC8WlBstyDjp4HE754EWd3pz2EFlzS8o7Fabq3ww
en9WeyimGnlwnE5F31wN1hJTj3eLeNCgBuHEbPNKvHKKqd1QZaNuN+xI0SGVYQkcllPXJ1+TrlAv
FRKLKyLU3JIuwnTz4WKckZlu23RsPre5NbST7xUYC21ohWvvqEbHfat7kzSDIfXyM9wfiC6I0ik/
j/D+eBgdV1w60nIeZRGbLRqxWbJLlj1SUy0Wq5dsPwtmgV73qao96QZG5eKyU0xA1mESKcbj4kwx
vlOTWO5izxpHf3SiSfU1G4/Mw7pOSs0XuB6Rela2+gDdRa/ggxgo+q+Fg15zbV8Ga7soZW2cmBDE
dKKZR4xoSspR0s0srf2oiIyZDBSk6Lyyho42sGqcJzerluwCToj+sRsM1T0T5kBIbUW8mwwXE7p5
4BFQloduPsGhzCLHyU9L5BvjcaE0TR0MOkr6UOG56MK2m6o4yHBuhtKh1V0aaEONRY5a0/+GfW5l
MqywZI62Su2a56adiy6IOzzaAwKpLWM7MQ7JyWkDFgiSsu0/tqidehQ1zvhNy0ccZmwFaYwfqwk0
oKLz6i9C7whkRCcRTYHXobn3Hb1xrUDBKv24N9sWv2B7VJ2wsY1BCzsovmmAwhvZhdvI8iYacXTz
axwqCASJV0PJGddT90tvKZG70Zg4Fb41SeVz1zZJBtIzKZ+adBjHMM0d6xMhF+pnbxjziOA9vXD4
xnPL5LGKWK2p4/iGO9XfPEb/cByEyhFXiHSuWf/Do1PI4UqZJhrzeYA/go4wz5+bvBy8YJa6SBG+
edrN2OVPc9Q0/Xayl3k1ncJkzh88KKakKJrw0awmD7JsgnIiMaf71g1MIoIxW9yzKiYQB8PamsfG
wefiNumldQFKPY8+p3WtheBo+aGzKloxmWdqt2mpso/zjE8bal2nV37fTX0elpWEY5ULpSpD3WqY
ZitaJytILq6JzabZIAvzzKyJ2XqWdt6UU+acN+qgYUTvWLBUvYk5fVAM6TT5C1x441SPLTWsc1X9
lutR/1A0pr1srDHxMt810QVgGrr02nZKHXFnClG0gV5Y2o3FIqwu7NUNltgQq6d+BcrF+5PBW9Do
86QGGbSgKkwHlq4/monQ+YUjwGvKV6CFVhzHj/hBmOdqJ60Rw33dUNg3JdQqeOZq7bulUsaH5oCz
KN6BhnyPzPtmsGBzpJGXTPYflR9/2Cur9EZNenIIxs0ELtD5fLuKHagdyxRYQ5wnQm0Cm7j4r7Q5
1qm2FC5s1m751dTe3dvAggQ7Ogb5ODu8ru6MFLXTgoBws1A4sV8a3DpSooIXdcHf9HD7ILPNb6d0
ZDQGT4Nzfq8PSlp4LbVt1Bu7zLUTtxfDF6sS7V2dFiZFxZ8lyN9casWrX5ar+H5hw24bUFzILaFA
fv2BsIz1tDZLq01W9qgfIFGSkya1kW8Z2NnVzpo687wwyfUaCx+V/wUthqLqZvc2/lMTflhNZP/8
QlZs5hV4sm2eiofvr3qd9QU/C0HtgPUOjYOWnpoOXt6fhSC9DpgI7vkUdGvM2ypL+1kI6gcwxFfn
uPWrRfdIG/SzENQOaA2wBIfWCtNojeH7hV5nf5kiNDFsZmw/giUgI7xeOzOwTVE5tQgNEEYCLGp7
o8CvP4Jg7rwzC9H3J1PrtRyVspgPjRpif+6ilXlCJlorwtrylPOsH2ioItNeSSpfdZmw08ks2SQQ
8Ocxrq6aaey2o9CQDk24rZhWLAJJ/NHYLyjpZGFu7HxpD+dY6bdjXh7mQyk4aUldmnWFsCZXtv6C
g1xgYCUG2wCmW+aVCxVjZ1y/+ML/5gn8m0+GaYC1RhPA9IX39vouEp5qezLi8otCUGBHzR9oU7sm
klAxGwq7egZhy1+oBn40Yq8Ay5eo1/6AiXvKlSEJrUsMU429PZVyfSCjqhChphXxxhryIkTs9Z4/
gk7f8WqL4TKr1INpKR02QwzW98uOOB3sSpQNRPg0HsT3qtEVImJchSNZJYHivEurtApIo4q+dZGI
v8zV8rkexewEmlTsG0dZThwO922V513jW3QFz8noptdYsHYM7HPFMENtLUa8hsCrSu+ZTfZlLjfo
lMvGz0vbOFW6uTiSpgcs/Z996wdIs9ov/cO+1T98f+JIqJ5e9rDra/7auvi+mcCv9rk8uOtY8S+Y
ho0JPHc1DlqbUdblz63LPmBEi/UZQAwjaF7219ZlHaCzWE9/dAV0wBjp/MLW9WZNahi9UsrTwnKh
NyJRm+7Mm42hDxkKfY4afYGY1qXhONHKJIA1L+7N3zziO8rBy1MWLuvKE9iRL+B37fsf0mNFrEi9
Cxv2LJ/pu9ttGMaNX2PkAyfL2Najn7pCm3wrdpLvZT9Xq9LS0I5VuXSqb2upir+30+tfGh2T2rSI
lI9CDlKFuG8cmn3Z+11ep18dcsn93iWbXKB4sreKNLNjixzxLc5Q0JWj2tX9tE5PCIAuTrJM128J
nWYMNXU4HntEW/tTrh7P8zK1gW1FXR9C1awPY3tOYj9fULQgeh7k9ZgkJD0b3iDe2Q53JdT+vQL2
gJ4DusHxsn51L9gOCs4FJFOv98rL6q9Fk1d32CxY2sZWVCPQa84ccOzBKanHla/8m4lTkZmB8yr0
N7T2ImEot2CkWTgTIdoOI92Cc6KM70SVu4EnU0bIuCc2MzfPVfwuI8gvIDhcvcHZhNgrZI3f22EQ
ApWVZ5+MtcA+oxZW7XeFfTSpnZXTPAv3VE1xjRhnQzkjOhO+CVorpEBGWz6pS3M72AXQ+aA0/hKl
zKD+eU29ce1jTVEVIJHHpg5az35Y17I0+K5AQAjViQiAYcggTLhxl2MG5bqDP2uiOsN8Rdlqo+13
Wm/5sDY2pZvRa3ejujpwzrE/tD0uHVLF2AiYO7JL3MwJ5vxR3v3bk+YN55g3Cx8HZBZdJoSyfZIB
gskRb7esY6ocCZ83HB0Nk3efNkTUOKaFb/s6MjQmNQmLFIZJvnjWFs/U4R2/292F9lbXOmPCOAOa
OwEp65n4YnUJUdfcAdGFMkan0VrNFLpTo4UZQETQdsZ0hA2OvWG4SqzCEkcnshUo/ks7DrQsKt+5
L29O4PW2UMKhU0dDi5b29bthtE9vasVduGDwuKGBNiBMkPD4zlJ5U6jROnHb+bRrJQkz6/VlrDwq
HFiubZgRrnWml1l1HBslfn7JCp1EyZhfU0xxxtaONECdQNai8lHtFyscmrGE44QNSeKPQxGdj31T
v+fX+3Y3hoyOTet6a6kPdmK7F19KX5BFjKAFlm+k3mMUf9YBQJz07uUIYfsH3+WXOo3/awPYnS/z
vz+Mjx7SLn15Du9+/o+D2NEOcJWjY11HG9R6fx7DjgkozEaL89yal4NF1p/HsK4e8KjCyNChz/Ho
ro/zzw7CPaD8hirkAk8j5fq1DmKtbV8+jZy88L3QgrnsY/zfXju9uI2BS1zibIoBgAgLqbTcptL1
jss5NSPCyL3yfIr0mBneqM7bAXRRvvNw7D8bP94C/TxqCKTzfJ5XG4IuaolqviFItCjlYVMbTBGT
QiMeO3qHOrb/sK9XYvxNq63rKzlj78NadaNEuTram1xjPKRWPF0JCPQ7n+ftLeU6kIaQi+GC+0bH
nbgZ8Hpvkm5OdXDZlDOipbpcybsCuMTE1C/rjmrguwt76q3Pw1Tq6eE/7zfrdvL6W2WOT/8JPRwS
MYOC17fUc4raQehqbuambjeV3drnWKF5eEW0OZCcVUBAid6z2iFf9s1l8dzmaEHBxBiElnjvsnoe
1WijrY1aVMRGlEmaqMeKmRnwPxO98jbepDXxcddoI2CpV4M9wsEFefUqWV7GKGPvqkUdZzIpMuus
qOyMaMnBrh9k2nlQwMqYZB0BkHfKwL+BXyIWOXOWIb/2PWOZ8FZKomWNBS1iz+edauiPiUa7Vd0S
DlxqTYyTG0ek5neUPoz23EopEBBreHsnRiru+bLERyczzEdX1nI4nIl6645yoZlZYNee/TGevfQr
0LdlX3dWkuV3ppwy7NasuRZHJDHZX2JrjswLI/OS/k6acwYXSsD7dQup6YG2g/1Usnk/OzswUJtM
r7qI+ky/iW0HuHBekcNlByICTdJ6AhoCLpY7oLFYMUe7Fto3Y8Uh1R0kWe7gyWgHVS6m2pESsYMw
TW1wzt0dsGk53HZyHxMyyHr8EmPUi1kGEMqiMA6LHUDKxACwdNgBp/oORM3LsU7CbsVWiwZUnYZ9
hVxRFOYEoDoc2WY/E+CYRb114a5IbUzAmAeQvCwecR5guc6YpwDlxBh9y3dgLzExAL/6igEvnia2
6g4YBjQFJLZ5UMACsupJgYh7s+zg5GEScM/1FWWuvdRMoESu4DO3c7gqAKTLHTSdidLsfTB0SmRz
Ra8jQoOCRWm1o0YZBzyS6C2us85JzrzW9u6beEieRiQ1JG0rqkf0pLsY9xlSgC1ZuN3WMRX3NJez
M5wKxTO/1JVCxE9tlAxhWt08KXoPVY3DNOR8mvDoBqnQvOsBBWQT2um0ZocgpjqMZZkCQ+tOu8GR
tbaDsVDNJRhAdi8mLYFZaeZToYUeyF/qW7qSfILFklxXmcyUTWpWXo8JsGunQYbjxcZFcyo+5dD1
mB3FKWX1Sd8nYBTIKMwCnqiIljNPTiIPKz33PqaOV/dBoni5CMpWLlvgW2UI9Nm1kJdGhZGRsaos
S9gmpV0emWMWPzLytrH+9TIBYyWqyMfohs70a68U3yqnXKlr3YLJxjqPKQMdcwLjUhhjFwVzAblp
IwFOLmBHdlOQ5tHykTlS+cVlivYt7sqUCrhWouu5FO5lIoVDCgwM0bu6d1jjYtTaJ6d0iysvVU01
YCovrudU6+KNiFSMVvU0F+2haynWJ1NR868NAvtnxl6K63vEkX1tKWoftRhPQzYXLaEaHwsbnbYp
c/WIftOKLoesmVUfr7DUCFQn7vtAZOWk+ezlmRuoKoRukoQlz4nmCO/KHqykC/WhoEXNI0MGWtHH
rMHcKvOgTZFqq50wpG+7lPeh7NfUXbtWVMxjdao0H88+TT9M1bIyQ30EMlzHccuXWrGVBE+prniw
4nIqMLrrSnFY5P1ks5Epa4LBAArGw+o2epii/kjCqG9mzV+KFq04eSJZfGlUrWgDQ+a4HtluNebb
fjCqBGdjFTeiKiGeN8hSjBEOWe9lRENSJ63f6XHEv0dIrHx7cKeHqW8UJ5SlU6kbFQoCej/HQDpG
4RAjGRCNMYaws9TkBBteaQXVKIyCYZ1bPLixmV8trN7Ej+pEN3yjKZdLe1YKDafqIfrm9ZUw18v3
X7JYUW9rhVEIT4TrEPgD9Vf4jaqPQJei0uIQ4BGTPr2YDSLWm0Z6IbZq1m1eis45KkpDNGFhu0N5
MvYdK3OSjX3Xa54l/Eot3DyI7FZqP6rVf9s47VfG2KRwoK10EqZ5P8q3l+0KXoRLabfC2qRZqVyN
WPmF46i4h4ORmQw9uqd/Prn/9nKrTxF+B2DL+xpwt2TD64vM2ih1b11n7XWJwO5ELFn10XT4av75
arvkrJeFAjYRiMGxZlzJDmsV+vrEbhBYN2wh5mZY4v46cdMiQSbYO1OgNqQL+ZYojCYYEwGbQCiz
WtzpHcBhyLyuExuGmW0W1qZdzSE+rwyn+qK1/BLH1ShgSy6emsHQ5q0BLc8Ox8oigZ3Np7N9SlIp
b+ekT97LaXg7p0L/AiGdw50oXorKFe190cqA/fRpRwe+YUikxIgbHU97NJOh5UxapGefUjZN+jGu
krQ7TG9XQv2iK9YhFBz7Dy+OX+p1/v+kpFLevVhrb8Yq5w9NB4ms7ln/PyiuK+9s96Kf+KR6QJm4
QpNU46y/lcPyFz5Jw4S2B8CC7gTngD8bI808QCAPpgl0Seu0mnL87IvMA3Yk/mq16d+Jq38Fntxv
FdagT0Y0COAZr1BL71XQhSSDjSKyCC2bMJ4UpPRYnRX3nVZhZwb/8vnbXcZSTQaNuEuhEn69WLO2
V0tRJtiOY1qc+GAU0RHmP1Pv2yCAt/mQmMcG1rPIAI0lTOJ+/GwvrfmU20n0UCnOEUYOQxHqlfBy
35z0+rNmKNuiqcqrQU7Kjdm17tlCyXybCqOGtSOyba+PdAKyKr6S4KDelmPaP7WVdR3HDqHM2MAO
pKgN9anAKvayza3oJFEs9P5l4xi+Prfmhdtwmji5B/o/Da72ncxX6x6wt7maB4MjBujyJq50TNCm
LrcSf0mN7kYoBboQbJmeodN4tW8uFbQIFdn3J43S6vsicgehL7v5NUSbHjlg1WW+PpkmdUZmGINf
Wm7uZ91glYfG0LrHWanNm8iIl3vbjlJfdbPyvKT4/RrlNbTRZoQxq3pYEfezA1dFokk4Lj2pf8/K
Id7W0jsUvXpF8p12ZxOI/Z3BcvfJUChyfCNW1SNHL7wAoi1HcFY5SFsnUR/bkDIyAOQ5v3eHhHyV
eepHP4Hu/mMu/Etbx/81mAQW+T9tCldw5bvyt4/pt/LlrrB71c9dAS4o1hMcf1gPrh30i13BOcAG
FHY6llI/Bxo/pxbuAT/KXg/HTrVAWdj0f24LzgETWMbqmBywZbAKf2Vb0Pf3Bab1a0tvrPQ+Znb7
0sYiHeIBvXK+KSPMiKulH0OzzZ3U150s9XtoZWENOfZk1p0bV+1vUkMWm8oQCVD/ovqYBadHTkpp
mHQumLFQ3DM7Sx5hQ/cnSULoYVvUp1ovJz9VBu8yZhRzUmdzt3lx3/9mHrIPEOxUjOsWt+btIf7Z
OyTHytSgv6eIM8qoCZS5b8M8Sq/Ig2xJWBlyKk9tfGcGs+I4L/c6ECZARg3qIkUvDJK19HlxMMeW
onQFnfkmqlQC6rzsWXeKr56Kzc0/f7j972j/QntFTe9NS+pGNEymmX1tRJyTiuPd/vo1+DRkla+r
i1Lt9YfpCFSCxY5Tg1LRfpCJCKGsa6p3vqY3qD0fBTAJcRO4Ct3jvgycsbdaLlWuhA22rSEcxdMy
9z7jdLf1+uZ+aPq7ptUQ+HYa9jTade5OV//8OdcvZe9LAyiD8AOmA1K573pql4PmVSJVQk+WZ1k5
yvOl0yEpD50WAhj+six894GJXcUBB5004rTX9zW14EUtRRRBj6vnAGbpYwLFzW9jzAHIcbssPEYV
jWWSWSyegYZu/vnjwl9/+4HxKF/hOwNFONPO12/AKCbFXGh0NqlXnVRWfZEpi74xbfEc99VyLW3r
OpVjsc2HygBLyh5NQzyjKzurCOD2kxynTTljMF2qS3JokIF31ZvuRZ1a17mTn7mKfbEI+axyihap
K8NyBj7CHmHyy77GA0Ry3OZem1xJDV4fwPD3IYNESTYDTMoIqwFDGj6R9TdY4HyVkX3buuY1hv7X
rsqVTYcRmzECVlniEfZs69dLw3yKq9GiF/76NvCOg3lWOLdjWSKQmbRrs48fI8ppaHDqF3cWnj+s
f2VJ3bpRcTHf2HpGGHPiNkd2O+lBIrgUHpVVYM5QLmkLlmuzKd0wbfnV1ZCfEZh4LVq3+PHJdGGe
z0M9n5r1uuelitwURF6dqE4tz1PZ3kuAXwN8aoLeseTBOI1uqBAmuyGR7aI2RqAcy/6iOG3xufPG
KCRExQtKjTun5GReWZJoFLRz3laHxeHDqn+0M+eC0uQCw4rySLbwRjLZe4ez5d7akT3Re4vl3K3M
IXCSBAmgQQhgkRZDyMlzoVnFWuh4VDeKA/PPMa7R7D2i2v+EMa4eek57H+VJtsmBCn0tLea79XuN
nOKMRtX1MzKfL3sv2mTC0YK+clvGV7kaDljmbcykwaeMmGnottzk3W2cTBph4dZumEBEvXNiQ9+o
2MSEs1F6GNcW3nZOcEdxU+cC2Zy3tRoURPVsu36VpI9mQeaPITFzVmGNo7MZ9U2rJMvh2BrLUVla
12THWlBgWQrTMlmnI7chgX5z2EiuJBZvPo9i5oC1YsjQkrUegHbAFy444uo6e3bH6h5x9/HuvTNJ
LLb46h8XOQm85bQ8jIP+DG/5tp6Io0XyUEIr4UMOdfJszzGMdFImg7idvYBB6vCES3MHljXXR3LI
rnObiYNbTvomNXjf0ksx+4va+0UUamgJIn1TDYOZLBvbUGu5T16SxoeGKOYtNRurpujuMTFjKVjp
sxKbxbacm/tucuRmcu3CHxWATmrVwi9IhApaD6pL5mnXnoZ7B6RYHZ1pzauj4mx9aNSBXzz2/FBU
8Z/Xx71frWfWwtYfFLjS+Pjxq3umk3Mun62Bhyxb8kfsIy6SUTvXo/GyVr1bxJ7CBw2T5zVM+83C
vr1NSZJGQW5eo6X1groleJh5LbaV2rgpstRhuu1dING+zgQPkm7Hj4bHjSEal2tEzb1FiqKpVPeK
wp2anfSz0+JQpY58YRoIQaB7iXIrkOSeJ04y44YHb9ga1kfUWb7RiQOZuO4tnB8ZRrlyq+qs7vW/
YN/+3LXZYxHzyKIcv11NyDbr5tt1jgzrtrkXuX7dpBUPLYYua7Cg4ROaBM7ZRBsQuCno9NEK61Ip
fMNky1icZjqp0m46mXIiOFec0F9itQNXM5MLo+uXKDBjvk6n5auxWt6kqijiXAVc98eM4N+hyh6B
CvgEyK5X8nuMbRN4ZjOU+bd8SY6l6aaBV/HEt6K5b5zkEdb9fZM399BmuPdmiUzBxhA0cVgnbsL7
Lt3kOUvr5XD3nCqVc5tnGBkAs0Fcngl+asqmPELFw1MRW9y3gUXiDsrtNEsWl+KdeDKrDt1ylh8H
U2Sf8J+YZaBGYt6SkPyEJYEM9cnAldLkVZGqX2cSQzSOzOgBEIn+Zy37Im/dGutJOzOcUkl9mVva
lpynGsqZM15qHd8leMx05RpsguCicsPQwzheO1IE4SztqO7Q0POlKEdEP7lh1igP8xQnV4ab64Fg
/z7qdTZ8aZX3NpxVHhuazzOTGEsCgBb9o7akcMgHclpPB2dmpzUkpLAuUcifgr/LK7VeOcpN3rJm
9/M2VmfexDyw0+fGNR4M7IsTkYTwqaWNskC0n7ENSC6lUmQbq7EesFGUyLZz0vm81g31xFDv6eWs
03aqq8OoVqsvmuJOWwK/53MFKx4rVEXy2MaK/JiqyoNWyz5FDbJ+f0LNcuxuF2Wjjxp6zrE2vzOv
wKJMM4ZAxjwsZKDwhMMo2EyzzhhbG91Dpx7UezreR3K+z3AYwzW0ZAUbHNgwDgANh+Z+dyxSt16T
56VvCnDIoFXXc5HI2tN8LTZy17owFtZh4fAYVGwYxgLgqudWc2pqnRK07XgJGp5+JXjIDXd7hEzt
C7WtihulEI8xWZgnVQwe3a2TPrb49UzJbnE4AvS2nThc9+MJzU3AvOC5r/SryujPm9L5ZibZl8KR
p3IGL14WqoQWx14fXRi966DqQZPywOlscYd9SotbEutB9ifSa1Dh+XSqVXk2Tw6NSuQ2IRYQkc9D
d6zL4Ua0Q36oZ2ofdpM1XekjZ0g7ttNJgTFwQEV5j2csH1NXWy7K85jJevnapx5S5uQxjbl/aFWf
q5if1ur1oV0LjF25UGjN/WzLx1pwN920hVcBaPsOdLl2KK8LU1iNK6NCJXYDhu1ax73oJoycVq+Y
lmSTuexVtqPcjlyJTVM8j2mDMVPqpAHT9fSd677xdWNMTgcI4VeFIUcbuFcgTohT+1aLldBxhssk
dcKuS04Mc7iOZIYMSSMSg+xo1VebLKQeObc7AA6nvhdmsnXk6pllcp4vpkHJJgU4a70p8PESzXIT
j1IQRqVrQdK2x1GH04LbKb4RKZ/pdm+sqmHw6WIRMVlgMvGd1vbfhZ4dabHD3ItlPWTRc9WgUEny
9IRgVMq0bJguSEOWJ/nMs1xEbNw4nhyPa+0+pjw065qzBCPLgl1HGLOyyTN2yLaTlzOp8gR8pJyb
sAGpGjOPR3JsF9II5tzPK4lLQ7UYm17R3/FmetOg2usgGWCQHttCGA6u8PLrLSuHqTW+JCHhYsqG
+A2KNM0+Xpz4WaCF9jlYn/+59N/FiLxaUVzSgSDLZVGpmvsu7zoum12NAWlYrHeKL8c8xrBwuTYS
D0O+dvnSuw6wMadKnpnbIXIv1nJSX9jQc3h7QdfRAGgwzYK1ZlJHSqD1W24oBmZDPk4JR2nOHjIU
7vFMShC5aM1xqWfPddXcG4Qghf1CXyOM64moZt9rkaqkaUUVxLGP5Vq2YRJ3rZuUjmu5qeAWWeQU
4a3K05li1LFhSDj7CdA8VRtNy66mGxoUbYvuouPmEVE4n6RslCONOStYg3VRLfwkjdT9JLT2tvQw
V/HbceXrxaucKuIY/3Ey0nPFIwfDOKsKQdrJLHmLDbPZsWJjzTmL4TIiQ/NmZS3s2pBW5REdkwzX
cstIiRuziWameI5OYsybfng7/hJcdlvm/LPv5/DKB+J/B8Zvn8rVWqHd/1Xru0Gy/6f1xB/v7v+l
NQQNyYt1/gaHv3nAb+G307Tr2t9wh/jt4mlI29fgG6//Cb6hW4AhY6+0PDz78RX8C5LXD2AOYkq7
0tUZia0P5E/wDW2rhhQCXQADFwR3YAh/gW+rpMVVLShlwGa/KHt9A0bA0ndRyWBWsxJ49lU5okpn
qASxip9KJ85J45EfjcJQZx6rWL8Sk8y2iVsmJ1aZavFGs0mVRbvZ11+1OWkP826cnkalm6glRu1b
idD1UJ00+SmFL1IioLLmC73TGpa4vtQ5KiyvOWkcqjHYv6qNJiGpZYCFRfOEwcZ7ru1v0pagkZKt
zJ012IGwOt9DlIjtZtwwTktIlEx0X5eOddlTy2fMNpvvmSpHxgMKEi2EntqxQvTOjQespf0Pe+ex
XLeSpetX6bijewdQwJthA9tRJCVSoigzQZAy8N4m3qifo1/sfqDM2Rs6FJuY1enqQUdVqJgEgVyZ
y/yGe8bP7/XSviuGFiXXh83yrKj6V2tCI1/xx4hAliYnuI+D4OFHfgSBocHQwboADQ/Qd7Cy/goC
A+gdjrR05Gao5Ayt/xUE5gsk7wDk0Qykd0QPmqj6GQTA5hkhQ/nBQsSi+fmcBjQtt9PEh74pF93s
OAcd6cGK+/RmDFQVLyemnO5URgoNAHWy0INTIXhQJJt2uLOVtHxtFrJfoHUwDu8z8qRzI/AxrW2S
OPYPeqwEtyHz+9BtoiafKJXShBJyVLJdhswQ/1E1q3wbGy1CWz1Srnhtp9IurysF/QRjiD9B7a1K
N0utTtvbVhP1THQzYA/+YGTnAsDtnT52ee8azEmw0JosnKwTlZR20/g+Bl6aSIrec2I/RPgp6srX
jrDlwhNlUOjbuBjrfd6hfecWURPQGlGnttq0pgWqfpIyC61puwaj1fdjuxlw2lR2nWkmYGobCxu0
XhZp5bW4QSTXdPIAI7WgsrKtbTcpVOwidgYX8v6UuEUaWp8HLLVvaUihnirXLcJTSjg613ow+t/0
rgve+cbQvKu1gj/HsQPtfQ0E5I06qsBGqrbLtvCOETjsbakPt1Li56/j3Ib43tR9nbl2S6PIU8fI
t8/KwBrvaieO3xfMOT5FUV52Xh+jgQUz3SyrTaHEUbcpHRTSNwlif54ipBoD0kGl5R/4bwZ1tN4X
QYdjXxgn6U1WZ2FGdy/qbnK58esNNhn0GsOgloDp2KC7U7kH9qRWNdd5n+2R7VOiQ56ZAR7xiEa5
HUjFl3WfRpgtOrmkbPyk6sbtBJGoutRtyZ68SKtVUgUn0CV3RFvura00MBErqc/v/NhG8VeNW8mk
OR2wIAAw/RtogT7cVGNu44rC34o5o6VPLY0EqRIbmhYlOLQJAAoNuSC/1hS/OPR8TMBFjHfQw6HC
U1wciqzEs7Uy+ioHRfQhjYMg3gsRkQtOZoD2sJqGreOabRp3NIfzAsWvpi8TXJ50qXLlNDd9/M0M
ugx+rXQIqjUyOLipnXDsCuuis90xUOLwDvk5KXoJd3/8ltn6KJ0xWYV6G9tTnl1TvmFbi1y3cy2q
uh1dEJfKptOl+sOIHHPwEnCgHJ+ZCJ29bfuu8GnDjvKovoNkbFT3jVOY8blQp/6tUg69/T7XDcQJ
rMicAe2GVI6HGZb6tssSuAqdBCrLlfUUckWUVqA+JHPKUO4bJETBPNmMpuEQGmrwqqcFMNCsQX2A
dmJqhftcibX4YlCH4VIBc9ZtBlkOEV2AkdBs1K4gQXQo19orX5ZKc1MawPyApDa9NHk6ioICl+lQ
R9Ktgbi8a6t4qvbo0Crdyz4wtOIgI4jb0qvIAQ5F6O4FXp8E/QUactjQloOBfLSkBB02xnRzZD5R
Q8nQC6O/Fr7fvY0dOYEfyF/Tng112tw0JQggt81a50s+cJ9tYieR7tIhT14DAAMDX2R8C15mrN3p
Vtx/GsowpE8zBsMrS+2N2Bv9cLwpp9k0TK6KDB1v35oktwziXsLIuyj5z2pVfoTGM1WeajfmR78Y
6RhXhiHuUjX1PwC1Dr5Wil58S0F/UPeTmeqeCqIl2hZtMSDObeIq5DZ4vl4YaVnX57bmJ19IUnLe
XjzRrlHjrmMnmRnNaj1SVOrziV4bvDn73shTDVmHwLKFlzdpGp8FttZdgyUFj+fESiZ7mhFVOaLq
YRuiclSrtidhLndTjlPqbzNdO0/aQZk2fW8lWCUYJEb7ZopSHfPUgMGjCK3mzJmcFA+sosxeUS2U
9X1aZSQyIggBATuBbbV0wSw/21Z6Yr0ckG6ztmFY9BLk9YaSjjYkpUtdfxq0gf+tjbWC5Al5lKKt
MIbLxDQz3Y2bQD4AWQ4qN7f9MECTAOPbxG76T12RI/5gTjV6B2klonsanB2tyXgWBy+GNKzoxmZ9
5jm5iqG6iCtR7e26poioofq/V5ui+ApdZ/qSC0l+rWVYlgEKq02B06Sqs/PHBqWRLkj9xO1IcRvX
EdY4t6nKIHfTqFG+GYPRhV6XsRM3Pp/runWE8SlKfbGFSf6SBhHUowqLdQ7PTOwGMZo9KhSivwEc
Cgi5a0z9rcqC/UGmJdK6LTog9+hSq6GXZJJzHw1tmbu+HqqxR5t6Ei4KEMQm0gA+Hk1RhS5Qj6iY
i7Npctu3ltHRK4r0YFOih3TJyCBIN0OddW9VCaKd68d60O1RNsg+oOXdSGcNk7hDoog23EthHxle
Iw2IMLRWH6P9ZfbhjSR6+X1vSkRHlpMGeNFkIkyuA2RgFiLKN0GeycbWN5QQyYneNLjj0AMW3uSA
ffo+0H1Wcvg/q6f+1VLIB8eLx+ke34uqi+5zdHecRT781M9SCnQTsgHM12F2zCAn+lN/oZuQ92XA
SQZJA4mq6lcWCbqJoSN6iLKpU0c5Mw/nZxapvcD+1EEvG3ibSqFlPyuNnLtUx80O6njW4OrFXwDR
v6XhQi1gm5X46G0ioe1QDImcbTNKTJAon/DaMD5nuBK9BXveXqRKPRjggpp0n4jiHCxU/hVPDh3d
99bC/ANRft01Mn26a+0gvGiHIb+YTNzNNlNRVVCZ/LB7rY71hZY5+lUiqc4dgibRVSDAB0tRpHgB
wO3qshEhui82LX+8qRvp2q+a8JOSCXmXSb3It61R9beTnTN/lTua7qmfHcY22PzzKx6K4T9VPDcU
PNGXuy8PDYCb4v4uOIXfzD/917bFfgMkGqPv2fzqGH6DcsFMYkPFHLIjTgnszZ8dAFQSdJAdDsUJ
0LwHItPPbQuRCSYvgQD8Boyp+Zxdy29YbFpI8kB8QHU6MHSX1kXgBYOxCgzHC4eh2/c9neVhpAQ4
ejkkyiIo8mNSvk1oHv8atJ4h6NHmVQ1InSi5zW2Io9ay2avT1DWJjwqM4lxaUz+Kbdr0Ru3aQx1+
TEJdmo97qTI3sohHZTuhWYn0UTuOr4WRR2I3ob3OdVjKfbM1Z/zwTkQdglGaicBQE8rqeFFqevc6
Yyqebukgjvd65rcvB4lZ4T4Ys/YWlB/INYZtMhTAShVch6nSfJxoAl/VAmT2eWNOPpcI3OLrNOoA
ZXRpV7co9DoClr4iZUDUMacwzvwUXcWzmHHIVUwU09Hty/HVTOUyt1yIjgQliNTWq3w9v8jyAApt
nOcdrBN0hgCk6/x5njw407fBGqrAUxnxMugJo9uIT443RmN2t5Wa6oMHzzqqXV3KxUWXWjEy902t
n6kxEneCbvPkmpnaT+CmDPjWGaD9xLUjJMO9Igl7bGgShCXByHeq24O/vMkme5I2BYivV6GGbLRb
4XF/PTvPJW5CerTDg6IKXH/UfdvT2xSQSISGX+/pUqK+gn+l3ifkW3RtRAJu/8/7ZLEb5zEAyRYN
Y85pdba5PN0mSTa2qiXmUmtqnEMzTirY/fCHVt+j+HNlWe8//BoQbXTBkQanOX36a0TuI/2NkaUn
Gkwhk8h60/SKuilavSEVLcnefN8/V+KCZIPR1sXox0/RyRZ9t4e/dHb6o5OH4C8ou9NHCOISelFW
IshmhM1lOtbaIWoilfZ2WGK6jOr4n98s589pAPJmOWT4/7M1A2fH6e9rdQ3lMjmWvDIbAZlMRrtJ
2ybx8txS9n/+VUvd2flvQ9/ZATD+8IrnludxsFdl6EeNHaPd2CfKF4Q+QghUatR8INUyVbJriSoJ
40FjApISk0+ZRnNVAA/9OiCjmey0NNYuAJaHtjfmRf+66nn4vT85VKa61kcwvVtMEICpVri0i3xq
4SmF1Xtg+eWbGn7IRZg71mUMvPbVw5/27/Ts/9BoPvrKj/S8b6P8M8jzh0uvDb/+x3ehnyj/2pzk
bPNSPy8/hezLAMqNaI9Gk++IqjsLm3Ih0MUzUZQCk8c2+Xn5aS+Am9tcmwjbY2XCv/y8+2ingxKd
wepkc8wan9X5+w16ClKTPiIsDa5TRCmXjl2+I6GVMDXJRulzJt64r5EpmU7fFF7poOtIfZao7yRz
TN47lH2BGxahfdW3afNObitXhrvClLBQ/R1aNE28jxXJuRSdcUCAxtmgoZjImxI5uvt8GHzgNCK8
FS1e7tsOcblD3KgXRx/lb+7Z34wB5z9IZX5HLsvpBtr+NPQihMItPc5xy6We2wTCzq70cqD9E2uh
ZwhqPL9pAKM4rc5FW6SXWt3o151dJnuKWU7byoFcGESXRWK8Y8otdvAA0c4LlXeJGVAFIep2aPO6
Ofz5wefj7jR3Bu8JVMmhYQ9IER2UkyPDrun/SiJJgGchCNkO07gNhux2mPIe0hveCq2PXv6ff+fy
GkDJFnDE7NY8K+iCcF68LMDxjoaIIfL3fay+S2JxW6Ky5yodCnKFhSG9ESCwrzYavlnOsMO4w3nK
bnxxDTw8gmUzfkbUGoWUpYiBVZUDjEgeocxpH5gazRihK/mHUdE6LzVC61JugBnQz5z2ihRL20So
KByKlvk86iXnIXANVyuTz2U2PDikyk+8pL/RqOLNEJ4MqbipYD+ffpnJyqWsyy1eknYb9ZcdqIMa
0ARgVbfPO7eqCy+NXzNY9iZ5fAl78SLVvgAZR6oy8xLf2Ah1LwXZPuW/Tp290awcoPJHgfeKpL8v
R4TtG2kXOW/rTn8im/iblzu7mcxyrsiJcdGePnoVknJloBc2jYR05jTWEEdzK0QsBYotLbry7IkN
NS94uotNEPaYepHFcM3MAs/HF59t9LrTwcHdII1MN8ROz/EF+UynKTgUiENuU7w3LhmK33dtDK4B
AvW2SxVnSxfN3Ld+nz7xQL+/AJ6HbTVnGciiyYtLv3PsGjQKz+PQRPKkEAxHFg7lgQO22ODE2HxP
Mp51Pf7L9SVmmMvjfQmvq+8+350Wd/NP/LzfbCS4HfDq0KRmce55fPWzJ+G8gHHBcFdj5AXxah6h
/bzfVHhVbEnUonCqJLSOLrhZzI68dBYDn13zntWSeAjO4w1JWwM4DTNk/g/li+UGEJB+Aa2STIId
bAs3G2qQ7WbQVOd9WctgCpCeRRw235Vweb18kj9OnIfnfTNaDjl45U+Ij1YbYRfs0qjpteuIy9Cb
lBKHdB0maejpZVO/DZS+3qEH5YB/iwvroIROkx5grGrferjVZxzjvoFMTwE2OIu2fUwr57INo/ME
5B1zj2j6aOsVFA4DQxxrKzfTJpm08uA09HoOgVb78SYOBCZ3oq+D3dj63RPgmGWo8JkowEkGwKvA
nJsr8ePQVYMSTYAcDefC7zGj9q9QzUKJANYmdJN/i4XPth0zG1GdZ+yPR9Pbu/vT9t78P/8ZStoL
MrE5jLDPAws2g4l+hhL/hDj4L1bjXHH8DCXrxSzEB0TAJBtEyZTY/Jkr8k/zqYfzLESl59KUHrg0
x7EEesNhymqBjOPCZrec7hCUp0xrwnoGWSPKe11EBy1IxcYMKw2M1/C5CZQz34rr7Wil10ZRvyb4
8m1YUd3lvXqJqdsuRdbv0mg/PrzCf/ip+8f22tsZYbPtmvaujbrmpLiYK4ifO0aFvUajFeEeWC0g
WE52DHiD2S2EEhv0x5wI/7Vj5oHO3ISadwcstuMdAxmODYNULb0wvNCf01r7TSMS+Ik+Ax5muVPu
YXlxpmQRGW2cK8qmrHwLj1Xg2eMds7b2kDvgfBsj3kQvhVZH79MhM7wUYUjVmCn7EBvimNFtNegf
QN3iTz1ZYF7JohjyXSmD7LZdQROHJNXNOivYWkFxDavea+NYeP8LdtfcY338FHp/lzK9eqhid13b
5adH0vyzPzYYheF8h6s0M+hlzA2NX0cS3cwXJFXMFLDW+bW3JGU+xCi9ZPiWGL4gFfRrc0lMIgC5
UOPQg+EHScqes7sUfstxsmmxpdDKm5uqlDD0l+cm11FLNRgsFE4UuX0Xd3GO6IOWpa/GPLJkzxjH
bu8MMuP2MQggSgi1v08od77aavgVadbmrsmCFus7LXujQDXaNxYGd0ev9G9K0cWFOj8e6DTMjGaj
IxxM5sc/erwBpgjKE2b7ropbHDfARMQgD7jXs0p/Is2d4+joZP7+qzBSokxBoICvdfqr2h7nhMCY
2ndCEoXXDbhyIg0fP5EhLNta/BoMEule04+gxP5N03aYKlMCzBLe9gWtctAcBF84XI1VgV5201Q7
eejKwW1bP7lRUmG/mirpMqnT8zr0DddUgvwMFuq0nabQeJvZs6WggvJXLARmbv6bhGLwPOnj8hAH
peaVTejvww7zQlwT5CdadA915ekre9AJnD1qZRoqs3PM8ddBT0mrRdaEt5YlhV+sLteuhpDGJwDx
fGdGCGJGnYL8TYYUuS7KfZ9OXiDoZmStAeunnPbIXtVe3t0Yeh9vQS1E3z/qs261f+Yk1JgbEY+f
Tt8noe4dZmH//V/p10wcX38PP/vX9TfbLGPAytV33FgDV4oMNsPI77fi/E9/3X2z/gLdLh2e3ymk
DlL3nN7wowhFANd7lor2Q4/3aIMZ3H2zyguNZh4C2ffF6eS3QT3ayaBu1MlQQWQJNFhbKdr08Tuc
BfdygC5ja30FrnZjRlnqZm0kbWuQ0YWB7GvUGW/8zUBL+GqIVWuTO9rZjJtx4669beXZXqIIXhvg
WWJFfRkU6EmoVYDtQij8DRIC55UJaMWp26+hE8EqkytjX0MhR3zoh97Ls/bpv1rNq6HAQQfuD3tw
zr8u79iDX09M83784M8NqIHQRGIQsxyNQpbi6df1aGovFOCeMJKopyhkj+VGQHyaqOPISJ7DAjqR
Q+afZJI5UJ/znJQT+BlqyH+XsM8IUUDS8x302zy+8tFJwjlTg37p5F6qm27R57tkiNEBaNES9pUt
iMlP+O0krl/kNx02lxtE9nQvSSNEKLq0wUvFIlFLkqdaUw/Mh9P4mAsaxrqzrR06t4vWzJBWyPjC
sUSfHY3Itunzg1HL510q7sOqlLaM4j8xJlHcMJ2uSgaUSW7hrpMWt2LC8NNK91ZqwGEv7XeKUsvu
wM0DV+HSCab0wgpS2WW4x1Gd2VcTriwba7AgkSV95dW1Fu82AQBVz7EnjFJg9XlwoPYq9DfTRqkD
/omA6C+flxPaCw/76J8dLgoD8j+GywMj4Ls+z3/83119x5jk/x0f2wy/5xV+xg11C10GWkMykwfO
Sf7pr0p3DiY6EQxEcLCY27E/z24SThVxU7AAP6TCfxW6hA11C4L3iNl8r5yfETfLVjx17lzgAolW
DRO9kMXOTMakaUeKqw2tHoyCS8BX2ECd52WNqHCm7rU8Gp9o1KqLgSy3BW1KfqNCFc9wh8z4JB3R
DJQLx9gBr9gAxkTbL6sZymCBoHtaMXrkusLNe+wOahP9oBLknRjTnQ2NygUmpO/bbxEeMIc2mfDz
0enhy1G40ev8ggHMkwYD88MsQxdOBoeURqMX6ZTTh1Xt1qITpmmbprBugwTMM7T49ALI82UBDHos
e9mtiEukNmG0VQdZFvk+BliJCLUtu4YEwbLsEqDOmn2POeSNVUeWV0J7zKxq1nDrtI1qx9UmZlCf
QOPfjdC790FovUQDZAQKUBLKQw4FGFKiWjKrUvQvmVn311VunNlyfA6cfaNF0ReMxtAMdQY4g5X/
0vAL43uW/48O51kR5PGr7z/rYBbXOi0K5x/5EbxwGZiuofLyQ+f/qOlgaS9gKsx6WeRe6HHP5eKP
4JVU5cUs809rgVbw3A8mrH70qSTDeAGLgci2GH7NVeaz7r3TaohfNLOC6CkvMi69Aidd+EgoBGn3
Hv2Be7+7PXoRf1PSPbKy4Zxu+NSAZK53rAxww42Juam2nzgBHlt6cdhEk2j1atSSrXCsK1mTrvBs
etKo4CRef70QYxGnJTPW3E9QFpAR+rosDAZnvkjN7xfao2CSx56cM/y4gkLcw8JiyE62Sg/Cz/Dg
jD9RQT+28qJyLmI5HoUNtHxCM+zllMMnThPhvF33MeffelSXq349DblVpNsS1ruHFda0MRnErVuc
7sfx4hbA6YEjKtkCvTcPQd7eDXJir3wvRNfx4pPdRHplyelWayrXD6aLqA4O6557cf/wesuSViN0
z6BRXzVG3n3W4kj+Qf169l5ZhKZVDdVgprD4Y7sbz4u4Uy59W/qOTXnu4ktZPaO19A7sabIN1c8V
lRFj+nXBuVS08pGAGy3I0Iiu5CDvbCyHJEq1Va98Jncdf82ob5JGL9BdiMrqta/2wcEoR3m3bvFF
cOImWpSNwjWJqEv6eaqz4AzHA+d7i+LZb3wRoGhIJ2PRN1zCH6YSG8eVb2QRmb5tqALRh3Q7IHPg
1koVg9NS1gXPEmCRM/KtrJxdAklpXwcQ1zLs41c+uXr6LUF5tSWGpbCprQBZFZhZ3mB31crXvQhO
5OR9TD45aW0n3SN8EXl4HtcrH30RmlOWTUPQTCktdHSlgYvA8LDadt2jL22wTLXrsqlg9TK+aLqb
onyiJ/nIFTHnIMfBA4AmJzkE5xqp/WXmp7R/8/JZyv6/rs1lemtqE7pIkx5vsTQ6Q7gxuwspor9T
y58bOg9m6Ue3T2XaTYPuZrzF8Tb5VJty80B5z9fFvbaIzCmTsQFCWGzrN9FuGgr9IBRp3K86VJaw
xrQQHUrYvBjMioqNb+TJoTdb6/u85dlvZnF1oocvt3mc+Zu6LmGrDZ7af1n33IvoxICvikOs3LdN
h9aS0elfNPyU1q29iM0c410JFbNoayOqALL0U6jET4kcPrbJF6GJSLNVTVoVb6HO6m4E5gy5t3Kz
6sHVRU7LzKAVdc2DJ0PwMtOM2E3j5Hrd2ovo7NFFylSDB49ZFlLbO6T2r9Ytvbg1MQvGKz5n6Rqi
yFmrWS/lerTWRc/DPPMoOJNUhHrdsDgKcC6Mr1pf+dSLsBwbvakz7rOtSLHnUTm8TYtm7rpXMm+f
o6fGuBP9eTNkm1SSPjMBsEF0xLt1iy+iMvWlMk+6LN6acaqne1+B//bRKoaiXJe9LaHollW0ZQjb
FhYnPAPpPVJ2K7/mIjSFJcElBEq9LSTxsg1KhfbDdLPutSxCszTCuOstlILibLiXpO7CN8pq3UG4
NG9FUalDCkULt6C+zTexPL7D6PIpoOwjZ8qD/9jRZvHzKoo0p4u2gRJe5lJLESEPzbpbeQnmVANd
QYIPx045sscNPIqPFETPo0j8upYfut3HT14mVFIYpGyjFvlbW0J7vcjqdXf+w6z5aPEcww4N/nG4
LaOPDgSEEJOZVTtl6YIlyWUcB5oe8sJHRF1LxaHcVIoncM+Pfc5FeLb1gNepxF4ZgzvuCvr4XbL2
hS+uzdSOlKHL5q+ZqsUWE7rbJnDsdQXng0jt0Qsf+ihT1YDFLeapsbFXi5U38gPo+WjlzlBJaQWf
ckCzCvDM4HYmmlirvuYSXg6UXm9DZBu3mU2nMs6AhgeONKzbK0u0IpAXKRaSGm5VgVyyPNDvLWl9
rkvflr4MRt93/QgAYlvIw6s0Gb5Wk2Suu4OWtoUxQgUou2fhFgP72QBd3yZT46986YvbUw/sAd1P
M9yaFUBxaIatp2RVuC6EliAltQ46hAh5dBvJgam8MssP6/bKIjbrzJ5a9O/DrRZBM8dyqL/uB9te
ufoiOoNiyIekKriBsGoW9SGdppXfcnFv1ph6DXjzsMelAucO7X4EX7Ny7cW9yfRGpNJ8QyQgcTch
zEYI/9kTdpB/fxji+3aaCJWVraX4IbLBkeuGMN9veqbzq56c2dTp4mGTmlkoVSzeXkQCqeZVdyYI
y9N1cXDs2n7qwm1biIsyTS+nfrtm/xmzje9xXgj4aBptp+WJU1cJ3GbVVYmQ9+myuT50TdjU3MP2
eGYq7bnmh5t1Tzx/2KOj26na3A5DJG/QxnyZDZeaiJ7gmzy2NRaxmOJAMYw6lwKciPhNqDXvcJZK
Vp0gjO9PH3vM6gCcNJ+wSPW3tX0J2nFVkONQtlgZ2Etb61w3urgJum0ertx0izBUUpRm6oYwhF39
WSgTOqDauoaSsSQVtY4ZtAiwkJKUfrf3E1F52oDT3qot8mB+crRFsiBNGnmcN3Uh1dtJLfwNFnmr
LhoAsKevW8ssTRRVzuJBXt5ZdgmR0sDxbeWzLwIydZhQxg7Ld9Xs7RuOe6AX2spnX4RlGbSyjS5S
CMahrt5PftGZO83qjHFdBC35ASCREglcHjd8Gl8neFrHtjis+6aL4Cx6K0xnx+JtlimHMBU5jLdk
XWsWzMnpNy0qs7fqYQ7ODAs+8VqM5brrZqa3HJ9WIkZkB8Yxp1VuHxIkK/ayNsarileQnaeLJ1kS
N6bGKStatRQ7K5hEg5p9N67cjNbisqzlTFDv8AtqvAnOkxTV10rV36z6og+yqEdRiqlBqam4u211
5QZHNpwL100dGRqfvpfOT9UBnVVS5BDJBs3Hz9zJ5HUBai0C1KqKSBpHFk+H4hBGl5MUrcq9sbM8
fezUVttZ3Im8x26uUltSdmYonnKEfuRyW6o8WmJS0OXurG3vtP1FJ8v5RcUgYl0aMXO/jre5Cdgw
ydrJ3KGbHWzqXs/PxFD9wFE8s+uLlOHp6gkCY1xFrbkL+jLbA1ic0CgOxMrXvghRyyrbUWkjTkJ/
6D0Nx6ZtaMbjyjezjFGU7MTg1OYucZruUAeTshspxtcd6DOx7vi9y6jpO3VemTu7Q4HLMYJpk4r4
KdOeR/bMEn5XDkpZFQFvpu0SQDo6sFABOmnd6TVjLY+fHV1ASZ6U2NyZCahWTfXNs1qzk6tVp8sM
rTxevfQRQ4SDauz8MSJWZTs4jwJzZf5iLkK1EKE6DqIwd5lj5teVXmlnSeok646Ymfh4/Oxm7Suy
77O6XJnyG6zdyY6g3q98M4tYjR6MGfXc3A2dbSLZ39ofMvQm1114M7rn+NlrDBLGpEvNXS7U+CAl
oXbVV217ve6rLmM1w/sNuxtzVyRq4eZykl0OqiGtS1+W4CApl7RKtngzWdzZhVua1XQpt4a07uGX
CCGEMnUJh1KCVVWKXSXZyiazg3UgISBWpy/eUgRaelHJZ63C60oas4uyt4d19dwSJYSW/qTKEV+V
1iTWU3gEoara2+ve+8wtOt4z8ISwSQk4xQx9rG6MIle/hQWuJKv2zFK8uWs6P8tHTmDHSdWNXzi9
azmImq9bfRGrCNz3ddny7FqYSBcZXq2ekkY/xMGee/MZi1gdYxEOkRGYu6kFiA3cyXQlxV43yoLt
d/re46wFXFn6xi6T23AHj47UA8OedfXjEq6qg8aKa51bu40TdQcYtN02erZ2uy/u1dG0Fb8uQmK1
1sV+nOT0YAVaf7/qqy7hQr2NGYVRDKyOmpSLKXzqITZRbNatvghVM6kqNPgz9jsmOQcSSBuhfPhN
61Zf3qtqDeO8l80dIr7dq7GVJeQrDenNutUXsYoUh4JaMHcTNlkGisPJvTpO0qreNqSJ0w1ZBYqD
VqllzNsdAYxB7bfI/aXrEr2ldZ7RcbZXXU+SauhXKnjiS8MczHW7fQkdwjNxMI2+MXdhg3ZoWkaz
2FhTrHz0ZaQqFZo5MLt3g5IHF3KkSAd5KlDsXfdRF9eqaEK7rXq2O1REw0PhV3cLLGZWrr4I1R6p
mK6djY6F7UdfHb3Q9wU92KcMmB/JUpfwoUBOKjDFdDJokSrbqjfE2aD05ROX9sOw6S9A+8+RIo7V
p3sybwdHTRNefdMNzlYpEtuNNbk7WL7euVZoaG5qYJoiuvrcUUD+10ms3iSk+CtPuiXUaKBcKCWM
1OA3d/GHQljNNxTvsnUht8QadfoQZl2mGDsctJOXdWgEQC8xzvrzxprPnL97eYuARkhaaxpIvqi5
S/lZK3dj7MVylmP10VXpJulFjcLaEKxLPn8DHxlJR5XFwYpSornVGxUV4RInrT//MY9ttMVl3MMM
QAxJGDu0dBpPNhrdG3RjZV9RW4Q4ujShibwyaQr6qK/Jb3OI6o227gBBEewkxQpnWL0VpRbC58Kk
ipPsA/yWddMgmFqnqyutP0RBTJoit1n5ZSwb83wIcnGz6r3/hkIyEr9X5jSlhZS5VaXBOeABbq1L
Ph+knY7aUL1csZOR1MSarRfpRsIc5ytuAOo6DBVs9NN3M+IENxiC9RshVN21J8va+72OOtS6t7O4
kNHOxdsJd4idH5TtextR/osJn+kn2q6PBPAD3fvo7YBD7CNz3pWNlvQQSjljPccpnNeZFmmI9jeT
2zGvC9aF2IMU3dGv62nTw2TFdhzGDopUel2+KgYlXlf5zrIDx3UGyARUfH26VEFaVS7uoKFHO0Nf
VwksQUrmOJijXJJ3CWbn7+B/1S4gA/3tus+8CGCDDSP0kfyikYf+nNFau5vqdh3ACmWZ0zeDxked
jIFBfRentuXWTis3W41JwcqTeYlXUpg8pwFHz67K1Om2s339W+08aRr8yMm8BCzpIH7KXmV1ANAI
hanlh8hAdWbVm18ClpJcG/resFi8H8e3fa4rr/UmSJ8IsMcefRG+mVqoiSXZfFdVaa/wRVQwDU2L
dbXAErIEf10Kpbyxdk47FP6ZbyvF25YokNbt+d+ASzBZSlnFFNCoO8f1IfvsJJFb63JqZRGvcaV3
tl7iRIv9qvYqSzP5AnMy68O677q4cPXEwIgmtJ2d3UAekjrLeRfU5bAuFVlilxqcaG2l05ydpVfx
WTlLjAfl2K87yZb4pdwvUAmUTIecECqybGjZ5zDQiq+r3swSwCSAhDs9+o67xpTELcAouKJxH2Rv
1i2/yKhNK8Rs1xLODq3kqt0YU2omnuM7Yl2zaolhqpMwG5ug9HdFHdeujOvMlQWUad0gf4liyjR/
jPs693dCqdVNZDa48yDvtu6wQV/i5IoqZBMHXqvw6ZcYYKRovLuDpvUrV58PoaPrtYgMp0C4y9lh
2kxXIJOlQ9mmzsrvugjXIIEPCgLGpyme12/K2Apfda20jpKHmtnps+OXq9kBJhq7sCStR15Ze9Xm
HWqz6zbl4n6NQt/J7LD3dwjVyFvk0OO7LM/a+3WrL+7XWmtE0Kk5Ep4DoD0TJdWd0TM/XLM6EvWn
r8YanQJLDwRCQydT3plakW7KIWy+rFt9Ea5TmUDzbjNp52cCKU76bvuhlZRVZ7y+hDZluVTHjYOi
eoBAvCdhzHJlYTX/ed2zL25XMRbJOA/JdqmWqpeYS1c3YTal3rrVF8E6yWHW4lGMSVPVjx/UMUhe
+pY8rarMUaY8/ao4D5Vq0nGM5Thl7oYyfhX52bqG0m8a8n42KFVTDP7Owglqq4jRd/G0DVelBZjF
nT66j6FOKSW9tNN7o9y2khzvB7VeN3zTl4An1dfoZ06GtGvzNJjOMKuq3mq+WWorn34RrEHWYlYQ
aNJOsRINwMYwlIqndpG8LqCW4KcYjW2lonEwt93NDYJ9/ntNj6J1AbUEPyVGl49NyFHTibo6D4WI
z7CUe6oenDff7w2d3xT5cffB6r00/F3PHf5ShSx1a9vDkxDhOS7/bvlFvOKt3QeiGKSdHWL35Pnd
KO+hOHW7pAoxlzaRYZ3WBa+9CF4gaHY6+3z9f9bOrEduXdnSf6XR72pQEjUBfe+DpBxrctbksl8E
21WmKEqkKFGkqF/fK913X5xtnIPTMPpxY6ezMpUcImJFrG/v58yVisURpkvU/Ifv/tvm5SolUIE2
HMnxGp8JZRTwC9//UXAJ+7i/7y+OXqgiGBg7zC5x9EziJH1RqOlMf5Q2gNXz9/dvC+XNmhN9MEvY
7GF/4o4drNb+bH/93hNlgoiikKbmgxLgUi3eClluim8//+hU/r0rii4J/L4x2XzIinWqTZvM9dCK
7s8+/O8tUV3rg5RHA7xNF8SurerdQXcg0P3RZ/+9J6ppi6AJ4qQ5JF7aFiWKIP2gMPP9o1oXABR/
/10JWvvbWRh2FFFAYBEjIXCnYlr/cNX/3htlZ60UgO/smI2UlDayy60ZBfuzVfl7f9QWFxmHXdZ0
nBdDg3oE9xG2DO3wZ3OxMAj5+9MR8PcbxJLroxPJVI05flUJ54c/XDi/7VkNex/SCPjvoMRSHNAJ
MF5EbP4sK6G/t0gpseAQ5mtw5Hr87IHL/ugzN3/5s1X5W2w85bZzA+iXJxvT/msCk9/30ch/13x5
Pdv/yZn/e7fLlMHehHWrOxVZoN3eovi0HucmdD8VMSGw4Zjj+DeBcvpL9P8nf+wX5PYfMiCxkMjT
aBlPrTcxu0lQU2vCQ2ZgtyxvfdQuQYGJnbmDrVcO49g7+I4F+QE+l775cPC9jH3Zy27ibUlmNS5d
2QZbYO4Cmkkrq0D4ONtnadB237V0QNVnEVl9XAZ+SKNzqxYxgjW6NQXZd9yCUx6s8aiuQJvUhV+y
6z9ZEatyvT2mq5/6M9zC+XCXtVknzwnLR/ZlkYteOHzx53V6Ilov4KkLbwztQItJGvY9iFzImlKQ
SHXvAbjTsLxdi2UFUBbdBBrEXNidY30rP0FnAEdpvR3MuqVTNYc2N3VIYcD/OFqYIdwp8guE1KG9
tHvMNPyYbOlWRtas9qNPptd+mvr2gPEEOZ6KfMmTkhk7ACNrSd8P+P7tsunTNtEC8wUkaPVbNPax
vL96pWteuYmm5hYtGZEeKgc71Px9oGOo7yGsafI2mN5GpLbhAJhhqdY1z2CnGbXgsZbgzAq/nCze
U+t6Bgsu/L71BEC30uW642Pl47UhQ4n25ghU0zbH5MBUat+RcQcocaPuOy9NcplYMuMd8iQIogRi
XlQkfgcyXAx5e5aiuy/AUO2PBdKgEV+oocrvzRyCWwB+Fu8v8CAeYeGIWEJthzbxyXw3LzGkLzjo
QeB/2goAT/vKFPCUh3f7urHx2MLZL/gyxAZspZKjATGDJ/yKNhWFYs6aXM3u8tHNS31lq06uwoyd
j+Mb3/UW9UECUuMG+JTMku4AK6CezZXe5iBpyg2AzJRX8GWl4zcbz869LDzK2xfdgGI3YQIdvioc
2NVoxVB+ELO4PaWLSkAFnqO++2kI6KHdHj3nWyRLAB/xz6q0td167FZ8q/DgB9D7QNHAFH4I9pgE
VTfZyYIzWHcRB7btTzKzNoZ/YKcbDBvqfJHBW7CZBeDUqd3i7QeMpX3wTknWDzUGLoyu2m4shl08
OrB7b6QX1w2WaQN6J+aWVbHWLRBHxXpDuYrDad/BMs7IXVC0JoaT7xK3aBfIcj64jwiljeXRELRG
f9F6G8mHmnjU76NmjJvSuE6XoBTPn5cOoaUNqDrloD7XqVjTsZwSu7Y14hNsczIRbIZJZ9z8CEGU
de8aKBo4hYHNG/qzRF0pu8VI9Rw95lpnmBxGIttfhjTlZxcK8gkUxp6+62WczxN6Mm5jMC2qWGfd
fkzhRRHyEPED5033REXo2DuD+z49sKxogStj8drq5m7tlRG3zghP3VKBNlYI9ra0WIPijm5tEfGz
9NOAzQOKu5peZxwmVO2mbs3g7YaWSqfOwBd7C5801THYpdHep+5zGoAe8BHEDZteZpuNRVeaFpV5
Ui4xNdulDRsECiC6wJcPrpAuE91W4rAJVl0q9FLycW+pGKbomBELF6MDRh3TuSkHmOHonxg7G70r
GYxCzIjmdPiF5KWhPo/QerV0nf4CZ80mh2Ubwsy+qGBsI6wqZxh+s6LcAqqJLomHjdFbgpO3eJwi
gHq/xD4wDPQdi5YffDZnHf3ZmylWF97OuX5b1aDCoaQrHZf7hnTR+s0x26GBp/Nk5Ie+SewE9yI9
cjDmyALIQrh3LM2A/RB+ikV0K2xIbFj2VGoU3aa8ifla9VEwh2/r4jzZZVSk9OcSID3sT7Niher3
mYB6sg9JNE/32naLVKXgq932Vyu/7KmFYQD5jp91Ad0oX/PkyrzGqFHxaR05Tdb93Brbv2/dqoOv
8Ls1IZZopCWVZcDkGi0HoUcTaPjcjCl7SNs40HVkko2cCKcGt0uW2pyVuDybdy96215E1rvlQTU6
iQ54NIz+6HM6hBgwhD80e0EEsnSi7GFjyWzZzgP4brmmm17RKJ87wkpobiOOCUOtjFyVAfDHXpCI
K3MkUzS7t7l3VAbAGfNWuF1vVjChgWJeib0sGqfS3dy1/dUuBq0qFVzCiQCmeyvyoQRvN7xkLTVL
KXvPo64cqVv7z0GzAFh4QdLRQbmZMKnWjQC6j1u2cyGIzTdQT4OElFEkZyAYxyGkvmxQtOvzciDK
D9+TfqUcZp4FII1N3eqJjgD3tvCpgaV2wNqHLlsmHPANqH3f4FvVy6HebGdCV2KoZxrTUkZ4j89z
nhXzwyBEp+ShJR2A9UBc2yknu5CFAb+JFKDn/sHlwPzJqph9xLa7eNvwW5U6NP3EUVX1pCG1ioKh
G2qZikzKSo/XrL80WxyMl9HkMxC+jYfvuN5tDtVHWZoJWPL8odeOfWkCBXZ8uU4mWj9CfPetKeFK
3Nl36lyB3rF1DqUr+2CV5kij3MUVC0jjdIl4yuWPZAnRHcuKmduihBqGWsNP3mzW6/0INa54wXlJ
Il5aCh7WnkTpsqSHKQWNriulbCP/3eP4nG6aSHhy7nS2uWfZb7O9o2BiGVIZLXgSIxLZcAaIcsR2
3NqX1c1YIEAzmiycKoCADFeVX6NhfcUd0AVfl8xnESu7aGiyA4OdZfvRASoyPU/5Eit2oCpu87DS
faqL24TonKXVsihhARwMR8WPXq6cFDD8DuVogUXB4fTogsziaKZUU/kpRlfXcmqK1aSXjQhiGZw0
eLIBGGkMk3M14ZnkaKRkcXbNoOXiKtEyhXmlLIzi/qmQChd/qZI2MV+D1Vn2MXYNnUd0HA9u8aVF
h0P3pRAj/EvKwIHE9zm0BehhV9ITMquyyZctUOXawtko3M2bHAX2m0f4mJS2p767SVI7pY8QvOPi
iYNK2Rv8ElGoUR1ONZeoy8H4tAXZmonxnNMm6V77bUnkjyziY+RLKuMVB0VfTGH6Ay2iygIQz9Oe
f2aeNaDNszxApASjzaTRJ5iYdw0vca+10evca05EyS1pAzzA1BgsrcbzjB0Sjqg3qjicGWE90tsk
CDEwAmeSBfHWhHy9hA312JzadpnxBIVfw1tEKDR/jXscjftxC6/mVnKDcdmbV7EQ+1VHbhJAxUM5
+TJshZov+CgJqJjN0g/zjSNqjj4B853Dizpd07DMBrmoKiiECfuqgyNc86gauk6ncO37aL9R/D4I
z60qXkzWrhNmKWfmvwD/MInlCk6MBwOTa6LoXbBhT1wASx07INY1WNTA27M06TnmpHqDVmDtFVCl
uDSsHCQCGMqp2MXFzLKPWcCzayxHmDHj9UMH0fqYDLikPm++ybLz2uUqeWMhzpMfm8IDu4jJJPah
VUNs79cA8cu56WWGOT7k9S4/GzlP5mc4AvSzI+AeJUtpl7BVx8bG3fImRjhjPMWa9u2jBZF1USCY
T6F/FXwW+ggZunVhmZM0U68TgVT8vg15KMNdPNk1dWUEbdQ9i0JHCP8tc2Ny8roD/fQ4sK7HRCtv
gwXktmZckg+Y7HcJrlfBAJDDIYLng1IhT/AM1qDBr4D9rPXNug399o2MY3fxyAGT22wJJsxNm4V8
WtWCaZaYT7x44Zx3oKwjn5qSu0AUQnyJ4HnUPQhUR6L91GEffmOzxp6sRNIUwIqvYRFjODOkH7ZR
QXHxMAhYkWq5gCRHSWAfc4L2nptn1Uem/e6LKcfXx1Ev/EPmZD9gt/XeyDsW+G4pI9Y6+RavCDrL
cQQ76tSNbNS3E2nX+GAXLsRzkoztIEoLPtxw7EeKHsQAsd3rUth0fFgaa8Vh7kwQ6NISmQfP7ahZ
9CHQorYccPPptZRh5K9QtwgwAjTCRnNNjO3I7USXpniVo+wpzuw8GeuQgxj4skq69Cc85Q2bYN4y
g7mFJUVEdglmZ1ATXwQwiDub6EDUNrcmewzYvEbnyTKaHbvN9T2mHdaiv4/7TWysHDacPs9r4VfQ
a+W0KNw2DIjaLe3m5YYQ16aPcJcbrKgamfWGoW88X+ijMCQdbO0onMX2dMsSchjnIQdIapwtm2tM
PVO3g0NDK28RdWb2nOUsTHfDvDC272LszfOwybRBT+7WISnOeKhvGyvI1WlyUVzc8IHCs7vEbyjM
iXgDkl2EvLi/t8AHz6el3SAqp22vAIQELq9Pj5nEfNH9Ctvm+HYgUGnqBJD5cd+tmCjLypjlG7lp
plSoHywd8vltydAL+xD2MfVI9DD1lD6wcRbTbprNZG9TF6XjiTba4LQPF0tOnE7heouhVFhPlGln
aPFVKD6u+5xvVj4L7F/4OXRbqA9TjOTnIbUzHRFU5RAwLYpYUTHc9UJG271N8YhlXy3BSqLulHhG
g622aQMMdtUEPivgAhmlQfxHmuQvbNo/yrXJgK5f1VF2whQN4CWFKHJdDhDKv/5RXef3+S4dNdhR
dmpP/Ur0DfoJyL2QSvyZfvX7fFc0mCVDhLSdEtWCGjqH+tlj2uDyZ5/9Wk36h0JOlmyTlrFyJ53y
8By1fff5Giv/m8/+q7/tn9SJfh/w6pJYKBa04qSAJUnZjqbbNWejU3NK0NkFg2qYC7LapFGAZe+H
LdkTGCZ/8EJcPakVS+45FpJBDRdB17aCAFdMHjDHyce4gnJMNNZ0GXK8YB4paw6RVsVYdmKMgNaO
E8Luc6Br7JlZHrZY1jNkum7h/t864PwLJed3DOOqRRzY2c8nC3O04NxzVQQJ/LBDoupCbaihlEmz
0aRGKSDIlwrKD7JidAGGQYJ6Fvz1Sxzgbt6FiQmm/do383QshjhKblPbBKIaJWbklh01IijQKa2n
Xs73SMVTxEfGjEtu4E87z+P0gJ5Ih0mFsWkRy6MXXZ+vLXRgN2WNQI67412wiGTXr6rL6mhqvesq
h8MgOgC3Gq0Hy6bQPQ9qhgZS9qkd2rVs+qYnArklsml/0HESooqiNza3FWm8VnUELO2wG1iwzvZM
87Ww90OeskXcCzc7yetf6/T/nwc4ZoF+qNFPnLXmP/8l0+X69/77ZfN//u//+vtXFPHf/mOHxWb8
ZfmY/OPHvPTmL6/76yv/X//n/7h6fBv/7MeP//ifP9QizfXdGFd/w11cHfD+tVN4qXpu+bd/9Pm/
/oO/fMKz/0VRUAMBI0TbAsBBWJ1/mfwXVwtxgFsAeqQ0+cXN+MsnHP8LINoroZvQ5IrBwDv+5RMe
AewCx5YUTvl/8Tb++u6f/u/OxmP7l4NXEVqI/1aXBss1CRMSA31bJADIgFj695MGvkJT5OKM7Owy
rWzXIE0dMDcZTYu9w+0VuefgV4qEnBsnP2lVutUT6qr+ewLf7u8MnUjZVxOaju3mIghMFQNKCyfF
lDLga0e/iaQ0KpCPRhUt3yPWEktbmg7TvNDk4fJWqs3L8EH34LFX2zq6rUymONG3BCFuPlZDnLXI
zcIxuXOd0xLh5JSoGLyhZFtptRmt552x2ovXXmktTlSradjTKXM/3TCarx2bomyfQ04vuc/SHUyD
uhqF5/sVZgXP0zJIbCOVYR+qhwD2mDsxLA4v5a9IGtWPACOY9WwnVWN2+jts3eKbDScKI6yp2gw+
/61BTrlJocuRw7T3mrsfYIl5AxotYE4imauMCbMPU2QW3hY3yZz0D7EAg6tus7jKYnqZ/cZrMY26
5t6xnUUj8v0mMABDaA46Z9Ze0NKQlnk33SfL2p5M66enxY7pLrcsPyG9jarQJ2YfJ6C5DOFahzp7
QCYwnbQNzij2/wwDf4kTsVUJTv79tPKXfrHLAdnfts98py5hH30vuo5WEwp7NW1G/TIOMDQX0SB3
CHC/Byz/ihIuWMMRUYeUbD/itA0eSLyMuwjl0JJO21oLyCllpLh9EsXy5rEJHscRXxWQ7QXiAmte
BIbBvsKLtDhinnPcBTNoogbRbxWyAeFVjtNyfebh2pJ38LbEawR6aFdqsM7SJy25P8HuoInPs7Um
fgcwN8+wIFUQVHM8JC6673hMi/3IE2MOUBjJ7RhtNN8VPdPtuV3y7ClYjQyRkvrA9h0UAQ2btzq2
Ye6Xu9zQFh113hQ5HN9QhEjynyNhxvtbli1zEX1qKQscQxXJkJCf5ykZZY2A0+qDTgY4J1C2LY+M
QIG4yRUJJ1wxU/iEfCX6lm1ZXsFxcD0uXasvgKYVMMTCzcKjJKtgEbEh+zZNW6XcpG9YtnG1BUte
qjhNUDQngzm28Da5Awt1/InqtiklkwolbBAFzk4yf78grpznnRqbPphfZ954FLg60VQCQX3FmOP3
4Rp/YpmKa53GQ2XywPKyGNKW1qLpsIpzxJ32ZsB5kZ8jQMxGlBFQGt2OMwpWFbotghsX9uQIYyWA
KJokrmgQ+F3RRmPZ8kbPtzPyCuiYI/KiepYrJhlLhXnJ7wWKvsc+seNSubYxpqSMNcelCVjp9fzS
Tir5Gjg4buWDbTGh7AK398vYfqIq9YcsQLpegJe2V7kke6onU8JVB1yLJk/LaKA90OwcdtyoQjVG
6lPornScTm+laKemLCQXF95t2/k6qEkFKrhxlz/MPOI3UzPK04gG2RuIoyuy0MntUVic3gBqD26U
cXHtlMnv8s113xjjshQrlj3zGx5GjLIuTa4v2VpZOgeTUGCv8sM8hy0rxZTxm3yy+YGoKT/kKLee
EEaTqluSrZzBWbsFsiS/V5LGtSo6ciSUdzeudcEN7JfpC0/g9gbRYS7nGf7afutOc7vqJ6Dm1vLX
nxTG6yfqm7wkxa9PVbyyCSdW6WzB0xo/B/4uN9Pbr19QzSM5qnWL6zy6vkOQuo9pnQAfGtpvQqEE
uDoanDF+6k6sletz7vFIcPY2Dwa9Qyh4zn3VTiM/SWvMfqYpvp92bo9aR3FIgLcrUXKPT8icB8hp
PnrQmXW7vMfq4bANhaFf+iVvfPft199XRdp+dlnaH8SMVxDNivtfzxAl//WZrIM55RNt1zsGFvpn
gq33zuYkv5NxG7+vnSEXzFR23+asl/U8bd03scTTm8QkxPd1sEM9ZOhNLHPrcfRhwuCLCIP1BAWo
eM4w/vE0bTJ45WOLYhN6fsoO009IvGV+60L07Q5R7n5yF7A7gcIpRuC2ogonWYz55zhJiiA7wYph
Rf0XzxgQyWs0qXp7hmvp2LUoBZCQqRKFr6hFgWxczJmScJ7KMUvEKUAy8jzzJD6vmYcRkksfGkWe
UHh89Kk8rjLeapW7XZu4Q9TPJ8Cf9tHij0scfx9zcJQJOFV1zmZ5Jhn0uHbMH1yssdDz8FPOts+W
F6qKhYYamqJ6tQ3hFWZlEJrbBYsJtdk9n8xUFmwWe7ok465ReYxyJko6ecBBUOQFKdE3Sm/mGA0t
pJVLlVoeV6nMUMhiCTtOKZb47NIhrDxQrpkOo2pdJls2zr/CqJjj+atnETVfl6n5kcBUrw5l8BRO
Tt/jLimAavTyCIrcgPjfYXVnOIoXaD87u+WQJY1IX1aVrHXUbvObb6G4ZDYLbiZug8Os0NMnkQAf
0rk9QXL1OLhp/nMl837z2ZFAzx3gN4wri2+PM4jRNyjvHOYmrjEOCu6WD8VDJILsbkygjOXOsGrO
eH7je0kqIQzsmNIC9Zb2pZEQZQPX+NLp+Yz8+7M222GE0FimvQW5PY83lMfFD065h2Rx1ZVUNEFx
hBlkQGdSFzMctyceZmUf+uO2BHq3JNmwI8UKdS8tqoC6fM8g2VFvo9p3aX/LetRgSzesgNa7fCf7
FsdgkgVnS7YVGt5ywn7tDhieSXdLOJ6gwuKsVm0F/xj5rfOQd+bYxBcAOeIDc7apUC4tPg0QJR/D
OXXwg+lJLfM+f1JTFh0w1RYfxdBAqA16vtZsmHk9kzCD8UpGJbzOw+LSsBjsMSBpa164CM4gqNhj
8bX8fpuH/qHow2GPsxoNPhjRJhfITNPnydNUo0eML6ecZ0WNgDTvSqZwjaQ+MuesaN5Rtfb3Daor
d8g1+0oJGtb5OA4XTrSqNq3ZKcQlvWuGqelx5aWmxpBqfAA+HOuV2haqmNT7iXTT8zAKOEy7QKl6
gc/FV1nI4AArsKlek2muNsAETtYOKdC7nd1zaFOo7uTilMg5vInTLjs6nFfv66Kg8GVd8ACHaYtl
ysRtWEzbHudieLIp9ahhr26txjYooLdQHDIYRow9FCwIH7gOs2grOzP6mvHAoYadtsUt3zJWZyNY
buOgxjvF1VR3QqAQBhGolCuZnqTjAgo/IsY0x/jZKDL/1UaBKbs+4qxiU8YegdVzdZbYbSdXB5kh
AdnJyaU7aN32admibW63oI2/xNRiUhJE6nWzOf8Jcn5xGZv5GkJDnktFcO/QK/sDbyw+Fc70O6Nx
/ltithe7+kPaUFOmMPA8Qcc5x85T6Mnef7BoSN/zMSOHIM0g/zBRcxHTI+9Qrkuaxh1WGMHjQoQ8
gVayxiA+xp2Ud83PYgABPu2zrMSd/GaEm+/CiasLFbKonFSvIEmI3diS9Swx8PBcIGSssyjhpxSy
URUbBKDGL+mu83ijPJM/caM/btEEbQJXWVmQ/N4Wy2NDaFu6CI7MuJYjGBRNuE1AqB8ukGs51JUV
p5pes899YZ47hPZndEu8Z8Xyg/QpYq8kiGspRgqNOMRlxqItNTgu5bS3Ufc9dV1RL6z7lvUbbr9t
UGW46IcJe6wUOaWlx1D+UY0YxEOoMVcsT6MyFaRHjk62HYqhd4OU0e21CeYgVyg4K+nbV0JpCN2p
6PMbFuM8VjC2Q6gcVcW1gWJplduvEufohNyuZIEc91C6vuVQPY8IuOQ3DDHiUCz6sx/hPB20qjg2
lI8XNFS4agl7fYOGQYmfKQJooC/seSHrBlHEP3mZp0eqYevL4ywq7ez6uunpvUzSb3k/v3SSRnuS
gV+L4mdSwa8j2M+6SVlJeoFNv42PQYaYErYv1x/1I+aYtuM6XT7Bq3XdGaE/UOlBoKunAT7QEKFm
OP88RW22XDBBbdRV44nOWxCNVaLzDottaV6haAdjjQALM2qIlko/oudG8IkeigydPpDYf2CcR1Qi
XWRFKX6neYqak8VVd+zj4Fmo+BQHKLs01JGjiXn6YIVGU1O4HYJ2YOewoKzulSxwirRFiUFKTAoG
U1T1y7wdHB5jiWs7ljsk6ezEEorljAi8Nnwjjw0E688O2IbSNuvFy+VbuI39i3RTSQ0dH+cg7p4Z
jaKDpVP8BXnVvEfz6bsGn/OMChPOwkw/QJV42Ii6HzJ5cDkiLclgxQtdQp5EOvhTqGBOiYX7Xaz8
luC5fm7CFK7REE54B4kXGKriLFCSK6dmDiuTMF8nPTgyFtP9h8REESkLSAK3jhr56Ghu4NDT6co3
aCkQkSB7W2zmKPqt2VHJihvbMIRnwddMtstdVlh4mQ+B/Wi6fHpFFW2o84EXexq45Ijzi+GyHJvX
GGXD+x5u6octTZo7Fwa4wpqc1Gh96lF8Q8zT4GGmsHX+5LJY1nD0Sx64asWIDg90J6Nxwt0lBv7d
EnDtuySOhqodFnPf4XCuIH2BO+YHjTqbBwd9BD4TQguJq5Zs75IWW92trb2sMNg9rNc8FMFKWnoM
UCLx1st32tIV4VsEB4swhZlgMbSyWgPzvbWQccEy5ZgdR1NBypPlFsLZNwfR6kuyOUg/EMDOPNEU
6x9DjCh9vHnXs0p3qyih2ZLPMsimgwPl/bmfM3Jh1tDbrhhRXFhdgMC82Cp0f8OnS4qLhe80WsnS
eC+j/nPO2/SY0zGp4WmUYQpZ25Oz+VzmrXY4NlKu9ylmGD7h2/EdBhvu6XZ1h1xilzxtHf0ypXQr
11S0S7mMtPgkpdx2vIjm7wrKYyW7HA99CBtRJgSRyLJISBpQkUtwb/ojCpzkRqbd1UYUORSijeJC
494+zXnEkLN3XVSPKvaPrWLhDrmwOCqZoIOJdcstUlSzUxnLTrYN53qZnHhWxaAeY+lxDVCcs3ca
0s5xQC/LTawScb80uX33q8A5Pmi02IiePQ2Yui97zC/vVkWDNwM55qiKBe4TV6jNEAj9hWg6nrNF
0a9cEsxJZYPbGySRCJmKGYJ7QvYt5JMjYDtLraNeY5rSSahoY9bf9j7pbqMIhY/IotLcN/6Abont
lqKVlEBrv2Gu3W4bFzlUwZf1GIvVIEpYMjTWYSsVHZuPVIZslwR0KMeG/VBrPO+arvluNTo2+mm4
m5BWzTBFeZiyVV6y1Kc/G3ThQ+VhaBRGJHcJpoYfMr5svIRsP36VMulv8Uh4naGD5ZD5qKgJaedL
hiD704Ik6pirBs2aKCZUqF/2YZnoJa2DFJugNBQdcaDfRlAzm01mWOhFWJM2Teqt1Z6XHr7Yj5iU
Wo+WywxjTaGpimRwh0JmQVVMOngrxoZWJNnaWulmeIIcB9Jmy0Y8mFafR4Q5exTwEQN3kTPIZ5II
iyteoW8KDZPiwUf2oOIOfq6m0feiW5r7tRBzhUAVjSFQB78qjw8FBa6bUb/Q6TEa9fC4IVyGlW8Y
vKQGacf/Ye5MlutGmiz9Km21bpQBCACBWHQvANyR8yCK0gYmiUrM84yn7++qqv4Sr1ikadebtEyJ
yUAAMbgfP+d43M59MKCM35Wn7F+PBn2rpdyidBs/qEbv9zxXfFAzIBEYQn5ljXm7i6w++Sdfk/xb
CT9tS1EOk6Sq6HZjUyxfuppDRY9US8eyEoqQYzY0VK9W95trV9kmrcthv9q9u3e6stouwDHPuT4s
mxQuZkzz6d54UYNePvVu3UHuTAZ1b9SuftOsqf6jVD11wtFt/b6X1s8BmIhuuksUVKk7e8OSlls1
gLyYYW4DjMz1E9BS+H0o0+o6TPveL3tZUbWDGxhhYv4joeouIiu7nqKk2Q99R8Biq7n6usyzdW/O
OPhbczp/cSFTcjRY7vcxWeOLWtPHfcaFXPj49Tn3na2lD2MXcrhWTU0R4ZRAl4t2rGZjhUQaQ42s
uVyqmGzYi4pSF55VGe5VlrnJBdzJ5LvIprw9XSeRQ3GwSG/7dpVBTgW/9pyOPtpj18pr4UCOuJhW
ldS72BEdvAlno5l9Fli17AT0hITLJDXGCxjHDQVL1yAHixp1U86pvAdFy64MqPPfchO6Giwfupi2
09r6Y+yOnwtaLAW0aVQ/WrC0RytywgvlDBrmj5q5NVU0HasEBuwgTttb07SfQ13BOtOT266Jxluz
kPQQDwtwMWqhNGxpOPOy9Urh7rYbwREvU5mFdxqfjWBzUbfmXBgAl457avhcX9WhHh45M4vrODPE
prCb+Ybt0XtyifoXRYBTV9F3YarvULYeLEDTS60sP/dG+JCIlThn1McAouscSJaJG5svRTEMvinU
V2dIN3kOV6UVRXQBaJg/9oZlEt2YgZ7JT85UJz6+jtLXl2hrGL3wJos+vAa7YSMWM7AJUGnOHEd+
nJumRye3LZW6ZQf9laO7nggcl/o4VlH/QB8Clk2XXY1xZHLc5et2TEua7ximeWyEOeJNszxF5fBc
NQqSqj1sunLcVmSZsCj08cowQAbDsNizwVcPV6bwqu57M6DJRnkh9VLuZyOHNGxOhGHIV4MIcqdv
pn16oOVxv1/mbtktLbYjusqOVRv2V6Q/acSdbX0fZZoGqLpn9pp5J6pm2jcwtaxRJL6ZiGhXt6v1
E+vV9sHJOm2zZnCkJ0GCtC556guIQfsppp+IhgEbHF7b3JAzYYgrh+xqKhWYKvzqyWts2Jlumj4P
2CkGUPP02xQOxFXSaCfG4DpYG3do1Y0jgW5VMj4WSW4ERidDyoBT4eHuCF3LFvm2ccL4buxBBfRJ
agGk2as1IlLvcmDZYWijg+qc6qoEI9rKdiI/EiTPbcW7d3WbtsWGdsRWhJmxHB7ncrlXJSFwMtJZ
nHiSaK5pWpoklJ6p4nHT2Dq9Oe35GA7mHHSyrK+ntDpAe/9cd9HVWGsv9UidVaP/20ZfZHKtRx1k
IPiNp8ZWfqSHcg872wn0yCWqs93vrtO1ZCHlM9BN42OixuqCPX1YICL4dXiKxwtzW83guutQbDSs
ne/GWrAAJjhHJWTkjjTBp+1c4+faqHmZEpXrzZN7E7O5fcusk82YZsXBhT3c9x22D9UzxFLbWzDn
qZbG9TMr+dylSbUhLQg9h7LPFm5mt7Uzp6FqsdJCLGmvrLR6nO2U+60Fay2Fc1mqrPVESyUAW4Np
0wg5b9ZiTuinWW+d3AK1i+vOq0JoimabiUepdV8GBfxmCkD3SJMzNyZsC8Qkfrq4E7Ipt7uw3OlT
t6gE0KrSt0WtP6euiDhasnHvDOqxcgilml7MV2YMTwknu3anRC2OtT3cS6em6jHn4zUizUiQ3VPG
VtWcbO1y2Spz/DrG6sEOgTrgJ+846Ycg682Qs7d2D8Oc6Y+EhekuUT9WGPngciXAsq4eiQ8/R8l8
QwJRQZau4odkKF8W6jTXGW3GtwNeb1eWZrzIEIKLqgM9WT0Dw5SdatZyP4khPgp33nFjnprYsySk
kUy75RTew0bc5lb9MvbFIa7MT2ETWkGV6fcrvOtjGhXpZVuQsSojDUxVfnPQjXttQT5jJCMlK5iC
hwzfb28JuT600i0v1zQ9kv1Ex0nq9c7UjB+5UT9GWfJtTKAvRLVm7LMpzfeFyqkQEYheRH1k7wRh
GiTzrI3Jl6d9h1JiszirulmE+SKKMX9A5jEfKq1ZfDxQ6jvhIvDA16IKoniIfZLy9i7CXHBXlsMX
9EFFcjlFU5DEjxzp0yEvptoT+bDsTOSE8P2r6Gs910YwVCVLXO9Sn7jrAG0+ZTYaljz2SG/z4pBP
65diMC67aNiuYp69Zh6OeQbpeGABJnYIITpPvyyVdcf7PszC2tioLwTrzhNLo29AU3ddljzMXRjM
KSW9ZijD2yTmh8ahuGibbgm0rr6ngnYv5nY7mPGhtunmbZowM5twY9Ca01thRl9YYR+UQ3w7KONJ
i9jq9XzIMsiTazO8ZPmcBaFmfO8K/WCzG0aWxm4a0qtadw+a6T4Yjsj90SqOmEYcbbosS0t4q8rM
2zmtDI+62YDDw+QGjq4f84qWUipvnKe4LZ/tlCbreEV+aWbt1s5i3zK6B6uJF79bjcNEhTEmC9xQ
v62f9TW9jsPZ04o+4IoK5rz+pMcoeYhit6UjroVRQ6aA5nwYVLhcR2G1r3qahNJ/z9okRRFScaWG
ZWpJMEXz99Wir53Wutlx1NAG9H34jIu6oHM6EZSTDwGyjsmrh6jb5Mv8pYj1aTOv4ZVJOmKPeBy0
TcjZwD7KlaQyi6dTRGFg6zbyGLmxumg6IyFzE6X8DNBlI5FNE68M++nGlfoF3QkAdkkhN4XTJ1sg
hPoZckt/O0srPWppklwpjcav+SBTUFKcl3Ph7MBPkkPcaZj1mTmUfwqG9RMGKdN3qyFgp+tlTsN4
VebfEscmCyeuhstFOQDu/0bv2nozE8phefXiOKPlF5ApKLRg3zKrFSq701GrLfSOOh2QUjxaciP4
Mo5UKRIVwe1NaGKFRiC7dmMPIMQRKEUyyocEivp+RAmAa9zww8oyEAWKT2AR3jAkB76gTzRYAZYP
ZdBMVcuhYdtHcyrujcIZKVUg9R2WJyssj43Mem/Q9VtnWLONKevcL8LmKY+H22k0P1HizGgUTF1f
c6w0aIyoPZRruwRIBH+0UWOQcOtQ3FOnehyqUcL+Te/71Tm4oRLboRGhD/V38QZrvTPrtd4U7VhB
F0QLmS85dXbjC57OHWyXOvVtQPfO0rM7my8qJf6xkDgJXCO5Wyh4ei7Aq4hV5xd5mAWzG16jCbiX
JWBEJ9EGIEfwuH32Y5zr0HXwVBnsr51rfB3GOfdbaoWbsU5O2pf+KaqGH0rvgyZUlEgcezNaUcI6
FrdIH+ptldPGNM/1H/h9F3vNQQxgSepuMosloYO5Gd21CYY8v2j7MYiGyTlUMv2iVRQZMpx7Zd9f
t9okdlbcGNu1a+7d0CCVtu97R7Y30SznoA1n57KtrCEIe2DrseBW5vgUR7eUvpyiKqC2HB/7MbG2
MP4qVF2E7ZTFAclDklDpVIXfRu6TodLuGta2fRX3yUWH5mADVXEP1/cmxZWMcIKLJiTBaNNsA/No
Q0USLn0mWpAdKrOZmd5Muky8qtNNL5X0q5iSJNsOFOI3sUWgkNFli123JIfcBYzWHVMGGmkBzKXx
0qZJzLiOzgYt2B3kJfBDqT9hgwTxLKot/lHFh2Q0v4kZeKIqruC1F5vFLPMrPbJyAlCV+4ZFoiIX
QXZTaLIEnSWxQ1g1peCZ4mkU9ZwXt1VUG+LnatZhE4QNVXk45/jHHUQ1yOxiRhi4wJzucnFFrRVK
v2GPWXvoaE9gXDZ1ixsAEERDhamNNC3d2p2aUF03VvstreMc/L3v1s8xENx81wER1V4CyDjt+MvJ
vurJP6sNMqMlvuV+D9ubVquWf9ZsdtsNJfQaHL6gIdS+KGw0NklYjiiAZkoglV9ETaUHqd1qxiWs
DgJCZ5HxFxxqI6xhbEvW9ybFLqJp1n2WXM52Ug33YxsqAlcENmkwwD0qj2UUq2GrKGMDyttqcPxa
NKO+Q8LfUkPO1irTLiIw1eV6mkMmhzU7UJUtrK4PUjclW0CTNBrJ7LU9DYSey2Za9aOiZQ4quHS2
jH5D3OO4NwmkCNbxVOCXgFp/CZDZJKNnFK66hSXhXlvS+D439q3bwsO2xtHxc6dMdn3WTfeuQOHZ
pHWDNjYMIcAlQ/S1SKf6Vss09BctbWZN39S5S329NNwDBI77dZT2YxFlz1Ert04aA2wboW8Ww7iN
MnHrTgVtbjG/glmDxdPSWncUxKtjpLm163MaDuuTBY3Z/WdsW/M0/uhcYNH7aarhcU9NvNWi8Eds
DcauyOUOv+ddPRIDt/nlYidGEKaYyBZplVDiiFeKKwloojS3FCVQT438ZZnSzMEocKxpGwWdR/bz
U7Mikm7n6iLsTZI3wt6LqVhKr1CzeVHYcRzI00sq7VIAabe7VhPVoYMQvZtE/b3U3OsYzi45UnOc
amI8siMU7gXyJrYl7Z20iHPUMevW12N2yIRS5VPYocDUZtO5yi3dCkAlFygKaXjQxtb6vMwD+qpp
/Vz32UtF0BH0c7tLuzXcy5oO5FGv6Eez2nBQa/ViLm56GKrhukKQsKvG6TGek/liBPm6axqXjuiT
RMOY6F/Lvox9xGvcMkIDZ27XGqY1CVrpxWNa0V2IhFat69aaqX/PcUffi3jelHDSSKoaCgzNcqQY
J/ZScQmqxaw3ljEtuzzKHaIEiVYwJVMuu/kOnrPjOXYR+Y6p6NVmhBE6Uamu0NTeW6VbP0qFXDMd
VucOrp7aT00kA4omzY9wyrGhSnB+Vw29giLRGftuhLvVth25REoFNm7R9Ahmj/5KYC0FOffAbgdP
dd2LBJLMS0NBANB+pRPONK03rrnofpkhBAhtzfSmMPuSOeSfXcLVVpnpQ5aOs1+gl9tQXn1Y56K4
UllIuVY1RINy6FVgF+n8VFmiIJiB+3SkkD0sMCh49x7yD7Q2eF2t36B9md9zldvVXa9IDk3QemNb
5igQbt2lSrttr8f60U6L+vuKjzM8kpGJXlo5SKmv5dbnLDESKodV/QnGmn0BmXFAO0vhcljb43o6
sry+C5FkunVJmau8zKEB+o0O5lIrvMGmU3BjdNq6J+ZIn2D54jw5xxMGKuF85AAjsHbDPPPbmnWw
KcN2iv12MIi6unKq9aNh0lLbE/0wuy8kfWiYxsHG6XAOy8tWZUFlNdNxjirrXrOd7ugOhRnMsebc
qmJettQa0ut+icv7uC5/0MzQvGITl35W5NodzcvvTNpYHVqa/DxQ7oDYn/+029QNsGaCy4tOoFot
664e4NMHiRFqwepEaQi3J177CzizX2mp94mK4hAs2F4Pja4d0pAU2UyS+zmjQGctYFPcw3u3EdrP
soE7UCnpd0u1S82y8udmnQ6cEFvbhh/kskk2BV0uBxZ5ZgWGHRrczE52FUn9YVTU7HSEyFS0as+0
pova6s2DKbTOD3Vl+mMybVc3491PU5fcSt0aCedL6ox9LNH7FFFgU/j/ZNa9vI6cQtJ6CPGAX6Wt
7kua8ByMOFu8LjbbT2uaPQkXld80NC8kQP091DrYC9X0EHPsrvCp5vmnI61HAKJkO1BHoQJ/HxV6
7IetksTf0yMhaIpGkXMCAf20xdPp86oKBTybT8ew0/k0Rk+te3LQnSlvaicdis0yqz69jGzbRkc+
yU8C4elVPtn5FoJCspvhRafwexZVrBuSZY+xwbfcdAUHH5xqU8Cb7S9ljJB0axra90F3nQ04kXsw
0c9du8NisetYYaEB/2RCfefD09K9LrWdvaDqP3lOv9BFc82M67Xqv2Z2M13hAJDt8rRbNkhCrQuK
jN01mhvrpJd5KVmPQY3S5qJpoaN6RRn9dOIEBlCzmfp5C6KPxwI7TTUPE/KtbRXFXO3NeCk1GRhq
jPeFgKgh+tUgGEdUUQk9YambHfGPgnLh0DeDQkMHo4eS+lENxn6g1GYufR6gU/HR97rMwHhQUX9N
H/TLwoTPiupr3NZFBHEWeRLSYUsOm2hV9WWathq0nDT2bBhIAa10qJJGk4GtSFh5TeKG+w4d6X4A
eGO+ELoStTwVRl/5OfZ2Wcpbyrokgq6b4jQwp/dapz3RFGKhbgWfX9kYa/XTsnLV27cVmpyLvLSp
VVEJx82ru9CyqUQPXu8pwaFyNwjJqwqgUiBbhNTgfslRoIKgaD+EsTys9WAiyo3o04DWZZpSbauN
9lp5y0p6aLtIqQCfD9MqfxooXVzfcMaeNpoJi8tY10PJy7qiC1RJBvL39Pb/kbT+O2f9/97UP8uH
vv35s7/6Vv/ir/+Lz/4fDPZ//ef/H/R26116ux8n+c/fye2nH/9Pcrvj/Ltl6pDRycTtf/HaDV39
u2Xxh5ZwMGYybP6H/+K1G9DhlQvaJm1I4CY/+t+8dtv5d35Y8Ze6bUBhco1/O+Oxv8drZ/zfzFZQ
7buubuhCcdcJxb+ckdphNYlUM+b1olsoD6+cBJzRX80SBf2nOEqr779x/v+TVv+/yoFsgQJ093/+
jed+NRzXkyGh+NtSQPdHb/aaQ28tddEAqbjHdXtzo/zdNQyU/xBY/I9M/V+/47+lOo5+PsbpGX5T
BIVmbOhplbvHLJwox+5kgcR8jU+RnifN1g9FEdCaWskHTPx9vRiJ92wfMwu/h5AprGNWKMCY4YPn
+mDq59bKDdjuGOY8VuF9jf3H3rs2vfIDu6hfTrjvzN08+5yL81/vt9vcPV893qbB7ep/0b2POlJ9
NJmTVuK3d6yW0aodm++Yec9fHyPvMvQ+sK37ZYz73lTOfJKS2Y6KMOJ9Se8m8u4/X14/3H00jV/+
uO8Nguzk93mQnVLvXpjHhfKM4DEOmAjl2A8+y+m3/DYKS950BURlNpnBblZnRoJ1FBK2KtnvcBKa
NuncuIcGmP0DD+CzrfxrFMewHLwzDVewrV/PpdZCE4ZP0+/EKocv85L0TxMkNQ8y0Uc9DzmaXk3I
xOhIJ9KyCQhtpDlnnx8XknTNyCH2YIMQSHUUFzaqmBMoWx65aj/qhPirYcPvb/A04OktOroOvwG9
z+u5gTg3Zmsi1m0KNDEmbkGQb1rHhxIgAzGRQo8Ewrs+hQ4b9428sO223nfGRBlFRQ1Jbj99q2u9
rf3eMAYfErsb5EkyA7sm8xpoc8iVjbDU6+xCXcmQou5QJNU+amt3h19zv0nwRznAGyguNMhEVImU
CMTQNNsUm7BrsCW4LrLIN/VY2Nv3T83z9WPyUS3p2LaO3a2L9cDr2Vd9ISmEqWgrIPptVX5SAlfT
+Lej2JBthUGdS+jCkufrZ9HAXTJ9bbaLU5j+ZIfjttWGj6wEz1epyS3DXNDZWBbErfMbgCSJ3Hsp
rG3fq/apdkskh409PQwOjJT3X9sbQ8FBFwbKGeQhgNGvX5uZhQUW06G1XSJZIhrSsk8LYtSNu1rD
/d8PxVXu2FxtSNTO/frQPrhVIvQTmBjZm6a1U4QuZbxFbKz+8jAxleAr2YQNfC4DIOr1rMiT1jqE
B7XFR8rerNhDBX2uxd77E3rd58GxhECGJ4gwTktBoal5PUrYDUlHx5tTexvD/KesjZVENLegkYTU
QDYrAoQH1Y0q/+CWPAUAv290AiWGPtXtLYWm77xhuG7GetNbY7iLIrJYaGl5+5zb2ZRtSz1JPve2
bL8kxFSIEIwOEtD7sz4/1yAXEnKZpKgW+j8OnNezLgqT/gFWl+/xbWoif8ULxN7PXQUdFAhHvzdH
FRl/+aYtIiGbjUekR1AHdPp6TLeYodqWmgMZB1MTDtzouXbg0RHAo59z1wpxAX4770/0/PNaNnvC
NBzHsqVpIbx8PWhaQeVFglPv+7mS1MV62ipv9RElAagY9XcfRyjtC8Bq+XcdPTjHGFk5ygIbseCy
nKLe329cuwjXQthutS/KJQKdsasraPjJB4ao51v/1ygKrSbXLjM9n5/hGIASGZWzpu+KC6MgiXNy
VH8ggB/16flzKMk6lcxK1w3L1c9CWhpEhnNmYlU46XACK1vEF64oEh83mfz6/a92fg/wsThibJd9
aSN8Pd/6KCH6KradZU9X0PbaDqF2gYzPH0Reb42iuNZdAE5bJ5J4/YU0V+mRLLplbwCFb/spafda
U37/66nAykDVowR9S/mVrweZVkywXMz4930CBp1OFbjuaBv9y/vD/LnOGYM0Q3Fkcoue8qjfV1vl
zmASRj7tMVM1b7rZTTfaCHWnQSh5Xy/uCvY0Lz/eH/T0S1+dYbRslrjQ6xyb+GSdu58adl5Hw1LN
e6e0ojsHi/2NIeBkpEXRBI2asqCve3MDvd859CKpPvh+byxIaeiEZb+E1Ozx13POBAdbbI6wBGz6
6YZ1ogG7IxDwqFaPn96f6htrRRqCK5aJCp09/XoskpoiL0dj2kfIE3K4K+BuCrOvj5wv3poTVoUM
IYmBGO31OJRfRZoKtexpflN+443Kbu+WYMS7isGqw/uzOs89LOIt3p7jwAglJWYJvR6ug9SYSJFr
e9xzhLtFJNK4t7oWVU+wzbVrLL6K7ktaKPeRVezel20l3E1DZR1zyiFX6Qen2UnG/npFEWlzQTBz
ZSJpPw8Ao9lJrXTS9X3EexjBU+dR7SjlSfwM19hqg6bHbnKDi1rWwKcj7d9msTOiQcWxU+6Ay3uo
LMihZq/A1jEPYohdT0aULLcm6rk0+Ov3R2ZgEp04Bheqe97lZ3ZkOhRiXfapNORLGWr6BGN9pRZj
29HVZEYpdTYXKYtmNpcztYy7Kpnq696CqvT+o/xxAPzKUYhnlMOHxKHp9ZeU/VDbVtEs++Wk9zNL
ZfnGNCY7URTtc4jn2SVc5eSD9fPWoK4uHGJpwBV48K8H7Zq2llPDalX2iddBIlFSVEuGvWKacMBN
mI+zFdkfRBJ/bBLm+vuwZ2nCOqz9TG+JZd/BLEQMAsPWj7KuwgTKKLuP/NLfHM2QwiFeY0We9xmu
p2xuR8de9uWYjAeZyi7xoq6B1hib+kcb4M3BiK6xayJYIQh6/UZjQ8QrIlTUgBUyzGaN82Fn9iK8
ReAxWbQSLPf5ArZby+yzjuPVjTU7m6gUmS/iFm78PCZXBrkGnSXyqDc/iKbe2p4EG4brnM4mwK3X
T6clUssnHT3ySUDhx2W3PIKKaxOMyxOVX88/SjfeWmCEUDpILomAce5ZH0oUWPpU6Hs7d3LKN6VC
OtBVn2qriTZDi30oPWs/6ob95qAuNkeEOTq529mhiCnTqNmxue6bfIKoUMJ/gEBkNg+FWrTbeOyX
f1LUDx+1a37j04M1gJvw9cH2zj3usY0jEeoTfZ9MCn0ZRjBwXPNwdF/wxWs///VxQQZMDgCKYurq
vDWsNiuqb1IumAfoGouoz3PPTpzhmmJgueE5BqhAQ/e3cR0WJXjJWqbFWQGn+Gz9OCOdWkTrrOjZ
KQF4rYGyzNenVEab96f3x3X9ayAHGMUwbZqhnh1MbhwLQbkTjUlKmZgkKNtj+TR8cA69NYrDPcWk
CDUMdTaKjrJnpjJi7Pu1rcbADqdSD7hlsYF+fzrncCf3NFYsAAl0+TmFeOe5U+nQ/iDM4Eyagkrw
RhgYclJkjaFldGFSYBxUTMmnSiWLi+UADpRejW1p5ON7LZH+TrkuPb1GVrJP3MT+u74kpDqnpyOE
lhyRoH7nHSXhl5Q1bunGnl56tULxgMPJ1rFilPHvv4e3tsjvA51dcuSXyHQEA9kISU7GxI2me/Xc
5PdG2wDqvz/a6ax9Fd5yDgMP6WQghsHdfh7zNT2Ewow6KkbZEg0Mqj7s1EyYF3OBPKmTNwk+xwEW
UJiCvj/0aSLnQzMbHTq1wjvl/AhawimDHs1ZsNBa6tF2V+xH4YvM91wLkN4xctQvIy2EC6FsfL/H
HOfX95/gjbVtUWolNjROwf15k2FpVkOjnA4xdpHmFT6gXTcdk6HDm+KvB5ImESiAElklp9/rO6WE
gZyVWY80HxllkOc1zPalL/7+5iJXAYXjgKUWdN5XvhPD1KsZ+jvkC6iZqphmFYxTUvzgIIoz6Kuh
9fz+xN5YrJBQQMO5zC3HPe+bZmYVZopxLvcV1eygjSQNJhecZSHBhx9kQgg5/1wwXJHKPB2vBCnn
LeDAje0Cwq2zp8VO9mKqSvuMXq1vtyi8mjsNjpxzbeitKHeuXffwywfVtjiWmPaPPhK485tZ76Ss
pHK0N07iZk9pFGMa1nGSVgeEwQui8byNXcj8on8qy6QdfLy8zSSIRitFv1yu4UMF7+UzjsHFNR6U
XfMs1qwVUA6N+aZw5IQvSwdQEoxAI84OTVlYbzW8ZDGYMDV4DXHW9HSGt1oLUde4SNicbmG8tO3Y
43utNdVlbNqwHvLJzJ4ahLoYqBa9xKcp76p7e4D+6qWdpq9e3XVy3FRmb/0YlTvBkdFDevo1pcEr
mRZNPQ8KSZBvW3PWBpk9au52ZoVMvjamc+sXmQhvKGSM1X0qXDsMpEAN62HUWdlbkcIO9CzSIsMr
GtcMN2tpzV+NPtb6mzQZ2qtxglbtoUBpv2LEKnliaWjfOrw83APy9Am/Z2UvTz22N491X6IUFvCn
HwW+bz8XeGc/cKaEWmbk2nrnINI1/WxOsWhcQ1MtNKEl1yHOnm1xh2q1jYJxMcO7NtG1BeJ25NyH
tQ1xks7pcNVKvPa9MQ3JOvRwlHvmNH6qhsEOb5wh4hS1nVRvNjkOWdcDJAaIY8A8s9+KSWs3mAUX
XyekzmInOjfH7RgH1U3YTMOLpY9LhMolQiSCj0hs4CSh2z+w0JyYT1OX5UVc9Hrpy3VuYpwdMuB8
xxqwYA4HHmjbFZHbbEmX0vxOX3HShz/RwC10xhlmg5sLHTZakS6j35v6ZGJfMKIjjIrY3EPfq/Td
zDoP/cosOhFEzYTF7wwh9UeFIkp5mWFM0s9kOxZHV6vzb3MxzD8IpdbDgj0EohHDxHvANptWbFuI
HN8jV6++W6IvjG3VDjncmFDXyk21uNj5R7oDy7rL27ua65TblMYa+4x1htuo3k/QVDUxocPSsToJ
0CYW1ibisvjnf+OoMM1d2giuke70qxenVV60JLCk3z9w3ojOyRgwmaEWYNt/FKvIU1wsrAyL2lHf
fy2yCGdoFWpjoJoCF7IWdt5HdpFvXJFcDbTvkqdo0v7DNVLUqtHCztpbk0Cy0ep5k22yeY6f2wgv
RC+yMRGCrhgRTuJi9WH+fQrFz+5JResGIGWJ/R2I9uvLw65aDFuMyNpj5d/ILQY2OEXHTZHdtkbc
XKxTWd9HTTT8Y/UIliD6JsYdbBOnCt5/9W/cljS1II52ITi4JCyvn6MQWlhOem3ue8d2rluAwKDI
8/iDUd5ITCgkURljuqdizxmCPi9DLypRmHuz00YoeMQI3P6ujue2p3OLYtQqcvk9lktX/fP+BN9a
Ww6gL+wJgFLzHCu1hioiXJDmHqUdlt1lYi+7TujrvV27cjdjovT+eH9O1dFt6jFE1wpA6LykRUf4
Em44VgJrWPQZ5FANXlQzGY52mVgW0iatw+tvG69a9FG+/+fQYNwQWFzSTuwJznuB6YS4KAFnethm
nYNC3zBwpU+HMaTlSSXLYTNA+MB8Osbj+oM2VedleiJpMDiiFJuqNqnZeV0GyiIGMk5aHJwEFyXM
ddD7+2WCoRtaWcLsTU+LCcQHWtKJ/eIi97+YsdfHdE1HOPjBefJnTEHAZBIAg69SkT0HPjItaWDb
Y9HQtNgme6pr1cXSGfZxbBP32/vf+8/1xVh8btAF1pg8X9o16sOywjLkULpi2MQYQ2yoDw9XsTXR
a9kd4w/m9sZHPlUVT0gj6PUf5bepcBp8hXV3n2RYPLRlG+6nEPNWKJLzTqSLsUPa91EF7I0XKgkE
US4wx1N58/UpIfQZ2oQt1J67Kr8mdMHDGnHbJkI788H8/jyQpOQqoLDhOEA1JzrW7/WANood2SNN
2Fd2bW41a8iOPXT37V9/NX61afIGWfP4hb4exQhX0oR6gGOkw8xDzqs9dPE0bhIED+xNI/4AP/jD
mpT9AR2MLciLElxxp2n/RsdJsaibZvI18GGzysG8XA49kAyBcfvUiLuKJlTOgfYxHd2VDGQDO9QK
8U03tfI2ofeNwMpwphyH87r2GC6yi9D1iiK/Sk2rhBmKKdiw62q7v0txOQ+vZblYX/pwUZ9Ovvof
0R3eWg+KKpcLsEiaeb7BBrvL/h9nZ7YkJ5JE0S/CjDWAV8iNWqRaVCpJL1hpY993vn4OmhclhWWa
2vplrNWjSIIgwsP9+j327CcWDghaTZ9yoev5weLi/FDNWmvsL7+sjdEsbgeGsE3Kzpqmnc9dhDFD
TNuIf8LLe8QQRvGrEON/BculKTBoGvwPw5nLOjdUvGvN1XBSY9nlLCX+qaw6a6JFM8+kPcnp+hMy
80L65+uqaRGCUO8kr0T9ZLUwKkytJJNWj1Ob0dAM5UV87URWP1x+po2vCn2TShWUFKhJxud8Cu2a
EdJ08k+FkBDNSwkUgxcZhIN1ZaD3cRWPwwEkW0u9lbTz+UCJqfeV0Ev/NJsRTmtcR1Sia3rc6qbL
DBx9xLCn0yO8ixDCXks+bC0U3jvFLsFHRvrjfPCUP8IoW/VPstRGn8gwtOqXJNbyF1VCGvzp8pRu
DYYCAqUTMgh0oKsXFwDrGeyxl05SDaG7r2I7ptu1kr1esaN/364sg2INmQCdlbneruYRS14dB7pT
kGLNlvZtSyO8imdMDfuFz+PKHrxxxlC6xosBs2dSres9GI/OdoRPLZ101DEfVbmCujVj4dckKQ3s
ZS95Na2UV1bO+8wRSjWq9MQRqCzALZ2/vLYP25EgQWJPyYSMo4cc4vRaKY2x70SDpaHANtjG/TAf
3iT88I9q00z6lThm68lRXKDZNVUT1cXy0v/appN8FJmBPceJBGmmnHB6QzTWBwaOoLgITfJutoOg
waUVz+LLy2nrC+UqwNlOtkd9x5DmUwxxssykU1rN4jbDl8ANSBdceb6tUYiFqVKiQWSs5fP96/ka
qZyN2ip4s8lEi8VA4Q9XuM5uzCsDbYRFFuIRSiCLnuRd3lf0tg48JORxTLJWsd2WLoYUP/WA3G4d
QPa4PHtbHyMaEgQRCDg5X1cBSmtHcVpqlo1mpcHwGYfP/Wi2+GXF/X/4OEiOLbVeJGt8+KuhYI1O
stqleP0mLdKxzoq7R/DierXDaztDMayXPF5c2fa/bwKEsygxCGhNS7dWG85csPTbmWfscIo6Ubal
g1iZxQuWneSbMNXY//OcLhl7yNHUIihGrMYzUpL3tDJap1Qx6BDyaX2aQksjydk0V17fxrLEsIad
Bjkb/yzK/L+XJeKBXMPMzz6VsRF9SNU8vOlEHx8vP9DWJYVInVv3os9BC7g62YXUD/R0tPapSWew
jFmr0mSOXYGOCaAv1/SF47pQeSONOL2XBU1PA3AO4pNkHT5sV37NxpJFtUf5Ac0L+fr1xTRAGjEU
FOdPAcYHtxYwmz0d5cEvOzDy3ZUHX9bkebaBcIZkLp+IjdRmHb9Lmh3RMxXbJ0uSyxudbBpAP5Ve
mt7Oytu09XF4DTqkhBiROyWKmddam4OjiefAlYTvRnxAYMUrVtBh4dG/etMpGaysHpdABFMrCqNW
UcIkraFnkDB1IylI91EtCHQ5Wasr07A149R5uF4sHy5n2/kqi1CamdA5/RPFJfrlBjEiB7N416Yn
pHG8xuvYHs7mONGpG9KquRpOo70x1wzCVsmGYitGzdpxjx4ehnKiTfzKK944uahDEEoK1FQco6ud
PR70Ro+hj52aeMAnzybnUt0kQee/YpGAfwPV6ETd10VNkhkECy46kWaVsoe1W/cFu+UC94Auxf7S
GnFhZI9Wsuwot515A4VXG5wOXp1/ZYfZOCSWWwQRFF8jx8Uq+URPmw2aj2UJVYQ+63HEhUdTNQcm
EF19qWxfmaSt8UzZJMxGbiKTjjp/I7kfBaM8h/6J9uf6F5Z00Vc5SYqvSPQgGeZxj3PV5dfyfrmj
MUMObtFYwDaqLG/tr/MWppNvhHSNn8jZkm6ilSj65OOpKu/AZbXljpt1CZFALfXnucFK7MoDv99X
UZv8X2DJYcwQ58OHCHW7NrDMUxUEFgahae51rT5eGeX9QmcU5NuUkrm3k2M7H6VJ0aMmRcMoSZge
lLnXd1mNtBqF4nhl09x8oKU2TqSkcvNc/vyv+QynoguRFZun1EfHYiPnP5Vq312JfzcfiG5Tcmnk
8Oi2PB8FZao8N5MwT6FZY8RuK5Vb9zJO0RJksMsLZHMoIjJiTtglqljtSaoWACkqB6obHEAuLIBp
X2Ky585TofyXpyLFa1Gt5B69jv3yjJiXBLB5msPxVdH9Ad300NA7Xw5XNvn33xmdb4tcmsCPvNFa
QQyaLkpmMZpIuorWi5TcOshZMrijnav0bmnXEgQb49GxpqPuRdNJBnT1lWFbq+boivjKcIK4KYC3
Y3s/N/tca3pXEcO/7yPWIgNZplEFd7bu4cqTPOT0xG+RSp/80FHlfuQqBSzCz3rjh+wXsXrlcrSx
TBRmlCrp8o7YU85XZAB/Lumk0jrBBZycCOKeQ/H+D9q7vLJlbQ1Fip6LGNEfktzVsWW2RdtKqCVP
cz5bN6HRNjuqXuMOym1/ZaiNr5m0IR0ZSzDAxW/1NcM/1ETL2XPSetK0bQ3HeMQ35sq631odf4+y
PPBfe4ZGfy2Q18Y6YXCAAhP/bcqcU/9pAiNxGqFA7y9/0pvjUcoWbB90e62D2YFABsh7zbsqZrxB
8sJ+nMQ44W9Y5Addj+V/T3tYZDwoOtgcbbRsrh5QsnqTJF9hnUycjvdmg0eKQIpHYW+81vzx/pJO
xYzvjOyA4OBeizUBgzfEBTlzWcv0NwOM2CU6KzLJZvzkBk0+lRA2nIp0F637tfrz8tQqyzo/D2QZ
n/YkHAzp1iUbcv4u22IGsCeY28GMafaOMLH/hU1cB+8lskzcm1TRFA9TldTD0apVsyIQ0prnTKjN
Dby2pcA+hHB+L/+sjVOeLl1uFkvsRXS8rIi/VlheQ7WsR80kFWRMmOyIQrmPa99867oKwi6Vdlx9
La3vfiuVQdX78ujLM6/nhIwJ+wJZL0oeq90vQx8tKpsoStTSYlZGWYAeX8m7PMrWtkCcRpZfXaLM
dZ4yDEx9jKSZRZZU04ca+9d93CPassbyx+WRNq5pFj1GwuJ+zRlMwvd8OltNN2ZyLtYJlUf/ccgp
kbqKgeO8O+ap+KrnTUxPPtapnixz/7WVgQJ3C8fu8u/YmFcalRd1HEI5sqarn9Hhb0lXymSf4FTj
9JyAMO6n/J/1+YKHJVdJ+MerQ+Fz/rA1NBOouwq+9nkc+X8SFtiaTlabXok0lmWwWiYqBRV2WsoM
nP+rfR1z+EVKAqOIToPC36WYuVd45tegxlJfRDd4Glb3mtICgLk8jxv7IQVm6izchFDeWquBpxqx
QV6krM80Ue5aZhtITBjc60GNefBkiSsx4ub6UTi5UPUxq2J9xzQLGJNKopC40LX+a2L55T1MFYsi
Cen8cPDHvRERo9KYamNsGGeHQQE8/u8PTfKU9Ai2FWT1V1vCqLfz3ESUsbDmTr5iT9jYR2FmMQSW
XNO1Pf8Cx7nLY258ooTgpGsxJlgOhNVEc/cftMzmoLNas3PrGYcyDVTlIa6n4spQGzseylFkdpze
Ggmi5dv5a8eT5WHMjYmLhehCWXclAuOv3QzYZ0TGgSUSZrIPSE4s0ynQ646nf3/Qv0dfJuKv0TUD
a7/OCDlhkXG8gAvQfzUcDYYTZkZQXflutrYBboxoU1DjkoNffaDq4rWFfNo6SepQfIA5Pdwh1lev
hMxb7447FKm9pY+Ebe/8keREl0XZTWyvk1HvdQ0wCiAcfR9Wpf8fHohiGjdgNjdso5Yz9q/Z08Ng
nuWUqMvvYuATWH3tLPis/2GUxRdD/lPJ/b/u769R2jYeZB1HsFMI/vk4J1mxm6OqvLION/pulm6b
JV2P4p3K9Oo7I6c8lrPIxKmo0pKuO6V5mjTJxolYx1xNT7CI86fwWOKks2sww3awucbO1x6oI+qL
1ZE0QH8yq/pDFuOv68+xceXNrrY/oVOMWjQItHtRxKRiej7dQQo9KoHX5GELZNW7WirFscn6yd6b
rNxnglDz5Z8+j/+PCDOI+zGZIFrFz0dsFL8LiibwvbrrHiq8Z/cttERnhGty5UO0V/vAMhSCHh6N
d0DyYr1sjaTyk2hqJU+nXPI8NXZkuBiSzzLeXuP4XTbUWXFodsHeWy9z4B8YqUffsVuN8x20l/pN
8zUN+3+tsn/5Qp0AjElCuaedGNc4TRuhgSgV6ahZIVGCIasEDasGr2LcTGrJ+zJJekFIb+SCrpaA
Crkj+2VAHtkY66cON53IUaFNlBjzqeWLETW4BnDJCjM3rvBL3fd9hTft6HftdzH0g7ZXR0n/1Csz
HXl1aecPUixpHpYCpItFK+n207Lmb3Ou2cpO73U8slXIn+0jJ28Oma2LM8zzkD+mTq9X86Ney5XE
td5ObHyHcwkn7wTyOP+mUsKdhE0Cla48SI6haRXjU1aQZYc4Oc247Fk2pieyVpqti6243Ln4i3Uf
K7kFOJMXpnmHRld+6RohP3ewIWvwOFJ/H6XQi5wZ5KFwQZJGOEra1rOmhaT26MnA7x4/x8+W0mB2
Xcyj6e+iwgQFEprYzYLgQ6mwy8Egg68m5zHubOjKoAGYF7y5gqku0aJC/91ZIRIfxvHxr9XaPu52
C2s7RZyITzf63CJFoKmiPXDMpMy/IksCG0eLXPz58mJfn/YsQQSDJBoWJx6uJmtThCama7hVA+FV
UztCDm4r6SlWLIrpAwQCyckMhWnp2w4oFca9Fejm0cqs/SSD8rzyra9iLH7LEswtNXauA8iZV2dF
X7cGKRzd8OQpDPatpEZf0lpOyH70PnNijIcpApx+ZQaWDfuvyO7/oy7yEpIDgCzXF4CQ0HfCTUN4
01Ifc2qdhtpdpS+uekHV17IjtDr4FVhpPu65R0zJM1pY5beBRferGuJpf4unfNJceTGrE+3dr1rN
BT+TJSOZ2KzhU7vDjdjaF6JS96Ns+VdmYGPaOcwoMpL7IUmyVuKb1GzHelB1T5FsXBottOodKHPE
b9AoDzOf7z0qSuNKnLnxgBq5a/wQ6DXAhmH5VX+dcGlLC2qX9Rrwtck++kKudtxOC7cfgi+X3/DG
SCbhFjlCbtzkr1fRVoQ2M4riXvG6oErpJDXip8UH8bYiCLoy1LvTirZo7rLgthDbCCK71UMNUlT2
amB7pSo9zUzrDberT3YTcYOdteDaUbU1HH4pHFOsXf7Hag6VHBoqXlC2Fwc+7m9hCwR5kBTXjn28
CGG1XwnL380kj0eL8pIMJ4P3rg9wqOoQrfdse4pvZi+LshfHKalQvpT5LNVXBltO9rPvchlsuTrC
W1/C1XWg1XGJ5QpiebQvRf4pV33dcNMcPGRFmqIjx1uNOLlndoVlaRimH5tuzv+tDo8Sk9Q83U0k
RolA6NA7f5+zGutwHUzTA/873QeTbqbHvlHUak9LUn5Ll/v46fJiXbd8/RkSDYPARgaBnb4wxP/+
LnTOlCwpStsLwZA0JxQc6bzTNPwzd1ngVwqePHFduZ1NdWyHvawt3Mnq2/omtJLgpYxC1OhG2SSN
A7+lzf8tLv3z6+jC5ZZJZo43s1pxkjVzFkq17VVmmH9SizH9ZfYYrV+ehK11tsR9qqDplHv9Kq1v
qzR74nppe/gUjt/KbBKO6U8wD2EzlS+Xx1pe4XqZkRND0sHhRw199YoBj1JIIy/kIaEZ9wKawG1U
RtcqWVtPxPfJZoeNBjnG1SiEmvjaTxaLGTclN+nm7JgVcwnIrbiWsN36bqyl44nSAY+1fiAxNOBS
SXR6oIgW3IPRa18gIOWP9Gn7r6B3Qyw7TYpO0E9HOthEXHCxvzypWxsTZzg9povnC5qc80WMIYWe
ojul62UGsOnSoFQBOy0bQGypkUsy7JLg2nNvvEiuMGjVuQYi5F6L9AC1KtwTVOEpUWPtkB1WJy0N
Qu/yk/25cKzWCyIy7ktoAUx6k1fXA71WLCmGo+JR2LLKmCbTemqONE3Hz1mLOxmAdM6GndJUuGZb
uQjL/axAUnpADDP53hwZULpR80nGtzps9IfOxxbewcAw4MalzO30wUbLCsHUDIsvbQGS7XbuYjIs
k20GP3udZn+nlXLAo6BxG4hdEH10XzIVt6OfjvaWRtFSrxwK/3Obm/FPq0uSZ3nsKZ/TpsMVWdW7
1HCHuuq/AbBrZKeoK+uNhpuogObZmdfKPRtL30ChSVqF+IoqzOpj7kY7xc48t2FwKLoTKLRH9Ead
3pRxdW27XpbV6t0s8ctSDxc0r1mroClPp7AWkmp7E+G/i2kFCEc9hOsuZfPRUBEWjfJ0rQz/xwPk
3aga2UdSD4smZbUiCuiVJc4u7NjtALbIQvLqLv5Lz4WiQAokoAzQ8vfz/dhXxse5SbJ7KUukj61I
wCP1NgCulnPgm11j2X+6vFw3Pgr6STU2aw4vlAKrD5FTy5jjsvY9FUvZH75kzI9TMFaHy6Nszjuy
OAqwC0JnXdGLtcZso8qyPalQZy9Gq1ugzsa34870K63zYqkpflRxolxTPm0OzBdP9wBcLLaa830G
f3pf7+MexKeNTfZMd7tLG0W+B49EwyVugftAzYPXy0/7pyK0fuFkYxFZquS33/XIlq09WX6e+p6e
cF92WmPG+jpsY6NxclOmdDQlZfsrnoeQyU7Mr5UBNxvU1KAcJY2ujVObmOE33wfAid4tCh4w8cFD
9/Kv3DgGKDfw0vn4lpTY6luYm2BKgliyiXqNzuM3R64Up9kprbvyJgXXhZ92BuerG9RDmRrqlfbe
reGXfiEyZMSKLI3zNzMpIk6VKiI0teCEcvHUPhpaIbMsTAWAWANcREmhxaUVhW1Tzq4Ej1ubDiol
zIzx4sIZZT18nZjAmIhUaVitvo1qbGagvyaSAXg/D7vLU73xkZEtInsmI+PgwFtNtRkgvakDon51
KAPXoAHjtxjl7uvlUTbOVIJ5m5ky8a57l5eHkZjKEnVKL0AdcLLJGL2EVEoPsq9LsttW8ZXb+NZT
aRhwI9ckDmX3Pn+DidbW5VCHtkcvvH9slCaK91jN1tnx8nNtvCrKYvhfkLtVUNetZi8KIvxiCixD
067Gwj2q/Ec1SuEkyf61Fq+trfpsrGXV/nXppEsQD8iY2KjTCzlz8BQPnrq0C0dSQlrwMVc67Ztk
UcB/hkzUf29UPYNuKoz2TU0jXQLHBr4HQEpU3sRmCdLi8lS8z8awiS73jCXCFsvV+Pz3VTCI6qKk
W3jU/e44hBH85SLp8WG3SzwtJNtNVNBHbB2RCyCBnFmXp9cqTpsv5I8XqfqnX2n17XAuz4lUNsT4
FGfudSEZu6Eu/Jt0htB2+YG3hiKxa3DLQsZASfr8eXOwApORscYKvQ1+N23f7f1mbD+Dp/l0eaSN
1UzJG8HtUuFH+7T8+V9vHs8y8JKg6r3GaPQ9xrvF09yE5sfLo2x8o3ygS1cU7nI0iK+mDnRbTgGC
uBfvwfmzzJlwGqi0PkQYv0BGhrny/fKAG9vsYuaI5J4vFZHk6iNt46w1Azm3vKLpAREE1A2+NUIx
py/o5rDl1ws7fJtrDHrGtOMIwNBSu7Zqt34DzgMoqxHqsVmsfoMSN2ZD/xV27KE2fNNKPR0dq9fo
bvcJ/+kOtrV8dkurrm/1XJtv6KvG0ujyPCybxOpI5pRbGoBsfgfdquevd6JD3tQ72fDskDxs0FmQ
R40BuKsSTrusTNvHqaMnwKAX/8pB90f3uh4ahSppS647hASrb9Ys5xTgUgW2yizNea+PjX6AXUWC
WO1Vrb8rfL0kuyxH9nGgrf41bE3/U2yb84epSWBRXZ6IZbLf/RrO+8UWEp/R9W4KZTYPqUgbnprV
jRP6vBrALzH9H5GwD0oJ0snK6vnt8qgbXxc1PqpiRN9L4+hqCXAVHDXar4WXdeJbNRPYw3IOryRj
NjYLdDMcEDR5LFW+1SBcKVM5a3i0FhOKm0weK9nJp276PkN8qfaXn2hzsEWpwVaxCOtXX7IfB3Oa
xxO56DgrvNxutJsyr+YdJGn9dHmorcljB0TEiE0kebzVAqrlTPipGA2PDI5wjaxsD3ipXyupb67T
xctQx2GM4v662DTKmTb4U2x4sz7SrW/JeUakmqXxE1mluHWrWYnvOpTuiUutIPzQlSoUtRxSXerm
coa5w+XH3pphAmh2L1IiCA5Wj22bRdOkU8JKVYvwtiepVGDj2AfJTu4twGaXR9uaZDIiGhXoRdOw
rkOTntTH2WqEJ3G3d1uKWm6Pn+m/n2c0BuFmoyFYXuwVz7chfVSsHraJ8LDBhd+pGQOU02o6KPD/
/sv0YRVHDynFbQSp50N1xB9GmTOUpVEaSu1h9OwYcxs/qK/1L2/N3aJ5wbKYEBdx4/lQYVQDOES+
5cmmlN30jLevq7G8Mncbwc9S78Y8l7iHL25thGaTJrHsYin/RJn9s8UJ03f9uW0HBzTbBJCtsJuf
REcCsGo2p/isFHmy0/SBhNblxfL+GOeXLFuZuWQF8RE7f+AmKJE1R4rhwd8q7ns6AEo2URHQ3ZGb
2R0UFvXaHWJryKXhCxEuPffkV8+HFA3Y3oDg0FPzJDjJ2LVTgYu68RAUI8RODVLW5Wd8//lhpY+b
BC91Sc3Yq/VD3rzPNCsyPWmhHcVZHRzIJRn7vEYY+x+GYsZIpSNzf+duoI2yluIhL7wUB/pDkcnp
7eDjJV6B+btyaXkfi/BUhs62sijcaYs4n0ZiLyreCLI8razh4fpjf5ja/g1mnb5P8JtzzNDyXdrN
ihvIhuo12cbWGqaiSo6HkhZFrbW/nhxrUjhqhemNhl17tRbUz3IfKbdy7zdHpVKG46zVON4kfo4f
DtTy4cOc5//YXMtLZRYIhNBLkAfFqO18Fvq4phNMD0xPRm96gAA4ubo24fqtIhy4/G43rlQouUnr
Ubel8wz95vlYczFYZgRPDtrppLfY0gn1RxqHE9cVS/qUIqU4SiAHnut6FN445pHidJql382pPNzW
llYdu6iPn2B1j78v/zRqRYx9HgyRosW7l6s5gkhTW31UmaTKc4/y1NONUHorR+H72OFFmB+JuQaG
W9egwN0272lzhI2AvjVpmuau8qExOQJ8G6jJQG8Lb7QRMdL8EVtvkMyapSUzhHmoB3KPClAeOtyZ
MDmEAVjJ9tuk1TPmEiwyY5eaCbzhWlfbVz3opfF1yCs1cUtsB7706JY4ICTk/ogJSnGLlemMpUum
z/FBlzKocnPdApauet+Pdmg28DtOVLv1b/hb/Pm21Nkt4CsFSr0LS+q7iWM1ILh9Mn7TE16lVoQd
dAbhAa+88KEu5Un/VivaqDl1iqXWSWljJYBhrxu4+IQ4lAW7tLSlzJHtSPWPRSuF7SnP8vrGtpsi
ARme4zb9Ic6UbjyRSAIYhvcr6HW1gvXoynILZFGPMMa7sWJZUo4c5TgM9FJgiENkj0q+K9I+7z7H
vQBKikl72B4CVY3LD71QInGDtKWKX0yjLCWHXtEkusX5Ct2TWepl5CLf95M9GdhEvOiRKn8EMjfO
bixarXPLDkirG2gJtVbRkGXju5vkhzGz+vSeKrrxPBt2XLihDQZn34e0aO0VqODlbqRZMoCwRiva
qeyL+Q0YqPLZH7Ja39dZWQZ3kmI2ucMdAw9oPSuyBmQWcPIjdZTqobP1YnaiGakI2Ff8hvkPR63e
q6aEh5VJwBEuTOnZ4g4GAHvf4qPSuqaODZ3TL5pwF5xg8yhpoNKdIJWI/yQQH1j8JMWkfcpLIMcB
UEjxh3XSpdWHzI+q+nc81/mrkCOBwsXQJ/CDihXcoeai8zuOS+Dm5Ez9mwoFabS3wUVqh0aG63yX
DWpjnCZJcDkDHZ59hkNcCTQ9qsF3QIbktR+gDJblqCLxnJT4Nh2yYLppUwPnrBLodX8csliZd62w
0i8ARmiomOdeDzGiTbTnzijtr50fxs+jXam3AZdBye1CI0vvSosqJZZUuWSfUtyDoVACJd8NyWzG
p3S2G99tEoK1Q5vG6uBk1ICLnWLkXenwqcqD01aq9SHBJ22gFpxjxtBUQQ59ucZ8DvateLTsXqsd
o9Z9eadjGjbw9cylvo8lU+ZmGAQollotVGZXRRtl7BK16J86OdeTOzmlC9SlikDXX5bh5ky5JPoS
my3SeNz150/029m/+7mSAcEH6fgpmceyO4KXkts9reDL3xmPwG+BlomnYG4XEY+Mm5zL155/KPu0
KriCGtrPFKy7dD/Bn3ge8g5qWZ/bkgwfNqoSlF2TaR59q4tSp4GL0hwKMg2/pFTAMJbUUR+cHpBv
5pipMT2JCfN6N2S3V+nun7vMg+lZY2OT2TZmHyFkR3nCstwdLZHlt2NEocAdbBmv0Llr0fnMdod8
MZQ0ehqT0rcdWRJVcigh4R77wCIFNc8S7ndD2BFnAga+7dS+i/GlxA/TUduStIJZtMOnPqotLpu2
2nyKMR1Td6R2hEB7XkQed4C0c+Yxrb7Qw66rR6MKRrCpPYzfCt8XzEqDRvaSWoNMnUFo7NxkIsvu
jWoAXFjp/fhBWJX4lqldWF+5gG0cExZO6LTfof9FCbU6wvp+qUyFieKBodG9RIo7kCNygvRHmwga
nED2g9tGa+K7uDOV6krIshGIcVLTxoO6aLFxWwViBnqb1A8Y3U7taT9aQfRgFED2SvygroTYG0MB
PTEWnQ8Wx1w5z89qa4bfg7eH7vkNVJVgTHy87vzmNLW0UV4+fJcQY3X02gbyCerPOFpx9p4PBc8Q
cvNQGV6O9ePeVwj8AjaRx8ujbETNKPFwZFmEIksKbDVKm3UyZq2Glxl4Jjqy0ZWfx6EPnzX4xQfh
y8GPywP+P1hdPdgSMlPkWmYSteP5kHQJE06BO/H8JLD7t8Im4fUIrVKRXE3SzOqgzwLnMtNH7HY3
k9dUnWaSpmnxVQ6Vwxh2tVk6uVHJzVOEdV8sHjns8qa8MxLdSB7IHzbRHpcq9skeODBnBD0jv5Vi
tIpfUy7a4FApmRbdYbEYq3eVjUjsk8FhGDidMQ7WDftZIGEwJRfz1zC1wZ+KRgdwLxn2FO+RXATx
G4Xtatj12tRpR8nU8OpoLaXVXLv0hQ5ofuj832YaCthxSH9HNjDZDOL7ph/qxUSpB+HY+wJ2c6IX
3Vsqwjg5tPiLtDusHBrFDTDSntwcPGu7o7kbjUNj1uH0MYzVHiGAZGOk2dRxddNN0eBzdkLUdCIB
79Wh0Vt9sKICRUbdVHN8A6JewVhfixryWWWFlLwUY/+9Ngqw0ZEaduFOrjr+n3Xkhw8Y2FbdTRJV
eAIhl5HVPUDIZrppAntoPicdNnpiZ1JsN99mGkeCQ643pr8v8f5ePr5oCmKntJQ5fUV7apV3Y0wD
5u0QG1NxqFPSjN+HIhtBP4+66N18VPViH+VdolNGj4b6EWk4JuzpPE/f6srIdVw7/fS5ncpU+q5o
WfEBP0xN3nU4yhmD18yNUrZOJwIZ5ulUdbJb6dp419cKV86qb43vZqca/oMimqA5ZHlZvRqi6pOd
ChnMcPAeVSHdlwS6DoYh6rhTy1zuj5BpkAFNdhO8tCkpMydXx/Euq1R7OIqS9fNkFH72hmbCrBx9
GBK8DORQ+TL5qtR8TNppxGxOyVvtDuGI9sHoxTy42qzHPztDBOXnMMAO6UjperhrrbLIHmYC8XAf
BYYKCbxPpoaqqBhvskzqfUDBRf/ZJIVgE8NKw5PiG8atLCfSZ3viH1efp4mLfWRiJzGF/teCXLHh
yLWf9LuhnWaosraSI0zoIjOcXbtLi7cMTVjg6nqpPdTUTPpbgQMu9PiJZ3S0rNMmt9SqGQIPl5YX
c8jbt7axOijTGc6uOxk1cneb+HWmHQnAte4U9V3+C1sQNkZo1cn3zO6SyoHbjL1+SXr7MLcieotQ
y37LcHU1HCGnVsJKH+yXqAllBSFNomB92XfjowSsrlyCsKhxiHJmkKmViJSDHhahfZAQeOxsiTrQ
bvR9RFthbyokjqMs99qYwu0p0bLS50fqEZ1wk/+zHSyl2ilKOb50wSTCHS4R1oPwpYyuUlHTPPc4
Kj7GBVrkd8YBlV4AKF0via4VcMbyq9ZUEfdvHAqK29oeJF9ya9Ga007rOVbdMjTQkedQvzGZ0iEn
OUMT2v4u6AaDdFKnadKTqUOovyX4bl+yFuHQmzUlaexMDZHevVLHivg8xhPo4z7PiEiLsGkjGomx
170dkwBfXRNMcn0fG6VZuEHU2rf0f7bxPpDs6b605fF7H8+U/Gh1jXs3VipIzGHSyg+zaYPb7msa
L9hKU/2HgpoicX2MqscbzWr0/oiyqbkbqS4IJ5VzFNwFF0JuRj0x30OEYtlr/b6qQIyrSkgnk9Kj
q6/j/HWIqqg4DHo3DwQ7lCIfOgKfD1LhIzns/TLp9x0FqoBFl03GPtSj4qkscuVTkE7MWGXM1XNT
JcXwWQk7P90H7C8fiatiE9NISf4mSqv6qEkwah2taWTFq4YCj/2OKtfkGAknsoOTgflgjjrHMjdo
s7tTyjkMHo1har9Ak+P70AKrvq8Fa/sQciB4mg/915XFCGnZVvtqcoWWjmKXG3xIr+AYoPIGGmL9
22JWogE++hgVr6HUtMpRV+L6Oeym3Dzwbi37AxmEqXNFKPqPpV8Eo0vHwzDcl5OJ0L5RM7PdaVE9
J07Ax2E5aTQ1maNXEOWJ+ohjD2miiuBQ5uToOOOULt1rapw9kuVQioORqXXsRkGPtr0HjPejgzmg
OHmnpje06emKQ12QxTtlCOzNKS2eRhS03xWpi36ZZq09pBnGF44x5PHPqKmHn3JiinhX9kGD/xIU
bu4OAJ6fKcHH+o59G7N/ifX3yoncgEHtiukrveX+cy/G5rYY8+k3cfCIDC2dupeeZD77RI5jtoMH
c/U6qHOa3kjEEvWBoDB/MbWm/Fr6SvRM5Ti8UYAAlftqaJWIWemtb0ZCXdjh742SXV5kxW9hITi4
8eWwLzyly4twRzgifywsKam8fBqiD3NnDQJrLhFATO5tEbpEpOFLSoHSJNPJqgb3AdLZa2luAbOX
tmK6awthvIZIi8F35p0pw6Evx9+DhcBC0ELsuxbXlPsaTzKduw8k8ywVRgDZPS8TR2sRVr9qU1uT
pWjYz+jdm6ksc9/nldH88JiNTY5gqg24TUt0Uv4AwTfrezKVUXDQW7351oOKK19HtP+fkSkNkiNF
xYhdkxGy084Amk2vm8rQswKA0uwbmv1t6Kfyh250Ordo9g7569SPlXHwa1+pD2SIZH3fYhf9QTWz
+qs2Wxmn/KC2951Uq18oUrSza6ADHR2tX9IchcrfdyyLKRK7qhmRz+JMPpfWjRnPnebyZD3O5jXQ
S84eO9UdWRT5/zg7jx67cWYN/yIBymGrE9XtbodxnI0w9sxIonIOv/4+7G9xfdTCEXq8MmAYPKTI
YrHqDR/HJZosOul5hilmi7I09Snnu00FOUWdeww/u4WIh4M7123zgboUZFnwahXi4HCCy+OsKMuv
whlUyy97q4+OcE15ly6OPRsPE2xMcXTceNZOk4LRxEUH2YYrZ+dYR6UUQ/wu053lUzOUtXkBv80e
Bz49faX4YnSHvtMhGsauR1EBKhBV/LSBeASk2UrFhYShep7qHpMhq3O4flNcVr90UcwsPVhDsF0S
aFgo4oTCn2YjVzAwRGHd/hvj4rr5dj/v3Xo5QL4Chg2Uj7+sn0hmU+Zj5oHWJ1k4aUOnvxsLZz7o
aHDuFN83XmMokYHi0yQ1Ch3T2wR7GkY0+ZLWZD+VWn1aUKXH5GsOC0Q+lPaC0bebnfJuLAh4lRZ3
O8O/flLoKgOjaUwNmW7Z6jmW43JeRGUJW6CLzLOjJuGjnkG8ML1BPVJ5nXcen68fStCkqStQsAYr
BYL1drqZNqrqQFYeLDLpoSPcHvUh2jN+3Oj+MQy4cpgelOCBltwOozkFYaQWZgA4thf+aLXte68Q
BfL+OLP/QwW1eD+3hXVJY0XTfM8Wle2jmKY/KFhy/bi/m15/Yng+mo5CLUss1cRuf4wLn1E4ZC2B
R7fsnRdyoyi63j+QqjsfycrFYcm83nfNPL3cH3nr6yKbxYrz+oV9t1rtLqtb3WlbI2gb3f049Qii
hu2cn83eLZ5Rjt3TJ92cqYSxQ/6XkqqrmZqxO1ZjVRuBfL/C5u3Ko1sbyTkLyz9DL7e/E9RynhfN
ntnt6wMLXR3gJ+BIDhK8pNslVsQASRKOVWBnKGXnwuqPk5665KHqfL6/prJqcPsiZigPxWg2MQdm
LY9GMpIKYUVGAOphOWZ5Gz11VNLeR60mzqlB53OAAblzTDeODTBSumXSzxRJstUxHWy0zvtFqEFn
1nXg9eEva1b37IQ2dguwEQ4l7XkAzGtkSzXEZTLjCBBMWmfXB7cf859QRrunDu2t+tTiqbNjBLbx
2bA4MynOUEIASbSaVmL3reVFBl4FKeU71YqThwk9oHOvuPkOcEVu9dVng8sDWMmD/EVMXxWDRJLr
Q2n1WqB45XJaGlv/CT4qvMBmMx8aNMAOIPubU2b03Mutqew0jjbWFtCfxZmgV0aiZ9xu0CROMyej
whIMSdyfmmHg+rNFSGdkEYd+NP/DgcCACijoC8kDqM7teHlKQwxbiiUY9EY9VEtaXujxDoFlDdkO
Cuzlt6+WVoL3HBq6aD/qa7WPxrLHwuptNUABg5Ot4ub4VzvAWvW1MW5+edi1kU8jrQubUniKOFDH
mjqYq4323Hd1CtvRUVGda5B8enPFDE4R/ToUpmAcI4h0uwxm3bV2T/k/GLLE+tQYxvxTGyaRHke3
Mn9VGqnOzkndCA+Q5XWahAR9rEpliPwNeVcj/IocWQovA9BFMKjtdJwXA2Voq+ofzMV0Dz002vsh
aaMPq0vhVGqc4GogT6yuO5icujnACQzIsx0J+0dylyaBu3yD8QqioB4b3F1abt5zhT/6tdO6PD+m
Reskp/s/ZeNES2QUglBwYZA0Wk1f6cDca3nNxTsv6Tkk8w50FVVeBK/2EBQbQ9F1JnwwEtvcXn3b
wum6JJfvSLOunsPE7Z5TrVOPEKf1nUltRF/k2JFuZpOTKa1Z+VrbtWWL1FCg84CpjwqifCTrZa7t
xKjV3oG2AKoRfU9yTp55PF5u9044SOxLjEe1J/T+oJZ55mvHk1rE6mliJfz7n2q9a14NJxf4t62K
X3SeqFFk0wUctL/CzqRTk44C/97JqVU4dzp2OI61fHeMOrMeR2AA5nEqXVG9Der28kPALwDSkqrt
4JZuf0hp6rNd2YN9VUbRffdiLTlgWBO9T0H3ve1TvgzFywOuGOsMjHMVF9F9iO3CnR3snRXjIFp1
OUYxJk/3l3YV7V9GoR+gI6Eq4++6HYB/2pi4nL9rHM8OUAFXP8KqnhA5LIsPtTnsYQU3Ng43tpTe
5XugubXaOHR7KhpToY2o19I/hkPsnZolV55B7k6HybKKMzq8e7Iuq/MnJ4lpG2tJ2IHy8EqNMPXC
yFUY1OgyQnhR6cdxVKyr3lvJzsHYHIqrhUaEA8difdQzldxnEMK5RnYC1CDR9WfwdBN6XbW4vvnT
oX3//0Ot9mIcL0PH65QNklTeAcm25DhUZXSJ3TY9YBnc7cTuzanBpYBRJfO69YOompysx2AMS7OK
LliEx9f7sVbGL6W9d0tsbEqqW3wpXl4godYuRp5BVRRLlygYS6D8YTLWp6Z1u8dldAU6HJZ+ub+S
q4zrZX8gHUNpFiwdB3uV8gwYNkL/6aLAaBwnkyXJ4osoNMhSaQlymrqUl53A9bqRj+6+/tilgwju
/4RV4P7fT2BsuEuYkZD/3wYWOAMq6jtuFFDm1E7cwOaRZ2O9c9rllvgt/3kZReaUUEdAhGOcfTuK
BVkiq2sjQs+oq94Z1LefbEqdT05j2++isCu9IytEud7pvOjT/RlujQ2dhPQGkLBBFn07dk8L2ags
D7F/zQV44eiKcw77OP6QJUv34KnYfbhpq56cGRWL+0Nv7VyMg0j7yDjIPlb3b+iUYeZ2k3JVc3Wk
9rjolxBthWNaTuPOd3wRNlsvMTejtIzFOwhlpdtpUhGKcmUq4iCGG1KjdoSdHtrPOciqvh1xjtNq
ihiHqUIxz7eGNg4frGxAYH1Q8qo86mFvXkBkmcvZHrJm8WsKiDBOFPAZR8utGki7mjSgc0b0ML7f
X6etcwBgFXIJdCYeAKtP5HDo1LxYkqDo49S71LM+LIe0AaX/px0a+p/gRbQfKMlgCZHEpvsu1dA/
28nRt74VoZPykoumG0+82/UzMq9rzKSnYKlNoGPcJjzNTvSrneNlJ569CPiuPpVJuu2i+0iMgaRw
OxRF/oQcweJTNV2c/13T608e466lD2CmBhoriYFkxMPcecV06VVnUYKS2jzWaYjliyDSjUx8q02I
rP7cGM34GBZD/xyPEvjTGUNlHeZFODPmXHY/P0B1q5pPCVJM9j8KhwxVmrya+JzVHJU70IWNWxaH
ArQzdRJqGVJuZyZSQd9yTjDx8Kre9uMkwvo1oX67HOIcWiIPf68bT0k9ghe5v4c2YjfpPdIXmg1z
TF3zHPRRRoChVa4Gwrz9Uz64ovYptCJmWPJvn+D99vXbL12iGnIUCInAIrLknvotPZziRK88kSpX
PN++ZHVXfFGznGaYO+xszq11paNOTZBjApp0tTkzx+oVTS/Da5Y1UwwgJ0cTDuLOQz06lH8HbAyK
0+RQw97ZqxunAl4rhDY2K+CwNXB0VjVkWbIRffmsQ6UoBZig+rB+heE7U/N2NXtp7012JhX3QMzL
b/zbeqbKEBMK3BA3Bl2R64i4pzZWaeO35BXTu57/Xl5NV5RNUC/joHy9v4c24hDx04bBS9lKpxBx
Oz5czlKbGxEHIh+c4W/MKbv4oWTDDcdFH3GRxONOFHhJpn3sQ6NFvUnz2mpPMnjNJ5bXJXLB0LQp
MUlQ9mpflYWbgXlzlGtT20r05FVGpJ7pb8SFTw3PDEqnrBBq6JXWyc6xDQnmG8RFMR1UPcqccz3k
jbg4OCM/WJOi9I+joszPE82nPYGmre0BpJh001al0czq0sGfp4bajMuKMrXRYyYLyS6sTR8O2l51
anMoDJhlbY8cd23ca+VjpXpNpFzdZOwtv6/S6E9lGBrzENIlMf37O2ErmkhiIHrDVMex2r7dCXka
6lCxcCOKC5tHlwVy1zfdeDGCyKiivxKYVntV041MTAoVkoIRxYglq0uQOmoHtk0FGge85dzSFD8v
o/3Gh7rcWrRsqAQDXmWs9TvI1pRWHQ07CTSH4ktS29UhznCTub986+7C/4ZBRoyDTP4DdeJ2/UZT
A/epagm6R6JFqw+a3QTgiD6EX8+gD596oVbNQQ8lELFfWiabW2arn82mzv4EoG7umXhv7B/WlO0D
24kew1r0qQYmOjQ0Y8H0WeJBJR/9kHZLdXGSQvtxf/ZbX5K0DyN02Tdiz95OfslFQ4OcyYMqmi4T
dgQHBNSMnS26cSewS6iDkNLiC7T+kplapyqynUnQ9YA2FYeF88cGLf+ywqG2AmD+FGlxdfkPc2Mh
0c8CY8dr7HZu2QKPs+7YpXqkRbnvzaYijpC1s5013DiAFlqLslDmSKf71RpG9VJNZhrJ09DwLoFo
eahzqlhFoyL91HV7uhib45myQEhljl6jvBp+u3rGGI4PTZsY4GAnzgtGVVdzqYxjMsfzN3USe2yt
javGwlqUyr5F1k4meDteOLptaUeZCAg1jX6Oo9QogBws8O6gvxuVn0Oyny5e6CbVM9LCwxd0XkRy
vv81N2Zt8yVJuul+oSW8ytcw7AFKs9QRv6KtTlksLH8USXEJqYFe1brYuy+2xyPwSPMOEppV5is6
RzFJY6LAMZemPw1tCDR78dw+PpMKT85fhQIMK945KRtHHwKeDv2HnhsiMPIk/fZtHWOMMlSLo2AG
P3kAhV3BAZr0M2bZe8aU20PBeyUp1Kn+rTIIEnsxxnXKBAtk0RfgmihMVhryO0kT3P92m0OBEWYw
aqHkC7ezgumgZaXOu3YY8dZeRJs9hnXkPih5P+7YbW4NxdOIJhT2StRdV58txWkTi4bBu4LfjWBU
oAiK+nb2QLar7N0ccsutHkdUzSiXQZeH97auwSgm2v4olMMGgPT7DHbGJPcqxxNQl/KQ13F8GvN2
OtVhkhyRnwMfiWzg8f7SbpQMZAbGxa9zRp11Xt+27tgItZEi4tXwb1lOw0M7TUA33cU8zGYyfnKt
/J9Q1MO3+wNv3Bzczwz4ojQLf3z1TWOg8cmEenk6hN01pF8LEGz0/tMao11O6Yj741Ubc3bjsmzJ
Ya4iBXbvV61ihsc56TiGem40P/B0EN/yydAmH5qHUQbKEqf2xUxN5K/vz3hzqSk3q/KBQWNsdZ84
PSwGsDPhtZkqPbp4nRPHvjsPbnctBeySS8k0/omdLPqjUKJ23lmKrYAkfe7oAgI7Bgt/u+AZkjMx
0vdYmDVN+pQ40fKv7UXLpRzn2AdjUn1/83R5xKEsSo+TtHldEYpHJ6ILh1j02NC68Ox/HS15Hzf2
Ux3Z3xrN+Kss8Hu4P+ZGoiBfVJxdg8bJK/JfO2J016QTtlCRUf5ow3w+qG6nn6LJodK5VEDobPPt
EcOhGU+mSekL6vPqs9pGHneUFzAQ9MQPijXwAPMCsfZmaXbO6sZFSn2NVFOmQLQvV7HJprcK8tlE
GT4xBySNOp0ySgtaZfLrGnU4kJ+dNRzLWKt/Rs0Cn8jLG+XD/SXeCJAOLzVEWCWRnr10u43KJlOG
pGYXayCv4eGkqv3cOlaI2aXdwfH5D6PRsKbMQtyHiH072pAoQzQhgXtNWlFc6l75YVRiPM9aOu6c
zs15/TbSKh5Z7QSJy+T5D/M4O0Dcib42Vgx+0xjqnSXcOInovkhHDI0n0KuYlI/gg0TY4wOZTwrP
hlh9R4oQn9257A4uGho7iezm1EA6EP9gdNMcvV3EyjAo2mR1eDVUEF5+mc9qf9LbLv8H2haQ8fuf
bOsMUkjhKNBb4Fis0tmkUKF3dDYR17ZA9HVAu8UzrVQL4P48V9QRhAQiw7dO9jTdtyaK2hvWDWTJ
FHJWIc4zJnuMZ+h1iyuGE5KX7jPAVPVglOYbNTLkq48sklazCvAHLXy5Cr8lWsqU2NwteHnWZbQA
JyaZbaHEXrXe3Suibs2Kwjq9NVkpIYu+HaqLB7Wa4NJdgVpnH3JVizh7s3OA2seNdv/jbdxR0m4O
XV1asCQmq2lFZqosY27xsorDEKnKOiz688Lj/B81i8J/67ga2mM0ZsY3EoQs2glwWzOl80VSRGma
8Veje3Sh8ED3nKuTz/n7Lrenc4VuhS+V3r7dn+jmUFI8iPwDqPcLtfu37+eUdQyXM3KvZQ9LoxHG
cqyHJH1QW/0/eIw5UmUABClRk5LO7fcz9BnBb4WhWs9d3lW2MRw6TFoOcS0mgOHN3n7ZuCZoixoA
4KhmynfA7XhFWVuScYvHWKIjyxca1vKlxoWnodheRj/sQm/jg6Pn4l+KB+WDF/bz3/cXV15Eq8SW
MKOCTyDVAE66+gVz1DWLUcJW0ivLOTRtlx2H3Nnr3m98QkoudNqYJPfRGgZnuBNQuxi7sX5ynfNY
m6DJ4fpcRIN2y/0JbURsYFo8QEjbJNN/PaFmWEQvPyFVBgV1eFEFiiE08OiWBFUVewi/ranx9YjY
aBhQyVk9VhMSitAaMdC1RtX5WCJD/tBV+FAMqvfP/ZltjURuhmIo2RJAiNV13g1KUtdwLoLYMtPy
7PQFWqxaGrntWU8EqK37w8kTvN4ZMhsHGIa+HuWy270513R/iXXKtQcpceYlG3225qlFbj22j8I0
zSN6l+POoJtz5E1Hp0t2vdY3Um03dQsYkN7FMLYBHy981r3Sfo8V85568+b8eAzTmEGSDP/M2/m1
cFnmsW2wIl8w9DumAsgV/d4msX3R9Yv6vm6LJTyKGBTN9f7SvoAD1mtLikQtiRc5P2CVHsLJB54p
OkrpXLDzH71XlH/Sz4BxaTapNx0p+HscFh35zsclUcS7qKOq7Ys+tb+XWgH/HUaPYR9C14nHo7NM
Nu0XCwgE5oiKKT4mke0Vh2SyICUrUDm/1FkBF2dsOxWWSpcq+aHQ5uQvOq7iKzlAoZwRo9Me0GLL
IFUhDfvYRCFszPvz3vq6xFdZGCDbYAvfLjlO4WhkT5TKqniMvuCUVECqa9yvKGC0O9noVreCFIon
HExpOpprqTUNqoJuYR0XlItI6wvaX1HvTyj3/N3Gnf6YTvRuzv2CiMZxNNQ5O3T4xdpnp4iLZ9do
hupj3ffOu942YOXblkieI9Uy469vXpEX4UpyMDpZxMjbFZkIKwqak8rVU/MvaWp4l2q2Ddhhk7Gz
5zYCPXklrBE6jhrvklV6jnmH7uF3z3FOuwymQj4f0XBM9pZdfsLVzsa//GUEUq5XJfayqkyvyU12
dmJO7+rSaI42JE5/8FA3PojCNH9Wgy1Ok51+h3KUnKJe24mTGzcAP0FaJdIbxJJslVpqPZUndAqI
IZipXxUzzUa/TKrlBKxDO2tpEe30QTe2NTGZDr0DilM2MG4/YrvYaNjDnr6mpjH4RThkB9NTkkuv
hO7x/n7Z/IqkscRkU6K4VrdbvUwGGHlDuVqRU1wTGwGb0WusHVzf1griIyyj0wt7XE74t4yLUnox
SOhGMGZR8SnJp/G5tabkL90M08+5mSOo8PZpsf8l3kfiT9ds9QSxmbgaQ+WK6MJ8aOHxnfQOg6f7
o2xEfMgNpKwAi6lWry3jJm/Mu0xJqLimU3yd8f49DH0jTiRcCyWBqb9AIBU7X2xrUNkupYgkb7U1
rKKmYZGb0UiHMI7sU6Qq4YOBrvBTFqf1dYiK+pPe1935/kzlNlifQqZItgUsSipO3n7ARtJop6kE
XRQnFZzP2DhFXQ14bDGSIyrA+eOEjfghliId8Kf3RPy29g+Cb46JDSGe2Gu7QzWZ8W2yak4gLZun
AtmGo+ZV/4Qu5StphbyzxK8PBZFeR85U1u75wvrtbIXWaZWO4NE1Xhz9s2PM8QFE+rxzyl+9tygE
WLxoUJez4CetnyGzXnd1Nw791ata92MzNNV7kLbtEWFe57nODQd+YQVYDPDFm9NnhqYyRwmCpAEg
wGqCee+FAnpJf52GuEfoxI7rP1s0mGYfen645ye+MVH50JJqylKhbA3rQAHcViNRDIxWeGhNAWHO
TxHjfxN17353kTEwz1FrOKM/xxbi/vf37sbwFAbJiehDUatb15H6JTaGke7vlSzJOJQd9QG/W2xE
y9NkeNcWIL+qLHMe9D7/9vaR9RcOAIp6Di/b233k9W4J1bYZCa5hc0jdKntEcKee0FIqxou2RO5j
09R4YC0iDO4PvdYnM6nrc17BeQClkU/C1YkN3TYc0PMYr2Jxhoe06cz0OBehDssuXi6T1irvKtEb
P7y5H2g4JO1ZqEbo13a7+CFps99WVvyrDwtvJ5S8RpvLXwY1gf40zwB6u7erEkF/XjDCHq/gGggh
dV/iexbNYoneDwgP2ketYjEPCxTe2a+1KtP9TB+LBeaEJcQOtulVNOXHoArBOecccBZWn6hEoteV
6hzXflTsr/hWeMgBLM4FbPjyuUHt7EtvZuOX+x/nVTgDOEagou/iUtKgdHy7ArVCdRCUdH8dRe8M
JyX0RDCjy/cZKj9uco2eo7p1f8hXIY0h0e7n1cUf3kFyHX67gXFfYcmjarh6qB0Aqk/mk0rF8/Rf
RgH4ig8UqIj13YQdgpaUbstJR9Tnp+GR+nb6Eu3tILlDbm4jJoNgESVorj/6KavJVHViajau6Vdz
dNxLj6lKg1WYrX3IDAxejo4YO9UfYXU+L0lZfqjzvnSPZGwGHsdZZ45vvS7kz6EgLo3kOHFr/7ba
zNyiSdLh2oyudWmHqTzT2dsrh299QXRy0eUF3c/9v9qp7VyhIilmXmRVqUDeF9IAqXF2guWrrUnp
hnq75IgCfTDXlhalg7M6Wk+LtIxPUdYqOvxgu0wtYx/yuK7w4pneXDKSY9IYw0GDXhFR+nZvdlUZ
Dy3IzatCIvqhN7v2GRmQcWdvbs6M/U+dQ7p+Wqv1c8sEyltiLqQwMENL0+uvok/qT/Qh9YuWxF6y
c+Re3Ts0dmEyAnQi1lGkWl2y0YRSEbyl+bpkpjh54FDfOUUj/kAyuvInpHEv+IXU16hLore2peTI
8rXEhceyrh8sdkKHgQa9elWUujqbqCZ9NGcK1LandG9GHcixuF0BFZNnE2BuPx4vW9fpKmW5gstE
8CD0EG1o7PiPsTHzPQ/a11cHg0k0MZGFPuarnTLRdnI6W1+uY4ZqhTHq8SP5qJuc87EZ0Eox20Tz
u9bqfo2RZz67gze9F2Ly2p1b49VZpDb3gp7mh+C2sUYKKIoAx2wOxrVQ0vhoxvTnzb7d42nIV9FN
mJOj4CP+wgODK7o6F7KaBD6oNq7omNcHfc7wqTSm6o+kN4uddOH14aCRwZOTBiowK0gvt1+Rm9GY
8EI2aBD36WVeWvcEMTA5mnPsPRid5b35MFLZfKkRI1LKw3o1HpfCkGECbV51O+vQmCjFgs1bFSUn
kXlR7QP5UnfeoFurCROL1IGUXqNRfDvFsi8bBztz8wrgKj6CKhkOmUZLqlTQpbp/Dcpfv/pwrqyp
AorjWY3u9u1Qo+MVmNlCHarM3vlQK9ES9KGpfsy8ssj90pm1JxhjbaCQHf4Y4Yns0e83f4D0JZAX
MZ90NVfLy7WkiqFJjXrS/JUlqVM/4FEMsNao8lLn/m8V65I1Of63VGSDArjSr/tr8EKpebUIbBzA
gXgEQNe4XYQ4d3to1p53HVCwHKhmJxL71ZGu/sSCdvS+kdlRzsj6Pmv+iZTOercgBvSsVaFRfV3M
CgC9OVTO+DwaozKdx66es6/KODhNgFAXvl/KUEb5U67F+R9lRYXBF02zPNtD2yuHeWzS5d1Qaeof
E+Du5qRMztJfljmc//YEBPdDEra6cdbHuT72iIYVB3SH4iQoMy2yJPxYo5xF6hg/zAi1NaQz3zVn
nJG4QqhN+HUX14jRtPmgHYukzf5AbA2T4FbDWvqot175b4vd2OynVUu6JfJCV6+znXR/KWWth8cm
6mniu3Ubf7JTd578CjWbIog8K0keZTnkl5GFiuarOKBhPq3CJDhpeWWRA1eu+SxQtEu/lfA01Z1z
uUqHafrQgwM1St2E0hN31+1HGwHygZrtqmDpU+XY9sMcZG7Vn8bSzI99rnM+p87YOZmraCoHlVAo
IOl4dgFFXh8XUUZFIRAOGiPVOBthX/reNL4RGfsyClACWVXj9FPIuJ2aUQ0K9a+wCDAUMv00qRDV
MfTFrxRl2FnFrQlRp8Aokme9TjvudqgJ4ax+0WaGGqbiV61jRIHKn7bXKdochs6NlKYnoVFlAvJb
Tt9PbVrPMTYNad02H6MxdYJwcPcECzbiJu9HCM/S4wRs3GpLhPrYZmhHO9cl1BS/95zqYKahdnJd
MV3ux4zVhJiKVEWh2ybp1byQ5L//NqGZyRR6hC37UhrxBU6ZfVyoJ+x8nY27jiXjXgUlaZAdrSYE
CdHKB+q85GW1Q4yw8vNYoRMC/L+6jNmEifebpiV3HjtOwhJcgDOvwV+E/oKWXhZQQ3LfWWFORm2i
h/fmURB3IeBTMJZtylW8xd/M8OY2y2B1pMWzFiXNcSndPZrhRoDAHQkKIU0uzuu6ieeYdZpWdDcC
Uyt6P+tT7dQv2U8H83N6TcgxhQimeXuv19V9JldQArFBBci6OG3A243Rd50GEazJgtFKis+CruHD
EBoCPZ9ClJ5fprUksvYJgGINRZYPqUsDc+crbv4GpD/kSYAJtX5BK4Y5T6Y5ZcEwq+4nCnvT+yl0
HL+OQnGwk6V5UhSv9u1Z5N8zs6m+3P+8Wwsv7c/YshKuuQ6SVcYdNJQN6mpQzA7NPBo/QsfGE7Ma
uoOu6MVT5MDR2Zn0xqiYAMsATZMd1NIqaCIVOrUIkZeYp1jlx6hT9UuNotzXVp3cJ7S2/0nAUHy/
P9NVFJAfGw4rKYODMBRVM/mbfosCWllk3dIMReCVtfG+LpUalWY1u94fZeNzUsamqIw2Cj2JdYxG
YBvUV60UASAD90/EbUV6Gusxra4F2MTomOtRUfoIpAvbT0vPak5VGzbJx/u/YhVcX+ZKZZLCE+QG
lni1vmPnej0eXTjtoEf8HVPHXzNOWojM9frn+yNtrSrDMVnpbIfv2O2qxqgrLshklEEdht3ZyyLr
jCXjns7U5nyAfXBVgKl/BaGO2yRuzGYpghYjoQOd5sYvjdDhTabs5bir5/XL0klGN8cRZoGxpk60
FmrRBeZLgeNM+tfRyCDu9YjOG0+2MlltkCAIbAeRiEV1pABs7bWYXtCOvyW4//sBmLjTdkZzhDrv
7YrCZwhbCxOywOqSrvZbNdatx6Q28g/ZSP3mXIFyftfWnUa+Fy7u8Ijdn6ucKrOe0vM4aVN8yBvE
kXeO7MaHpigmH3OS+PSKloPIKfSxdmkCSqnGZ8UqxwfN6/WdOtGa+iRnzwMDSCpvKhVkjH47e6rq
I4o7eRNEiql+8ZQmfF81qnNRGq09VKlJiaqLlcMwLN056zTvoKdT/dnCAXbnLb6x5VDYABvGUwsI
wBpMnkx9o3dx1AR0/wvsFKziG0WI2neNaLi8+QxJkzUekXTmwTcbt3NG1naZNGHXQU/H5ISfg4mC
v/PGBh+RAJ4KjzZqm6wx8oi3o8B5DPHydVJshwoMBjLiMrMZvQHbUEKWeqYw2n6I9HDc0/16tXUY
mbhLpkKbDbjoKqFEFdlVRQ1bh2pY9Mno4DnCVut32NNrDv/LBLnOKY0RfC3gKrcTDLFv0p24FUFR
zcbE20Ll3pqRqaL9NIH3O6l4hgdVU6ISG7vC+2Vw7aKWrUWqeAzjRHYuujT1ETciV5tso/2hzRAZ
zkuYx5/bpkoLBDrSZA9hvrU8uCOh3yevJ/qCq9+NUXHhapgXtzbibgUkMXzYMJC4v8lenyy+Aq0y
CiRcvDBR5M312/2XZxHivEOYBNFQk83POYBvxE1zD7OQNB/DL3rcLerDOOqtcR6w2QE4nOMufqIQ
vSB1h36A0IP7P+rVIeM3kfLI3IPKCX+9/U1mPxTxIIwUiSVzehR2kQRTmYUfmyz3dl6Dm0OR/SMd
SMkLJP/tUIpHCzL3ljQwzDS9Ylap+1OZOtdkyb68fVIv4ZtCNwDbtbFelJeVGLCO5KDltt8ZTRdk
WMNDec6U0/2hXh4VN5cFC4hgBWg7asFgv1dHa2haZPNVkQbc7/rfpUkXBoaP4X1RIL7MftZl+Z81
C/+nEGoqHmxIcK6vRb36Ay5Qkx3qpjcNemWp0j9Z1WB97KibKScnS1CVnnS3+Knijqr5QzsZX0sX
QVRfz3KKDGNkzHuz2fpEsnOMjAUVLly7bj+RXgM+poEnAmcsMcnT0RWu1aY+YLmzV/LdOnPcsJKO
BfQK1PbtUNE0xsgUE5LMRDOvC7r574AA7XWUtkaBMevSLX2Ra1vtOeownZc5DrbkmOSC0EMGBAVE
+3h/E2yNIguCIBFJjWCZ3c6lRZMJJZI+CSw0tY/AD4yza7p73uAbo1C/RbJXwlJeV1MSIPZxObNi
Y6pHHya3a4+W3ec7QXx7FBpfJjV/UrDVimGiMxZGHzGKOjcnWBrp2QzHPU3cjY1GLUoKFb08Ptaj
NEg0zoIXZwAbd3ZOTpS2pR9OWM37dtW74nz/A8nNtDqksvQlu8E2t/xaXSrNY4TXukUEtJvna49y
Ye5rGUQib/CWb5MWt6cEq7O/1EzsZbPy26+HJuCRNqs6gWLNB8xo+xlh3aVBrA75xZhaQpDknX/q
NFH8Eaci0R9qs31jpVpexZSoSGaoN0tszSqu26GVFkXjpQHi9eV8JtlzG3CJWe8Gtpem0ZPQ6+Zj
C5iqP83IFxrnmQLHHmp94zMDlyWV5ivTCVyn8ph7jxg9W3lgjxay2iGKkZafYDgHqpQa8tsvGEir
wBYp33LLrLtjpeG0TmwVRVDWI2La2mI2n2q3jv6ejNneS6k2vuvNYPIc/XaZp2ZYW1YT8krp0/xR
cUV0tLpW9VvxRRHq9zK0yp1NLE/eaifxupOpIzkccqWrT9on3Vh7lZkGVtZgoY1Xwfi5LXJgNfmU
qK7UGMmnHfnW128h9hEZuBRlA4uLvtHtNMsWEb0B24Igd+vlo/diQJFMSHhng3GMsJQ7YwKVHidh
a9eoLfE5iOrmpOlW87PF3GXnCfTqbS9/DX0XSlSg8xCBuP01+FvbsiIkgtJrjCNuhLUC80mjvTW5
avmkxdP4tQAO+G+npM7ftWr9fT+ObH10bixyeLQ10LlYvY3YvcnUopEeqJZgwdWhf5g8TFX6KBbH
kHfTudfxONuZ9UZIpjwl3ya8UQD8rK5KC2eRwlbKNAi7fPnYlYCdalVxf96f29b2QjWOtxbgNep/
8iz/tqEbfcHZoiORWWJXORdK2J4BOtd/NPS2P6VJv0d83IoNFOzRTpTnFfmV2/Hsjiy3RSs2UDEe
QAJoKk8WPtcXwBD58f7UNocCuK9By2br2atto072pFRungZ2o1u+VU8/KxNvs9mztJ0cf/NT6TLe
ye4xLJbbSYk2UZQMOHwQ96J4pzrK+IA3THm9P5+N68x4wcYj+kqIf6XzozZt74y8V0yRL8P7Imyj
yZ+8ZKlPSV+IJrCTyMAZJpxq56HAouXf++O/PIhWocgk3eXJQOpLSXr1Xl6wGHLahVQ+LVz057Da
mYMSByDnmJlx95HjoMwBRH6vejS0xMm+FTXWtgeXmuboJ8qcR1TKMUz+MicCxVFRiaY9LJYwi1Ox
FKl9xiBF27N13/g2/GipwSg/D7KFt98GQGthxA3HCJvm8CM+F/kjdY6dU7Q1CJ+e8hUmXiTQqw3g
FpqjAAuJAjfv2ksYp73fJUa0UxrZOKuyGSDZySQz7OjbqTgg2ZQYL8FAKcv62CUI83VTND+5yvLD
oMl/2vnesuK1/t5UxnXJXAJ7ra4qYlS3EtBB6GyoYeMEXh1F12IyzPeDjVSE5U3Lvwg+qejrq3H+
jMA23DD0Eu2P93/GxjGmywKJEKUPXlvriFHqhelGloCoMZvzaXTT8f84O7PduHGuXV+RAM3DqaSq
ctlOHCdx4vhESOJYEylqlqir34/6BzY61UaMfH3YRjdLErm4hneA0us4aTYOOv3zUq+9YDShQH8h
pUIX8uLaE1gZLUznUD5cLeM0+WP2qRvm5imYkIIra8MWb8T41xeEx0/oZbp/idPIeFuuzCfjarGm
IM2V8z63XKovd5ivsSts33i+17YpdR6E+p0kRqL/+wbaZG1Oswk7IDPNIS0dL09btTVvxKnXVgGY
BRqSK5up6UXGAjsI2dAQiY/BEWPiGrU8BQp5lj9/q1cu5V2j6f+vcnGucQYWmKugNuYYbpu0+WL/
8ObOuhlkP3zUeiDh74a30vpXH40+Hk01vhaVzO8v0Pe3tZj3E5GLHpcWjuiJiUL1xqO9EujJ9zh1
6DCRAlzKeImyWIXlNvk5C/BXaWoLu1yseI+gDOxr6ffFKQ+FmeLdVL6BYX9tP/5TOACDInkP9+f/
VzYwmaMNzYKzNq26hGeR1yc1C3w0ah53maX3xsX5D/XlIsQwXEBB658BMZCz3xdss7C3FzUX51F2
6t7BytWNbVQsvBT0UPPJWrJZvQsz0wclws+9WqZtZp7iLvra15uNn+dUY17TIBLrfa8q7ERBV2HK
k/qjnJ3Y1NjNJGPVrG4yrbYFMNlyivzgR6WD5/ocOjRh4c4ZcYMRrJEonhjN3F145yhMqY5RUBn9
dZeFzoiMvaicdLf8qB/yJVLBsbfwsUr/el//oylKzxin+v9AqSJwrZSsAZJOrjbucSEMjzVN0qPO
rS5BIUIAvdFvEe9eOUyw+y3uSPqUu+rs759hZBYmKi8szotlZ4d62eZk6gvvjOBGkGKvMF5FdDHf
CH6vBHayaVpONGGB311K3AaD32WGMcAi4v5839b+SCofTF+MOXKOf36pry5F8wSNR9IAUvjfnw8d
Dn8O9/u5KcvwOPmZiKUh8/dhNz//DyvR5N+BvTvs9mJDV00kvd1r+Rx6XTclVincNi47Jb/JKVve
AsG+EilgtZATwEhnxnApXZC3XdApgXxuaXVszboYr8j7jDu5dhgvlpYKEzR/iMTZ1P8P2QH4HmpD
Lq5XpC/0mhcY7RXFeRin6dbFGewYuEI6cRjm/qcBU6/24MkN/2E3G9wnVzndbbdJ+dbg7pWYtSdF
VEkgjl1qxN+/LSyCZvFWVJqHeoLBWQXP0rHxK/Rrj1rRD/6HXYvUB81zLgDwMxcfWKjFtTOFxqKx
9/9StU4lrLSx+DGCzn1LLe+V+4YbgIHyP2k3VkO/P9uqtg43u9a4KuWCc6U19Ne6Ns3z3+9Z5n/A
RZlSYYew77J/RX0tO3/yBCTTFaPHOfXA0FzpGlJRPJPFfvvzYq+FGkgSYIwhcLN39r//a7FiMX2l
bPhucw/POM5Vk596Na7JkFn6bFFhY7sGk+eNz/baskCMGffA6PYgSP6+bOsGKygQ2NwUNg7OdnMY
nOU8Fd8D3LnQUGi7yEs8IYO3fENe+4T7sIAXizgs//y+cNcaXPU4n5+rsuIoSDcCrO6/tcprjxeB
riDy7N/wsvGXwXGhKqE06BtjYkzuO2V36qFxHcPZGW9G5hUi3pzCO/35a74SWFHjhKMOzBAVlcuv
GS20wYrGZIN6lXVdYDR0qJ0liDOKhze+4D/0y4tcYWd9Mauj3UdfcX/T/9o56GhtOqrm8ozpvcSk
TmZjhyuIwLNjWuzewOre6/wj1pWyvGp8z+gSnHjBLdhbBnDBrMzwkxkC9DwiW6iu6knOD9g8Vf6x
8jLPfCOVeu3N/PvX7n//16/F8RKHlkECQQUBCfB6RplrGe0YmMX8Rhb1yscnAFMU7gIT/+UHiKFi
AzLNplO0zZ/NFa90hTNz7BhDd6em1k2HcZze+PJ7nLv8GigiRrsqCcCQS2EQtLv7TvWkDEETVffj
YunYN6wimWrHTkJfGCmtGfcbn8dM5ymSb1SFr0R9TjPhd++KOvyG31/vrAp/XKq8OPt24zRpjqkx
HqTeKO1TviLcH2szmN6qD1+5bncBNIqaPZ8E3/P7ohK1JWByqK1Hhl3eWJMajh5GgvFmCItNRDPY
qtsZIFfxlxSQvbFPLsGUmsKAQ3AJVVjztqptEHJnA2vrOxWYLaPBwkrsqg/e+LCvvVkOl0/hRmTi
uP3+kIH2QVLJfWpSZXuR0znWSfq1jeMyPc7c7LY3Tsprb5XuKmXAjo6g8P59wWrCyhj8VnUu8jn/
ugx1C3K4qw69Z+nguhymSMWEzOhIqm/INxb/53Eu93G0q1X/n6DpZQTDOSxj/t3xZqeimqBTGm6X
iobm1rUzoBZ+yCs1Mxmd8yJ1xnFUB2aYph33TtjcGcWwPOS9AWixzu2huYOI2XtUo1Z2HdAQqe+z
rBzvu1Y0X7t+wK20bcN2O/ahh6nnn0PxKxcNXS56c+yTXVzzMlfoi85F27E4d2213nm6tbBSx6Lm
+PfLIOJGT41blNNwkSxAv6lRchPFucFq/DacwN43blC8scor0ZPSB0IgWxCFjktKpT942+Qvvjy3
njtvqZO3EbK9RgvU26WB/PTnZ3plB4KC4OqEZbWjQS9eXVcKu1+jDujXHNVO3HD9+Cnu25V1xKl0
uYY2sxoYghvVSdmhtA5/Xv6fAfvFHtxhOjzuLtoQXo6wZjxvkItnqpQ5Q5gfs6Fd55h17E+ldJfd
1rhtMKx35pFTaC2Rm+YQS891S0n+TtpetR15i6VIdaWnZwc9ry1xV7sXV4EK+O9XaWCgMEVhNpwU
TrL3C3yc5c41i3z5NPp+Xicu7rB9MnVZblwjUNpxX86TuHHzqbn3inDr/v4DY1ixN2URL4ajdHHo
Ef6QU4CN/Xm2KtEzF8zkVZavogcQi0vfW7nDnt5dvuFdAYB7cgdvX0pwbKIZ560EXZiVs4VVWzUK
K5mk2Uu8f0U+0d0za2Z5W9TYsZ8HpZkANBzC2Jh73NA9giC6N5tsu/TP3/6VjU7SRkyHVwAV9LIl
15iW3NYZAHZThXxzs52OxorvvCfEX2oH7nfIPxIkyIiD9wYk83ucHV1VFDgxiDPCk9YRms74M5NZ
k0z21rz8/VPRJAPezAAcGsZFTZbvo/cWnZOzOarwqGvHT0eayYlfN5//vNJrR5db0QEySLctuqy3
l6ye6m2Q4kxL7ElITHYj1PxizMO3ezda5gQ9VlwBrbb69ueFXwm3u9YcKyJaBoz84m1mI1hR6fE2
lRrbg6N18E4D8Pr74TYJFgkHkBngOeFFFikGrK+HfmB74CB1tdVGeyhWLIiMyXpL5fqVLJKlSKdo
O+76nBcnshzNTFpmxQNhfn1dyKVJep9ysJx2X+gFX2bRmurhz2/xle0fkUsx0eIRgVFdlGXZyNzG
m+FSlLofQGoN2U1l4SGlgvINhMsl2XTf/nwvdOf3vIaxxsUHG0s76umBAT7ZCgxX3W1zMaaYQvMx
qqtWwf5adZt0zgr0f6vUur6fwcT6n/I8tLM3MvbXapldaoZRDvcbZcL+Mf5VHYy6l2auTNgdplv+
zAz6i1eIzlSfLR8H9XgIfPkZ9jTNsa6aqv6joVtYGD0Jtx9Pnlve2aPw1WmGFXMDGA1T3nbJczcW
2Sz/Ugjt/15cADoYhDBjx8ustwzceapqxn64ImQnaa9+rMx6u1KesyVCUl5k5Tq/wXl+5VyT7u6q
tNQuFJYXHcmwVYuZBXN9nrBX/YZupvtZ53pLUdkYT5nw+hvJLI77zfTOf96Sr62MogWV1L4pg8ur
orA63eBNWZ/tQBcq1kqbZwurgCgVCGt3KSMJIaioJhT15iKc+jf2xmtHYu/60xTfWRqXMwZ2pJg5
ouIs88AIYp8y6LHM3c4+zllv1Ic/P+0rYWzngVA9UsYTyS5SH+p6WaiW+wdYYpAO04ASIrJy6Z9X
ee2Z6GYDhNrpTETq37d7To5Cu3BiFWEF9wBPnLgwdXPIuRbfeKD9B1/c9KhFI8JBn3fXPb04WTiF
1Z0x+jCavKw+DVIGZeKsRfB1rZfCYWYzNQ9/+3A7eZx5GuAjOnWXPmAwg6GrR5U8N8Cdm2TFedxI
4HgyqOjJK99Y7ZXQQasXK2c62dgAMxn9/V02Li1IIyN0hHOISPOkql2at1mKuxwE9Xpy5RB2yQhh
rL2P1FLkcZZFQNt17xn65HMP67gMpi07LG2kqoPfuUtz6Bp7zGLpOZ371x+EnsQuAssEl0Hy5Um2
BxQ0GnQ2zx7IrEMZrd61V7ftFeeovhujcXtjPe8/GwDQO108pCegkiBm8Pv7AevX0ulR1TnrKych
6+iTKkSZv3Hm4OrPX/4VRATxibJ1x4CSwf9nX48dLkvWKM68AD2kBsm1nTBbak5tD1ItiSZT1nEm
hk6dtqAvSeXzfgS1oUSNImPTtTXcY1n4NwUaQnUsO0bdqZ0vS57S7/eXdK4W7uA3fvZewv9+RvYe
IarOKFty1V8COVYULZe+5SqUZgUmcsmIhrD97M1P+sxzf1GdRnCGZUTQqQO3+iTrWupbvxG7zC01
8FstgP8eWjRQOEDgdOjuYXX6+zfjFU5YUvGDFku1n63S8GNniaID7u/WQzutX//8Al5ZDkABHZU9
q2JMfZGeloa5LGIuBeSpeTkV6D6/n6oNfFXk0znCufutCu+/dwqnlfqDESXzCNQVf3++yh0bx6g9
oEjlWH5cCiDiVq1xbq7y6FC1uOFuflc+oBpdvZH2/De+g7MmrCO2tkf3y2gBOUNB+67nc1ub3WEL
B5H0jR28cWdSIu8X8sWe2sfVlHKEQOD+F+/Ul2VmzrWIzkPeO8XRh1mTv2904B0iSxtFLBdjsZIF
u5Rv1rio4VB46xCkaGLMOpahMT/jn0HxBZPbfxxXL79rMwGuxOsGbP/wvZ67W2SoxiFZmlUrcAV9
kYMtsnMANzpDbKzLx3X+MCyNAJKyTQ11b50JfFA5hD3C4UH0vTeF8eh2nvwg69HPaRja2WOY58UW
+4IMKgWKabxsKIvptNlm9d6S+fhd61XI22hb15+eNc8VTBVvbhKnhrKR8CiFiNGYQyUPENvwpY9W
s4hXGrDesRu9QidbFOj6A0ph4rPZyPoxqGz1aK1b1Z8KWwxfipAO+sEqt22LRb8so4ynrK5/IYpS
qPNEF8qIw0gUS9x6uEt+WrJmxIcBjlztnpbFZ1wTGZNuv+elQzdS6877aJgq/FEuUecdShSClpON
a1aNTkY99re1wUz2VkLhytPJW0V9M0lDmzcA2R3nxywi3Bxh/Czbz9lsa/SlOmEDobe2JkvKSAt6
Dr7BoK8niHwQTdZ9kp6R5TPknTUyn7e1i5orw+4W513lKNq42HWupk1IDoyGEh/LXcC6z3ZYTH4C
IKxZSW0d75kZRuPfUKzrU623bkgm0KDB1br2xXwlwlk8F5k9PTKZJkORID0eJhNNiCvaBsUcgzxd
mrQatb3GaAoGeL7AA2ix6yqWLgE6lb+ETeu4CRIB1RZPjRRPSucLJF+ZL4xHujD8iKKwJYCmyeIr
2tttB+2tF99G1EpFYocD6bd2qC/A3QEmPODhILsYkIG1xXIT3Puib6I69mBOP2c5gmOJZQG5gSKQ
6zwFOxeJlERp/ZLpwnrPCHn8BrZhbA5FO9T9YRb50pM1hPMU+8i2iySMUPZNem8bXhjCeOkMnuZe
D1FTxqUe/VujmULgfwHDTqms2koY1NRJlbX+lMxRUd4bQ4/Ir4eQ8RRD955u6ioUCsM71X/Ju1rc
VB7XldHI9od2fBmd7FpbbTrAJxNJhObwfTkqv4qNxp7XhO1fVzh60qGO+80Lflmzkz1uWIZdq2ot
1wNMH4yKGlM4Ih3NLXNui66zIbzUrXtd0BlXsdkuw81Uon0V10Ge3VubWT5GE1UgOh9l/knVWfXZ
9LrtqTCqAUP2srB0UtlZ/hMTmwKjUXsWZVIjlZDHBp5IOsWPvgmvWmtcvzh253yIWuBocany+sta
b95DlLvTkmyd9t9PErRrWpTh8lO5hrbjaVZ0SvswVAXkrMmBAj60FcrZAS7qaaFmPcWR2maDfz8R
rcn4MwT7VXUH+C23eLIy6Kp0GpTXpY4eSv0TKiFHeYhKr0jVFrriyhg791YynLvbsiJKJUxlpGrw
R9Ux+Ed3S9DfnVWq6KXIWKJWl0gxLB8Nx+9xRZtC985c6+obuvRZlUaiER1+jmNmxDM2qY9BF9Qv
qDyT6+U7rQ4rmjwY2YUNruQa0+vE0+X0tcjFkCfdmsstxkaCAzL364gOtNd0P2oPv6I4I5jJdOho
FR7Hwve/+Ga1vAx+KL44zVSvh9GfRy+JBr/44KFglp/A2ENO0k035Wkhem9vpZGfpyT6kUVyk2dD
vOSGfXKHWuZHRzGuiud86N+ttW3WRDq5PGS2Tc+rcRWvTQWV87M0y7w46L7Tw7GudUhHhznPN2dr
qiIN6ZDhIwkr+mEwimxKZOl7X+nl9eOhMvJexXBFtxejGdXOKlzDLd4sQ3/Fv7jpkyg35FXvUj8n
S1dbiA6gRFqnPnsmii2jbT5AOaweQXKAxJuHcV7jKDLHpzzPOjxoGmV+9+nEfhWAOqCyD3b9JDzt
d4cc4Tg/jpYR3cWgZK2kKssdqg4DzourrGxflhL4Vtp7fiUP87wGQdKFprizoUjcW/BF1mRci2JM
/KpwviDJR+vRLKewfchG0x/BBc7N921HsnAcLaM/bHmDu5odYPnmWnI0U0Stxz5B9Xv90sIcGlJu
WcPDNKfBUbYmPUcXA1kdK956G+FKGEeo2vrNtgWH0FgCwD6BAWQCwCyyoa7bAvA1My87DardCZiB
W/JS7JXZQuLVtW0k6B5a8lAthv2FToDqYgBkwCQnpZznQUbROxhRsD8DDe8m7qSaGkz+hL531rm9
9epiCGI37wGWcUXWd9ru9YOr6u1BiY69muPN8RJmJHMHtZFFEztq+3qtalRORZ+H3dFdUeiOo3Ya
NWgv5Dhjo5KuuHW62T2XOQP+XBEWMIgrijrR1dw9DK5T1MdqhiswM1BQ12grbR2DJnc4r/iJf8cJ
Dan3ueX/MKE8XhLmJzM/NH2wvLTz5iAXbbkQ0Bs5EAbNQUXvIH5keaonHZwsuxm6xMk8v0nQ3Bx/
eQ39inhrzaI4VnoMJKcsj16YOvS4HRNNjHhT3JYJjtZbgd9kiSci0275MpX+vJFbFIoWtBIuWSMo
hjGx8j4XsbU00V2RF4hnmNpbEy3wCIpdp6seZzEVv1RrL3OaBTLUNLMN/z53TMX59wy3YbYlPBIM
VEVBQnGx1h3fOXanZrjbQnsaEs2s7iPmE5M+DsT+8+SvWZSuMiNDbrmJbFqEegrBdZeoe0If5Nb1
/az/arvK3iCn5PXnXm9YwTcKXF6M/0941yLRM6fBmrEnlT2uw1UNg+6X0xjNh9poHBl7yEcvSR6G
bZ0sVTSvqa73qMXEQt+vuSr9q8quynfokCGlNOC05iWN188faqwb9EkrlHqORAnzQ4iB80pSYOmD
mmQbvUddr7pHaqkqDr3bBTJtPA2mThs7MIP7RhORt1y0B7NEVjJuc5NrB+OrIkAYRZjlrWHk9AnH
Xok2WSCAcD/Oa8sRJdr/arax+rANGvkzyy0wz0Qma7OvtrFZnyNryk+D33gR52VcPytfq5tCO+Nn
05RcgwjsV0vcdEOXxcomwiYYOcgllq7J5W/UNXIZYQDCwe8X/5sIK06YufXOdVbJcOQJaHjGWU9Q
TiyxtE3sGsWs4txW/jsKunKNAwRk29StnMk8bLWybdoUHXGxd1bPSwEGAV0SaB3YHJEovAN4hCVG
kBVZHRuLzhq2X2HcDug4ybgFE80fyzm6U4IOHvdMII04W6JlOc0j00kmdYLEq8Ij4Fdre1OJWgBJ
LFBWiVejGGz2Sqan+hkj0DVDDrawPknZ5g+GN0WPAdILAIMEMX2qVs88LUWR9cd+GyUSNUCzehrT
raGSflh9gw3fGExO/EY9zpE5t4lgJnCFAWfRXIm1dD7LfhIO9YdVOnHb24Ano6m3mqPZGS44Uw80
SIr8/8hdsTTZnRtuwRoXLjNpal0PcUcqLNHHrbaL5VgwoRkRmTO6PdsNzClG/bX+MdnN1l81bmF8
lNJErGYAov9g7VCUxOtRx4srH1RrDA7DvmqwvGdWh8YoDk7rMn2KyrYzkxoH7qfBtPLbIuDYYSXv
iO4KCXurSqB5cJMYFDs16aF03/du1lRxHRbW9aINazlJQHZDLMJl+oxchsevNj2BX5L2zae6rarr
xc+WOmkC5DmTsWvXrx0QvTEurMFfcER11jUppn4eY5SjshZ/4qUuDtZEIp5EDZVNyla1moQJUv+z
qN0Z1ZqoDKqYW8Yw31kGkJMbioNAxHZlk+w6sy0/dmWphhgJGPsnKgAeKUjUIBYddK08LFXDJnNx
SFliM2q6DznYSRWjhpD9cCZr/LK1sl/TleSj4T3tlUCPllqfzrreBTrCte7jjAElOJ+uKz8N1Rbd
AWvg/t983S/HYQulG1ddlP8cOyf7zojTkokXduac+JnbsizCue8V46Pn3vXIsAvT/yhRg+zjxujr
93lrtrjVN976HYU7tNAja7XDxFXtsKQ6mpofcMP7r7vSlHFcyEcejc2aXqiR967PSieXIC31GNdk
L9+lmHk8e9BzlQjgye8zaOzL0TZE+ZMSbX0RrSgGev+CLerKtq+pJuZuiavCJQhnq8cPXhYLnTNB
jSEH+1uWOeM7sBOem9RNK35iAtT/dPOIW0O4CH3FXTFsZTpWhvvoTtRmCZD55ZGClkBGwAIkGhKe
b+tcumWirXIuUtK8dn8/khn4uAn95K1+18b45lBbevbmPMG3I/Mxynlc09qLGN/qaFaPZVYuz94k
AY1UktIpBgZj3JGxe5SvUyey09xJa4mnaVz5zMLrygO21APAVbCdI7fiqr/JEjGyeAx600i44Kvr
DO8Tok1f6x/Gkpc3yl6H6r6xAB0pQ/pfCsjr9bFddAQlRLWRc4MAedmm4SDzU5gBMkzJO1ugMpae
25OcUV6I1147OXl2phoALvZE5Sxdm2MtV5GYmb83imXONY4RS/8Lf5Cwjhe9ldSA+diJw35pP22G
u46xDwipTonR2fu1c8oX3x/dKvUGQ3ycbbNs0n1T3yicU3rSft/sEtgd9q0Djpxu2zCC01vIHj+F
2meUMCzLaiaATwyuP6OenutsAwsZGRtW3hS561VTRZ0Vk1r1D3mowzUJKsQlYqPvje+CS+NHtvrq
qXbyLYoXEU3Efk95VMQ+WZflrlZI+GuNKKlEO3zVIvDKuDfWPjhy7+tPlanK7wByunt0eORT729W
cFpnqxsTpmsUSoOvW24M2UwqKTYZEP4l4N9YUuFQHNeF+32a+vG9U7JuXOJ28by2tRRU3duSoW1Q
OVw13NVeYnbr8kHwt4+iNCLj5EtLf8ukjD5m81hFaWYA8eIkdD03s0vjPgaURcZVAGE4z1W2FYkh
JgfgWbh5drosTflQk/ueIhlGT8vmu8TxqKk84h0y8WBvsugXwn1dHZMM9v0h6jNXHNFqCKvECQsC
qs4W+ZWs0bpdUAyfYrf1LAqwwBqGozK78PuaVfrJXezx2rN2rTIcMPUz4Zq9Eo4eC0ZyaoiSYBPz
2KIF8DxqL7ybgq3bEsevyh/kR5Eb69BoruGrjAFdigmgAf2ALjsX7UYfaejMbTlV0VLRqjcrbg9/
64OIgtaRp4rKfL3qEb00IOp7hnUoBjG8AyGjdVKOYam4mDpaUDiP8vXR5O9FPNiN4Dpz9BLeGO1i
PkxFP93BnCUZ2lxZ3JI0U67pAkMPEBHDLGM92zTsys1wyAvBFIq4aNG/P0jPzu9NnDKuGttWH5dt
GAzsG7BUiTMrXFW6ZEXQxigkLQ2iFWFYJkWhOR0TdBbaZbOtD6FbiB/bbEVPpjH2Ff5pkcXstdui
KZ5DbePuGtIbT6apdT475qyeqjFacXDsw2WJi3VozTN147SQsS59meBSZlpJQXc5j71wbT/lbku9
4c9d8d40IqplMrrCOEKWZMoBN9P7WBW+1aTCxuKHbdUh7ulaPvozVbCqZ1/M4xDnc7Bx10fh8KWu
1uzjsjoZhk8MLn4NPM37OrIhNgaWCO/Xclz5jbLaGdp28JQB/pJxXVGUxUNGZzt2+yj/PiLrlydS
dS03TF6E3aFtDeeX7SxhkSKcrbhWxtnZYq91oKqqyI7eZ47kTu1o0AxHS7ehuB63br4zRCULkIdj
9KH1+4kAbZgbjY2gd8bUoNvaHDZPGWwGfD6t2JSbfa0m5bv84Mx/RFoHkg2jRnlvuFbxDkMM5rph
v6qvgZ4GNzH9cv28VHbO+8q1f230ygiuoSaGFgOlKV9RMM4D/xov7PWlRaML2wWQei+tq2nL5K6J
gLP0IgJnP4rpuZnDmvItk8M7MjM9neROcoyjkh5PsjbteteTxj41kT8hG8Tc/SHCp62gIB8qhS7g
FD61TSQ+z3gbcFWs6N6CuAypxepNzR8iJlkFlbayrYMrN+lDbAvMTwwCjf7coNnVxVFm+++FlznX
AQfXjsM5n57W3JM/yODsF0dqBgIFdqy4wrUOGj1tFjCkGcfN6k9ZU5o3kFnbHgh3ptY0XPL2e+lM
OmR0FuUDwhKRPxzGLe+/zPTabJL3vG4P5AK0Fhm3lUNcyKJ7ESZ+Wox+Mvlz7nPCp6BnG6ZLqAxO
3rbKD0NtFS8Ac6ix7W6aP2/WsN5pt1i+sT+cj9CQ3R/41Np1vA7gUJFIzLoniYbFuzxXuX3a6jn/
rskYw6SvND2hKKAYi7faVl/zZW6+bbVlPs6N1X7qkW56NOTQ+6cFpOIdGgbB97LMs/bQDrqu0o4O
XJNuBnNFIGimjTPmYP/awJt/G9AnehTNKtcEFSMKVzJV+1lq+vwp6lY+e27ikEyhU6M1a1r1Z9/N
UJyt7Qwsicv9b8YRuttRrKWI+sQz13U9RT0dFtIWNX5hYG3fV0GkPk1eoW6srgzqq1GaZpHW6JW4
ycJlssZj4Zi4kNjWNsR6cfPPmdHpPF4Du/q6RIVB2FwX0zko1Xu/GiPQtFOZ+zxu5YTyYiHK1qW1
XZvtgcHPct36yxoAcAjGL1ZuFx1BLXeCU4M+eBizLwFX83TIL+jJvCUQEd7KTGVMXFtrfgG0SFQx
dYGgMRMmZRx5X/uQj23+WbfBSr0wUuWcnXZdPMAFzA/jNqrXMCb1mJ86SApNHDlBSC+uIpeNBVOB
Ju7a0sVYZCTCxBKod8nIZGJjObktfg00GOhnWyawz35wmqMLjNBK3HFyKJ+LvqKdAIAtjztDUBJv
LUovsde0aCJDvOBdiUyID1Pd4fxbLNJX3LkqipK86vrrxUZyjp9YzVUq8YF+JzoZ+Qn2ROaXbO39
l4Hxxacmn8kxxpr9OaFH3NMn9JRLeBqMKHUE8Fd7XBBKXcugfJgnZ3YeMFJxP3YgyNrmGLYMu78y
qx5+TZ1tEOOHcMLh8jRw13knFPDbd7XNNDVxOtnfWiXYjSs4WLM86FllTxOx40xmuMpj1QaeSIQ/
qme3zKrtoDIR9uh4+rSeMbaLKJ3VPD10w1LQZSVmF6c5GKd30ThCSsdMe34pumWv2CgQ7z1dtx90
aQUN6gu9s5D8V/Ld0lr2h3pezfLQwQQr41AN+qWSvnOjikB/9hiufpXsUg/F2275oFen/66qzv/S
MGCng1b6lJuNU00PAmC3ug3wrempiMRCWdnZJM+ztCpaQvPsUUsQSMvufUt3tbeuhAqduaYJ42nP
obVvajViKA9uXfo0C/ohPzAVaAKynEqTuZtAkOtD0VsZNZfllNctbn/86waLsNgIV8tMe+LrQ2XU
zoeQzinpBqibX4tp21+nejAee36LFTdmlGnmQoMFNZRq/TkYHai3NiUyk261VNcjPa3/x9GZbbeJ
bGH4iViLebhlkGR5jO0kTm5YidOGYiqggCp4+vPp3Hc7sgxVe//jmNdqvOGAnDJPBIx2Eguaq6ei
Kfk4sBomvGLCGPyTXXuJ869zMFGmfjOvyykOy41JJmGgJCWMjZ7DAfXZQjxbGYryKTC+bbJt75O3
QU9murhEtu7nrSft8wYu2OPF1SxxReD2Zis6b6h+DhaaWOCLGUinO3QdZjbxn01e7/Wx3Nth1ZSF
8Y4oyYchjJdUKELKc3kL8mcsWYZXvCF7k85kECL6jjRfRJvM+g0gQqqsSTo7/lfbXQArGNezfVWr
cwRpxO1ZZ2r0GM+WuOxaXibG9DPE0HFx1criMIXj1OdT3087+CkmkcJzBpsFUKDjAFraEXacyC83
zgs2jA3FJnfcT3cv45gcneAmQx59r7cLakTMjy1al4SmwmjBRx5CZaV0z+jjmT/f5GZLCOOWL1s8
3nNp9x/brL1L0nTTZ8sNVl821Q7tKdZ735zCaUqe+031bc7LAoTQuNHNIdWEbVJIB1tqKtaAAVEA
sI+n2/Xo3FVayOixYVH4LDufYIBp837Jpd5l3nTOMKSGxBqZJR2uGEIAD+crGHwmmxQ4bAnPTjS6
y8seiPX4APQw6vEAAg8LnzGmRj+hq/+wMFb72YG66+97Sn5YCdY66n9ITFHuyZlIMcgBBf3pzqv8
pjpt0VzLJ38fS5NW+oiGOw2cPrOJ+hQu814wBINGi/3ae75yPji22GiSEb+DSIWe1zDtBHfwk7E7
EbxYCWEsXmolu1kKXKrdO1NVGd65wPjVczhtLHZtHOxu3tvy+CcFUOCf9eYSPS88aAuvvA1xVwvb
KTyOvKYQVcw8vC00T3PqDr1zQvyxspvy/EClOppgOUGE7MJ/KUv/SkJWuNyjT3bld5oyYvPZdNaq
eIM5fNKW9ZHvSwllnjo/XjnapN3MZLZ2nvcYGROKK9tu32Y2FyOTmNY1UveSGz/8lGEwJmeg/L7K
uljBj9RBlWwF3ETyo94TC9nfdLif3u4r89qVoVoLqds2gVUdFvWo/Q07dZ34k33uatd1Hslkt5yz
1QhIPWvm6D1xzk1fxrNmm37fksCKBS701B2O/jdWDThIW+5GM7wkztfGD98egOCm9uQBYi7fyT4b
urSlC8A81EGzedmIDYLhllQiL+OXnrYPIovWB4eEivkfF0msM5imwXmxyin2sjoeE+vFZ2AbT956
rNtTUuoYSpL3XX9z5DrrR7DpyP9wSCKJCmWUD7Mid1dfmz3WyyPPvLNkbJUjWaELL0Duyzhy021T
gf3pwGvPeSyA4u883XXjHTAumQ5o67k0liB2FecUl8NlDpaxzoNQaHV2V2RDKY01u/veAQeptG+1
DZhjA51n0y7N8DhEirO/Y29VuZ4HdOiG/Jw+7UgA7lKEEfa97WwNIJPw5j1zRz9ZWIUIab0mAG3/
jnGHU8acqJaCRbX0TtVUkkaIhUBvD0My8dxAaR8mXxh15FtDLoDL3SSI5jGrWa1c0mbQ8jHXskkK
NAChyUq5bL/d9tj8DHONf6Q8YEt4qbqoWU6qPUK2hoSe8cIdtmHJZp9q2lzRwbcXJYkjbl4v/rT/
bOPetSEn/TV8D9ToRNcELpWlkGzFzLMGPjhNc8v3eTKlm41UJMhsczw+gKJE+chFt21U2y77spjr
Lc95z83hi6bAr+Pya4UHTp3amrV8SvQQvPLDuRAlv9wPtWjl5MeyJoSKwOP/Y3NSlNu71X6Zedl/
hIKc6JRqi9h+sGtj69OYaCaJQDNfwtBZjHV1WPXjtakW7sG2to4wR/FxwHajax73DNh08q609Phv
PussKrtmIWQvBZxsB9aEcj1+IC+d+hTtUFxCJwzafZbJWpYnG8nr+B3iQfGH2Zq+uge4gPVXYlnA
lOGzwqIztcM73CkFdV11zvYD2L2uTocpCQ4lLi2c8jHGnHytg3gxT8MaWY8Bcor4DvggHFNrtIVz
H4B1fOc2Krd8AVfgfAdDenP5FkDi/NanAigaoOjsdo3XrHLVpK9LVIV92gjWxut4BAQSU7/nvALB
sku4e4KBRYUWtkv+Bs3v2nfkkUt9iDLrw2OkynySvsibAaHOr7HvGXE9eKgmjTzI7csshbKfkxZb
5qnf+th+tGns4qjewAYgLyFEGG+Q/ntBQWBqQ2YmNFdXxGbAqLbOCrdQ3XSguQ5yXuvJK5GXfwtu
ASg/26Wua1jfDVq2GJuSBddHTR28jaGwt3zdSDf+1yxlPMEKcGB2DOIANaCwNk846WLldPZnsMmn
w3UakVsoW71iCXSyXIbKV+spQa5cv62zmZkbkGQNJ2PRsjF22y4vWqvlvUe+eD/PTTznrlgO6EME
HblXO8HwEHmNHO+4zvryEhoBFiIWBSM4C2+jN8UT/QfAVhlmYorLOo3LYP3qjyUURA50q383VjOJ
UBtWj3/j6KhnDcv1QSaM+T9AYoP4L8vuncCELfeuEq4zvPG1LVBayo+m3B0bq0yDg9nXkMAMu4WM
wDsNA1Fr72RnIEOPqNn7r1mVOa4Dp58uLC1i5B6cdQSfj/AzmvfMfUVoIaWd9S0493+y011zJgyk
7bMZwjrK3SEKt9Pkw8fjVDPWOsk0ooyZgm3b3rbxsbK2YSMrGSzmAVGr2E5hI6ffPKPMcsSgGNwd
JIrS5+JUVJ0r93BhQLZj/snC0G/Pc5DUD1iU5+pcz/vmnSQ4MEDA1kLNquRwBpQ0g1fmo9u2YToT
346AJ5zB/dSE5TUNsLj1qbE8/Sig5ZOz0JwfmaNgBbOgN+5+caeZhW21lFhPQzuN5wU9VZV5HS6D
BxderM/LFfvxJSaXC4HtPrR7jo96HTPp7s6RL1Ug1wwagUuZm1x4UNf+rfImiKpHQ10UyeODjgHv
krZ+WpBqIhaq14BfTDhHEQpn8c57Msy/mmGunjYs0MhdBJ/bIYK5Px2sSj/qegqfdj73kCUlRT7A
lkL+1KZz/5Ct0L76QTf+rkqnR1yxHf7xchPXxI+Ot4GrIk9SpAWBa48Z+JM8Uk1w7W+vdaP2NHeU
AXU2msLzYazhP0fwLp86Uy7DiRa9IDjz/i1x4dbR1p3IgEAAtch9H8+uFbbmHKIWUJkSVRSc8Pio
8n1bWYTz2fdvh/+w2D/5Yc78sDCMOn9oUE2Cs5SW4+ay1kd9GuNQJae9obDidS038d1vfN5WIefy
V0srE+iE8b3fUDlotJq51W/LDhhYmEoHv+cKU0g6sbzBAzOQ8JZzFv1Q4Gl1Vtbz9EUelN3nAt7n
CbSvRTITLtELKQMzwoU42JoTzLnZQQbq0k5tTwq0RHK1B8IRqxDUu7eH77U0yfdmD8cvhMB+9+jv
tkCQ3GNgcDfZ9Vkka/CzwKb8DA8en+xtCSZZX5Bl0dRnNlDp9zW6ERJM0eu3UE/7XwedTU+4Zsw+
GtND9A/yrREPVPxxuZdhqPx7b1+U+tBoIaNT2brKP881R8p1H+Qkzu3QU7U7KW9DD+PqHiNrydLS
ABeZu1VEyxtRwDyblhWOv3vsaX81aupvVkJydDZUJNWACNONfGkMoQN5GOlRf/eqYUM75a1iv9Q7
nU5na5vM62Y0bA9APskyC+x7krvxDi9UWR2e+LgW256PI6srQg29qwsipVXn/K/2C5n1IGESSyKB
puyy9QmldP+f3GID8bRHEM0TUofp/nDdRWYhxW2v/boc/8pyM9Mdoj6+CAaHMVVUQfSnuN2HRqVA
Y3v/AxYbdYSK25mXOJZw1Sn2DkkS8+iquliBVpvHVjbiR63brs0niRm+GKIplh9d59UfmAwGdGtz
mDToA/vVyfbSKTnLibBYLraz+Jrwpt7+u5QafQ5a++BAOaW3v2qxDuIZJrEuhFI09AxEQUCDVqwp
X8kjtw2e7aie9b+OSlU/XT1YuEzbCktyN1i1zCbQF3Gq/ZuEOyH2hWBAbxx/aJeQ7dOsZ4pqOZda
r2i9bkdTdNhJl6nQ4dFWU7/QzluG4/LQDc4aIuB0kQkMRlYOT7tLSaudWOHVGSppHjm/bmMnaZ9k
ZEQBqo8KnzoIaWWXyIpgUYa7gTa0Kd+GuAIcXdy5zifHDXtyi9StgnaMgfh2mUwogYGD0BOSZh2k
64j/C24eAjc3Ww3Rg1rSRsbAAUw5ZWUONz/WLpovAnr8z6EEAFgE+rsxmVUtE4Sop/dtE8l2Z2rj
/BeqOiyLGQT7W3MoZELcgfUdbGoU3gjGfi2Qr4eYQUzt5zCCwfuEICYsMCOU/5FwiLoG+73zcoRu
35xXUYbRXU0vJypeT3kuN8A4sdMGh40KiI28PlUMgvE54G/6ZUcT5q2qWSJx7pAad3/UTP5+yiwB
q4zrYnAvAPvVFRe9td75bpC0NyXLMWZhb9jQXUDE6VWG4OGpO8TAdKqJHXPP6djoLEjGuIhvRq90
gRNwLgFxtP2ZVafGple1dXdFe9waZJWBwsQegZWdeJqH9tFBItrznoFTFJj7y+sw7/NjvYQl02K4
2m/QX9sr5o3k94yGYr4RebW0QZjt2k/Noe0vMSdWmy5Qk3UOleN4pzYx0BPg6B2aLgOUvU5ifo20
b+uc/hODF3MdxjhdkL5ppMdKuwW4eQtt5wgXBTgou7hvKfLi7ZudpYKKB5n6iAZPWg/CG1eRJxNE
bubbLbF/bu1axzdUF2Bny1QmYa47O3jsUHHVr7vkEzc0QfdqzdCViMduMc7w7B16hqZTe52cPUuI
WzWBcl5tDJSkflnCNd+mRFY6De1x+c/IpdH3BhRXPjNr7Lf8g7hk0B1saZ8hT5k2/HCZ3BewJQkS
gCKBAi3XTA9S6dZPvZIQ3PcDBJc5qa1Ad0sGBeunM03W9rBTRzeg9kqs4AkAq9tORP0H/ndLdoeX
I8wygL+h8OLb3qGxYCA7qnPFxCrSVjeLxdc0Ji8NKxcANNSmfUGSnPzy0G83p2X1eW6SpDOIET1v
/1y3ZOemayfI4wotDA9VuVRfFuaU7bXyLNi2uGx778Wv4x0dKHCPfjm8dfuNJLadEaWivUun7Qj7
s78gZ6IlPrFU7h27Upk00fZyrI27MaGW8tfCnFNhI5HWL8ptmQK7wCXLIfH6Tb9TeJEsnyGwLmJw
Xy/4W+QxmreDtC77ZQHyQfTgrr4/XYTeuIYqNG3f3Gj3fZCMIPk5OJ39Z0rm6IeH1n69bW7Tr77q
muTNLRvk35hamuRB22PVvZjDu2FOsYins1t5eL1BddC+jS507bdDgA09zPM0JQ/OGMEQ+MvWvgX4
Q8Mna1nd5syAU7qF20KF0DmTbBZIlVXO7KphJcxDE4AoFXoNt8+EC3XLVD2OnMJK2gPlpRPLe+k4
CvSe9LznBlVhn4ZiXBFQDOy2LzsQkMyJBRvKlHmiX07+eHRbirB1JtmTcjHQd3NLPmCh2phNxoOu
3nmJEd8t/lEuWTTvEjBLuquXVXzvBF6tk5bMEGE8ZvjV5tuEiqMzl5QrKqB5VJDXklcwyXYBCpm1
Ux9LppRxGrKagGOOh2S056/DNJ5b3xTO617gYgrczAHY/iVa3ekUB63nFmtUR/6jIrepyn1FJPUj
GRiIoMfEHdV7B8p6nHaaT25PYwKshrei6bIjVEN38hGb7IgpWVsaUj9QNXmAAZz7YfDhjEBFGYOs
059bS43zvd5a8e7MY6+yTTW7la8GnS2cqofq2AeBfj6ox7BO1M/1XjGMVTVetTM19b0fjxvzqLeh
suSrYcochN6fBiIOCAabOmnOyjSyYZtUg2KyTvYrjo6m+8CqHF2IIlxfJ7p9GwD5cfyjg6j7gk2M
3+m8AdRe3RIB/eEej7gQ2+cOy/KLHiTdlAauAY3muruvHeMurDWE9au/cQnBShKXxASk5yUrOxcB
s72q7aQH5SUPAI1OlK9xrX7zNkwm71nqIbcdTVeEZNb81cfbht1hnxG07VUQf1UmcauiEao1GdI2
NV6SevK+eguBahF2yCLYEGlPI4V3asYQRrk1f1dE/D+N4o64sdKhOvnH1NrPzs45n0FEuPOdJ9by
OLd+5f1C54SNwd37+N2hrXd+HpHZLYBQkaNBTuJSPq/xziGt4o3Eu83EwZ9atE10BryA75KVElcv
2hNsCUR5dxcu9QXxaFTZRRREc1+gSkX+prrZuT/GA46hIbu0vvYkY36Ti5KXcpBIktyp5JfahS6X
opS2f42jnlPWm6X6tfWWa5+iuuF8ZyHnkOVDsgO1ogunPw4XyndTh2rOaqJ0vMIOai++9IIxvsDP
5I9oTYaAHKmykhHOlRFtWBPq/tN08fpz361pvVqRrakqrTb/dXSCcffTsl/df1UUwY/5gwuYrwkf
+7UdLjjeRCK0dTo4vsjEpdkKVy0RY6djDViywGBN3Z8cyzgCK4JeX2rLGv6R0sG6u9v2/FuKrpEn
JFfojpttA6KX9IQHzOKD/ZMqLFW/46fR39lGMMiZeE/y/eD2RP3g2bhkZm7jnbH8L9V12mBMXDnO
qHZGZmV7MTLmnj3yqUE7+Z0YSmgzf6qnT7wE7ZLGLQHOkSfpf47LFaxGHa24B9ngKSJQ06gsphrr
N5XXzY9dxCJKFcRHnc47co1U9OLYUr+rBXqqGwn4EFPpYwqnVGgsosVB8b1BRE6Z9iwXgETt5IUt
BGG8+0dfwT+gd/iMVtzKd9Gmj+6utY9wPkUugu+stI03nT2GtfLGzyci2yAkismqmcFI55efgtex
vi4D9jNAQtftckt7HLOrJX3QKH6h5qHvoSZQ5E9oRFAGIoQf3HU7ik7FlirGpDJPZC3p8O/BN0k2
CnOjfT9Gfo/bqVnd7VSLZPWKUHt7e+ki4098XwEnRXd0C86drTYiZ4Uhmz81jJM8DjacBmD7KH+T
1oV5iz+FJ3I4zptwaLSTv/aIgipFAd6Jp8NW3VRYYYxGi7nE9/ly/YETepi2cj3NmF7UJbYAz6Fk
D9Sv8+LwzCk0rCrH7ykTlDM7Ul0xeoBcSUV+TUFauItEpV6eWja1xyhaVJVH9VJFD6G3O389QzQq
DOmm/TO4kdnPSiR6/NOqSLmZ2NC6X2+qrzF3kFCOZxC8eMtDq8KtxYARxxfl6KZ5PCZHfrII76+c
aq0444gRj5YKV9o4TSWCe8TeyTuBVuIz0gvKfgVBrR8ZU0XN2k4aeNpHG1czuqhBFKZGOJphF8BQ
BAFbgR5JlsET6Wp02E7C42pGShccZ91si/+CNcoRp9JdmgfyXY+lUIy67ZNiwzgNq0dGV2JNM6cl
ZXZfVAP5zRXp4PaR+KV4cjeovVz1wfqJwjf5XUeoEh6stdHbtTconP90/dIrtAPxFGLcTNAlRy4W
kJyVcEu4ojoT3VG0NfzHsed8Nw5pwZB1Q+lnXPNHm3L3rYSPsiwpUnydwT9bevWtHJ/B8AoYLb6k
tVmfIxK8IWV/Qbs112v/x+oHZkNiA6bjAt8TiiKou5bBqTF1QTvmja6KPYG4iDn2YQYxGPLJRmKb
xr7X+kXrRFYAAn9EfwdTQ7w5Gy4f5papPXIz4BAtukigBdwIa/MuoYX649ysh/srWlFD5Q6i6u5s
h1H5N6Re+XVeyxU3M1zaM44PZFKrQdJyC7BBh7P0w77cBeDYpzbczYRageenx8w2zD/rZrPcCxJE
cgpnL9DmPAFnThwEffwHE7D3DWmE+5fzfAtvOqi2OoEfTvWbU9vriC6f23n5VrdawsagEC2Lpje7
5uIJRHtx3Mplwg531kqW+0HmFlD3h5xqfz17O0sWfFQl+8fapUcCX14p1xe7DkaVb9O+PbRbO6AV
RdjI0uTB4j1impA2klZxQNz33kiRsr+I1VwsB8Q6BTR1Lu7YhTYaLYMzB8OFanIyfIb7oBkm/5kO
jXo+hdYNZlFbIl74QMNvNMJ8P+kBx8Wktjs1OAFtueObVxoIDHKOFyS65OLjaNFyV9cmkklfEKMW
/W7xyqGjJ/84PnOu2dvFqhGfImxIFCci+Pc74vKdyTmY3OqxmtdhedLJcaxgFBFPIX7TikVopnj7
rFbs8ed+LsvolQ81AMliuykzXdre91JCymajI1h0o7pOSoR0AwdwUiP32+0V3/gG9f9QulYQnQYM
C/dty0P/LbIpTrqwoSOuZ7tCABdOjlV+dK1ZAToHqb8CRATHHQvXbM4WFK13RerOiBkOrXdCpt7x
IDWifVylo1GWom9/928vRHYMnEXfGDuTT+SKLZ7fqFqnDDuWy666yKp+D6e6+oNGKNpPI6mfATsE
XX+4rfzIPU39/xdO8vQ83jtg9E9Xj7NO0cI2j9sBbHmlOaLfMtO36su4NcB1GwFLcqbf9AzWNPDX
Fozsx8kO1vG4Sl7lihYEIV5E1Te4KyJe5R/cyAM6flj96rFG6RxfEYULL19brKQIHaFg83Jfpvu+
85oyA6GLf06k5bRnfH/MMGtPMs1dNDttfXVcIXUGaN9hroEuImOzAu9LqxLOOps7X40/tWx5y1y3
IfqSLFK6FILBXpYCGDvunhHZ0hEQmh1nye6O1TMtfJKbdutMAa7vl0XfaLDr0fLi70OFNonflLr0
R14y5BG3Ne7NrnxnvXRHzLRSRjFHRBhgMgox6sa5chTXfeKNMnxYTYRlIAIA4Nh1dPSo2/D4EHOA
1k2BtidZ75UwaElrs824zba/9Pw7fCu4DAQv8MgOAsI8iMyG+g8KjyYPXfQenr5icHzLZrBcJefO
jEqKWAXXb89Iadr45Iq498/GgvgkRmuYz3YskMZOavfExQ9L4Z82UXs37VfQPC+LLiX6tDYcn49+
FsM33l8Z3pWOpc0dJgjg4M5fn+sIF2wmx3pD7MmXyBRO4pRrj876SJCPia/JOA9PFZX05V2ykxSC
dKU92B7EHqNcKZuvA5fqfAdVyeIEGJUI+6W3gnhMiUJrfZ625ujyfqkDmc9Qon9VDw1fRMqSczZF
oEeMVUf1TaHpN3+mxaM9QzCltUWJsCM8jxsE1mXc5ohpkRDLL4/LEX9GRPFTboduM5y31d/0y+LI
NsSY1+0/Ik0TAv9E2MeYDbz5Ppamss/2gmY1XY8K3oHMBg72ocJrCAI1cfP0LTKW1LShwwctGwgN
YLkOqbFthf+SOqpmSEJTiyye98kpenKv70zC8ZmhlCQMNWBCnrm/zKy+q606wlQr2qIkg5KPvapa
9++qLeNvFdyNw7iAHD+3/YVeZgdREVplWWNZHoh7xpHRBUqnQRlNf+A4oOCTIfHYXv0amSBfjgCt
YBZsLwjBnbZwvegApAlXX0BsYQguiLypopMzA+7f7chggKsGpKOMXa2tgAGRxuVTpIWVNa3ibivJ
h/TvzIEY/BKYPv4Hp4CRyioxAhSemYxXHLLfv/MWwxBipNzT2Nmlc/YGEmsJQ9j89wntoHyQid6X
azUF2w9e8Fvj37ZWRZ9I+c9bvP0Lqa3A/TVZO3qumIEZaNvFKI1Z9MQ124vCTuQCe40hLjlbRh1z
ZqqyPIqZet1vksf9RaJv+oIQT3L0ezcfEXDz/HHs29Hw4ULmX82KgS1kq6Zn2KeJkdCgV7ljWtcx
s/g8x6ksD049LyGeIcM2M8iC6pEA7cptyclNTXZ8yiC7/9ySYHnzJkf9Mn20XzqihcR1Up17H1ET
fzOgaowzHW0saHAjehNAs8rmYUK/9uHWczwwTkpnRELNwc0jH02mIHqqBMuksyW6xNqK23z3amw9
ifbjcx0jXDiPiPSIY7CmGHVBXA0v1K9NvwjFrV/F3lq/nHWAuOkjbpMHIqw6rwCi3IIM0Xr8EDUG
EwgNPj4iJpuSQK+NEDv0pasvN14Tzg7BvE7JN/celW/GvzZFwLpYjU+IAGEI+L2jWFbh2VAJkMCn
IBd6XfYwYanj7klZkJIfCh2dwPNSrmGe4A19D1AiN2fwA/POXDj9DP2WGi3PkfWfhVPPFF1vR38n
C7VWikC4Mmei6+0/PBLki7Ka2OxCkTbPhEP4t5C7I/CpJpjbtlDJqtTLMC0zgmjvcD7DiQszxYSP
kldGpG/n1RGNb4IeG6+YxrV6EcQ+/eMyj8LcWjs88Sym5CRg2+r+DjBxBvn4FLHLHNpHIee1UFbz
JpECHd6OCH3Eb4quNW6DS+SykGU1mnlgI5ekZohasiUy16mhKXxTJeRLCCKIFsRb67mt5FZyzevw
g4ROjTfF64PnKqrYf5wm8T62MnJh9GVkvjWiq7r7EBHKVxht4kNZI+9yz7v1f3D0WHNC6vooI86o
/hFJ2WyXSRx4LaIqSi5W4rn6CW8XvWVbYla0kK7w9mscohhleNzAQWRLJ2raLib8tWsD82/WZCnP
7crW4mC4E6eR/hmb0UjdAGPMjP75sI79YZ0Wvd652OeSPGxZVHEL6iS6hwVVPS/hxKewVgkEjcey
aeE4yYPIA2dpxqehKomn4Om1v7ecFsMZuRXdUZbX7uq1DdfmpVX78engVLgzDo5IWLd1x0q4yami
+XsPDoxFMVB1UoaJm/kjU8DdEE6+jazEIhrOF3VbnQNyFeDZA19WufGZL89g8bXz2yij36W/WeqE
ITF8PJaqn88hcQ6/xMpmAbA69q+IMQed6oAvjscgGcAYOf87zB7h8Sq7NdhTwIMd5e1sxUwlTogy
ZbV2MCY2/L26VKCThWsbweMresdncNmmf4sbsyQsqAWWdNGh8dl2jvJbv/aedfIQ/3/a0Gzhna9d
77/1GIMeOCW0X8qj7ZHLy3j9uFVSK7Re88io4A9JcD0QSYqiIfHjeSBvysekX/Fo3QJNnqcE+X2x
U7l6nPCMDwheMcWkAZVlfzQ+eJDzOFB/krCvrbsVjO1twmbQpDibxdOCGLjJHW/0XxzwcB643YMQ
cHcpykdshAK7Zjsnz8rpOnPGXkm1sXujZdDHTG+Ws4BO2YOb1EWwdBNvkjUv63OiK1MVu+5oKVNE
xcsLJxXDV9I71CTzZHYUk5i47Xi0IiJBxIAypK6gyDiUltg7j64f4If8P0DU3wyeQBvcWNmOTfs+
kGbj4esRJzFD1dAxRLGsKPwciKu/7Vwnzw03HSEv3Cm/Q1xa81XUZeUWlomAH8AjtFdERIWIHAdt
9OqWh4Ny3RvrnnqLOXpZ6okDX63Me1Y/YXIl2WbkKCfZMIEaoJvey4+2HAHZ3DE62ZBTSJeG2guy
FQIGENK25SvzGjOdlraDY01xYp2PwNufO4fjNN12uDQdNOI2Tc+AzscWNgBjUtSZMMh5062kquXe
G+1O3VwlTJV/WW+iiGCPwH3me+ZaCQKbBjK44v2bT67Wz1JOigyF2kNOfwgOk5Oxk2W+2iwzr5WO
sJf6wSgQAOGL2lLZoCp/BHsAB6uk8n+UcVu+LNVRPtrQNeW9L8MjyojOsHSRJNrp02N3wv1+rHzi
z8xi918UK46/rHotf+xoQI+7W7rWFwyIoCBtQO2QxsuxESM+1UBjTpn0D2q+uco8f6v/EktUR2dq
g+iB3PduD9lwSTe4s6Jxei7ryQGGD9nBimCG7+PPUA/YkYKw9C6RhRYeWz0+sjyep/l2yoVuumAw
uvpDj3aV9raALiUBaYEMpilz/4hihGmolikRabt1eMW/sL7szbp983qpOLYRpyuU9bX5Ofu3fQUv
yHYlVwFlWNz2kb7nzCvtNx5JTBHh7g0bcjSiOYuqjMlriGa0aSmL6i2u3170fRkbdJCBFRByCY33
P9LOZDluXVnX73LHhxEkwHZanYqSJUuW3E4YXm7Y9z2f/n7U5KooRjF87hqs2BFe2yiAQCKR+Tfp
3rR9TfV3MaZVf0ra6DMeDdbwjvJ9973VbNDcvFuqT0FTAL9H2eYuBwhlHL2RZhwaTD7cMk/64W+/
bLXhAPwbGZdZ/0LsJiAe3smgDtNA/pfOV8MTwRcE3vPneAg5PaGeNefRzFWVhkyg30G28cUuYudg
GED+Ex2NWKIQMYaqc5M7kfxAf7bJMDqn4P0xaxPAN5SsjZfGsbt6V7Sy4jSA8/EoL/jcoDrpZP0w
eWHp7HyEp4x9rWUzI9snzzkqvhZ9M+uonE4lLZf2kZ86fKq4rJDzpzZFFdU0ZHOcoA6AleQuM1ku
g15nqk/1F+Sb6AMliV38qp3Oqnaab9pcHUkLCwPQBhgRvWqUZufPlgr7SHppeFOpQ0G/oK2w/qA6
JOsHMTnhC0V/03hgNyZIfQqz9Y5aaXDH0Qagie63IKcpXBqlf1TjHnUX/q9deUTBGA2CyJoq/tSh
wLFnbeFPUU6i+IpMgxUdqq5volNtWE7AgyvoHoTo1FkQwA7up0kq9rPv6eNLOp9IyhURr94id8wX
taKYCUSqiO/8yk4kajlO/a2j/TncpPDlH1IuCBybMsx3fRpQOVdF2/9olKj/g/qB/kFXUh2ZIsv2
7L2vA4i+hZWmIsJc5IOL0pBxW1VYOu4gqfjNfiLTYr/y7jd+aBRFv2qgL0mjwBhR1AQyaT2bIpHF
sas6E9UaLuh9DWHIRVSiK2/4syDe1f1AoyARZqEeJCwhkCh6O/5IrJ7q9tQFjn8QvIjTHxRm7SN0
3bnEI0EenHnuKfIMZrC97WRHXUmxS4MTbBnOT/poIoFQrwXzJYHAM9yHpJcvqKqpz0Mtkl8K++R7
nQ75faD740wB8QijhjdmvyDdqzPbWKN85qBK9ydIFfyy6MSYw27kErtz2OnjXaKnyaMSR7Gxn8D8
RjvDAnTwDZULH+Ya1qwwzVBYpnY/8XLksqHtfGiGov80RNHUfMpp3MGBcqrmS0qNEvSnoRvfwFr0
9g1wMVmC+skIlwiVWsauLHmInns1V+oftMjVbC/6sCw+UOfIb3PyremmAvsijoHqK9ATgGwhuJMO
wdOs3v1D8z2y0WwCQAIeuwHsNqlR2SCNg1/ErqTDlFNglkV0M03OCDssS0imC1N12HNBppM2EwCH
0+gA7dm3WjA2j06mxw8QY6roQ18kxjG21BSQVezLDCRwpPtHg6pyQUrZzR3R0rP0JxTNoKEbWmhn
LmAZU+7BYXk/UdPyo8eiNarohIGGyI6VcHpwl7YoH/C0LcudFqr8akgzQtwKG2g3CGw7uUm0NAlu
KZjm5HHYGwGCz+pR/dbYhfKb13nG6va59TSaqQ66cowqc4cCZBs+l/5Un6Q/jO0xEQMVgEl0NRhX
6eUnUHTRo4ZqEbJPeV5MD2FZSmxtoc3g3gfA1k8f/gcIoKk0YdO7pt0Ft0hsFtZ9J0LP2U3WOGiH
/xGerHRwr6k7eR32WlqaFRnyOXqWHHvEfIcTCHM156+agCfkUTGei2rMrGPScm2NLR8OEkTcbyh0
roiBmqaFGixSukLT5UJfmjboSLOnaF2lm9S9ZuQShAgQXcG7c0O3V1tR1UTwA411cxY7haj3fy40
naMBMWLYOa3bInlw8BAwOoamsB9GhF72VIysH4o38b5wSAbpbgN5zsnOIfVFckM1fE300ZIYGtAa
sjBpWGjgKmxpymdq69bW1JxaBC5vgzrsbq6raM5/y1LxEddKJov/Ctr1C6FVxaesO/IscVuveuYD
+l9lwNtRlbbiUk/gUVUmkKuvD7q+yvp8fUkTN1x9MbcMOmPvUYR0+67THgE02Df818petxL2mKeg
QgTS5pjW5nQoejjHjTU5+6LPt0x/17aW9eaHzJqfbyS8UU6qrMpkkbs0RUkPwJVta+Ed1M9uw/d1
9XMCqMMGG5FUaLSXI1nmYCaWXrWuSQ/5RrL1Hsxisj9dX9nVz0lxmSlJ/NSsxVGRjW+ClBpat4B6
7OL54B9t+jhf0bvKbqMKHCPZWPe/2alvBl3IfHfAY1qtlrydMbalRKYb57yvjOP1qa18KvTL7Vl6
WrU0VS5GcchyKTzqrWuhbXikd988tHHvIcQGhe/6UCvfCp15PCZMgEuO0BfqzC3CSSBDotbFcU/A
haXBeQIxSQP9X8cRqlRtE/FhTdOt5TEIMsI5cBZ2X1TLh3wS4EGnwd/YE++FchkFhoLE3wn/MLnQ
5UV4EQC4wc7zkE482XkpPnvOoAy3UxgJl7qgJzas598r5eJipaLbPH8p4B+LEQUWJRbaQrVLitB+
CQyeGUqUxMchM/12V80S/bGZo+TmCbEhYvuq1nwZ0OibSJsFhXiqsmMuzxkyQBKSVzi5TaeYmht7
GRQZWg0Or+AiE7nbWSAQ3aolHzvTJTBLnimacdu20BBOseqUPK48+MH06dFgMRJrTPewHjzjnEGN
BUiQoulJ59V2/NvUMujEFzXSbgn0+vSIiVSDiij6JWAG8bZ9sapJFhvh8/32RKma462DnUHLX85/
/iZoaU6Sh2EoRjCtsfmC6BNYhilQn65vzvfnbR4FWwxUsVGZXt6EVazEOj2OkdYVkgGB0jd7pQuE
2xdTvXEJrU7IoVTp6LON8tIhUYV2Otm+xVCdR5dbp1I7gwg3TvXahBzVMBxuU7CVcnnpKJVTVY4+
ujP2aT/WBjIGE486OAr/blSIsJ6qcXFD/8RochGrqG5GaauXg0vNQqGkl9I/zXsAczz778pSjQ6m
zIuNG2bl1NmaRpFLw5nZtJfeGECrM4iQ9uD6vMryXZL2CEy1/ayJhAKiCD6g0xr87J0W1K9IlDHY
iGYr62triIHggSRs9G8X27LwijCymmp0IyVMbgOzT45W1fZHiYTNv39KG214IoyuCl0sDWN8M0II
PmZvRvrwDeBuC4GL3i8hMN0Y6f2Fypf8fyMtVcabUkEOpk1HtyEJ/QR+y3zInHyECiM6t0SxhB6t
bZ7++ejZHGyBe/PsH7E03wauJqQZJjTchFmi0pAqhwDUzAknmf/N/DjhRBNgJxq52GUsgV3HW92G
K1KDG/lPgrz4lRa8k4Iwap6axta+jjR9//v3+dk8A0HlOZqwXt0R3gQwdKR5ovbF4PY6At+9XkI2
Crs/7dA7GzfRyufDesSmPEgQ459F1lWOep51mtm7Ud01jyiCytPYTvlnWr3lB9vzATKG6q/rs1sd
UxcO5DIVwfhXo7A3swtHyora3C7tAAindIHr5C5BM/4QDoggwfdXkfIZwZXr5+sDv7/opTa/FvCx
AMNDinT5LcHDZTEaRyWXnhFAjab5nuhd8jtP2/yPRHDE3zgc7+M2A0rydxsaKopJi4hacfD6ACYp
uvRKzZsRXbg0DuuNb7g6Cu46QqXzYb3z/NHqDKXGoSndNB+AkzgA+J+cyBQbk3kfvpgM2blN6i1M
DCkvV0+jdKp3XlO5VY82GWieeroxqSf2hwAl4r/XP9XKYLODEUkzoRKnv0WeTrdrtMowaFzEc5S7
BtPCUzB46cOoFlueSe+vBWnOnqKmCZIIe9mFpr/TGwZdBa92TWpoI7Ig6oCWO0KDYKc7GpHdbYY0
5yOmQwmvXI1r/vpUVz4fYkb4DiGdSFb9+hZ8cxxQcpy8mHKqa3hB+0FtWqAvUI6+XB9lbUE53wRr
7kAoN/PZeDOKHU455lB56wapCE7elP6EmJseLR3M8fWRVk4Z55qAwnCqoduL5JbuQh9og1W5ZjSp
N+1g+xH1a0Sd6T937Q3Sqc2/21XzHuSWU01V4zsu3YSKHFMEieSAq1bK8Eh4Rh3InJw7Ae/2dH12
2rwdLvNnSfXeYhy2C2duETFh9QVgYhA30uF5prez31xF9xySzg5uhX5bG1X+B/5r/xNTAXEkBqov
ArnujVi28j3ZMKpBHJOkuEtTFpDNgyjFjGEA0/uCBi0tSzuslfOYArK/PueVL+pwS0uSaZWZ6/Jy
71hWmphtGLZuCNLrTukL47NXtimMvpq6CXKOWLwc/nVIHRg5+0jn3w7n4nJIUDtZloRR7WIVgUKD
YR7pw9YHFfnyfdZDSL8+3PszyHAmWTzyyICWtMUtP/UUJoPGrtxAC1oXIQsYncx1Y5T334xRLNwv
YaRgBLscJQFXrHu9V7lh40wPyObYN4nvAK6eJVuuT2g5FF+KKjIbFciTSXFwnvCb466UOgr8rUIz
HXHV2zqXNahVKz/5RvivVl6vQ5GtSJt6Cv9ehGqaLyDKqkR1cQTJziQs36AP9jM3y99Yv+VXWo60
2IfaKJ04bnKMJoKiP/WtZx50BVmO60s3H+C3B3wehTsHwi0FjvfFjS4aNQ1In+ZqZCIopxrmF0qv
lku+bh3RTYiOqDs693if1McBrcKtw7a8jxifdzlSYCq/QDjmYj2BNcmwtgKJ0bXvj6ehqELxZLSY
XN0hDIxADLJN7Z1QLfV3hroB3DhkQACk1vELEnfqi6NzX+2rNCqBRiKPnwV7IMEWpCK0tiDq141W
HSKvsb+AXqSfqQUi+zvxXn7uCt58Jw/5ROUOKUjvl5lQH98pRuB/pvqYpx9sELf2LmotoeGMge7T
3u4881fSxoa8wU8m/mUZNPHhYCrGH5Rc5a8KYbeP6G7a/zVwt3C0CWbtjbgTBcJ4pVXfBE7RWi/U
LxFDiYEmdJ/qIYmyuxh6/9OUGX188rpi+o3CXoV7ag4B/DD2bDVoGqV46em4srdRO873RIxMOw19
jFIIlpK93Pn0n38lsRd0x3yMGtAouN7ex3g6qHsYqaANFCMeOgifjfNfDBnmCfxEFfxjgvb6RXn6
saVM0yFDuzyMMX7ZeEuh5inA1Nxmit2ew5k/cn3fLqP0PIrG853wYnMKlxZk6KyZeshl4WaxgbRA
CsE4VKcei5/Q2Rs49fyj6dI8HjQTIprAqM159Up6E2LaSSG59RTVpc+rdntw/9G3qrKQCrw+r5VQ
hon6/PhiIJrUi1PfAeYalcwU0JJaIP0ecnfIXzXU5SFPoUuxMdxKkKFAJrTZr3Z+fC0ip5GX0AKg
lFAFMWCXlVH0AWc8a6MM99qTWUQZAjOS9RxUvAmX1sCiMSNqI4AsCQO18yXMs4B6lZ7XL2WhAPGz
MdwLKZH5wSnT6xFjklIIMqgJAVPgyZ3YK7igBKfGbq3w5DtqdSZcafW+Isf1KJMGnNyWmxJVAdqz
T3mVNcoB7SPzcQKKRSUuUaR+Mvs4dL6jmT3WP4JCdMDrIYoIepx40NwOHmo46DpNxBAMlFSoAQB6
x42Uau0D25wKNq/qWLY6//mbjTT4AokgBGXdQLUjd4JIuouUJKdMwyG/vpdWzghVcEOa+NnpKiWo
y6GiCAESpP4nVx2C7quFuZALz7A/tHpb/BnG7h8ttzkiktIyWakA2Cf1RVphV32bTSrD4ZyIBNTk
p3+x+7Q/+5iI7NElFh/RZMH+O8VK5vpEtflULPYX2SFZG4VzbpFlNEgTP6rLEjQdpXrfuCsyPfwG
vMX51Cm2Mbvf2sgNBq3/kT58+dKj1X8LbcN8Kb1cfO2bLv3YUQE+Xv9VK1+a5gTlBup+vOyWted0
0DQ/jPWJV11tnDEJrG/Ra8k/A5CMNhZgfShCLmkQx2x5izr6hPyEYvKlGxU5z7wCgWWE2X2uABr6
X8xKkCELwyJltRebKu1EGeEaqOIuWkJHQ7+8OSRKEHxCSqB5vD6WXJ0XRWDexLx3EIu53MGmz5xU
WOpurgyigCAe6j8rBzMGt7FKu7rBNNSyTxjmxOGxr+IAinIJkh2c1GB86+E+Zx8BkMcChecQZoKX
6719KDBOwmYOjnB8qqFuque87KLPKTpFs9qFN/t1AyOrgcYLVMQB1U6fI9QAARmMhgkQDPiJ/qPx
4VTuIRk0v6ZmmqB+2/T4D8Dhy5exjyyUUu1yAGbbokp1hwCGxMTj+vIsS0scuFlPglTWmU+dNq/e
m1DioPYHESEdXB3ebwDXWNUUgJEpznPo7sVINgfT9CGqx+jn9YFXAovU2GikwVTOueMvBy5H3vZR
bU8uMJwp/uIblvp5ALNz3ybIa/0SYlS28sSVA65ZukqBV6IIvyyhB0oa+lqcTa7WFxaiFqiwAjbF
HKn1aXck/paH+8rScgvTkCZyGpRsFxuv7pTCKuNmdOPAF4dBQDPuClCLoKBSANr+L9WR5j8+cuf4
SXcR91GTxwVre7mqTgB8OvUNLsbMyj+BwYJADfL+Ju+T8P9zqMW13+TARHxkctyJHR4eM/w6ntIY
CN5OSVQxbuzTlTcGT3ZJFZJ2o0017XJiKAC0mV2ymCPyvrfAgsaTntE1Cyer3dMwSb/M7JWzPxXF
Fw6reL6+W9eCiLB46cLsJB4vk48ZClv0FLtcA9bfw4A6503DM+NmrqNsZIkrrxkpYGFplHgQ6VAX
V2CDfm+kjBlDgcrdl6kF6M8Z0cUdMuesD1r7uwtqoDSVmWcbaffW0ItKTVRXqDtkzoA4h6Ah6efl
GVqyBj06RsivJzXGzs7fZYDvN0Z+fckvb1/Jlc+xM4m3zqLwWxpFB+IlHl2nq6qcXKvxOnDEY9gd
0NiO7H3Yenp56FMAmmhsA9vboUhnazsV3k2wtzPdRxUeOYIG+Qfd+GIgAo4heWtADYWcon1Gc9Hx
79seYa3jv+8N+lNcz4IwRtvjcmumQeppIxKCbpnYyal3FOuAakdCfq/aG6dgLWgac/GKTBtFpWXl
Ve3QR9f7aXK7qhxPfh7UZ7ym8oPqj9MHlHnGm+tTWwthc8sdR1wGpD65mBqVLd9HOdntHM8RJ72V
7T1gMs9/7GQubDf1ZkEXLa6bT9cHXtmJOpeRTnHZfD0FlwMXeIAEXaP0LmjR+j+Ou/UT+l38m0Y9
5PlAIu8HzlJDmbwOOspc10efQ9diM+qUfFF4YDvq2EZfjo4CpOw85PxdP8UFAwVnZr+DnRts3b4r
35MSEP123XAkmcAihlY+TYehYpqjbnmkBhpg+YYTcDKUYXjuVGdjWVfCGMJ0CIbpdAOBoyxiy9RH
takaNFQFOu34a5jh6BzxPJLdsROG2Gjfrs1OR1uZnItARtS+XEYdDaSxhM3mls3UIi3VoKyqh4oY
DlYzIRdjogC/cRbX9o2hwkgSPDGphC6GtPPAb2RQTsDA0Cm9b+KZo20GsQnONP2J8ui9lVly2Gd2
423E7bXZAhPBTMTWTYuM/XK2Q5TVJhIGA89gwtMerfeEolAc9D+gH0TJqW7bsDxd36grt6KOK4lU
NYs+OXfT5ZjI3GVqzcPVJQMtzwSd5Jg2IDErW49cbID1s4nX2CGrImXaFV1ZbXzhtf1kOibwAHI4
Kr6LOXOEUtJ2jTk32ZON/5OLS8V/E9Y5G4HoFWqwPJK8FXiCEvzoXCwiUZyVkGnKcqSoCEkZQiMG
nJ+gmSjZAWEmWl+IdtlU8fDoyX6UdZmdAeLZX9Q0kyBNYbP+R6Zbmrch2KTGhb3gFRsFitei/vIn
cgtQ6qRFC45mkXspQsOLEfVNV+MKSG68Lm2LO0Dv/m2L0xK08a6vJCwnLbqzsDRFdcvPpu9U0nN8
XocYdhH0hexGtUIoF5ZVab9rFVw9GtVCYhczCavZo+ymZDfoJsHy4UWIaZqXjjBuIseJrP9MpUYu
GHFtVdzxnEvGs12X2Ffj9h73KMWmFvrLRTMWhzCMC6wMGoLnh24co/8GyoxPeuj7f0Vhps3B62fD
2I6tDjQWfCv8ga6rbqWPP+whVcwxw2uoF7dSrdPs+/VdvRJ+gfZTStLF3Hp2FocYRFdjOekwuXoA
81m0DRr4NRz+66MY81+z+F4oEwKf5L1vWUDLLw8PESTy8oTiOE2BuLppOtg7iJi02OBSSlVHZEZN
8TDhnffsRAGCoLluj18hueNkAgzBg3tp25559KfJtmE8F3hQoQrXQwzpmzrYFVM5hLvR6SvtAMq5
qI51j8ThvsYZzLyx43yY1QImmG++9LS/qYO6EoQlf7SwWCysZ63ALWw3gdF/8FrN+BtbmhKcjAFK
rSup277kPm5suw6XBjZ33T47PcCqk0PFCnpLYyg411cjIqudhTUJbBYzdhHSgGpr0HFzTaRJ+795
AHHDpSGF4xTKRkZ2qCBSeXsNnesB85YUcvHeLwPT2AiXr/DUxfK/wunYPKw/B+Zy+VE5zWlZ26bb
I3Cv7CEwGw8S7J++10vhvLShiP7ybsZQVSudsdjNhwMntKrPTEhtlBl3velbxQmko5LfYBHRa5iz
+lF86uwWPhMCZpV98B2zqB77tBHtQZsNOx4zJEeUj+M00YjgET5Tzumqw+mh/9Pvrcm0XbSCMQMo
olj+orzeil/Xd562svPmC8Ka375zH3aRZycoTiPN4htUdZjmL113iv5Pi6jYV9QcgvpR1Wtd3pdp
4AxnKEXIS7cD6sMZtepgT3F3/GvBQ0kP13/WSjAHzsmBAKngANBbxC9bQzM3KTXdlTnEmp1vaJ+p
POmPWJUOG8+plbuSoWZUF29x+qOLE646VdbnhYEVr0KHEd3IpkS3K7KwJPcbqOqf6GYGG4WglVyW
0h49BUIWWeUStOpPoQhxCpEI0KSmeeY6dsJTL7Cs+mb2dgEJK8S0kGTBH35fX9jVkee0gDI5MLZl
gTyoR+AMkybdVKIgIeFI3VQm5iF4NqRfIYv0p1Qtnq6PuZII2RpkA/JXWGrEssvTZVPl65os0MHQ
WKDdEVgT9b630/6x4jSh9d9RRfWn+A4BBn+LXrESwG0DbDCQaq5BwCKXg/NIQ/EDp1Yw8Gj9w65E
tg9Hhq0Ll79lEUBYTUodtB7pqyxRUX2I6xKivaYbt0aPq62VHKJAizbi1MqpAH9IoZJKOxj4Zfkw
agzH08nT3QHjjIODhiAmjY1ylDlYhevfbD72ywnR4QAnQUOKHGJe1je1OAsZLNSha5OXfz46JwQY
nO6kIMgXfqwr3VF2BDDrrJlICCIJYKFPhi5h5G2lWvPWWP4Mh83K0jrwsZdtKrhHqBdgMe9WnYXC
hpkaH3S7CY+hYkxna7S4GPW0+aa3nTwEih0dJtnJjW+7EiBmlB2nlJthBvVdLoUJ7wpFvchyDaiW
X5PIaDBp0LxTbvfG17HGwWIjG3g9EItZs1+JRgYwFUkn4HJEu064KKDKz0+x7EXNDCiCUwZN3TGK
Az10fEdH7L3ifkBp2g97zGUnayMCr86aV+drGFZ5eF/+hnhUxyFIVAthYkc/xSgT7HH7QqcPKNUh
l1a0VXVZOagAqMBYUIrVpb2sJyD+kZiR11ouPM/IRiTJiY8lmnKHxsaaySr0dk/7OvwE2IvGr63W
e8eiKTYaUbXr6IscaKTbNyE6XF+uH4WVkMmZ43QTu9BeWlKVDITb0lANTVeNNf/INfnDdhrxdej1
nx3y47d138iNg762Fm+HXLyNtRwXj15VDIKWrX8iD8HCtO38jSWXa9+Y9zfvJQobAPUWtyxWG5Ac
bO7+okpbZVdYSlud8mwosHPC0XzXYEMFNzEhy/uY1UENP7NAZO1eRG0mP8Rq031Hqno849Lldd/D
RNHxrxEZImQjalEIJYFORWAWnQJ/X/V9/Mkze9zYYtGZey6MWTFESYYvNDoVHFx9vzZwFzVq6+CV
pMMHiWs5BGscSXC7qiLNO2CqZHifbG8AhpnLub7rwzzyD3WPtM2uNg19C7WyEnLpNgq6AhJIL9//
8hg4YavNHlGmO9H8Okamj5liJLACdFJ148StXJMMRWWLI4/viTV/rTchNzZiiIyUm93OD4PfMSzK
nY2j5jH1q/Eeau1wblE+uSWTMzYCztp2A65Mbsk96QAQXYyclqUTjZPp1hMSk5khur0+hFvt27Wl
hANBi1gF5gBA9HIUpF7HOGT2bj8NWKv6WkocieRXRLE/Xz+xayM5gocvVSzabMsCPV47OErJlNsY
guwujsP851w0vQ8bQFvXh1oLDgQtSuPAdykILNILJUPHtCjYH+lgyVvfUMoXM03Fh5AK0wcxYOBg
mdVGPrU6Pbpk4OtomL2LlH40yDgKWUhL+q11VKBFpbT1uuKIolP0/foE1wfTQQ9SCgc7Nf/5m12p
V06ZYvZluGEm58OYz44IWnRGVE7fOADvh9JAb9HWIN+g8f36VHkz1EjSi2k7gdYRyXTHexFpfM+Y
nosp2Cpev9/xDAUshUM937TmYi+iMBMTwoThGsh5oL/AlZoirXq6vnbvmKBgNmiUz01b3hb0fRfR
I2xUFc+OWLrww0LvZzFXIXdqGRCssD7X9PuukD0wkDjCKjUwnQSVfmq9yPEjXIrih1041cZttlK9
AkKsQh/TmPrczb/8oAOGDXEDtsit8ujJLOIJGZoIwTxMqofq3h6t5qgFqBYR1P/Q53AOgR5EKGJJ
Se9HiQ8iaoaXjXWaA8xlwgPSXscFb07zSHgWKdaU5uidJrlw9WRsY6RssJ7+EGZoxABUc/yvvIR1
5zxkoa7uahT5o33qqJNyC1WsSW5T1jU66WGK/enGD3t/Q9I0hV2o2SrZMGyVy8XCuA/o85ijphbk
eYdonldEx2TsS+d+dNT256Q48bjr6tjO96iNqs0eGzCM1HY6FnVfRNoM6llBikweeHomBSolTfMT
eMH4sQi17vf1X7uyqXl6kKoB8oeZaC92m4FvLG67laSpnKrPMWa4w36U6IxurMr8NRZfS1Cs4gHL
+4CX3SJt6Fp4gXagSlftM+d70vmYhoAr/ijJIpBewiApRXu8Rx9rqBM0ubjMM22jgf4+7mLBNt+V
82UCYGAxVwUpAlSsSg4w/+OZX28jYJwKJHCwMvBRWx6dcwJSdyNlWlvieTdIniT0fpfRMCwQGaub
iWrJ1AncndPoFq6Y2DijK4GQjIOHF7UoHgHG4jh4CcIS8JZ0l/4InjTUAp1frVP4Tzqg/WgrSK0s
JW9WuDzweeBkLflKah1GlQerx5U97h8HDrqZPfdxUbV3dqYMUJiGwEn3yVC0Lx3CxjUycipC8UAK
wuZ7AKe0PzQKEnVneivoB6rwN8u7MuoteRyVHtEyDX3Zrf7wypfgV5NMkL1SIBKL9wl5YjdkiMy7
eZEa7kice5qayN9oKqyOQlcDJDslIuiOl+e/7O0sQotauqRO/q3HI3jHXiwfrh/ctS/AeaLKDAkC
4Pfie2dTY3myL3vCH9W/pwzNowG1E2HGBzg6OsqyNdHjPqMdvTHySnyjt2nxsuYaJGLM839z5WaT
OdhWXg5uoFjljY2bIQKcWfRBKJnvjjnmltdn+poPLWLH/N4A2QWNC6j+YkFriZN7OMjO7WLsf+5T
UYJRxOuCbhgwsuqR9cHzDffdZtZl9ulcI6RnHH2jDorZdQGKW18EWPGEaRppBx+hUv/jgBTA5z6c
gAu1epLcW0mZYQQSB4X2Evjc67sBIjw25DEXxU+JEVH8vaCI8VNpAi0/xwS6+lQjFmKd+iRGfzkl
hfQ/JXaXmrsg3+Y4rxxwzAAJIPC9KAEuqWUBdkmFdKLGRWgVkiVqMriADNnof0dHvxYfry/6yvbi
3UoCYlO/wFxj3gRvPrIVgH7Ty6Zxo0iOz56CBn8IYrsEHNOI08C1h7ORVvafrg+7treAM9MOpL/L
O3IRooOsRIVRh3iiwXx8THzMCwzsSPfw1O0ngAXNxrX0/v2k8YqleE8Pkj79MhWHst+Sk8IACYfA
eOozrf6F+l6wR+oE9eCqmX6Z7KtZmjnb2NUrUWIm5QPfhsEH622RIxuFqAsPmx231bEOoGXQ3Bi+
MdxcX8/XQLw4O9QX4dPMwUioy0BdTnbUl4UJsTRs0RlqDE+tz2akCdcs6D9wPPJ4ou1jK8ohQTts
ujNq9sRziwtwvOta6TW/h0Qz81OLA3D16IlKgB3Klf6zwA9e3/i9K9vOIDpTtkPZBmDlYlVwB8I8
vIpoyMJwAdNnFo9jkuCd0TUybndh5SVuPjSJc7i+Tmvj2pDEqTjD2qS0cbndi0ii9oRHh6vkVnFO
2iZ80qscU+4u1j6STNSoKlfhl+uDrmx2OihYlhDbwGAYi0Sx6wasEGbSr7SnAplTFSM2u7OPQ5t/
8TCCc68Pt7LjiNn0CclCQPEvmxZVFqt6h5esW9ctej1W5+CiohfJFihk7QUDCIouMjcE/yyvpsko
6SLjKusaIN6nQ+/L8KdVQkRCBkI3mtMQVLqrIcLdASqIw2dVCXRx0+ml8QFpL338eX3eK9/W4vWC
uQrXlYYN7+W3HbxMQRRarV3eoOVwa+t1SUFQ0DFtRX4Xow0ojloS5P9eu5jDGIQCCLR01eUi25ji
WA2p7EMD7lDz9zxcTZPYr88dWcjx+hRXsuuZOGsBESa35aF2OcXRGQHyhkXt5lOg7Q3f1HZlpTp7
NQpZbll4N5qnNqeQs3QKsLp8uT782tUkddIq+oGU3eViIw9Qh9BIheY24Lt+MB1g5TudLLA61F1e
qRv7eKXUDQwWhPsMEp1z0EU+EE3wJUJRNC4aPpN3EFaLalmGm8lj7nG+94WVeuGptLijjjJMdIqS
keZ/VQPEwjfuj5UjTK4NsBJWJvneUhcnLRuw+E0NKbPPQf01QXvmMdruHCywDvhcZBtF3pX7isYm
7U3arqAelpAkkBkFiqRVAzGzbfatouF1YWi520aacrIGhLcHyjFPJaJqGxHy/ciUqmCDAnim6ItG
1eUWM6PREfzR6KKJXujPs6CH8xfDtDa4QfcenEOQVpBMjA7N770Odiff+AHvj/H8AwA/895XeXcs
qmalH2DSZymj6/l2qr7AdBDlvU+l+oZCe/QAQqT+OEIM/nZ9b7//wtSVuDjpMFCpc5Z7O6xpHUyx
nJDRJkKoFnqxKq6Aux4dnNPYc0leH+/9WaJxNmP3wPvPdYTFUU5iKyjnZYAaVGfHEFH6o1Gpf5qu
7ffXR1pZ0LcjLZsngxBZiBGJ6jb40h+bwWlx0+rwNcgTLOIDnJyMYSxvrg/6/hJievPhJRATLZaN
kSYakRQImJ7wQDv1obRvuyGuNkLEyiis3Nw6tqmkAVK43Kxl3k0jnHQ8a8osOs9KIXeTmrUbO3Il
EM0CPXwMbhaD4Lv4Vk1mRSBYDIYxpwGVzSp8bMcq/o5nDr6sUjSapM2U0PyIa25cUZX5Td20/cZs
V8pzPAJJ8uScSbyHRdpxYYRREtoQSEO/BJQT2Cc9FfpPzOjNZ5zO5Y/CMJL7qpDVfRj69qn2hdnv
rMoIfvhdNnhHrAtta4cqurZx+66cH96o9CjgJVPWXPYJFDMU9tAqsGk9r9wXhihOg+MMd5lajXdq
lxkbu3rl06OJQUDWSHF4LS6+iZkUqZlL7IqwmJwNV7X4bkyFvxGH57/lMq1+bRQQD5GcIu7PZ+vN
86gF6N84HhtMSSSgCyj/3oDdRy8fMoynv1RlkN3pYMI/oArpPyMX7P26fo5WDq8DVo/XIDouJkWN
yx/Q+FiLNQWfPOKif6osXGJ3jS6TsxfM2K0sNJ2XMffaL9eHXYlODMudi8mtQOFkkdNQD4pEUzEs
XhfNocbnCLdc4DUDZj7n60OtbRzSYvQHyMfRBJl/ypslVqFYqUMrWGKeATsP02CuOkXbIYXtPGgA
xjdO8+rUXqlzVBhILRb3i+0XJVVA3XKtbsSSxDfLW7vT80+5g/jt9amt7VFOAq1BeGqwXBZTg24t
YsGzzwX0D8gt6bUHo+vHT9dHeb9F5pRQ0mumkAWWeBEEvdEUZacNtmvUinoXRb6CI2JgsYpNcabU
ku97wa69Puj7VYT/SGF+RibyCFjysczJTsO44+0icHlBMA7leXJjA9hmp22s4vpQgA1mIoH+rkSB
yUDpqX1lu/mIezZadXIX6MZ4k0ZecLo+q1cBucvzPk+LlyEh9v9ydl67cSNRGn4iAszhlmxK6pYt
W872DWHJHqZizvX0+9G7WExThAgP5sYYD6a6WOmEP/B6bYHK8Dg7p20G94xgWv8WpLBDvxr3zsdO
V/htQdQtCoGB2uuNX/UVYgWFmpfGOS8VY4J/osYaTqu2/AmSFR48IMnY8Lsq0yof8lFfoOcuSxSs
iZZF6OZZe6l7Ou0BPl7p24Y6FJ4/+dB+t0cuI+wOEncYT6DIGzUEK+w9u1qP6ANubcaDV+A44wMt
V6oAzjG2kIYs0T1Dt9g7uIRe7mPuAkahdwAqH3zR9RHFmylNMI51z00CMrcB5Pe2NkVzUIp6eREw
CkEvwT6YfxCV16M4OAUtw8jBFIU1qiGgrVj4BoQ7NKQyF5GZZZUyfH3B9/aWh1KLRml1LRZv7rnW
TnA9MTLvrM94huB2mHVa4OD8Hlip1RwUjF8+Jiu7c+1i0tCiHrC5yxUwzg1MIevcy776gZBHnNxN
GGwD3pmAhZ3m2XDxh55xHV3QZIpO2lhrxcEW31lLcEPIEiEestZ1N2sppKPUIIhMokFNhmmmFYDU
EZd//bvSWWK1NieJZAnJ0vWCYLzNly2LZeppBq3orKycvhgjfhI/5NCI+aeD1nZxr5qJPt1C/XcQ
8k9bvHwiPGWwZBLol4dmp3vNmYpCTn8NvkDm1/bSy5PCI5/fVlUhLd/Q+rrxBfa7qzh1XWf3mSdo
B8d2Xg9oW0J+PQF2Hppzx3Yd31MCkDpeW+74qzYjlGeStOnxeUkiqWC1pWml36/mtDcYV5T5bYxP
9AiNeTGG90riUCCCvZXMnwDBKp/tNENrPhbxEN9bo4tdsxdN8T/4refOyayxgDg1QwqqxbSTzpcT
St6BzMo0u1VVu34ALZWKcG2PSRQJU/udCTIgQcavL58r6jc3phVpjy6suvctP/henzwtOcVJrPJE
tlPbnaSkKYHfTZY1bxAJshDdwFPpi9Zrbh4kuPvOTKnXH6Zek9m3TnJ+fVRBelRGosXxyFyLtv7h
ZoPbPvWiigBoj8JL7i2UuJcHqSrZl35ZkujUNN1U3WAh4N2Oemn0z54xph8R4i/yW9vGfeXOxRK3
eq9W5C/PJX5dLfNV6hjDc7vD56yX+ke8slDg7aYhE2FNs6h6nzVoAwTqbLnpT72jv3vp3BZIu8KH
MQKtaHVUwq1y9O645qL0DKkEgyiJnR3KTHWPuVPeastlbOh4BjCeeuWd6Ed7gqZcYtLm4qkXfbfr
zL70vY5DLsIgSJsY9Ku/KVbbjb6wtXz+JGSteycXmqvxLkozsw5hFhZ54GCK4n6ZYmeY3shmmOwv
Nh431c84z4lNdKft74xWZ/thyOLMvpmhuv9G6SOMdTi/XN0SOJR538rUzO7iomopdXbQu32cNhTt
BHbRTn0LVZTuBgFy0PbCbdE/UTPLqL+OXepMX4mCOt0XqEP8jBsj6e6rtMRbL+4SBEJnkmH1bmmU
YQ4wOmFArzeqdxRdyVlpzzrqDZZvKgLp9jA+zgWk6RMLUbanHixBiqGDrZlZ2LcRzjtZL8VFrYpC
BpLI/Qem1REuFVhTQ4QS/fKINS2u1S5AzycPLxSDP9rz26rIF/gsaEgMQQ5Q6imKWrvBN77I6vvS
9eZfXuekRUjtk2WnWTUb93XiWMrZ6WEi+iJLk/RG2hQ7QoHvms1rZmF0DSVAF0E3ur0WGNiCPrUW
gLcQ1RvQYxHOc2pQEP0Wp1hv1fRUzkpa3GnFoBVgsyPssNLay75UczXc2zgl4/rlRuJRtaCshm4G
4ekCKHhcLrWnpd2NI53oTEKcT++ICNK3ePmp1a2Y7L4NiqXkYPEeAKWZk6WI36haPxl3QqjTR4Go
6DOCUj3+yQJB/0Ba9pCcpmlczSlrJUNF3W6HnKAB0f1b/Lzk26V1m3u+Gh8dvBYyPg3yO4W/uGqp
hTLzsE8H6GgPX2a1b51fhqoOduh2Axa6JOlRS7lPpxCyWOVqR03SAl+b+sGvsh5t7XnW1fHLnPbl
e03o2mcL/m18myYiPU9zV2inpcIu+L4Zmra95X9hnEeXoqhftRagE9Qwj5pLOy86qT9huwk+8iV/
IJI9jkmQ6yHI4JNhCTndqBP2dnBD5rDF8eX966/OzttGxYpeC/UbKt9bZkChtvNoTpNzzmn8PkhM
gAMACe5BTrgTbyMzgkYbDCpcwreiP54wVs8IdKO41L3vOHzHHi6DWjBIQEJuOmp3GN2M/yFSoVxE
IQdJABRm1W3awq0pWmggZzHjRpDWCj3YJcbeykvcg4B7Z9lWJVtQcuvsEJm9DsQogYLdKFUPIMNU
ef6k5Pk/iqHMD3CK1HM9uNYBYGOnwELt5o+q2cpipfR4PeIcN3xEo4jOPKiQn3Ga/AV4xvjKkfc+
zWBiTmXec4WY0MZw7Gq+ZQt+8AeR0R9y/CZkcUCYGSvTxzaQWLn+FRkai7H0GoWAo7OeE8stOY0K
0g+jhpudn0+U333H7dTfquLk7zOYZpi0eEv6TsVM76euSUt+KpI8i3wbsENCOGnJ+aFKi6rA62jJ
ugBEeLpaOI89TgOxkmo3fa85Ef4jmYofxhB7XDSYJ8twhC7xpgO9j4jHINAX7WyB301iLy5mwdjI
529GwTvvj2hmWXd1HGufgON4052mZHDHRTwaH7qpi75CwE8/9G0p9FOeIhkfEsok/e0C0+JRIjSB
Yci0Otz25HrSF0tjYquYrw6aY2rOH+0crmKQ16Y6Yws8aO9QULex37EK8WEsk8I+4QpYfhqHxMHB
zK15ivpIwYHFSsGlBO1ctAAjmt7pTsXo1UXQY6tk+32s4Z5kEZN9GFRtRFmsTrDaSYa5IZaq5vLR
qhIcSNAWxxzXLcWsvy8ztATAnBkYAma5u1xKu2/+KaxexwobhFi9eHEWTvFQ/ECVK/f8meekC1QI
a0+wWYxPbZEWT9R3o+9DG7fPrkBL/JINmfwMkheTJ5eptkiJDO4byBowCDJHETfY38DuilYuJc5w
KyFRgEI3PxeKYycHNb6dKwzwAxLd6Dsba0fpeg/iFOgKpU28c9yNRWgg5XCjVVV5cMJ30h5ONzgl
dEPhN/0pNP6r5tKrMiqKrnXOSLQNn/IpI/rWjW72CVOb+O9zLK7KtQ4C0pHreXOdTDhle23qWeey
pM3f5yLFBimFIycboR9p/K3fZ3OGqd6Df3W4plxO8vX3yzAr62MVSo9CrBsM3rx8G+Waxbsgtd+b
VEsbuLeO+iY1+kO9oJ3FAy9qr0gKuqJIS18PbqhjbOQ23IzG0btTvNh50C/WUZFibxSK6mRxOvYl
UF+uRynGIgI8k7lnd+hEuOSzccdreARv3NkiLBm9vjVlpRWz/op/bZHKUyM7nqnnpuhGBHPvcEFQ
X3iXNct08KDuTmiFGlE+ZU5b8Hc6O2UFbN8926JLwtzMxhOt1PkAzrQ7oX+NsikYk4VmjWnmfDY9
leDm6uImnqPxU4bN3MEhXldguwmpH1GuBfqlEkhff7slTzRDWrF7XpQ2f8s13RDHa9345DVgQODe
D6fXA5+dysKKdgRaQC0D8NDm1oD4XiHQV8WXyq6d6lQ42XQvs2VGlASphi8JbRIPR7gkTwJPL2Nk
EbWyTg/O+c7RQ4BjVepd2/Bw0K5nbVro5Sazp2AXJdPzDOrhfYU3ZDCmS3uXJtDASGI6dhEuiq9P
f+d7M/J6YWIRB+Z9s7ROUkCfRwjz3GuqXHxPVYoFOK2y/FPKiJOR2El1UBL7s4abNf6jJkB0Cx6J
Lu31bNU+pfKhmsrZkib1GnrR/mBb9W2uYSmr5t1buai4A2rxF68j4XN6FPi0MVOCqI0egVX9iKzs
70HyVLAoxaC8TjaLHO31b1oGtzO0YVBgxqZfhy5Fv1ixhBqaZpkehNo7pwkQDYRoajt88y1KrcH9
Gci2zmlq2uGRko3y4IyyPqeY34avr+7O9YAKiG1RSOI2Qr7helb5TPcNRz333JPu3uXYnj4sGe5h
fz8KBM21qE2/g8D3ehSCszijVAKpekEnQnHG8a3QYZi9PsrOTnUJLMEe0RDwIBhcj2Lj5VVWk+Pi
MKUp3+rCUN/SacGndLUwS05z5VbjwZB7K8XZAGRHV44HfxPVusmkNanDkFOnyVM+FvPJHKZnQ53y
g2tvfyR6Kqva+bpS15NT4G6VolTpCZidCHJkIm7Jx9Oghxx39/p33NsTNEH/f6jNTjdtRdh2wmo5
2IKvvp+4y9bR3zexeWA5xLxLMKDAP19PaCgbN8fZ0CMBGKywo4j8q1Oc7On1uex8NnB7nJUVbUGL
Y7O/9WgET93zMAH5iU5QSEHodeOMHBSO568PtXNFQ0PGTYBEEkjvFlsR2yX3s75QYqd0qwQYdlKg
i3I3Qx0UMn8ZlrxqGA1gzfmg0cZ4fH34nd1PXARwXafzxVO/2YqJgXhQIelUYU9d+Mqi4PE5JbUJ
q61ePqElEB9sk51UnYWjSQt5lER2W3GXgjJ8Rkn4nMAiUf3BslszjOe+fKcIwFkgw9WHbmyj/xA8
EQOa1PpJSakRbKJQicBOOqyFCHB/8rJO2r1ZLZ/eUXA29YMDvnMWqEbA6QArA9xiyw3sOGeRdCoH
cFBsh63hFQ9uoYuDUV7uUjT7+IJrNZ+V28Y0ozFgldh10dmj2HpHXbXzhy6p3s3OoZvHzttKfUND
/4lvhx7T9kQQ5WjUyJLoXDb0zE6k60tyWjtwKdGD4X4mhGmnABtYezp1fdHNQVXgaQ7I0SwxuZ3E
0KR+UyOEeVKSJvmqWhIP1df38suttf5Gnj/Q4fQktzwMp6iU3G5S5VxM8wKOJnPIXpsa5FSQqV1v
BvoStynFk9ZIw9eHfnmKGdpEVteFyUNFd3NhzG6Fi4aqRed0GKwiwAp7GVHNASLuK3FX3Y+Tanyt
dENEJ4pThy/l3sxXPMz6hJF/bDtIOnJuy5hRrEkgoiDg4o6ntO/M05iZykkqafzJrOcjSsdOiYj4
biWCodTAnLffu22bBlBCFZ1VA6f00ewL1YfYa98uAy6mg9aroaVlWqDX7vQeZ2KMI82p/vD6l987
BGBLMePkeKP+tznXrMrYdV6rnJN5MoLFm5EwF30Z6qVjHZy3l6d6jWfJ8YAOgMPY4mmcvLPjaqoU
OpMYUJgZsbyjF8Z/2Eq8BOxjOq+co82Tjb/mUJelu37VbLlRNYFBY19m4Zyj4DJgjHIS+WScUgd1
19c/5d4uooxJjoQK2epseP22JgOAhkia0RmpUZvcxPaCAaWm21jMEkcDhSsagtFRLWLvq8JUZddS
k2YPb3KUDLmWAt9bD6Og1NXCKkHW/K5Um6E7eHl2ZJpNBDiJG0AGAyXY7lcc5EzNsnrvLJGwWOtl
Ra7/QOsqbj5Yo7SLm7IYyq9O3xufZYvpdsBBrdJQovSdhDIt4vMIeenRqLryCLuxo+vDbzPAD1Pm
BVK0BdZauSuF2taAioSVFzfjlOcfVTvTXd8ejOaL0SbVdINlQPlDVbzY9NFkLx+N1NHb0zQ4mQwa
pdbygw3/MoclOUeXjpKzRQa7FRvq8lVhoHWcc5aqH5aheFMB4rlNvc66LLEmwjKpfw2uLk+xaMS3
v96MJE1AkFaYFXyYzbawSz1BmpWSfqzZb4cyP+VJG9CAEQ+iSmj3jd5ysD92bhJUDEyLBxvwGtWc
6+1fDahBxXnjUc635hMtLZQNLS9+ypbJPAjLd/Y8Q63QdC5PwIObWHmoFygoaFOdU6dAkEVphxMs
lP5g+XYnhFTE/z0MW5WyPDWoHVL6PtOejOn0OjnG9HqFWfNkkA28vl57g8GdJMOlyGYjwnb99dB1
0c1oJvuMbXJreu7lCZkJy7f16Chj23t4gAQDP1rfWkL8zd4w4zR1O4WD3BTqUCC/xq/yoxlTBh/3
qrkKVDvVIvaIG3/sl8H+jc12/HXxhuzz65N+GT1zY7hk1WvRFpTApuJAFdclzOOHqK4iTy6SbKE0
+uZUOaMIYNQcSRnv7RsEVYHHrCcDvOn1R4aKp2vLmqsOnTW9XeGCCLunR0iRvVnZLoAfwN4Ay/XN
QVhGhbYdmdE5Xjw7vVixVn0sUoObX62daAgpDP499BriEVA58PW8rSi3XE9swi+y02MeAWcyfutq
176pCxm9pRcijnhnexsVlyPSSKoXxOibV25RisGb2K3nuVancNSRYW/pCgVqgrjW69tjZyjAXqCh
EdFamXWb7aFKwFnGYhvnxAHUHcqJRiVNC0v5p066vAhfH22H/EMrcm0iUP+C6L2NT8YU20GFJuk5
55E3g6iIxXdcUoWFCEnWVo9GO0kkxeMWKYjRm9TxlOd6mwV1B8kupMxR2AeXws5+dVdG4aoMt+Kk
N/ccxjdNXsTwr4WptF+lGn+drVL58Pq8dwah6MC7SSzKA7oVz1STyNBwmLbPWq3HCNVU6VlZkCd7
fZSXh2KFUcONBMND1WtLYO6iRhvMnDx9cKv6UbEHb8EDLLV9rZHZz3SJzYNvt6YM19VMBkRYn2o1
rQJjewpzJO2cTkPHCnpR9NjbZgHnIeu+gsegkJmM35B3LAMvs7qD2v/uTNGXWYtuawdgDRP/1Wbo
tKg3MnUEjQu+4RaAZ03T17ADHRogiAHjiNH+cv3+lMmJegg1Vkmd6/GW3LNBajZA6KNxvq3mSLtr
x8n569edIuxqGKGrzIqdcj3KoKOiZ9B2OrcxZfZFNeI3ZSufPH2s/v77MZdVr4NND0VqXdh/fT/T
GcZcn0BPIwGtP+iDByKk7xBRbRXtRqqADV/fmS/D9rVIitoZdQZwHVtDvtYZs8TODCobq3hwZqdt
OEO3D0Ylmi/whD0EQvrsP3xOFGvJsjEwpji7eYkA2Hq67GqwD61nn9IKCwRwC3W4elF8fn1+O/tj
9YRl+Th7cBs3Q4GNHOiFzdHdbKfJ49hN7dmttenI0mndAJvzxjC8rVCtaHlts4PF6O3aRk71rnJN
pQ4UTatOSCHSGFL1/KiAvjsY2SRwd9pRlN+u9wh6vyY3YxHdLaotbruhptpnN9FdojVHrIw/AOmr
iRmYKAKg1gBSUL/ZckI1vNPcwm6Ti7K4YIUT1AmcUB1yNGzaxeyfl6Ke5lOFiYftq61ApX+w+vJn
Kb2sDGPHKvESmefma2lVxe+pJIm7GeSwVNQ3RPWUEARRawFHGwWmNTgiwDIKbsJsuIrzzohZM92P
Y6xvfSEz0/FXUxgRVGWFkmahI4N0kkMeRyeauMtXo4ma39OSZ4i2goPFn6GgFcjFvqBhupLtAwMf
Nv5SlhOl0YEeTlBPUfPOUiT1tULGCK130ii+8h/gjSbbcvxHZnF7Bz7c0k5J6WmYvk+DAOumyvzD
LF0QgH+5YdcPDgOXYwGkmGTuenEbCq0YSGkxttOdE/Sp9O7GJjlq0b7YQgC/OYHUIVYRYnpt16PA
eOqsVszKGalO5QOvHlgQcoovOW2Lg6foxQn8M5TDMKuSJU/g9VBuAjndsiZAgm2XhsbY6veyLOab
v/1sTIjsixYtxC5is+tRpBgGG9UBWmWT8G4RrFTCEujuwVxe3JZIVvxv7LzS8pEvuh6lll6bja4V
nWnN6WHk9ALEq7KKCJeU2TNXz07N7Mkvr89tZ7HYCXDrKbNzg21ZwjSwOlvieXzBKBw5yE51biPi
bz9JxsPs6MX7zQwpb9C9oIVB7LX5jpW26E2i0vSN9CVJGKKdoqBvYvtxrrklwlQMYgLZLSeOSmL3
F+zq4g+Zns0f9HJWP86W0Se4oc3K4FeVnrkhB7d8AvXTHnVzdj8LhwRju5VrtOV2YGvax4pjKOfJ
VoZHBdjQt0RF87qd0yZ8fQX+5NTX1yC5GuQphG3phaH9cL3wWpwrorE9gKWukgKCSuLJ42E2SDCW
FqzwXT7OrvS7KEX+cMHeR7mLAU31d7rWuz+L1DOSR6OMlREN89H6hsUKiNEErR/jLi/zdvFp4fVO
OKncoPcj0iV5YCVWmzxq0Zxb6FgUdoZEo95bt8RVXclllU0Yj8TS/eiZS5eFGGZ3Rmg5Q9PcJAbK
YpTZVVBuqi4BO+lx3o7Pr3+UnYONSyK1W+xYYXhs7xDFyjQrbpYI4zIz4ZptlosRNaDoXx9mb5lX
Tijifgz1Qldt7PTJKocyOjemUj4PlpG8rTUxm76djvZfozLZ/g5MFC5GQFsgyDfrPCI6oE4iOots
zMFaS923dFG8Aes6Huypl4WIdSyD5H9FbtnOto7jzfOYdiQgZxexcH+yIaIXuXDDRZXjmw4F/Ful
xNVLuiBsJ1t4QOmHo3BzDX+2+5oSBDOmDI+813od/CvcLNsC//F8ppZE/pb69ZJbd2nBa4BvZxPg
bDCGui20YJxs6003HhrL7O0hkkouNgqELut7Pf6kSXy2h847W2WUXKbElgGs9COOzN61TdeOqsOK
A0Vz/3qUHE5A0uqRdyYgEJ/nBj90YSXi+8q9vVOU6Wc7Od3BU7G3bSE9wWWlDErFeBt4Vl4i8e2O
ztYkjdu6NdTbGXwpJLG6vP37E4JcB59Pt9adtLmcOnNEnG3dtJHb5m9KAoj7shmcm7Yej/LKnfVi
u0Llx/6D0H0bTi9rkQ5phviCTm/3pTHiFetejAfKay+y11VyjbwEaVTqEaRB1+tlV3GyzCYiXMbo
5v/E+jjdjsLB38hwOgMqhlYYjm9YZXJb5HV08/rX3JsiaE0i61WugbvtenAnV1y3p/d2qXFxuoVu
ZEwoB0COPL0+zt75J7xDSpTqA1iOrbWIjZdQ3PXMsiq7bgy1xunqIE47QwSNM8FZ8QottW41WGN9
0C2NJeAClsUHM2/L4uCS3Xn2efHX4Aao4Yr2up6018u8pI0RXyS04BDy4p0sxtBL+/kOt5Ajz/Cd
9eVuXcnIK22O0PB6tMVYUlNP4vSSGHUTCuF4N/Ww2HjI2Nlno9Gbs+4W7bceFt3BUdm5CSj0wN1d
WyV0vzcjz3nloWbYphdhg/WetdG67YXIP0G1N+6FbP+BpxQdFH92x3TZTwihQTHYinA2XqkNk4Dn
RHmZnlEhtV7zC92bLL8r4tq+nRb8F4M5a1rjYC+v09lc71gBounOA0qbfxt7y05JEfstkkvmDKK/
FWMeg73uYtP6UOVd+1Yz7elJ0XPrHaHkoL9B0JKe0ME+X4Pi7Y9Y2ZEcatRR6TFfrza+6Ws9vkgv
ZtMNyhdhGfB8BRg/VJyrdvL8ARlJGShY3j5h/mJ9HvoacU32T4cQQOOMHyHzlIaPjUx1fv23/Sn2
b38b+4A+EbUBgFzr2v3r/ZNGWvPdCHc9t52XS4qEhuZXduX0PnjDsr0HNAfzDQclS3u06spUAiPn
PPqdtbZxdTLEws/1rFCCJcvnj1EsTaD9QItmfx7U/jJonTmcJuShKl/H9KS48Qby5CCLS9EG8by4
b9NkIJte7FqVkN3y9DnvzYGNKO2nYpDGB6taJrCGPbQoX+2SNAtzfXbtUzwoVnfqhJtWoTY0tn6a
Rg73DZyI+UvVGoXJs73Ed1VlTb1fpJr6o6nT6HdRR/aDZi94uGARZn/Ct8d4olGCJUpferV3H5VQ
qPx6qrvoZsnl+L2VSaH4eZMCZhOxkk1hMaBk+caJ63jxqwlQxMnDOuDznPRKfiPR/TsvuVB/uVHp
TL5itv1T0YxLEVSUEWIYEXATffZrqr3NzGb+orVo69+49HCt05QtRnqwB/fOAaE75ifrBsSH73qZ
zQEYCXWK+KJjV3RaW7BhVi/RgxA0jaPCxhxTKctTOs/tKad9/veRMg07IpC1BMw9sLldo2WsptYr
4ktpto3vKov1JiLQ//T6Zt6JOJA4BtRDL4knehtLLS6pKSB5RolJgUGCwVNllJupkUfX6P5Qq3I5
WjCYF2/CZIqXnRN5Oc9FrnthP8zmo5Fp0wle4VHqtT8UxsBMixhn23Gp44H4KovjS1ZMPf5Rqnkq
Sin9YRyOOtZ7LzLqTLx/VPIwxtuiOdtJJGWF/d9ZlLl9Dxe4DJXIsD4ZStk9zGmFfJNakvIjqHjT
zxpSAkYkvry+ii+b+TQh2KQwAqjb06HcXJcN/l1pohFiDdrifKcFm8Z+3bT1u04VGexSrDKL2zk3
yc77nOfj7aJNlTxVsTF9r0xN8XzdxmL+4ATtPWLowVB9WFWA+UjXJ0jNC+lwS8cXbtHxKanHGXqT
iNXPTtR39ygQ4qekT5N9EJf80RXaXNDEghRVqXzQBttq7eG0OKKToaQXukFNgc6e1z9VcJV+VvOi
fi/1ofkwLo4oP+jZWMEmbdRB9WFqZHCeRatgHNH3zofZcrPPEo1T4ReOVH5ixTeWQSkH7ZNRewC8
07JpRl81JsUMYBZrw8m1QUWdUqVub8bK1BFI8Lreb7gUkXsYMucjquw0x4wGkDagxxar0EQm3Q/6
KqW4L/AY/AWdZfwBcs+pQ3zX/tCXZDMEsLITqEyLyD5Ae2t+KVlaTUEFNwzSFBxUC7Z0khlhDosC
htmyVD87V6s0P/WWBo+uzCjeeyBmq2+da1X3U+R1xsdYznlYmJ3s7ptuzp4bOne/0ziZfr2+PXeO
49V6bAIo7nt3yQ1252TlP/UxdcKldZqgNHN599cjrcESvSsbqwIaWdc7blhI5qY+zS6LCRTQGnEL
KqfROZXpbL1/faj1/t1sMjrWay197VuBDL4equwahHGVPr2MlVfd9xJ1Fbtqj4TQdj4dJVdaxySF
wA+2rR0HXLC9GHN2oVY/fDWjPH0oPQTvStwyDkLOP/p12xnx5PD5yDBWXZzrGS2FDcPREeICe6mO
QuAVClJ7bhV3vjO5wxw2FuU9AGLOqN9GM1yWSwGZDsbcmMRfRZNls7+g3foMiV+3/NFMyzoE+YJD
lu4Nli+6itNgjORpfmcq8a2mzDj2tV5ruWTwlvqu7pZuvAfd2cn7Lmmj3ieocvUgRbn7l1ssaKIo
Xgooamh1v6689KHJEIGzZTR9i2J1+ieNVaxJ4wamgJ+gkvwM0ll8L/HAiUO7G9TkwbKW7kefW+aH
HkHgB4eEjeRQqvYSYCrQfHp9k7zskK/MCIrZ4KwBsZL8Xn9TOAtIylpxdpkUr/mpYuv4AwFM+c2q
HPl+qPvp3dTWxU+tGdP6LlWTCa+ayRjqcILm+uP1H7NzHRPLYN+1ot7oW68x97/i1sSC6Dc2KfgK
02of3F7Ctcdwg9jPdkKryvRvniXsg2Oyt4Ehoqw3sYqU4JayPGEI2ZepTC5LX+gXqKjoRMZRfZGa
NE7/YX5rw5VOIIHnNi5He2KQMRO8ZGlKRXGV5v4Ya6XDH0UafQfeAarQpOZoHDw4e1cBuRoQRgTf
4XxtEoJeHbVed/iwJW5ivxVteks7xjmIB1+CCdlKq5so3RdqKMzwevkWzK17hwL7RTcW46MbO6s+
limQp+4jE12POhbvFRjxz00ZzedurAVaIh3OsuFUTE3Q92qm3TRybP7DCq9AYIIfdjlb/fp3xTp0
knZISFV1LX+YFGe6nSLXe5PL/KhjuvOhAT1xFXJsgAFvr/cK7yZXoLd2mXWv+Om0unFTZYNyQBLc
OSfIEdMppZi7ogE3ZxbEeONJz4wvjc59NRvyhJ93sKjZEkQ5OdqAGeTB1t05JfhL8g/V3VVifwMR
mmZ2DjhRwnBLiJNpx+qtrU25b6Os9fdPJNIfdGZxRcCHbqtHRmCf4P89pJfJdupHmWbKEghhav2N
lMh5Ba+fyXVTbt4UMAmrLi4VK4qAm4nlPd4bWpFxNJqyemzIYD52jrvcY9WpXhKy2HvL7lwlyKNa
O4LI731UyuUrRRa4OGWqzcZUq6V3Gju51FnjhZ7Lqk2ZR3Fscf/LxmQIKGqcTx7AzZZZchBk43o2
K2Rn39mq+1MFUXIA89jb/WuBE5w0wgRcytfzwfJlMiRv7UXrsvJ+Rqw0CRPDbNXb19dsb/+vymfU
M6kQv6h8dzp+iFk8ccpKY/LReJUXBefHGokAtQ68vB/TAGZw8x/OAKkL+cIqwGBpm+nZJZamWKlx
jyhm9L6tpyJwNXxb8BA9soLW9j4lQQ58JtrYHLjNUwgdyOhiuxYXuKFzdKMPXZO9E3ToltCZ+9g8
GZSSKRfbZvfb0xF+okGYtJ87kF/PahwPH0vRIx9UlBbqP5NXO0c5zMsfiN7iqlGu0v6m0rXZu1qa
mt1SLOJSEwz51RBpIXa99cHp3BuFdJEdawBR52a93lGuN5AjODER31SmpwxZsHBp8jp8fT+9PIdr
sOHQjkPqi2LmZmHrIaHE0zeoC0lb3LC7xW3bavU5b6HuvD7U3oSgXMMMWSkiFBmuJ9S0bqZ305Rd
KPxbp1p0ddhWxZFI3csDAguP18cFJL5m25tWQ7H0QxH3WXZRe+TLfL1vZB8Uhi3eDn1skEvXs9aG
IxCiI2jNTrUBjN6a60OeA4KxLc62XdujoFBmF82tLHFK88R8zlo70vwFLlLuq96CDinq9k9jJyiW
ri5Az3rc4Kn8+pfeW9SVbu2sCFran5sbD54AsFJDTy912We3AgfvUK/qPKic3Du49/Y+9+rZvqKe
+ejbCksdLcmkGHN6mVG68gHu2k+0M4A7O2P7EUqQFrhz99eQZLABlC+5jSiKrTCw6500Dr1mNFQv
L7rUtbtugW+kVp7mg9xVTlU1H91+Lx/KlQNAdAOKjyt+u7BNluRKF43pRa2zMgrGaIk/UdwX990y
FW/sXm3Opt4O6onE7ahBt7eWfFy2FVNeA5DrubZAwhZ9YuxSCA/m2oh6WDSZSJMJ5WDb7B1QlzyA
s8PugLx2PVSuNAThBWsZoeQWzm5Z31Ve0R/cOOvmu446eO5BWgPwWCFEW11gsRgyFdLOL7pC+VgU
xW1EQ8NXG8Sg7ENRCXNnUqsUx8pNZ0SYVNeTsikMoVyWFhdAmAYNqqXT3WDUh3Y+1fjPAPLRpOlN
fiIIwgHCefk9+n/YhMf2KH857PqnEg26kfBkgG0uSYvNYML6+7kpes30lSaOsUXGtiJ+41VpAtEA
Ts5vEt75nYVInx3AdzPfmV6Sfmg0G4XRRvfawnerwphPstcEToo95yZEEM+Av5PE+nILmKFcAr4T
WvpWNLoCmZ7ObJEh0oo+cNtVzFR0hZkGVa2aX6RRoQk0ehbwhqxaqGiZonVxgLL416/fLX949tv1
Yx9T+ab9pcLGv/6gMW54igU95hLrg25CRdZsqLOl8z4tJ1PcrMPPJ+t/ODuPXbmNbQ0/EQHmMGVn
7qB8bHlCWLIPcyaL4envV7qDo+YmmpA8MAwJcHUVK6zwh6iDkO0K6mF+22TKsygAjLVJkh9KZWiq
q2UUhXtwKq95StWo2NGr0jdODbV5GURLmirvwP2PnCKWGHQFz1qEJtZlAdkEyMlIElyHeoQun7Xc
iNRTM9TDuyiczP7A7hHVKRnq/LM2L/m/WZv0+pOtJtUN+HcvxRpbE/PYJHVOdjJ76VEFYg+xNVfr
6pZTQVQCD6KHOLiutDsK3SWbTkVod1mgpKnYgyNs7WviWTJp8k2A2avwwKZukcwDn0ErvfyzWZie
b6COuCP5uvWmUbkGWAh7mV7LukQw2zGWKCgf3tpu0n0zVotjkSfJDQyu+up1aUWbry9fCqUfjj35
y8Fxhj076x+16PWWs3GylrwJcvi18Cwa6UaRjbN7Qx3KME9eJOL62KRd077aSeUNvkKhNnvKPG9M
L0XP64eUp5Il1y6dWsvve2/0LuCxwvlsGCNim4WDhlWGdLflW9S73Wd6EfPwr6rx0Q96YVNLLujI
fVEHq8uvnbvEaGNGLTSeSRFq9bEeXFGfqz4bvxW5g/YpAo9a9eK6i/diL7NtHtvYbt+nlpL+6daK
xS2TmxkaY/nU8cv7Yp4PSueMqa+g6vQVWWLLuS6xWYwf4TPTh5xRfSwDMYMPGrtkwCGUfTYdc2/W
3qnGgimW4/EA7jwAG6dGWqSg1s/jSka4elfNMHSmPCrlQZ37Z6sY+s/SP/im2yK7Pr5GNoeCokvM
KUka6y4QIo2UaoZMudX0Xf+1nO5vmp9ZQgc/y3durI0Hhz49IHxJypadh/u7AAsc1azSAgnhjkTh
YANhPo4ahE4l65ojwaTy4fHcNgqLXAmS6g8XX3oArs5mWEmMcaugaoCWg5/aAE7GrKiOST3Q5xqq
/OAWHSjMjntdpY/5hKBfezG6Wd+JzjYCF6BgVBSBYoFLW4fc6GIWKU0Rfgh8uOPYZMurok/9iQ1g
vfaDOqFBWjhny9orZ258XgYmP0UcgE78WoLRodTrGbU8sapXnsMuVQ/k+eZZCnBddlZ7cyxPvkRw
ZemTrKLd1pod4NwivOmM+oKSDr4nqQts3O+Mhe6wXWTLhzQRCKQ6jUqPE/LakHweRmX5C3HwOOKd
Csf5ixFCz/J5T+0ZVYI52RMk2LixeZIgVBNDkjfach4/lXjnCeOSUSrHuUqbn7KkWAJjGovb4+XY
CMglzJceGsVIqNur59kxrKKYie3A++Yo9E76XP0XUk0rAQeDF0xD5rh+asXJXvT4I3Bb3dKEdAYi
jPSRSTtW54xC46ihPcCRXrjHQJPSOrZSlBqRuy3M5wWt0w+5Tu+srjT1aQojvfWBh1oH6GDmK9Uf
JGUVobzzjEk5L+6gformbrwCqVH+NMxuusS5sqeI8wP/uf7R9GYljoAcmKb0/UdJc3zPPRwMb66V
io99VZjVyUZEPqNn51n0TNzRMWFG9DXS+ZaYv01WMv3Lq9B/REWc3nGZzRpGt7HReydbC62G0AZT
gWPo1OKPGYQfvUonVc797Og3HqU4urr1HA079+nGJYdCJ+804TtBwbqeNniL03kx2Glul/yWLkV8
GWuz+DedpuxzUijax8fbbOPQUWAh4ZNlAxAKq3WLswZyTM948MDy7zlUmeZQiaF9H1FP2KNQbA4m
ZT/pjCBosR6sx0oDXzBbuc3TkB6pvaC0nejpFTlP6/x4XhuHlHFkxZySISIqq3SrQkO0UmrmReN5
OmiLPhyr2drrhmx+LcCIbBGbm3mtEOhaKmCcWD60OVCVulnyk0lt5BIBoznGlb6Hz9taQHqGssZL
xx1K0/0uV+DUtEg8h7epsIejBS7npAidHKer9J3XdnOonx721f2DtLYWT1HKRkQE5kxHqD+E8Ia/
RGHyy74T5HMeYpLcp5DaacDez8qh7Tnqqh3eUgTIY3+YjfagN8l0RXxE7JyvjWuVohKsUurVsp0i
p/3T5a20vZ6C1vBuRTZEp85c0te4EOnRsZa/miH+1+y0cedh21jJuyFX79pYLlY2WYt30+wERlhp
69OnClljQYTa7TXn5b5e3YMQPEFuI5yMFtm6TdZoRP8qPjW32rXLVwU97qes6cynQkuBmkGRgXCl
fHZEMf8xITS0E6dsTRWIE042MtVA/ON+dfnDpe+G0MX1Uc0COx6o01WLfo5weN/ZnxtHT3rYQo32
wMJBR7sfasZRUut6YrNKKP1xQQ33OBp9eIC3lhzI5fYsZrbGA3WHBTlSSW9NiCEGh4MoEXfIBpGe
k35c/hk766uJ6H2Q2MLbSdg2VhIEI2J8qC8AiV0//4mWlEreSjhHHOfP3Kf44aI3fkHRd88XaHMo
hLt+PDmk2euTXiVwFmviKe6r8dkorfmVsoD9fnCNPe2KDQwVpGc+G3oA8qyvp2XZOWYPdsi1TORx
RiYdak6SZZeJNv1F0ZyZiH6BVAs57bU16v4/xZiVB12rlacoogbz+JHYmjm9K4hbBFjUeVczN5q5
UCpaD7cFsenTDPntCt9dOUXUJXeAHxv3jpSfAdHKS0EWs7rjREto6gh4fVhAzM91V0VXLVHUc7tE
+antrPeTUqV/PZ7exhvImB4NDiJqwsjVa6F2RY7u76zc0q6MTt5cZh8okbU7NZrNRfxplNUi1mpR
2cJFC1PYaUJ2rlM6Sz2pC5YI8EGPp7RVx6BRQ63YBYL0FusxhPli9rhe3DRgQ3+jR5KeGmfxjiYm
pPOh9+r85GjJ8k5rMtM5JIsBUKsJf5ncDoRHZteU5SUcYe1mY7Rk9KlBIFPPah70tpMHXuTtic1u
rqw8/sAt0ERZlzwVNXWitKijAFswbFbzBjsIK+5fPa/4jZ4Oy8khoN1iUKRehYEjeL20aYCoulMM
wFH3ymsuik+PP97mGSBq4dxLqb41HQb9Aa91Q2nhjn+gPztze7LsDG+VFOFxkSfdYcjivx+PubWG
NJJ0oMVQjelD3j8TYFW0yUGSPDDnqDuOQq/8emE1sxCu8G8MRRND52ojiV3DyCpuzhydNFIQ6HeH
ec6KQ96pxS1EK+78eKiNegD6gFQL0R+hBL8GfZIHtZXakKIhpJpfhgG3AGccsvOItMSxGMb0K3mX
9aWPpt8oV/5AGkkVREfSoe/Xc5yoUSDPzwUe196lQmzr6CTDvIMO2bq5aODLOr8Eta57plkUa6Pl
csqB9aIA0irqLdP1PdzE1t7gMv4RLpHMr/XSdX2JJ8ilcK2FOgeL2+bfvVI3TrYzab+x9QkewErT
C6SetFo2bVZb+vq5couqwj1KhIqf2OpwqftSnLMMf7yiqtIdttbWeaPZBQxbRhG8A/ffSqrixq0K
kkcJR4Fyo4Z9Dhrcp8xSPtjuDKweGtFvHAKED2Tqyq0FMng1JsWKWMccOHC0yPyUVW1ywEWg/T47
y9dfPgMUi4AOobhLNrQuFxXpotVdCoJIKdEYggRhtk9GEmmvcOQ8rGmsqPhk92a9XOBXjjtpxMYG
hWQupWNkmdVd10ictG9G3KOiwJoAifpaqwKGQ9xf3VnOzXGo/9CMlmiitQSkWYV23HQWDPM2q8GJ
WKNzHnGG/vbra0lKCZeXCgDggVW2HBdIMSymoKSWW01AjxQ5qLlIfNqUYYBlRn/wInh2SV7vpZlb
E2R2HHLSP9KV1R7Va2W2u3AMb+1QiI/QcBpoEe3e8/bjWlqlRZI1zyGAlw7QdzWMM2h0+TxEEJXW
WiIfGbqG4rxjxtYpHaIklOBb/SNnl/5du2hTfWy7WbSXIl8sWeWdsJmhH9R7R1YPWLqulVpytkOu
Zwg8hb7XXN0qPXMjodXl6lAr3HXFN0RD35kbqf0ZSwXYou2G7qgpMZtAqeeF0t9Y1s6pSL0i9OF8
jIi+h/FIw2QxBudgtKVR74SwW58KPCB3Pr7RZM7y739KnSt3iqy0gmpfmOr82ineBNR+2ovJt1IE
DqhGikCzhDxydVVWfRTlXW57N7RA6kOzWOVh0ts6cMupOkY2BAojV3QAgkX0Sj948r14EDe19xos
mtI9sa/ND0EABkYR+VkgL6sLbbQGRXDVuLdcQcDkWMTgBWB9W0lzLO3Zsa8oDw3IN6oNvno6Ocqp
RpulPRv09V0/U+wxvT0+rBvPlrzuWB8YMQCsVt+Bq7doZysLb9mc5OeWlvGzkU7amYJ5/xufXHqB
Mojk+K9L3cVShUiKJZxOR41PVt+kJ2Vq9ug98ouuD6dDwCQRUohWr8uC01yGRtdgB2Rn9PTjpo6u
QtUysC5teKyX9Puvrx/FbUknkgHMOt/1yKOrvJJeZPZkHtQWMYi6FBg8iSz/9RcYM1XSd74Vjrtr
2C6liQZJqkhBuiwJL53RpYpv2m39LLrFMohEY83wMyveEybZePm5xOG1cmGht7nW2K/QXu3xsCZL
4u69tIPSBq4zR09h6mI2hOJBMHXG3p31g1y2/o4yKpT6USoi1quTG9fQ2jXowwFljdQ4dxW1+EMS
I9BI+b0kHYOGOgQDLoaGnxpx+31oXZxWnQbYhjDSkPBEzZA2huLhzNce0H7mD/CNq0PTtvNwcuN8
/DAvngIuoc2m0deSYUoBeAxljcFREmK5WICvPffIHv2JQW4WHVpht1/VHmLH+84TAjNOcFzXtG5d
5yC4yKLD480lH5L1GsiwhKoCITJSWveXpMMNnTR1TYVWiStsfiYne27m2js3TkqhVqOnfenb3Px7
surk8njsrQuaii19fuT5uCBWY+cWfO1Sa1AO1/XkNDRGfymScA9GvXVaqdbSFvzxLq0rGVVBp10d
ebGVJs2vltqq4BnxuQtrC1epysh2aopbKT+xwf8GXN13bR3nQ4xp3q1zKlxOk644GNUSvYsmoHD8
l+ebM8ZlOZg9Xw/R93ISGguPl3Zz0jIA4z2i/7ym7WCmiIoKtC+uKAe/dULSi3R+PajC7F4iryp3
7vi3BxjcLGMRRhNFA7K630ZVCiTES4lXIPUthwrnxpelWMaDh77RgW6a8aoulfj4eJJvH5b7QVdP
HaQ14Fz0kG9xrY0HDjO0Tpg7BzHk2fnxUDKgvD8mDOXJZ4y3Bd+AVdHIdkMACh3fNFba6MMUeskB
F9n+nLWIh/m53VUfsojKn6d06LXZ457Gy9ZUJZuU9xOd3jf64qwuGI9+ALa+tNaneFrKZ3do6uXW
iyxTd17RzcEgr6Gq5yCbsdYosvQRyhWiGEFde3XgLFZ1VZxwek+FQN/ZN1tD6fIhBYtBIWcN/ZvM
aDbTNgfGaXv1sU9dfN2gaJ26zPxlaWDycgbBR951aeatVWvVtqzVqId4itOy8jRrSv5PZ4j+6MzG
9Pnxbnl7+uAyy9id4gKV/rVFFha4ykzPA9QfKbPS8VxYxhids3DMjp7uLqfHw23EfIwnjzmJHXIn
rlzlnyLdtkvnJBoRyUXX1v0s2jL0pyUEd6sU2kkMwwzd3zbO2EDMR7wFs+ca58DDlGnGTh3k7WuC
5isIdeAGVJTeUB7sfIwFhqMgOcc+fe9VlncwbFJqI1WcgznNlp80uJo2pbA+7KyBvGHWJ/TnoeUN
9dMaoHCUW2KYs6BZVLUD7tLVvXVSrSx7WVy0+fway13h04+Hn1torREMpF11MOSheu54mXtWrzH2
tMU2XoMfNlCcJTju6JiuHrkJQbdOUFYIcPbFrbLs7EuvLMk5FRNZapHXT4bo0mMvhMtHa+NLWo3q
ziO/dcoI65gb5XXk8+Xt9tPadKaGRwZ7JMh6yzmEZat+1YahP9gYSu58h62tj3wbrx/poM6mvB9K
qFFDegm/JquXP1AqKNWDi/DLUelq51NJAWTnrtpcXwIYRkJnGgLMqmlgxKZoiBzjIEyH/KzHGolv
MheGP2ihfayM0DxZbZ8+VboWv7MairYY97T+4923NWsiGYlHIIAlpryfNRL1btlFY4LQaer+pba9
/U7MWXlGlKd7Mong9uTFNgekOIdZAcga1vl+QEdL0zD3uDc1l61lFWr+cVbwTndGJQbs4to7odrW
+05TjxdQZtJvlKGqeMiM2oWyVQwIQTjjiHtbCWbOL4d0JrcV4bFNTWPngd+cJadQgkCp86+rIHFE
6J8K5H1aT0xfpzru/VKJ09fRCmnUonB0fvwZt155jwyVmwvoNtic+1XVm7ZQ+9KNAxhiGJ6OKN1o
hfg626F180I8yMFZZwesn1u/zOd/Hg++tZPluaG+C5JGtdYeIpaopFArXn0hPSoMXSMNcUtNg2V9
UXp7OReYTQV6qzvnCE/qF3oHxsdSLLGz8ybLI7q6SaVDndTYRN8dLN39KtiNNcX5NERBTs3Dz9Ev
+ISxvboTJm+OggwH0F4eZdRG7kdxWWE3d2kWzUlj/AON9EtTTuYfj9f0B5VwPRegXIh+a7IgubYx
MSh8NEOZkNAmVMl8u02Xb/XoZX9pnqRSJkvSvwxqXVNco1gQqG7s/MkZzjMcbSe6gRBQWpPSd88H
UeJwaf3ZY1v6uCQSaC72hO1sBpm7Pw6lkMa+FTbwe8+73HZvJgHmSafcSXiwBpXnssefFBqTsM3G
OyhjvDynU9y5l6ov0unctssYHnNb7//shrpxjooq0ictzOq/o34In+0qd4sjUUG1ZxiycUDRsCbJ
+FEseBNTjRDc89JSQGMp0Xiemt44x/MY/qPnlfphKpc91fytTYOYGiw4HlLgs6utyaZxFIHMc6DD
WQ4sPTRLf4Bi+f7xttlQPQCbx5si1UKIZNZZMcI6SkxBLAqKPM1dHwZH/Hcc2uaXbtGbzFeKEClD
eFbR3/rgaNOLMhvFFXGgVhyWhuLQqzFXmXPSC5kDQQicvsaODU7A0Es3Ojag/fCLtnK3RcNHzH8i
seR8a0Xaqxdt4gY42m7aYCy8FMWnyg3xdPZ7Mbv9dURZwTtVQ4UjrwVV0fUXFQboeZxMq73OvTsv
/mxW1RPgOC/yR6Fln8Kw6ZVAS6GE9l2hf1XjdKgp0w5Re9FBUPzl8L/L/tvHcJlBrraRc+pqgqcT
NIsm+rSzshtbWfrlmTSXJFZ0/W7pS1Ytcw+fU52NQG08+3XsuvL6eJSN14qWIttD3mPwp+S2/Sne
EV5SQRankVSnlfrU1mPzZJdJF+RLVrzCkvniVaH25+MxN2IsKIYgJmCG8S6vX+Re1J2O9RdYwRRz
66kwi1tDe/iIkNceh3nr1KHqjggVxDApZnM/PfCDad4sQInmpvpee654UeNs/oTvh/cujLxy2Akf
N8ZD0OxHigHqjQbu/Xhz6EZATQrQA6Ex675mzDWGYqU7UrlqPUgP0ILU9Mvj9dwaFKAirXfoxlww
cr1/+oZYpufNPICu7hNFOy2j/s2Jl8635xqxxnrZA+tvfD4pCiTlshGKtNY6GI2TdPBa6F8MbTUS
iUfyNqduaJmHKjHS0+PJbdxjpuwB8u2QoiKOu59cZBp1pDYSFVI1qAmoePQBKTR2nlh5mFbvBoRt
Q4IkIKHRRrwfxTCh8dY2/eJWpclynjr0BP7j1Gb25AnVjNFLtPun2WuX6lS3VWQfH09yY0nhowLF
l15eaPOvXnisWK0OpRXl1oxmc9SdLr0MXjT64xIVvz4UKlsm1FMU+g0k5u5nmndzGqMbBqqlEdXZ
IcV9yTPip8NYzsnOFaZvfDzQYGDCqP6DDVsLq0PKtBV9MfLAQY65PIlQgyBpL6olfMsSre0npJrf
28FJ/kqKYiiQFxFTRtstN//NsrR54e6tl6PRwrU71ZmO9PMUxdIHMmkrH9I1ZWQI3iAVPDjeOu99
333ThK7+Y7iRnUG0S8dPLm5bez7NWxOjP42BAwE+l6dMsX86cuY0UEaYlCyoE69FCX+ujyE2IzuX
89YoSMyyH2maUa+Qf//zKDxP1hSRqFvmkl/r0V0OnjEvx8ebb2sUsLlUI4hiecfl2fhpFIzBosQ1
RB4AFeyfE2hch67qp18/x8BW/zfK6iYeGoYZ9S4PEguYhDHZ8Vm3G3VnlI2DxDUBeoxIFgWANXQU
yDvkS7gbQV2oymE0KCrRpavOJujVX74ywEHQQaPnjEo2taT7ZaPjPHXdkmaBFkZJeyDlaE+hXbgf
BXbh0dEYLeeMLvDVcLJ4J5N/O0uGRU5VqgKY8GZX+8IjZLTVycyCpTRL7J4S1TdMMQexMsw7Gc7b
i1EOhZQpjgUStLMaKkYAriQ1zwMjhhN3ibu0G86tM7nRIS/hk3/XHQHF1iyMMOinGQrn4825OT7i
CpQIqdchs3C/ykmbjTStWeW+tsoncxmj17DrVd/trPhaxFP6WjSeeoa71e2MvLnIqMrQYpNHcB3Y
9rrTQy+VIy+qthxqvBC+wbezIt/V6719+/YMkkbzApFPE63wVt5PsxzrfOiQ+Q8Ssm0fFmT8jIDG
cHm8mG+DPZh8FOehRIPFfwM5SY1ypBtcQrlF1q5EQW+yiiO0/K7yRdhwuTZxH77YVGf2OksbdVeG
ljsWAeAfQsD3E2zVqBw6IyuCCtb0l7Bqp5c8T231VCAx9T3uLfGh70rniPL+8JQZ+PodsjKvct92
8Rr7jU8r0xWcZ11Zv1jdeBGQ6xQaeE4BtP7cxIVzi61YP6IDG3/+9RWn7kRQgVEGjLLV9gWGrPeD
HRcB0PUc4TVP/TBDeva9vO4+t1hYnB2wkjut6Y3yiGzs0wSRJHCC39Xr1ImGAm8RFUEpqvo82xGS
C5o1vR9dHFUGR/9nbgbvkrU9wog5jtUURvY6xlsbGooZRT6KK9Lx+P57J8oYQo13sqClin4ZGtc4
pAB/T4+Xd3OmUoEG90+yT3AT98MophtpamhlweS1+QdsV4Xnq/rkpX6u1bF2nuZxfgZ3Ep9cOykq
v6zt8cuCw+EeevltDM7TRg2IFUd2mXz7/oeE+tibA8TYAMOVbPFrwxm/1RkES79BA/dUatneYd5a
YWqa6HjhV43c1ur9oVKtNVaX5oFbKcurOTZ2gKtxu1Ok3jy4Pw+z2kvtgH/QQPgRmEZuvEvJ8QO0
Bo2/J/Q9n7x2bP9xedafxg5QwiEbQ7vxhywR2aHVBcTux997c86wyylyEru+2dgTldWoaEI+d+dZ
ZQB5K0R/NIkG7/h4oM3PSXOWGAKw4xtQZ6yOXJ8ez15o6s3ZMv4xreQbzmD6ofRQjH882Ma1DO3E
lbGkRJyvqTVDr06RkxlpkI26nn7OFAE9r+4h9T9nthNesE2obqo6TNfH425MEg4dUiLyskApSf79
T4Ffb84m/W0LYfZuADwtFnKGQ5hSMkv0rHvSy0HsVIu2zisPOWMRTdCBW99M5OmiTlrK1HY5Upj3
x2bUm2dX6ZXuVGBo+HFRdWGco3qJ0KcvItUJOqSP+nMxRr35+fH8f+AZ7rM+GKVEbwjxSIPJdau6
a8we3F2XBo0onQ9TZabfFc+A5w6ISFxJUxLrksdK8kJ9rm6uXu8kJ1Li4WhPXfK5W2J6U+iT7ER3
W5+FviDkdC5vqAjyEPz0WdAt0TPWJQlckN4vUHSrY623AhBgFT3HzrAriiSP8JtlgCEAFgEyPHim
1YDc4bR80K9xjQHTrzisjyKZzeeWPvqldezm2MQZwiaz3h1svG8PuPs+ZUqkfSUS/XUWHzBLun/Q
CORnWaP60c4fTJOyVFDFmbCO+WAqxdnqvPk/TesmRzGY3c2rtWjYuVo2Ak3wXEgHIdeBfJC3uk6j
EWuIrKAbF0VhcTSXMj+27lkrThaeN8+i994bqbPnyC5Xdr3yVIsAXeIPS/lmlYyDgKpdR3i0ANUQ
zZK6d169pdrjt21EskTv5N9UiNhP63pb7OmFR26HsKelSDBG1J4XbQ6Pc4EL7+MjtTUUsFZK75B0
QMmsIqsSoA7KrOhrecsIp6vp20UgOeWB3yoEhpiPR9s6KcxI2pYAvicPu9+4jQLZuIuVNCjUCee5
JNKR6Uzdq7ck3xbwYsffGO5HvwkjMrwL1lskXSozafU00LuiudG+d4/laKC90eXZKQ2tbidc31pM
Phy6qLT0cExYncsSmZRBVxhPjF0cxGO4nHqkZI4VSN6dQGpzKEleI3KRXJrVRsy1aVYS1NUDpSCO
qpdSP2VTp/3R4y61s4pv9zxNCd4bCl7cbzBZ7z9a10Wel9ZTFiBmT0hMsnzSeyiej7/VxkvDMCb2
pOB7ZZ3LuB8GRoTNxtcZpkW1ANfc7EIGZp5qL3KRKTDc94i6NRcHBU9f0SbzaJttu/OwyyD3/njL
3wADmsDfkwWJ+98wpT1+FDNBsGUNbBhu8esklPk55XsfxtqbLJ/7vPIxMMOgYU6dndP49k6T49Oc
hSUF4Hx9PtQ+slHYcwmX0FVJfdtunzK3a08RfcvDAKLJF/Uyf+idLNk5mZsfGSQuZT8DYZN1fazX
ugF19oLVL+L+tKC2fulK0/jlXSvL+pK4y7YlApa7+qeXEpxsmTQZ6k1TrIRA6TT1MLaac4y6VvmN
pZS8Nvq8hJ1Ai++HYqKo/Pc1Q4V9dR0dpz/31lT7jrp4EMIm9Qw6dDxbfYfz2+Ot/PZsMksYfBQA
gdS92UWRIUSpGBbhYWQ3M8ivNPy4IHLWHZW2BXX8eLStL0fFg56hlD3AweZ+olNU5w4u02kQYjJl
+JiZuJ8bt+/2BBC39iZgVmQw/p/zuRoncWjcL0mVUhAYWoEmWZ19cYW+COQx3OmJdi1pPz8vj/zc
NMKdtGZrTXlxKa7SpnlL+bacJCyqMkuDVtWLoMim6di7Vn7tF2NvQX/4Pq9vAQI5oAqaxGesa5KO
KfK694o0WJalyT7qRT/hZWNES3TUpCThH3wHZbjaodBEAPcE45kxHfX5aIC8M+CjoGTmJ65Zx2Am
cQCYieT102R1bnfNl6X7s5/0Gt+RoRYILc6hTeA8T8lVVYUR+stsxsbOvbZB5MCWmaQeYWKKGyzh
/SbB1k1rOiHSIAaQ9a6J6uaMN8l4UEo1PtdKER+Qs2kPCUoPL641IrAEk+Zft4+B92loz//6lqXb
j3o2NAbKcPr9r0n7ZIgsC9VSQIv967QI5eAUhbNz2WwdDHmJAmyV4ca6RIfmbVz2LsiHImvEzXJa
5YoUmbtXSNjambClbNT7PAK2NaJ0Ea6oNBsp5LrV7GOsJvah6+F/ennk7NC734ZPVPshhiG6Be4D
fsb9unFTjtBcECqOl7p/QYNdw/ad0ubERjwuhjv/zptMM5t/eJZZylWUMWQTKn8o/NFdNtRvSArN
4tQ7pTCfcs0pcRGlaN74Ob5Que+VWYVg4VC679SshxX1eM9sLTO9NqkUShTyFszfJ5HiziiGx1CO
jq7ZhkGces45xeZuZ9qbQ0F3or/HiEjk3S+zCRAFwhkY4QoiuDhqudppLyPKWweMVmgVP57Y1kcF
x07JDRQMD8fqMMTYmKgOGkZB1Et6FfiopygFruAlofkdROceVngz0GJq1K5lkoHE/v309BrNbkpz
uNSEo577uJXkT0ZvmvUVHc8lO4wVBQWklqLPcxmnzakO2+iaTbWxV7PZWGfQaBb72KNfYK/v2c52
7dFANosyyjIdCm3B/QUUQnoV5dj8+vtBpV7W0qn1IbK02sl6PvCp8Y0JwErrV9tL25PnQNHLNCgt
jz/oxr1DT5gkAFKGBapwNVQ0tmYMVZHtUy3qpSi6+hyq4R65ZQP+BZ0IhRCXYyllj1af0ZgnqMuw
MQIbXVDTx0ps+o4HlPYX2Cj31dDKCh+IMdTLp6ESNXKJRqNPf9sLp+aEHHj9pWptO/sy1umYQUQq
dIHQqD7W1xT0o/BTEt3Wxy4jk+gf1zmZc4296uOl2toB6NPImqikaKyVjrEs57pDxzlQbAMz38bV
fEScs2tm59bOod44Zki3sVJE92zv9VcpRGIIfUzyoELO+kVTht49UAytvyaDMp0NM5y1nYO9OTky
axoWlD9JJ+7PWdwvCH4UBLu6pc4vQ2e6l0aJemgWg7cTvW/EZlInHysbYk6wF6uHoZ6rRUAPpE/k
Rsl7pfTS29JmdnWRWeoL1DuqckvanGuYmnv44K3tTl8T4VogSRTTV2OjSwXOo2DsBCmQEz5b7qm3
kn5nhluLKW1leMy5KIFe3C9mZQgt7GW/zWuKxvbBQFmoDyvpf+3FTC+Pd+XWViE5Ab0Cd8wmWrof
S0NaFlX1PsdNzU5PiR7XT5MSfax1UR1Lxx135IW2hjPJd+lCSG7BWol1RL+oHsHiBSXYuWPHO/Of
aKh1HAFFdikMa6/FtbWU5NlEX6g6UMRelXxo9PAOIbMXRLHzcQm74caffPH0ak8/b2tnyGKPJLGj
G7GGwZKTocgCoCtQQxE+abVoTmlU7DWcN6dDpkhThYIch+3+a4HRHgbTpabUz5FzwC4ayaTaM/0F
R8UvjzeG3GSrxED2isAq8FgA211duZmoAFLVeRa4bb+cFW5FemSx+65UluLSdV12y5tQ3WkObq6i
x9tF6Z9bcn22S8B+TRNlXCMNIbIVkXOobf3P45lt7UFg0TyRtAykZuP9Ik4Qvlod4m1gRAKYTt36
qEjP52gWzVHRyp113Blt3QQ0m7ID2ILOsqgS67nOi7/TJsve9xy8Q41O5Onx5LZ2CPUU2thSqogc
6H5ynj5DziijLJgFZIUBSMJBieGwRlWvHR8PtTkzDEsAGOl4QK3vfHxzF/SR2YymonjnxNDzq95F
/SFJE/XUxpM4Px5va3PAzKd+CBKUYvjquxn64jmlS5UD/9j8jE5THYRSpPnxKFsLSDmadwoBJOkJ
fL+AtdlVhTdUqMi5wjtZcHlPM2XBazTo7W98K7oa1Bv5t/Ym43Cpz+ajzWUYpXpyrsIkNo7KtEwn
tKRFsTPY1tdCtodtATQSju7qoq+ixWkjo8gDJVYFDeh4PCQOGtHqQuvOqbo9hMrW/UGFBggDlmSE
IXKdfyp/gUqBvlLyiM1eUX5pi77z0a9NzkndqV9UDDtPeqLsIVw3BiVMlGhaGu6yc3Y/KPuwaDNZ
lKa40gVVjn6xn/d2f5jtPjrYSoET3NB2fz7eMpuj0oeS+lLUwNbkR8XRsSFxljToSuwIEzLnS04/
5oznjPOEBEiJ+1Kl/fo+BfwDG4LKDf+sn4JaeIuo05ZB5y57Hcol/phqSXYs9MncAZNtHAnyfV4C
0kTenh9d+J8+pe7EpidCfO4mJ9bcc2jnzbso4xDdKpuUZiel2Nio3CeIZkE9gymxZpNPGJrkRhyS
h2e581cTN+FFDE13sZJR6Xz6rePOo7P1+ci0Sc0QPEQLdPWosohLKQQ2jHDrlEOSYKeim8jsGrEu
ziVI+oOp4iP4eM/IwGP1vBKPUkGRhn10nFeD6o07CBtb9aAptfq9o02vpK/2OXHwznTiJrnMUTld
JmygPj8eeOtjyjtUqvMRZK77NlrZDhnAFIqLyIOlBywo6OcXI1QoYdvhb3xLdNgxOYaMRVQkV+Gn
nQNMIIxtykTB4ETFcJ6HyPxYG3VMDayClvU+Btns7jxLG88EjWnAj0in/9BzuR8TW1jcelwXSp3s
a9hemb+40S4Ab2sUuCVSERBENJ2E+1FSu4Fa1VP3bgqrPmazLDfWoty5tDcALtDYKAEho4V1FjNa
DRPlY438cxYIo6s8v0c55JvX1Mr7/+PsPHbkxtk1fEUClMNWlauTsz3eCLbnt3LOvPrz0IsDl1oo
oQcw4IUxwyLF8IU3NJzCZJcifVH4Lf5rSDz0sbkPQ9OK9iIGc6I6RrdRWFj/OehP46VAaEFV7vbn
cPGWOQBHogsD1Ec4lPmuwPD8UROF/bXSyupbgUo4lihKfs7oce37tO6ewgnVyfu7eK3IC0ODNJqC
J5WkZXgaeVPGwdXIprPUanBPz/NzFwz2ToylUbJQmXcN01l8HpoxPM+lNb+gmKw+Rc0cu5jfdG8n
zMqKlkNQTsOXyHIRnWDha4uipM7bpNGvDPUa8rak9VFu1U9jotQb98efksfyApG9HkpJ3JOAQG8/
Rcs7X4YZG1DFLWA6iNCh4WMLO88Poi6xpxjiLBqvk5GWGlTH0f6QWF0Ea9iilr+bnEr7qmkhCuuu
O/5WxyjDyqDVh26HYXv7lFZBmEENRQ7Zb7DGc06DmML3sTZ1Jm7zXfUQlKlQ/bJLwgT2SFt+M5tS
m09Ebhgw0F/rflCUrqMjJfXmCz6LsekX9E6i/Zx5sXsuLHuO97kWlu+aPIebN0fI7X6lCEcoCf1c
HETXm+F5qstQ+6rr3fwJE8V2qwm6dozZy4BaCffo/C6+GopP4Hosm+hcS8QHy6nTlwiIxcY1uHLn
oiOC1SqlXPofS1EtxFDsOZwNVC7teDy0hvtrbqPuSNZRbTzVK88K1TEpgufggPcKoBKm5eAgZQH3
NM8QqjGjMpkuudtmzypiF5XfRnkBWKfGj2TWktjYCNHXhpftOcDYiEMSad5uylC4VZtR+Lkq1K/p
XIMTSuq2PGoYZ5xRyrNPDW4KBz0CO3v/QlhbYlQ15E3A6cOv6XbkPgy1ec5y2gVqOh8SR3H3kROk
p7Lpyo1LWe6JxckD7U3ZAEYhWmHL/BFpnUyN2zG8pqLtrqraNefWzfNd3obTJ2g0BRvdnE9OhKOj
T3f47WRNShkUd7lmKGYRdN5OFTOMEbNyFcbtkB4gBomj6AT0pq6N93zZjYVdiY7oDiLsI5NJ0rzF
aHi8l6hiNsGlSDz0sRRreHTxBdk1ajPvUxrOh2hUw0/3v+bKPpLaZ0hHUpNC7GDxNSm0pJiKJ9AL
ERV5FrFoT6DtimOmVMn/kopuDI5REZeeFm583JXpUhug6EYRh6RlqSMZBVrdFCMdLr2KymujoXWn
T1H/ntIHShtD2KCtmm4B7Fd2FEH8n0Wm3/OKsFNnWPL0HmzKvA+rgycydZ8iuv211o3sGIusOk1h
MexaB8TXMJX9P/dXe+XsEIc66ElChZK6H7cbqnSGJIVGimusk6qEoAWuYCKUJtvj1v20ct8C6lRp
hnI5kaQthqryaXa9OZVNtqEMfdxih32ZFdNGmXF9GOoq7FiexqVYR9IKl+gD0KA1iiL38znMfxRR
ueUrIX/t4iZgNhxpGs5QyJYQmlDK3vAq4ZMYedZT5dbeKW4N3W9tz9qXo9jq1q9O6893AppA9VR+
yL/CaWPEgsorCKeLTqmuidtlH6ds2Oq2rI/ClEhoqZkuhbbqUO3VFMuFa9taOBSEs2rBxqBB8/ZX
kf6EK6UvpDLmcjZOAhceAFB0NUazC/1BK8m8SqeF9TwqwOHvb/K1WQFGlyETKDkQjbdrF5WanuQ1
ULWsyBW/qcBpR82mcOHaxSVl0MBl0yFwlvgxu+sh7gP8uZqhoTxzppx9gljco3DT1m+dydlzrRQ7
TZveLtpN75rSArAxPM44YLfzE4oHqywFrakJWphzqWa7RCj9e/iF3+6v5Np1YZH1cLpkvWMpX8xW
MCZitviKye7wT2kVNTOL208T4OmNj7Z2wLgtOFu8tOxG+VH/2vCJNxhu3GEbjCMq/YjGu3Z6lu3s
Qnzpou7r/XmtDkZJBatOUm0e9tvB4Ou7ipGa0XXsw+7Js+LIz3vVPVY4QB8m1uJyf7yVHSkjFgqn
FPNxi5Gvwl+Ti4WpZ6NRoniTJ/MR5ON8EdBO9/dHWflaLB4kDK4p2ERL45G4y8Zp1qbo2uvI008t
XjQ2XcHHvh23wJMrmx9hYpuqOicM1r5+OyFbxbkHU5XoauaZZ14TNc2SvS365ly6imf5JcXOU8Mm
/eLVwt648tfmyV7k1NG1gM69yJQLo9QiB5ef6zRmTboPxlz7GCRjUu3VSJ+P9xd1LREma4DDRLeT
fv6ysKFkYVDYtV1cM77vQZuNYJ+qU+YnTqccB0cPzrHmfZLKx75iFd6upuC6d/t04yiubFm+KumX
rHWwhRZbFu36OmiSIb9mehleCoR1dhMQ8aOVeyRQQ7IVqKx8YfCSCIrCeJdF5MWW1dVSMWsChOto
TGqzd9w4+qZOit7uHS2YCV9i+6VNo3g/6xC57q/5ynGRmD+ZYBMZoqN6u7tqd+QxD8z82uYg/vjA
gfWOoLDbkmRaiQChwzmIXoFs5gFczjEXnaXA57xm4xAidzxAogUcfyhaMH81wua7tmnz83+YHOEQ
2TwPKaHR7eTCpEJerdGKqxmo7UNuNvmlGZN6Iztcm5rUP+TahvvGC3U7CvBPs0qVubjSI7J+tYPQ
z4HmpP94layZDCHKUPt+TLeg4mtfDgljYkuQVQy/OJrwroEYBlFBfTztD2njxGh46uMGYGzlAgCx
SdAui6oUNxdLGFACh4+UlVfVqErVB8hj/NMkbTngfRlS47z/wVZOAiI+nDyq1EQUhlzqvy7vuiNC
G5SguLrBoId7ZzAivEBVe/jWelpU7B0DbOMOU9deAx85T6V1uv8DVqbrEXui4wGWyiAPvf0Begt0
GiFP+jkh+qdq6M5Hx8jMM4mcujHU2m3HjkGwB9A0MJ8lnsQMtJQd6jKWmOCfiN5MVR9UWvOjjbwE
D7vaqsR54IpCayNJO8mt0N2EQnYXar4C8TvYWP6Viw8clcVzhlQb+OrFxaeAmLcp3WTEcHW1t9Ak
fcSdsMeQTHqVQ8reuHxW2FjYBsEPlnQHKp+vLnwrC+Efg/zovaB7bhPbekfMX7tH7FtnYoRIn4RP
LdRzjy3S0fbVyOzmo13VaNiPnaMnl9mrzQcg76hivn0ngMAGhg1Fj78XOyHXC6ewSy+72qVbHKJJ
QaRVQ+okaydlQxdybdOhqoJrkWycw5G73XSK7mYTcQYKBkb82wpM79Ft+uFoUBD8/PZJUWj+g7Lh
Jl7eGRMEnSDWrexKIaDcz2ock1WhU5frs7ORh6yBBMG/wIPAl03y6RepQaIM1hzFdX7tsiD5PhaN
eN+NmQj8MfXSizZ65slu6tz2zSRHqMctrcPYUVLd2NOvF5e0Af47mg08cbzrt4ubaIXiJaWRX2tD
G81dEWd9ugflJuFss95sqY2uDadxmv+keVLl83a4Mu0HV41AfjvyuizTOfsy2/YPUUTGmx83dNu4
9olDpSXiMtEb+A1FgIj9VceEi0syEJe6zLZI3XJ5bpNxRsHiS/ZKAL4t+ZIAL0djcGN6E8j4fmaf
qOcSCYbv6EeY4U6N7P4wqGjVb3y11zcRDXzaQPSUQKwA2bpdxpS3OqkTTO9j1a6fhVMkL2Nbts/2
bNbhaTBiTT/ePxqvn1NGtMmcqXXSx1+aZjhlQ2JmmZRr4tDaUxPI90rlaBuX/tpyQoCCcClL49SU
b+dllFx2LQ37a1tn4bkpS+0w5737HGPPdqQ02n2UqqBvP4o07tkofxI+lnRxFKOYBEUTZLFxUuh+
GnD0hNdjuowSwccGgdzfI/3Si9Y32REtw9Cv4HYXG5/0j8TCcisRTqOMYBJH0Be+nbsEvIJD5Zsm
aZw1uxRa92Odj/nsC6NuadCmIU5LoYPozzHh9HzCiywPfzZhGQEZ19uvg40vvNp1ebPv7HowTq7T
hjIr74Tti6g0NR/RN4OWyESN7eh2nnXAeaNqTwoqhoeqdc3sHEZI7By1SYDX8LS4dFCwqhLTDxGI
VTa+9tqe4mInefrTvloyiCrXHNkGdK8oeeenIPKCB+K0rYqPDJ2X6yrB2LzXrCB50+26AmqZNVwz
kmulKHN/mmPTOyvEDp9CPbG9o94Nqgo1P8o+gDaO+52Ocde7tx8eJLGpLOsGJNBlORuZw7DL9Qii
RDCEF8NQtP2IzPDGO7l2KUgOAXRWyWxbNud6FrnvcCS66m4odnM+9e/SRkdJPgx/JhkIn/uTWrvK
qY/Ict0fyV55lv8KRgukbUiJ4UqoGve50hgGNkSRe+lszd44G2vXAmhAeS54m1/RWYBOG5w4Bxx7
lFX73rPA06PiKg6xY0dSn7oLz6KY+y/3Z7jS72WC7E+oLQRgFLhup9jPSjWqJbWF0KqnYOeCLtpN
U6A+hqB8f1t529C5NGftZNH19XzSYjM41EK4L9iVKfRhitD9df83rZ0ZmdDIyjkJx7JJkaMY6Tbz
EF3bMTZ+pqFbvDOHyNlY8JVvCwGGNBRcKQrBy8dTcRVoKU0cXV2rC67OiDaNpw/zk92oW2YDKxNC
yUtiIhGoksCU2zVGsJoATwE5MZXeJ63P7KcMUfeNHHRtPqBJyQNhYtMI0G8HCY1M79LOiK9wibo9
ISANAF3UD9YwqhsP5cop1FA8cGnmEKqSLNwOpUdpNdcS6mKOqoYevRhfxk6Pnhwh9B+FCvD//oZY
H4/sWn4p6vNy6n8dw8EpdEU4PMxKhoxiHNvfCngE54FS5Qvqv+7GY7n2uRAto5hNTgeNdvG5lMob
0MeI0K9r1J5GuTYdwkR0G6OsfS/Y5LK4JA0+lijPOhRaW8K6vE5zhhhtb1f7UtG1HUywaiODf51T
w1ZgLhRF+Zvq2u36lSg24mBCMz5qrPlXihrlruetO0991u8qxU0eHbym3tET3PLpWpkkpG92PaLN
Ut9hcbtYsysgQKNZhu3fYPgTgAH0+bwqfTbDwts6Zyv7hC4fRR5ZOCS+WFzXdmPMCDNLFoE6x0dM
IMpu15vAN4q0VRq/KUx9Q7VjZavoFGVJ2ejvSXvm25VNDUMUU1zlVxEp5c4eCuMkHWsO9/f/2ipy
f8BZk2sIc+F2FFuxICGKOL82rUlBO4wIilGt2AHQ3xLEWBsK4ByhIrpdNBIXS4ggVu/hU5pfEegS
PwZ1DoMd/Tf7Wwwp79/701p58nQLhK6FmJ0szi1i0oHAzEws/FZLfcyetGmcm12Qt/rHONDjwp90
rURRtcxO/2VY4nwYQ6Avl4lFL7nJ1QyAtnGnovd7LpbKH6LMIsU3FWvXoDR9ndEC2vIYXFtbLhUp
FSWd+Zb0kxnyxvCHPTROvb2PMVX8VBgYp+aTqn+4P8e1oSAfyjK6pB8uC5JKaulTmjs8Bl1hoeuC
PL3vVGZ2yEcD5NH9wdauF0qsPGxw/iTY83Z7jh2Ct7mNm4c6WvbXNps0HTuo1rnYWWNdElEZZw3S
0FNSJOYWC3htopijS50MCg3U627HNoHMzmZHRmG5sF3K2hQHtY7rYxy74cZZX7td/hpq2YLM+jEL
q0mjSezmybFI3PY48n78FkaMY1EdBW/vrFIJlewhYCmoqC5rcYbS1lVc4GHQa+Pv2ByCx6yNtxIU
/m8s0SJ5kEIqJKNgqbisF58PuZGYrgIIn6CKLPNTDvZclD4EdgUibq+rx0zEreMHgZ52OyRrrB4D
IU+7hnWQJb5lFEW+c7RemU927drVbg4t9X07tMZXp81Dx4dSkzS4EeSTtVfNrLXfzSJtfqcwkxI8
GBvvU5haRXH2bEQdToZbgz1po6JsfQU572umafjBe3kaqLuomMbftlq4+LeUrvpNswtP34fgI98P
wxh8SAdbtIeRyl21t/VJK30vCYdHZfLa7lh7ifHNLZRp2JtpH9a7IjNEvs8Q6vH2rVUPvY8Hr6Lg
rirE86QblX2pxh6Q+6iAtd958Fp/WS3J1YcAGh13RmCn2kmvmlajkCSo4g5o0e3muEyzXRcozuTP
VkcHXoBVxFdxzov2GaYRRsV15mY4BzXl9DNHiRAVbAo9oFGKcPoyhVP6mVvKES+t59CG8gH5Z9a/
qFBOCEG0WvRPm9TxeMkr0zvlA2SRi4IlUXggotWSnZGqbnYI1Cy1D2oemnhQmKFucK/FhrIrjSR+
FsADsj2mVO3/uD0m+0HPplg/hIrSKI/pmBTD52Qm0N8L18yLd6Ks249VUttP6O6FuS/scWrezXYV
VX7W2OKba6Xer9EW89GbwND5fQyo/6xoduOcCrXOkT4ch+G5Tws9fRrbcRh9CKcglMmtRlL73ErD
vciHoUVCYDTFWcVaL/RDlVfvgLS/k+21uTebXTXaGCNWlKTac6oOWu6HWVWb+6bz4odiHtvehwTq
faMcOLq7biqsz7VntYUvA2f3SVfG8WpV2pihOUwJaKfy0EznISrn2i80NzdjzFHaXPM7Cps1DJ9q
7PYZmKj6oqWRXe8qHovad4ew+7c20f/zg0xB/G4waDDvWvzn1QfA2daXXgkisJhWUuyyvkBt0U5p
Sfsz3n7hu4GECgtQ166VL8XU6PYuhE99VapWfDQShPHfFXgLC5+oLRnYlN48XKa4bj4Pc2t1vll1
xteq1oV2RIHVLn/jaKnnOx0rjs260av7ldq3rbs0RHixMNdahI66rdglcoq0mJIsGfcyr3+YG6/9
KczC/Z8dmWwpNXdT3S+o3P5UKpcHLUAxKXiYzcrA+08Jsa3rhxrUpBoUKv2NkSD0/gu0+ivRvSTF
gtVPyfD2FUBSsw7qqEf6Ek/PK3ePdlESVdsBps7enmbxgKNoCoQOFNuyoDMlUyuysUYDuvbK91M0
zRdND0ZyrWbLU+3VrGAVyd4DgSzxJeTY21lBoS5CT4W0F4x9sc+LUPjUv6yjrgRbvlQrcSzLh5UZ
RXoEb5Z0zjgSZdu7BR3Zeqz/lfZcv7SeRtMbP5OkSXHS6FgifkYqdzuhMEb0LAmhPk7GwElrxJR4
O9dNrB9SCla8PSwxpFS9VEDDp2I5mtlVxuwVZD0pbPpHLzbG0wD0fTrZxkSkWXvxdDGHQjuUqjZt
HZy1b0cKSR2IhASF0MW5KWrgcaAqkqvV4hWZd2aj+jrjXgql696ubOv98eGQ/ln0dJba/IUdq10k
KP/pGrz8VOdWcbvp1OI5srGmKyG7rJXIOhEtWhqkt1+wSqcwdRoYWVafG+9A4wefvNpzf+XUqz7W
rfZvM1XzxpivllIysQw6pKymQ4lzEeK1qTs6NVQizLnmeNdKGHwVK8lhVqyf9/fnqzIqh429AsSG
g0c7d5H4l5mudvPk5tcozAZegsnL33N72WAOvaT7Vg2Vd+rTtuQpnqcvWTbMxv7+L3gVi/ELwGK4
tIMlm3u5Z/EYnU0MVvkFQVPs8K7n6WrFaOyzyvsxhI5xcN0p2wVBsUXWehXdyosGvhSlCKDTrPjt
ly21OBrDmit0VoPpoBhFfsiqajhZqSMe9diat4o6fwpSN3GnHJFuPh05WmWvAFRY5szAcx06kboI
Bl8foZLjDD1a4d40uoYHMqjd0id0kbzKuqiz6zgnzXc9Tcr3Kl5Qn3QrNue9mGEunoceOW2/iK02
Ohte7XzO29YecY2o0u+gBLJ/Mj0AszRPPBSHQS81cRhrQ/wqJgVtzWoIADXo8aBlOPA1jf6Fk9R3
PoDXaXjfRBTtDk4LrZQuGwx7n/jHpr4GOu+fOgytyScvcOIdRqWJ53MGhs4PS6xinunAph8b5JkC
X5vd8ev97fLq2mYJEYYAry6LpXTobj9aoCo1/qjI61eAv3YmocjZRYJxY1OujiIJrtLSATXvxQFU
nQQTLTXLr2rW6dyesfLU5PWWiORrMASToTWDOAuFN+tVlTRGZdjOwJJehRPEpywLxgOBj7qf4qTn
+2vBLsp08yWKuxizOkt8jxrHeEEya0u659UlJ38IRQlCQBS8XgGi7DGQSoagMuLUnA84GfGEKC29
adWY9qmrsCe5cjfiirWTT5UOhgV/YBAubtZyVj0hQSAUQ8Lif6GVD5dECV3HJ9F0joFZmt+hiCVP
AbLdW5TilRtWrjiT5s7h8llsI7ZWxSGriqvdz+NDo2YDOLMAh7XBGzbaRKtDAehGRYfR6Ene7thE
qcj7JGQJ0WiXWqcSwq9ALmBKhXu8fzhWPiMBoYp+Ho8VpAO5rf+qGpNOhMaMUs91br3yNJtpda1S
xz5o9Bt3VR2VD6oTFBuDrswPNJbOvqGlAoJIvx20MWqbEF3kVySxu+8GxpanuOmh7sW6cLYQdX+g
V4srFL0PwnPZDAMVvbi0qaCRSgxsmob80W8GS7vYTZP7XAloFsezipdMkRyatHd/j/TN9lUM1i61
1facQGw7KYWwLpTDOikOKfygVrd0jFaeVJdqLGEfTzfNycX3HtAM0qaJZyW2HKBMUd/i4a3nc/KA
NVr5Ceeg9psAN3ycUtSh0NvI5vP9bbDysOE4ifslZwomxjI4ql3gLg0591Xoqf2g9tY7LCwQwhxz
+D14oGxEK2vDScoCbzdlVF7x2w1Q2XUhaDvn18rVlM9u2SI9YOUIfVZDdhDO3E0bA75G2UjnOwmr
llYdUtLtdsR2qAovyzuwqoFdPYMjCg95V0XoLllp8g/2ReMxq7vK2RmFN38KumS4wD8sf91f5rWN
z0cm5EVYHP7z4pHQJyVrchOQTW638UMOIxGZ3KH2OyWPN96j1SWWjDTqjSQsS/B6nqmidtMxv7r4
Mx2cMPZOKKZkZ68KnYdONM4/b58aRX5AC/iCsMyL61GPpmoc7R5KbBi13xnJErBhE/OzNQwQLO8P
tjY5WYsANCWlAJfbVXpWh/hdkcWKvD6lWipOWq3XpxKIzK53pug/TE7CE8DeSfzZkqOUaUXqBAIv
hYqTchJB8WHwpukQm7b55f7M1nbI3yMtlhFUiRYKwqFrR8d1DywspQBGAQ4b2q3K6epQiEnhly3P
xlIjQ4dgE3kaiebcVqVfRmP5lLUdxlNTHH3+D7MykRSkLEpJf1l6mGkN4ekLOipRi+4aOxz2femm
E7VhndrI/cFWIrE/8qy0D0jC2I63Rz2lZqZSLkqufRT2u9E15oeocsVGKLK2emB9WTwoXtKM8HaU
sbVjswOaiiy0MD4nIkoPU2eJYyXardzuNfyTy4t3i7INqStX9GJGQY8kYxGBtjW9Tg8PiR7YE9XR
xDwOCYxyIEJuDuVagejrl4XX9KeyzFGoTVN8O3FJynOf9nB/IXh6c01E/jQZOshbnOKXPKl/xQ9D
5pHk1nQT2zBDMyly6isomy103UrcxyaF5Ua6Sea+1BXCY9xOphqzNAjeKNGqbeSb7txerMGODpFL
DTmuh/aEWdLWNbr2mSXsHwQh/Gku7dv55XYGAooHF8mwJIZDos5niC7pLpvS8vj2fYuAMvggGAA8
UoulbO0Jiyz5lQn94Q/PHUqfg7MFvFx9CcleJdwfHrG6VDGm0xxNrYMPWBx4/SFpE0E1V40+zoZI
jpQ4aVeg3tQdjFRQPhj7Fk9mp9zgy6x9UJo1BDvkMHzVxXPcDGFSBDrdgAK49MNo13QzbEd5l8fl
zzGY1B8eYm3fB3oPGy/H2uWA2JwMOiQCa2nooAeurRhelV0ndbCfnG6Mv0oe8MbjuzY9+S7x3FCR
eaW+j/eDXqRVDqbXbvpPdRi8CPoICCC2KuoPmjiBqZl8b0q3jOLXtqvE8BpY38iu2GJdOxOjHbdD
1MnKLfUp1+a88gPP6UwfjJL+8/6GlRtyGVjDwvljvUwquDS6tpvWFWrOYPwY6LRGPFYnspqAGLmJ
zFMRgMbf+HyrQyKTg4MT9Qrse2+PY1RlIUqcXDc0lcwPtab8m06Z9xufroj0tx+ajXbm2nbBkPj/
x1sEbE0U6IMn2+Bdpg2ZX+jd/NMT+n8oHgB1hWoOkp7NueSuUUKH0RgZIEDKUnlSaijKpGpvD2Ig
avD6gkiS3IXFXFQnbTjORGg4B383rBSrX7e3dwAey7e/jTiIUaZg50udSv32K6mB2RhJh6xj3+fl
l650qREVJRy8bLb/wzuMNAD4IzxzXYaSX/DvB4ieutFnlL1ctAg+Vk5qvURJFeydaXDO9/f72tXJ
WPjAyYqHREHfjoWmv0rzFz3HIdKH4YxME2W4WUnsvR1ntrZXbDvWfKvobd2Pmq4p/BjDp2yf4+a2
1dNfqwQhwiDrkbIGSnXr9sdguFEodoukmtWaPbSTWe9/52lV/mzUunqcEi04allbQ97HYO0AXmy4
6EbRa/4IAm/jvlu5djwSWIAi1KBlYH77W+a2qVxFIz7W7Sj82jeztrPGsrlmWTgf7n+EraEWu7jE
DnkQHmCpCKfTXdn39R7FqvxZMfKtpHGlNgJlwEF6gjQb8M3ic7cGpsGtjMWjVAO35EBNmKIkvnhT
l55qQGvnOdrCT7y+cEAvgf6W5XV6IssgYNLjukuKhtr2FGDPFoTWJ1JGdUsOWH6Q26ubYcB1kkJx
ZngMbz9YatJwmSMgWbbSJf92Sd0HO6dTrZMbTNSXEcG8WBbl+9jFnfDNdzhjI50kG5GEIcuSkxGF
jiU8SpjD4M6HOIyNp3ZUin2gFPZj3LZbugWv3wyJCqPFBFkB36gls0VP69LgzaW6ElWa31Za8KSP
UfqsG4MNfgp7nPs7dO0TgtOSPqvIIMEWvV3bwp68rq2hxbbB4HzsFS197lSt3hjl9TkAK4tknOyv
ygR/ccfGJiUEGw2G60jG8Qup3uCY9tH0ZKjphkLd6kiUtaF1kOyQf9zOxwyiKJ/1gu9ldeq7UJ9T
CGfzfEzraAtns7Z0COj8/1CLSQEbgctsgOEr8Uq6tNOkPcZTtQVdXdsQkGVkq0yavC1BpUlPzEvM
j8LxXHW7YlScxMdOInyI7b49tfw37+/viNcXCeUeGwAkctgEn0tMm90aWjDCj7w2Wj35duQAsUEy
4Rx0aRP5TifRDlXrbd1ffyayPOWmVAeBwUZvcGmSPJG59eQp+XVM5g5ciEPk5He4hWu7YYqKT1Wd
atyeKigUI+iv6dQrj6DWsYrCIfIrVGr7B7qqaUOTL09yFJWCYWNvvUbWw7+F5kNSRwQpw5/bzeXq
qYWzn0lzBhzIBxSk0uPYDMEnpMSGR4ykxRl4F9bWWVH6de6qPjLNxi4cWvcpK51o41D9UT1Yrhi/
A01q6qCvC5OWChIq7gYo5nD3C7+38wB5t9Qwr2M+uo3fR1YR73E/zOejMpZVuXcnZD/9WDMydwek
ycx9N2hsdwd9GzvqEeuo4GUUWtTsSt2eZt/JBbirOHIp6k9do6sbU5C3y3IGXHOARXEFlpratwsa
1W5Uxp6dXz2qBAeTutGxR1Fo5/Ru86QHqPnQq/kxRKiEwOXa0q9dOVoWdQDaQRIbC2z1dnSMeT1M
1HWIyUOjvIzq0B01K7NOTTnTenPdLYnHP6SdxXQtEnPq5jQS6Cks9g/nSinCEKOaAgu7S05N8BCE
5iPCoIeJAsnJS13xADe7PvazGB+K1tVwJhqgWe7UWk/e9ZXafIwCdwu4/uozUGQGtwsmSPJ8XnFw
ysLGTp6O5gW/2W91Y+bvoL7bsvVqnZuqyV8M0QAJU0UmwVnW5Y0XDtUDal90ycG2SrD37WeoysHG
KGSyL54CKawERPZC/2h4YhmnY65jR0oBdYsV/Se5vPkWVJmpkcA9kJLnwBFuR51cT7iJmngXz0R4
8JFbHrZaO6Zm+mBak/cF0Wn3aoisj327cet3A4tv+5jbJ9E+RW7vhX2lKufAm+keiiANPxbs5mfV
Rh1VmK144CnXt+LoVzuWH43i9x96DxjGJbucYvU0ZaXiXoY6+prg6XYynTA9tlxWu641643wdWU4
yp/AcEkjaOovBbnx4WuDCNj0Bb3G6UPgtO2OLjEu4XOo/HTr5tNbNwJsKarWUlOMYvmy9+06oTqY
OMJeSqMwaGqlQf9oDPo3JQvMdznalWdgod3p/qCvAgYECQAUyXAL0DFyyIt9kFf1IA0iLsCY5otr
1u7OnNHFG0dk+e4PJTfyYsuRAHHlIG0IhXop+Tf05RQG7cSWs1Gg27uoPoZnE3TGv/fHef3ZTCJy
IMY84VIRbhEDDRaniXqVc6nHzN0ngAguTg9wKBBxfOyqWtvYJq+vD8mol5xwqgKAiBb3aKePbp3r
rXux+rB576Vld64BVZxDqyqv2uQNvuKU5bM7oXg+G/lWCf1VwIJXFLkH1wH9DlJd+YX/SqprM/NU
0WnOJTfU4AWphewfWpc9o1qF9R1JPl5pz6nD/f1Vfr1x/iiD0J2D00YVVP6sv4btmw7teAgXl8hR
xAkvKUDUQEyO5BLJxsZZ+aDQtSkZqJJOC6bgdqgwD1EDNQaFY69+Bq2tX8ZYdY4EUcV+qKbsy/2Z
rQxHyYAzL/ViwQ0tFhQV0bykb8aRsJsx92F/tf+Mbho/T2WOHP84vxmpxGczKfIAVMJ6iLjzdn5z
C5+OkoB3ccfC/ajUleonaLF+A4NOh0drft+f38qGQZYBPWdSZTALy2e4xwqYpFXzLoFMr0bIp89z
2msvhuLUfuNp/UWoRn+8P+irJFbOkeuNjSIZ28tEEk4KEBXReJcuN73wFOJzVvleLqEfAqRReinR
oPhuZYX2o8ybbssc+PXdw/CyBIPeFKm0Lf/9r92Kimg/2jZXecOkj7NrpOeASW7U0tZGkaKFEkwL
6sdc7Bw3MYw+6FzvUje1+bVG/fJaxuFWAXLl5Mm+EjcoOCk6OctRGtMMqcIjdTZ77aH2KtB8gaH6
JOdbD+7KhG6Gkkflr2XLw3YKPQXiqhMXVP2VVj/0VboVya+OYrL3ybv4OssSZFiy7c0QLVinE/Ve
62f9YvRusL+/A1dHkdwTmKTI6yzL0VNUeaOiIZ2J7K24aFMKcD4UW56Cax8HwKoKolRGKMselBZq
Wl43CD0aSfFFdEF2yhst3tWOPW4kDzwxrP7tg0rkrnNrQOimLfxaf6oe9SnGpbgdXefFKevw22Ao
9osm1CjxeyNFXSguYnPyxzJHYA1siJ59KQYLjnkw9Pa1nKMIxLA5xmdEPfBdMKlOvkRKlvxO9RBC
CEcaILGklaVPsY1y2D5KevWXWkZ278Pb0D84nQN8s6C+FwHsGsynyM2z2c9N6qh+SkiLb7KCy4cD
njfeeV086MdM62r9ExdvTocFHZ7hgAq5Q6CZ5WqyL2s8And4rdImnZ3SfmeLtFD9uVKc7KCMJi+b
12vuv6abqhVUhpD3Jm0m850798hot6HwhB+NtZifCXKtB6ttUIscJlf9UU5e8juKDOc9jN8wIOPD
qMa38T/5n9lkxYcsQ27uVHD7v6BZFJT70XbAYKq9khq7Ae+Xr4lSlN/boc+93WhZubvPhioYfTE7
0afUhWaz7+DiHYzAHftz0E/2Ew7xxfDeFq7xsbK8icy8Df6Ps/PqjRtJ1/AvIsAcbkl2lGQ52+Mb
wl57ijnnX38e6ua4KaIJzWKBHQywqi5W+sIbtO9xCyuDurO2gHfCRDoMnTYK10SIUTomSlQ9ZuPQ
RN6QSMmPCMWq6Jyj+zW6VqPUzhE/6jD3bEeqAJLiQWrAiBnRG+tUo3rG4kyp/GBs1RIEZVbpl7kR
2e8Zh/hvBRrxFSaMIaQXKZq7yjWa1jZdMwl7yYdjZnVeXPAf15aM8hmrYSnxqwACsW8Su8mslClR
l2h5hd9NNWAof7Am7cHKrLF+ksBBNR8aocl/8mJWNC+pELN1+6qaq/dqkCSn2Cww2hCAvyQX0Ev9
v5LF7r1hToLYq5ocFoluj8WH2RoHyzVip6rPkqpW/8LPT8NLzZCshwq9xjUiO3bem3Gpys99b1Ks
ITtpHrlwERYAEleCYbVS6yc+KWECbarP4o8BTNNiR8Hh1SnkOcNljMiPBwZXp1X4F+hh1oc6PjpS
ajfoqivBhybouo9vvL1eRlmCH8Dj3Pmrm9jR6lkyE5uz3qmlLyEx9c7M4v73G0fhwiICIUJfyNWv
HDXMqFJkqHPRdWrF8KBoTYBvfF7vZLxbdyRxB/4gKpYPPGO3r8rE4zVivoJ0SzdEPtylmQZ2F/t1
MOw5AW0N5SABiF0lpAUEWm6HwnEQUdAoRWZ8ljA5IpUC+RElJ9K6ZoeTvjEU4CYaECiNLR2IVV9F
VptiMOJKugRxq3lxVWfHsjLFo9b2zh4caFnt1c3PNlhKhVBv4d+uIuLWMLF6A6eNc4XeHcxJTg5G
YaQ/pUykj4OiD/VOCP5qkxPJwyMgB2ZEYFzL5P8KBFJovWrR58FltprRz/CR8CuujL0K4+YwQOdB
Gi6CsevyfwsAOsXLlQCK0NBPq87xMOCtPRsxC9ccVP1/Rl8nZ3PKND8zRfHQV9Mv7FpSX8xmfh5K
tfPauujP94/FRsTM+0pvmZSH87cO0BcdMy1E5/rSmCWa+MIJAd9XMgo+dvFDn0zjRIC5BzHZ2E8k
OwASXsTNuWBuP3nA5TqnYKUvHVVhP4iU6tjPgq59J1k7V9jr7cROWtqkdLP48msK2DTbdYE5iXpR
hEg7NxRjEH2tZWjOQx420c9iCPYUHF7PjjYqnEnq+igQo4h1OzuRw5sdm165RONg+zWSlodABZIe
51Xv31+915uKqBIKCPHlgslazy6wQa/qWFBcSL+Mf3oRtF+J/fdGefUNmQg2BoCBcOhaACu3EzLR
Ou3yRa0EkXEgyUKO+4NtUHGIqlx3Hd6qnSP56gvyItDYpuu5ZN9gOW8HHOQQN9UWhpuIYZa2kqw9
IDE2ewKmzU5eszG3pQYGFIEdwnKtrjarDyS4H5i5ZKLKzlWSJ4c6bdtTVcilBx93tzq53F8399sy
t6VODF18IQ2pt3OjqWCYbTQkV72N0smvkPSR/ASN+w+ZFM/1H1Utqz+2NHafpymG223ko3XurMV/
8P7e2frIYNmoi/FLwPWtnqq+q4yuzJGn0I0C+99q+p1aU+7nkbZnx4dp1atJL8u5oGWWhYVUeDvp
Ej3wya7oEsZ6b1cHTMfNoyqLwPTaEBkQdxpL698kbxUixLSNbVfWM8s+akVQxh5WLdYXlQat8Kkg
R4E/DvgouWQNI3FaYRVuoqlN5YedlSxmxoX6HCHYMGLNXZAmoC+tJ0epGYz3To1n9Slp0CDwLQjA
j4YzCfXk0O9xLrLAJuZR41HVvQxYA8GYM6q/zbY2miPmIcN3q1DG6Vyis2QdAkrJ/+R4SEWw4NNm
PrZamh5nZejp7daFYV0WDYLyqDjxZPtmT/PgQeoawlxhDbXuG3oaOZ4sDR2yJ00rB4ewGMGbK6QX
PzIo6AUGIVkVu3TVNMOPbKlV3Vp36k9NA32eMNUG14FCpKV4RdBRncJTQEMdzerp5UljWwSu5JiT
6uqpSJR/xqwwC5gUTcoBxlXilxHVUeARQSb/EzQ79WMeOc53OMEQoRyRpw+N4gT1qSZKLrxUN5vw
2KHe8CvJlCA9Qm9vPypJ2cX4fETF6ObwJVO30DrtcZjnYX7QSicUT04i2b0XANb4bgyRSSIUWmiX
Z04yP4TyNKS+jTxQ6/VyrUmu3gXF7xY7Y1whC3QmfSUKEgnWv1Y+2k6a9B6CRZPuxqPQ/sxplv1I
2lZ7wFemGA5qKsbGtaxYVOc4aeQzzq1y63ZOBhhmyKXfqol+pq3Uxo9pcKRz0qvpr65uqu913rQO
BJqPaDEVXRDp5zTQnE/dXHbRYRiVCRlR3mt48MSluRvOcf+HRa+eYq2blfdyOpvmwVb7Lv2AiRpO
uD3E3NqvVGn63EcjlLUs7fuTFE+RdtCDrEXlo4ycZ4SzpAo1gyGyvNac20Nmq3F4yTstKDywdeWP
NIVi7+pRbbTHxpnl5GyZgf6nGEun8ikLSSBqw0ZP/LSboT+OiREcK1mUuaeCwYv8vOkEW0CWxnpy
B2VsPgaIQizW8YVWPcqCzNNt88aw/EEOtMTFtRIJg3GW2rPZp7NzptuF+ueIi/BzJYU6p8EcPs5F
4Dw1hS5/mkJ68edStGnkZr2ZfqGrm06spi7qQ9Xatjg1ltb8gBsFO7CEadv/FOo8KH7mVAqpazIZ
1SmMYJdkUVMn7txWReiFil0Ovl322XmMlLL2CRPUj60SGvM7Rxqbf+rCdH5ZmFlID+Pcy+1DGAry
U0lExcMQmqF9EG08gHsatVRxYdS0z3WipdBsESWQTpOERhns1MD5gnffOHxCmJBPqcbscM4nYchz
QZDbflJGctkPs5o3wutSBNevrIoKL2NuvwVovxknPZ/Lz2VRV/PO0/4abY1AC6VMXj9oQ5Bilpfr
r7i07y2jKMoA78jWqsZTlkem42qV7JQHqwzywNWoKFofahyN/thtqSR+61AXwYssgFCZJjbU2zY0
LVcokrHHQlsu7NtXjB9HgruAd6G7r+0PWqR/0U5FAxfbU+MAZ5JO2VCZJ4178dRSxPuCgOXsJUN4
UsI974XXb/aS72BozHMNZWzt4mlpA6ZaJajdSjKKLxizSq6IpdYNMi1JXCTw5bfmPywFPWOs1ghG
FvT77VLo8TA3iNol6BnDtOtzqhcQPiQXo+i9TvLWhyUO4U7nowKOXsUjLSgIGc1UQCEFemaigyDj
QMvC9Ee1vxWFaX7hze4vZSRgqEmS2Ev5X0cFtFnYbdT3yMIwF7+dKuIrjtYYJuGJiJVrOZv6iZqQ
dCqwmtsJQF6lHnxVmub8F04xsmqroAClkYliCVPFAnI82pmSvjNzJMeGgS6kGwYUoopm3usKbo3K
tqXpAvFpUZC9nSAmb3IgtYAnR8MIvvahkDwsDAI3aYfsqSvjeYkjyp2C5tZX/WvQtRwRrEnLkmO8
6Gc0ZE8Gwq0PQ7VQ/KpdydpXKcFybdAhhNZIK1JfSwuCqKs6G8rVtR9VAgwy+mc5SOq3AudfRkHA
gGIAQN61B6IWdhDYAiZE1VL9iAlhdmx6I/dQN9EVtxgz8xSHw3dJaZzD/bB1a36wExahOoSbqRDc
rl8ZUizCyy25YimdvIvRHf9hRcZ/GoWWDsuCOvQrO9SsT6TAoip17anWQ7CqO8JkJ31r8s1XfFFw
p9hIDWdteGBnAFigogPRqyJvDMYU1fZOP6RRjZrP3JiHvngz0XYZkgPOF4QxA5fs9vNZBYgiUIfw
8bJhOLYRZlplU4c+YJr6Ys1W5Pd6PO1s/601o27Et+TJAGG1qunkZfHiWoF6wNgEXzs10T9Q/N1T
FNw6ZAAM6IRxR0LSWTfHFS2aa2SKr+lYZR4QKsVDtKf62OlFf7q/CZdbeP38kRFzRy9Kgox3+xXJ
tgG04rNwJXVAfGLoSizR6gR+A7JMgdtiewcSukiPiRaJ7/fH3rrAMB1F/IF9SZVxtYJFRK+v6QBc
47FpeU3ZWjTh9fGQWi3J8hglkkewL/+4P+rGx4Xp8PLeLqoz8vKr/opGsixEoWvgzZXKyH5MJfQW
KkuKf6CUvtf13xqKrBQlGCqOUNxXT2Ao2S05Lx93nvXE6yesOBQty/0Oz6qd7H9jY7IjF6LT8tzx
tN/OSrODRh9TXLDUXHmOqL891Eg17ZT+NufDi4oeuKktlfTbQTBkZA8ZKoMk9r9YKISfycKaE9TN
/O33CQVMMIOA7kDdrZFPpWREIlUlzOGDrn4K8TD1KKyTfibBn0TFncqS7ODy9o0BrgcwEU7cMkpb
t7MLEvxoEmho16BV46dpTI0PQTYPo9sm4xDtFIY21ovra6nW0iKm47186r92IWoHmiMG5J1VM5G9
QQujo6bUezS/jQVTaUkSdXORwBxZ7fXJTOaCTm2Md7r0I2nyzB+lTL0gvDx8vP/xlntidY+otCWW
zi1e3wDWbucDVrCgJzGJa1Oa3R9B4WTm8awVkAMq8GB36UKJzw6hZ+OjAzePPhmhucfW2vqqVL8B
hSzWrDBLbn+F0msVDO1cYDZuTij0heKoS8UehXFjFOySFuwSm53O7mrt2rkYKTPSr4gRQnhwhjE0
PCsu7b1Ya3Mc6GBLmWnpxKy+KaCPsTXR0oOUHSmYzabiOYWvuvOkLdt6tXJgKilq0acgmFwzFxQ7
MdUhk6SL2mW5RxvYwT9cmakqVOo7u4xVL0TH/b0AnLYTem3sTt4W0hGwlZBR16GXaoRyHyGnfI1E
gDSeIQUHVMJsvxNzuJP3bHzKBVDAtcWSIXeyqlUKrR9UgnP8ZNFHeF8PlvLTAJu8M8rGgwYCCtgC
csfo2L4YEfx1qOeoijqpC8S1sLGrPCiVUP8YiekgKjSmtX2kTFyOl0JQaH77zQzIf0G3UQDmZl5d
/2ne14WtAjdpB+opTpjUfjTNpT/mUvj2axIepmnAluCKRgno9owNShOlQOWQbi8jLFUp5+bAIEV0
xD5J/Q/TYrEQp1+suyDZ3o6V9Am2CoElUE8UHQYuaWieJ6iuNK2jfNjjQm7tR/JV4FaIhiyX5u1o
Q204tRQ10TWpSN4sZKD8oQoM346kvWbV1n4kOQYUgnPaYsZ0O5StKq2dqjONiDwQTxSgppOkDf/e
v5Nf0+sWdVwK4vDrloVaH7DCqY3BpNyCaGpYHmItqT8gTIXJez1ohzFuK5/cAJPTWDIPQTQYKIFO
b8ba8BsW/QUkt3jntHVxPoysLpYDivODnFWXVKuUkzag316JZtrZLVsflYRguc2IGLgqbj8q1ABH
jnPEW5M0bM/2GE+nMbGjHQbr5ldFjW5BOaIWxua8HYZ0hC4urIWrXCqqHxaqdSzmbHYtGO1eJ3ep
PyAA6RVo3bj11GUfqkB/M1lp+aoaZbpFAlxHNv72N0TT1KdCLiNou5iKRHSfwHQWgwuuJt35qlun
guiV5hwa/wC/Vq9QiEV02TU1buejwCGsmyykxsb6x9Tstuc2h1ryfUC6S2tpNavK0kLdgMp+hT8f
H1TE13xtjKBaR9oeMvY12xN9Dh6dxXCN6om2Dphz5B80J1WyK25ms58nY+iOmZx7lZYPvpWPGoVT
Q3Yt2hLvgqiDAEpf8WTOqLDcP6XLdlm9v3QGAT5ymXLNrX0nbEMIqdUQ0gk1O3SbYCquah1LJx5h
+1NmiMm/P97GR2Y8SgHASMj71jVHWepiocqM15VzhsGbrbaPGlXW9+DFgp29syzYem5AbgDDLMh1
2pK327TXywHSxEK+BAgQ+wahoI8UgpOjkJBk/As9iU/I7Vqf7s9xI6YB8wzvCCMFEul16Ug2Cq1E
yhZecdnGhzAIAz/W5PRZ69ELyJW4obHRyc95mg1vj2mWZjmXANbfII1Wb8iYZRL8CAMdhnYYfUOE
oY8xY3oYs11z4q2LiBoEUP1FtxEoxurrNuaEnFiKrzndQb1yrcgcD6WqjMc4N03kAzQVko5ZWFdV
AvTlF2PVmQ+Vo3Xf7n/tjXuXgjJWxaSGS3F5dWyLZNam0qRQF2aq84Q2hf7UlnF0+A+jLE5DKgAX
7qNlX/8VXGHi2VsjrZ1rO5am7yhz6lsyLNv7o2ycDoLg/x9ldbnnIq14ruiiq1R4PityNxxVMS2i
L7tirRsHnyrEMp+FOcmDcjshVZv6WqaiedWTLD8gk2VR5QkDb+HmuxEj76ScG4fiZrzVMoGsDctm
qRcnw5D9hLsrvqjQhk4lgchFj/ModlvFyGn3mV3+5f5n3bpuYe5C+KCJAfR6LVhUVHEzNRICUwBA
RUgvWKSXuE3sb7SGcAQcOqSt3AZskS9PgeCXOKn2aIhifoIYk+3hQLZWmZYE7haUn8Aar/ZSrM/k
CtjzXXmfEfC3aI49oURdl66uDd3n+3PfWmcgQmSKdAiwYFs9oPQ7Rs2hO42OT/kjp4x2DGOkm2E/
Rn6qjG+GJKHbgGIJdy7FXia3uoFIsSsAqhOiypFTXkNdb7zY0iU/FKaxA0na2lEA9+BmK/S9Oder
HRxWwRBqOOpqNU1yEKNB+GGQCoTUww7UwmAJYB91ZAajD6Qp2dlTG9+VmJJCDfVLGEtrFDdt5Wk0
kBa8ytFsgrao/sgTsjeGWnYfYitOd47Pxp5BMpYwlqfs5Q66nawyaPaUgkC+9nXfvkelSf+3EkP1
T9lL3R6Sb3MseoJcqIhuIbhxO5ZtzEmINQ8qKZYxPuaBaVyAMxmXzkBC+v7u3BpKt9gqkGiop69r
enmwdLYULryw7cN3szTMR1Nk/edYqtTT/aE23gkCUfYKB4663lreJskHUy4ClCbS0Yjfj2CDz/Tt
/8M6ETtaCzYJOaZXhEAloK5c2fICwq3Cf6amrbwW3MVT3zXazoReOwuCOEKwDHEJQICctdXRlpCT
iwOkF66DPVsS+OXSqg/4ouvOcQQpEXlancWdB+cMuAzGruavINcR+41rTf7Rzpgzkz8UE8BQQ0k+
N9nI/yVsBxPHFKlv0PRNBf/cGpMBrXMgWLWyzI4PGk+/48tWE1ueEzpS5GNBxIYXRab9wdN6iI+y
ETTIf7Y2AIz7q7jRzoeTCiMRqTZ2JgditTknQ6ujAd1vvSiT77TJUsMdonkG0I9K7wF2D9ShuE7g
8bWONLgRwejXoGmKdxVeCarbsAtUr+nTcC9E2NjLCxSNpPoFn7VeDvBCHeB9uBaovVYHSGfTwUEX
8zlshvf3P8LGzQcGiRrgIhZDxX11yUp2EjQ1Wu5oxagIMJPhn+zRTE54ShT4SWaZp3VidOUG27r7
I2/cejRDuRcUUnqFt/T263dWWweZWvD1+zg7xHwPt0qS4RS3onWzXN6Tzt04tFSVOK46jyXounXl
LAwmTKbAgXemLg5FEczfwf07n+7PamvlwJnyimCqw5W+mhUWjuEMQi66BjMUwrhXh4/SgOwe+sB7
ucHWUCRapD/w3OjXr8IgiTojKZdMQaI2C7+KRH2ExpK6CQIDO2u1tUuW7EOlHs1NtM7SMcUcJlkN
cJPRY2k4ma0GRKvrmm+VLreHpJqgwmRjnH2ADluKnXO6OU92CkhwAkwA4bcbpRoUaxaxzeAh+DOE
Ncd/smB81wVW9fHtiwfymp7JgoFAU/12JHoLIIMNA/0DScSIKQrdQxlV9yal2DvhW7ufR/9lNGof
a83odnhBBEwRYkVT5plwen+mQSp7hiOmR6uiCnN/ai8v7SqDXazrQLrD+17wybdzwwDNBEKIZJE1
hMZ3bcrVbxXgzA8y4MlvRpmFn8e0wlEosuqwRzU+UP8tQL9+woEulz25s6TJIx7DXNPqq/wyOvRj
XLvB5m/AubQ9drHV/+yNxi4BPVUjdKzRqDK/VgvjQZ9z/c0yCrxYVAIXHgzVI/wYb+cDjb7XkSSK
r3ln9yABpOx3qZbRr8KK697TZ92miFSroz8TnXzRBruZdx7NrQsF80uAAugVLt2921/QGPZo1ZWF
AsFsFN80k+Z2kYhxpx+6/JX1ugGtWKAIL74fq3nCY2p7Y6HiSPWUg4eLmtMYZV8cZ6zOYFJrz3Ei
9Xx/s2ydOOjscCTh6lOUW11is6XoTaDTQOwt6ResKOWpTOLwrKZtt1NX2ToGXF4oQyw9+1ffcBbU
MQgIoTPNsvTDlnTlp9akiUAVbi4ehybfU2rbuslo0rNebB6YR6uphQ6OJaaxuIuHdfnMkZg8J8Ig
q5Rs3ZXLof2qNdJ0SFP27v2P+nohFwWMJXmiKshltnz0v9L+RoOxUxRc160zpAfcogewufZ4sPGE
9cYOG84qM8I37x4GRcGXqieZlLOWgqOthwFaz/PuVGaFvluie+ksVJyZUuPZkBvhO7LAcuj+VF9r
9xC7YFhJMw66ENXJ1dEQFTp5pIVkNEZsfQUrmQvXQFQ98A2lz/9IRSqPWEEk8eeZQOOnBcAd70K6
/pHXqhmRHh2+LN15R16fV34UfAIIICSWPGW3C6AUYyGlHfG0nHXtWesRyTVrmIn35/56R1PVQL0U
pYJFsHFNpMFnHcBVQVjjBJlxNbS5/J53mXg/JBod+E53sj37mtdbmhGBfTEYaR0Ul9t5dUoW2Z3E
TZiEkfSQpRR7HTkdD+SU8imTtenYiUJ/0JH/2QkLXt8Ty8gLLYwImtO0upsgEMCB7OjKgw8E3N2D
kaorXgtJQZPp/mfdmqRKxQ1uDbVI1GRuJ1lpTZzBqSSuEmF2CYHzR14eOJLu26mU4xQ3BfbXKmjK
h3hGxXVn62wtKjUI1pR9szg93Y4uYmHGeomVYKVNjTelUfLBElbozsUQn3Q1CU/3Z/ui4nF760O5
R+qCB9tCMmdtBw6ueIqqYvFw7rX4KVLboYASXOYtsPkaRXjoElnN4oKT9+bCLjGSo7v400qcxj5I
Sq2mP+nMTd/TMXQe7LBqy2+zZsOlDYdoeNdrc2t/66NBag/lQBHtbCZR8F1YQOw8BP/gu5HvGdK5
NpMxOGFQHCVLQV9x/FDHI+84Vk6jHbIeVhASr0HeuJQuOs2d2756Gsw+bnGnCkzkwVQleMiSHgR5
Yc/mN1rItnDlsMoXFkShPwVlF8oeTKK+RFKgLT6mVoRq5jBKWnFwiiqLDvUM7N210poamuAdwu1C
T/sF06whSNZTHZOYfVTApQA3h8lXN2mjZ0xm/8uAp6T6gzFatCXrPuXER/ZkeXkz4zerGm0Nwa6R
aJTMOIQDth/7xHTL2ehVP20C0z6qXRQqblrK2XjtgduXVynGNv3YIZRfnYmbtC9ZXsrdUwaKv/Sr
sZffy7TlI7cLzD7053ZQtI/3d8fWsVs8Tmj2EPW/au92aD7wUtAjn2Kh+ZR5sC4kHDtVQ9vuPFqb
Q5HowmoEUYFu1O3Gb2lNVJGZ0iN35uzYS1zT6LAED00hf74/qa0jRgl5sQ2kc03/6HYkA1L7nEU9
zUgkJjS3q834I0G/eWpHu/1lVPIepm35g+sjhinB4qu8VD3WwX5rzf1QVBXs48zKDVcKRIXto8SZ
2rm6tmbG4wu1EpdejvJqZrLZmbQVsN+e5bj2BnqofqdUrYtsak8wPY07l9XWmoGCXD4i5X98h26/
5Bjo6HjbOOxo8lyesFqq/CLpm48dDcnD/UXbHIpOCTkTUmJ0b26HErw4vZyH8dWUu/5BoDh/VUqt
OUyTqfv/YailDoaiC99xjcvKJ0gLaTzyFfNcP0hNoruVCOtDqMN/fPtQC7GatGyJE9atr9Y0Ry0s
UVqeshG9PmkY4zPyYkFAvoN2/v3BNh62hQe7dBQImGhL337CSFdAI8qLzZ5mJ542O3bnQmToXKmF
rQHZSPNaZKbfkVfvIRqWP706AQBW6XhBK1hkbFdvapkWaIPKBA7ZqEe/aKtUh0RXKtutjRETbqr9
Af0LE/QxzD7H/CKkztnLg1/L9C0aRBx8ZIZ5YV9x5i255l7mfbkCvLaok+SV9E5yBrRly7BKHxFp
sbOPgi9YIz4P4tGbKDnyeKBm8ay2RvJcabZQD03bFT8yqQ13OgMbOxzgIQE0tTgAbOtraVQytTej
gm1no+OC+xmGP2GdHMw22GN/brSWEEMgxqHhuxTM5VUg51QDCEiLKCNUY9VtJ2c8V91su3EZWn5i
VMnZtIryqItZHJJ5jinTdgE/DD/B+3ty42qkF0JvC9lmEGDrrrPSG3KU2SRJcZp2Zyswog9OpgfH
+6NstH15wkxnqbQsHkzrb1vTuGtA8OP9Ybf9sZPQz7Qd6F5YchgPTW/nF23oe5cCZX1M2vmrTlF6
J9DaWl7irEV0GCQM4eXt6UPrrigshBSu4zQKf3H5cisjmT3suPcqMBvPALg2NtHLJQZD63aoscT1
TC35qElZgUwEuOBNrPi7mGjjtyms/vP9z7s1Hvv2JSkgUjBWpztTirmVqojyhBSJEAEDC1ZvQLb3
u8/l5mPW2+XOttlcUBJrY3FBpHawRtRlTRREGfj6qx5UWu/KRWMb0BjV+jeRYvkMdSL+UkSdcbZq
afwyz0K7pJO1pzS6fMjVtca9DWwCN0re27WA26iazHUuWVOjkSBNhmn/QL+re292UXciBa6/kueP
ew/UxrAUfjWDcH1BD6/7T6JtqYlRw7wo+YhdYTHbIQ66KJ4eawoSuQdFGWGhprQRdry/0hsjg/+h
2EyqQHF2HaSVlmjMvk2ci2601lEt8/ziDNZ4knS4lzECQFjP5G+W0eLZABiyiI8A+MFA8XY7a0id
WGHOoBEOD0fAK+nB7Kks3J/axvlEV3rBYiDc8hqiBkvKpnOI4nMM4tSXqlj4ta4dG7ixO5t3487j
JrJwgsVOR6cXezsfMc8hCMMCz3IQEu6o1er7VsTqzigb8wGezNXO/qRIYC6H9q8iEEKvgRXIrbgG
pGrHAgb4lyGxDDe05j2dv43nBFgm2QFdPap4cBBuxyKeTgGHgYc2czxIcyeYJ083TPWbyb/NXLqy
0nOsOBU5YDkHnzI9RtjUDq3gUXRkmTtxzsblwM8hzgBRjjcBfZjbn2NXfdh3XPlXWO8BHk9F5NU1
KAKXhluA3EKjHJuwnDw1Uic/i0bVVQPd/PPW/cSP4GKgsEk4Djbi9kdMVWGU+NBKl04uZ1/we5Bt
sk2vQl5rZ+tuThixZXp4mB+Rya92VFlketgLQ7okYDy5CkQVa25UaJi1pgAZzhC11fZUhLIUu1bQ
G+ERkFx9rWobzaX7097cC0A8uZh4ZlGMW4UWDOckrWEIekVNCMy5KM1PMdJr7zJR9v+LJS0602XR
P05pPV26AinqA56duubmc4hi1v1f8zruBKj4149RbxehVGRewBmKhZrL+ceQ5wSGqTJZj1VcDl46
KTYiQ3ClHVu8L1Hp2jmDmwtD+gxccpE05NK8Hb9qSq3rEaO7xqSAPnW8BK13kMS/MFbIGmLu0nk3
9UVwRF5v0ZyTnCvfQsoP9z/D6xsHY0fwodS+SZ6AN9/+jFhnMwqzE9fEsNpzZpiT5M1p1HQ747wO
BBgHzNKC5KOLYC930l93TtFaTigNCuwLfYSWbcUgFY2iO86GGbpIlEkf7s9r+Xu37y/jAVugxkvr
AHD97XghZO1Zd0buuKyU/GYsx1M99507JZqzw1PYGorWJ+2zF2z9+qnP7V7k9sCdEhtS5Ar6V76w
ZzTzcuQOdi6wzbH4jiwYWEWExG6nZcVGnuV5Iq5tHDaukcLpMhp5BOZl7HWWNoeiJ07xb2nNr0OJ
PCEnHUMTCdpUDj8gz6F/ycyhf4d1m/P9/mJtbUJjkUNlRqRhazXMJpCwWjdjca30fjjoZSAdrSTN
jvdHeR2hkKAtjxFIVmR2tGXCf2/BWBsIfNDcjByVAbrxU16nxQ8AXqY3095yjWGawp0Fe6nKrjci
giLgp+A22UAcbkfVMmEUwTAFFyfqxuhoRTSrn6ZwwlShNZTuW1QnqeJl1kx3ty+r9mcEvSY+odmU
J15YOIXh8SpNERg+J/6cTWMTH0Vv0iiq2kn+Pda82m4ZjEWDxksdJRjBtKl+qokjZr+fJyqVTWiK
fyM9BpDHA4gtTahFY+wVdWr1fttISCTMlhGFHh4l9r85UkSqz/09vsembAxcyl7p+FwFBWdIRhez
9QZHzVVPiWvLOgtbrnSvD0Mz92JEw47QarMKDb3OrP2+HUfnQCEj6TFpAEv0JKuz/SVWkjF7xNK3
RbAaZczDpMdYLjaYZp1TK88AYVhlGJ/nxNR+mCkuAW6QdyI4JGOfzScrHaTmoLQFyp2lXKb2I4H9
dBYCzU53kfB4p0kF0ORpkLqvtZ1mwSXU6vq3LGdOeJDkMnlSq7ZCLGfI0D+Bgd92hxYoN/I9gNNR
BEb0qXAbOlOfaBtBMQ1FpNZuo2L75ua5MqEB1NQUAyNJL35S9I/inddp4/AhiUR0ACIGpXpjKdj8
tVeDiP2oImNyifUhfWBf4eybCnAVM9Xl3T3KH1ttUUwB0dMm6FyAMKsYIajrQhN5TX/OFNGBRsLo
ohs++9kMrgJpGz/PUkQLrXBv4I0TqXIylsoLoEP+93aWnVp0Wm3Z4VWXk+RrjCfDt0EZYvTYVbu9
jFlCANCWwtw5kxtPP5kKtyjXwUI6XH1cWwuDrkp0Stdh0TwDPnfOqM8/DzpeDLGj/8+eDOlUjz2F
96Krdl6LDcAXrASm/QIdIK1YLsO/ltbBYE/P2i66wuHMHWSS+vKEURPFtq6FKNjUel9ckaFUGxfO
cfYDME/3vtMcUkdkWxNc6mvtFIXdcL5/PW5sOaA1bDgqPy8iEbe/y8pENke1DDSpwLWS95psMe5G
f6QbtrO7t9ad+pizJMhoNaxjnwgVLXWO6xCxgciE9zl3Xupkf2RNFG7cOc4BwNte53trejRsl7Yd
nkeoVt5OL4ynLB1s2ITo4qhHLhDlEqAt9RhLyp7w99ZQwIWRxV5ycTLT26GSFowXUR3bWqHPatDr
8fta6bHHzqfT/UVbTsjq6EI15ezCPiHrXuczweDYgD90Xs54CjS3SB3xOHRF34IZjNtTBH9L3jk9
G0Mu8RTJ9CL5xza+nZ3AvgUHOVtgO1aGB7wGjM/0m8TRCdG2SoxR2jkwG5tl4bosCcwCS14X6FKQ
2ZY5OmSQUdV5da+az9KUD94wNqmHFHLrjWX5ZmPFRTgRA3C+7eLNtZbDmMOhLpoKmtZUDgECg9Q4
8R2zw2BPMGnray5OFDqqhpSv1z1WRTSFicaXdNHwinZpmISeFhe2vyhznYoolQ73N8xGqAXRdKHT
LGB2cKe3qxckQRZb7Shd6qQuf1h23nl2Yuyt2cYJWArqADBoJ5DmrvaIFPVzbCW2dEmbXD0NU5d7
xZzbXlPUxttPwDIZwE+EdYBLVm9IDL7XpFdKMh06kRuGhnKatLz1jTBVDyCj3mwPx874e7zVB5zG
yelSh6npqiieBgmeSaY53+O4sg/4fL5d8hJ68P9xdl7LcSNp2r6ViT7HLLzZ2NkDAFXFIimSkih7
gqAM4X3CXv3/gNOzwwIrCn/PQUe0ghITyExkfuY1hI3cU0wjil+n6yW0qJ2sYHSOkz4PLjIw5TVa
pbrX9ZLYQOGeWzTgGzBcFywF1dPToaYKRoXS6M6xndJl6srqSq9G3qqDfX15F77Qi1bnFsUgbn3q
0BRr12ln25hVmFoRJmqFWlyZCH939POT4TgWVlJ6uPpp90PaOOkOB+fkV6N3zeAOiwmzC2cSIUhd
m+z5ShQa2toZybP5UY6dWTxa7aiLnY61i+ypdJZqPy9n2XjA1Ew92EVqfEl0UQ6eAUbmJsoK86NV
zsYXtCUJo01zzrQ7UUtWsOfGLX9VmZYjU9jb4l1ALhT+sIkBJxcKBu5b8QiGyhtVJUI1Eji57A5S
YDtupYNWd1HeF/YPlN6FvIP1GX6P8Q+Z3MwYZP1oN4U8eEEs919TNRm6A6xU4zNVOe4LkgWE67UI
qRhdUsLU7a12ou0/WclzPgQqTanLi7Gs62otaL2RES35K5f5KiCZTTMx4woV50hNzZtsSAN/UtA9
R5TcJA8gaZYAafzOoMRufLtndhx9F9gFdNq5l9f2OK1CLCPjkotFhVHuB5B5fha11HsmY/xw+SXP
1Vsg2UOdZriF1qyd7m5RScIsSk06SpjrXU3ktjDFpHQi1GUHStkkuaR/g9dEpn6vF9oTKnb1Xy5K
4K9CfxHrApCG1MFOnyHHOrAzCtB3uagczwSx6gWNNT9qIp03bs235zwo6eWW5kwElLXm9+W5Xlih
SSt8QBDjikBTusrSunu+PKvnRgHMxlVC8Yj4fXXOGzPwmaogksYFUbktp0E/oguqbuGuXmLi0y26
qOMCXQAyvAAXl430KmYu6LAAPyJ1D+G7PvXUynK3pJ6UHgKtG55MVIErTwLiELpO07cfwVHQswM2
Ip5MUklxK0I0AUa97XVgN2TY/jg76o8KGA1+vDYsABd1q3ncR6EsqOFIZZ26da+1j1jpxV/sJh8i
V6NBeDWpY5L5SRgoS7pbjt8BRdUaqWEDJ6Wip+r4mjkjmd1KCmpTeT4ivaiERmXAWJG1J0HNnUJf
VhqN23NaPI9DGdmuQDbdpPQ8JbWn9qMdUHcs4491NDubNfC3IcciKaMuu8MEWLt2qxdjjUQjwDEg
iHb3XqHp95T242x6SApnvQc0u8V9zkIbkyxdfMI4YT5MMazbeFbMJ7ix8c9kaJwfUmPON/EsFxjq
yOanyzvrTEuesAsEI6pSC05VXjVFQVBmql0M0TUK4O11SeFrwpUiyp97yQ6vSJeQmFahPN5ORdiT
z+fzYz6nw65KJMs3ekve91Zn3veROR8vP9rbU4ueE8Js0K6WVpu2erKom+MR3xuU6O22P2Cp2FwZ
AfY9halk/l8fClI5ZDIEa5ZA93Tf25JNMy9D00VInezLWYedRFEHu0xLtySUzrwVR7+zCLER80IJ
Ph1KoteUthFCJLkd9546zsVOBaL8ftTKLWzQ2/x7oRgidk+goXD4r77mzskMLXBIxeYi+a50WnSY
JUN4dq41vmq38oMD8t/HIV5240JsMfaXOVudJahKkk68+CLhmnb6ogoYBrvLqAw3Wir7eeMIH4pu
7YWOg/MuHAgghfWWls25V4a0whkJvZMDeTW74WDlqYTi8vUoJ/auoQFzFGarSp7eDcGHIggmAC9B
HhyiqiTHr7tGUjeu+ZfbZf3iVHjoYpJ1ww1apaVoywyTE6gBQsIi5ThysvxIHyhwnifsGpSfDkWf
zu3pfBwF50d8hQsSt+JMA1vaNYWuAh9O7M/qXBjP+lAOuQ9qXEU6Wc713eV9f+aIMpCNoe68CONY
L5f5q/M+j7RaKElCYCAB2/ANyYk+jCElHa+cygY7namwPl8e8twKLZHvUhQiHFp/ak6tg0yzmuCY
Y1xTe5UNRg6p4Zi4s0Kt3XRFHKsW1Jh5bK4qM4zkT0rc6vbGKp25UfngiY3pycCMXaczRSyTjaUN
b645k4fMUvagF6LaYDy8+dgX402qBiQyYE6AmZ1+A6VTjIoxz9rRCEqxU4ZCxf1QdVyH0s9fPcKo
GQOrorIEhZQodnWELWX/OMhaDUSCEdD0G7oM67zOnHZpxxbcqCy9mb5lNOpri3mlQVFz2VivNg69
csD+kq0e5x6xNLyczXez0I2N4OrNEcIo9FJxBYYaDqdhlZQlyPbVWR3KRMxy/K4xaMXEam7eYklO
zV3GIWBCX/rp8gY992ogv8HQoErFxlh+/urVqBYGlh7L8hGaRX7T6jUGck5nbey/c69GHkAlaZHA
INQ6HcVGRUDV4d4cF02/e7VotNu8Fu0DmlT6Y107cuBOERvqPxgW7VFgK+S6QNxXw4owF/Ecd/JR
0Sr5vRQnXN+ZEe97M4f6pqRoG7slhkb1xrhvJ/Wfg9LOIA8BrHr6uuoYZXEOeO1ojEl5OwlR+FOv
yv7lpXuTYaFKtXCLICmA5KTafToKyoQF1lK6fDRHhZYLJ0hCNXBKEnVP70GtXVzKIvyWU7MMD31b
pFur+pLdnJz9PAGoVTjcoPvosa3un1FN9I50QDkKXemF29JNGRivaErXVERWwYOZBtnVTUn9QPHI
MV211vSf5K3OV8estJ8yqo1fg0XKjntKyu+6WnAajtHS4hwMU/luR02u3w0JbuyumQ8VDgVK135w
mmyqCdxAYxy1Es09zSmSpzSyjW9SSEaykwpQ167VWt33xkjwB2hTIZFbj6PkV8Dn/7KzJjNBIQXE
EMfDgl0/XQsjscs2xV/uqAG88AnnaZ5KiD03mTF5Bc4FV5fXfn3UgraDf4MiADuAiGVNxUlGOVda
Cx+JfjTrD45RSIds4o9KaY0bm/lNVWXp1kJE5KglFSNAXZ1+xOi5PWnNeEyRXcGtLlDau0yyRvVu
TrnxMBYaxY1eToApkMSPvnGhYmVs9I5+jxGNfTvOlpa7idSS/QutN1UvGcqm/JrowWTd1Zmcew0w
rCcQqE78qzEy51YeBP1n+oqRaV6LbDAouPTQ71EnCo3ovo1GI3KHpupKDyOIXPbCzAzCq4KL6ds8
OTNEB6qcYj9mMpVcPE6a0Zda3Kk9aVLMBFOFLIXYAc8hvOpGefxiSBjZeVYO2NsVOU4C+PMNVfEA
g6Td4z7RT3dYKXRQRWjmOlf64MTaQ63iGOPGYZ9aHpbuenXEsSYOD2UnWvMqM6MJ9oJNEejT5cVf
n6YsCDVrEEeQhiklrwlDcmllEt9Id4ztCgvnYmwbGjxzVt+2YPfqfZNX6lenjMZw2tgLb+odDM1B
g/TegmmFGLXaC0C8VDT4zf6o4dyRAqmqAJNGQxl+x4Tc6r0IhJN0bQqaUUdFSMpnm4rY5EpgeuUN
+PKZWVi2JBQHABngFlaPgmTdIBJR9Eeax9jV5zZnedqqvx096T2zyvHsw2hh445+gzZiAoAhwsql
eeBQhV596DDGKERUZXcc4NAwthZqdxTp6DMLTYHuHJhD+hThUCC/y8cQJ4Q6rIXpS0nVRrtYCZOt
Ksb6JKD1BI6ZqjtnD/2M9QNhaZ/g7xNMR70onfuwkxLsmQbNn+t2S3txfa0xFJO9hKVLL4+m7ukh
l3FOwL4e5mOHQeSVLlCFrkyRHi7v7nOjLEHQAmGCKbZuqeWpMweS2stHPNNzP5rT5qA0mb4R0p3Z
ydSjaYEDIMSCAPTQ6csYgNHxIubEjjUbpARunGTedruz6k7x1XQhjYPzLeP6BnNI804piq3W6NsN
vHSgQEhhqLVkJasnKIe2xE1lko9Y9wRXcdvGV7Ul8LmyAuuYas3klSY+I5dn902jeFlEDO+o4ZEp
E86uYiLU1dAjGyhf2NyviDwFFgQ2aexrHHeKUT72VVrrtxKfgKeoU0s9SZeZAyw4gAlwsH/rDU08
9xZKjhuPpq0DmpdHI4FY6jKoza6zlCx06DlGYj5mSqbelAm6mC7xYv3Dwt1jcvu0z0dS2XlM/NbQ
yW1r8qbiKPeNHnlgSkKkcTVYFVicDkXstlabq1eNIO7w8DMCf2BKldl4miDU9YJoML9oqLSM6B6j
i+d3at0+mK3ZjZ6cRuU3WIhtRRew7sPFhTV/Gvj279GISxo3WAIbtxE11qpyKA/P4F9ijECFlcSu
IcIQHGSvRQ867e9vcofS2u7yMp6bKprAJECsEsWsVeynm1UQO6Kdj42hBHeyUVi3eRICv9Hn1PlV
aHn3DNmxa/ZW2ZiPl8c+cwYudT4Q/9Qe4Ba8SWopR7R8PvORzCwud9akGs9paPSai0oa8Qec/uC+
Trok81oUdvDOJYT4kokR0Ieii8bYuJXWSTb7Blk7QA8cyHzO67wT7Ce5bS3ko2UYg7Srwynp3boA
tq1otLlcEaVt4CmTbuX+pCPu5Q6ypG0kUmfOYc4qi/o4HUPKd6sVGQFRhsHUDEfseZJj0MrTTpbS
4CNhYLVxQp45OBY5UXKpheFEknF6dCFgEBD3zyP24pNzX4s03015XXlDWMnXBQe/n6f/ktb6r5/j
f4e/y4d/hvXt//4Pf/5ZVlMDcUKs/vi/99Xv4qNofv8W756q/1n+6f/91dN/+L/v4p+0sstnsf5b
J/+I3//n+P6TeDr5w64QsZjed7+b6cPvtsvEywA86fI3/39/+LffL7/lcap+/+OPnyW2gctvw5ap
+OPPHx1//eOPBan+X69//Z8/u3vK+We7n93Tr7JZ/4PfT634xx+SZfwdgWWHb1CnHYKbLMs+/H75
kaP+Helg0gGSI27Llx8VZSOif/yh/B2eHygAIgkcFdg1f/ytJSjkJ5Lx90U3EZD+Ame1jD/+9Vwn
C/TvBfsbBPuHknply289PSQWoopFQZ2SKJ8H1cE1W1Ia6bGm6izt5rTcY1f3qAk6UflzYQCIo/lb
FocueyqKz5l1a1toYcNqFmN5hKJ3GFEWi9RmhwPa8dX0/fmYrx9ricv+nTQuT0W0RptgURGAxbK+
eLNyDOzakZxdJ6PG3pMuekMrnF0bad0Odri0cTq8ZPknA5J3kf0DQKIwg7LhKlAMZgJCoCcmnYas
lVz8d4z8DnQETJYetInmhpreNItpm4WDgdwlQIfTQvoIG3yWfSVoe6zvYNDedfMUN24eIsdG7mmg
mD/IrfReqSPxpYZN3uwKSpmpuwhSVW496urXapyT0A37aP4SJcL4DhpwDA+BM02V39v2kHwscFpT
drlqzI2bEG4E++VNzF2bda1Cz0g3ooM5yA3+Wk4T29davaxmlhSAH41ZFR+Clmo4Fcxs3lcj/LZD
PGOEJplTYvg4Z0AMz9So20d5KJtuWWnmdV1mxXCIa6M23LErki+hkWsaHuWRYvpFUiSgAvuh+1aT
uCNX0hIaVEHCNVgqatb6UWUhyhRDNsrdwsAJ3DWdQAjPCQl13UgB4OclfVmIvR7RnfVI8+afdlCj
3usEbe1cp2FlVF6cU49yE7RDUr8Ih+m+1eyu2pnqxPTqGsxAd5ayEtdr28rFLmycIXChdxgRvj+S
YbqynBmfurkmUBoRc/88ShiEekMG9vMqlKvkTiGM3KK6vfmmFrjtUnfh3uW2WRNLZ23UezlFmhs2
ifzezGq5cktJ0SU0PsbqmMxRdx1JTY0netWDer/87bwdfZHLISrmP04ba/n5q2pdq4aVndHO3JWN
VU9eFgvQSlJXS9NRpFLxKMoiLHEslzHxhvzhtPvL46+ix8WCBjS/wsKQBXB6rUUP53aSmm5O5R1a
C9pjlxIyARkf/KnLm9uu76BnZWGxD9C19OYA7xYYxgMUEFwLZlp+ftQLa2NOljD51ee9MPI4Rngi
R+XuJwo4nRN8k6p4khPFj7CKfOfAhrunSdN8uvzmZ0ch5SHEAK9ME/F0lHAM1STpYlIDbSxuprjI
dlkwaxth3SorYX6B9wFJW1jgLx2z1TAUWERQBrxMVab2g9PbBtx2of9W9NCHL6vfOZPzdXGl9Cs9
bD2Bd/TG8XwaTL19glUcE0xJqRPLKn4PGPR6rkzpOqn173VUd5jjVnW1r5Jw+jUVC6gsl8tpAy+0
2uJvZmBVU7SVUp6TMVXQyVCeLb2o/LIVvZdQZyjpuhPkBJOb1FOxIQq9upZexiWKhL6GCgq3wWpc
qSBFD3VJ9tnU4T7Q88AD9tU9WAACr61JM39c3lCrKPqfE42QHsJFAHfJAVdLHZdSHqizKfuqA+la
4jzxW7lSP0WZCcjIGpOjAUX+PYyu/m5WjPH3ZObWRxx9xi1RgLd7G0AHVeqlqkQvZW2ATNuq6gq+
dr8ZMuuHXkrNfaSQIl1+4dOo9eV9+UIhVS5p3gK5OP2CBrtUtLLqFZ9GR/IonGk+ouhuPRqgEdyp
ZIfD2Mm21M3fvhvGDSSTABMXws46ye4kZ0qziu1kVMAxkqhLdzOGJhvvdhr8L+9Gc4aaEM21xVpw
3Vksy9CYWE7Zp+QUISs61oey50TMlST7dnka3+7TpeS/mChz/SDDuJpGqLcEV5SmcOjph3eFM5Sf
pbHo3LSS9F1ZhVs95nOvhoQB0D0+DpTTVleONI5GUfS27GO8Wx+MXsoIJ4fE78iEt4prq7OHY5lD
76Wp8RJRr6vokWU2lZyG5k7UCLLv6paYytV7I/5BxASDT69Ja0pTTRtXgXPS+wNEhqtqBDPpgX1q
fvTDmP3I+lrW4L5U8AxEWI8PqPgF3S6thKy/G2PSVTccJHVLSGllO42vC4okxAScH4T8KHEub/fq
clbmbu6KdFJ3ndnJ3wfKFJU7BEb7qSk6p/HaqbBVF9HgDKD9OGqhl4a2fq1YyTB5iLYjzoJOTzr6
Zjw7T3nCBbDHEZz6dT5q+mPbZnLhmmWr6j68GpqeAfIayvHy7lqt9vIOVPoxeqNfRl1kTdroQqFb
TZmouzhbBKHFVPqpSMa9rCFz9peHopSsm4toAAXMNaM+TR26xfh/75RJs2/VTLOvZ7WZbqw+7T5c
Hmp19CxvtRStOXaWjjG93NOVKeqoTYEVYYcsIuUAU2J+b8xBS4CZNFB+Cjl4NKhXvL886uroeRmV
Yw5EO6cPyfoy16/2Q2GLoR1kgnu1CcU7p6sc3xrnrU74228GIt1CObWhdrP9VudBUOVDDp5W2WXo
4d2afWf+KoFehjt0haNrLcjrfYof4m3R6c5jV0/pRtP/zPi0IagnmroBeXB9wOZcWS04Ks6esLht
Gu2mUvXryKrvajP+nXd65xa29Zkr5ufl2V2dg8vsLrrb1mIFtCAFV+cSNNs+bIfJ2M2zaI8KCcrO
qpTZN/KuvNIMYWy85+mXQZkFcyMuLlJJVNqY8lV8QIuj1AfUF+AvlfKVhi7BO5qj6d3Sjfl0+dVO
N86/hloKA0taCmbjdOPMSlWXvDtDtSbYEIiSFBmnrb7eaaD15ygLABIFLAr364/ClNCz1TFu8qPR
ypK9mijGN60NixvKdPDCetXp7s2ymG/sPtiSdVhJti5nJX15mzIZghJk5cYq+Ck7Ww5rFMZ2OB+1
H5K6Dgovdqbmcz7P3eB1ZpIeRaPgmw1EdCS5GZXBE7mq1F4SRDjXp1pbmFdibhTL1YLZvI7NZC4P
eZPbuzhswVH2rRMX18qgZsbNGEIAPICjrBMfvCUE7FRJ7MG/vG5vPwWbk1N9kVigH7OO6HK9Nh1A
niqEwq65dUot+6jnUXGM2jykeJ5D/nYkVTroDohgKJtwlC8/wDp9WKaVxuBiJgUL3UYM+nTnUITW
Y9WqjZ02pVXvtXpWN7vKERA9SzAClHbo32RuLuopcFUrnmLP1PriE0JoxrARE53u4pclJjMDycIe
Zl7WJeomIsORGk3f8VPDs+viWZvtLWTOaiOxixfbKs4e0mIqO2AaT9/YMiTRFpUj71DcDGZXDU3j
J602nA3soLD0fc6l/BAXigGgXyDDAR2ULtphQNrr2Ryr7BvNxTJzrW6ccbjOoV65pWy1NxG4tXav
JTEgJsyklNzTaRp/adN0zq9CRGtjt0mcoTjMrZh+byzj6dS9vBQiDiwgQFCiyfXUOSGs2CLW1V0P
XbkNQY6oiTm4SpebP+dxHmUX5rn9IS0jHlfq6+4gymR0XAUM6a6dK9XT48J4r9tSunE0LdP572Sb
J4Obtcw3RRAaVkgLnU63I7HWU9pYvm3FNURcW0Mzn7LYeztUjM+Xp+HNLCD+TT8RyNpSyGS3nI4l
qTgORqim+eOEamO/MKYMdfqLYFjOdVIwlI4pbYBetNaIYCfSxTRPne1TntNuwaNYOwph/YEGobWR
2q6qJ8uRy1gUhDnvkEOjanH6RpkGrXmuGEsuqruZp9qBwO29Llesn45G/dDWKMmV/dzt5c5RryOO
QdepU9nVuqTa16ClNrLeN+u5JEXERi9MCSo6y5H2KkZRBTIlAEl4e0mf9q0iDOqjgwmVZOo3DqeN
oda2zJbeyGqRMVQclc1uolbkWW1WHJG/2pJVP433lnmm3os8DKJmsCWh467eyk5yPGlt058Xrf1e
bqbPpRVKH+Zxst/3baj4aVZoGwHCGlv+z1GJxNi0MlBBcxVlomENNKRPLH8CmPsxlRPMJkY9OTpz
q16FWWB7lVUCH4ymcmfGbXTLQV4+RGaMhpTSqIbbO0b/ARiH+tcXmWQRwtxSdQfDuHqwueiTtEiF
5Q/26OyrWsz+2GCa1MSBvLv8za6qGi9TD6lyiZKokMrAbU+nvg3TWY/CzkKbXOuuqaV3+5CG8r2Z
IyGa5ZFzCKGVfKa+ke1zq86OxPzxU2gN9RYI7/Q2/vNJKJYiE7YA1NbCDDLtuArTY4tK9ZS9a/EN
/tma9XiXj3Z7pRXyRG9UrT5Zg9w9Vm1XbFgQntmDS0uSlJniAwfYcrq9+rJSKAygHiVcsAxpvMlR
a/086l2wTzroZJbe7Y20i77+J7MPmoH6JHBVqiyng2ayEvRZ1lq+UpnD/Wzm4Y7DU72P9NitzDrZ
2U3peFmN37XXxlr/rsGWPQOp5F9+kLNz/+o5VhGsWSD4Yo85R3eZzV7qoPpTkn8fq8iWfnArTTcz
LObPQzuNhyQ3x8fLw585amyKWXCUyPjw2V6dal2qpAki8pYf2MChIlvrHqD9B++Eqna//pOhyAxY
6SWLXX1bkz6FXTywy/A1GnxR89HLYfnMpT1ufFrnX+rfI61C5lkKkWiRGAmrg8kLqLWhtB4j4NvL
9cbynR1qCSWpCoI1W7foYDyZOkeG5Wv91Pizwc2rDkLbj0psbwz1EsucRBTkVeB8FuwkXQ2U+U+3
rFyVA2IaM2R2I29cChAGtBxcgODi1DeTGTVXVmppdFfm/r1hDYAdwjH9Vmil+a5Lp+g/mGQIgUvW
tdSC18eXZNa92ZccX3xAzj5rhLFX61HzlXo0ri7vnNME9p/nE7sGhDDWNGzX1SXlZKjGmCOh1FDQ
YNRROvnuyE13YzpFs6cYV2xoQ+lM5JuJJjsAWYUDCIDh04kOp45oFv0r3kWxYPrGwitVdYuFc+7Y
o/i1WB0i+Qov5XSUUWstq+mXU9eggp61kb3H5zs/RAN6DykxlkeNJjlcnspzx83rQVdTaQHPUWug
r/48K+11PczSHeIwjSvJjeY2CBt5joi1d7muFXcaiM6NyObszIJcp+zHVqamf/rORh/KyO9z3AyF
nviZXmTHiQt34yXPfZQgA8h4EGVQsHQ7HUWKs7zSLWY2AdQK6Xg0DnLYuRYapv/J+7ywKvgcKTGv
Tho5moqRhjfCrBFy87UI4cTBRt8Y5ez+fzXK6n0qvYEg2TJK0pPpyENTv9MZ5V2baKhID6I7Xt4k
Z3cmxT8kEcBqvKFX9Eoml6iRWT7c2Lkjg7KrnTao9SGrJnEFiGZ4BziIhvflYc9tDqQxQU4jgrKk
5qfLJoohV+K54rMz5+iAXYG1b6t5S2t4a5Rl87yKNoK8l0pN5uJvMyn/oDSISUpDJG9M4bnvjCBy
UQrDmAa0y+ko7UgBppD4zmLqCteTFcaSCyh8+NZPNMzw/IhrKo70ElyrqRXlkKn9luLbufuC3gf1
RggpS6S5OmDShqJYSsbop07G6YUDnn7NtqkOSQsisQjiaTeqfbmfdda0q77WhjU/gfUAj1XRddgo
cpz5KCG0wJxB5oj/WdfLMyeB65YXtj8OYXfTweLcBzVI8gKzp8+XN9KZ/esQUlFe4qKEULYszqsl
NuWgkUcJEQ/aHcW3PmvQU6Kw0rZl9b3hJt9nZSDvL495ZlsxJmw50AbcHMZq87bjJMFhZ8wwrmcg
8YmC7Ym61T07O4rK10GLbgHPrbaV1ZvzPDWZ7XdtUfi2Wj5rtbZlOXguM6HVii8bdyBGUWu8eNyO
ocjK0PabYkw/C1SJAm9WJb1w59YEXhoKWXks1UJ/kjJ6a9AA5rzcIQISymToFjXHy3N7dj1fPc9q
I0Ne6yZTYevEWg5IUZLtdMemt77NVqfe0zNI3w+JsqXJfnauF7gkiPkFSrKaa1ISzYx6Rq2pK7yT
1Fi/SaPN3vbZURYUL3UV8KHrjLNVYV3lksJHOozpAfmL+A6D9fbOjvL5Fs0E8YiVyXzAUKXxSN8P
RWGE3hTNrZ9W6nRs1QwqqVTXWyWlMwfYwmQBuMrNBkdxVVKK4siSiOegck9Du1OrPvg9S5WFHpgD
wwQVUzhDWuOgCQJtR+A4u7HmL1DUVRBGAxxpMvNFEN9ZRSrCFJE2wqb1CadBkHSmnMI3z6Q7smX7
DmEe5evY6ZxlIvMSNaAHauBF1kBsfJyRUP/dNsE3y8oCT0pi/Vg7IS6SsZ3cx2aMiFxkB/1GVePc
SgLYW9ijRAL0f09PnQkxSDuHs+4De9E8tLyjoxwE5sYxeu5b4JcT1LA8C4XqdJQ6KmpNhsPsN8Cm
3QphkNF1rGDYK1o4HoSWgtuz8UT/i8aqlGyg0fARwOuEHQgc/3TcokDPynJIamwFbz8kcMJdg5b4
PkEfzr/8uS8re7ryDAVYF9z0Yqi27g4PSYXFAJA3Xx6K/KEdOgjZydBDFIs47PNdqsnJbSdkK/9u
pf24xdx5u44I01ILAcC0KAys3ZRxarbVAmlFtLTiYddiJfehoS71lytNjLLgE2iDc1Stq/FVZ8Rw
+1J6Sg0ab3YxO3tj7n+naj5uYAXOTSfCRTBX6QMuPeTTlbMB2zltx0iANqujlWjqJ7mbtb1WNTSv
pLGrn9VJ7AbJ0B4uL+SZOt+i8WvAHeEAATCz2jTIQ8AGwPzLJ71QSncYq3bHaRpjhDlZX4MhrA+W
WeH5Y1t42MccgA1NKNTKhbJLcsBLwMLfG1UwbPSbz4RGS3ZHyL4gmKBTrk430RoDuLSessfU4jND
LqR+NMFDPlK01+9Go8IRbE6V7OcUalIPfcEGQzjb7EEPXmRYe7nZTX+5DMYz6QBIXnJcZS3/FAcm
PQoHrTp2ZXmXJSJwu66ffym4E/hjPc+ZW+fhFpLkbVjGJiTHpQFFtwJV3tPd0UD2qHrdIFCd88EL
VaPYk278QhnI3ji51voHfNEy4AKTrUBshqztKo1pYEM6DoU+v5bt7NoGsOtW2hh+mPK8u43R8ETo
KBrU75loc5wkje5QFrZOKbROPiDEWP20az36BYZFfjAlRFTcrNW3mDVvPv7lGdkYL4w1kpD1Mw6F
HRl6IfldlwF3jpxP6AhulU7e3K2rQVa7LwhDKapAq/m1kY0PndFIP4MmCJ7a1JwXbnAcyYfKjMbn
jvf/Oqlze7j8Yb45EpYHIC0hvEM3mZbG6aInqOkngmPWT2zpFpn06zTDmwC3rdvG6G+Ebnww2mbj
elzCpZNTfRnT5Brh9qDpsLbqHGq9Qsw4lnzbpNPrDmEecuyhUSsNNTqJofT18juuOrxUjZYB6Zwv
0Yui6sZqKdGsQAoKJTHfkrsAlffQ8JPWGTN3SvTmGSHb+gc8QFARfd67Uw2ezsy3MveXIs6bt371
EKulzhuwAxlylL7URXHjZUOi3SrOFD4kBWVeN2jK6mZim7mBOWnX/STmK6nO+iskkYYHAyEMf8Qw
8WNsIkUrtdZ85aAc9CGfHYOLIw5uEAs2IBD3GlTaTBySBG+cAYUrF1B85zfzgHFM2uJbX9WfLs/v
2S+FUGABlagkucsee5Vk0QULgdrwpRTFqF8nVvSBtn12dXmQN6fTsoavBlllciPfaYR+s+THoF1h
z4Y1PT/ZuOuqrvp4eahz+3MR+eO/BcO3PggnS+/HUEokX1WzKNgVc4Xpjl3b8iHIW/kL5kja8+UR
336FC30PcjCXCqH/+mJG9rmuy6R2/LaQoqsoVdDNCjNlX8y4+mUTbey5qh/1Wk6+XB747fmzEOEW
wy4kRMFBrTZlA/JdtFbu+AElgd+Dw23ogwPSP5ajkH2M3ovHqNCyr2o3K4exNNTPl8d/u6qMD5aX
CwcVD9wRTrcOilWpnSWJ4wP7yr/kZEWta4NSOfABboIrzg7GzbY4UyJktRY7SgMR9tnUOH7vOOUe
ydQ5dDMoFw/S1AYbAc+b4JwKABnz/4217LFX34QE5R2sHCuKoFB7o9jZ9A5hhew9akcxFhfQ/Fhc
CNAb0/lCI1yfMvDVUaDFTQT83GpC0T6coDtg7BZpwr4JQTwoXjiWc7dLrErGilMmhCqtyrhPQmVs
sfYSY+XJMbphbHEVmn9oSxB7kGYyjUPRVbEG3UTOvrCC0RdKSw9lgACyW9FG0XdRG0FMjFKtKDwn
KGswV6U0xTvcF/WvUdc50QHRKot+fNk2D7UcaLpbSMrwHi1D+b7TGrSzEjlvOi8l8y1dp5Wy1K9b
uzddOhaAj7tcA4VSQWeX3bzptV9QF8bnAgj9rTOnrbNLrSb5MgoDg5KCTiml8nHWP2rVVH5uRvTE
3bCa6s9Gasnvgt4aC7fOHLSea81YFJ+DmbYQCkZZ5hWgx3/OYlQj1zAFQuywacwY0kipj9eW3KPV
IYJmQkKuHKqRgnIsrpw8qw3PwguMPNKsuvBWAm2h+IHc1D8clHlD36xnBC7ISL+MII6Tnai0WPPN
yi6j99Kgtl5uJ6n9mGpTk/a7eqibwqMMYfe9Z9jSlVyHDq33omuA6VUcB5b6SWmRB40pF45WXvs2
WLoaFc28Cj4hp0fFPrbl8lGJQvjvhw4Jemj2NSK6bqFhEgmzKMdvWIkWJzkZCTzTN8wON7Uww0KN
+oFsPYkxSr83uKslXiI7deZpmT7OMFJsg9C9Swfh5sZI7jwrcdp6ihWPv/v/R9yZLcmJZFv7Vc4L
0MY83AIRQY7KlJRSSjdYagLHmcGZnv7/Qqf+KilakWHdN+em2krWJQJwfNh7rW+hW3tsaep+z0mw
GUMdXEwZlVqWDbGPHWD7MPhVNu9doGkyGVy7m0h60UcCVxaaK3FraC4JMMpn79etw/TOGGpqDkap
vD5uBzgWoSk7zwxLqx+3nYfTa7tmA+6PVPPtMof4t8KnCnIr0xCzGYhAxm3RfqxMmuHiTAZlKTvr
H6hQ9RQApQc/GK90ru2LEmTcoQaycQ/bfSMRWem9CfAf83bf0oZpSnfASZZr6zdK714Rr5aXve2s
gpxZAxTQw4R0bQjHZqk7jhEWEA7NqeQzODz2GBPhq2/Yo/qP49q172jst024gXSldGfWxsPadpij
B6K75+OonKdb+P6Du589zeDvpyEPwZDoLBny5sCBB86ifzL52J6gSpHR4JhURaItc/srmOH6FBZO
Y/cxm6zlC72+6cUKBv4iOmo49TRA7rCp22l756SZ/o5epvnZoaSUh8UkmzVc1da/r8vBWXZUlCcb
zWDqujGxp3oWqnbd+MSJ4fw+Wul6DQQoh+5RivyBkMllvLaMqrqWGiEth4H11Q8bJ1/6WIcPiVBs
7go6lBlq7Q7+T3brD/byVus17/M2SefBGbwxT9yCDB62YNKJq9Q3ZZhz1LmzoXgvYVl73tdZBZnF
+JuhHUDVMLcQNVgBAW3F+UNyLJRBary53YRKtwYVr7Vlf8fvu5UPk2ZlIsryQpsTV4euFpYcDK3Q
M5dGECIs608dcVmfjDSzPgwaKJJQ7/pJwsRxgs9+kc1NuJpp28VBm5ULSMmZ8J5RSIIYKIllJHiP
DhuTHo4e27v5vbtIMxmcXMMMGViEQ2zXSpbiy7KiIQoNWRbPOdl6a0i8ZM8E7Dj9l2rK2vcZmnYj
Gn13fIYJ5BoJ+F5yapkYlBtJJfMnPXPdJ7NQctjbfrEM8TqLavlE5cla4mmxHblbRW4+LiKdlgMf
Bfxd+Cu6+ir6rjSjakVgHZKgPHg3Ilu18Sq1MfjQvqW6Exq4CLYoGNKxCc019bSo1VDv7lZAQaCg
ctWUkT4u+vWxaFeGLpVX7cDv0j+3ttxUspI8YYRTqY1k+BmcYsLCnfQ19gYbMdqiQOuFrjBxI9S6
Q8Su347e52kZsg+2k6H32YY8TaN2Uvi11kXXqHEWbqlfNbmdZVGLNNdJsM3PB79wCSnAWyFVYpSu
9cHUJpUe2sbtq6vBmxT5EGiBgxDxTco/5yzz9kpPK3Fjuot2yPNB/2H2R3eevehS3ZZONZNTXLCt
jNRgz+kTEKShfiAVREr4NB6VTgG6CU0SunhwOwqlKMayzV1Dv66tj9JuaeISnaDpCekajXiysJJW
30ZZzHPc+ouow8olmNpQwXzIXOE+6cQfPdvsDKwdM6i9hcJKxUfX6vHFFjMehns54gMijbOuiy8w
n8ouNExMyYgMAsUjVCX1TlAqeii3VgWR5+Xay6QNQUUxh/pGXMoCms9m5uIzMq/lfquKWb5laM8N
iRqtwS8V2tfetpW6slTavOiU2WWEX3erwxFMEHNHQACpdS1UySLQ1NpoMPEGs72f0aY4O7R3dOQl
aEO5c1Z3/Siq0figWWnaRpmQzBMa+5AXX4DFt4XszbCWFUu7bo/2+8xNtedusI+AY2th560NkzVF
BK4VY1T0Mv9o1Z6RRbBq6qcKBYwZk4Zt/NC6afw+W9v6CdfxzIfX2cWNB8iXLUO9elMYbLbH10XQ
yM3WU43d1ynMpQOh0uWV4wy8s4X42AeqMeVn08vN+96pzSVe16YZn6y+EHdjvcHCDJqtux/4f6Uh
7d3W3emgj77klpHnkSjqyonWFdB66PrF9N00YHPFmZ66t0Wrt59V0ystXHRDjjvOddh4/WZxbsY6
GMYr0j268WC3UvMjo6xNpCNq8fqI7BTmz2DbnH6PQ8Z+tPN6eZfW/tofvBaI0f202bMfuzNcArZx
KvDoxjCugUBmTcdKOq8kHkC5AK2F/yqNXG1aX+RY1y1bm0obSIrR9DvNa5Yg9Bqc1xi2y2aKumK5
Ts0erL9VfbemfBFR29naXWnlhYyR1ITO7OIRFgwhVhsKUdMhHxt5U/pt5+/1YC4+NXyPYzQpjbSS
um8VybWjrT37g8FH6Iz58NKv6+JEE2UAZwdixL+GCN0QE67pWCQNJGgv9eIfdKsccYLze8OqMs1D
0fT68KVavEzfiao0RWT7VUrtf8HrFLeu5ztR1Q0pGT2bRxY50Cw9LjZtvuk5dt+j669lrI+e/ZbM
dhj/ztZErmNz19Af2B7bnclSMpttib1uali+m3RrRqSP2ryGR9Z4t7OabLnxC19PD4Wmm8bOmzMD
ApbDjjXmiOPtuqrpxsjNRffNJhz8h6/DqAnrzK3uAoT4TpgR7INffC1cEiBHX6uiSQS9FfXm1qds
iIB2hOkxizQ0OidTEb5HCVXZZeIMAzrW455eH5HKJkLUjjii1Wx2r58k/v1Mz1GU0syR0YBT77QZ
1cGecpcc9qtdCO/G1mv31jCy8ur1q/zh3MsuACSlBc+BrtdJyXGmwuZv5pTGZWCsYZDzFCIS5fNb
MYMj476q7FBJWOBhw347ef3i/64sdrjHX65+claSGhs46M8w1gOzuB9Kf/CiqR6796413IIxNoBD
d+3VOuTeu7Yqq2/SI2DeRf973RtBfuMM3aVO4x+OqDY8FIfzG1hQ/7Ty68Gx76elDGLbLAl30gv1
lrmI7Xq9dhee/SmIkKoYx278QOzjME/jpv39iDq3inKrn5G1CPTGjqTo5HepKYQkwBTIoS3NIAsB
QQLT5EFtO3ec32l6hQNssAbOH8Lop88a//6eOCR5Heiq8mO734qZMe30z6Y311acOmORHfRusl/E
RoE5WrY0Hfe04817f80kcEIPsusu8/T+LfIn8xGZsvkyZJO2RcZWNs2+qofeDomyWt7UYzH8F0Md
dMjRBoE+wKav9ftzcCu7n2nxBpyDenNXyiMJEcDGhQ/qj2+WFjrVHQSP1D5/v0ogJC57QfHBLpYm
7ht6lWxe3wYrR6/Xx/UfSg82L/XvK51Uypqqz9EtU3rg1S0J+Z1N4h9pqJvjIaDNiFSEcJK/f/2i
/14zO1aw6F1TQ8LGaZ7UOxzYyXlbqiBet96A5ejJWOj3eXtrpOklx86fZo0jswjbKwJSPEO/P8pW
OKKvj7SIog98Po1GJgua9g9pb4xpZJuNcwfICChyTbTRhYf7h1oynm+2l0fTpw256ORGu23a5nTU
0/ho+DgYroKzb2xG1La2c+cGqohKIy3uOafndrTgn7wflJv/p7JEejRUWoHDUrk/Nq5+fwKzm3J2
MKmgW+bsfejKSkWeJab/bUz+RQ96+N+y0Qmu6ORfzzOJfuMYvco4Ol7v6y90pL+u/39JL/L4Js7T
i/YvpQTh8+1/robj/wy/YoyO/+VfGCPH+xcEgqMJkFYGIpNjT/MvjJFr/Ov4FfAVMkxp0B8lDX9h
jDTHgFYEtBilMLYWPDrMu3+DjMx/QcvAkHpssvvY4sz/iGX0+0epUVZFU0pz52R49OzREVjJMpGL
82bJty5sRykivhvkyGNvfdYHqT15Vrk8C9nKqBHbvK9aw43WdFkj1EvBAc8NKYh6anyQ/XRJK30i
6fjnl510Ygjj0qfBtzlIWXl1Y9pri3uox58Ii+nOrGUa6T2NmI7VIDSmtXw3WtvTpOXG3sT7SMMm
dSZwbWUWA7Ix9zDPu9hqBuPgNf6yK9lovP3lzf/1CfwKXjr53v/5pSero97w1Y4BRz6V0v+0etWH
pdai1/Nk/lUv7fzGtZdmN225LEMnpf2I/7650LA/e/WTNcnyhzSYKEhQ/zOdveu1c0xqu7PzO8ck
F2WsEhRsZZTPc0vlbJ5u3I4wyddv/fdp9u87PxVdNGQwk9dqymRD6VGHrTuJx4xD+ZXmDE7kzIH+
VlhiDcLR8y4JP39fJf+55snqCPReNzXDLJJWqmo/VwpHoV+Xd6jzvr1+VyeAr38ucbJq4MLWKn2b
ZTIZWX6ztV2+Y5Vv3leogJJiS48BanICyLTqkddWdVJt07j3s+1elvNPQ0oc2PVyF8jhS9259r4R
pooMzUgvvPSfWJx/avj//MKTpQXVYFMP7lwkpiyWYzhKsXNBJO9L9i2JRa/keoZuck06QhV5aATe
o58tdpnRBQRD6WjB0mwI0QR6B0suZIrMhnnfcpq8sbp2vdKHgDJ75w1hRfnpAlf23Hs7/vkvbY5q
mMVY+k6dbOlSRUUAc3hZiulQt96719/bT6nmn57K8aTyyyXYq2SlzTkuwbNRYpK3ujCvqYw7Zbvc
0LrFS0mIw4FiR4N1be2vVN9V11NlTKG+KOPR71G35n3uvGlkB24yn+THsc7sJGtzlXjFyjkVhW6U
bmhQLKRbu2VpsDLmBufQQRk7Wa5RR3lzV6WpuZ/Grb6hUNFdYSct4pZkm7inwHpjZ3YXDiRpxwC9
vw9AO+7MTPn7Oeut/0gx9M8AOZnXC5KFCwymTULfQo+aVmCbc0Gg6e3q7V9/3OdmnlMkY9cDTgjW
hcftFcMezbIeA+WsorFW92hhPs5p/wkiRB3PlteFBIWsF170iSLnn7s7mXFbLVX4He0mkcJVcEed
wnajmQ3QB50Sw/cKpFlNYa70XIy0qyR4rTWCA8m1VFw7d3H0ZBtJor204TsuSX8adydTMJ2zttka
h4eN5f523uREktggqmRdHY8CmH1d+1mJ1vBIgVPNvNMMKTFvdEsykSp66Wcc7/7ffwb8w9+H/1RD
s650o0noAwlg3ZDxJAajqM/Sp86CWSxqMn5XHVJ7PhN8t7EnPvg+OZ6vD4g/7yVwMv9+fTb9tjYV
Wpn48+ShO9XQNTdld1Oj3EF2DDPj9ev8eSb5iXf89TMndYUvC8hAMhVLdRhW12WxR2CqG92Fo8rv
56P/P74Izfz9TvoyAJLcBjKRoyrilNJHXEiQip1jqCu6OQjN6N19fP12EDSdeXGnU+NSqJp+dp1g
cVi/cZgABkP3aL2m6KQFezos9RBK+OpeqPqyvCkz3S/iUaUL3VU74Pjvj+6yk27buwg+5B1udp6O
GBGSlpMv75ayd2VoFKv+lR5Q+tJVqaHotVjFJ7kO6lOuT1lcUZnbO0hm+4g5UNLbdJhMw3n06i5c
6zyQBzcV3oPuq54c6iAFFoGNfSKyeTHvBgXD3UpLU+0ASwdX5Tr47D+EoW07spw9P6SBTzPUZYt2
cDluGQizMQ4CCuqAQ2K8eZM5PvI9a86LG0Fco8GZqKqdsCZx5+Nq9/IHAY7VshsDryGHuluyTw77
ihuhisW/n4La2DnuYlsRqdQZgX5WTzYKFHOCwgOAKe4ub+tsby1NNh5IaXbfY/puBHfWbD+0tNC+
zoUIdmaq+U4C/8x67PyNaNs20OzbvnCD90RfO8bOsFPRctG1Rh80VaaNMED1z06QzhiSc24vBMK4
9bvKt3rndsV9bWkjf2g2eaKs8rrU4S6G9SKMinp5B9XdMFXxUujW8p6sOflGDlN71dUoc5zMpLsM
0Zc3j3K39emTtPkaYmKYRTKsA+e6Gr4Z2FGypw+brI1nl/6zFc6t9GU0G6584yLB1a6pJQ7fGyjT
P5DKBjd957UKqchQ79gkNDvDdyZ6fgLmctTVY0p+oqMqGRn94r+v/I23bMi5fHsMsq9Ch94DGRSi
cp+1TTQy7AdbHnuSAfIkbzKq57kSNaEjm7CNHRVrCsm5mWlVEiy59VyQEJFYvuyfgGEWL4Z03a8V
fbsBf2KzgssYdfcrZu2NwHfbXUYsTOaSPbrCqrvIaDWI2oBA2XCawOLfohatPmQmaEYYiKbUE4Jq
oPVaxqjvczc3nKu6mIIrSV6E2ou5Zzz2snsWiBzeDc4aWCFqTdxsohWUF12fald4xP8/2mPNlqFW
Oj1zXyD2VDbQhFiMpg0LYq1LGJSOGxNPToeqD4Ibp29UXFhbujOMlM43CXRGTOhYuYRpVmyfgtXp
ugj0BanrZrqM77oW+FcIa1tDZ65ayni+nR/sZSbZys6D8TEzGNaRSn3GejlmPwifbsfQdmYK4jSu
nV3fQIYGr7F1iRYY1X4ZurZ4M4+G+27MF/VM3nk77jS3YRgycrLYWSwWa1e3ischz0UZDpUbfGn4
1LrQK3vvXara+ocGuPurn03GGOfr5HzvVouWu0HClRlNnZqeiJsw6WHQ1vkyTsOYR85g1d+bzC6e
RDOUaCn01VKY9ahQh7h7VyPsDFW/dHjq7hUUzo/rotTeBHf53u1FO5B7kRGv5Tdpu0sdLTUgiFP2
G/xdtiBrDFulxA+I/y0aX98JKQe311m5Lu9Ho8r6cCmq7oUsBHr5eYWkIjGbqtjLObfKuGx869M0
qCXfIWK6nis9v+oQaNA1LYyuTXxKu0cCULEko116ZpQqY/sig74dk3UgYXBHEIV2mw4b1kbmhOpt
2pULk+bYfkIxtVbXepvqd0JZ21Wn8hFiDiSCD/ZQ8OJVsPq3BlDZcQdEmwasRs9QZam4Nzq+Xl5k
lzjdvLjh7DRCRYGkEGWU3havlSiZJ4DLJNNKGkDYL0Hw3Wl0ke5Ixda/Qr3pUAPawpFXdbCoLx07
1nrvt8ydYUsTrIpcWyvv1qAB2l66PeIwCSsdy6aXH9L2KIiYtdb+pAdj9TKVM5NtOZiEiQRVJ9rQ
lZLxPExTSnZdxZQZiS4gx17Pc+cW9AKf4esr4JkF/d9yhNZjrEpvHY8GhOt00IEZAnLC3YKU5/VL
HI8Af9gbnUbXtoSWTJKjKWeBxQwtMTSQakbjQrHtzM7n1Pvkp3O+VZ5bJ13n9BGF9PdNXwU3Q0kn
aAZXceE5HTdyf7qJk31CPc1+je+vTpBfbzt91Of7MtPukC1ttxXI3mimRBy5yuHFT+mlKLqf3qU/
XfbkWFXDWzTyoW4SCIzdB+kLbsjVCqZrrbS3Z0F1Mw8NvcjYCcyZQPlepg1SCYl+Jko7Td6OZT/Q
E0uF/FH7TfOhsdkdhIM79Rp9ukl2DPPjLkNbWSO3ulymG8vpmsMKfe2hrZbpuQ8WJPcmJMIhJlEr
T6FS8f0ddNDzpF9qHcH3Jg3PR0O27TFQoMcKvYzD9ChSJT8Mno5ed+uUeclac27MWr9vEbvZUo5q
e/b840qETW1lVyVy3LDZrDT+78bscbv4y3F2UdVQ0R9sElfSyZ3H1UqyYl2T1//2n9THP73Wk0OU
2Mwm2DxidJfqZ9tI6gc7aO1QOdka2bIZ3pVOOe83E30MpRxK1Clwa9Wz3Q4ake+lQT/Md5QRFnaD
tI+N297eCvGhnTzjoJljhQyZ0I3C8YqQaYeN4Sy36872h3u9L+wLX/aZb+/ULtJDnOw7fyjYs5kR
goDqUNV8Bbkmvi3EE1y4ypnXHZy87szbBA6OViZisuzbbFimuK+OfTdYgBe+7hMn5T+njpP3Xdfk
f5TWUiaWs+X7fqYrUAqLkiz0Vi/2WHmixSnWh7omXpZspuBq9rcCl7qZfn99TJz0O//5CSdjwsM7
GEwUTxJNjc1Vm67rwQzq/AE9gnjssnEMFbXGp9qAiIplw7krusp53DrZRSs61qRNy+rw+m85dwY7
OVTXfSZSkqEkKc/6FvqlLiNygGjvlo0WGVUDjzBY/+pj0Fb4M9P/zOs9TdmkUOMBT2B5UL7F5OZm
foTGQNtZfdq8ff1+zr3e0z75ghstFeNWJoWai1udhM6Q1EMRF6Y97cW2Grsha447mWC46jiCHkqY
7rdGO5m713/BmeXj2J/4dT7xcqevpN+JxFkL/Q1YgPRuIfLtWes0Ml3maogRhWa8+jo/FFu27l+/
7M88hD9MNKcoydVbS2RgtkjSoui+IXaD+iEQ4Rq5N7e3yqpc3AiZSrtw6qr5aXTs4WWkVEEvQq2T
fnBbSVTQFgzw7L1tqXbACoUg+8TFopBb+swKqAG839BUhYbrTFjUhzJ7r5VVNoU5m58725qN7znt
PyJsRlaXckbGQqnOStmm2fUlFte5J3wcy7/M2LXdFg1bWHT5aiFjdc2P5eK2HHdqmQfCADpGNAo4
QNghUNT6Wz4UzSUj5JkhfMof2Xrk6a61ZUlQu9UnN1vWHTB51MdtcSmI9EzFzzo1H6i6Zp/TcQ0K
EtZ+la58LKWnUSKnPioNdyAJ2MqvNLv9oRTKUncp6ncXRtGfew3Q3X5/tpRD/HXtRu0gRF5fD61m
ITQs5R2nnvVpQWOTbK6nDvQgrDRMWzMjItCAHcBmGpkEURIZcxYe9C6LrVkE9/WaplbcO6tKhDNX
e5zqWWJVwiCUiHXwi9T96tkWeXsIlJ6PkWZWdJU6joR9LOx1yahUtCvxMG4w/ndTnneyyAQjORQB
+rskbfjrSwR6+3YYt1sLvQmEdlk8dzlpxK8/0HPP82S1AVRptQ1RuQkRJt8ta3w8wl04IxaED07G
YfDn8rOdIch//XLnpr9TDYnuFqDvffpUtcpvDV+pR70hWRBkVYqqVrR7NeQggQL5km6e9hw4YPkU
H+vD69c/93mcLCeS8IIWZLRMbAJBogJOyE7QVNybVSkudGXOXOIUVtHTd/GXqc4T+nHqKhWmDlJV
NDelW12KGTuzKLonJdbNRwnZKi1LRqvCaTh3+AA6R962vdFeLR2iyI6sjK//1SNzT2ezY1DKGpDb
zgF9iPxZd68Cqs7RvOjehSXpzObNPf75LxNm7qEW2jhnJhVFvQdja/Gh1xZ6fETYh3RET/36rfzU
zvxhDTp1Tgdj5yxaz8xlpG59U7SrFQ1uk8ZGY9v7WrO0O+UP8nrQ1RuDw8SD51bVzjOa9oOqTeOF
3OySc6/xvWZPHNYNBhR/1N9nc1EnU+hqaZuUeTeEeSY/Esjt7rexzI6VCMJ3NMz2q8rkXuvHQ95U
VP3aytlNvu5RXJrkGzSXXwtmN8oIGEUKPIjJ1CBc1728C1XDVnNx8+qx5vXuUtmz8UFOeSPVAPR8
MKEwuulngu26vcdB/8LZ49znesqdJl22Qc5gsh3wW2oqOA+LECm6G7lkxsQ4Y/xD3pt60mtzup+6
UvuUDZ2KrKrULxxQzo31k9mwIUUYFbGRJUPlZUhut/rdZuIwMZVuoAbFHBFiuJm+vz5CToi3f299
j0lTvw5FrwPxM64yS+DY6neei3jMSustaYe+v5rx+hxGst/ZbwwmMQRTRdotddfKxPiQChcx0dI8
BbkWsC+RPXLoXt/b82LvhsrePrv0W459woKE1dKMOTdWZLY3l/Rp5x7VybY9mHBDeUJlibcsw84y
awi2U72i3XY+4jkQj1tJFen1B3V2ZJzMpOtRiVe1JLuaFYdH21qHg16O6xdvWqcbQfjD9eRKCL9l
nr+bZdVEW14McSeIsnv9FxxX/D98y87JPraQgRCaPnK3I/xHMqO0qBJQZF7/289tck6Nht3QBxOa
wyzJDPhfm2mIpNnmfod3C2X7sng3rbaYO7PaCuIBOxwQmOUv+J7PLCHOyZSrQxjG401VRHdKdA1q
qWPAywLymXmJzXFmyj2lAVHZK+xtxTvqrav5bKXmcqcP6dfBh2MKsIeoxwvP8cygPGX9+SvxI0jj
8kR6KEC6YFkfrXmrbuZ+HGOzSc2DD3t9P5eY1oikEY+1qfBjuYIKktsWtIron4TDoq27KfOs69Ux
63jw3EsRJuee9cmG0soya1x9luuyr4vH1KTmbmxmSVvKMT68/gzOXeJkChOr3yicKSIhIjE4/IQR
51ij39jKvgSVO7ONc06mrQE3JopGwSWGYrj2ZgMxjiaDvelUAV4BYRKDYagdfbn2wlp67qZOJhut
IiKt9UeR8PqQri+mvGbIDpFNKPCFndQZBQ4ost8nY2vBf2uXAUdVT8vfU+euDlPQmw9l37fRmmlW
vOLqeMd1uys67XlCJnwXOZm/7XuvVvFiG3hLvMWONsz7sV27KqJcM8Z9v1yqxp75kE7ZzirocCIL
TVCNxZwSzI6M1sJb941LJ83Dq3F4fRCdu87Jni91O830Mubv3lgdOuoVdNcmMPY55+oor/5DYvff
C+BpLEKAdrppO0dQblRkxE5LEWppoO1ILbqUVXRm5raPt/jLdq+h4zqigG2SCdz4bhsD+27s6nX3
+oM6MzBPGTxYHBeiB4M66XFKhSAlnF1qskL4K637/+4SJ3OG7JrRwtVUJ0Wd0bjDw3oPbfAN4LpL
6cXnbuJkysgCWOn9WnITeeC/aSV+k6Dpt4dpqi69hXMD6mTK0HICcECVw9nv0vFDmurtriUR7MrV
hzZEDzpevf6wziwA9slEwU/vFyWtIkFs+Q4b231WDG5owPKMpzbF9mtfosWce2gn0wUs7HmbV44R
5JkB06wJMyu8zqApkQeXlrPj0/nDruOUDzhmZj367VQkRYGYD4JWeq0vQiOKsSbvYB7GqDv2xUy6
FTshDfxJMKSvycvwdlDZL+7Lz7y8nyHPv3xCfu5QFqg5RudN1y7hHPgjtmrHMD6nGIVbLJhFfzWZ
KdY+IFEv1dAYnx01tA0WK9v6Oq7afB1IByKu5MyBPq7kGEG6AP2Y19/6Sdz03/PIT+7AL7+w0YTD
8R7hrqW6UOK2e7faCn0EMUdmL/sdlnE7Qn94tEg2fjRYaxDRq1f7IFNzaJeOQ3Snt0Jr4zXO4F5p
qXvdR5UZ/mF08NxPVbrsEGBu2H7nbFccQ9/xud7083DbTdUQNgMOYEXgmU5L9nZaM/ejm/vTocos
uVdZf8Mb7A7TqGGxEJl5v+hDbPSX5ogzK/IpArDEpG22BgMFjYV5VRgL55SgQHyr9xwWN/OHtrWc
3XsMHq8/8TOj/5TEDo5bC5bUzhIHaUTUlFhYHWsd9wahGxcugar8z6P/ZOJTyG5zi7D4pMefFeN2
W/dtxoqHuSSDQ0SHpym2GcVrt+2aOs0+gdTr8drhqDfNbb0uzbQMU7/PDts8oo8cgvQuBe29r8oV
pWQWPDR2WT7KsfnaO4HYv/5kzn0sJ5OpnwF4INtcJqnfeo+Bi7cSTJuIzGBD1tV79oUz0ZmZ7hRT
JDO9IlbN9A55sD4QDN8cJPS0EPdWGvKUDhvplhc+L2L2zryKk2kVbW4u/SUvknkLdCTuqvFvREdU
JKZ3yRtfdJUdHL90g6jFAHxniGZS9MPoDe8sR4iYWgEaL0jonCkE2yrcuUvL9mkucPD2jhUQFMay
YzrafuqBMkQFtmErAjMzf+Z1WV44NVp6GKU/XJmCQ2BY0b//lk8pXIKcLdqD02nTG8rD1rvSMoBV
AQj5lnd1bhDBOJXkag7CvZsRdoiQlHWVR/Dl0jdVoDlNPGnB/BZEgTvFWes2aq9lX9Ed1A0+9NS8
r0c84ohWJK09+F7XGBPbIg62scNsCs0w9lYdT4KgubnsYE5kebj6XpmobaFnqXnaVsY4qaS3Swey
O0If/uJ3l6pdvBB2A9EMxPanftLFiz/6SGe1rg+O9joHSzo+s/RF57P60OjV29HN52tnpfs7GMGb
Npvwgm+rmYV2n+MIn1bSfaNl8MzbBriSDkAgt6cwxSnf7rg/8U2VpXGbFlnqkBKEsS5Gddbv3a7J
X0yvH+i6pgXiTAf3ar6zatt4dsbOvC6hOe7y3B+6g17V1KWIv7SKUM5zb0R+m3aJpXE7YgZGHvns
U/IHcsIsLIqpKjCOWvXyvdHbcXqLVrZ7W3jFhPjEDzAsoxoLvnbpUFrR5gQlMb+21cS14abqCEep
MPRaWT/fj4FWfqtBAT6XKyWHUHOBZAA3sYsPJPfoIpzxPH+cRe540UIqRkq46uw/jc24FNG0Ze2X
Qq3Mi5sscdX22TpdGUthqVBHnxKh8unMPZo3xZDeTCANK7qWMmRAzs+rYTTZtTAm/6k1U/FDQ0so
DvVQVTL2qiFNlrEuoHb0NUIXe0XYFNqzReZ06ztMQW42KvtQyhXigtXXiAKV6Io9x08H21td2ctB
zqQ5WNZkmTuiWG07cnJP3M3EBhocy2f9cc7yzYsad/RDYQb5UwYgT9z5Ro0hRm8X3bqatk03QgkC
od41VYAcshu0+gswALeLFjUGn2cv2Kc+momoXer1wSexWoayDLzDBH7Awgdvz1HhEtOIebIcbmco
2nJPCbP7tP4/9s5jSW4ly7a/8qzHjTJoMXgTiNAitZrAkgpaOuAQX/9W3OruYtGKRev5G9wJL5mR
EeFwP37O3mvLLPkU6pptFFnmt5Zlmge6LVTvIJlSN0FHVnnUTmmJ1inTwAmTVpXcjw60nx21PANl
F5JGGY09pAaoBKb5xSNI5FmJRTXj2FSdQ65rUAuLulaBF4DGIanMGt/isZNHxksYj3W3t/KAIa33
mGRCwf/fMvtioOn1+QNjhWZb54r1VdoEcbMWlMof42qlsVt02fNYx863ZrQKKrScMM9g9oS4JerV
Dbr4DpXJZvDaNeGIjttzMs1ZsTGUUtwnFrkigUuTywrWwiOksXf7kbEO5pbEb9LVQp00TsWT0s2o
K2nVVc+I4GEGzkXqfgEHRluhAChD1BFEF17MMq3r6t5sG00h7TLMnSHeoj7t00jxYmvddHSOL2U1
41+f2UEyv/BWja2mlQp+IgLPGYmXixIthtJqYWngE4ma1SWcW43bJ0xSCPyl6pwKYyJwMvWq4ZuU
pGoAxHHWzZJ5KhIhbUJAY5qgY1bcvK6v56wGb5AMRciUP0tTgMrl57mBPsfJro9Frh/GcW3NiLeO
DrdN+/Kb55EqHlaTNoJAr6x3XKQqW1cxLHxCnZTu3jBRHPoViJzEZ/nK47wSkukjd7OuKplUie/1
w7SvACsAB/Ay656nvkOTm3pdDsPEGxfSd9wpaFYwQ9uEkc0Xy5Jnt+peiD/P+lBzXe8460ryveLf
sxKQx/lgmLOrWTnG1zhNFJgjedsSFmvr1j7BUOFsjJR9KiISDGEDlA/nvp0F8JBGvbW459Ixfbuj
eoJ9MkpygwFHfMaCLFDsx3nCnLXS8LbTilPf4gUW6G6o4muXGc61MqT2lDUM8cF2pI0Ps8VmKeal
h+WDTl+MmrE2TyVKLRZ6O8V3M6nnpm8OrfbuNN7YRFi3Wbci7q4i1gcCTpdnFMC3YbmX109KsSo5
QuVUfCtnu1kCgVQSEMpYVB8lWd0Ew5GPo5GqZ/YH2skVTmWWbLi0jTL5c+aqsOOGYnxA4zk9pMSq
fBCEKJatOxiKHtmF1Q8EymRkmOaSYBKfI11F39Qk6q7mIyDUqKy/zFkvn9amri4tFAQT8WVC3Fpd
T10WzkqsSKzoc7wDDbSA9CmaKQlUZ06hBWRjZmxbLIhfU57ddwoDcBsVc9sW4aqIkfDKpF9vY09G
56oXewMTdifem2NNZxehxHhCLmL5SCONLaMSxUcCespk38KxsXTx8J+eZGFQNbhbWefVK2oifjUw
N+3rv6/xfuHG/s99Q78Vfz/dN1RkwrZCi3ErtekpIa4qWGSK3YYU+UBPVBnqJNxG0KUyX2cX2YPA
Uo9TN7lQnoo6NED6bwpVfv77X+c31f9faquffpt51duqlZO9VaeGbTKR9qZfa3HxiOUii4eEvljN
CG3iUP3DK/6myNV/Kc3Z5oeCzF6sHEpevOg4mUKjmjkjecD2TOv/hAb+zTXjr8HJT+8Mlhn5MpiI
t0D/6igt9fJMLSTDVs+K+3//4f3uJW63j59eYi1j4Eat424B1tMa8uxrORNB2hNA+Ydr/O9e4dfi
Oa80Q2GytbVd5XnIDeMuLzVyf63lT2EOv/s6fulFdFVdMtDjNkaCnx5NrqiOzdxoG3yrzVYb3f8d
5/5/lv1fvtmfPquY6EfRpnCJkiJ944a9B5aH2rxKv3VZs+wLe3D+4CX7qwP4L1ofv6Im7L7sVVwZ
6S4e8ZR2TZncOV4vr4zBbJ94WHtn2CP6ZJHXZ1xyRtD0CbG8aToThtMrO6pzrnxTzyGbDcVJxrP2
kleTgQ3JmEKdUj5yE/SaRKMvMFeHKkIWb0d6mdl3BtDBTUZosW/TNUdOUzv7Scn7YFjMKpLSSTed
1nUhKOvymkCZ2xpOW5xjsh8DMS7TSSrtHKXoP/cVee/BVGYcA7W5RvWUgwXHrBA6Ix5irk6gUFex
/GGl/W5O9isbtEvKHH1PqWw7uxZ7jcIo4t6cguYbRWjGRNlA6MELXBTKQWSD+pBqGhWEm/4JgvA7
Nd+vAII4Ly3OyzreWrEVY1RoZHJhhmkAAcJPs3U0u9NDd4CoghRKiE9YAWQ2u/P0bXK15YAdIl92
OBC8P0y3/nrhf7WQbk/lT2uWYVMxOhXzkNmEyjMhIAwqwFKbv3uV18G56w376+x2xqlcTGvnZYwu
9EyF10M5cWdo8KjQkvHlx6b3WCpr8f7vN57f3Kl/BdUbaSKADk3pri87bVtnSnuPDE4P//1P/82W
YPyyJVSuhJrY6PFW7Wd5WhBDBxS500Z3VSxy+D7+AAX/3dnz62A05sIAycPbooYSPuFlX82pFFeP
Mn5fJbCPhMuli/xv7w9zmt/tprdf5Kfvk1vEXKe3F+Rq1t4XmMx+0N+3906Zff33H93vprH6reXy
00tMKowf07K8rSOZBtaGoYZNlRYbO9PEl8F20PEPsmR9iH6XIQkMCSGZv/z14v+fbvEf2Lp++h5u
nI3/870esmG5fFbf/+9/3H32n8n4ufyMtfjrn/w318L8G9mmcIEIr9Bsm//+wbXQ/2b/BYn3AJ/Y
gC04y/+ba6F5f7ulRGnQMP7rf/6Da6E7fyP2Fs7Q32lDzAD+N1yLf16YNnEQJpmwEDdM0pRgIv7y
RCxF4+qTnZD8kpSPNT4730Y4RV8scf7wbP/rVyIsQdUMVrzxSxVmysLWFFL9oMwuy6UdVesOIzCx
7TONnJ++g7u/75M/gyb+1UvdYgh0m0+QPfKX7QTSyzjoA28KQdJdisQ+UDTroevjP5z3/7xd/f3D
MwxEPhqwaVg9v9RKHhZ90RReTt62Lgi0nHMeQD3Vjkx/UezmaJ3+/Rv75/bpf70gsQ8GjVFC739V
g0m6LRkQMSa3dV9evcb9wL3Zn+FUmhuy0hTfSsWfotI1gpXZQv5xGvGyLpA0vjNgS8CtyLT85y0G
UneneMJIIwzkzp0CS+R73S4xUxzEAQadtkc5t9NludUpxiDaXQak+TBjc7jEzmiFVo/JzGqL6tXT
CLUmRmU6SEJq7lbAuoFZ4QJNl7Hfe3jxdlpiO485DSISw2eI60KQNrNWnHRc6jgJWlm6B3tuiveS
EX4EG8grYTHUjQj6oh1CVfZx5S/lrL3FUCdo5xXOO/AVIgCxmZq+mIRyhcbqfo3V2Pww+erg/659
CxO5QFU6jMNycuJq+HSa8ltayBxUqHORwsF1q3sw/egBIsgwhpzPw3G4o1qUB7QEjm7f4+0GnYmL
LFNeNTN1L5bTTZFWgb+w7bHLbv3O+aV2LLHNlj67FpMLhhc48t6kjbqz1OpTbTp9F3fTzeNMVvCL
ajfaZ88Q47EdoLZDYsB07VfL8hWgE9Hh6uSWm9Waxq1i4oP0ywoUqILJKfW9DA9bUII2vVq52g10
CeaSQ8FTgxhn7SmFP5lTBapFCDS6f6P1XDxoJokdTtpqe3fJrVBXVhu2da1/AcDENC9Ta8IU4GuG
a5wpJ8LAXHgqquX3kzt+TQhe9eM01p4UAx2mj13RyoJlqPKT3TCUk1UZ73tu9ZG+IjSOe08cUqZO
17zsk7uh7OK95mBeB9ZrwIupVIXWQFWWUL4Wa1MgzbGZksxxkJHtdmhxVj4uldXZIA3rSfNFWjmH
IbfS90QzbI1aLUZeJUsbjVUxbxCgGgeoW/WnnoiehtiQ618lVu/RLyox7qYY2YafouLzS713d1qW
5blPG2SJRsZroUmFuFWb7ArpdaVGWcdvN1LNoZo9RnmqPTEfNoxeexjUof8+qqo45nFiMzjmw10t
09hkYoUbreK7lH7dTeiJ9ZymWjl0b50tk70tc4OmqUyj0VNSAlDJKoEdjwlWVtkaGoucsAhr1ssw
yeaOZg2d7qQuAgLb41d3WPMA8gumY7NSD1x1iheL67/rd135QSIuOEV45RTx7vdBq+vNUGfOm9bY
Gry2YXnKvCp5qKVln2xpes9xVeiTn9juVtAvOXiQKs5MJ9wZOoqmPhtreuOOt/FFI5YVB9MKVDON
LTWkfxJ/y7Ikvc5WnQfr4hRHjxyae6g34s3F/DngHW67MoJ8WouvSkqKRaQvXpXvhnpRmw2RpDDz
HUZTAykS6c1k0hfC6La0w7oOQ6o9V/dS1fM07EY4299qr5zKjSFvwNp67dx6G1v48HzDM5rmnCLg
2hWG8PLnojAMzU+WUv0mpDc6mwWO7RIlmaYSNeniFj5zpPB5ryAo3SBeBvNj7RR7IPZudZwN+uJx
CJW4MKeDnbWOoGPu3qlQhJycPFciB82E0TY+sSkEiK7kuxrTffVJn298ymRjFqHFwM2JLFM3z8Al
RAW80qymQ2pNcXOo8ey81pVqyq1mG/NnJclz8rl9WNgxdDF/Hcn1XukkCeNlGmPPORROOvyoWrE8
akuVGk85cH4rqCtbgWRW6Wu67xWlMMPKqaC8pDm+b4BrRvnA6Mr1lQzUOaLZrUqzhyukqQSxGE4W
Qns6mVAze0HYxzj0iFhlnAS957QAY6dD4nKxZGASwFOMXwyZQZ6v8vyHmS5rINsUwFTnwVViOc38
xdZ1fBMB6TaxjENfuzHoZU89KqPNfsHnsVek8h0nHMhuU2nvhjbTArUc6aGTlLCjF0iTdZGPBcur
GdQATChAJ15vq80391zqPYlRXPHe7eK6cltey1U34Eu3bWIfssSV0TKONZR6U7sia38Zb58RgZic
QJCg+iPJIEc7VfZV6xzLuXyZpu7NaghVmuPlq9Vpn4bs/Hwwt5AaT5rdPrtqKp85h7bdYu9UG56n
3VOA04oc/XHCjRzrU+Inybhv6ma7cgHwyRl8KcB+AySFZt+SC1lm/QkW8plTcjt4/Q/ECNvGMK+m
2YZV2T42XXlfG14NqdTcTraxzZx0/BjZG/wqjbklO9wlGGr4RS3Mi6zjH6k5PQEpuDoai8SrwcjD
mnH0PmpS77UHJkG4wAJ6G7ztJhHi3m1ZR3LdOWqHIrXbxkuHyjFPv84q41Gy3xLvO6xydPOWF6Zr
+YKGYvBLS7JlkqbkFzjk8Ylgfa9PljW/Z7azM0xotGIOyEhmCqFFJchZcxg+e8lvvGqntFiuGFAP
fSpullaNerNd+RvdRkCvdHLnOogJiIJqX5JG59w3xrMF4+3RdPrIQljdyfkJAH4Bb7Zvzp0b76q+
Yh3p1Q675WZpYRY45fKOT75lSFQepmmIzMxlRAaPnM1SIc+FiX04MfrYjhDlw2RWoKTUkx1oE3P5
xsXt71iQJLw+aNxSAa2pb0llAO6+9HdKmnevmgskvTXM/jpC/TCkiYIwJqPhVK5j6uudWW6QNh5M
Rshh3qXA9YvyKbMoDdWiPtu9kmyLst6Ma7ZXVxcEavpZNsW32lC7B9jc0eJAsjB1/ZDbCU8Ukgi0
n49e5R6XLjGuOcxVTAeI4XkB3nxeR04MPrs31A3C336jzO7rEi/fTQjhQWfZYzA2t2lvOsK4FxMi
0kFz7nUnby+ZCqq35GLoq2p/aVuYO7On4EAZWm/vNdabUHI+MrEcPSePNzd8eLdW6jZph+FB9sTK
N00H906J6WXp06euzOm5c1bnQIfpLs7q3aLGY2AC5T0XirXvXKXZAabd9zhFGSwrHwZn/Y7JsfQr
VzvL1b6vZwBjPTYl3zNzOCyqy4y+vaDeEG/cqY1g6gnaGIW+XeIJ7oYoIL5kbzRFxaafafkxlOXv
MJ6f3fleyOyl0aaHyjWP3iQY5OhNyuKGbz7p+kVzlDMjR+AToFmpC9LHeVEvmiH3RtXee8ZyGDNx
ktA+AF7YuMa8tJ62JBGc4aqukasyzegSOHb9rpmna9OR+LWM+sm05qd20X4U2bQDt/XQpfELefcP
hmVckqI/OWV6V3ij3EhiRbRlvU3BkRJky/zVVjPg2QpCHnfvDf1OTPl27cyTwuOKeA8dpSjOTZoQ
albkG9fNLmC8vxhzBfU6YzKYM33Fbu5rivuhmd1DsmhVAIfzmhdl5LjGRi+0ay/KglFHFWrpqpxs
tX4aVvULvXfVJ8ktTJU5C2+GUpbslB6EwbCq540nrldAtSEl0C4xKqYEWQQLnwvn0npitHhac551
jAHshY2S+1lmGQ9ON8B0mDXfNUeNcFxlCObeBUTT4l4c2tHxvVZ/VoS2rxmQRmq/On6lymUPGV0P
lF7/prp8icVNFKGYc6AVyte2NFVArKN9wDZJrEkqnsvGfKzTUUFiKhHXkHYIWsbyUqjufXZv9bfZ
po5TMkF3ExQNg7zRlV9l0sRBLdvzaE/KgQDICBHSbal4b6KsP+a+Dh2Rr4/rzPgRdA79UOK+Atxn
3aadUJvSZHm1BrnwI6d3Bm7nquS8gXrKZ8uwEXuc0HbmCldhmEX+TZfOF4I3t4tQjkvffN5o5NGM
yINtKiLdvPDLpBw2LVnDfmdr6yZP7WTTu4wnu0Q+9g28QOQfe94/b8WuL3nWfi9ncYSljQLMvo3a
OwNQJfRDpiyov2aQe2c19xzfqoizHPRSHGMpgO8Ns7KHSSRyP9aamtiIot42q52r4PDbnJo1oX3c
oT4wmuV7tY4tDG+Z0msab3SgtqYR3XXbgeZ3TbpF3vqaUOcXLBXzQSQMucFtFU/gQi4CWAh96b56
XAmjga6jwD5LY/1UoWvinjXY44sKnZ4IG+pj+MjTl7rX3STQq1SLKqNxHzGNUQEk3PluzyKrLiHE
wPbs5rsGnfOkQLR9kYnl/XAQb2yHycBcZFdM6xbwnIELzteL3JvDjfyi9CGFuvVZqOW8603jDJkg
3Uzk4F7QXGXf83F1hpDID/tDsT0lGM0bQkKjrIamHxdkynXenmQ7eBkkHyz7bNSIz8tnnfEM7Xnh
J1qln9J4zg/YKsGrT7ThaxzOd7Fry409WfOlL5rhcSA58WqAgzj3hfcOIKEOaHeb3+MSTA7mmYHr
jZ3YQVKwRhtvaE49u+DWBBSPsa2wH/ulziMV4MJlqJXCb/RyJga678JWIWExVi15rTPTflmkWDHi
pCOXqKUVZxsO2VHQKBz9HEzmfeslVVggQA0ITeBxgmTzmi2pfiRoSLunOYBkhFSY4oywKHsifoTy
N1ZJCwgKKy42rFjnq6kpxMNwgL7OrMIfjjP2kcwn/QupHeVJRZwZIH1rj2nVZ3CR8OuPPuoKUNhd
MhEVZ/HsH9DqJFtmg86uM+PhbMUDYbWZ+n0kNGaTgGNhPpC6T/k8G9fO07rHiSTlcBET5Vml7VNr
jUG7ud9kr8UR81nnIFaPL3omEyBV22Y5Wsk6PvRWdetqOPncbVEMdHVIVJeWHTIzUUi3IKmQqglR
vcq6XU5qpRum+6NmRuw2kWuxHO7IOViW8ayaXaZNYWevRY7KZoCoOvgLqCQj6hbyIoJyim182aVT
on6YFe0sekCnd3bhaq+DWS2mb6HvMX1pNslDZS4nJmRsruQz7NU0kchWoUhtB71zX+vFMrhsZQnx
QxNmOcduIpvfnkI0NQhl6PWNppXdqXX1NLIz95YZJNWoWboxQvW2RBp0s+2IqXxDbPy0kyNYf1jM
UW8sUApSIySUqd4UVe3QgslNGGbGENIndE8E2Lq+OcZ33US1pKFKQU7rzduGgx/PaK7fQGV8XUUr
yYUo50Nhuu2WK//jImfwV8nk7uMF7bkcuigfpuSci/nddNfvdoaaflHwDkpjUCIgYcYhbeOtlP2+
po71a2fivj/LAbZGIk9zsgxhuWrWZp6RokjoRwe4vP25HdxpO5ZreUwXs2TGi8pZWQzjLfYYnPBA
bxNC1EJTzeoNYURjBP5kQZFpPsU6VfBiic2Y5R5XCj0Z0B55aYDixT4Oeu0GlqXIc1857SZGYrwf
GgvwEpx1DkvykS5jFdkMhuACk63noEeCELd+gQjE0iMRhXgqw94sGuN1om/GKqhS+94yzSMeazty
UeLy+0CFBaFPxmCRd37jEVLauuoehphz4lkmKLV3UBoWZKboRWpe+7a9zBmki9RWh01izt6h8yYC
AOhi5a+iqUCdCdJ09nDxvrRkIYV2SaqI7WoyEm7RbOelMyNTJOCyVKNCFCc+s2WtNwhOkMpmrrJJ
44RAH0ITr10zPuRJYodOn7xIFZmFs0xF1HfLxzx05I6qEvISwsIdD7yzS2Z7ifTO47iW6qap6EPI
WjPelqruNvFtSjXTKEBZZ1xITVgueLdFyLWyCrljjEeLgWNgQFemJrIsjMiQ5BpKjqDSWJmJWsRk
lJBO4ZDHc+Sm9qnqxY8e82rqsjdjpCov+by458yLrzhxuE/0unw3PCXfe0t6i6OQxg8k6GAVbuSt
Z/huI82z5L4d1OzkKqDUCHjyNlJlsOualvqusTPv20LtQ8Bnzpk9Pg8s0Co77jFlxElA5ApSSiAr
mR4tvWMBirVu1iJtflvpr0bCdpcTjfDqms/Twk0nr78oMSlyJr353If5moPsq4uodbV4H/PmI9ES
F9DpgzmBQeMPxyqtDroKpFTtGYl6rZWXwdIrXZBUivrsdiOnpWLYRHrU42ONc/fIZbyNmh6JOIlR
E5jdrjvnU+3tca9oaADXnM4mIT3cjnKvRQhYufGFgAwNrU73sozFul/iwggkvIPAMnoEa7peYa4u
P3W0d4S4Kaw3FE6raVy0pFWvQIhUNiaPsszp6nz2E4OxclgsnvOiA8AkFldPtrPXKwfYkoi6IFHQ
hcAfahcaWnOB5G9OwzhvTKpFRQkmMrHCZTZcX7PWN5ZDvhP9ehN35ehJc9w+vi6pQUnIoryRrBST
SlloHxXBHztj0Og6G0rH3tHc2bPEh+xW7mYsaNjnxLcFntvad5h0q4vZGxe0OSW5SQhliXnC1K0Q
PDSU2rMG5I7eZ8pNvrEoAJfO8uO6Z5dgSbg9QSOGLAJjsF86+HA+tAtqmHUDihORWb33xjoy5/bd
yd1dHht3xuJ+YIb4Qi1lUeOC+kVzM1xTc/5mtqu5yU1RRbHpcO8Q4kuaTIzCgQ9DReOW16nDXusn
645nrj8TqDSces74XZVrImzRE+3SLpkju0XRn2SOot6BAiwOJFudrWx5NbrlU8m7kSvbtDzWqyoe
zIkORzckwI3KvkJdMOjXdsRa7MPbc31kc5gPsuk46uO0qYn8e43FMr9aUBJS33CVM1a+81hmpu+0
M0kzLkA88HaPtnRfiNA+NnD2NyUq1LKwOOL6xAbY1r3X9tKFejxtW0k2IG5IqoaQju5pIePzo1s4
SItUDblQ7aQzPk59Fg2zGxK+9mC3ZUtinrOxcnohmdqc4TDqFL+IlojiRX2ZZfdTL0I64CGcxrCx
WIs5vOGpzvbObF2czHvzevWYT1bQmjo69PyQdObOXaun2VTdTZlVJDqOu7Fhv/Sye6GMTzJtn/t6
DPrG3dFU3aQQV0b6IV4lD4nIwjIlcS7Wvg9MCARgosUWd7WyWh+6Dk8DDUqpcdqClgz1TomapCcO
fVlfc6fareQ+WakFlHSJWir1slQgUfL01t7RcLRNFUtQi9JF6DoHrAx0scbGs6qXFoJCmvXvsNSQ
4nE3vt1t1uSAuDmorBYWFW5rZRneZYXeqsBuhBm/7XWiGVXdOyye/Ry3SKk9UjvMkVW0hlgVIJgQ
sJcDE3No/ds655vjwGCcUe1X3yqj7S5z5YndpDchp8Zh0qf2bTKMQ2X121ROezPlWM/ieY+XNEwb
rEcmIEm6u6ehqbfcTFmrsXGq0VTSMQjmlCQlftMiad7bvA/JrAo4P8Kqbu8Yh745Ctugm3Bok6RS
WfVDLeggeSrYJUyNPs6sjdNojAU0vowxyB37NDtim9oyoOlxZxgtwuE8DcqUwdHgbhSvqE98lGfP
ip+GoT8U+ldj0k8iyzZoau/MyTx25MKFohRPdlzeLW5Ke3nmh9B+5rbj6RK/THJKAAuAGK0ekeae
y4X2Fye6Mejh2lU3OoGK2HAy7pMUD+3qfSAUR7OIyI3Dgwapspv1PDKMWyKOPZ+KXpyF27JfuGdl
bI9wkMOSEEFbafZ1zL1/5BnzZiZ/fjvB0ueUv2/L5GTI/GMS492S1CTK6MNBz9cAvKf7QGd9oQwo
wyYeh8i27DP0GVTpyq2D2QOXa+R8bxQ6fW2LbMR1yO848O9Lezj31JSrWtBB0Omt8e4Lie7Z8oYj
loAHKIij3zvy2JYCpTidWLiL2wxOSWtqx7ka60BMkOfoO91hPTyZ4A8CO5kepLU8piUp0rkOKhaX
Rm2IKRqNviSqiN00VtBHpvghN0Om7rIUfb3BuuJyG9m5+WG4MbzcYnxvzPGlN9k6lRJnR0EAn6kT
9p6U/Td1Gjldxh9zOu9JpdmbjRfOdfYuU+eekdEzoeyEFi7jR2nI41q43p5hxJPJrtUyHGTIib4u
/bLI5ZBKtOi5fbd4+S5xY7ZLpj1a5qVhH3sbR+sfJouugj55IECz+diZ2t4qqm3sWc/uqlwdnUK5
UYjIFYn5OGa1CGJUq2ZSnidZfc9hAc6dvm1n5erZ6acnpBLQeCFFkJvf7S7X8NYnpblyOQkNtTha
ZXqMvfmhsLuHUWWal1riULfiwvn30WSg6GzNfS6TdN5W+kD95EAJZSwYVGt9dfri1KO/3cbK+soI
25+q+Yhy+YpvYuViEasnfB3Zo5ZwEVdgB1/WlbHc5DYJlYbUx8c1q56KfJqDFKRvVKhKsiCD7bl3
mbG2dzz8VZpaLCfolNIvvfXS9nA7XMFzwfNR7sXSOdtkNl1040a7GzpHe15ug0Hg5FT6mjssEG8G
GMmz2YGzqOn4uD3QrYly9k2Bk7Oy6Lz1mKmGdtYtawiKQZTdpgHwGWl9fyuBXHvDJJkpclfeMNVl
+lhBz/xSGHp+Vy4dbZ/CWzoYRbEajlmmP8gls+4MJ0VvvmReAsyxUL9L8o2J29OmkY0ozvIgiYEO
dWr6pUznuN/FGXkmWLuS8Z1MTsK1zKmZ7uDAEg00e+7IYQWDFz5p9gXjKOTUqu7vO8aHu6bQnUcj
89ZXW7EwssJkvyhep2HjKbkye1myhkKaKrx94uzpHRrvsZKqHxOt5F0zld7sW8hBscOocZAzhyuJ
agXyXTlDtYmdbHro+GaihfImiluxhprOGVaLJPv0OgdpoVhH+FMD0ZtNa1CPQwe082E+WuNsbJgn
6BR2sfeAKQTKqiq4OJYUF6TBKbqx0WiTsLHL6WxKHW/HYtl8R7U+vZR1PONelM5BWpP7mQKu2Vg6
bdCkGE3fdRHETmY5P6vjkPuTkXxPsEmFzbJkpK9NHACap7Y7odfjwb25E6dMfMvT9MMZrOGa0T6I
tKnonsbKVEffbISEtFo0+2Udi8feorPaThldGRqrIfFJWuA0Vh0UzFLUitZPzEbJVJIOquWsX2qG
gziyPG/az4oot60Y2H/U1dk4btceu6aveYDY2rpEDc1GuzQ03TczfbcHT12LY0bYLcqEe2ZDxkNa
rdTBgOlEpCLrCWciLCNJtf06ixm/OM6HSBdDjZXS4vy3EpJDp2yR0UAPNdQNek2SmKa7Lovdc9w4
ygXYZ2P7jpyb1regqXCCyvKqLxMzs9pMjmY/T5wdU3w7TZBc+Jg8xksmDAO8ipYf49TMgUg5H12v
dxsaQGKTFHZJDNzqBYpjEXCoNhzsI9zCiyqdJmMFCC7bBXCpA/YT79EjzIvM3LER31aNKOYgGftq
0znTeHVbteK6ZmOlGld93MrJWyn6Kd+44zvmdjVFP1AW5EzTe/Lmedbon5zjfjYPAjnrwSzaEvl/
t0IFtUltlZuKwIsdQGBJSmSSx9T+em8+aW2ityFc5jVgZFhNdN9W71pVI6aZdlEWKkb0WnOBG2rR
kuFNE1q1K2SWkjQyYVsbBuucManjZyr2pY2FE1rQWflMlwpwYt7o/n+uNZKddtRILvl/7J3Xct3I
lqbfpa8bFQlkwkVMzwW2o9n0njcIUiThvcfTzwfVqWlqS0cM9XVHVbDEKJG5kQAyc63f6Tpuf20z
QtaIRa2z6QTC8Fm6faqKIvX1RxdPy/CRdDLUQdh1Y/djW4uq6T9JMYVrCyy5CXqHXZYgygCZE+i+
OLcqu2l3/5kQjkigBT2LMibsyAsjhl1NPO7jCtel8D7wMfHefucN/S8/D34eHKl/Hz91+V53P3Lz
+Ov/4uZZzl+WqWPRRXKhMv8Oj0Jr1P7Xf2iO/pfEiM91ybEz2EMWkcI/3DzxF6w8myQq17ZhseHd
y//8J3RKd/6CbiYM2Hn6wumDdP5//88P5pp/h4L92mzzR7KtBUwqbBB33YHrJYR96FgYEiutBXUc
bCpBVnRZmPOOJNmv7F1+JMP+axToh2D+jjLQQv7I7qrBv4oK62c6FuW1Fju70o1ewtE+w7/aXUdJ
f6nJ4uPTXfgFQ++AyPb9ypYsTJvQSMsW6oChlztlnoP+Yu/tI18QKHCuA6fz92Tkvox9L8/G3DC+
4JkfsAK/j+lA7rAcCU8c84Qfr3Nok2Biu9BoikcPZE62J2kTzJ5ryvTv1+2H+/iZf/irGaWVZwlF
wrDrHJKl9cKM7MBpaUiPzXBf5EiYZCDS8wG/eAATXz/Ck7Pd0gf7KgT0p2tkPEMBXxmWFNR+C5Pv
ExkY1bY0E2VUdNydHpxEtfpNVpgLJ8cnOfmLGf3p+eTdMWFz6qYkOI/n58fRzKYCXdUVzk9A5asy
aljBdSr43z8rvxyFkWzobHSYDq+pXexR09iqN106+mckWYVrLTTKzZ+NQkyoQWw7b5pp8FIfeqPI
vJSNivx6k8JAunR7Q9saOjEEvx/l8P4sozi8a46lOJZyMv9xxkqdRNY8DZpN1y7Z8Zk+3BSEwp+U
le7vfj/U4bQxlM0wuhIm3FTLOKCeJxKigYZlzWaiuCeKC9Edx+ev7J5/MYoDeGpwg03HBAn48YLq
aUw7h3QC5LR0OjQOdfi5z18F2fxyFFfAoeaIoP8U3IMegNNyWTUkcDsW2nY4clkHBvNnM8bCwFqv
+PUs7Aul98drmQhJqrI6HjdVRaEX++WoY7GoVeqL5WH5PZ/otNKCwOuQdGiwtyicbw4WXG5C3WOO
JDa2aJD9iLE5MjSRPAXKoZ3tkEx++fsLO1DYWNJyeQpol7EzgdwTUfvjlYVZgY8ifoqbCD9dL63Q
CHS6hkbAEPGJssqXQGGGNXN82UyUkoQJ4vlJFPNXDse6+Ckp1zbZTZfdUZiKKTj0WG6UPfd2n/Wb
ITAUIvEGExxP62ebzjqueSX0uJKlBt+RWBnbIand7H45tDtX4MvBRJ0/BO+TQAp8Auo8NmfVOAzz
o2mw1mGRATp7gtdfSNtKZjXLezcMNge5waivSaLFKc4g5SGg5lFzfZTGQ3nZkNvSb/OhrPeiWNxR
RhmOxIUbZXIL51tlR6GFScEuQhkPf3eKnHBNF81oQbA6y16LMgypEMhbxr1hGKa3xq/jeYM0e1aP
gV41SEpCK4tOSV1UCa0CDRpNkxB83cXm4OJi2Wb9ikbdwAF/KufpXE/o52qnhkxaZ2+rKcHVimyW
fREVs0ZBnTvVqjFFcYeWGOPRSDTlxs1Nv9vEsMNPY5Lb4nUSJMlt6VK+eCS0NGe5SY2Ih22Z4K3s
ZJmNsH15ca0ksglapYssVnOnk5FHd6EBRE7bzPDa0UJlK4fOfmjsGlaaQWSzQ17KKEBj9JCOPG7U
5mWi8KpZ2bWmThX7neNJ6rF4LZBCbgutCYNVHkgjXGduhS+UjAyz8xr4gCbmCcY8UhiN9rXI7BxU
fVx+i0hGp95oXD12MDWtFqEiYJ++8ZtvcVsN8yrKwi7YmGIMnkO9ca/hlcpnLSQpaQly6pGjqyQF
2FaDGIhBMPSSmHV9gApUlsNTE5Tjx6xy9meMcB67StUvkRA4nmbRQAPVLxBvrxp/tB4VPkBwsX0X
679SNfZ+ybJJPFoM2gUZvuW3BHJWeBQTUDpvWwtzKvLkLLvaGERAnATUPlS2tsUj6Rc83NDAwmYr
pyKiTWhA6NYCW5zXlVXfNzlqhp3srQB2MKEvAijJR7dbhhZupwbWFWuCI3zTAwiNknXfhtlOS2L7
uQ2i8lHLJuthkOWYZpdOb8VOceUKQlnOOlcvum7TkmWwiwD29VUUGu41t8xQdMoHLdokHI4Gj5AU
9x53s3LYEGq/WCvg6xmfOhrkll1tW+CCSZ3AHohapyJPIjErfe13DdDoEJj2hUp8uiFprSINa4nJ
mPdBGMTQuWr88f2nxJnriyAgvYd7E1hvs5GWt2U7wlRvUEAKz3GHcSltK8Kwh87UNnkJQ23COQdq
Sm3T9qTjkN+EA00dL/T98qIoDKKjylYHjDRgQkNH1cP+1u5i+hG1E7u3STik5vEou+Q8rDNFblOm
ZLVNUxTbZ5I8oSdt7ivf09tRF6eQrnHg0GrLkBtfa8ku6GYiZtdhHppnRpbp73ZUzs66U7Z/MliG
kS7ZWdO0NfW6BadywZSBZ2urCc6qpZQkGGnuZk/3dRs9W+H4kOWNyPWsPCcErw01Oh4CdtSpnbBq
gclCQttgk5pDNNRoq8CAIq981eVa+zGo0YFMz1ID24Mwux7OMIRZMPJqOjFIqeKhHLA0hwBSB284
E1e4cuq1UGdmWYavBRvaRJAIjBVvMkfzvVN9di9r0N9d3RnqaSJc6RmGbXQ/6618SueRPp0flOgb
piCzkIyHwXiDNQBIUAWMB21xIawiE+CEIaICMw9zCjTTm2xbPaWDnF4HbAivYd3EMY1Lv628Yhjt
HmLFjCygavpUbSTCv1sh3QgfGI3aH68GnCs8Zlh8Q+lfVZsuyHh5Ut6KAeasiZmgFTXWB2VaCom3
Brc78hUWKF5mBnZ1DDdVHvWpzWGnz8LqIUW6EcLmpM+5mkpVvBPqiyV7kjo6nGJXfzJne35c1B/u
KuacUXqJZkCL64JoAP1QE2+jLRMVHmNvpnY8y7Za9W41vsxiaHT0FTR1aCZ0fXPaSTFdY0LtfLh5
hfsEegWJAgNHOY0wtLR8NVkD3tCha9gpKM26MqrWDIhmTOTCRgSc9np2oo0hjQaYo+jDS1c3cHbw
RzQqizVB7HpDL8PXrm00OEVOBL7u4/FBaGLs4mBUkGd94/PMB1BCDa3fRXUaYFsniy47LXVFfBod
O+jGcjEXm8K0Szd+WFcfehjJfo0wu4A+akcQaEYE2pfCdswraaLvSXORfSMcoLyMtdpJgPnwZPbm
qa5f8O+pMbXpYu12GOfpEeuEFr83PENnLzNK+RYMkT0dp2JCPRL7GADQuclQdEyqJIsEyivwjU5H
sDlJglnVnt2G8WWPXxOsiZjkUYGDPoFL0LCqrXSMdliYe+V1gaslTAgRmjim5WP64VaQ7r20KVS+
Ch1t2jed7O2tQel3ZbQ9+cIGoHcIY9GazCNLheWDE0FD8MZax9ul0tronuhYA0jYLsC6wklOHzSy
pLnu8q6o9yqH73GkWakbeOVs4vVl1WIxZCXMuDrFfVVcO2nIqz3Vln2iwyom8C2c8gu9TVqMoOhz
QyftIJJlbSqtsyqV9sKAF7FPHI/en2aQu1vuS+hfjWxxLWttJ85q29aVVyV+c8eak0iP7d09j3Ec
ENA3e+u9EsawS7EZfSfjAJeQdErjaQepsbvpocPY+E7hsXpGc34Ei0BQ4XrQpbTnWmXzYydsaFlo
5JtrX0bQz6sxMTczYPozq0VKc7Vnn8otHfuKjJXuebImsXSPVYuFg9+qB8sojG+z8AkIAT/MV2Vi
GPdE1YGmzHWkXUC5shrPjmQIHblqLjgGiFcF5FR5Gb8bANngcQAMVOJVb5R+idN39c4JT4EkB2aL
906V5njkcJIxgrLBJc9x/HldkXSZeRXMgysC67VbLdPhf7ngkPuutud01aG0eZ0zZ6jWnTHwksFh
TY79qiUgcrRbjn+Jo2D7tHQ6ORkTX5mjMcF80fCTa8pMdGhWXKob8CWLsCZ/LubNUIuE45OlTRBx
JTjSuiwRNnmuNKrBswY3Pm7qEIOjqKHL4TkjVCdShh3nMrVZ4VacsqxyMys3uY3pBSNfQ3P1mhn6
Qrv2GzSLQzVrC/sElCush5m+eRxHkFnllIs1ViLNXVtlzlmtQDJ2lVb56UZlDfGe3ewb+JFlsK2P
NM4N0YZbRbSUAjm21n7SGJI9VEtDjrNlPm5U79IFbkMnFF6QNFG2NgvYkRt0IB2+Ep0FH8TMYRnj
tlMrAkdGzYG2GzbjfYCPQGvArvQrGJGJkRAgVbiIST1oMuZTi//7RYsRK5FwQ8xBDIUfLwCzr70K
UUIX0sYhu6Od7F6lrY4b0VghBloLy+gv7SyAuGfSfOrhDCXFtp46EiNrP0rjbR6OYbGFSYj7tKyS
UqPuBN/G6rGHAaAw3F1LR6+/VWCXrBlGlcHTNXF09mAlgbFqNf7YnsPZ+K2y+25Rqyj1VgC4WKuq
Ai/1Coh77MXWgLzPsrW+gAIBW3qrWglZbpobonFlQLt2m1SVfc15rkNRV+XRXU+NUG0Kp5Hgjdgw
Qr0dJzAtkie/1U1f7zW6AsUaoQtIp2kV4bs1jPlFX9TNo5D1eMesZe/AqpUByAzW5CmkeK9zE9bX
kNXJK/XDkHNwlObuM+CFUXjNVBOdkk/SPacGwtAIMiw9+SGKcbZyptFGxKBG/Hh82YIfxqLJ7/p+
ym6FTfcN9Lyy7318V95G9BMWfO0Ay+DeYRFOZGumxwHsNJZNotpyL2JtOjO6GrmfChP7huTvkCg9
rYLBbWpRCmEr8vNnvVYDsjWEFSWcf9NyvEZP3ddUwFFduenCzynibrzj/RIJ55x8/AiJ7zR3iTvj
siDTgZh4ajiWWKKCo21VEQgka3vReCTjhIYBEPCl7Aanh+gVd08ovupHm5D3xJtnY3oLRkFYJNnW
+lmuJ8iMpDHdmnE5KE+YEGFO21aL7U3eB86bk5BxLdU8N+xGRvfcmRM5f4Yf+HuiYvHMmEx5q9xy
uAiRcEIAtuPqMgQyaVcSphXnaqrRIzT42QcAw0hIaN/gbGPWxfgQkgKLni+f4S3gKwdBrOwb+a3j
SaAaifA38GwyBF6iINEutCLt3yALIuZou5wDbZ8hKVs3ATGWWRsB4edDPdxOeWff9vHyZmaxFn44
FK03o96l4UkzBXgFDsGgKF0wPkVA0BYZzCkd2NHLtSm/ipXIfOj/BKjgIzcMuFYN0Afzys9fE2eC
aepYFpzJ2CzgLyZiqidPR0DSIzHy82kVanb+zUyQo2KpVjucmKxWgCF2AecQE6Xki28XiCZBPtxH
SV5qw8aJWc0Grq0NXpMYipsYlXBOBptDRBxF86nl5D2Wcr7vfBtSUCavSvWaql1PxYlZwnNbo2wp
HklbCyeyKRyF7gN5ioE7iQtjpu6R4mCJjrGdVzqOflfOqXUVF/GUch1NnayLWmpPpT007y48dg6D
RdJdsKNgncJCnV2EVT09zY2b3dlw3DPPyMbow6+rutzgmdx+k20bvHf9mBAznM95u3YCLcKBjNiC
j4kphXHfW1gtlL7Fllkb6mbQKWtWdV4sMQCS/HMEgP2zbbnhQyfUkv9ZB/Tam5xw1JVwWstg1QFh
3lpdYyOMjV25b3NF78LiuA0QP1UzHA7MRYeTttTLES57YLM9RCZnBJdII0S6baHKDe5zxUTWMVpA
kndhXfHudna9Npp8tNf11PQ3dDvjJQlFY3seRjCrtaxKZPi935i8yDwMKG8cFFZbm6AoRGuYQzXE
aGQiXSG7slsqDMd+t6lwroQdje+aVsbNCpLKEBHLo88Nz3wA6cWAADZ7fUQy0KrqLQVfsp5jnHiF
/aLippKesjodCovhxNZacPCHoAMUnm4KGSKU7ahg+Fh2m2ZrGVfBVO4jt5FnVlb6dyr2h1zetnrl
W8adHQDcrocOv05kCd3owA+fWzOqr+hBQGrGjAw+FrY83YNdzeKYAGdEeJqoq1dsCEYdLo9ogn2P
RwabQ5ZWJhpjaAsCNjQSpRB5AawehwYn4RRqPFExqu2NZbVa6+VBiO1uZo/xNws9b8oGDNOTwK04
dz3SmPjq9liBIMgexZkGFfteE9Vi/VpOxb0YZ3UTN6S2rloCncmgH/3oAUM+HHdxLYUxGtfjh+Fq
xlsb52x0xpRSAylnbGAANZT6xI/EabIYdCI5SXWohCsDcp+7yqxkuGxleNlquuLMnYU15AdJ1nWA
iDDcobVSj2OnmXgljDaJLEh9snwVsN0gZaynEH+GCX0SHZsuzY8DO7WqRz3uHLF35xzXsALuOitg
A4aFXk3nTnlGnaIEWvbXmbVDGSKCetZA3y4p4bRYUhP6TrzP4twH550diA/HPWJKtELkW2PC4nTh
QvNtzCE10CkEUO5Tdr1VQeJcS+EZOidDObj1LXaDXXEeg+I7axPRJr1NuChNe+LPjtnd1uEwLi5r
kuzb9ZzQBySrulUdyjLSy0/LEeHsvp6yvo7Qy+dOc0HbCP9VhKstDedVMSkZX9YtUu8r2Zb58Ow0
lpWeB+XQ9v52MHxp71SImn6td0zfpvOHmsYmLy3yzzHHOVDjPcDytl5kUnN0Bb/AETudABV329lS
p7xsJ1wJtXXrhyPbJMFgosrItJv7GgGP5fqE2/RAxxQ1bV4XfbQKQqjyyHIByEcUU5Kq7W3s+BYd
FEmPTJkI8ZrbOopgNcpoOS6Kn0SrkesSspt7Av3Ze2iI+kz2g8myVhGsuNG7AaVOaMRq3k1dwcFx
xBWQSMFB0p00I2VTfHMVOc2aqIomNLh9QZVwx3IY28FKm9XUolBIurDHQ9UoELN5Y2Zk3Ttp95FN
93OCbwUoUWTvRu+T/b0mnd6yT2Fzu+mpMKqYWSPhDwApbpiIb5HdIA3NRY9HJ892NFb70Qmq4daE
fmt1dNMAAi67XAmbnpmRmohjdHwDoA3A0+gSbyCyLLph32qSezxdLKIeQmsOSTswq/gO03t8iH1Z
OdVpUptmdD3CF8dx0xqlS3GO4eDpCDETkVvadRjqInsHDFhjFlQYk8ciX1hyDf0KO2evqtBSHkEF
0ORxAtZirMyM3utj5tf+NZhPgVnq2Eg3jXaBWcfJeDzpzajPmxa+RODs0A61Wg9BjIRBmseJRFNJ
U5mCCT65FE0rSLkcLBZbbyzLtN4Pdi3ZlHsNqmyCfD3smnlj2Rmw9N+Y1f+SB/7DUEAz/548cFd3
h94+33/iH28f+ZcA9bIt24HvDmkSA59/8QdM5y/lSsBEyLP8iHABtP7hD0gIBA59ARe7a1j95mIi
9w99QKq/+BmwoX9+qfUn9IEDsBFOg6tAYExLJ4hKkLn+I+qD/26v1ED7fs5y8dSki7RlDqpbzmto
Lz7NzC8A/QPI+++xdNyOuWIOMYfRbpMQkYyqRG7s3G4Am63osjdsZ0vbrNt1gBc3SVzAL67D+Quz
nwNs8O+RGVMHWIVNIA4QSGeUUGyNSG6SAPVdYWaLgEF+Mcghgvb3KJILdDDBsY1DhzK9xxkUXoSk
9u+j8y7HOWGoau22VFrCtuI33a4YAStos0BDMtPkgcDSq3Dsgi88h355Uz99kAMoL1NdK5OCDxKZ
zg12ZTga9GfJVzb2v5xUrKHwNVXKhEvw46PDEhdZiqzdTT8EBdx7c68tOfW/f2a+Q9CfgNB/Tep/
j3Jw6wZOKqEz8NAMK7GS62ZVnGmraMd2s9P5SmNw2FJmeMjnVhy5r6C+r7JXivkT5P3Hf5aNYdFO
5lUF/3e5vxh2ObzOn7kTSk3D4He53FhGaW7pAKfnUBogSsqx+DNKA64MUFDAQEFlHZOX/QCbV7IJ
4OWyzueZThGTFxcTIOAXg8jFquwz0LwMY9vIAnhilcsFHgDNoiNIAaIb20kNjuTB/w/nI6Popobq
PfTzneq7MNyVkVSvEvby7BmWL0vQJBB/+ruUJT2mTII2hjkMFDkcqn0ixX3cnq+SvqoCCP1CqAsz
1ZJgFckSlStYHXGxlMS6Ca3NsJvTOo1QPENTT8FkcizrrzoZY78BQiRQYcV0ZVe2lhrOWTYxMcdx
UpqrBI/Oc2eharvmPjYQZtCdE/RtyLWzKW6DUcclxu7VGtuh6c4eWswmgAKUsx6V1qZH0fJ1VyZR
4x6F9VjGN8S+lcAFQ4ULlFNV0MEhmbv3ftX5PkY2VLA4Zugmat7J7DF80CIt/pZRu1NtDqX+NGd0
GHnB6Vls8KTXW0/LSu3e0R2rWONKMK7rIG/iXatURE87c4JmO+O4baxEVsOHrPC3WepR+piBb9Gl
G6aYwNTQl/TLSeylaxW1x2OWZt1RMGvaGW1bTmAohJ03VYylfoFfclet3DZoDfLrfMyfwlSPkHV2
QjuLAL+rHX6qaEcGK3XeXBGjmNrZ7uicBiTHu2vXnhp/q0kH8kEytumLhC/Ubeqsn6dtHo24gySo
DWZKnCrHkLTJtcUKTr80agNAwLIm57LCVfkSXbV9BRBivZq8IsUqTdv02u1DTiRD6OJwESWyjHDP
seZ+LbWp+QhHjjRrTlkUE/WYoVstVTjcJiYOCShlhxmkK7QdClq9qnWvL430G9snnadB76unSOVt
tmooszD+0JwcIrFQ3zSkiedwFzTf430FZg3LEA+y0g4CsLU2SJ+Um6f6cggmagDySPmRgM+eIRv0
vwW0kS8h7c4w4KMxqFeG3fUXw1TmD7gDsYoHZRBcRFLSOLRBdK4anPxmT+ZNX+ItoPU3qFGrt6Ep
oxKB3DDSiqu0Wi1VTvgwV6MfrzMBv8FzooE2sNLr9BxfG/rMY+W05Dr3EfY4WNhfGZ1MAXfkNJzL
QI7AOn3U3dQGNmLrgLL0zsGZ9ZhubE1rIrVpsQ5CmGw+AqpqNGUqWWlRL66mMOuwmo7rEoOsgBxZ
umEawQYJD/qFodXkxVS0oI+ElqL6UFhbg8InunwDXOjFaeFmVKfIcZ+BbLD55DFzLoYKW2omsx3a
VWen4tlyyQLHRT6yS68gTuja9XveSx9k7QNps/XSzhM8Frcu4sVEQo8vcr+c7niksFMLQj1dQywZ
Rq8cJsQmtlbFiEp1pilGPXDdsIboSFC4DTDuJ17qGdXqmW9mioOwJdvHqXcyZL5Ta64jnpjrLMdp
Dp+ZOnvP8UknTCaWCc8taGbH5IiSHSWvDOtIVXF2auoQP1a0/FOTYF9ebgTnZZXAjs9lhteGjapw
qocmW6FzQxIZ4UkWrvV5SrqVQUvyWQ5ErvGUmv3lCJ1rxJDWqd6F0DARs6SB59Sk6eOeSjw191FC
KemlITzvrR3Zc7JtqsBVm4EIF7GpLN+EjNFDXvG0khfhiihqLMujrpjoKGZl5ZMD2JjOid+Ude3N
ZlUTkLFwL3Zqrup5r+Mweg/tujNWcxD1N2FDL4qwBynClR/1Es8oXZrpJiziej4rg7i/nCHPGZ4+
6an0jLy5wDwjLjem3tgjkgfU44syzUR2QZhBfCSIlB5WyHJGeaTwDsMDSbTkxwWWKpvVzNrH04zg
48a0sYkg9rTlr+ciF9bOQnTDMlhbmrYw3cZ+Z7gBQBRNdH9YAchFmQcJKGw3o9Ml2O8B3c1eY5cC
eTQ6XkEXFKvwrZMA3W6SSHQVOg5nuFWJaQNehelwbdVlhPrFNw15CpsgHJA3Q7pkIwhT5yhXaFfX
ch7Ny9EYCMYr7VGam1AkkMjnPFpckQs+/DYzC0M71TvDrOmpFliuYZWvncV6Xd5xvgzUxgn7/lzo
QrM2pHumzga/RNgwBSRiAWVw4b0liyJoRV+YuAFL4C2+N3HXBJANzBQFlAhluimL2GhvF5HrsGbj
lA/mWI32EQLL0b3WLJ8J03IStLdLfT6uUBr6g8f7ZRbU/TpQBVwjvz9GryK1Dc4qUngYHoE+624b
n7Gsgg47dWkdq8kojkQZzDe6XZIH4/a+eYNRDHBa7Rs5J9OpqtdmV7oWHJ/QNPkVRlrHe8fph4+y
SWws97KY/n3Gfk5FjUV7u7MjyAInKeRZBbE/W/StXBuVaW4bD1D804spMazHtsUecq+FWlOwkhH7
ABKt5L6SDfZJKrLbZFtjoPb8/Tj5v3UqdSql27+vU+/f8/e5e09fPjPdv//MP5Wq+5cjLGiADuUg
9dnivfqvStWWf0llK6kgPS4Mzk+Vqm7+ZdmUr7AhFU8z1hb/v1AVWNfCLYUDL/ghWEKQxv+A5y6X
g+h/FwKmaZnU0JYBMZbTMCTfg4OqSlrqa+zv1uvt2frobL38d+t5m+PtdrfyVt5mxTfe0fpo/Wme
flG1/ljm/DzuwTkcQ48Ri+zJXxfFvS5e6/Dq979/0Qn89sIOSnCRp11Gu9df319AhPDeniPvMvIu
Au889M4v33d3Jx+Pbyc3vx/1O3v+N9PpHFRvM8u4mREguX6uvPurwruFveY98s3r+x7FyvL9+27z
9PByfnp/vn+5+7i5O327GrwvPof7I9H1p+l1DmpVA3qAYS6fo/Ae768yr/Ce7x/vT1/fUf14j/z7
nHmzd/t6cX188Xx7HHjH197l8fX18f78+nq/Ot/sd9fHu+vrk+VPm5OTzenzzfl+dXJzsnq6OV/d
3JxeXK1OPk5vzk+u1qenH1/cPXe5O7+bx4OKELplUjYIBPn8r8tU8vlfX2/fLwPvlk4DH/36/Tbi
86O25Y/F8nX3fvvOJd2Oyx1+4G8+lN7lU+h9vDydf7w9vVyF3snLFTP+dPnBjF/dfNx/vHHU5J/7
q4972BDe49V+//TydvpxE3pXb19ck1zm/HfXdFBzlwEW+wiyoTl+vwNXbx+nrxcZw75evwfe9Tkf
Off2Tyf3L5cv519UpMvr9Luxl9fxkzqhHRRav4n51KyjynqIxHOQXAKPLOZfXiHuf/8afE/2/d1w
y8v5aTjHQvqmdQx39nz2eHVydPZ88Xz6+Ljb3Z6ePQbeZn+93+xO9pvr64vri+3F8oSdXN1cnd5s
zk++uHLjV9NOo9BCv6BY4L73lz59FsuBHqfHsY8HRrDuHLCJbBUNe1FTn2HfGNDKr+xsM8jkeR5f
Ik2CTV+r/kEpctDViTa/TMndgIiyu41t4/z3M/Wr5/zvViQ9NDqFB6vUDPsLQ6rQXzcC6Nl8cCMi
j7TjcbpxYDm1U7Er0i+ew1+ujJ/GPOwwkWuWwz9gTJanVwInvOvIe329fNlfvjxdnr/dCO/+7asX
+qfVmH4IZaGro+hiW/vJ7Fwzlk5kNa+LCjjT1iMYdU42BKDk/fzt93N64MdPXxhenJI0DA0Tu27n
0By8NCOMpyfDBncdrW1I5/RhmNMAQMOEOhpltUH55LfxukocXJYtx/0W5+gSv2iyHV7z949h6YoN
nP6WVD+tYTISLmqgdVq18405B228muiMgOXM2d3vr/lwvf8+lmvQA+a0YXP0/fGFa4VjV1BanDUs
8+q7aQ2E+Em+9GowrsuOROzfj3e4fS/jmcLgrroO03zYdLYLKHkKZtwaJzTzwm1Mf4PcIv3i7fjV
DNJY1h2BYA1O6XLVn17dvsZMkoasTSzkFK+xrHjJ20XdTQTZ7s+vB5d1esy061zrcP7sLkQgUGBf
gMOvRUcJL5MBYvTqD0fhQhwD3SOAtmVbh83HxgxJAPc7oKumjnZwsmEeDGX4p9dC41i4CJ1oS8oF
Cvlx1gIw6CG0bJDzSgiagjlttdANvjjAGcvj+3mNtxlGRxuNab1uM9zBluK6qZvRfxvXSB5IYUuu
M8eGV9wedZ1/HNvNJtWyh8IBNu7tVTCXR+AlG62ytvrYHem4n+FStjHH+QVJ2JoOMTZB/eihIrwb
4y9UOD89Rwcfdfn/n54jq8GkzQTtW2NU7p6Ele6u6OXTWwC8+9OXfhlKCkICOFqbwCI/DiV0X6J4
YSiZx8W2deSjdEKw6BgXyz99mBhJcavlAnMRb/XjSNTjWSoLOUIuy9A7m0rAcJP2F4/sTwsL18PD
SnXgoqx1DwN8Cx9nt7Gi1xI5vY0BSDRs06E3zi2IqTB+sE/6/VUdjgeSRL2DeElQj9ARWnbzT7eq
DyUeiditrYMq9pyWrPFAbQ1zOCmwH/z9UD89wYdjHcxg1Gqo3vR6Wuv7+tK86O7zs/rRfVPYunnt
A1HM99PlfB6+zB/RpXvib+r1V0nqPx1ODj/CwZlwGKsUWRUfobiXN+IaHcd58WHtghN5NeDRcOng
a3YnLmPcDY6bI3kBHe6LNfZwJce+WkqyQVz02KgiFyj184RrsVmKtmmHtd7D8dNjc3wgCaj+Yk9W
vxgGTTXrgaToFfrhQScopa+X9jytVZgd4/AwrKdef3TQuNA5XiQ38KwSfAfvoGbsRmCCzr2zM0yB
S9+A0TZ7NjbNbvU4D9vOjDw9PE3r4ShTzTrTzgx6lbrAUAD+noxf3BAfERJ4hiddfxrh6/jlsT5N
u1m8Gcyq0B5smXqkkG1snFSS6K1oS3qr6dbEnumL9eAX1w0IbKE1ACVlrTy4wUWs3HT2udysmN3X
MQnUc5Glm98/yb8YhMOVkvTabMPmDz/ew1i3SF3BnGKtpkxs+7q/wuxyPPmfDMLGT6SJRS7J8iE+
vZk4CtZwQ5phjU0e3NUEJCCFyv0/uBTmaxH587Tg1vHjKJY7mL5txAM+t43co6ycAKs654tVZtkC
P+9dPPSOrlssMQ5nJuOwJsCv2Pp/7J3Zbt1KlqZfJVFX3RdMkAyOQFddbHIP0tY8WrohbFniPJPB
4en7o08VytpSa7ezCygUqnGAg3T62CEGgxEr1vrX92tRLQd/TNPFojUDt0Fh7HzEV2JbhrHw0mnU
j1iLHd7Bfg1KOp/5U/kGzIMJDMK8zCDLD75snfLUpnejLnQ4wXOmAFpsaxrbNLwy/CzotT9fhY5G
JZL2zSU2Vg9CAlPkSpGnBbNqCljdjRL4SFr0PwwKlwdkL0H5wENSrT94dwLLOHVuFImjSWhvEjPr
TzUO+CMOYtrhEbEMYyy5MRq6Yc8f5liUjL7Vss0HnzZVQZmDkmWNt/WVHCbnNA0mClnpmG9a3Jf5
T4S2boeyfXLHbGdIfDcpNturJMvvqsFeU7k74jemLRvm4dqyLIvYmOhY18yDWQj1Hh4Kp6WvUWsG
O9Q1xY/GcuzLzE0F3URpcGNh6r2bNUFvY6GF7XU7Qm1DMJ7b8I0phn7/+ss9DH+YMFd3TT4molvB
p/v+mwLSZUG17HsfdgyYwkmgSoO2tMn64djne2yo5fd/2yQizR0WpE3v96gBgT6X5YjuGdtZxJxB
K49sFsut5v1UkwK16Rd3WQ8EDgdnl1k5IW1Vsvdl7IChDGiJ6OIJqxuLEhac2PhsFuoOSvQNlY3R
+8NZ1VSV+yyZXQ5PIvqDWcWWo3FwBKl9l0J16NlGtpTBbZnpW/ytG+3Is35Y9XxVuor8BeyJxp3r
4Ian4m0kMkpq/pTUl5nSfasElbzAnp4pG6tH9osPW5Wm2ZTbUU/xbzbIgzWsoESFD2+niKHtbq1O
sHeLfu5PrK6VNy10d46zIdtiEO9svp7VDzvzr5GXsIjpVVFpvF9AmeL2smnd1Lcmipy6Up01fRV6
9KA94+yyK8oiPPIel/f0bhExIgG7TUyyaDUOT+hYtCNJdiv1YcehYrVTSiQZWP6vn2v5uX8bxVru
yotQik8Qco1Y2Dm/fxg5tSK0pzN1K0IscZY7cdbejGz99eWErYVyJKr7OJy9HDLcM10Ebap6EEYX
ZhWCVWrwD62q9iUGPLylyEdlHW8qcWR7OZhAHg1GDumARU8DCPdw25dcPwKRAtvvuli7DpIquIvn
vPqz1/RrFDzOaOoC7oKg5mACg5mqc4U3iS+wFdvOWpR8b4SIjpzRH+aNleAsn5nLQCp7yvvXhNA1
tMqZeQMNBaY2F23xCPK3yjZ9U7dHXtKHiRPEHzZaJNugBEM1+P1gNdBCZEIopMWcuF6Z0aBJCTQ4
ciof3jEsCk/uL7qQxqH0ERQyQQjLaskwMYkj58SuDLJiMAFAJjqNmRnXKvg9tCFFPc3WZTU0xdNc
OYpc1WY/JWs8iCFs6jGA2Oe8yZofwOeL5NUplOa8BFw4rCPI+rjEJxFaAr/Gf0Lu5Ky3+IcmqXv9
9Xd0sA3+9TDLTRSOEFcJ62BhW5Nby0lpMnoGTO0a5KMDDGLWk2ANpKJ60zh2zD8LfBlSw/SencGl
FVrjRvj+NXWKQ6ejWeS+bjr1ekgQhIOEK4+sb03w17zbIRjG0kgTgoMihHeWPfm3ozMFdBhIFxeA
egTXDdI6vBicBIsQWc+n2uBUt3VGCx0i9HDT9mNEG2Y7rjRsPbZ23YY7um+1x68n++MCXYJkon0D
HAlB18GZkzudEecJVHAXif8uhpmxof9YHHnyT0ch+w3/hdVpOsvE/PbgNBzEeV4zStKY8S0ew9HV
kECM/vNnYfdYshgG6dhDMpTSghWn4R471lgHX9kr/RaEdvEPrBUibB3YC5806uT3z5JGpalklZsR
XkucYcZB99GsTP/Is/AkZJgYyDg8smZ8IGvCx8wfAy17K0FarTEKidIjwxycxb8WPhabBm/GRSx9
6BLNgdniEscwNHUr13TOg9KNZ5QbXdRtyf2lJ3YMYfPr9/RxB9Y0zkjyBMR1ywXt/QzOcReWSPIz
nybj3tfSUd0ZKRxypFX53ddDfVx42JQSPBLo8JSkS98PlSK9MHUX2jlpVG5EWoGRVjJnaeV/Pc7H
R2ItWGTriKoN0uYHGwjeTQZiNDKwBQzIb9VA9F+v2jbWrbVrdrp4/Xq4j69Np9gFpkCQhRSI2t8/
Fv17VstpzXAlKNCGXYJm/2ECLlnhwbZNMQ7Yqbza7Z8Ou5ydHGk29zKLI+39sAlGKMgNM2DVKvaK
a0trlXpr1gs7t2+gaWjsWYkf5nlzJLt7cAtgmbJzOqxGHAWZ3F/n3+/7R6NJCCaRwk45BPuotPOT
1A5xbBqnCbgPbdpKlioXyLGg4uBVeeS5P77dZXiYVWxe1IoOM5ZuAjqBPBYMgUbOw1kTF2SvwMMo
pY/9iHPMFPbjAUgmSYXECgQRyf3h7RcpSTPCJg88G0muXOnuHOUb6CgJzVO5IPFc6Y7Ujqzgj18K
gwKPsjgIl6v9wUEA0K7MDSsIPKwdlTUNPgg3k2Q8MsqHmTRYtqB6KF4s+5q2/P5vLzLsR8PsoTZ7
tDCr2z5PHjKqfDs4HfGRne3D87BOMF62yURSxaI49n4kpe37pokCB9+jKNo4NC7jv5QOR57nw4e4
jIJQloVJ5ErY/36UMCxrsCpASORQFzc60KfnmmDiSYNcvCBH6OpG4GPdff0dfphFRuWEI9W41AEJ
kd6PSoOCi95Xd7w0GIvTAjnyqpVaej0AZ958PdSyk7wLWZg8igNQzbiukXk8WBZWrLvGjDbRi3S7
eeA2Msprq8+UeFolqVDDc66y4Gi7pAuxFxISm9Ij8fonL5KLKlwzZ8kpf0i2qN3E39pL0wNe135r
cYLYw5co4j8NUTiIfh/mYL2k6DnByDRYiYXFcDNIo0JrmrX5n24lyzBEQpwTFFw+IP26uR3LJEKf
P8IKfRO5SbttNLk3owF27OtX92EbYSiyxZppL0GX6n741gxQYwqdtpiDBSGoo0w8d6XorgNAddZK
cdlPvh7xk3W5nAysTtbKkv98vy6z1mgoJ4INEgNRkVKJAntByNAPZe0Y378e67NlwV5iIvngH6K9
92NNsNPz0sH6LUr66rRPlfJcN+LsyPf92RO5PAtrj2Io1eP3o9CyWuQK13CQdmparxVDcfN1SOZd
Rfsb2seSuB9fGescF3DSuAYe5OLggK0NG/R+URteBpFTa4t+Mzghol504GKk+fRPp5DRGE/XKC6S
0z14XUiVex3ZvOENM1ZoZyMt7/k2Vkc1ObISP+6SDATD1GUv5/pzmC81cpBEc1gZHuU4Y+NKMd0P
WVXfGCQsTqx5Uh5F5To3Xz/dx1fHoOaSSeDCgdfWwQLJyR/IAlQ2MYNIMYJIcOVc2XqFvNicFegX
fz6cBUf41wvkJnWwJ4+QOOaQGBRavCX3kK6wIShG7dLOjXz99VAfl76mL12Amrtk+omk3y9KLa4g
wXWTAS1ADptKLwbal+s/36nej3Kw9EMy2VGGQbOXYwE9+dKsYZjVCnYnda8ru68f6bOXxenCsxA8
s88f7L7EHpM+6dLwsMShJzfpGvsmpP8ALoljdkfm79PBiHZsrgVQmQ+Vk3MMZE3vebII2t/G6DJ1
rdLQdKbTUHNku//kg4bgS20QtCCJ3aUd9fd4Zw4mvOMShtLsvr2OZoF8x0lV/E6zCdf1Iv/jwxJl
Alok4iu0NMYhArd3ZSPisjUwF+vgmORquHPtvDyyK36yALkI8B07Ljo/Nvv3T9VqblUOyN29ODZo
QEky/STvk+T66zXx6SgU01C6UHJyD6OcMer00rXZnnIb69y0xaJCG+bpyGL4bBTiCi70RL0LPPj9
s6hN346Umw2PlotW7kfbwTEY80TlyDif7IHgb5kstkAkQr8Ubb9Fvo0owxAHecMrMNODqqBtTAmo
pFgUVi3A7lWu1Ude0yfrfCHuEtMv7HEe8f2j4ftYm3TBGV6F2e9aKQKKYoZyFxcYg379qj4biV2W
D5g0JIKkg5Fom0jGmBy8F9Jpk29GFyAUfsEGvpNz68RPX4/22Sv7fbSDrRb685wMoyE8U3FKil1p
jAcP7YD/wCgw7InSkG0ikXk/e2pjlW4/4YSsZYm+GSlW77M6aY8cG588y7IeYOuxKIjUDvdyWjUz
6J3Cw1E7g1cwGKcUxLQjB/An2xCjuAykLqHSYZZPKCEEBckomqtPJ4ZW9X6Fz8NDIErzPGplcaSP
+tOn4iJJszrN8aQK3s9dYaUW7UnLUykTlshOGNHMMx7rwf1sFBrwyVxRjCbuPBilh2IToUJmHYy2
fiIhrGEY56T+H68DUrVkFX9lHwz7YB0kY5JM4N2Eh/Mj1lGKop80VhwdmbFPviBGsRc7AtLPIL/f
z1jUNHZABVd42Jcl96GaOP22meIsus8MmgqPrLrP1sPvox1seuyncwtJGK/LLrR/ohiq1r2Fz1Ba
twijaFyTRybx4zWSfZyznQwDbeBc/98/ng4iCQ9zPtnKSRU/yR3rrMjzEG7QUK7xQnPBceRjKf0m
GTp9/fUb/GTrpc9eX1rQ2X7dw3WSDq3i1AlPazeDHWxmM4yQMw6lgKlFqyGAcNrW3ZViV055ZKI/
W6KkHeldY1dEYneweLinR13S6MKbLQhmI0S/GehO/IfCHXDfTC9VQJPdFxmAfrCL4NnaGA00TVQS
GijUAmlC68BG+3oeP32Y30ZZfv+3I8yhWS214lnQW132pyRygl3sgMv7epTPvgRiQHqq0DQgMTlY
KnRENwpaFqTcCs3QHhRc20CpW6uvC9OsPzLaZ2sDnS5laC7KXK8OTq4Ykq0JNHvZQ4SLQQ+vi57R
wT0PhwpbQ8u9lIMaHqkKUlxauoTe5VXY7G3y7fSAUX9nc3k/lx3XEX1OF4ZgWXd3lRbUw64TcXeG
clzgXViZ8DYKvVWeRFFm5ypmxQhNpsqBHT0n9iZ1iRwgrXXxTZjA2YX3TV8sLuMGPj6N6QxeL8L8
NoVqLWBslrRtdlaDGQeJ0q7yaOWPbqGRlibQoK7cOxVNy16IGQ+8DcsyqSIro36v12b7lMNSwHot
BMPp9V2pb0J7DhDd04n/YvCHz9PKANqcCnvB3/NCYQCFFTDYtLc7icNtOd1hj6adNNGiJS7NsDxV
4Xm/uoqLG30ugm6b1kFyhnVmSBFbBG7oRa2ZXKKkXnhZ9ZDtGmVIw3VXq9aP0qDWuep7lAqrrk3L
M9p3a7rT41qxNxjD6rTRJkn4VAcq55wZtjxTqyZiP1nqlJ2CoXAolELsp2V1SsrHNJKkR6wk6O8o
uaRPPXD5DHAqcqpViDX3TV9WyURvCZmMFR4AMTx8p6VXXbfKaaPNY/sz1JQyWZlDm965TiamkwIQ
9GOjzMW1PbtGuspjxbiTooQ81mZdvO8rgHZeAqwfHB89/rssnFOs5DWsJmkOhgO8guKpXGHZkoC5
J4/odVHp9HQ14+7k2Wg4ASQ42pyBSVCG87m18npr45wOkzMTw7waxhB2CpiqYafoFdhqJzLEsA6t
KH6aNCt6wrEVm+mmHXXzREkdtvwese9ri+z/jPQvkza1TXmumvXY4EM+h2f423b5WiS28z2BsqeD
ySVj4HULucbL2pjG9c7Iuh92NcCxyuPUeAS0Bb94as1z7COt5xoZp70vZRUNq17a9VWq94O+yl0w
fCuAGO1NGOAN7ulGUCeeDhVmXM+WjVcVbeQz5t+TzJ21bCtxYsZzRIxJ+h3hqCpI3IUpg3kidcRJ
S2/zj1Qfsyt3kOXPPsrcR9gxyejNqAz2YdXkz1pltI/IxpT7uNaMF7J+8Egh0DqJZ5HNrde2LQHZ
xQY5JiuWxrQGvQvMFsqmGL0ikgBY3XmwQKkJ7c7pJmnSse92V62MK9sjd4VJHo5zLUWZyMr2ggX0
FkEMCfwxVFp1ZQ0B1mNWKsJbyQ3oTk7u9E1x1B4cbNtj3E6z9QDWzXAA3EZ2ra/1KTHzjQGGK9mU
5JAAT8sIx15O3GEzzUq7JbxTBnqaUrsgCdeD6RwMY37IM1nvQ+o18VoRlfFzsmWZeLY22unOcmW9
bsQI4KshWWSQtQ4mwLNhQ9N05M79qUrB9pF67WxuCimU8xrWyLOC83B3ws2p2KsQJ4Fhgg+4jh0n
MzZt0IUn6VzDJUf3tiBtQT6kGwUpuzwZdG7cm7mds/PWluZrZjnjjVUXswWHVzYAaZgCGCp516gY
IszZnVI70YMCbulSH1rQKSFUuRDleN5ZXpfFzvOsjfVFnvA9krLNQ3eNQK80NznU6VMpxtH2qlaZ
3HUsdDYqYY82zAUroOkfBniR+BrlOvpcuKczd6Y0f5CtGhq4f/P4wCFk2du+nSRcfQ2Y6kZTdBOY
CxTLYjM6aXKlT5GjAkc0zbtek5gBVmKKcLromv6inXPI1xJIWepVuh0aXgqdHBtQPnrNG6Ddg5vI
a031nbpr9jZ+9D/jDlTfCo+97qlv2/ZqFlV4XeI2/axT6nqbraRm18Abhhq3lmc+CycFMZjBB/Vi
Iyhe45hQa9WUcxZd1ipdWRhPTtNtkueIn7sqCV+w8cvfKpbW5I+ETXKnTQtYZoS3x3N38kHvetwV
TMAfq6Qdkzujbq3vJLjqeCP6fLhA6qq9BWNeXAJGxz7Vmaby+1DzUa/6tBU/XHwPx11PXQfg+5Bm
z1FWDypKbncxp6TS5MeiLvPTLo77FxEYSQrwWxl/oJYf1Y3LfJ+bOE8HTF3OqrXoedpYOZecdTDi
3bDSQgUqrqO4Q7rV81heR0mgXCMKVL5P6jxcLFWf56EMJGcEhNCHAq5Fj44v7hG6gKkTWNCOKBAi
c0QkA+8BqVuG5/upKPL+hWRDdzeMPYttoafeqvilvESR4ETAEKXhA820+ntoyYmtMQk4SUwt1zma
Czz3aGKKCk+quAR6VGmCB4CYbqHuYSJwDm+7Ls2vhdoFOfTHVoC3HrMq8dLETa8ao+1+SlEEJ+PY
tS8gdwMg2wUvjvXG4gUdA+GAg8364UbAZdi+NVjRUiRPVWZVzUZwEhWeHRJsKmNjPbtZmkl8CSvQ
FqI3KiJeochnLY3x+xsV1VrzXcH4Rm6bnaU2/vOryB6A70zl0DA7QF0dcnJpep+Co6jgVCuQsgME
6kC8a3Y+sB2YxGLXaQ/AbPhJV+YcpBE2J+PIK21Aop3Cla1NuJtVMfvT0ueyma0QKrkDDkSu5lRj
VDeWerQxrAp4BPu7+RA4szntLMAft/j3uFisKlEJB5o2vJkWVzjKq2AIQgGkupXPQHd4isaJynJb
I7JtQSOMbsmmaziPbRs4LIMwchtwufg7rAxatBKMSGWOUSzxCCiV2u3vx3S2f7bIEhtfCbmMMS2t
O3pcUpyXbCj0x7oe8cCVU/JMMba5VLA4exmHsnpRIg3GDZU/aNb0egYajaducl4XStB7cEdSZQXv
M7oIjJgQSNd7kCUBLoruRo+tBOo43jx3aRmNqi8bpYKQjA8nnF+jVH70Xab/qDpcRvw2bchAqPXo
sOlkxqNKUxsGkl0WTFsrxdvAM3FSpH8nS0dSLwFxpYPJHJ88TzvILn7R3dSw8TeuU2WTyrIsn1zy
k7HPt4ByMUFgW2GaY1HNOzHLQNGv0jCjzI0NSZPs80ibkoWAzQIxJifAdlypygdkqnPqpySBMNvu
YJUjckcMd2YHZRzsRjlbvT9MZemsUO9A9Zy1Qjwm0lT7jWLMZeg3M44eV4MjRsOj4S0batxOYzfd
SnQOhj8OdH0QobGV2tRd2sw8pX7e8uBZoib7HtdVqLKwpxJM2GJMnbGrAaqsrI2hK+xvY52Hd3Y6
NoOHSKFJQ7+sGis8QUmkzA+O0tTWZYdMbz6pinrOTu0imwEyxz0RhhcTumd7Bf8dkCB92UXbUapT
eh2JCD/yBNNvPxSqop5iixHqp2Zupt1PIyLQlCv4McC3ci4HGTiRvJ/I/XX4BgyYetHyghTNDdYK
BNfQj2QlYzw76eB+CmnwDMYdcqYatwxDBJN7it48b88aDa8cjy3F6G8zYpx+P8poMuCnclaqq9jK
9GbN3y2SzVSGg3s/5xndFYMpHXeHP56gjETYE3gDSrjktqzCJr93Bj3lrWq2moaPdu+MoGHs2FG/
JQVgMZVvBdt5DlCTawP/pemctEYtsbXGPkHlWoBEfpVWOUYxgrNU8ywd3ieOxXmukk+gcLuJbY7M
LSj6Ib3Tal7cWT/nkXUK1KaR26TsMAme6tiW9xrmTPMV1FdLq05CANJ0oAy08Mb2KizsSL46QYCX
RRJXQ7GphZKr9Pth8/Jg622cXSLvpdhiN2Fvzr5VmYF6SsJYuBvZYx3/3FVIJHPiIq4uWNcC+4s8
LFWah3IAtLsOe1Swd04olJ7dgwowwJ3AGG9j6VZGvRpDqbAjhGX5re3hFRMpRFq6EcHcEO1Z5nIp
A13PNFRjyMC8vvikqnrYwCvXDqB+a0QY7UWlFpLvR9VNPJVlCR1s3wXk2d/IQZAChKcr9O8Y2DTO
eWnlnbypnMwU266JcfQew7aWDxQO7SUEGPJsepy0TmLsZNt90FxiQY0wBqeNpIQOlEUN1z43Lruf
auqkhGsdalCy9maE2S6tKh7o1OwE8K2cT/REMXXOLa3NJz9S6iLbxBHeMmduG8UkvobElleaOpYN
sZPRP9mSbtpL0aAXWYmmUfuf9PGaxdoxpXwcE51t2rEHo/YNpwGfHWaze4MUSyvWYoqxsyJdYURr
OM1Dse3rSNND4EU2twrXMBt1M4/NCO94kX9iG9sEdUVYV8/SfsO9VwsuxhZ/q42cZnEPxjeGi0Rk
P236Lo3DG8i4tvA7vK+UPdIPunzVXKj5ylWMZKQPJ5H6XcdLLDbQsnJcloKkwBrDzQxrZ9fhIAD5
dJ1dbud6pDt/anE8wNWn7fLzNMFH7pyrLeGEGQ/FuLNGu2/OOcqD7HJMIerd8UJy/bEJdRlSZw9S
56VSHT3euLRJxCdhny7oKzEIZdMNTfUWmGP7TbPnGQ8rpentE9xTwnylhrqZ7GQ4hDeuG7X5KjRQ
yHm1KoYM5Fydll5cLZ7ePeKLU3SPAneCvOcmRbFJ0a4gkk/g5fWRa2uFDws7TjEElt9bBEgL5L93
N12jVZdZV/LFjgmcqNorx0n+GKe0cK9gl7XBj5jtOjpNuFU6e+h3Tgo8m4TGPk7UqTiLRKubF5Kf
eL5QDH0YznOYWtw83azpC0z4IshiRkR70q5SR9Z9O1SGBRnOtJOGMUdhE9fNYf5g9pFSPc9JPb7G
42Caxa4IGOcG9PgUeHR6aPka/xH11HaamQ2L+MeZ7nscgqHEh6pIw13cufh7WGqWP5DtLu312KvB
lVEV3NPjvgjWfZXQncxMJW8hn5K7BmPviE0E5AxXnAh7CZ9Hd/YZ+ddu7zYqV/cMIflpQBbYxbPH
7M8sswFk1WHLVaxrE+baClW3/tYNWgl8Leg5EVom8sXE/oBLWGuPV4lNEwdfTYYLWGmlWIylbRlG
G/4+Gjx0JTS/cb0t5+3cj9k9No3RvM4hrOUeJMUWtqTZGWdTEpZiXcpSb7ct/cIawEgs2LatwkeD
vtzWo3UjU/ttbpKthFBVbXurkmdlv5hXV27UP3Mo58Nq1gboxxNZFGU1pkm6t4sYSHfPgTusY5wg
11ot1R+ijQt9VybL992o2H1wPbPdeIP+b/LjYLDvkF+QQaDvOrjpooxcXWQOeuMl9SRfrEGzfo52
WGQ4NozzTdXlE/k1VavP7QY3bs+ddfOxa5Le5KpM30k95trsddh3fQcgiFFeHcvR2XKfLKqLRlEr
uHyLNgHjpSyeftp2S2PXYohh4Shmmel3c87NM90NMK9zR6ys16aayFuyI7W2NoCN3WaOmA0/1+d4
9AZKIA/Q+8C0FQNdbP5A78YTjgvAtq3BaHRvitO2XmmiUt/qscBiYdSo53vToHbzLlE0SpJKk1Sv
vLgMYNqklNKDSBE+O/A6SQoYzYCxlWsk37QYkybP1jsOzdCtiucSU0SxqaQy4e9jSeVpKGa8JmBR
ppq260xUGetJhEQfCRfE3mvbQgPaOEqNKR5bg+puUVY/bJGUuR8oQbR2+zF/bfUYhYMs+2+QX3vb
Q9Gk8AMLhaA84rpwD75hSFcO7FDDb7E4B1w2WvGdGjdBtOo6dBSePsm3qCC5g5dXOldbNwmNn43A
P5HCRD5cimAE/mgRFZO5dDocQUhE9vvJMLWfipn0Iz4xdn+nDfQcjOkkiCvIvNu7rFfd2TP7vNJw
lhyiwndh3/4sutSGtl428beiI3+0OLHRxKYk6lxwBhtTuYbTL58CJ9VwUV65xBkGNMTUkbQPZ7q9
n0UjKnx9wgTOi4CDh/V80nH5zd3yadS1BkhaQFHSo+IecjcTneRCmufW7DeDwi6rjY7aUAcIHZ0N
djBJZDbT0Hj03scWJgNTAAC+Ri8lA8PNV2mUKFyDkLhfEQRVGEY6ATl9gsIWY5mRkY0yD8HPOJzX
4NhAx/tdp4XpSQot2llhVZlYaxCS8ZsCWND0TCcxv40pVpN+kPdY5RkpsHi/LzWSw3Utm+hCyiBO
1wFb2nAeOxkwyw5HGUy6mkon3kqr6owYEUOHCNq/hq96Oz8aAvvgjT01vfRiNj0umF1fgxaEXuAs
mSX7NYSoH3noSnN955qo+fZGgxXXOg7L9js2PHiY2HKBznZGB9K66EQLhw9JyEAnNkZkXkSWhWyM
aWS3lZpN+YWiRE661iM3fmYxZpPncNRqvsWFaIvjTNKfyBpLh7VDkr9g4yB2wCZFC3XfLqs83GLw
V81rjEqCZtNjGMxVR7UL/Dm7sWpXiajx7SOlLtmKCpd0RT82ZUTkWmoXbpPr6qoOu8ZYATzLRtjx
mlGsFbicnW+7HR6PJS5zzU4JCsM9Ae+HRV/cAfDOI5JUvuuE4c1AgebWzfNTUlB15fPXGyBkYgCR
mC81sE6N3px0X5Va3qwr3ZWTr+NbBkiyNmTgO+lsqWtpTvFbLmvcBMdxFtFJBkkitHxuKXK8hc3X
9os15ZIyaoV9geCLm4mFnO4Vg4aMOz5h4r5anGu3YqblBbs2Ika/E7q86Xpb3PN5NJ3XIH47S5tS
g+2qZP0F9BtyGEqeSsQfirouceQJfci3fD5kvO4TTMR01oKjPgU05sdrF/MJuCEC0T/IX4w1trE2
8qfHpFhqqnNCFlwrbQiyTRTjsu1kAWldMiXKbZPkccjhXqovWhAv1gpkZaKTeeiycRsv9J6VLovq
cizIAJwjiFJ7bgr9BIlLl+4+meEE7fOBQNzj4qsWu6oz89CbipK9KnRa5x6DC4Xjr1rupjP9MF14
Q1Ejyq8abhkXMUTiyLdhLp+beNe8VFiZYjvb1YtHXT3fmRQzcacF1amRV4szUKESeYU2GgvqyYzA
nPbwbNK+KXZYh5kxBxqTTD5pai/Hvp8FDhMTQREw93TfQCnFLMSxCHcpNZ+yc87fahN0xQpVG/oN
DG4GuSWdquy6cXHAKUe3IWmlQKb9q/vkjziMl9Vrcds1r6/d+ffqfy1/9KWspiYOo+5f3v+y/evX
4Wvpf+++v/vFmg21m67712a6Iamf8Uf/smBf/sv/29/82+uvv+Vuql7/+Z9eIAJ1y98WxmXxOy1x
YRv+nwGLXvlStn/7H/vX1wzbmv/5t5M2+178bA//gr9oi671d/qcBR0+WJUTCC3arb9gi/wOAn3X
RPIH+dtakFj/ZgqgaX+nTYc/49B2QpcTf+bfPAE0/e9ow/kDZJDMpRz3R6jFX0ykf6/q4d1k6+Ba
0CgjOqSm+KGzxcApZiTBtbUkiTBkgMSkzd7RL/P8pGt8K/fz4hanR75xbjvqbux2ltiDcQbyKYBV
n5Ihw8wHGvQQ0cXkyXmnAoi1aPHYGP3aApVqeG3l1+2tTLZC2SrBrknXhe2Z9VkOaENz/Mja2Mlp
U5yI4SywToZoTQrKzHyLhp5xX80ncbkJ5C6mKIcpTHse7e2H9i7/OX4338bvxVYxLqb8Ok6eJuMk
D4509v8SbX01QwfVXd0pQ6INQ9/SZNA+T6/2Y/lcP+uWZz6qr2zs9g+t8u0f5XP53L+y3S+eYz+o
dUW3uRcGm356nWK/1FcO2zkXsHI3kADCGAjTxrneJvN5K7xpSX+c0A+rhTuzf8qUtynVVjn9i2CH
humItOGXKPeLR/rQrpFVXP1CXvpgf6uaayfbqYBMlPtKvzKs1cX8plw73/qz/A6rpyexViiMPnX4
s0qvmFduzdUU17ZVdTMEKwJCTtoG91L+4G8f1dVfP8/fij6/Kuk+af/5n47+mAeiPfs/58c8tkAO
C+P/BRbIsV3hsPtx/m+3K7yXI/3aNhGgO/SYQ9OioeZA/OSoWZ1buSW2gKRNP6uqhPK76ZuByW42
O0fkQMdGOxA//T+O9qs37WB7oLUS/RhOH8hYDzl6zZLhhjhvbHvP2pKMXSMR94HXe65HRdIDrs4/
2KH54Sb0Q988sj39pcb94gewD4C1ecZFLsgjqObbYQ0XPVtxpzSwhcu4Qq3Mb5PXnWEVgUhZ3jnf
x59BvVqUH0TXK/6NARvomvS0unWX+BrM27Yh4fcjPsXwWdBSyf97n7+G153m5ZYXll56r1yQE+72
8b06rPhf/Dt9lbtM/ddfQLYe7ZUAUJ6QVSV9tbLXKddAArJ2nXSrLvCsu/Cse6NhWLmHFH6D8R0G
euI0vAqf5u84xvXoaC/A7NxQUKVEdoYV11nzYGVela3ObBzBvmkP7U+5TS+nx2Ef+vlNjS5iFd+k
NQUfwNqrOyqAoGFr2DweKhjkBkO0mZ+SEy3y8SSI3yJ+9616KV6qF+h3A2XakNTuyrr4qV4Ijl25
njR+YE9U97iSJ6GXpdtS8RrTH7mb0t79rO9jZFiroVhhqtnfdtug8jEliPaYfWRHFJ7HX/PB/v7/
X/N/xdd8bDc5VKP+R+8m7+Vyf+3UdGgQKy+USzbt97K1Wo6aE1F53FZ6+IqS42oaa0h6djvv3Ebg
/ivImH4duBwb8uBw+I8Y8sCQ6l8f01rICLQ/LsCC94+ZmjqSVFEYW/Kk3oh30t3jvP7f7H1Xc9zY
1e1f+eq+w4Uc7tt3DmIHspuhSeoFRYokcs749Xedln2HguhGjT3jmSnLtKQhu9k4cce19wqv6Br6
cPVBC3P4X37QuZ3PUgkAjA2nBGUbrG/M9zOKxCIEaK2Snd5Hja+kg5Q9B14PSKvYFaNxtBtkrVzN
aFQK+MFsczNAFrWaKKSuJ1RMCVxlAn2SeRMCOZsQNXEU1XZgrZlDADPAYUzrq6oEd4uqQyTHfpKD
D/tuFOUUXNJoiHv5TJzh0Jems9igvAEQtQYowzEkmlGgydD7aYbXBAqWGkOgaY+ycDONTCgzQOk4
wj+C+GWsDlAcfo+cJtHGff6cAmZjggVoTel+ek0/LvdiX4Ms5Y04w/hAklt6HECVHqIpYKqIb+tr
/VF1dVd8LOEbgALmpd+PTr2PVhDla1t+hqB+gOv+xbdcWei3//SWsxN34UQukd5FCBpAkFrJTvVc
IcwF7Mtz05Fwn68o+rWjpSyw3r/H0Vqb6wII/i/P9dyxZbmoGqohRNS0sf8tpFYDopl4HhLZeXzk
6fU12qWTp6d7UBNcFifnzbn0nIU4QaJO7ZEbwXXdBDetF9KK8BvfCdzWeym92kOJrKVSGMgeYH3E
4RyJ+gRk3mTYlVc5eX7emBaHFvcqfijAMi3Jg0xU9Pq/AgCTGKtG/aKv7TcF9XFhlvKlHvWoQudR
p5hJcgP55wMXcjTs8CCEVkKrgvJePVNUyefHclNd1zxFEbMGzNS95l1evLWxLCvbgt9xLGsHZtn1
8189MJ/q7Q/rLyzg+0gXIRSZ4cD0dgsluGm+eFAyhSMbpEytcVi79OzzLhxQYXHph7hqeL7Gfrfm
+DUbTeM6vasiqiDxG5phZELflRLsMBK7aDdqSHeI4/czrUwklFguZK1FydqNOW/EB+Xyh9+Y1R1b
FHr8uzt2PgGXdmxhKTcqanETQOCdPKOFw8Mtpr4ry6bwLlG0ccoAYvy3T8lCXP7up2R1ERZy9bdY
hM8CiGgbiyIoxPwRT1r2+Uc6S5hBGyg7pvkFnDKlPTj7LxlpzUc7NslbYJHGbEz9+okeG0si7u3t
lUR1MpnudqKPoEG6j4l7WUSitO6z+/vLoORFDCbt0MmtmDEo3tFIbULRUPUIzI0d3qlON5EeCEB8
12yKLeNfbR/VfW3zx+K9/Yp3lpRzJ1z91pbIibNfK1d6UsyOGq5PQdtGKku/9+GcHH3reEopIDDW
tEG8xPU4ylHdVD3VTOjoAgvqAClG8cdqiXMISGyP29B+m2lvzbQxS+ut3srIYd8dEJriLNjOb8Xe
N+VDS9446niJo1nAXZoqodYTssH4+ITqr7r5lkLbWbQmG+Sx7fAFqvolcBo7wqeqRHAi+vWg7Em2
O+imZimWZ0BDAZePcahmSqzGBiTOA4QCPwZXAL43QFbr7/KHCI9UTeVGu2LhMsHhvYf4vd109gNS
lRvM52tCv6rm7mkwH6508oDwFn043GTUkfG4nBTeYKILD3Ee8NKuAQIaXEc6wdulTcpib7xdeDnZ
XN0ewaKEEhZbIaq1bSz29YgsO9m+jtcJQUqa1mZjtea2o68nEaI/Ix2Ue0xfAeghGX6rNvMdwNT2
47Yj+9RTcOqgIMyBPu63sVeblYXo0HW42+Y79mGlWduhN2z6R0CYalIWZKDTJt7FXlfjP5H5IagV
p5w9HkSED+PdtJGu2WPZCNGpCX9OCQEEGo9/vXpSHP9aJ8/ue0dOJ/4YgQKe8IRUO/CgYo1LqzH5
R+sp8VoLcAar8J4aE8gXc94MtrbHMnN0JCCKctBbnbg5dVGks+K4Scw0/EEsfrgICyu+7OZQFdjt
VAjoIzBTTGBve4UD4q79aM52vhss86A5yD1vnhrPEjYYoj3ZFjVXrL41SbGs8P6PSIq19Vko+roF
1/1Yn9eHHSp/r10P1p4jDanoF8GcTYNkdPM87aglObgDOeHt4LDbbECt9O8KrYWZ/1No/RRa/51C
a2E7/p6Xck0+LMzK31N+igxT8YMwR1oLPShR2Q7ej4W9ycmtP4cFhBVTZrXJO0w/NlZv93ZnddZs
z/g3O432aCP3RNlr0wbFhiYgsvhvlpFir010tovn3BNswdY3sylSwVRs0QI4zUqsyAIvlNW72g16
DrvoPWnCoDGBJTVBge0qR2R8xA6l/XZ+6syRqmTXmVZvKZveekaDAVO3mCZVndgbLO52ghZF3357
wE9Bv2oiTwOfHRZDCqsG0vQKZCXk/lmizyV+zlx8GA3OG6BIhwLa8SZxDjey2cIw6slNQXdiR5Kd
cVV9lZyZ7qBpwe932D08qQgKhMRNYT6A2dAg81lrQ02/bk8AbBHEMzQCC3CiCjl25JWtxzsb0O07
1DdeH/A6MypeX1/RD2lDYyuxAzt1MhivMgHQ3S4ttiyh2dxX5mSrdmaWDjMKdKqZqXNZGXzrVLBU
3B/3emHKR/oY5gHwcE6J3euweh1FZRi+alOCKmc7ue1NluFk2yhvBqv0ck93Sg/0UZZko8eSJSKI
UsIKjyzFTe3ACu0Y3+WIr2dWaCbYcMnUbCD6zj+rnNDmEMyI7chqaIrX8W4boHdrdjMnwaujm+zh
85aGyV9nKLyyUDYAEzSxqx0qaWsAdIl8LTi1NdiNN1uTCUvft0SCdi4W6oVhTZewwTAZfAkYVWT5
mIaKP5MF683UYHFXVkezbWVJ16oj2DwCQanX26UJSDoscAXHXsfOgAeKim5JaQ48jRW6pLrjvflK
Oha7yhN3rUNDC91aKQLAZMZwhE3uRoTAPLcqJ7czyx689qq94m1UtGzwSfuj2RGdhpsMv4X6fBxh
Znq2Jk9TGJIwDGl06vF9ahXmiE/skU1uCUoZcY5bCx397S3iTjBARaewdEvFH5CsmTDa2eVBYMDV
dsYusl2D9kS9m647m6A2waPo8u2s8ZWti4pFwOqnqPjLigqBZ6LggqhYOrt+J3NJpENU9HYDQdFY
qoN+JNZo+8fx74rBx10SISPYK8oj0MGQD4LJWxNuoO/wFMX2NDdjO3M4+rWHw4pDa3mRRFF8BXeg
M1EgYUY4zxouYUpTZ2Pm+3Y/eOojiL2JTHzEYefNdA3YgYlbEVi5LcF6hn+B2ztRJP/xkfI1T67E
x/CmpenG8FqndXD5bMkB+spDiZSHpD7VzzcH0m4NhnLuinVpnRa+UA3iyDwcatkBXP18ozsKT34/
UKYeO0v5Otu9CV4rqFHlMfVmSCUZElIymZxkX6DEIirtnNTMsHqoebVSs3FiO8S6BfjvAJIysHwT
dWP4N7AKsI5FVmo3TuUIL0z2JpCsOeRrbBZOeMt+LwM6hb03OkZQvoDUmdUevwfZK7ywTxDc2K7w
+6GJvbEyCr5ZLHi/zRz2rm/vBBQe7wCxKWQ0+zvYoJZsI7iVg3/xxMiqaONkGHeEfUntiqb4O8HI
EiuzShtjwhxzaAGQMmAETOr7Zoh5ZA7+7DOHzYdFLoJNbM4uan7xJPYvxomZFHgXe/L5zzXTE+z3
IGyvejeDyGViV4MBAXIgGtFD4mWwGXZonAL7ISXGUdk0XnoT38iPhQfxDd3aXjV3wgZkUrbuIGBz
NnJGePbMmAFQyRTMzsmxC+gpSBNoOTTqQGxJp6qVOsVZRhdmezVbkO6UaRcR+4V+/jiPI/aAxy3x
rZIC1E150yfxjUIFJBQSM7S4Q2QndmiFlhmD3zgknMlBvTPVVUEh1LZvTW7qBFBpkz2ZGV5rbUQS
vhlYuF82U9Whw+IUOs4X+C+t/AaEeHSn2+W7AsPCp+EezaZNkB4ckNvdBOZtAdSPkyLKkzv6TexE
JtS8D73mUxglKCqjVo2VA9kjRUrGQBSooNxecxRqOGCx2zU7zbndV1CVqLgm+wE6FBRvZk0T8xGN
7zBp9HvCIpY49ux++VYE8BOKKWkAINTW3RreQE5shjoWBkPG8E23c5HPhcrtcEEwWrO2OrNAaKu0
tCPINfBswyJQfT0hGqIGM713feh52GUuQuFe40mbZic44qP8Vf3amNPXACezMZOdvutdD351QWfm
aBORwvzKyBahHHM/2492b3F7bC0sz8CRnOjAbUYnteh7Dvnw/p7S4yvS6fT2/uo5Jvf3A3mF1edj
w2jnxvfqlbll1p7AOK1ZiKUhd+wpaBAPnmuRGjAPNYR7mK13MtzaRBjEZMcMTBSucQiwwzpWqoI9
PeFosS1VTB1vr23Em5zBLbYFNobJQrZaIDGEes+wm5GJvBCsnh2AVwjvDba0Cd0NdpKZ4wWWf6Ds
MCFbjiPkU1R2479j/EIK4TpbqNwkVHMKT3MELJy0UR85hIZyB9OiV6Kp0AkLs6Ohy8J7xDIcS7Ky
6+D6vbASGBE+zn6OL+DaMAUmqCX81MAWaqZqhfgYbiVkoZzhL5dE6iIvI6POsexRIoU7wCzTykLd
8VmYfrNQ2aVABuXsn4yPzPdgF7q4gvKxA1e0FBtlQXeKLZjo2LlD5QrtroKthu9bj7fQLyxwZcru
rkr3zExVdqX9IpDuHlLMzK/PliqkGpNjsFjt3E42nVNB3sF6PaJY0UEVmtntG0cgkHZ4HyShI2xR
Z+oyyRxDAhfQVUzWwfJFbDNhKEF8wc0wSipfj0fxVryNdt2TcKXsk13gofjyoXBQjIbfMiwWIkVk
9WDAN2CykMlhgWBsTMpCMyROgnurQhZ++2wO3wU7mdTwmGTYsDg2bmDruGRsl1iAEbb1VrBGGp4G
G+9COBcFRXQ49FT1xi0ks5PeBhYbY+siYGsicNdasGDz+8BMYWMjLv0wPNROZ4JGC7/J45rr+FTf
ih0d4iXGJZ6gtGecpueaUpjVNY4n9gk7GDrNC4pa8DPxCD8O95+5QLEjeIiG4hQiXMqsW/zb22yn
Qd8Jc6ODqdHC9mXGBmLqZ4O9ApCnRjAW3ikOImwGJ7qeEONEtzQ7d1LcGx3iEV8W2v9ANrGwKmQX
FiPEqRYQH+9gVvOQsIYDYktIzitgIW1tx4K02lmMBbDd8ZIJxl/8DXfDZpY4eNKgVVigtbXQzAi+
ggGfQyLsCrPrakBgG3BTA6xIijVPqXTIHiDmPJ9mcGewVzgJGUQbc3jheAIxyhIYLT6fuTudxxMK
CY7rpJ1V0XllXA4fqT0NW84LcZnPX3a66R0UXnr5FQ+wZH7qN8oe28WC7iR8Bv0HZunfqkgO4Chd
oZzJw5/zUdQBV/2mUEdSPiQYAnMilCs008EfplyTe9/jbqCYt9l9745bppjZgWOfwME18c9GBYwS
OzcjlzmDqNCnL/C8Gw+dHKaIQA/hi+1GDKEt2jvR1qyv7CBHMAoGBxWIGAvaTSGqj5qi69JxIzun
NH3rEKjWsbsdEiEV9s8wIxzl1gnR1YPQV5xjLBBbbfkmdNipZh5y9cBWG1oRzg7O+h1TQ9wdey/7
qU4bl/234sWOeMM0J/MGQwduFLxBvJvi2K0YhKs+9rKx808f+6eP/UuBh7ASjVuyt2qq1s4pquth
MKO0HAK5gZH3zMSkuF8DZaK15IqTx17/AAD46bz8dF5+Oi8/nZefzsv4f1F+e/jmpHws0GMR0Euu
yyKzI3Doh2ww8Q2oAWLSnqPBJl4pAlx7xiJh8y89Y90JW6QKfjphP52wn04Y7K6fTtgf74StWtGL
RNW/ZUWfe5lfkPnLEg2er9AvbESmZKDyOe9Reixxnu+kaxa+Ysgx5B8JghXI7oLqCjnEEr6phrjx
bMqWiDyGgljTjDgMi29/ixoBp6ebX99YXDahbwXaOb4+zBuEt1EvaSnOgLAB6NTpCNBjYQaAv7GA
DIt5fIuzbpl/vIb7Wp3pItfx153pavprWQnyX5r+AvvXZwaPKqE7NshZwSq+gJcNdS+ix1HLDj+i
dYjXsZjb6fR6mugLgqoFwA8n/KA0EU3fAiY44G+JhdZZvA9xKG82X25mcl3hrQ1FUP2OI9eAEmzy
6/y6cfRD+yAepCtpPx7lu9IqEdCugBzRkK5qEFoih8PhK1o0kQOimik5IBQ1b+YN7wGTupmdylQQ
6u/sAtHR0BZo4aGHHALrDBKClrAIhxH8NtrXbp5Soh3f329Dcos0AMbKma+ReXxHDkDCHBKk6jPg
PE4MtsnZ29MWge9dR3z6+hpTYD+Qy0f0/1SbJ6Q2EBdU2IQB4QQqpGP/slfY7I8nrMV5jfDJrY2/
8A4GKji+XgZ7fB5F/7AzC98+jRID7SI7GVhl9rVFyod+GSz07iePGrHvUIjz0JOA3Izk7lzL7gC8
TKwdAf5lBwTNPWpkLDRqMyOkPFjarkdyxc6RvIotNApnc4kRcz29AmoznVftHdiX2HpfZVFmYuUH
AfthJgujepQmThlF5APUL+Wj/waYtTNstNvoWT3yR/E4HhpLy9H22hQBsVQpWEBGgXLoKL/Xb1Ec
KItoGcKqacaX4quKJB9IDSkXU/TkCxKKwkHxqFo9mq49Xd4BicE8L417Yaij/zVab/m4G9OVECFP
+8ZSoBn9KiBnZKIR3j4K6D1IYe3U4szkNrkN92jlhMxdhIwQi2kzfPDlMZ0L7C6NaWHWt3UgS0nJ
civIUMkUmSikQiS73enAcbF8HgAxpHHPWBPaooxfsAoggYSHwd4Au4SKKWQ2kQVszkkZCWc+xlCB
iUGOaEAKM90jZwSrKXeUJ5SoriCP0QtoZU0Xmj3OQ16LOIyfZQt0jJclaZE32DPIz4SULcsOsPxQ
DuASmBJuGHypRybOPyH3Azxae83QaM19in9ZepslmX2kn1k6ncGZWPqbgezZeY9ohuy7U5dWIJvS
MbhjtKXoKIt+gwg8T24M+HWDDGZjRrsRUbpn9Xq2XAb50WkJdY/EL3ZRR+K0Qd6vt8/pNASh2YhT
bzzDkgwzAX5NvmZ4hd6SNjxMhByJ4vfSGbavr771/n6/e8ucm0OeEDCM4f5BRkUm/gpxB2/fDbMB
Qo1Fx1nMm+l99veAyDfy1kgUdC77nmWBWKwc6UUE1+tzPhkp23/zeImLEolOziN/knDk0fn0jEFA
va7Llne4l9yKsOxZRNCQGaIEgnezgcS4LelESnrPk/vMvL+/LczMPs8QMvH4+pqj9o7JyMv34HML
8ReZci7Q/BD55MccnRU7DLS6Sa9lFVYXkGZO7xQMBebU2KR5Jz6sPHRNW56r8D489ae2/E9py9Xz
sIDs/ybnYU0Yiwvj6Y+7LWti9wwi/nBwf4rdP5fYXVhIfzKtvmYonRtFfDhd/wlDifUTvGS8LSlF
/yxG55rZLy4MpD+v2a99ugMaCIXRUQx0mecqtA+nQimqAE1HYOrpxy89kDvXxeh61/ltsxdcgLzN
NyAprJS8JfsAlhywB2Z3Dxg9jTYwL9xsA2wPAdgH7t3XkSpOAywZelY5qj3vC0RiYgKgXr9PzrgK
EJTBeArvDVjeUULDY+kUOYmPdUWOaH69Q7Hmiim7Or2Ff/YXm576aWpZ5zVB4FWU8i5bAOpZk0Ut
M7B4MGbcdYDIyA+a+chMc4aFHU0Y47S+g/sBByRxk616xopWtNszHGhsszKRHt1rSDuRTgPQCrg9
VjxgxtcAWdnZ3oDLzyBHHTLkDHAJKA+VsKcBHZ0AFQSFQAbVUQQQEVmXDbnVyS2shb/U5KRPkd8f
dm5hlUygEMnBJoV+HRqCHdvjCXGN0yP8aJRU8IiCOM5BRsSlp+fo5ME5HEuUywgU/siKO8HU1g/O
6oeRLK5I5aOTUapgJNe2t7m9vIer01zozN9xmgpb0UvzXAQKFFAKql2NUE1lMSxpcjUjSGNHkF4v
LPjy4l2J5Plp54ATBNLNu0LIBt1p8Mr1C8COeFtBEUNjYYXJ+iI5jSfb2UHcqa661d3sNmhJ4V5e
PTaiSyNehBFm39DABYwRo7etvUVA7/LHn7mML33+Qou1SSEXogbpURtoBkWSiSanF1ZMJuxkyuPf
HAhMxWUITYZET03BtYUtg40zDz60Q/OmAUnMe42qfEQshh1YkyEcfCLR9Ga20CseWOZ+sPybywNf
WZcfqNtHlefCGeuSHZ9QOnZcc7A/1xq/XAljEYIvKzCqSxUesG1RRTwDFYpuWRSUeRQhVI7csZMx
w/d+QVzV9oiDSjY0uCaK/YL+9uQN/387oNfNfU2eSti0NcEoUdDGIoQhvPBNTW6gC1HgdIs43jtP
eMDy3ld2V/qeN/Vb4xv9wyQWAF8OJHExH2ISkCoTBv9okMcKAWAWLf6yZz/pzYrBWaHgW2v3xDaP
c2piXt6stXtnLMT4n//eGUySfLCJfu29Wzu+C4Hb/ebHdyF0/5rHdyGuf6/ju6IdjYUM/lXacU0A
nyNZHw7an0YAf9owT9eRiNJAWIvOj4sIZJ5wQqOA/cV5CVGe1DgFGvcg2PgAWUdvYaLcQ96ZqKVg
SaqVygWBZwLjR7X1y8MX0jmdW7HgQIDnlBmtrsBJiiIQDQUf+3Nnr2vw7ro5wPYMzm+gmGpEsyng
PG8VFEK9bOvboCY6+BpjKHIAr1HTxSQ8empIbm/6T4Ck21dXPOYhmu8xZtE7+pZH+heNllGVU5gS
veXxn5M3OqzUKEbAPrJ5F2y3JEAVCZI0LNAaW6KbwP/J7NjKALHGi6j+EGFAgxPDFM1nZkdXeOGy
sEXfzZXFWUh9kMOhC6WPnTE1VFJPKKZhEn9bQPVMMCvZtzxE//4Lf66mYbU1qDbGTzTy+I8sFqvC
BvUiUuZMR4DgGrUBXwz8JqjdsNbfKnFYPSL7tC8VwWvfvsIDew/6B8MpvEMJGED8DOZfIpmBlKEl
Ijmos2pDOqK8i2XZ0XKLfQ+4PyqSUBauoWKgPxdYDPgt1E7lxHC+ofeFjQAFNaIfzeUl+yf66Zfj
tNBPWSBkXZHgOPHwkiryEhCvojd3AUw9mIYNyU2b/YCdkczKvS9fHibzQaLoXFfC6Hl+fkUHG+jw
mLwe3zcRTn1JQxyGzFzb29WDv9BL/00H/9O2UR8l0kKpVrWf92WGXTyb8yxSwb7YpjHzLbbvvDvU
EKGWCAXkZ6M/wv7evbxUMMyO76cTWg+8vYHRCEAQ2LIes/BQT7vbvL+/o5bw1qXvHNKxbHM3IAbG
faa3KNGLUKJTog4vd1DgxvK18eY2tCayIvNWZ7fQ6H+t2a0LrYWu/ym0VoXWwiz5w4TWqqWw8DF/
U0vhU0PbEHgBhDaCKJ2DEx/MK99Xwaw1QhdCSzW47gFceGirAiJh86zaPEk3KzL605az+odHLqYb
iVyrxiIeGWrC6wg6+E2m1yBgaV/kEOWnvdA7GRj2zATEanY+o0eqLKDVqJwQg5cfhwGN9qssbyhY
/A5ZDzLjsKI9+JUcRUsaYgw9vzbiTw2GX0YsL0y5LE4SxW8gONGJpEcdLiA5IS09iUx7xAdbFPa6
JdqA3D8zUMLmClR4a4i3c5T/B4PuwxAWBl1Wa/KkyhgCHGsmom8CixXKsXZ2KWFtYVjdYACc0BHW
1e17CizEZRtAZFbRpREsrKZs7JokrDCCPfOOX4971hDx2kZPv5Z1tbnfxOS48si1dV+aHb/9up87
mV+a9cKeaMquHTgOsxbsCpYccGEVRewLoY4KsILKmXFfWGMEdPLpyWBeoY6PmYYZOeZAE0QmABKT
iy1h1q+CsD+iHAApvZ8ur9Tnsu7D8Vio9lHvOU7MMcwTtPULszBhlcHsREiDmbSPptNT9CMqyYE1
Wfwqo7EQa9voXNXMD2GF3a57xywBNvSBxWMoCtFPp/fb98sjXT3IbM8/CJzf/iCvbulCk/5BW7om
Jhnt2ceF+uPF5NptXcj1LEikISlxBjOyP+zcy+dm5cOX2OZf9+FnookLt/yMj/hwKMEbrPD+AJWE
29LgAgtoU4LGJDTZxw8t2bEq+IimVwUgVR1ajqG/Btp9leQKzRkY4umVZRyerMszXrvTS+TvH3en
hRUjYtlE/rcwIla00XnxPuzYb6CNVg/JQsZmc6RqZc0OCU/RSiwAkBfWEjRAQ1nrW6YTOPJlNOHz
OwpAdBMCIIntXwGL6ADLeIvafLpimayOaSlN/wxjWsjX3/Iy/Sqiy//tmrZ+TqPn/H9IV789d/9T
vP/PbfvcRk0bfW2+57r8U1JfihLMvn/OfXlX5MHzR6bL8/u/UV1ygib9TZM0HlQ7/DdSy39wXeIl
42+gHTd0A2xpqiboUDX/n+1S+Rt7t26IgoHWjAqDxPyD7lKU/yYw5KKhg/NSA0m48X/+Qft5+CZd
wRj6jQb0799/rFhcdNtXNF3WJEUAL7QkMlKZZf9HLYliJYxG5X7UC2Mnt0XjgfUEmN5YBV1rOvau
CHLXOzmSGty7xChcORdHb6o5RmPfo8yxnQXcSqGeV0Tx98oHI1MlgYdzBI4i3hCAAvleFWdjyQdB
xLX3Ph+ic1HbozeEWgmHSu0Tu+bk1P6wbZ8sBTMqf1FHf38etkMUJEnCtwt/I+zloZ+noL8Pmryz
UIUPxHvcCCtRvTOVwvIxAkjvZcxI53VtcVFDv0zAQh7296WWgPaTMwp0KQl1zvFDY7jRuxkdA8Fc
DypQVTLBytRTrqq7w+W5srX7bhC6oKm6qIIFypAkHM/v1zZKYrnxDb045fkwuU07BU9TNQFkkend
AyeX6N5Y+P5RrAr+WMu+tOLW/LgIuigZGnqsqypiYwa/eD4nK80sFMJ4ylsDer3IMtqJo36Q+Fa4
KhQNDV6UWNxKVTNexaP82CXgb7u8BD9sty4qvACedF7TNZCTLHwM0JZzc5MG7akWRbTIyUT0Y6k1
deUpbCLfLzSegvsLUlkNN2yJnBzHeKiEcGxPlSrVnhgloDkKO8WpQRa/8qhFp36cWBZNkAwRt1gW
v/HqfrRd57IfhEKeppOkpLM3zwHncIUveXyiGxuwVYcgNS5D4dFouUd1qFWHi1pwrvqBL4LsXErV
bzzH/1S2fG+gfBuPLOGk8byqCuLSQJG1rIqzrh5OqsR96dDt30Is1I1H5TimHAmjUlpRzD8uNviB
DQV7CsAYOHwXV0vUZ7lXy3Q6FWOMrj3gcTQDcUBqO4u0lRP8w6MMHocHR/dMLSYuM7FtpUyNkhb9
Ke2ykmSRjHo+ow+tUW7ElVkxl+O7I4RHSbKgS3iewugQvr+reVnFZegP3anj8sweNYPb+J1aU79W
lJtiUtH4Sqs1whWZZF2+Ip9NUtIlMDHrmoAzvHCG4rYLSzmpx1MmCrIrtB1nqk2R2rIyhSuP+kHY
Y5IKjxYlGuOG1paW5RiEeWTM4njyZX+nNcmj0AcpKCYjiYSN9HJ5Xj8cTDwMulPFHYGaxaJ+v6Ja
KWpp3/vdKRlLA2QCmpbTJNYat5yycjdHXLbtcr1YOTKfPFVQBAkaH5IbFfeLfaznOZlyLeRPc5L5
L8mQf5XAf+ZI8DldrmvQNnfipPfLM/1ByMG4ULCBms6ItqWzV/7BYMco5L43Kv7UBwG6yw5+Qmcc
vhU38ZOniCIEHBizZdBvL2EveT+AORV9pE9qExpWqDQtuJ1H3748l0UGEfLE4LFuYC6EpQIi1qW/
CJJ4qS+VXj3Fpb7PQDlaBqBEastDGnW7vrYE6anVFGLEbpieRh5wQX4CPfdE1ACmw3i6PJxPLgez
EhRcSphxsN++P0QVOPS4tMjUEwujNhE4rgukJuf8X5k10DJQk6LE4JSLGOSUaMPcT616ClHhFnlD
SqRthNK2QbakIxZB9Kqv80SCVyMnvrEiez6b5MeHL25KIWipkdWNesqNvdztNA1h1pUU0o+PEEXQ
wOOAKiCEl88R0A9HtJfynE+5uH2QRh5O21yjJC7RehKnSvKrzykOKS4+bEpBY//1/ZZxQybLYdIZ
p2pQBysRNTSQrYpyZc0W+CZ2TkVNFECCjJMB633ZAkzQ4jrSNd446XpfJCRMi/YtGNIcRVox+BrN
uqhjkY5Knnhl24bvlR6M2EApKQDlqmT5ie8ysIkLvhomZsHJ+Wum5GVE8laYM4TkQ1D4jnoSoTua
kmo+SNOTdKC61E5buaz6Q92p+UR0tTWjqZYLc+i4gneDqMIxadDvHfCHPjTe9SLK1mTcj5IAU5dg
W4qyhIrgZT2wIiRVMEuDdsqbtLDKzAcit2yGFWXxo/mIFYbchn9gwIFRljC4XOLFGlSYxmnyITcT
X8iRGm0LTdyIRjR40qSXM5lkxUcl/sDPB3BZJpUlNGm20oxFxYn5XjfLzD+T0CxbEmRp6aPMnK41
Y8QFJ2UQDW9EtN4U+SRxuaHIrSRMfrWPYqgQr7DcgawWUXDNxvPhshTyXGVC3SYnvg4SU5tlnqpZ
kpiXRdsP3gF7Cj5ehXepSQa/uPXiKPhjLDbJKYSuBtRUKhU7nirfTYZeOeRBX2+DPPc9qRpFMgVB
uSISPn0+c0p1SDxDPSuCD7OsJ0VOZy1PToasRFdjNpXgrw5UNypg56gZZ5jDOGohkQrusQqFYOUC
C0ykfr+rmL+iSyov4fG6upj/mA46F4ZqfEpDmQw8qAJ5td5qAV9ZKAwp7+IwiIg6+fGuk2A6qNWc
utUkyCuH68fLBCZ1UVJhQ0O7GktuG78SilbysQ36VCP5r3e6JZTztKJgPn2KxMNq1rRzQvL7IzXM
gVFVGo5UUbWZ1aTjuCn5WNxdPlKfPgUi14DiNqC6F851OmRaruhJclJbDsD8ISzNONPWKO0W4Xsm
epk5J4AjlxeZkbdQyp3ft37f8/EpKse0IaIQJ28tl/AxSbUIpLHFUIX7NDOyezUb+K+80UQUju5o
gTD3XdPG/l3jOw5ookEzcOjmfHoXEk505FGaE6K09WShxEb50viJABJaoSrJ5XX65OhjAoposBkw
D/373RDHwNAlv4tP2VylTqfhgo8+4isNJ6BH7STKlPOLlywXj2U/dSv3/kcPki2fbMBO1AXs1NJj
K7ImjUq42qc8rRWrizKQu6u9tjF8ubeSUoidSRo1dy66fB8XPmgJen+6GX0erZ8TP/wXzr+iGuB/
U1VRkZdroSLYYwxZHp+MlNe8ho8Kewjl3Lm84j+KcMwZJsH5OYiqLZzG3tDGuu3n6DTrA/j9kjG0
IyPIvCjL4EQXyrjyvE8WWWPKAgEmiZdxrxdXQdWkGke0bk5Imj+VmoJSlVBUyCCokzePEmjv2/6x
l5vA7IsBXPYdz5OR75utVBfJr9WkCL3AqEYsUdYRp5SXtXdhlGlpPOXtKZBF5Pt5v2028I8yKzCa
0MGpbx6wcLmtBnIWkDIMTmFU8SuH/ocgJBsF1DgIaBCQgZu7OPUVh31OJK1lkQI0rkmr9gFWaeAN
fAFmD76rSJYjmiHXWW5PSpK+tJ003fmc+JYb2aGY2ptJqY2VGJkmfa8GIP9ZSEXGRUBMBaYGe/2D
GhKKQc8z3e8fNaj4XdCV8aPaNC3ytoqkiKTW9AxtSOpGyMk0TMo+0NPqUa0muSVCPKshmVIpvary
zv8SCi3fwNFMlb2qhVKD4oO+Abedmqpgrgl64S6TxwkN26fw/7F3JcttK0v2V168PRyoAdOiewGA
4CCRlEhJlrRByLKMuTCPX98HtO+1CPoRfaO3HeEI38FWoqqysnI4eTLdV+oQA/YYG/Iz9Yy6M4eq
FQ+5kRLZlJDbuSvbktwjw5aESNsE/IGWGetMpuSyZBWpl796Qey/p3hGH+IkDZmZD6XAVUZ0BqRY
NoSVSRU3PzStJF5FUpCnXjc6xVTq1A9Mzlw/tIga+m9UrgYQ5/qRcZN2qtjCc/Xem4QJmFaFpt/Y
0KcPKfHZ90qTGKjBo4R+Y40eAKSqdvwbMbz8ng9yhcF4QvEAUstkOLIDdOk2qJj/nhlakpiihU/O
lHpozNwwigepTPsOydfMGCzFHyTfSv0sfJFF4v6MCP5RhWIbvBdpiTGM01oEEl3vadYXgedX/73P
PsSxKj4+qu1bNv2To7y//yjS77/k22/V29m/LEQVVP19/VH0h4+yjqu/MvXjn/zf/s9/fZx+ykOf
ffzXv99havHqHD68IBWfqxBjUuM/Fy12aVH5H4X41/atQGnm7V/rMn4T38vpT/hZxiBc/YKECZAO
OooOP0sV7UdZ/de/Cedf8J9UQgyG2B9h+d9FDCp/gWOsYegzrg5y+SMm4VcNg6CEQSgywPDv4GMi
a/BPShjneRUdP19FWmw0HQwPJj9h2T9fUykSaecq3V0kFcyWJfKqRTnm1wtZM3MhBssv0Az0abfu
fvqCn8sm5+7MKBP5G9UgSEUQRSXTDFJW6ppggrR3Q1M3TiCLwfbzJFlflzKJc05iGNdRBkfyD8/y
NJwiWQjHiRKEdMQXt36YrAY/7Ox44NQOpa5Bbox626iN1p3Qj2qceXOP1cXmUgWugKxohCFAV0+x
7qfNTfWm7oehL+70tGpWPIsMp80UxZGNBgO5SiXaJIkM9Dg8YivJG7qWoghTS1MjXkWkgElRi/6m
9lm0JRXxbrwm874xtfFndmoKcIGzpCEYQIZE4zgQxN7ntloefB6qhIu7kAnfUUUI4M/4ZLQiUVYD
HRpg1IaSY6xyvgskkAXJQ/ZCfBi6hA/fK5iAd0ErtgvlIt8kbtxtfTc0VjHVaqdqGVtmnh46eC6y
FZfru1bt22fCSt1EgaXHMZDGiipZvKphd/ynSgDVxvZTjqgPXq068RdE0kt9w3h8pxgR3+SCdJY2
KMGt3HqlZRSxbNW8aHfcTdqFL3rZEQbGRV//iNFv/h0RQRGprsIP40RFog8579Ft/awGpdoquhJG
d62o6E0cK19Dj4oFa9Xa6bW9MXjor1OLuZlTlxdAQdJvLJEyHN6YVTmXW8FBb1SReHet1vvWoJOv
sV9jkEGoSLYblsYqqPyj5irogfCi0paKRprxTaYIPKSlEXBj4QpqCirKdqMp+LR0QYwUtVBh7JG6
KZeaJ4EBKB+0gyeCdqG7Wrwk/ZF74b6kPbosBJAJQeE6pKZoSMCA95uI5b6jN3F/HxX6Ch7XkgoJ
Y3Eq8lzF1KowuUEbjH/kO+PAFLjyaIKhHOEzSlDjvf701VHFs7aTqLEvAkM79krbLCpE8HPu43mk
DDH46WOBACYcMd1F2p52aeqlmj7sgzBZd14tLTsCJUWHtFlHSuiQqujeWMa/BTXGIgxqbya1rs0Y
40nUd/oKiB6LiXhRoKqTqE+KCl806UD3grnyzq0xcZXF7nNTGSCQczNemDmLyC1NQq6aodx8U5Rc
9e0603QoTh6lL4qy9UujTS0yoNKykFGkWBd6iJnDfpN1K7/Kx7eEF69DXbCP63drCuQZN1FHOhKF
57G+I2sT79dLuaoUkSHv/US5LaTAeykZdCtEvh0DL0jfgMSgNsItBsinWw2lJtfsusZdaw18ewcZ
TWry3ievSquWW/RdupgwwXpvK1x5mHsPzqOlcaspondNhoeLcOEiJ0GNLkpK0VR7Fib5gSpKtWxz
F4G8FxFHkjyM62uEdiP6rHtM0qw03YSkgGQ2OkxtHjalFXGRIXWfhNVe0lju+EIYzc9L+/9u3b8V
6PZ/duusNI3+6Mrhb/2FSFG0L0h/K2N2QUECcbwsP305CTbuCyqaugpQAqqnXP7tzEn6FyQEwf+I
UgfS9TIixb+9OYmSLwbGh8oGR4zI4CDSf+LOXWRARn8O3gbKVnhooG3nlktTOgXVTZcdSokCdR15
hcX9VFtWiumC3QHqjWirM8kwzDy05z4dckdw6jRkwfiYoEKlZWJFEiC9ldIr+AG5oNRONR/td9ow
56mMP+X3Swop8JTh+1K4dOhQxC06X54imrBO6kq+HyS2lbT8wyWIb+CSbKL2u8dDsdGIPGOmzy/t
pczJE5aWcZF1oSzfl75rJr6HYVBlgvk3snenZ8WMsHOP8acwlN7x9CA/jadhso2plCAJh9zcvS9a
2TZAQbnI46i3A/BsHhO59Z1PGv4HV/wyW4tUFUwnnHDGx8TVZHVNXbLCrTR6j5T4gbq8vC3cfC2i
aO1J7UPBe2kdUABI+cqtd0o1zOIuRo2cHKmmIG2BYqCGZMg0e5EyxJBGldJ7iGK3Nae7wEizZS61
2qpNa7TjqSUGOjUptVVfVMfIaWgNWHgmwq9BINbSuiqbant9Wy7OHCUJwCAIgGcIiuDDnOuZh1eS
ZHGg3Q28Btlk2fcm2HQwpSzThpXe5XM6NqFQw7lDoKIDSoNoZazQTs69aNRS1fNBvROK4Vm9HhwL
It2QJMudLOwxpqyiw0Msus70c8lSWsw6atvAkrI+W1OhYPRwkh69WpvzDi7sCb4LjM/MQLEbxenR
gH72hGTaRW1iDNpdivR9EytrVMBek7DO8crrZOmr8m1dDOGqj0kxU8f4454YKKKoSGGCBGdaCSxi
TyvrBrI1r7xNtPCHAU/+kXidg6/tvmpGvfcrTGMblIIvOOPe2kAfTqoxhFBN398anUvtf64XQF7B
9MPUAYA2sT8ShX31copjyoroTtaN3Kq8+iOS+IsodTqjhdPNN0ZDp48YEo4QHdt/vvlt4Loc0ZNy
0I36zcjpusgkp5Hyh66jr/5QPXYBBuCKYdYxnRpzA88b6pDIBiAmBIJwcupt4GfgXh3IgRvHQEvN
SPdsnjDT23iYtgZGJ4wYrCtTwaxFl5thENhsjgD29GB8tgunbxgLoSegEFTvfPGpVzA+tJQcgFzU
4ZJaPvvGqVOrO6WwoAs/NNXpgpUqWZ6wstTy1+5ghnwmgLlQwulnjJbiUygQF0Efe3jED94PlTvF
O6lXBHyXwBVqG1VYbm2GGN75pha2RjZ8roNp4t2OeB6cxKddmKhAlXqJK/cQ32LaDll5dNUE9oBq
trZvpZX3yInpF1YxPMaYKvYskN0ExenHdaWfxJGXHzFRhzpMBCI7mRxqNbGU/KWhoGfW4at270K+
z6AghYEmhJ7PhSbT1/C0eiC38OgzCujB9HGSkV3sg5geOOag+xbKOYNr1p6ldstmOLge5nWyFZ4G
M2q3YdmZRfs6pDvBN33rtPGD5kXIx64advRrO8k2AV8nkeWpW0pX17fo5FddaCvuC9DKyKXAak3U
RJFq1BcYOUSF06HlvTH3amfrnZVi7B3aljCiGhOzgVg9wonP35sf5VoRGHCKvLEbO5lY5vUuJyY1
TIAPWlt2lKcytWvfqjWTE8uoV3SYUe1J4PfzWJGZh5GBtwjk38SYZb7uJhJr6CEC/XC06t8Keus1
piReNMzRBajRM7VVwPHxizxcgPx58O6H9rHD0HVhI8UzY+1OLYnTPfz8PZPT7kjqi1Sq8T2YUZ9Y
vWdpO73ZeqD3DxxVW3RoWYi2pbdmpe13TpI/hmxFetCh13vvNYEhiu8T+UaRV3JgShgLIH8NWrNI
FzTfaNqiKTgIiJdZsFSRP3iO9PvYXamFKR+SYeaZGC/EtZVMbJchV0D7VdjZYHitjJWhOTE6H/W3
GuhSNlNoufDgDKAbgaMAUxyuCaAjk23jkq8YhuDkYFSWes+cBFOA3ZWxNV61Tb6/rueTBh/ozETY
ZGVtmnHN16DnNZgcGH6ZVbEIVLTgaQst3SiJaYhN5C95dNM0FnMtCf5TNxwCdMn2Gxbum3oHWmw5
M6PbHIMZU1O5l2+HaNG1Zgla+9isgd05BseoAeu4WT5zB1R0kboNUVvJUslk7UPJVkOz9cNFyO2k
v2Wejb8cvKup7UsHKmZwuJcvwGnJBoDIyOTCHZlcE3ibHCiinhz6pQGWjdxKMB71nT23qlVSxw2W
yI83mh34t3lkFfnMLT11iZ3p0igejzB+w2sAB/ncskhtzI0ww44b3hLFqBDzKwd7tMAKEGt4dBZ9
uBPKMkXKw+kUgPes7jsSNa1uV8QU6bZFksB12gBYt/BpJG+PTRc9v8m9aGyOuxbfDuWTnpr8SFdg
b2TRovjIMW40eTbSgydZJHV8tDLrDwO5kTNMdAG0U7Rzlv48FfZLr+BRIQKmoDycglbKrDS0wcMm
x5h4OlgRwIBvMqznk4ruiMyqyTb3HNptAAPLdnVjVqrJwDdSOqFqy+USacDriq6NHv7ltv/+oMnD
i4YJkpRdRw56bwXokqJPIb9tMY96D/b7Jt7m1b4J9o26qcMbom5Qwqglkx5Rj/bBJqeaUWhy2E/P
Ll1bCIQudodDEaa3133LT636W/mkvWd2f/DvlTfVNbUjtMsd1o4KbpXYTHWzOOiO+6xSkz2RyPRU
k//A06Kj2P2U7OADGHvjLgSDWeK0jUUli+FvUTvbSN+v78Wk+/TX4SB/iwgNLTPIU5yrIJVVVKmk
lhyko7FX3sPvBrOUbwm9qfhaJo4qOTXM9W2xUT6KwfRCM99j7ckbHHHjGYw86ZtE7GRXHdgie0oe
8rXyo9hB5WQUL59r3arw6LwHB3Hr3iABLN1jfPY6nYsmpiHdyXIB0DuCF1Gvn4LNAFpOq87AIrC5
Bea1g9CuMJOdhGm7xTJTTBKtcGzaRxUhV4moApNTr2/jiT12qlJjkMeRwUDMfVK5T65kWxpSovo+
PfjfUU8uH33MHl5GtW1g8k1rIisTt05sODCaSmihem3qN+WDOOBA63WS2YKbMUdks60eW9/UQY4k
La9/4QW4YtwjAFfGchUCLkRR5wdtJFqRqTr2qHBk1LoBIX/A+6/cL8LAKu8qMLz+HwVOjFsRJ7Wk
jpolCoQSpvohMjuTzR6DjHtz2HIMsIVXJ2aszew6JwUZEQlXT0ZdcB+H94qa7a7+0B/IffjWvBlP
8Yz/fBHGne/qtAQlqckvad6TiwEozNLf6HfFt5rBCmZJF+aETWo+3lCpfqkgdOsHS+7WrLa8fp+m
4DvqAcxKn30tATlFbMKfQi9CIDtcsjLdCfACuw+1tkrpnTGsMncnK56pFE9cbDnUrUHkpezd/Jh2
c5NU/+jAfNK6KWDQDyWpZgFMbY4x0r7dP4p0lWKQdWAy5L7fUZ4S4ZzijX7KxV38renq5FEXbRWr
ng+ZLs6BmH2/kAxHlEf4mJK7YI+SZotD6JlYunLnZnMX7U/PHfIqMkV1H5HTlGha8lrB6yGhB/eH
/Ob1G/fFIAvxLbsh3JSqfZDM+NaXGKFRB38LnFaiqdeI0khzelCNBdXtLrIUw0n6B4G1K7nZ4LoD
ES3ojQY/K5JVh86Bm0fbcbHjn75gophNYZScaVhy81AIE2GRL0z46X30cN2mXPjeo/uANwuNaWNG
c9p173tF2/WuKx/bDjFjYcb1ps+dJnGBv6JmYLxcF3eZp5jIm64rqoVWBJAXAd2or+pkUTXLOLd7
1RpkK07sKrFpfh9rdoTg+bG5L1EXWwTRzAnPLXvyRrcoMbptg8/QyUbHWPXWSsoN8V4CYaEr8R8/
ZZNFT66PEqaD7vqQJqGGj6FQGIxUOn5jyoqJxiODLxp1n2x1NCfqC69byy8CjRfeVmWoRgBxbuKX
h1HygS2lVqFaOUFKE2l8K6PO9eM5JQnP1G7ypfz8SVMit9GzFF8aY+R9ZXnZrc8WQ7MMkSnc+eXa
S2+A++hzqxxMViwFLkTXUFPp33O+4xl8bDdABJzYLEMyodi2+mbIdxH4VWu7l9CIEMOO3oK2FjX0
ZS37loKHS7U6KQayubbq3o6lVUpSS0agmmvHpPl+fYVk3OuLFaIHBEDnsSwy7XBTJD+sA4oVNmL/
mqEhlGNujLouNFthLyxaGwjth7u4syp17h29cJLHzf0keuov6IEh+zJE+3yhGcuwxSZYNch1QR+J
qwB28jkO38vHYiJy4jEI4AZ+nWd8m8prAHybTWM4svpdA8RB3jJjoZUz5lq9MNcQSoHFOvW8yQAG
nCuRL8mBKoc9OSILV+VrLi9zwFYYkjOO4psGGDZis3+SYDkNdBltwsjR/CVBJq51KMi+K7ya6yRe
uvWYBQoxBEyyXG1BQ5u3pnJoX4ytrK9d/i699i8edNHDj65sPzYRH2MCV3MoUKl2l3JiGVsdGEOM
kCJwWEdHNcBQMf3WyGqz4l/1fFl5G72w2gQBxMxVOr2JU0UDoB71PfTHoul3YuliI6ypV0nyMRhM
yCtQtr5tfoB6fnA0d2+AW1rY0AJuNf63GiQTgY3rU3ztNp2FBIH+IB0Abop1bMAWDh73F7K+YqVT
66vgxXuItgnupdkpi0C342bpA/lUOp1uAuPp1ZbfPRrSouY/amkD0A5LrbZ2htAMdJMukSoasJlf
fRXp+A8XY6sQoyErPNf1fOFcnfTg9w5MjGxllEZZh9D3kt5XGcKIZSCt1PVbnoD/Ulpfv9in7uZr
+z0xsr6k95JQsd9IsqyLdw1HrSeLNof/mIJnNAO01JQ+4tjMQV0olhRO8wYxJuKq9+I1jEw8NOiU
nMsA/cHaIB89ElCj/AH+tfOrAKybHERDSI5AC45IXM9CXHJ94ZfOyrjNYz8rfjwETTMuAh1ZJCk6
ckSXSkFNCSykqVl9j7951Axdq2rtAbDvzBTeyvt6XfYEsAS/YSJ78l6wjhk+TyA7KE3+pH2VP/Rs
VEHla/O1Bd4lHEcqaAjHX5DtKYnlfXWRU1lF2GvPlGdwSH961D9vxCTb5hly2gZdS45VYg2Jld4n
iiVjaJpnzZWaLkOiybonCWxhDL2UFAM5lr1Y6RGSebiNtlxbOrlFW6gnIXBxJHnb1zNmZVby5BGJ
kt6XQW0LjcrtEW0Njs520bZWiQgF2JzMznX0jthoFbp+1LNqNnlKEtA4MGC7yFF9rZ+KF+iY+jbo
JnBL0pP04ctWnttxZ8IzmRE8XtyLi/1Jv0cz8ykRoJRJqGsR9lphB0Zs3thevpR3cCDZvn/jH3W3
zBhOephRpwnO8y/lHsvtQJuhqDux4EasVaxpZYJ6iBUWNmOW1DuFu1SMyu5fVb0xa/+hSJ+FNpg8
fA+8Y/84ZJuCveSEmAm5Q4/H4KIWi1Kgi9Ge1FJpb6IR22IggEiyxfWN+rP6//7cia0B2QdpKkg+
ukgCcCvDO1OuXfKE8mOdz6V5//jGj8ktYOAA1ZyySlaxBNIScHccRbXIVXRZZZ1FMDZzhBrcolvZ
dAMn8zezqc8TR8yFNnwSPNGGXEr1rFZSrBJue2ziDUTZKI/smC50DOTkZt3YSWMPX1EIiahTSZZa
g2jSBp2kgWkFbFETu6wBXrX9aN13NxTF8GrJQ4ept6p23/CjhwGazbppN0q9HbqlW84Y7D8+i79X
MOWa1EVApDLJoVbcqpCZLqAfyIb24UvVAXMNf2eux/IyJTmaK3SYAOGKf7hoA4rJwNO2gkfma2s2
KGYR3pakRvwhbB6vaW2XnqPVy1y2Cr7qSzA/IAYkDP2eTlw4sXhSkm0cb5F0oxi9G+y7YatTq5Fs
htaUbJ23Ww1Rk5Z+LeSXoN6WzWKIn2O+LsSa6qsYTOPRcJslsZnF+UKEyJdT5FTIwXdvg/J4/Rqc
aPPONAQFAAYoior0OGDEU4hjHyiBr3ZwBIxsm8K143o9EgeZRF8mT4Wx1qr7MNvjtibJDXqvtNAZ
YpRl75XSzFQTrAUis9rANj4qA2M9SL/wEzuidg1fDU4YnIedJC0KJNoF4rabapnF4DCP+0VXOKW2
bp8pmNLx9GJDKpDciPvryztVca8tb/IASMrQV02J5XHwhdeIEK0SrdxvuiVtjDXYijywuYOTvbhH
Flmj2PiFp91wBQkphxcOUmoZ1sYtXbEJXYAs3mh/hJJd0EWNbWLLVLVCYpXSMssANl6ALKcDC9Ox
kE0eW225qjTT0C3Zt5VdolkktLA1hW4rnpUMjhq9JfWioluk2MvArqmNim2RmDWIVHMz6EzAR6vX
LjezV4SvBXVi9E6rrsV1p1C+ZsZMI+jlmzWqAppJuCzryBtNWycKEhAgbTy4RnzRU0f2wZxQoak4
MytAgkCJy62yvvPyzTD63t1GrWaSmeNhXBzWpw8Y37ZPb1fR0LZSc/h/erjS88es2mmqpdGb1rWv
q8VlXDtZ6tQTyxQGTBScbdldVAgt+/6ZqPdUW6NttE7RVbmK0FYc2Glql3MjesiFSZsIn3hecsLy
zh11Msf0nN5SY9uAMnQbtDO34rZs1orvKN3CdTdBsSThziuWIJUBiUSHZ3EudXYJwJh8zcQ5Gwou
iBv65JiIm0pb6ahO1At+TL8Dt5cDPlDO+WQXHspE4ORKAtHDi4Fi+QA4iv573qwT3TNV9lVODqK3
8/K+Tp6x63Bd3K5cXz/5y8AHuA9wSqGzEi3PaPKc6lhJ404MPDomCmjE1EwXJq+SYFEZw4urpRjb
gx4eBJf1q5cb/k00hl+lwlq71BANCUVRln3h7lo0PFpgdPqhU4CoCZE+ikp9hc/XL1nSv/ue0wyt
tsWL9TCURTHjbI3qeXZRsAiGcBnUdCCyAKvF+UUZS/UaC0h0LNDyb0pq3i06PFvL63t1mQ8Z+8HR
5I6We+BuAbw9F1NpHZNCT/OPua6+dGkyLFhQAeCbVigxgdthAajyrQGrBngaKqc1iuqsmVvrpVk6
fQXgoxgagh6bKftbV+ip57m9f1Q7lDIjdN/quRpaoi7VNS/sVAdsyuAMLTaqlaQrSbotQ3rUcvJY
t8Ewo73jbfi084DZA2SNdh90mIH+Tp56cnnX5ZXvut6xgxA7D+Kj35WaKVfej7YoZltcJndlFIeu
b2TBRmA/wKKTMCLShSIPRoq1N+xWpQFxCKt8K6/ooxt7ZpzxYFVRViwykbzlESIpJqfSTSkPz2mD
VzxrNMnkapYvvDh5RwHUq2tllTcM0WbHmRXAsBAFXWq+qsQzXu8UAzR+/FiFQJccgEsjj8G5+vR9
ipYwIB8OtEPpY8iRPiyI4I7hRmu3ireKpJG18LrKzKXEt3UvkRyvQA0py6Pc1NT0qU/zyAxkuqaZ
7i2ZfqP6vWSHWhdaSo2R4gqbO196ecAnmBUFrgUETZoy8ZjbHk0qFIQSx04lOz+RzTbnod3qQXkz
hO6DFETSPU0GD1V39NvHfiYWoqTyMtTbnRJm1c3If2EBXnrbB0m/rhmxMlfZBsB1m70s+3cu1mnV
IBO0Ubdqdr5ct+h7k0MrTcLBun6Dp9YOR6ACgGWAJgwldnThTGxtpdahEShyeWxCI1+GPnbfk8oA
zoXQFkoRAIgVPmsqqR1awjdyPQBptCQCCg79xCiO1t1Gklpko1BZFlHp7sIAKThvUB1M6bbQyprf
V1RL4QT1GFnTZLqZSoVro/uIzsQB01oIoNIAi6LhC/cP1DJAM59rk9x2RmMkmXEIsyK9kYL2kcLV
TFRtp0CRrFTNSgt0UytlQK6UdUq7S3wAWhjRo01MokXdSuGGxSPfRJXagDuFNmV/sUT8f3/Lv0e7
+5/7W5yP7x/FW/Xx/V8jg+xHOXLJntq3xUcZvH1uXh5/zq/mZZV9AcUB6Fxg4tDEP8JwfzUvM+0L
BzxYR7R8alCG6fjFwErkL+hfOJFCKLDD6Nj4u92F4P+MHXUysuhAto5An7+6uO9+2vBr/Kvnziha
TtBWCdpVOMLo1APTzMRLC1iYJkYmoq0MJhKiVwsvklDLFGacUNMzHj7t1i/p19qWT9JG5isCQjYY
y9EsfXJ9h6AnUh820TaVmlVRswWXZ9z7c59hbKEB2pmPgHsV7yg/eaWfJHRNnme1SPgWnXjU8pMW
Cf8gnquhXOwakqt4r9F7DRZddNFMHqxE16RG0eNqmykxcHi1gh6TIqmXbZ35i3wApZeez9LxTByV
09oAE9JgF0bJKCCc714ViCBLdaPcllot3YLE9UemgTM1Sg0dUXXb2wUBgl9BJ7LdD+gJQbkWeRDR
qLPFy/O00q8vAaKeoS8WQdR0PBsw761kVKzYViLQnXQAwNBlBXmWIs1buW3lLYyYcgekvS5oKSVM
w9KEuygbkMmCs5eAqArUs2CniG40xdXMJqAMTnKerbyueU4FOMPqtC1tkdf6kiRKA1Ou8uZGJYV7
cFGt8020ZFUoDXfkPg4Nd0aJJrHLX+sDVBG5AlyMU+7kkxYNtWRQNBqjmzGtbOYWraXAF7VTr/Kc
sMsYQLIdZrvVYbtQoAzorcndvRuyMX4O+oVGQQ5S6+lzkfP+zk2iyoZXB4cG3soa5E7q8vq1On/N
x89FzxgoiqH2oASAr3GuGIno+zrBi7IlmqIuWw1FtQ6IcKtgrYH3j83hsC7lgf0L1FQwTYDMwmc+
lwcOMC1B+1iwlcLXHAlnUgWWz200Xc49h5cX7VzS5KK1cq91nQpJfAPUzzh5VbXQqOCMw5d1jF0B
Uq7YpHZmff+nOwrir9GvQzsifk1h85ksqV6HJvdtUDnowbsNBIYR6/1Nj17e65LY+KL/9rXHw4Mo
JKVGRxs2a4pOpZUfFVFPg23lqMvgED4Ye3GrbqDz5Dm8TUx5KW67PV1qTuaUj94HYMn3u2yXruke
dRReW8qPFuxz+8C+/mHn8fvld02UChQWIsijIdiy9qaHZ5EJdSEVFYB2gxMGI6mtbqEOeV3ohfnW
0egPVw5werjSCIXONYsPUk7dOui2VS5+8KhfKm461y93ob0nGSB/RhPg2Gs5cdhJXWayYGBYQBIG
CcACTjZMEL/roplEz6XBnkgaj/6TGQlDP3TVApKYiV78jbIK7XcFI8LL/Rzn48VhQdKp41HFa47K
8iTe9/pEjtWRNSLkOTDj6N1A1oX0b83wNUDmNR6rQtpMHfPiETjJROCGKF0HCmviOoAij7mNyLqt
EWNWPZLWrqYvNH+rG8cyBhwln7HKc/KmzoNUMaMhkIfIFMjKdNuA7NQjP9TKXXvI69JoRuCflHFM
FSI5AJcLv50fn0wbrcvVtNuS1u/WLchYLC3W55pILo4OvBbw+GVA48FmA6//XIoXp3XcKmW+0xoM
3/RLhNu6bcDapX6CQNaz9NRfd+h5uX7TLnbzJBbeH/w+YOimgcYQC8a7MM93khHcy1LkVG5gDVq5
yGn6asQozwLVeV3kH1aKpCtK3mhEBL3cFKWYaxLh7rhScIgs0sRdg47VKRXNGWSwSdPkvlbEpjTW
16VeXHeQSYIPFNR8I886hJ/vbxKgN7bN1H4XcNfueb9wi6WGdHaYiffrkk4K8dmUo8UQdUFAO9CL
i6B6+i7qaVxwnw1sy7fSnm/aXbRRMen7wRUmwezwZbYQC66ZNcAXysxxTh/Kn6JHoSDqUUAadr7K
LmU9NZDBQ3VKtVT4gkpomD2gxyW6egpIvL7UP4qDAwDUOlq2YHHOxYF8J2Cdhw5yT5etsL1DQ+4y
bvubgKHAliNS+jvG+l9EDae1fRI2OUE1QJwcZCdhN7r0Suampk/vOcUaRt5oqAlSeSAfOF8M1bKK
BbIqbfN2JGxNB0xx6QHLu76K0RyeKwfno9M+krWOTSiTE+IElQeapN5O5EbjiLx8TeMoXoV9wJzr
kv6wHkiBE44AEnZlirVKAZdNBn8IdlUZBlswFup247O5Gvz0XsHqq6BfRTENTFRIgE12zSP9EChS
L/a+xNRl7OvsYWgy8i3w0WKRy/Hr9UVN7RXEIdRFpz3cW8D/px4ZL5rQH2Kj2IedYYM4ad+im1bu
id2X9NhmIKdsZq7zHxaIUPV0XCPd9xTgnOX+kId5U+4ZAx1eRdq14g0YX4vSWd5oh+vLu9AOLA9+
5kg4gU5tYzr3q0wx5aVzi3JfwRwjzYuBqVzbJIYy08RxoRsj/enIpAXXXQeT0rjoTy6JG2UixiiV
cl/H6U1Q3ySysby+kjkJE73oqyiMUPgp97mmA06410U0Y3z+sFcG2J1H1DdBgWMK/c7SRqONV5V7
Dc6bJG9ouZaCzL6+jEnxDMS34079ljLFeyekxLj7CFL4Y7bXZHP4GqWWBBqv++Ad0LD4A/W6NJxZ
2rg5Z0ZiInTim2pd3KdJCqFBYVZowSQLzD4BBFuZey/+cJ1Og1c4CuLo5pm+imikyf+HvTPrbVvN
svZfafQ9C5yHD+gbipI8xJad2InjGyLT4TzP/PX90KerYr0SRKTq9rs5J0AQbb7zHtZeq7GX/VaA
pzTH4kH3pQGUAbKAeb2VWrg4hzWcrfj+LzNqgZnhusbrUN9KIO/2Xhgoqd84c32gIUwl9X2vxVeN
Bos+mBlqriu34EkQv5izZVgDqfFycYg9V+bsT4ljGDULaFyVD8GM6Ll2O98md8F+3ifX2o1zM79K
PwfbLX8VXy5vn3On4L1x7ficwRQ61HOPcRmIj1Y8JFa9skHPrSBFB1hCVWch5xNexcwvhr7PsMB7
4oW0QieZ7mmBEXFzzPf+lL8WebRyCZ85FHCkqrj7LCOkHmLsRFLPVntNGg6josCn1T9AXQpspPEQ
ftlQ2CZ9SIt/8jrKydYsHIiW6c7OVzy60/MP99OiMQPfFoAOeZn7d/tIqvN+omFgPihKvrFIxLfj
teH8vLyA54bKi0NjySLlQn5WCN6q2h4jpn46KCoN5q6jbHTNVX/YL+P94Fbf+8/1c75WCTt9chjZ
O5vCrmmgr8/9IWBkebCp810GOWkGt7xhPKyMbvn644vGoE+U5AqeKptHbHmu5oisZqnMh4yLhgox
DLe2p/60XnvKv5nXfNCeZ2t72ejpmTi2uazru3Xz4XAKEnmaDyGQPXn8UtIoeNnCW5x7aVjC86Yp
UR+mujwftF2z0W6ru9Gl135DvHgrXUtehHx5tIcmLyrc6LreZ3+Fe+fJzleO5tpAhSewacqAIGGc
D04Y3ajjlWWWK6Hpm4N9MtAlRYKyEx6riCSfVSvptLGZD9MNTYbmvvgc/uzr67BwYZUY9ukn+9O9
spUe5R/wa0iP0mN8X39OnirP2YJnuu1W3IqTVIdK1oYKvU79FioelKaO13b2oeWqjEw+JJ/JOkDG
WG4VOtE/aZJrfV0L6c6ezffWhGVOykxtLXmx9lf/09CujWrvNG4D1H8hOHANkHNXRbTzVwIRoZF9
8QmORyksrBbaeqcN2M3+ij4au3Cne8m1+WDdhp+iD+HtXLnyl3HlqJ7e84tNBCfoFyAhJiZ35cwK
p0DCpvyXbn1I+qvsOtU+8Viv0iCcOh9EDVztLOLCUyTyTXeVUfBqmdNhfGl30Tfraf4B7/LHBPqm
W/mZhgPa9Gs2G4jml+7q8sk9d2SoCaHcQW0DpiFhRQ3Jd5xo8qfDrJruKG3Uec1rPOMPLMP7bUJY
PEtPSwuYwXSQbwzkOsfd9Ff5If+g7pub/Dq+1vfJVYWmzX0eX0fgo1Y8u7UBCs/1NISZmtXhfEhn
xMfKUdpVXbrWTnTWyCIhiHNM1kPsPrZTSLfyupsPks5xAGrcVF8ur9O5t3cROfunBWEYUtZXUply
7zT15zlKbtPJuqoyeWU3nHkHyRRB3oR3Q5ZRF9zgKOrmdlqu8c65d6ZdN3ypc7QnVl6LM/vdZLPz
DBIOwRUnvLazXcVFPPnzfRDo91Ow6+LnPGwfp/mDI+krb9+p77t4S3D8US9cqGSF/W3P9D7FTm7c
q7GzUfrweXSu5ejW8X2KlGCz29yb+7WUw5l7cuFHxXdhxTTKWcJqVVPS1nHVQYzTKVflPF9PEKn4
tkQL0PVktdusNbdpnu/6+ntPTysMwEQ6/e7yljldTMpoFpISb4AiaL+OnwYz1Eq7TuTxPvKpoKiT
tSP3j5p61Tw1trRWthCaIbijaavRKKTwX0gcyYcdmyvDpJGGUQ0OPqGoO7b6tpCC6zalpSn19yH5
KoRTXmU1vLaDj33dbUsnWNlYJ4eEio6CFMiSrHir7x9/gt/T3FkEunMfVTZnUC+pnBiwb+hJEK1g
5M6aciAfWh4nwmFhhbW8GocIZ/3eN2Zjm6agPOXGpwWjaNa0Gk62MJE2GSULkBb5CQqAx6NKx1aO
ukCeDsMMaJ5K0Bj+isbn2Yg/yFkP6AkuuZUSw1mTS5zPci4VMuHK1itNrQETTIemal2yw1ejo3iR
rj2QQdlMans9NfN+HtZ0SJZJO3Kulqw/hMLKktmin2lxnt85qkVUWilEF/WhVyt1M0l9f+uk/rwd
oZ5w41i+j4BNXffmVKwclTObd4Emk0DmyOpIgwrXBBWvalFxaLCc7IvIujJy+A4UwvLACL9T2NkG
sbzrA4+Nt+99W3HNfk0y9MzomVOeD2j6iCzF3rG0qccptKr6kMyS3AME0ZMtzI3lhppy8xMkFpCp
tlQeevjVVx5JAUy3HF4Y+UmBAciEBpYo83jmjR6gWJJ29aE2pIi+UFNKoSNM4EyxivwOTuvp1nLC
+Xaqp2xTdoiyDpDseYyj3lZlPm7GePoiR4bqzfVEb47f62CjzHkXFTEdjnU3Xie1ObpWmVX7y9fc
ydu7fPpyxUE2R0FFjKj8OZ/DOvXrQzQ4iIZkceSNkumsnAgByPz3DJG4I+ylyIAVYYb0qpzH3CFD
FMcOblKrlFvT6F6SJFZue5seBX2eHwP0czZDrNnb2K6rP6zRLmtko5cCBIYqzslTNke5H0Kp1xzM
vuyu5zrNd+NgpyvTeXr0SYguhwAQ85KoFMfpAFuwfa05NI2p0+c6Z98GP3c25jQNn5I06TZW2EVX
8JoP94jWpR8vr+a5Q8A5hFB/EeujKHC8EWt9qNouM5vDEOtLC1OleXHRQ8NPMU4ph3hn9gDwJF2a
Vo7A8sPC3cN1jpgF7DH0UYl5blvyx9BPBvM+aangdOgF7NVm6Oh2piVcimXtCqruH5cHe2KTPlQ4
U+lE58FE60iY64yqlhJagcap+y5Jd9HgbxRZ9pT08xAMf/o2CraWY/Tubh0RRJC60lcPDrDMxNZv
kUW4hex4xcz5IS2VRoU3CwGnYzPFHACYTnT1oBtw4gRkG8Gv33VfLk/cyev7NpjfVpaveDcY0+nb
Vo7xmvpqvCoKaxP1N2EwrwTXJ3txaRPmRgQfAhyeFOqxFWKjBCb1RD0M9c6crybtZkTfpt0qxUM7
rmy/E2eNpCV68IScsBJA1SbYktoplVNrZEQvmbkx0u34OdCuL8/aydFebMCUTEEWrCuwyOPxKMng
NC0Tdwh1tCsQmHtOAHHbYEpmvdn4SiG7zaRe53XgXTZ8+rweWxbhJSSHOmVGjpb4CFK9roiu8JM2
0vyjzqKPhWxBnIaAoilt2/nV6WRvirUVuPgyf0fHe/kCGKJA/CCgeOLR8LrbSTCWysGx0p0lBdvQ
+TIN8bbLHttAWzkEp/7/Ym25pYEL4v+L8WCNcwobTaUc0lHxBsvcI+iybULVG9r4sz6++Kn6Ehaf
jKH0Bok+qK6+nuA0ujzr57YUDtzSj4JUDQTVx8udZ0qRxKGqHMAse03zqmXQgTQ/5UZa2bvn9hU4
DTyoRRWHYOXY0Jw4dlzXtXLQPsX9rqtfq+i2+Jn6Hyv9AMTnz0cFXFYhnuEVXlC4R0c/kpWpSRJF
O+S9/dGa5dthTO7aOnupE2vlvJy5ZcBo/DYlnMkxjsbIGVWNWo36MTDhkWpHAPjDyuk4tzWXoAWg
8iKLJKbwqqzu9FhBxcKJdTheY+fF77vIbfXus5YMV5UJacXlOTxNyRCb4uXBhIBMLU/PcvO9uz/L
LO+iRIEIUI4y+yWdFJQj6my+0dRw2gRZVl9zHf5K5QRqzEQvtgNNW33YfzBKA6Y/mafKjzJvRubk
bkrn8K5Mmh+Fkkb7yGj6Lysfe7oMS5AFPQydXQv8UVhxI4FKmYaOlleSrgDdzr9WTltu0SUyNkHN
lazjit72qoO2vNzK29Qq++1UwWsDdRQ0tOFAY1uXSW6ROmskPadrByke0RliNQpeg0iQVvM8DPTS
4i31NvRUbfwhrkFk9sZIN5Mp3dp+vNZaLjQQMxVUDRfC9UVpGFi7eK6dUG2HaAG+Dv5kvQZ2F/4c
kjb9NKH3G7hk4ofXMdOcYjPPWfa16CLNpMVSSkgLU7/5NFZ2dG/DC9q4hUFh351QPHpO0lh6LStZ
yQh7LLDB0uREr3SBzaU7sEkc2uZV9TEOW6gP5VCdb4a4NR71UpWaTR2kKCI5aorWh+wk/pOto8nl
TiOy2CB4jeY+l0rSmYoSJV/Jnk8xvNyS9arH6vCYwIObuG3ZDd+nxqSy22dx9gTFRgVwNzX7z4BH
su/D0EF9mFdZcBgHyhkrJ0K8KwFsAKjgAaZjaKGzF7wjuQwakCNmdeDq9oKRBtXA1cJ2owz7y7tZ
3MyioeXv3528QZKHRqsw1Nmy10qgadODA0nAZSvL575/7UQrwpFBJxnIc44VQwZDC1stOngrt5Y4
Y+QkFslQyHuB/uMuC+ke3ZaUNlfi/pBm9JCG2XUfObHr1DFtcgnZtT8bEKVWkI6LJBQ9UyB3hWmL
cyBsZdr3hygkszPJdOM0Npj/y1ZOHjLSqyRYiK8WGWD0xI4XpzfNsVekCJBG2G/rZiEPbK2PbTXs
oOZ3p36mHGnnmylK/nBXEGdhGIJeFSQ5qEchELAHc2yLKiO4hP+2gGTOqiK3t1eGt0zS+13xZoXq
POkNppPn83h4xHOA2NBwPPRS76ndwVYiuGiUP9x7ohVxqSIfcgOzIEyN03ybOf4Xag/D7vJKCW2b
XILLjC0hIuMhhBJzyJ0xD3Jox8SJre+lsXWoitlt21/UcTfJXG5jU7+CUYy7C90PeOhdTRtH/ma4
KqW1o3C6bfB9qB5TfuO7KBcdz+uUpV0x6n74sFCn5Y55kxSlNydApNR24xv6rmofG9VZORInTw8N
MAsxokW6dZFbUI+t6pOjT5SOogeTwpuzi8YbY94E8MR/uTzV4l1CXxxQFRLJFMGWBK+wnnpWN4qa
S9FDqrTSTp5NSuMGNBWXrZzkV4iwCH/Utx6lN8zh8XACE6HmNFB5STVndPVEVUD5DBPUF7orDxZs
aZWtk95pvjUTEUtUlGvAOnGgfMFb4QOPTyYDpgsDzYeo6iDRgx0Z6PWmmLIBgoKsWHEq16wId4yC
KLXaF3J7GJ3gYGQA/Om0WKu5nTOC0MfbnJIzfqOKevfKjEOWpiM53IMWmDybiZyXz9KsyCuncPnW
9xfKMmM8lqiNwemwaJYfr5mF02MX0dshtPJdNUS1l4VSTYOmHe2qpqq2lzfJybBwsVSQGkCouaio
6hzbQ08uNnJNqQ6BCQ1y+1dlPF82sCzx0YDeDIBWZiNwH4snGd/cLOTeqA6pFbhOhB9DiSj8/J8Z
EV7Osc7ZAQpGIhh54urLMH+qrHrldjg/Vb9HIixNnhh1APVfdVCK1wEYZTRPK/e8eOvhYywKO/+a
K+HNyqrQLMdQqw5FtYEjEM4xDmpMldr12+2wVsxaW5llvO92dOGPdgrIqjpk2pOSlAi635LAWJk0
8UoVh7R8xDsjSqlNebwsf/mD8czXle6OFhH6ipm1tRGuANSj0QEzMTP132GgcqO1EGFtspZxvhuH
FiHzIY16dbDJ5UvZg2U8KfZf/9kuFs5imkpZFKfYCCbwwPY3LfsMR9N/ZmPZgu/GERUmQmw9Wyym
U75TgGalX9LVcvTKcoiA02Fu4qZ0GAn61Rsd4u4KGtLLAzm5KI/PigjfSxsGUVZqdbCU+KqyBtoS
DoNabrXy+2VDZ3cw7QGQD9LwQSbxeMbk1g8BP3LsCS22NrUaY3i1Jg2K04++sVISObvL3tkSTosd
Zb6VF0soUzvwiX5Q+mcTooXLA1ozIpyVGv7SdFCXe6wv3RTJHBtdh38n/KM34Pe0CQemHRKnbt6s
qOGmNKDUlSBvlKNNl//5lgZASXmDRCTFck0YjympsElLMpe/WW50uEiJl2GKX7Fy5m4mmQSaiID2
TZPveBtUXRP7Zd1UB82hYkxwje6mq8IMp1FV3dhr4eaZRcIcHjmYOJISJyW4SvOpxw9s7+rrTOoq
0VBZsnaXd8JJUvUtqH1nRdxvo4H+cIKVKtsukct9+ZA8xouwvdsgIP9jvgsfV1l7zw7NAEKBd0pF
Q+xITtpIldSwY72c1PP94ZcJp52erkm1nDXzLv8gPNeWTYacSgSOR/xtBOuVSvdJ9/PyBJ65hI5y
HMKDrepK0hqw+RxidJtk/bFWnps22s9QwV02dH6l3o1GOE5aEw9923DdDZAbqJTz3Nke7+pBfSnS
wNPg9zX7bk9B+qNhlRvYeW96S9v3avDn1+7RiIU3yioS0qrDckPFLVycqge7jQvqYW+Xf0jJSaVI
yCAJbxU8IIVCi0p1aCDSrr3cd9un5qN1lUCls9EyjzpYAQ/qzs9WZvvM8/V+kKLgY6JIaTIshpUY
imekKPrpcWU9lwBWcIuPTIgea4e0I3mL6gDhgfPSQd/3HQqdpKXnzHOCXWasDGllp4oEVIGCdLAD
FOIA0YqXTHdqlAAvzSGQ/Ldurt87VYReRkZCsinCUqRWWz26qZJ+pySfL8/fyuF2hEc5y7qgbt5W
KB+vjO5Wg7xdjleuxzMv/9EaCbejLzWqXmiskZwNe6WvoXIPtmo3uFJyXyvB/vKQzj4w7+ZtWcF3
nplS1pFkLPPWK3j/cOI3xb6cIb7Rny1ICVQ6hTvEDi8bXdsWwrXSz/80Co6da+UQDs/2+GVuVpot
llvhdLdTM6Oxe+mwFsYGiXKedy3ueZsXu8SQXVLRrgnI2XLKHXm6+27+cnlg5y1aeGyL1wb+8ng2
EXeOqyydeT9LB3n7+EOZT5scYSbZsD8mjgMj1xrY6AQ4/vd99dum8Bq0QeQMZkgsnSOjMmgvI6z7
ttZv5iHaFQXEC+q14my15kb74yZWOGp1kInQRlF5IrUkDDeOi8IpNcm4HyzdHZrO1ah0Tbpnyz/l
UFlxIE92qmBMGGcfBIqdp4F5L7ffLdW/gj7BBWrlkga8D3w6LiDMtNr6+vKKnqazBLPimY90SdF8
zHZ/2RPqRxvTho3RG2pvDF6cX+GfnsfFHHgdOmYUhRYhIQUpS7Y2zCrmkFpLBiiwvalw1YLKsuc3
GytfuaDPTuo7c8KDMKtGRlIQc2nt9U9avAmd3fgNwaMCGslfK1O5/NjReVzGtuBpAcvgRopQy0TL
NLtxQvN+xFjvOujstF4tbaN2i+K94al35vayyeUiuWRxGf67201Op0lLCixWk/Oo5k/KHCHh2Hu1
/3mGtvSysZPX4Xh4YglRdvKwChvmsqazy6635lI/rPOr/8yKsGKpNOd+nTAk1E6CuOZVCNxC+XHZ
yMk9JgxFONgDaGMtMxlKFGZ7tUUqLneutHrc1hlMPFWN9Fe9EoSevAlvJiFmogRAkUh8wBGerql1
+cZ9aiNxjlSIkXhSehOuNW6dX6XfdoTzHKWp2s+zbdxHAa1M2n0p79HmvDx9a2NZvuHdthuKdFaa
wjHu2+IJeTFPg13RpmkqN3aXDZ1UT95uYLD3/5w14YmbfVkrGmpgqMG48qPzo/2Uy270Qb1Ov3c/
hhcIMWyIgtc81bU5FN7vwRhHuaa2fZ83cCIP0CEv4n/Pl8e2ZmTZo+8mUauUIC4NHhddcrZ2BH94
9gsyze1lK6fPp7DvhCtCkoHWOCr7roF5Wj+gTul8s38SzZhfJNnrUH1dU966vDtUWbjiiwZUNu69
cV8Ve825Ta2nhiaCZA0bsmZGuCjmqdTDNGCRjKDcQFW5GaaXHE1Lp16ZwrNvyL/24En9Sqa1KtYm
FgoObPR6uY+WZu89PCSytMhMXl6wtWEJbkArS3KR2Mxeq//wTf2mrL4T0W8GtEAuGzozLPjOQdAa
Jq1AJ83WmdVLQ9GMXEgIFfSb7COM+KTffzrw4P9xxQoQFDRwqgIzA2VrsXlLnwCF11R67x1tO8Hz
L3NqL4/mzGnCwlL14+2FRFHY5g7Ib02SsCCHlU/+LW12UwHNnpUYa4/uiinRhUFgstdDWobus4V+
t9rGKtoM0V//0XhE1IJtp3JUgUi5l3GOkqb2zKbcoB25srfXxiI8hGoMSknrGYtlIWpFGUGOvhX9
WrvLaZ7lbf1pC6FyCmpZTE6ZzpzlbSUb99Br3/ufqxHeB2Jz3UPJi1a6unLV1oX45t+Zw99WhRu2
mCe50EasFgvQ6Kk1Xsz2+rKJ5TUVHDC23W8TwrZDTr0My2Kmayv7nEXfyrXXfOX3RTzqkLd5VpYT
2yDOPAcEAXCDlQvn/Bb41xBEeuK5gqRW1RmCqX5NnSfTvJKnaGUlxGHAzg1qEKApOAgwK+byDe/e
uqSS/TYKqu6hiefUo7HvlzTKaz2Bgq4QtIYc/QUjCG/bwhMtwkZswH1K2ij9QyLl8qIM70uvtl33
L8k0d19DeE4BEJtKC41FmpG7zPSuMTbFGAyfQ1i7NzPA48yNBgU0+JSqw6tilsa4ATWB4F5JA+oX
rYyqeDOSX57cDE6s3M2kppVokK/aFRdVdO2XwQDORel+YdiG+uV4ypxOK9tAT9uHUE3npz6vejeu
q4zkI7zKuZJdL+ybK8skusVvNuH64D1woNkTX24t7bKicrT2gQu7/6UM8bABtBq5+bCoEZfa/DWR
++dRM1ZOkbgFsQuV8UJQCaQBiMiyfd5tD0waSiXLw0PhKMltmMVgkTtKADCOrcWfZ6Z1mVE2IUSK
BGqC1zClwB+H2Rjgn4YkNPT7X1LneLomP7XafOd3ab9yvMT3fBnbe4PCDRsb8OZWmjU8UOoIt0Mq
PTmZObjqROdU0/h/GGVgjUFBSWoC6EaASPAeFLs040AehwfHD1Xi+Dr+aPrD5yK1/J9N3a9RjJwZ
HEgbCzA19gA8CJuU10M10yAfHgwLEh9tQlEvgLMN/vnER3eysveXr9sTb5aON1BvgEoBoFHJEY94
YBhNiWib9pBaf0Va8NGAbjMp9atExiXzF+UQ+1Ydsru4Kj/o8Vru/OR8AHiDSgHCD+AkUDUL15hT
24YU0xT3oE3x66g3wfUkB+2GW/ozeaLKhdzXcuNyjTDppCuBUR/ZXZbh3fkYfHNIp1Fj1LHyZZz0
XWhot4Ok0j5aunPRug3I2brxr+NBAbE6avTNrGVSTq7wheKEhnHAYwvdqQhpqVNblqLZMh+MRLa9
QjNyMmLTn8InjcUKm4bsIirodEAcj1Rhdeulo+whlfxqn2daigdHu8XKNjq5cEAvUqCjcRPQmCGL
DTOWXWhd0UnRI9yx3bOa2YgZDrmF2nsxzokr0yELjSwYYgTD09aGu97Q0pfZ16drhzb923hqr4Om
SHZzIKMDE0vx37f//+dP/++l6eJf3H7et/bbf/3K26id7r9lv/7nv3f1r/xH+F8P+FinjOn8y78Z
08lI6v9AYX4hbQL+Zr1d439TpuPi6/8gWcy1pJARB0HKv/o/znTJ+geIdOgIaSxCBID8I9djU3Rt
+D//LanWP+DYBKoFdlfj/2Tv/oA1XaBfWTC5i2LF0iDMVgZUITiGbTzCeQws8G6IOn9X4ZrctkMM
lLXnZCb10N91YztsFaW1XSix5psuL/KtKicpqVekr2KjHD2iGIhp9FDeSaYeud2cZjeVKSMyHkbd
U5SZiEDk8+d67J6rKfo2xGP35CedvpcNQjlJoqng3WIskx4U+Xt6diFbzLC4AniiaXc0mT2etuPz
OVSBU5QWMAA0mOxreArl15IkDFRW0v7tQ2XiiKCJwgfdjCaC12Kt/0w7voj4BL4Av5pSN3kf6BmE
J86MTCfWSkW+m8N+92JXU/5Aj3tcXPWJtM3tetwpo4/UVKCrwYvVSgRpdjmZL0nbeo3jF/eyUjwN
4QQ7YGFOqMO2BWrsWQLo2YUgNH/pCiP+AaVOdoi1pLsZtMZS3Fw24utRG0BbhHN8TauA/qGuqwK1
1cJpEKjq4rFxqwZhBUVNHQPKaym2uIfX0h7CY/A2fi5imuLgJl7I0gQPpq7CblKqerzLDEf7mAZt
NbvQDUidW+hN9ZcShRCkmE03UR0JzCvDd7QffW75u6hJ/cKzSGb07sq2WOb8dxi0fBOnicMI+yKS
BHDQH28LfMmghEtUvfN1tfKSMM9/5mmIUJCFPs7eqCYdleTBmLZJrQWHOCjHm7SHYW6jq1RKCW1H
mPOIeYuVDzvdKxZqg+wRugnxasXwqYkax0zqZriro/i1XQpUvb2OYT2uOi+jR3Odfvw354TOZ26c
989z7xsB3ejVfCcTdmzqesAL0iVOrhF+SqqqvcGfmH8poSptw1kGEZqlUr3LyjZ7ytIiiFAZadNl
zfrYndHp7D246mBLzjRpr7Vzj2uaV7R5OFZ8b8LY6WnK1EKknNuPmQLZGdI1zrfJKKCpGMMJaGOj
RPonfbSzVyurXyOjn2kjjGCZp5cy9PQ2r70hpaTsAoFHvqexUF2dE7P6yXZLPN7fdM1zEhK5yxxx
aXDx0qa2wLTF0nI9Dyrv6Yh4dFe0L2oy6SiOTrlR87GatJGKqNn5Zr/Tm7hE7GzurE9mWGWQY1hZ
5HjDU77R6jj9ubJxl415vHFhp2d3LD7Hwisg5CqbpmmToXSmu7yEQFnyZ/UumczM81Wtu84Ged6g
+zJcz0U/fJ7notpNsWFdTWmSvax8yekRomXfMCGQAjUMFErwLRFbDOK8lOQ7aSwqr/VTI6BTX2OR
4kbvPAcXbxcHRYwIRyFPrxw5ZHuLhglMRqMot4nJMXK7aTS9y1927ONTO2Nr4/fB+gQYE0yzcN+2
WtoGaev3j1aSfytVpsk2wmQjw4i6SUZ1JRQUGLTezEGrubAUo2+Cky34ulJn1wECUP1jplYvvAHy
vq7vwriGrTzvEy+unAgRzu6n3OnllSa/VM53UliU1zQct7FuHEJyew2fI94ji9AVKVJSV4hQwXIi
LI40GiMN/6b82Ixa9VUf03CXxaulr5PXlbwBCVmoIYhvcEpFeJokqUbSVYHyOMnQXvZNKm2bKoM2
zMflnvq4cRHNey0tH+Fp2LBe42zI1yKsY9d4mX8WeqFOU9BUw70SQrrZwUlo8m567EZn3FtNXu4G
XW62lsrZCC37vnesO7sx4yuLPjsaOnofHc/kPuN33cJ3gCDIWj9vfN1fo2MSor/l24g8SItYNssB
yZT4bXFjdGrqp49OrgybpEXNNbJH2gZ0tJyGMFoyBhZCBGFrfEwUmNEh/jQ+NHhR28tn4sxK8SXs
BeSkePf4leMrXw/yccxkLX1UMiXdGwEUe7QLKp7t3fcGVUtU9eJbI9Mp86Ezs7ZG4q31Ng/vrAtn
RFfzTlNjOX2kf6J2tbKRt6OMllmV5dWzX8ENHOW0S0FpAj2shJp5pOU7O3aCq5VpOLkbYPpko8KR
hccMF44wDWOi6GM+SuGjVdZ0L+Gqe+WYt1d+pxWPeZwXXhACfs8lP0eo7mthtF8bioRjbbbPQzNb
DzFNn3fmPM67IaREv/J54sOsLkSky26m4sC7/Laf3sXNiLRobIg4etSCLvRG36ofB22+MkYzuFXi
gbenlrv7OG6dW3B+xk4JyjVGgWVLvn9glk+gkY0kiUVoQThwvFHsKI9DDYXxR1n3qdIb8kc9mIot
8b5/3bSK4hadH97blVU+XB78uaUBu0I2aGHWQmDu2DCN/UaQzT6GK6PZaR3bI8ySaIPYTrgjaZOu
7AUh+8rhXEYK8TZuCGy6wGWODU5pnLV6HcePhpM2m96Ph+vKRDk2qDLzOmqryS0bBGN9/Jt9PdvR
fpAR4lMzU9uVBbLBVRx3u6mu8q3RD4hKkoX15LjQvaH0p9cmzEzPGNvPZl0qu8DUghWerLPzhQdL
4KiSpD5x4iI6iOuoix7Vrou2UqLNXpTGL7ECh6uS6frm8vIss3GyL0z4vEmeLU+sMFv2KPudNKfx
YxVaTzSI9Psys0O61sLvRex8KBxtDUF4+rJCvimTJFeJ3Bz6YIWQ1EiiOQ1l2MNjoyav4asv8pIz
Gmi9AIcNuUNktVDzFh+lWeWxjTVa/GWT9vVuX5Nw3KpuIzH3l+fhdNoJ0QlPFpFE/iT2iOeB1YdS
wQ2iNKO90Qvrs6r2j3MLvGr2izUtnTdI3PG0Q65BCYIGUiInPIzjTQr/fNJ2Uxs95tJspJsa8h5I
oIxAlVHyneufiMA+kKreIZ6H45WqdLhG5BubjdyE875HoLB1VeOqDybjmSJt+o0JN9YYft6+QvhK
COzpllxoByFIFlwuooGsioY5BiWeaYd+VObnth/C69BJKVPkJOIRqE6LFAlw6oQcbN/Ptt2IMCZ7
1s9enbgbPyhOmv6wKbqQqFMQC0oas9M9tcm1uxzQ4IfAlKbHPDXUl8sr+kabLXw9LQNIaTukWqj1
LEv+7ta1bL8gAMmDxzSfZtev7GqbUsO4yh32VdQpmkd8oW6yLlK9IEn2/jRot1OD9rDpK87VNKjo
sRfJVV2h+ax2cejJCmKfJSUdM7QsV7WT4UZdnrVRajdNo8ybiNvUGX3f02vTcYve0DdE4b/ITEs3
Rv3RNvPkE+zCpafryehVqfQpyPP2bqoTSrfJWF4N6NvuqtxMN1ProLOZxu3e7giLVubm5NTTfYCw
EDxKNATLxuJnvpsaaUrkwBpn6WEqg467rym93JijFXjO26MirgBRFiUwOtFx24Vw3AkapVDGLHhs
rGrydKO0rtUcTd+El8ir6U9yy6Rqt42kzJ8gjNJgAY26A42qT6Gfz3f0HBY3qZMCn9bLb6qVPXeJ
Y3m8sk/mNH71hyzczkG2lZtq2Fdq6+99lXyT3rMkqNxVK8/4ifMNWBAasSWApI2YUtDxpNlyN9Xs
KOlBa5AenGs1fXDm8P8yrj/G/xf8Kh7+np2LqS2uMFhGSOzDFkDlTbwefakk8SWb2UMUcbD83sKn
DUZCdi0/6E1LM0Jo7WAYKz07k++M2shWXiDl9E3gCxggCk0AMnBwjwcqt8Amx8nIHqreeorKPWV5
yZ9c63uMhnzVWtvGSm6VeevQbVxP4wetcvbD2N2V4V+BGsFs56x055yKjS5zQhUStrFFNUYMxuYq
9SXKSdnDHLTaleaTCFOmSN3N8aLrnuTZLW218lNfVdmnwWjQzG7NeSP7feHJdjtth6FuII8wyp9z
1w0PeVLI2xLcE55WYv/xNlneEcIWOmDAJouXJgAGvVISPXvogWZup6EZNpEDbOzyCT4Jj5gRFT4f
BwMkmNXF33t3glMZ5pbJ0LIHO+ybfdINwSZVtMbzp85eMXX6NKKdt/jVtCxo/FHYDmEfmXIxOPHD
HGWBp05Aq8EBU6C21HiTaPLaYp8Z2m97pNCFt1HV47juzSh5iFP7OrJ7jr/W3jaJcxXqyrbUwrvc
Lm9SrdwAgXEjCf3kfD9ok2v31U0wrjgGy+iO7zDS+ssDQnIfxTexZTvI2v/l7Lx64+TaNfyLkOjl
lOnjsRk7PScoFRa9t1+/L/ydZBjL6N1SFCtypAWs9pS7NMhMVsm1iP3QLQyqXHoUHvq8C4+qGRMg
Crtxie+NTSQNqwneW8PTQaevOVcPyYNv59mouiwpjSG6Cl2fDqZVVR/8sbQeLa0/h6jsIe2nao+9
LrWqqyst6NERp91MCi5ZV4N1k0Q2nse4Uo6BTE0i81F5l4oxeHSaSFwaxf/4/rq8zzMQSUJfAvER
+HR0MG6fNy9MX9Mo6l3rCZorM5huzC4ythkSbpsgyaZ9bUlebudrVOT7VFilaEHJZlb4oWrwWq//
Z0dYSdazPhCVoKA47nt00jpbnz51nfpbtoPpS6M4hatVsrbBg9nHKcFIV2Lp+4XLE8wrRZmjOjqz
t++ulgP0iG4Kr05dv2RFpV7hSKIGlGXZyldeAJnmJIeh+MLsSK5xFPduhxqjqC+LNmeoIT9GFtIO
kh1rj62U1w9WWj8VqGo8hV27LRB/RMVwG1SA92gbPLXYgK+89xtzruADj08PBx/aNou6s9pb5tRq
o7hqWKhCZo/rJ9uMjWfVnr6Kqj5WZpZ+kNMkWuGd3F/IxC//A7oT3QF5v/0IaB6UpaXW0VXxDeMg
mXiVOWrnrJzn98cfsznXFaiHgR96TWf+WVfASP0p1rLwGlVDd3KiAI/VMC52k6l/qJVxxS/hjTXE
ya5TcKT+Smlp/v0/o+mlGffQaKKrVDofk6yK9+NEPZUKQn96f6fe3/Lkx/bc5kazGLn+xU6t1LIf
alSsrl2v/M4bOM+Kr1afUfX9lYyN/BuE05qvxlsvx6BIcirIEqG3cftyeSlStY9QRlEiTbqYWv05
QDj3mJjyn/ff7Y05o8JPexVJCnKXJSMpzIduqrmbvVKo3b5IGvNoiuFPq/bFwwheamUDvJEozcVy
1gbRyQxPWGxHpUh8ikyq4k1hZj0aqlLt7VBMT1MNn9MxBFzKqDuGsTVd6NXZ55Le1VenLbaVKK1T
FfrqsQqMid5KZQW/2qYZDm0x/NXCIX4BQlJv0ikWKxCdN+afo2peZIQQDrNyOxlqiGqtCQPOqypL
3xZdET1LuX5pLOLMrJLq7eAgOfn+vLz5ocA80DKnWEnhdLFlR18UWdOWqmfE2QHQyrmpP8btX01S
/xBQHZsQGefRd/U0xarYadwoQIIxP+v+oc5SNza6T/YkOZwx5kb3lWPUtytnyv1XIWGkHDJDiSx4
54uvkvpoKCGeFVzVXL62rfNS97L2VKr2RZer9KXPynAlvLo/xeYUle0w5xUUUxdrpyhqvGRLP7hS
QYvc3Mls1NGV9vD+l7+vWaNw8M8wy4pDRrDf56YVXM1yr1bNNnaSc2c40Yae2Vczmb5OdnNIA+lS
6cNPLD7W2jerD7D4ssYoAk10TnBldeylHqSQIRzZJR/ct4W675z4UUqcr6l/9iFips60ZmxxfygQ
lrDaUXrg7KL8crvge7+M9U7LOX1KDZ0rZCPTsf2rBJh4p/WX9z/3a5XxNmzkjqa6QxmPbs1dQy9p
tEgIVQ6uWhm9yApBWFKgRz5mqQqHQ8v3+hhVf0lagoe5Cv1NkUv7odHN7KjXHMUxxoEuYY5zqcdA
/hs1hYndUQKIwC3s8k9R+xTX26n8TGmhr9EeDA6SFaNCqOtD+iA5YRhvfXQdtygTRjsRqIjMDcn4
GNkQz1RjjJ9UOyn2fpeaPzWpTDZNMfpf0SHzLzaTtHLUvDX37CjsHWgsIjq+DFd8rWyduBDi2oKD
Opvp9AcEW3n2VWmvdWp7NqyOyvskKGpZQb6jka18KrTi+P6k3McpdFfJqMmucanBgvR2ATSyTrm3
UsKrwTJEdTz+60ylOHRVH1/Icsqt0rS/06SR//7ncQkggB1bswslV9/tuCralkFWd8E1wN3VjQj0
n/MWTwd/VK8yQdxpQL/7mEWNtaLH/EaplQYelUbyNkIKerq3I+cScOKSZsJVVmnaAWf82/hptE01
NSk2ZQDZp0h6/+wU0md5aJznUR3Vg8Jh5EVNGO6MWoAKKnQvsq3n97/JGxEsJUXOV6qgqNKiH3X7
aEJCNZnykONFjvqjoAyyKb6owALAxuMIHQ/xB7OJL61Jttmr6bm14j81CqyPYxysUXvfOIHnYgtV
TkzGwIbP6+afmCuHa16Z2NDiZRgPP5x8Rt5ZU7yyCu6DHzqGXC0EPxS+lWUTKE8E9V7sp7w0b70u
CYdLHTnVoe8qcw3m/sYlht0k2SrVWw66JfpWzSZNmGrveymVtl3sdNE+KIPMLS2z25Za3m2SQl2T
MXyjbMQG5+vNxnBYQixnNCtVYVaQvCDUo+fn6pVubOocsb1cF9+AAFtu2pnhIWlHjt8oU/1tP/nP
2mSHR0cvSyRNK8vZ1E0hnbGBxrupsOW/dat/Xll58zm/OJoB7FGbYSdifyIvLtypl8puklPbC3oz
PeZqaQJQnqJNU6ntFw6QH5miFZehGeUzT2Wf7BLX56gNf608xzzO7XPMphU6nRBiR7oA8331z7Jz
YnhCTekX13bKii8mYi0nEsiIUKzqtyOd3a1JsnZUTf+TpI/9riOO33bjsCmkIdumxbhTh8i49BLq
sM2UiP1Q4KqWjYP0kCThmgbX/DQ3T0v1gWgRoCqyyzaaordPqxgUzHMOk6tcDu1GHiqK/k30yZkm
ZzNMzn9ewgyHGj7nNMEYgfXi48SkCn7vawEpdBsBXpzS/SDZ5dausmRvhlm95dJNVs7Lu4NgHhQ8
NYcA5ANrGSFULGELRGdw7anEbChLJxiIpOPKNfTalF98ynlXzoUCpPKxcLn9lOStiObJhePFdXSg
TEJFO3ORNHDb9uQIVAUCbZsGh779k3QPuXQaYtnruk9qnkfuUDxIQ7wNkO8ZRH/Iy2hvFJ/wf3V1
0fFTX3nYO8AUoQt7mqiXwwtiypJtXWVYkZVpLnkNPYOdlXZoiFfRYc6DPgKdi4+JaKXtWDkv1lgb
5y5FNjlLfNpW8iBnVPll6yhAsp9Wds/dGYeVENPFbJEvIwK+SF/JyON+GMfg2tJG3weVL44BSdIJ
cgFyy2Z81AvawKQMwZMtR9EB45V+q/dhe2jATwVuY9st6rt8tGYUfwJakc/AwKbD+495t2vwH2Ke
qSDSWaRgM6+4f/a4nwUdgs+y+tI3wtkb3XVKz0pMISqNlXT7/lj3Vyo5FYEGG5S+10wGux1Mj6eY
aJE8rpBs06ty3bPEgAVo1BE2BoV1Ds1afZjjXT23owfELGRoy/JPrRWIWNNq3L//QPfZHlqXXHQq
ebEKUHbZ+7en1iEEUZ1rq9fOYWjrCSkCOaBICWropUU547HqnG94squHHoYUMgylKm3hVjKH5ZAe
UGv1EYQt6482WKBfRSlRDYbDVZU7rQ18d3Tsv2CVUWN//8nvpo0Hp4RI+4UoXrlLU/UYCzJF9vXr
FPa7aRDWRlLzZ3pzXBf0fv77YEA2qWURhMwD3k4bQCz4VZWhX9M4Hi+mkWUbP6PR2GB6cUTHQV0Z
7+6U4+UovuhYjrFLWSu34zVZTd+2b3k5TOTcQkWny+rktVPuzVFYhfiRsxLB692OkqZmUdqVqV9R
QBs2XVGCvHG0cqWg8FqlujlLOQGQuuAalTFMpLJ0Owzo6AhlxcG6poraXWSpaT/lcdBv27o3Xmwt
k2ctKTKMyJokeE5xv2nAWlq7XgISs2uVVkGoXTe7a05wErhTOPp/rWa0vtpj7X/o2wp1tiCTzcad
A9ZNElK+IYuT+8zthsreqVYePFlxGn9y/B4Qt2m19kOW6VHqoihX7zM/gzsij3mMd61jpKcIu143
kPj3Bghn8cMJu2MhU8bdOH4Fg3cK1LBwSxNdbejQibqlQeJzAYK9jLFns3JFanZFPCh7X0+AvBeB
GAK3sxKITlxbwcoevtsJ3FTQ/oACkpbjl7qIjclaprAtHPmqi0zsagDAiOPVOk+VxFuNRsPK4nwl
SN9MKHB6XMVm3CXBMqKytxPapEbcNQmWtEonn23rm9Jp35vWvogwAZ9cuUF0Lu3veTi+9EnsKmC7
yyg5aoNwfWdDwXSnas1RxYdIsv7U7d9E/0M/mDaxSktYuEWZ7BsaysKXton6rNGjQJfgoaCRlFG0
S6VPdjc2SPArz4g07nMl28mJtG36ldb4XTIwv+UszQJGncLhkpbRErz3cl/gGzl2ZPpqVV+GoEx+
C1DW758ub44EQ+J/jRG6urffsw+0sLNDffK6yMJxTNYfWNnZaWqaZPf+SPfZJi9FQXk2ooIZcUea
Agqo+KZTTl5uDC+i1n/VSfJsmyAA864+ii7XXH1s/ooKd0OjdpMoufZcynHYbwubAr5criyme5jN
/ERcisSRaCeREt2+fKyqQh5lvEzD2mo2cavqp1ztQtdqdD9wwckVu0odzEOaKPYl6lJ6Nea5Tg0F
ITUp21oK1ZLOLOwnSyvUbd4n1Uqv/e6UnOUfoUcSWvOMnMu3D5jLJH9WbimeNDnRybBLIsC4vq5M
zPyat3sK+B0bmZmhTwIZ8naUrncatUSN0ovJ+/aK2vcxV2dinHpiUbcJfftbmztXLXfUo5mIYeNP
cuD28FEOpgjhpzZFaz12of+7D2cwlBAhUxkrsdtJerqyjF7BJ4unpXMI8YkrESCyvQhj4kgvFD2U
Ws8yuQU7JxIHSxfGPkWbsCTzqJOzY0jjo8BEwy30Wj6QwaMlnyE87QdadU2QezqkWmVySgGkU4YM
rYyqwrlDqdpxExZIZkxKm246Guwu5oXBoWstyXK1IOOVcp2ymZwgoKvn6cHRpr2TpfWvWK0xbQYF
4p9Kww+2WTM2h8xJMvquPSyg0RJ7ygjqiXXe78ImQrlqVMWZ5uOfdBTtoSu05oMYe3uPY+CzPSoO
C7FQxPd+kB2vKfJ8T0N/2Pmd8cStfam1yDm0Eqrq7y+HVxrz4gPDRkG04TX5JEK7XQ5FXAk51prB
M3OV680xmuA5wIK0D/wJxH8pb3Ec+Vwrkf9E993yhK5jhyqb4lpNpe1pBVlnm1riUIZDfZhwTnlo
2hAuRx0MTwXQkofRj60/uJBoWwr+sosTb310qL6uLOy7DBovmTn45w+gH8odty/SmUNsjGHYY3TT
K7sQO5ctyxdYZ6bIf1hdv8pGIB/ZjF2zj4dKWUMqzPtm+SGB46Pfih3dLOh6O35a0uOosRT11Ciy
PitSDeDZGuzz0BOREoCMByUS5afWCOrvtUSW0qLIVSt+7watveYn+9paXzwNPCzQVkiMz4jbxWE3
BpratUVjeZD3opNslgnLdTKsizmML5Pdyh1P14htHHUapfao/pFCPv2ltMn4QsOh/qh1vummBIeP
USU7z2Vc5g+jlllPUp2mswdavIcQlrp2IadQ1c1o30xRtzOHQN2nzohbVlGHdNVTvTJOqmjM7yOe
NB+yoiiclTV8F5bMQE3g50Tn1NLuWr+5FlDyrOzW01BWRLGojjwwN9EB6K+yqcq+WqkM3KfBDgLj
XNYO4GJwN0v7jB5kfYGrg+0pCEfurSKbvpNABI/CKXA/iSt5G1VKu2f1dwd9mEqUt/Xudxta+Q8A
eNWOE1XdqJgsrXyIuwuEAgJKb/SlwQHdZypjp0V6hgWWVyB5CPUwN0+F2q8Jp8zX0M3SomsyJ9v0
iklT9CWmSQOFK6tigpesNo9drkqfG7U/Z3ih/Hz/bHp7IDJFCoggKZaN1CgNjaQLMSNF8j17REcy
31h+WB+KWo1WUvP77HQ25KH6Qrf9tUg+f9p/cnMsX7TRVhPbk7ox/Z0BNH4mB5W/mRW+Mk40hZdk
FF81KSm3Q5nPAWLqfAjk0XCRkam/S5IUAcotzOOYjilXixR9NXOpO/Yk4Z2rUVKEAmQ4f97/Qnd3
+SsvmNa26rDwOQBvn3psExt/z8b2sKhAO1BWatcU2JC5Q9/1l9genUfJyMZPUxmvuf3clVwYesZr
sxCoZ7AVbofuciMk0cPj1m6naCf3L9ZgydseHbmqMUM3Hv216tNbL2ux1eciD6D+5ZFWGYHQ4liy
PXZnvJ06ydx2RRY8Ma3YIkLLCy82vaXGNcNhrcJ0n1ryutTQIU6DspF5itvXHarICeO8tr1GjMoH
OUOATQtRlpgqO3+Mu1aByeo7+9GukAsPbHvaGomSbzKtDjCXKQkbgrK79EZFq64c5e9TNPNjhDmh
6jK1qGqOZcinm6BCtnEjXyYDCzAjCjv8TLm1Qn/EGcQI0Y2aYHAemya0XukIwY5F0MAzGpN9V1ej
J2GuGVDMweIpkpoOiyJM6LtU0t0CY4PJBSApjpUsxDmcpmJjTJCFdds/+VlZnKKgax4jPMg2ednr
cJFVyBmpPYwbs5W1j+8v3nsgJ1sbuDs0R/zYoMIsqgJ4vSkiaWMcAiXNwGuog8SIjdOjSCcMo4xG
jTcNn/aBmP5T2STKJmpMsUX9pjsRK34QjRrtQgh4EFhbcAJ+2tePlq+Lnayoa2CF+7OIZwWjAPaR
wpqyFItSOrOVapHQ/ULM54dvZzttgsodTOLl/a9yf5nRhEApaLaEIeRdSuwMkyjA/TSap0xXglX/
PPaWdWzU4uNoKish0/19wQAzcJQ7E7Da8oC18iEPtcTADbIPuyelboxN2g3S9j+/EZczk0QpHQjO
EuhjDqpOF0HSvHJUib+6FpPBNPwZ6ngSWD7Ig/eHe+OlgLHT2ucoB4GzlAMulbTF64g+5ST19Dmt
1qel5vftyjzdQwwhTvFeCIfhYQg6ZBFvjnnVtyb5gScHwXejDcHOjz7K+rXcRK5sFg9iHKL9NCTV
LqpT/VkN4w/vv+lrnHF7E9PTm2EiRPDgmpa2t3jbT71STprXTHG809KkP06ZsK+N4T8Dpxi/QcXj
SjCqPPmsFGa5ManaDw6U7zYatcdKDb8IY+wfIS+0D+XYD3upke2Dhhr73in8+hooeeCGk96d/KSn
cNfVD2Oiu01QQdCu1WJjd+lDFBv5UwJWO99Z4GjcCurytgpEeI4yJV+LveaDdvHOqLDQh+CeJlte
JslVOJaV47S6J9IWZXzLGi5JToilxYnqBZZdfqkk50pFihOPTgGwBsXqvr3/4e9SDaIBiHuEWiTR
0FIXB5cRoidUpZrm2TCTTq1hYHQNr/IhT+12i6jcj8Zosj1oZc8sR20lVHnjJMLpa+67kccDXFlE
9rmiRqK3Cs1LQuOido2aoBuMSbReAUl+/z3f2Epk3kiQQWmGLL8sRiuWGEcpym0v70fxM3Cy7yVW
9yur+K2NxDQSR84SRizi+UT8J/SSzEKWJGwNPG004dYkvQTCkdtvVk6khVRHF0vqcoSpMutgpP6f
Moay8/6L3ocWs8IXVApUqgg1jUXuFkeSZrda6nhYAVxUfXxSxzR9Nqlab8YyTy9OxJWYYoz6/rBv
fF/4C3O9h3gaNuTiCJmaWuhUGx0vpwO0L5xA2QUFLqT/j1Gwv+CsZ7GCEb79vqmSdmHV+o4nwTi9
JkK+aMqQPL8/yBs5Ecww9vfMy5/7JYtPaLSBU8P2sr0i0a50CfErhbtz1sKiuBSmXr5ouT4+6lb3
OQoG+dkIU2Pv11a9T/SsP8VW0Jxbo1m54O43qkpJdbaKwWnNspZw3VIZ6RmBy8KUbvwudXXzEJUw
B30n76JNJDfIg5k9vPCII+gs+bq9chfdrytuV4fhNXjzfP/F0q5sOVBihaxCx9bx3Gd9vq0bzCm1
+LmsUeHOsi1FyzVo0zyht0ckHAECq7nfgjrC8mZKQiHbY6lYnjXlX5O4A26GkEXeRy+0bn9oUtet
HEl38i8IPCoz0VblFee+wGLy4y5WgrqSJo/YrD2MlSEOhTOJGb5ZPSpmsLfsSnnQI4HUi9anOxu7
lm0PjmFD437N9+oeezIDE4jUoajMsqvLrEiWip4EleO5LTJjh9M9tVxbROn3mM7KQ52NBeYEtvJb
dgJcewGXjFO8dYYBqBHMce2zLqOoo/pTuit1ObwWmkYpSeNe/88bU4WlzvMRqHDwLdm9kUgruVSJ
KRVdmFfTyR6Ttg1XtsA93A7VRJb4TPTWDPDPi7kBdNxGCt0yL8hTLFjDEIuVSDTDPh2bhzBOs63R
TOMua2V172jth3rCV6nQfefvygnxxrLkusTtmYU5h4OLjNGXUOJTC0nx+lGJT0E05adCN0iAKCFF
KNNLhf7dD8dua2ZtfEhqa7wKrTy1MAe/1UFhPzoFCjbkfBVpzYiZ8SlQ0/TstGtZ9f2pQWiBXD6F
HaDw98KwNHxrKVJMb1Kl6U9QI5eUdwqmNLo7atYxHKJPiVJP33MUr1aWxGvx5HbvMvasF4yeBw3n
JbJGaict6p3B9JzZD9iyLk2pFW7sIKQlnafpV5X+LrvhVx7ZLgC1U2a2Z5uChJtNxHnQWfCYGaJH
q6ndzn6ITNQEMO2pDRQlnf8mkAntBHoLghMzhBbpLeomt/dKGOZgA4NQfwpt/W/WieIpTYJi6+hd
eHp/6dznRHP2AP19DnegXKq3I8lBVEtp0aMbr6AzWGJpsO8TK9/VAC52c+K+Eg7cN68YCyErsDdE
mQ7MgdsBDbmhIdIk2lPV+zZl/lQ/SImAzisS85eaOcbZLLPQ7ed434ht/vLDHSUR/WNihhKu4pG1
r7pSINdnrgUNrwYfyyVCgZ2S/QziRk/z9uEkTvd81BrTC/wnQAFFhZv7GP4K9a9SqmwFgktdbD50
WXbBoXzYIMTjxurPxpiezaB+qKWjaaN19FGCbywVg+vIT5X6KOxnswNxGyYk4tq2cuiNI/80gMId
6mOTHzrJWlvsb0R+0C6IovHHVQkZlhKrJPdTZvKHAlv4Oaxm84GpwnAtaovnwLfjbY1Ix9fWVOoN
ilTFoS6kFYbN/ZlEJoEPJw2D11xxsbIQ/lKdIDJVz+yFcikS6Rnv913b649KV4L2E/2n95fya26w
nD1WFcBnwH5ICyxCgkBpzCocArJhIz3rRrXraFSERr6N63oXty82aH9dApIui/00Zps2BBpp5qe0
zD8Hsrkpp5fBLjaycQ79S677biQV3jjsmjjc2I16TDQchbBez5qX95/8jYuEbwVvimNEBSu5tMoq
5dzKwlhTPdLq4SlETvUl6IYI251a2XCXccFbXbAzdEk+1LVu7HwB97+eAKK//yT6Gwc0BR7qcGxQ
ct/llTaoIsPyLdW9UJ3AHegPEb6GRapeY9HvnPhFiZ7TNtraUngsEcVkE4EUGHeSUe6oGV2dcK+G
0rUrPg/SGeSkUX2OpENlmJyZv4T8ZKCiV1zxMPloBuWxdLJjb6mfRXYyZYn/EnhWVO96/8nv0FRD
QtoNQoAQTfzLV41DqU7P0Ok/JBmOHUZDH2SSrM9Z6zzOogGkLmv0/Vd14MWKIg9+FXOhwgLZ+PY8
MNEpMZSik70KVSZd4tiffNeMv0hDv2kJfYR1HaOPFPxqmo04VWgC36lLOPydtC8DXlBB51FNG/pw
XwQQ5iFR55l8am3t+zQChbCy5LkXsTfhINZ8yhEVko3j+xP6RvKArgTMCFJM5C80a076/0kBEYxB
Ta5qJ08PjekSSipqB2SL17Tw072Y1OQQ1Xn/2OZ+dJClygeMHqejC5+63UqGnDxYXdKewqCz18gK
9ykaAAYiSU5atL/Mpa5+38XaWIAI9oZGnCMc/1xh9sZRsRPbnbAYobibNt8JRMc9QVz3q8kmsTem
SHYdJ/+Y++nwtavqlUPkrYOTpi/cWlAMNC5eN8g/36sfVF+PEihtxELKudbVb4S3IUq7ufPcpaE4
mCYWP1qlglGj0ny2Qm1NXnG+ZRarDq4pAkIwkfk05uL27yQnMnINfEegxUcFhQAwAjC2HqYwXAs0
XnPHu7Eo6pHToLF8xxgxfCN3usYfvdoeuzM6W5dJL5OzAW3tMYhRxit7aDI4Q4ffAsC0DSiglAXb
hdMDt3C6zaKEW7HQRPvodKryw5EC66hWgfksj5P1qAlfXrlX7tvqlBJY0mCXOOZVRPxuV3SrxMIu
S2fwWjk9Q6sYPNHQ+HZDWaUeKAw34YR2zcHSn2t5DB9kQePcd/Chb7o4OCOMKFzVDsenukoHT0kj
+6k3rF1bWM0FJ6JyRwZ1CII6BZBWxte2kX4GJposK0ftW5EXQheoNYEPsAGM3L5G2k66GOpWe4qq
dItIgr8FxuN1k9ZunEJfGex+rxF1kSfTxwLyZC0DG6B7dmiUpfY0SK2yKSXN2pZ19ef9s+Z+3cL6
oV3MmULWw4V2+0ZxNEYFUNTE8/Uw80q7fhmFYzxOcfGfc/95IFqk1LVwAJAXdTqY736nq3XiWYGU
HZ2y+10lzjnqBarOSnzJiP3dKk7/s4YTcHWDZiDkFaCyrL7b9+tyP3YiOc09YTnBZ20yvqlj+FEv
YsAsjt0e4zD39+9/0vt5m4eEB6DNti13XDofVraVTk3uSYFtXqygVC+NsQaOuo/UZgQg+SvZBnxR
S719L7nXuhSBD2IdoB+7qBltaq55tLPMVHUHVR1cKenilW18H2jMevyI40BXIxlcAh4tOwt89MUL
LxuN/sAVLL3Uhd4+VZH9w6n0C+1xhRq0Nl5ynxLHyn645wYwl/8OPz/eP8e8sCJpiuK68Ca5crv0
2U8eJVBZfYe1YI/DlWx89NPuqAN3z9ufud1RTEM2qMo+lFi2Fsanktg9bg5Teelww6Ks/t0uqqsT
CMzFlJfQWRNqfGslkG8h40bTHgLV/Pt/HtiRs6ywR4GrfY9wdOM76s528jXPt7eWAh0X8h+uQA7X
xc6SZSjSRigXKODEwSkRIR8nzj6Pdpq5Y9RWV2vS1+KAN8ZEtQj2OMe5zcstpkItR7OeTCP15va+
CfpVN+oXQ0q3Qht3UelvqrAg2vqJuMRTVHxIHfsl76QNl/cZ6f+rroWHrF/bE/enM7iEGW3E0gTI
t6zsDlM+tkWsZF6U918a08qpiMjmadJTVDXKYjUtvv8IIPA4nQmH6MFwsN1Ob6FWpeCdWy/p9OxL
nCTBvirt6bMYVSBXqoCbnuhR/xTXqn9qdOclY0N/ykRJNGQhMFj5YMxcxwy0l7TJxCkqrOlH6hjh
x/cPpDdSlRlAz8FLfIRu0iy3/u86zIUBEKwqUDYneDnWOFdeml4z641uxl8Hp7n6Wb2vckp8riKZ
2adywrU8J99YuQPuJ4jElpuTiBZMGrXI2+eIbCXokxr0olwhS6pJvbRva6c85IVBt1DJ10Ta7uvN
jEfQMR+V9KiXjSkQh2WUQ8nyRIfLu5qWxc5o7OgxrfR9Yw/KJe/RFWjFEG1Xvvgcz9yGaGBQaIiC
wZs7KPpiT6rWpEl2Z7VeLGRjJ7JaPXSjIZ39GoZH2vTScxgMUIaKBnU0KL3fBL8FIyEMbwIav+1T
Z00u543VSn4IEApQFItg6aoSY50opzRtvLRRzSORrH82jDLb0qXLvwG2dXZdMnx7/zvcH4DcFWBi
5sKzgVrW4vZtxqAvczF0FMJJSW0ltjDwQe7s/VHuYxiQSq8kEXRO6T/Ov//nmI1KHD+qpCo9xDJq
8INpfbCVQn6eQkes9FvfeqGZPwQ7F4AAc3w7VNEk5WjbfuENgrjBB9NCTaiaVu7Z107i7fKZqb/A
Kzhc+W5LBSv4oKQzmew/RTVdaHNMshMB1CVLDXOj4lWzK3Ljp1TH2XMcOM1LNsinqq0gHVhk2UkV
w96gk7CTkrTemMb0YyA62veqL1xo9Bp6AgkS1YWZ7kap03/919lgbZGaQBoG/0nd8PYTVWZjjYAo
/Cdc6KnVxHD3cjOrD31FCff9od5I/AhE5qBSZv459hfTUafo+QKJKT3oHj8aMr0XUXX+ro8DjMSF
7bgJp/dRkyUa+PY0SzE29crim4f4d6o0vPIIv0wqd7MF0vJ1m6G1qsxomidqntK+t0WwE85of+7s
RBz7OBfHzqhrrwu1S97hhbj2CZbbWkPNaT5lUDhmf+lLJJYYhSUKu7eeWgSfH3pbLU+iDPaDPyu9
ydEui9jZoaZP5OfxN9Ga/knqoAA25BwvhdThQJSU4X4M1a+Dn/XHXCjt7v1puntEPg3JHyVxljIX
87yp/tmfThDAGxl1ce2c8nfY9wZ1F7s6yUace1oFaFYTWfv1/THvenCzixnFVOJUgk5+LAYNMoTY
4ZVH11TTgw994MAxMiJUZBLanvYA/xo91fAoaWqzGWopu6Cfnm5icyoMNzSKtaRgefW9Pg4+m/+L
UMi4br9BC5wAWJ4trr3k/IzU5muqGQdsZjHuKvNuZU3O73azJud3/2ewxRYkbxaU7C1x1VthP/iI
cIMWQCz3/U98/0qQF+d2LgEugfnd7ap0gToOnbiqjZN+tBOfPIRZ3lQY9hwVssqVpb485il1KIAX
CWXYaajzLI55lZqO8DPeqg+Mn5OhxycjbopNOEprV+WbI809HNJUbq/lKZ/rEjlcO4grfiG24Wbo
d7nJ0GmTSwIZbd7/jK/959vZ4r2IfIH/zdeKvHivPobNyTEPg0BpNoUW7TV77mAJZAT7YZg2k9++
FDHII0risHGsnRGMRzmd9kUaP47TCMeCwnhCEkNw4yKtsg+04IKizFkE8Urgv4yo5jmYSef6DMrj
Tl88K1J6lh+ZjriGxfh/3J1Hd9xYmqb/Sp3cIxvezOmqBYAwDJqgE0Vpg0NRFLy/sL9+HjCzuhUR
GsaodzOLrDpKJXmBi2s+8xoVEkhh389CLVZVjxZFKceDX05GsNKr8Vzu+atvQrPLQM6RjJZe4OEG
KlK7afC4i2/j3NBdpUu0S3R0AzeU9eI3iUfLS9IdXt4TNArX/OFQ0mxORhMjxRXFVo5l7Wh6kjP8
nt8qAdgyyqLkzzIjUjxubQZRKomkD5PbCm4jDYOUUAw24frj1fWrTcrVQIrG0kLEZPn7n85eE6FD
aIpDfBs4wU0WBv2+oS67q6VhvInRUrv4nwy3cHVRu8DV5ehCBryD40nFHoXqgQ6p+YMws145kv1N
zdRx9fFgp/cKM0iNnF4ZfgNEY4fvhtqqWiWjzDE39oY7JtFbLdfIdXXJsMly+zZR29+MbQiakFtg
It+rzCBfD0fsZ7WKOn2gFa6bYIuzsVkj/9m5vVYPZ07Xk2rHMhbkHQoeHLAL1PpwrLQ3IFUVqgFs
Q1urbbAeqYT6o91CSR7EThqE5NuR/c0oH9RQ3Y7xdabfluOnKL9tG2CH+k4Bx6xGlESzeR1Lo+o1
VvEJy4XAVQaxtjMNNanyzGOf5Jo8NjU+6pWLVB8gn+Vu+mnBDVVsjg4p5j7FJcdNcm3wHaMkfo0S
209ro/qcoBromkKYN4rc97teQeklsRxxZuWfHhg8CM0wPEeZQSLRwwcxGtGYSYo2N85myuXSnt+O
UgyvFQD3mZde3unwBLcW+wCgChxOpCJHLSc0/I3ayaVxX0Qhqk0oB65HuSk+f7zcT7fy4ShHL1SG
VWU2QThRyrTBp2sq7g22skk1GltBeM4h/L1rePxSiwMb9HSsBEGmH86fIiG+YzfttA8LZS21wWNl
q4GXthALI1wBdvXwRUrCq065KpJbc9gl9X2cPE3J3giu1PE1tPdGcqsu9quT19W9V5m3QOX2WfXS
pt/aZpcP30MRYjKMCM9aVb/b87e5uyrF1zrBa9223S74MqAuPjk7x0bTRaD9/Syq23C8ip1vg6O5
g9nAut7i7Oc5yoNm3EnzoyyvyG6l4U44aIYlG6P+4fQXg/KEbn5PSRLnDdeKfkiOVxq52ydbc9Ea
+laEnwcpdYvklZ56GkFjaV+s+K0ofuSw5O1AJ8zYTe1OUT9Xzo3dgYJS/QI5YQkMt5VdYHrifvy1
T3KbxT0TsClKxtTmKSEcz79txGNELgWCsKNN2TnKEyr8xqtwxvCyVqMQdfhcuYAyoV+VQPtctHet
c3YuJ05uPAVpxYIYJHJH4Pvows/T0YbQFQx70WBjGcu7pNpOhnjBP4JiUZS90QjM/DkzXhX8GWXl
JZmo9hVuBxinxkVP2/XxfJW1z/b4fVbeHGWb2XA6pJtOf5FAV5RzdZ2Wl6NYJ6X1WS/VOyN/sUY6
yKhjeJTuzpwKpwEMMGFyUxoeXLkndF9DjiJrMDNtr8ZwsLXoUaJ66sUQddZ6YRSXSPa7mlMbZ4Y9
aelq7606MKGLHxxAh6OQXKkLZM6Mcdp3Oh8psdp6M84IYGZGIDZ6AioP/eFeeY61YCPyIntIO824
jsusuk3LXr8WXRd4JvDY376wKc3gFIjmKLjmE3BkmaZGlGFHu28RpS0RsF7rfWFj9FG69QJG+3hR
nx6UOLxwllD605wFBXp4pmApH2JcXTIasrfrqeoKSLDjOUDESYOUyeaW5uhfZDQRPT7aOhYUXVWp
VKjtuXQRcCKLC+DM2IQ+9HnOGuwj2mmGFypS6CUhCM1Z+ZYExatZVppbNO0DeqObJs28foR3r81n
Ld1Pj/KFXcetTt2CxOk4G4wT/lpMSBxUlTEg86VJj4YjxV6Am9EDbRbtx8fzfnoX8guZeuRMQSMD
7T6cd5x1apPyuLxXJdjZwonadR+W40ozz8XOv9hfMPW5qAyaiQvF5XCkOdfnSAqBLlhInvlhDLQR
6m/nBtF8FUYbCmvB62B0nz5+vxOM6/LFiTlAEgG4BgS2TPhPUYeWl+CLomzeDzDEn3KAipe0v0r0
9pVpX1DU3kdFPeB4Q46vS9JrKST0q+Kp8oQWAqcgz9v0sFIvTFjwrpw1PYZRQ/r148c8DVht7lNO
AmohC7b/KE6IMfdIptZEv0MLSshdrXJX1K15U+lz7A2xkay0vjvXAf3Ft6cIAgoZ7DXZzLG+ZIGc
WxMMCl+EjHkeFZuKN3YQwAH6M6vsBCfIV4BtDgoS+g3p07GY4yRNQLVsB9yKmpi+0st4BDfzp6xK
Z1CXjtDfphadLqfK7ugCuCYOmV8qxxg3OtqKX5oxfdTCvln3QtN+O0KDm2KSy/F4VCuOaWQqXvJR
O1bNnvZGiD6SIbnVWOVnjrdfLcOl2/d+tyzf+WgZZnUFeMaom33cziCLsmi6tBHxcxXog9dCk/R1
MtYrWRXxmkDE9GNrQA68aPboRWgrgFnFuuzkL1DPZi9bDFimdBzPPeRy1RwGdqhgkbvTMWQmqMsd
7hVbdNz5ZlfuRfccI/q1U4Om2emZMTwXBbCZInQgQgaTcTXjxXMrMF9ZyXkVPXfysBvy37ad1BbZ
PPANVBXoopHdHz6PJVTkwo2m2kdQ0z7pxlDdzHbynI+x8yy1ifXQT2D3pdi+kpoo29tmZL6oaIbi
Pjh8TuKGvkktZ79/VS2iPsAS6ZmQnx9fVZ3A+6Zr6apmYVQ9xm0ZrfsinVcfnwinFyKtEa5fMOlo
P4D5PHz3Dhy3qIHa7y07j666OUb515zsM6t/WXbHXxzzV8ACVACQDzk6d7IMpINclzVkfPIhCJX1
qraN2TelCKD9mPxmk2T5oIxFLZrAUQPMevhSg2FX81ip5R5rMXEpdzIB4GCd6SWeHmucMzR6iVsW
J5bjraYKOSTzNiuEOsIQcnl7V45K9uqgwvjxJzqRjuN1KDstbSyu7EX67PB1VGWOrExy2j0XGUIe
nRJsVSvZmEk7bUp0Ib5XjbqNhZi+9uMUe0BdO69TtRS1aO0xsYpzGmUnmNnlgZbi1BLeIAZlH4U3
lQCHkWAqu2+jYdvphmsnFVJd2AsHEJrzVPbKfNAeIjayXzryShaD489y133GdXFhf+pOScO+HFwn
QrvGQYH3ip+13TQX/SoZEMXlbjT6r3aedC7yktNjLxz5oi3jxpMz0cxupMVA6LJc+/bxZC/hwcFK
pZtDeELIRr5Bn/joLKi6cUbxc5L3cguERY/muFjMm3edglZIntvxRQ8i87FUqvgilqXZ+3j4029N
ixTJNJrl+kJ+Oy7K2VnUOHOSKftszNPHwHa2VTKP2yDT1qAtQbz3bbBB8utrUSWpZ5S96VtYOqjz
KKDNDMWZRuDJIudxFtYSrXbsCE6cbELFFDSXcmVPAz/bZWoYXU1QAF/qPDiXb56cRMtQ9Bwh3rG+
kMA5XOVBF4nJcEqF6kI530qG1XqjSp/84wk+CQ8ZxcajlZoMbAnYJIejQC/IIiTu5f1CEPYyVeRb
rVQGNMemcc/Wah5qw+hXNaLrZ669E54AjSCKumSwSw2PoY9eEMB43duOaPfYOeMql6fts4RTiD/m
g3pZC2XaWpHxuZABIyZlCH4Sr7/91EX2w2RhKEtDucc+JAweMgTHt1WP12/Z1F/Brd+Spcsu0pVi
NzljvpeilnucsswPPVs4J4gkqtsK6ay1NuLJOlTSugIl4WeFIX2hbaKup945ZzxyEmvyulRhIazy
D82So0A8K2Onx/GazmPdII1K/cq3Zsw+k0nBLEBzOrStrHRz5vMuR/vh/mXUpUUDnBBnoBMrTWu2
07zX233bNhuQHVb7ZFABlKoemPSqI7au9dRTy03ePKKN4w7DTkDIkIrnMAEfnt+Fbesvx2yl69Q6
74IB0Qi1WjTQtlKClZXzUg3qOhWJn5U3IpJwQVgj4Rx1dD+UfFsFGj6WiO3EwrP1dBWqTH+E9uE1
vPMwNTxJlH7UD+vEStaw8bZWNqzg4voo4uVAFKIG2c8i2o56sWqTzF8CxQxhxIwfC4xVOm6FHgL6
BLICxtheaUazLmzMsPn/cJCxgLbXehb7gXQBgnuTWYqXht9knmbUN52qbtpg2uTUSBCRavoo4WKE
Hv/xRzhNfylw0B+zyCuXuvFxS7owW5leVSPvg252K2nGfBePQfTbnCtJm8L9xGxtRmIxXzWzBv5L
OyNCmda7ybR+SFpdXmRGYfkBLQoPs+pwJcE68NvG1q5J384JC5/oXoAoR/qLUhdrhqP/2GzDSe1A
kTKVEpMhym1RxfUVSq0KRcNButTnULmJ5Cx2I2DdymDrK7kRwarNNOUS3+svQBz2hUWLfBGUqb05
TYZ1oDnFrZbP527e0zMSjAEtfsq8dB3oQx6eXuasC62dwEtVVAv8KR/D9aRa9d3H3+9XoyzEBZo1
BJ60rg9HcSrZ6CEHdtD9bOzEyiH3TRmVto9H+cVVRzQDag15pKUkdhwUNl0RBbLWdrdYIVk7OmFf
VPwQ3CZX30YZTp+m59g+9hvqcl7atIjYWMmMc3eYxpfMr3ImRj1tHJCcghCgpUz6BD/7KKop88Zo
Qimtbhun0DytTIe9XaDcXcShsY7r6AWD4n41APLzipLQS0J+2YtT8fDxvJzO/gLjeC97QhGHCHo4
+0YcjgneL8Xt7Fgvjo47cxXK5Zlr8GQQHTg8DhhIOdFjPmmSFE4bYviRSPsZ4c0rOIlU/9qxPHMa
nwRTyyhIG7L4ISmRABy+ShKzTDVlkvaSXs4rkfXVqjPLfutU4CBsO0rWXTyYF9JkWxswgtKZCP0E
xQQoEvQzh9BS84BvfrSQNXUutMQYjBtjiBFkx53VVUYca+oyCn0yTx2WFnVC14mp4NsTCmpx/n1y
es2N0+xWa5Era9V08hDF+Zz0PUCiUOpxV2ws9XZ0Emtr03a+TNt+cCfs3lcfL4STC5TsD14X4l74
zixawIezV455LoQw0n2a14pP9amAU5VQMBrEplHiCzPu5HN78uT6RHSGu3rRk+WT8eUOx2z0sWEa
afHkOCl5AkuT2yFBPsQaS/3VirX4YiypTSvzbFzjiYHNZWBWF+0c25sJiUfv4xk4iT6pTXIc8zBE
hfSPj6oZDjr7QRXPFXwLG8cVI9Y+14gK/5AmST+z+083BI0zaPOwoblLTjLUaDT0IJWAK9RSka6t
foErIaV4ZpST6JNZY1HCRFm+Km2Vw+nt4DhM1AqSfWB1xTqJsEFNkTBbI3UePtX5EH9OyyBaN7S9
zox8erohCoZvKM5bcB2XLPJw6HQcAr0zRbXvBmH4YyR317gwJHgQJutSH9N1CLfTbbKovLDwOegR
bPSSQu+/ffxJT4+EReCICxcADUX4Y7RYYA06vZo23xsGOBFkRcRGGJanJNNwVyXThBQ6DZ5SH5BZ
Dlr1zCycbimSKmTyAVC+C30cxaSDilPELA/5HnpN5BaQpjZ6Z/Q+O/A+6VN7VSjJOV+105oc4AfO
H1smq6HGclyRRhJ1RujLVm+4uPQVAWq1ItKrcl+kevgllOR8G8kzJP8S2VOXsk/klmOHJHtoptdF
lapeKeaK5qMmfzWqjk2fVql2qWWy87v7bWFXI4sBw5qGK9DywzWSzEVvV+Mo3+iS+okueU/FSUe/
J+jPXD8n3wF8BkkQ8BbKtPC6l934U7VcysFLVCUDzdLeyvMvFtaTRYn8RNOkT0EenOslL7/vICtY
xqPzsBSgFgX+o8U/N3rR0OqXb6CfCjeyxtgzwyw781Ynx9UyCrLR5DqUn6m+Hr5VkWYBgnGDfCNJ
OVrY+MNdqJzYLmX2+UyF6zR4YiwdOss7n42D5OhorMZYyfO5lW8iU33QFmAtBi+pp4OIetO7sd/0
rXwdVOpDbLauCta+dtMmdDZhTre0GO3vH2/rd6Xq4xnWwTkQUtBcIHQ8fHets5t4dGr5xg6ryS/M
KFghB5LslFLr3EwOnE0iR+l2DuTkR2XijunCS46+Ouqsod4ucmeFqVa7aUJLuDiPF+uAVsXGtLN6
i9rk99HMoi3wSWkjp8ZbkKaVXzfqxDElaZfGkOY38VxGL7UZTM8N+u3brFSNyy7WzX1dCMXjPMeC
Ve/rKy4y51EpurMOO8vZfTgDNDEB5xBvwGLDPv5wBiyrTJJOrWAYKp3pmwP08aFX7tJE9ZxyMHzG
NP12aNDu0+zQqxupPhMwnPbKKSvg10TUBTJoKbcePkJgWokaFvBB1ELaaYZ01Wlhu6oba7zM0evb
tVH2Msx9clnI6AhiMlnBPUg0/DbSPL7KMiZUC2dlgztt/8MUme4HbbPSxgwKflKF24YgZ5NwZa9q
op/VoIzyVWvn1a6ONeHJEvL73jzBqpwnzbwuglh37TKXrhRNqfFcLDjrLXSb4uL249X3iyMWcRDq
5IumD8Ltx+dJPUpV0tUpLJtJk9Y6avSBqbWIbcRKzXEZi+4ql5zGb9J5mw3zg6gzP9Owv5X71rjI
E3qwBIEieKD/6fgUNfadPWhnTtfTQ4+HhAdCWkWMwUVw+HXsEBxVY7cSWHG93rVThGxiBnspscGo
xE0yum2vyWduvNOTj0otTSdKXg4X37H6XoIdUbVwMvZ1GM4P6IY113KUnGvxLWv7YO0vBCQNTOai
CYII2tG9ioZzzUsgoiCz/tVJH1blOKQrMSQ1gNKzPgSnpx9FBUS6CKOo7wNpWN76p/vDNjlpjWxS
9klaofFdtSY1kW5sn8tBl1Z10OBOoMU3U6uoF4kWGV5aoh2vSmPrq0k2PgB7OxfanXzd5ZEQ9CK2
4GCjoXL4SEWLDog1oaaDBN0z/+Rellf5a14CUwl1Of40BefE2E++7fuQINoR8CHPedfQ/WkWMIke
zakMlP0UG6EnkD71k7EcfrcEjBISPctF6JUmEUXxwxeTZaSrUxqie71RwrU9Z/Zzh3z7NpdK7eHj
fXwSHBKZMQydKCYQttjRDkmqIUF6GCk9uUm7mzi97JwGM0DHkTIPgSFN9mixr1QU33cQhc8MfoqQ
wejrXUCSahDtlmNMxJziaRabIt8PSOBtkF8MtqlhNRQkFAXyJhZX8mqo5UfZjqpV32YKTgVlv8op
irvVYAReGJrTmSP9NGxfHgrYMfOy0AqPeet22ktc7FG+jzW9vaCoLftlWTqbNGwMN6VpdNHL6n1k
jF4qJyg3xek2ULNzZdVTLBiPQXVkkbghjSCROFwEGpBKTH6GbF/UyvUkx+E1epvaiigbIJNSl34G
p8N3Ojn1xwKD7ywtzgRXp/uLqILUgeSBasKJVUY+hylXSw9PvNMfdF0KL0SCcpYUVcJHz2uVafW5
Lf2LtwanBUAajo6MUY6+BHw/bbAMyU7R5mW2n6qiQYq1cr42kYQjnUgpXQ62DLyDykFCxYxF2tar
dnQoEny8KU53+eFDHMUVOTWitGm6bC+lsbSuTSlZZWUSfvrtUSD40+OhQQsR/xgelgtHkdI8ifbq
EIGxkxXJHwpITB+P8s5IPbwoKMPQMoS6jRAgNdfDGY0nWa/FVET70Bl8LnOstp4yLfbhKq1H49lR
bxNjJ7QnfSg8K9FdQLSuk3X+JGE33N1YwYQmc4xXoeyK+EWd0xut2Bn6WxfqmMY/qNGnYMRZIgV6
2Q2e3QI1qbMtkfnaLoZPEKGu7LB/qpqvJT5pq6b6huLx738vSIDcgWAbuAiOmcmQfrqwi9Vwj6/K
pZ1LKn4R7dmIZ8lYjifSBkSInOBCEjiOt9GZHYlQ6mifIl6/rYzJ8gJYetvJKdeRZIUrbDoab7AT
x7PA0m2LTFVccBftmS/6i9W5sL7AN4OdJZk7uh1ahD2cDo2R/dAnGs0NDAflpUL68bo53fxwy1g3
ywmAZO3xKVh1Th/GVhHui7l5HOTZeahbSzxKHFQ4ocQWKQ4L+P63ByWcBqVCXA946zigj1pAVJGN
vNAst9nFjFnEJcByPFiCcZ2lUu8TiZ5zOz19UVJiJpJUFUttCO6H+6PVx4iusChQVgEfaJiJ8STb
s/DtYlR8llF4Gdd5tvn4Rd+tOA4XE6MCTgJoAmIOpYrDUZ2cPlo9NcVeOPu5DDwlwuPQyFAdy90S
hsE8rDt42sXjCAZXHh4ziWxOXwXDRRVsK2pVZnojugvEW1zLvuvjr3rteOY0bdNpq2g41ED/gpuV
l2ttiNxEe1Dyay26sRzKwKHR3pmzsp5kMOtths5j68Zcq06crwORb1rkMntF+ALJTKtNX3KAz6sp
AzNrNwAWI4Fj0NAM24+nZMmUfp4RShJU6HCctRbkDQDJwxmxZva2PMTDfcHlsK1lvNFqDCG3Uilr
9ObQURBWb63yTj93RL5HbQdDo3cLGImgffF0oJRwOLTt5NHMpZTdI5apugIR2ocuM24bVYQXeLjQ
QguZ68DOg5WWsL3NbtC3iQBJnpsTkll9ruLMa8a7EtCAV6S5s645Mi0MXB/mHOutMXj6eLJO+n3I
S5D524v0IKvoxO5xHMM00htTuiP13iKkUu1K4FL7KsralVQZzVbqWj8z5MqXBgKYaZTtVaBLym1i
x852FLgcd5TUzUnFcrxXtIfJ7htflGF6m6uJema5n6AEF8QOpHwMSjhBaX4cbbIanF6Zd412N83x
QyGwBiokFYoBhM1nUOZfpaBDjQwxA09Wg/I6nG3DrU2n81AhDtY1dlUe1kq9t3jK3H08lcfHKdA9
untLKruwOKgWH378tJyl0ilH9S4ow2iVmFLrd2EUnKke/XIUaDLYnMHFp1N7OMpYZVExzIulxhRX
a2z42Hp1LS7OvIvGr/l5JVNoA3wFvFt7zx6O74Y+VzJFZJJxF1kKWZltPmWYJBRRm3ujZdHTtuUX
lAJ29IReuyH0yx5j9NSoDU9PkzdzEfCY2m5V9Em1mkYUgR1bNKsyH9OtUzjKDiWWzw0WP24XPURR
HKGjbH9KDHn0e60odxTgTY4NUiNkV2pPDZVoVehWfeUEubGNoqrwlFlK11RtGVHOLWQ9BZJwmFh7
Ra3rj3ZqZjyKVa8S2c7OXGkn+5zZYWpoNXDqEqC+pyM/BZdxNcyOwEPwjiBoZawRg/cmr7+IV9T/
L0evvI58uH/76qt4ix+CM3fbso6OPs0CuwfRs9QpSR8PVwAqzEKNGqHegQTdQu/UG8s39Y1CHvHx
Ijhhkb2/JnAM1KpgqAMBPxwJX0Y751hQ76ore2Nu0ptxXV0oayjYbrhSXHmde9qmeupX1p2xsXay
X2xCP3Kl9cfPcXyxHj+GevgYo9l1cS/X6h0Swq6BTlxmfNWqTaOawE3PLXx+18HkLrxdawnKCFnQ
GTl6ZV1byiwRUmyjUhjXlh0+tYXjnEnLj/cwkTqDAKqm3seNfWyAQaRVN0GWg6qOsVos4yReAW+N
z7zKcvMfvgowvyXEhHOIZ4R5dFIYQ4TO61wVe7MLsXaGhI1WdBkulP3AR0njKz2D/LYGTOdJ6Xxu
8Zy+4wIy/KvMQ737mMpH1XiCoMrotZya0Cqnckm9zrlaHo0CCmyBH2DOu/Tdqe0tx9hPGzHPKAnl
KFLsKe3mnTuD/91mZNpnjvZ3zYyf5vKvcSiOIxBCkYw9fziO1aCbAegvR7kRYFIm7G4zlNWdWhjf
5dlQkKw048mNJpSkINkF/jSY/bVRxdUKpyVzi5Bh69dKNLhyr8Sr1BY++oIgPQctWutytiErXOdJ
7MuYL3tOaD0qVnqdyKnjO7VYTxo1+NKRjDPpzlGk9Ndb0TSiwbWgto+1FSYo5YEoeKvaCe8mnVpw
w7cyYIm6yPzErh4iYlkpsv17G/p9XJ32Eac44Ra928PZdOxw7Gqnyfchtb1PTjUUu6DL38wsD9xB
Gmmkxd2ZzfCLhQJcBfgy1TZe9xjOkOpcJkMdZ3th6dE2mGbbyzR4U+8n1X+8jv8rfCtv/1oR7b/+
kz+/ltVEZzcSR3/81756Kx5E8/Ymrl+q/1x+9L/+038d/pGf/Ps3+y/i5eAPqwJi6XTXvTXT/VuL
69D7mDzD8l/+3/7lP97ef8vjVL3984/XsivE8tsQJCv++PuvLr7/8w+Hc+E/fv71f//dzUvOj226
l/z4v357acU//6DV/ifRLmck/7sQAjh/hrd//w0pECElewVU1h//KMpGRPyI9icxpraYmeKSQ5+D
oduy+/uv1IV/A5AL2UJORvWPfz/TwbT/92f4R9Hlt2VciPaff7yj1P57v6JrB91hISjwcNzO/ObD
FRa+Q0uGkHqgUYlHO++6bdBoyTelbxrbDbW++BybVuRsuQuyi2EeagyARy1cOUliYAElpmYbo+Q8
RRCdapGG9zmVzHsNAto+yR318wQd+FEx2uArGCtthT2DW9HFuFFKeerXY1h4xpTqn0Jp7C6F1Ev3
klprfjwG4yclEMns2iMg76ix6tdAHtfUCsVdPKYpph2NTnai6n0ZeYMx27ucxhSWAwIzi3gY6ivD
BF/2P1i41/FrU7blD3G4Sg9X+/9zy5v+/Ufre/v20nz/x0WbvRTf/7H8c/3ql8VL9u9/1/68+N9/
11+r39L+pLC7tE0AeHKiLOSLv1a/pf4JbJZGAmVXmonIuf7X+pcM9U9y9KUoTLZOpWDpNPy9ASRD
+xP4Kzc165UKFNvgd3bA4eW/QG7I+xFbJLcj2CCYOdwAs96KNihgMGpyYK8LZ5533ABbJ5qbTaFE
nasEabzuleZL6ZyTjDvefVyPIH+odSxtJbRpjn2FHAFOonSCZNenbXNbya2DJMkQlJ85TvKXrIik
e0D45aq3AiEQtxun3mM+ldRDXGgVFWUPxaBSLpPOJANYeumXcVRkyrrJ5PIZ8VfQE1oJCdE1psB+
zfps2oWOOd/PyTA/akmrvvaFE32a5qj+ISWIgGfziK+Q0qEvqKSgZ+Z8eCE7eByBxbdePtsSEsSx
Kj1PUhHjcxtviqKDPWBqRBW9OoA8MOSaNl8kBfLeQhrorxrub90c/59uwAX89n++YC7jJv72IuKD
fbb8yF/7DF8imX2xXNsYkRGnLL7lf18zpvMnrfIlxOV/2Y3sgb8vGv1PuGn8JGEvgDBSFyKff+8z
RfmT22f515QlyWnQ4f2Nm+ZYKoqbhkAGwA0Czu+8JXb0zxGoEacAS0LR39I5VVdhaaZu2k/f+ywe
vtd1al0oNZgtRMzoZct66ycKKTTcI/1SrTtl9dPU/X0P/nzvHaMmeRoACEstkPIj8dVx2q6MMXZw
wZzeDlk1u42k7YiLs6fRiFQ8oIpmmyv45HQAUNaYyuB3j22gHyvOVpqLr7hlmK4AFODXud0+jlrW
bPpGry/mEhX8aJz0y1oD8l70zvMY46H48cMfIwHeH544fvFCBfmJ8MzhVAKdFZ3VS8mtXLUXWSGz
B0XiYQ8i+xzD6V3Z9OGFPdtiJ9TeucV2JlwHapptBojQl10bNq9d3rdPVRbcGOOO1t/bx094nBAv
T7joFi0IIcpmHOOHT9iXmQ7cjiekPCLf6wgi/kBVCn2HxjRWDqi5Syq+SB3Ideph/Cv59WyBTFUi
F9hm5kdti9pcrg93RVi2NyCnyg12JIhRSDjLNnJerMe4z7alDae+Fl145YzytDIHm6h8dM6Vkt4V
Z/47SqK2A0J5gRWS3ONaDVD18HUws7GaVILYmmrmgKCF3GjYsnSGvrYpUULAjlAHMaL5vjWkQLns
hfytljDLiFulEl7cTxWagDCgraxK/FBq0bETJHluUHYN5gqV9Jonkg1qhGPfG6g8S6MBNtqKurdi
wnjWncWMkb1MOBRXUDHjcmi3dR2jsot4A/bWYlG1CtCe86QqQ+hh0uTF4kbLPuNgaydu0Nc3kjNJ
zwFggocMOnSB9KiUOG5bRcXXAFVSX1HFG5+sVtxMkNpRcLKdm0V8sPAdEVfPuhiHVRD2QYe1k3JO
Ivso70ADZbETgFdO95NS2nGqA+KpbsM2Lh9mZVJwllHMtbAr/Yzo1PEpdDLMUbyra7kw7DIqHwSe
lxsJj91NNjf4oLclij3IhF9XSvSVRRhhoxLmT0UgF484FD3mTN7Hm+RdKfenVbW0ehYcLiaKpJR0
YI9LKNYwJtjPVfdzPitoSZrjTYlbtm/apY3ii5J7HObNZhgjyTP6QflB30u6grGbXabNPLsF1eod
XQjTM6xlzpKh9+PJEvssEUXrSbX2fSSP2Kj6sM3RhN2WjdleKti+bU1d6F6o2SW6aw1woVmknyO5
H6/DEaOqxrZH9FvoqBlVK9862aDc80/uqnVSP5E32duPp+IYAUDzCdIsrEQgPHAk4CUcbrBxMrVA
RGNwT+PDLaf5OmEeoAYhXOOgG2LuzKr3QpGs46F8qHPTOzP+yeojiqQVogHroR59UiyuFq9woaf6
fYDI/84IJIvZHXZmZuZAdKdsO8hB/BBLCzciNm1XT0f6thoEKf49LUglza7SdBrOCMH98rFQ8qA8
RSUfw77DaYmFoXZaO2pEgdNnU6jKjRFH+sXHL7/cFgfLcHl3moAwyZBzJnA4HGSK0iCIUce4D2Nb
25jq4I5m2Vx0jTiz+ZaPeDgQegzUhuRFTQx8xdFAKvIrrY7DCdFnHnpSWUatSyElwnFnGp8Qlzin
GLX8wsMBOavfNXVsxAgQojl8M8qTfZcpmrgP9XYl99MeIVNP5Ob3Pk79Js59mL+5//Fs/mIpAyAB
zELIRB+XvvHhoElFY94x+up+dLA1mpuHCNX4uek2yKh+sxLFh/Ky6shx5ST6oar55uPxT98ZrPHS
p9YBagJkOjrgYjPX20gfxvtBgv/RF+Z0l8YdQINeDPtWqN94JHWn212//XjgE2gRkFDiu0XvByok
+OCjAE8vurbCWLnZg2uYb+QKE2dJKXeDpRqJq+Bw7mZtPK+qoCzXc5oHn3W8U9Zk/9jddHaHR2BS
3iZBfbYVttzOPy0DjhaYZNR1CUQgYUFMPfwiaR+zs4mM96aYKSXZvbHL60H18rwNHuYB+/IxC+jf
pto6q5xLq0UPCyrBd2oNWHxbWFd3xC3rqDRKziNr8HOZdVQbJtdDVc3rM/O4LJCDx0XwmIiUp8UU
HgzJ0TaR1AzaeQponPTOa7XClfruSjGuHW3y1f/N3nksx61k6/pV+gEaO+DN8AJVxaInixTdBEHK
wCOBhEkAT38+SN19xNK+ZPTsDu6e7FBIJFzmymV+U4td0ps7pWlAQZZPPuHR2lnxHCvMjtEhuTr2
VEdZW5xgQS9p6VzP2IT4/ezuzY6ojznqFDal4exEu+S4SnzWAj+KQD+vuzKn6HiBlP9DN8Qoc4aY
abpcWyrDvKkTTFQZg0f0xz7Tq1sf4feXizLICmGkPQ3XiIbu0fYYZmUwC3WLm7nUtStPaRf1ouFa
g5Z6JKB7p7P9mTz30SiWcTFytCTDTDo5XhgxHK0/lDTtDBbscsBeCnHTSvgbq+iQgdcsacCNxfMx
GZPq1GoH7xTlGhpdMtlhfGWc6Ys0wklp4y7GjeUEGkX2GfTqqGX/8/ZI0hGyxeuGJsgx9tGZUiyT
i3I+YCL8RRiobySDzE58fw4uhtFyGCqizIrARPqUZ7O6iJOsu8qGQW6KrFTn1Phiu0x2Dtmscbc+
OtqR2xm+DNO6S5/tsYMhsNSRn2fAdzIXxz4zXy5lYTMMmOynwQcYUVjDdGZ146cS8e9P0F8PBzOO
6QdNJhbaUVDKOkZYejIuhzIv3SjAjefcUqB2mwUNhLBNbYZk2FWf5f7bUJVoITQTKLehumURfTHn
uLOitFqGrx/v8fcbjbta62DgduuUBGHpYw8Fy2nHYohn+Dh9YX1z/KHeo5zkRRjR19sUFclnvwKT
YsR4r3185T/eB1d2IaT6Jj0vG3Tx+1ioe5MtnFoYByxqyx1AvySa5sD45KR/v6HX5/MIXLSVwfmQ
yh8/X9wnrjJaXx4IceOJtJzHtmu9DZCAz+Za7/fzryutLxOqFdkuyN33z2O5EoSBJeTB6fPkyYFd
tHXq4Nw0MmjvEyibNKA99fE7PDrp1ov+nCvTNYHjtQLO31/Ub5tp5DQYDjm1xA59F2AdbQ0+S2j9
XU7w2abzrB4Gc5UF6UZI8ukqzeTa1cayp2Sf1SrfFMjTPX9yY+9Pun/f2LqHUclEs+TobSwKJ9mu
YdQN6ooEJDONl8y0h/M4tpZTMTcxMtVI73GmgUHSm/qMoyWne1AgsxhPFylVGG4uTnKCmZh5hob3
m0j873atFVFf067/+HZ/iiv+bzD+dbtM5qGMgbjlf0fnzeppaWhWIw/SRK58aRUTLYFd/InXjjtf
Nu0Zm7Q6sT0UMhDXmQ7j6AM9VeaSvrip5mPkG3SnBtIxF7HVJVdUWf2b0wKocoIsPq+SRnw3kXg+
S+RoRUWbZOegWOftaPcIsjdOcJGafr1Fv7u5kkJ/0RkrPBAYpB2uqLsrpKU47hYsVFIVB4exb/xd
mmN6OjDQOGtau92kVu1G2YCg08fv5oiv//PdEB4YDK2xmSV2tFF9dxoqd0zbgxW7SRgAgWcY19pn
SvhAjUTTXydlqu1HNdw4Ylke48oPnmGSPyHhXO2IvP22oCkcmg5knDko5iv4pOkZNIn67eNbfZ/W
/7rTgLQPw7EVSXasrJ0PkHGQo2sO5Wz3+2Aum8jKzAZ+X+ls+sX5TM3pzy1PNs+EkpeDWiaz0fe7
L+9Lx02cuDmsxn5PA6IgIqDxIbOATszcu6eBIz/TJPgzoPk0VpFShM5JZv8Hctjz6dfIpD0gf+SG
0szMTdrbc8R2/ozM8jevE34ZJBYmIyyAP5p7OGW7dselfCxDQg3azpXIGXZnaVGflUNcbP7bzxcw
gMFZE9wKlJBj8oxXuYh1los4+F2g3atGBVGCI3I461jPG1reXH58vT/OPvLxVXgBYCn6slS27z9f
1/W9zDDuPbCv3P1igLb0s3SElt65YeMiNp43lTiV+jh8cvb9JJO/izdrlwG5ZOZ+a8V7fCyBj3Gb
3OVRs0BTz1ObTW8NEvoPfe1cma1jnSjC6g4zGfNKw3RoVziNc4pYkQJojJKeVptwAOhPPZb5fkH6
BUpZNoao8WFou9ofLmIzTS+awbkT+53c17alRa09yMehHJPHwZvDsg7Q0Z1FtrNa3IhCeoMKtlY/
nItFfIKe+WPRro/r0fdfk41VIuz9m25kPFdqZCUlYBRDv42zXUUEJcct508qhz/25NGl1o/+G7wk
HuZ6QV+kOWCrPUUaSrQNUA4qh+CxT9snFE8/U7I40uci7Phw+Mkw4ABScfLn95e0RyMXiLiVB1ar
fjbZPkq2aLAJVMpQElBDhryFl9ZbqcybVi44fGdqvpR6fa263NajKpWonKSshiDHPhOnZ/cgukzS
up+w9HJwkF20/vtaSmzdEUxsOMmlEeGCueU5BlSbdvLFGSqynz3ZESNjfTJmLUR8Ihyt8z/bFo4+
d3owFuRoqsRQRDd2wdAzfWs6tWNUOeEbb9+lo9VjsiyBhEyfcaT/iEHrHQBU+AlY+NNdplQjPflC
FodJQ1GcWZ5rf7dyq0Ad3TbuZ9TPTj4OCkddk1/PDFCVkYzBlIj69/3X1GumPznyWwcra90zf4x3
FuWtIziKa2XIfaIJ+6oeZbJBxtMNARktoZNOn/XC/kztePJ1tExflLYsfi/v72OQgUd/JCkPMp+z
kyEI0pPChvUa+jGyb0P33USwZ28mE+BeVMroxDu00McR3zmkfcdY+q9pPj18/Hb+3MgG3+LnpIq2
CmK7RzfVIcQIVL4+GJnjP4J4RQtaudnWKTTj9uNLHflk/PwQtOCpBimSV7nXo50MJIkGFkXCoUEV
JBR+iiYOeluYGTsdel1jViVng2XXuy51gl0GWvjG8FP+jUr9s9po8gjOM3Rnv86LE8NIOgQ6Rcyb
MzH9Nc1+l6YuQHOjnpx9HAci/SQ5/6PAYbxorUQKpI7QK3SO7t82tLixU5qMto+PcD3V2Y7m5mda
j0fkzJ+vCbFXinkT9B6V3FGXj3AAtkGN4jBqyfds9PYq8x9Fa82RAxh3j6JVH4o0i28tLWtDwNbG
CTpE85eCzk6Eia785LH/bgOheAvxaGXLA8c8Sv3jhVFYFtTiwFzei6oCOnMxm/lZ1rj3JH3LZY2T
LZb251673JuVGvbjZ9XH+8YVy5ItA9TDJXXhD4Bu3y/TRDMGE+UvdWvQLNgO/TJs7EL/UTlevq08
pMoSRNh3Vj0O24r+VVWNn7TLj8ofbgCYL4q/IE0Y7FrHjFkrTwqmeLo8NP3oRs2iyq3o8oc6118T
bNyjLk/tTe629GMtY/wkuzhaeL8uHqAog548ajzHXR4UG53cdZvukEzZNxOR3gs64NX9x9vT+eMd
rwnv+o55yFWC4WjduY4cl0a5w4F+qn9i2SrZLYykQz6HkOEM24P0yRXnhpmIXZ+laWiDhdpqaRrf
u81SHArhL69uLoqr2s+nE8so4qc5aNDo6PTsBNnC1ad8GnbY8Qw7H2keVN9MnC0qKL5rl2bfKwqQ
CppSHCuapQMEsGnVuPOM9GkEmXhi4YO2xV5YXrnF3FFYKm0753NwviwTgO+pBTSZePn9OHlWqHdm
uUvNLsAzYLRDDCRe2nYn5vNxzrqT0bPbi0/JJ0fJCvsWrBEweT4VrRBOm/frtBqNorMmazm0QfbV
mn0VmYGmn5VVgCqhWAXNKOT9GpMfU52AUm1ekrR7LgaaxLIssrdGVP3l2Mjm1k8RSUvQdNhpTSow
OvDd8wbDgo1TCYWc5BxEwejUGwfRLxUOYjYvkTI1UXlLyv3SLvru4+XxxxoE7E7zlurfBOwB/fD9
k1mV5lXKT/UDBUMfdvmk3dZZGt98fJXj1Gt9gT9Z6avpIw3VY+cmN9NVMMXSOAzltBFTtk1mD6N7
Ebmp3PlGf5f6uEOgxZcR9gpVh2Nd3xjVSZ08JOjI1dhMW/OlryDrBfU26fel7O+LTIW+yqLZG0I2
W9hY6sHhxP8kUP7NzdOKhflsAXhkGx0rFKhZJRCfev8weKLaeAIihPRFXYe2OcGAs9A1lOUMqdIY
hZOGJrPBUCa5uLTbzg5dm3bOOPtp1AChitpRnS2p/xVlyebEGZzgrGWGfTvqTBV8TS+/FYFMd5xC
Y5iZY7Jx0Ly/zE0TB7g8KD85u497BnwX8kaHwhHgtg+v6yh5MXJblWlqaIcJA3n0+UTPPDi5KZdx
ullQmb6UWho8dO7cbyw1wCr0ZudKteMSiZlxcGZnu1bX5zZsFzOxQkJKzsgIrmnhI6jy8SI6ymm4
V3x0OajX0Qzdwp90q98qBq8QXqeCwTwITTPoLovgVDYItBeaqX1SnPztpWgSrupEgH2OOe/JrJYy
AdtxMKs8puJqS0QzO3dbsLwOHz/Vcf7467F4LjS2+I9D6P0OnJzeUEvfWAcrX/C9thNjU83JSJ9I
P6foDVMpstPSL5KT2Qge+mA294Eet1B4kmVjGuwOPRefpI9H2fzPe0KOA01qWAY0RY7uyRYr+WeR
1iFL1Q9y6abGJ9WNb0tLeZ981b+91Mq1YYRPZnTcJylQnPIcgAeHyai+aFDLw6LOEIrR9CT0RDJ+
In73NyueCAR2EvAAnDLG9+9fd2ILVjxUg0MwWOLN1YIgMhK/2NSZPZahD9ThaVKm122ARaLL42vf
fGf0QdHU01KELiXHTTMnWxsc16Ome/HpkmUwd+h4MmsT+WfMtz9PHhoejJIYDa+T6eOGpxqniibi
kt8tVlpvtMVUXy2jsfZggywmbOZwKmvMaT9Zk2ur8Le2B9+fUw6UGE1Wsvo/DHrHZlxw46jau26A
CZQL5k1V7Ta7udLma9kD/aiHyXolLDebQgTyeqnSdGsDe/v1uf4/dhPAPkHn/47dBNeWdX312v0L
QP0ew8mP/ospoDt/gX1b1db/5e71Hwgnf4MCDJ0cg6YmMyu+8b8gnJqh/7VS3Mg4V+VlgJ78vv9g
OPW/1t8FcxVFMJYBKvH/BYbz+Oxkr7GKuL+VxsCc+Oek87egHVgIVMCCNfZt01lnSHBIFbZa5aWb
pgG7mQXtEjJWmK/QMUltJKEeysT2z/2hGw/VaKmLClaBCI1Of0MauDlN3eRmSiiaCoWIF1QeZr71
mF5BLJq/tLqav47tZEROYzCBrO25PrXj7lKMqvg1sPqvVub/GbpevpbZa/2PcJDfX4d/iB//uOuB
3HZ99rU7Bvuvv/s/hJX/NxgqVL4frcKr7+ofL99fVwT/uwW4/tS/QcSe+xe5EfMjA+U6iinK53+D
iJ2/QOuD6FwVGZgdknv+ewWawV9ILwHdYwk6v4gs/16AAPnhr1DXrZAYsD8QTP6LBXg0Sqd5i6YU
a489sqLm6Hy9j/dZ2YoeKFj/rDsK0054ZJlNoecad3RzVRaOsqxqgFl2/zy2Nt4fdtzQbfBipKND
z2vdb26NYCtYOad5wFpg+lbHIvispX6MMuQ22SqMtdDq4sVQYry/TaR1EICcBvsZ3RuzRLplCB5N
LXDOYbSIB6YbvRdyAuA6YreOeDZgjF916BE/CxegTDhZefnjty998yva/w54dt+fzAincif4TxE8
oE2QBhydlGNqluD9RvNtFlqS7iCUeeAJc1uwF1K/2xVyWLxIWlNw49fosdD0W5LHugqKt9oImvOg
D8wBanuNwbMcDIbnKHI7E7IjOCOHw7x4l/FUFkU4prDy3MVB8JEQcr5USXKQVI6Hvh6016Ud+4sA
hsDzIotq2pIkKkSeg0o8ITZSX9n+aF3NYNabTZXXOr8ZjPASaoXrpxAWDYzV1eRcT3GTf5mNOb0y
lPRPNU9DfC5LHYH+ermiO0bpfU2lI0+TYbTf0EnRvsPCbC8HGrsBwIu5vjNkudz6mZ7fLL1RJzsj
gIx44TcSrbjEnfpHYReGRMCloSLE85IMlaHG+Fwrqzg3C68/IH4i6OZ0Wqttl3mQQ5inbmruPv50
x2BqPh3UP1zh1tbomsyx835vrqdG7/vS0vQ3HXXMW7+wapy15tm4AUrJSMGQ7YjAmhrniyWzjJvF
KWInQoXNBmGCvn4XJksur7w88W/nWUMOVQExWBW+ZXyTgrv9npLp9yGYJMxw06TxzKgZTXlmqco8
eO7gXM3zqE6hZQ7fP3604zYanEbSEZ6N7I02s2Mfdev6aRpNc1iqZy1FmTq08waR5jnQxAujWE+Q
p8npTqFa/HVlobmRKkYw4tVQTy9OYse32JLQREAoqf+sIb02q35Lmmi8uwFV7gpeYLBJ3+P9Swcd
JLDJaIqXqa2aLyIfDCyVqHyfSjIpI4yT3BORVSXiduHoPeitZk7RkkyeH7a+LVukMfXyX+yzd6zJ
33fxkQjFOg5YzXLoWtBo4/6O4RuI1npCs/z6RZWucSXgvXYhcI7gwZwLkFo96rcYBseO3+Jwo2Uv
o914V6k/itfegOe0yRE9feDP3J/fxPYDxlGtE5ZLN36tnLq8LjMdlUDdLt3PFIOOG5TrrXuMawEm
0oQiDJGl/L6KcQtzTLD57YvfaNprTZsURS9XvHa48xak6m1CtFyct8FxOyuki7ASioq07UJAw4X9
SRvguFBbb4eRNcP1tZlB5/IoHmZBkFRM8LuXdgmauyYQ2EzOYAU8et7t8sWwiibZxGM5OCFY9Erb
Tv26BKTAYhEZb8HoxVPOxVCYQRk17YJY08d74+ch8X4FAloi46KjCbiFEuf9C5utykrTOVYvdlA3
t7lhFI+IDOj0s03VpqFvVvgY65q2bIZ0nESIqod7RhRyH1Cmis+Uu3hfl2XIoAoDNqzDRHrdnZUl
6D6agXoerZmiDE+MeG3iTZh1jFL88DR9nHap6rQvUI/H57xDxGKjo8J3kYCc3GUFWt2Jzcw4dMdW
e4z1nq81d+jUbMepSX+gW4f4I7ORh8Kq5kM84nvz2d5cA97xm6GYYVy9ajHiZvD+zSioOple6MtL
PCVpEUJmVg9B7ohrIcz0zVcyvk9QL3sxJ8zgaSahbITBaFuE/eIZ64YB99nSRJZAhN4+/mp/ritw
VUQzgBB8sVWH+v29ldRYfm0n8QvcKgnKxijXVpDNRkOdBoAJyyuv7in1pitg+tpDUNfKgedklwnq
9E5/HZjN8taknfsdcdjpMzv5owyKCAJFbFXQW+ffzE6P5QYQj21S9Abq19jt5tOh6owh9JalumnQ
qz+Y3TK8EXkdJHRggV/3ysheYj0JHoXRqSs6JvMlodxDjiSX+hBZ9x+/PiQoj74tPhUECfBJa76C
bM3RvvToLGqdV9qvC0X4iPOr6cU7z5vMNKqsRD4FcxeTQSyVJqO6oyLaAVqNy2iamsE59fMcqDdC
qfpy0sQNHeUxt91s75IqNOf0La1up1d63URZC88SObGhW9g5XX8Hd87+jjhijGQLmclZm8vmqaqa
/L5Mmyw+YzA3fR0LZ82YfARZThf0dhnjB4kf7PrG61+aYkDWZUQCaNpoSHd+G3MzP8CsK/qNIVx1
zngGnkAGQvms4VgE/R7oaL+AgUCvA5qzld3mU6OzleGcvZmzJU4XV4lvhHLhP+nanNdbEhMjCeGZ
DV/dxmWYpJIs0ffgUGp9k9V+dT6Q4RLDVZUBwTQXmK2L45AUZwVsaOG4cRINeSARMWxn1GpiVNMY
VTGzi6hNhy+uy/R5u4L1/XMOFZmFLlYG7aXvyXY+R6gjVhey4rg+MTt3sq9d0i4wWloBpqozh+Fb
EpfBrQ5JpAqBdAX7JKlKbTNn3pxECnlFMNWuNd/mQW/c95OYZdiObTqFjPDdOPK9qjkEXioPMxuo
v0hdVxx0wDcPLQnpE+nVUu075RhXRiUTm2wnIRgunZE7u4HcTid9KNvTfBFmsUkm03rNAwVfXSls
dIfKbKuIvBsfA8da8W92jNVQWzikPFBvmIRYMAL0dHD7XW9ihJWk7vLAStDazaqHZ5yMeu3fdIlT
PRmeZjzbskpyLHW8GnfjePo6DBUCHks1aS/AhYo7PRbugBVksCp4LTMQ0zKdAivy0kx4oYZoqrtv
K2EwMpgSj1fTu8Pe8rMeJ8M+sXHVTJx0W6RjUoZT1ta3aiirb+bUQ5+UZIzzc163LIgG4A4hXE+d
FoN7Yh8pb/0oCdkZmPUh/maToV/YaWdfWBgUwZDPXRWEvgcGGYhBgHsRA5/hh1fHCdV8VQlOXy8D
o5u0fv2mkPICsuuhs90lMbJQI//uTpO+cT2WQXM55ZnjARlnzBSZeZ+edf0AHKsKvCJ9xpCow1zM
E12yM22a69imJ/5jLxFfDGneeY94AGq3KWiEKsyMpr4BadNdOfq4GHeVkSbsZZddDhVHH9Mn5U7z
IbWSGrkwCeat1MQFVA9fCzsFQTpEtU1njmOkMsFk2MOa3U4d60XZc/G9FloxAZqI7SoalV7vpdf2
yZno6Mmc1V6WvpgLZITTHJ/Y5doZjSHb6Zgz5+ScdmnddQY2eE0NDCLy1MwKD5zFmEJj8TQXwUat
PS/LzCa2LuWDAv5zQHJl/tHXfVpHQcH6yIieV0bhjPk2SJb5TpuF4kuKLHube61ukMZ3vftmyuWZ
Q8Lth03qrmNU3ARCc9a7Z1jx+q3uJNrrYMcYZs1qLEKUVOgcQwutebWe94JINXA81wOCExtJepNn
VBVhbJmyiUBaQCPSfT7z7Izy1TLy5E0S0s/RgB2KEN6reVFVmS05jzx+OQon/rmn8uWhYE8hFdtP
lcYmMtt9Z2f1N2SAIMw3qDioSA9w4ArjIDaf297XwUcK0vhNCcLy2uwpCCP4B+kYtlZvBhHLwEYM
C0H+uwTDuZsWBOiEDKCdgx/QOl0yfcEPbCrd5EkOI3gEPY+NbmcJMFYXJOOL2EKhFJwETetfMRqH
bVmbaftaeWP2VoF/ajdOHIMMStoZRbMUCRoZdbaB+XlvLP1j3ObIzCipMny2l3i8lfXSPtZWrF0l
cY4fUtLR3FjLju6U2IoMl1cM/WofafqPTl2LB91t9Qu/S70rfOpEFaquLV9zXPPa7YJ0pR0aupdw
xBSzc5lbC2Nn6cXcRNL56WWSqOTQ81nTCBCSNYeMSacY8kng5qDw3NSPKrt3b0x/jRyZu2TfWFD9
mZ7ozndlTtkXqwI4E85x7b36XhdAzuNfhfHgVfcco8FzgkLMA3Kn7gHjiRJlVxLfLRq+cQzgbtb9
2wHVV52vqcanqsuGMkL4vXM2buVOzEHnDLeKKS84SKVsvENi5NPzoqfBdcsB1kY+0MtnHNByJk2l
S7Q2WhfbgRRzMVCxlg3xx+36B2R58BLKdFl/SaZEqc2UmwQtX6+TH7pAhUzIDmhVm5jDfW/mFce5
orgO5ayjghxYNTAu2z60qNMAx0+ynbnI6gyzOJuxgp6YX4Nc76uQkVOAHaY2/VBd8+RM3ZmVA13h
uCvUtkLo8jLoXK6TeWV9wVxyecu7uHrkoJXTnqJHr7eW2Wuv9pgkd2IafT0MagdmOkiODpEfSEDC
d+k4YWUN/1LLzF4x4Figj/Yq0L/b9uKU9FOkvEbLk/rFK6ds2CaqBkoZdAx8zNSs7uA3dldjXY3u
1izi6oYkwDtkqvCuc75uHnk9FlFbph7mnbQqskNJOX7QR+He89jlAu+i7khmxVKDbQDa4QStfTrM
La4Mflo56Y66Wrt3x6zOMHBTRbaRcUut7xDgItdZw4yTx7y7kbJxrw9pduvZ42Bt2bfB3WIouw8z
1CHOCuSuqkguiA5FbAznAkChhkGQR0xrtcS7mFPl3w+1m5dhsBTzQxyUdh2CoNbv3dpxnxazWt40
JQqcTrLGn8HjW0MWjUbtJ4/eUOjZ7Vrp2jeT6jMLoEzaaMWGKIAxT93InjUyuk4aoVHo3le5sICD
ocZELNMVqAfcFdrs1jFEue9bL6guKhtNvHJucvoZ+uTZp2NiDT0Mmqpptp2HmMZG6m5c3dvZYvFo
S9sCtw2nWbrxoyVLMV5mJKBUV4pfCBzV1McoNZbu1RdjYPPDlozDqu1xxmwqe7R+9EM7Ow9FXnR2
1HtN/xik9EnP5YAe4A6mTLCAhq6Y/9LVLPNrBEgryRmVNM7WlzG6uaob7a/T4pOMOxZaWKWCnzfA
DJu3Gem4pEU4gFR0myK57giv5qmddaiDzqP5MGI3vkvSwJuiBkx6EmU5gMbQKQzvmYhXuCEAecwQ
e3OaxSapU2vaqypNDp2fC9whg7zgbMm9NmzaCQAD71aMd76Wz/GZWKASs8Zb4Z02LA57i8uWlOQv
gXOROwmvFRuMrj4Pir4pT/vRgkVAu0F7YU00l3Zdugj8BavhSQ4HYwxNmdfTyVibSNJZTYP9WJf0
UgdkV6rTXLNK+6ToYudmqaUfbFqgrcO+FR1vumWKrc7hhXkVm4OGUSQ7NPfONQf092boR+1uABGx
bEGpwNVlQlElO6l7Yt6ZuWNg+K1VQbv3cjKQ05YEF1lXzhrnJKfj0EUAYUo3NJo5fvITNb+WPorC
FQEv15NtTVPVukrztshO+mIaUWKWbZPdFsJIml1sUIqf03lur0WfQzCNjWpjzkmLJjO6n89zloIn
yMy4OK9qsKme6A0oUvocbOfEa1oit0IfVsZN5YeezciYZraZkMPEWBPZTgHcrzPcO7oj2jV8dOhx
aPtZP+ygL57jFExm6Br2cNYDzryZM3TqgFS02RL1ftmfN0WV7oU24StFTVN4J9Ws9w9Bl6inDjaK
f2qnqxG7G0yGQ8EwKFxMBOdL1GjNdKLoNnK8qhhXKpAgjx098yIsY60Cll669bOTDRMUJrcby8sA
FWFIJLPefl1SR75RY7bNTujGcoitecq3/+zyIs61NB5faDdORRQYbY0sojAHFf6zaIWV69imvWg9
AEOtqX7Ulsn77TR588+mKeq06Ry6gm7q3ZZTbOFNqMSE4S5AnU+akub7VjmwECYcK0dwZUE6DpPT
9yV8YI2N18o+eNGXWdtbQ5BdGME072VvAABpTO3MwWUaGavF3knG3Zux85ovdiy7vUErbV+Wqb5R
bWzupNMgWZXFybYFMnnZEcY4xbvu3NQab1snxrztpWw3ulHLXVc48RajLP9xLr3PeFJHSpzrQzG5
g/UFMgQ7CVoT7x9qAU8cdJzAr0iiUkAs+cjZ3HgL+OxlNfJJ2uFF9AkInbHLHspBtk+ONRHXVTp3
r8aYu3uiz/DmNoG6kUi4fkUIgoZYA12VU8cfvkqjznlaCuovHzcFfqIG/rff8/PewULbTC8YmlNp
HI1T8hFNurnw6tfW4yKbFjT9EDWpFZ+2+Vh94edgGNe6bp4siH/Qhp2l0W3tIqgOxVg1rz66p7eo
+k4pKDNnPIjKWy773IuBCICRyhCicYbTETznY2P3CWWRbDAaSGIsZMJlMrVtsVTAOFszmGssYIR5
RmtR6SGhKHsAdVGDKLCaoIdZJcYvQaaoCXrfXV60meM45Kx0z9Miax4ktXgbZpPMhiiQStxoZkNl
B769Qz9TdXUUj8oZo6rOEDpBdy3Nb13lQVZ2Ow1MkjO64sqHTQrRUo3lExn/0ocEVmFGE+OSmz4O
jFd9XE1F666yRgxzXfPCI4G4ZyvXItRLs/0KWHW4dMbUuV6U6RQohyzTZe7bLRLKYPUvS9B73yAI
9k9SZvHlNMxZGeWFt3SbHugHQiaLP37XOpeiixaKK3cKi/WtTfzJCHy1c+E53TAgO6L1X9LBcVQo
wA/v9SUPvmZJF+ysphgfgV1lkLZmk0dozexVLpbKoxEfzL03GNV1OahlIsA5y2c04KM2HUsKkOoK
U2FCpyPuctwG6826qfthrF59Puy3aurTZ1En9Z01DOZXCvE0C50ea+Ku9KlBh8rTd3RVxmtCOVxS
qvTbKvaMC5UJy9p8vNx/Wo/+vtxNBg60tVYDCETB4Mq836rkzlrsFrH96vfI32wFj/8lNgU+qGp2
jevO62r3pGVfPjdtad3SsjD3iz6S5gnDGfaqj4dzUC3daiNgmxy86EWdaDhFX7cDI4NQ2MgG0Q9w
nyc8XDAYT62ejmQ73mtBGpw4rcvcLRcl6RqRTRNRxqDQIBC04kzW5XyztqNO6K6jpzu2WeeHVErT
c4WiEl3xNnWv4A7JLoLen28kqi5FmPbTkoc9JXAbzSAijdBfrPEqSDPzAQW/ntXljfLew7EPbLtl
MxCQQ3dl+W17LdOkrDbSJ6MO54I8I4xVVlzNpD1z1PMwp4tuY3pD/dFbkS2ZHdJFcPrbhvoMjZ2A
0LFXzLsfhMqGT4ZzR3ZUPCSgCiYIDCdhiCF3dDSRhsqrN30QG990Xehvha6Mk8YUamt4Q3NaJl27
9+O0vLLR3YlSYWsPLQLMJ7NbyTMjLcyTfPTqFHj8gtbJbGtIHw1qt/TztNXzarpYdOluV0KUhYWS
IXZqrEnZiGWURQZuyfRs1qy93AI9zi/7LsVqe8hIqhqmPf/D3Xktxw1zW/pV5gV4ijncdlTqlmTZ
crhhOcjMEQAJ8unPR9ecGavVoy7/l+MbV9llQwRBYGPtFTzRyRt2BRJJ08HdjK1nX6DWvTkr0f1x
UhJjA5fWJUHnpE02B7Osq86JfxR5EjnbWCXJgxD0C3Z50+qXthj7LwYyiy/OFLjjinKpJpoNz+wP
3EAMd11E7nCIK27WmzjUubmLC9Ps1nKyukezC4ps1RiivY/dMH3MWb53Rl0Vv43SsH7I0pQPdSbM
m+VsEDugrkvWEbhgvoKjeb2o1Gi4/XEiXJQXJ00YYRP8kLtafXejMf8GTJ/ecM7288YDL/w8dlN4
HCwoBOvcVoVHMrXInC2VSXlnDdKn6WJp/yMOgMNwNeth7Fa9LvRDlVvhV49//dGSXkwsrUc9tqsn
5X5SWVR88t2muFHgaNT1rqs+NQ5QySqY5PTBSxp15eFA9iIMNe2ysFW7ViX2mv5xmlxJgkTk1vRL
86ek0NMwTq3O+QjCUXWg1O34QBEb5tu8V9FHqBTaOoTGrPtVgeNi9VPxmC+urpzfBsoxfz0ob/Ew
D/R4ZYNm6/UUT6LFQ9wexjVVtX/b4NP74InMK7ezraHTpYFz6ERqfVFRJW9TKeoPbRdNRw+sCMgJ
udNLk4NSmn5SsIFpTiKTuvGQmY3x0E+te1sEpNiuKliLn5HqO1xLwB7ustqpqZeDpH3BHXT4BYBU
f1UTmvKVIehwrchko4wfuHnfjtgEvzhzH847eIHa2s5p0LZrrA/NftfX9hTs66mi5HZ0F04fuR2M
M+m2bb+YKJZefOcVnrofinh0Vp2nnY9zFXuAIkEm7SXv2xweJX4P9h17OBwaQskz3KvWhZBBvVc5
HWMku43DXSTGZPnFrvoxuckt/Je2mSvMLyjQbKzOAr+8K/3I2IPY+yNtel3728nvqntrnvKPIqjU
tNai6B8Dayg+4TKWP7SBNi1U0kzHZtZYz+9wjfTE2iUtrFmHsB3J6uGWUdyWMh6OM6yw5c4wcFFk
f9EdppZNSLI6yQThXsE3cFfMWPh1jDxCMWIIDflGGyFyt4Y0qnJDt2og8Uz6t4EBbnxjZ3Xt3qRN
bZefKzeCzG+ptMQlD9OSgyhTa/BQZ3XdhPYmF/epl7TlqmiwUAOMbbIfwg5BJbNRTdOW3lh6BN6J
ftr+mN5p4QdXM0JuZwfHAyeuKJHdvsiR82BMOeTzrkyi4ErJJH7wwwGAcnBl3JBZ3on42mvbyCRL
OzXEugvjfNiiBS6nrW56SBKKyNVx7caBn9Ch8cNsNXIl/AEwVXw058FH4dADkhVyAp7A0tltdjYw
yyeW1qyv8iKBP9Q6SXkrEWxqQKiGqs3wiUoYxdj2K9Y/jY1+LlCHS87qux4mXXHbjlwhfRnYT3Q6
yDx1DE13VXTRU1G3zXEm9AN2rJOEH8NOw+LAqc/+4BcwZfAXzAbQgUI+Jrrrn0IrDW4ssdzUVNN2
+QrHKtxEROhhf5vovk8BPML0aHIrBKsq7eoQF6lDcWw5N6Y5BnI3sEVs+DnVTSJnWPmIl7GKJ4ai
XmORM3yxC0wNAPH5aXRJ02b5oua7tE1aDTBTlBU9qqY6znSSkn3sDxjPqX4sj+UwB2QTSGyAc5jn
T0HVtLcgYbOJDwIQHni7zsbNQFbc50jP47wtqQNuu9lr2lWE+eqvzFTDuC39IdRraXeFXMlyHu9x
aaSDAm/ppoStkK2DpjRx8tfx+D2px+CY2xIWd0uDeCNt1bLFuk02bhN8HRGrJPhlsx2U8gX6ibzu
8wj2l9M131PdVs+xJTl3B5wGQ9Clsu83tp4jZCiNn39MjIhOHpVNfSilTn8q7Vd4FRcjOsBSjge1
BKuuywhxmYPcb48VpPHiU1Zl24qYY3+trTD/ZlZD9Rw0rteuRG0kXI/bvqgfs9brYtpxcfU4WKX6
IvtGbtPSST5MmUKx3/syeZ4WrUzdgcdsdI/SBvkuANnWLAxIkJYKupeAVaU2qUvna117qRV9Zk/P
HPj8eWXuq5iew6qku189uEavAacgm4tdHHoqOagh9Y11acQxm2dh21jO4w5Y7UjMGG3wXkwErxw4
Px7HrW/rhdzUPA1Fq+2vo5VqSVusi0i5qbGby3eOEPHRKOrSXSURrhiEXxU1BZ0cH0VFYPaqKIXz
ZMJnGHe2k3YGy9wqhxsH16dDl8TBd5oJ2V0jQHFXWUyRsaUB6swr35N+te5Sw+rugKnETW9xaVm1
lsxBatwofXCU1VaPdtDF8QucO/ADwT6odoSeBPU1p8ec/aDl7xQr6G/5J8+p3ILNvR7Gqy4ptL0p
itH9phRhufdJUJQfW9ssm03VkRENP1vkv/1cuNGxHw03wPaB7tWOixyUhlHV7dEbCtv90uZF8dzB
Wcx3MMo98npURzqnrBrDXKM78yGRxXNyha0ilCzKsdH/BPLQ5VemjoPpMBajZR+roDeK64SCetpY
fDc4RjYVU4qSPB43GQGP+7Fzwk+mKTSFh/J3Dh8FqGbuYVNlGlmidjok1YWWQe/Rk3KblvS8TNUf
jdDpnqxswp/SnBRQbRJ01hYALC5usOmFGFGFmrTakjzLBUnEgGZVybH8GQSkXqJvneyHqMi8r04d
kXQ0YEra3o6TTX+nAdCZVsEQV2gbTC/6MIY2zbFQzO0TNgrNB4c9mmtCHUzP/jhVTxnxZnhe1o5T
bFrCRwIcUrLihldk3jVmiTNoNY00qhN7qJ2dWkrmdWins/8ZE+QEtKLhEotNcXmVylHekJye2dvB
IxnlcxvjfrofsHHC0TX12/Zzy835U75Q99ZBx9e8jfN5xPoNMsADCHL/C4U/J9hYeLTv6KymX9QQ
Zp/Y/Hyyhq00tw5Wa6c3DiGbjx6ZZzHbo+v+JuRaDissQcub3Kiynyaxvx0CB8PhFVDorsyapjjk
GigfKzUSEQq7rp1BpjMO1qKV+FWYrRXtoszuMETXQT7RsUy6b77UOfB9VoERGwMeQGKuBxsBVWR0
K7bu5FOgdP61NUvrU1cOPt4FdidvkZX6B8cw4nLvjcYkVmXQLgJhujRy7UZFZy6UPnksZYvzXIIG
4RjRin8uvY42j8gNuTFZDu3WSa3U2yEz9o0dhcZwg3ONxV3YLjSZxfXsct6Pef4pqrxwn9GpMbZR
qEHjojS5cwBqnlkbdLZ5lc2hNaapgDVXkfE0YKbyMWxG9ZSY6XTwdJCZqzEwcr2dRO8+zvU4Peup
/pwn9IeicLI4AutwdFeOqdpgM47R+MHQo/ehr1vcVgVwkbnK+6E5yErm9Sp2e6aZXgB/TMc5+2hC
DtpjKgG9t2nj6UV4VeXvqrF0w6ecjLVsWybFsOn/aCFL5dwOZpHOW1s5kncNorWbnTb5hRCS2uzP
Ff+f6Ob/n5pYR5C1/t9CiIfvrfr+vxYi+l5l9cv3Vzz05Z/+byGEF/0XgQTL7XrJfSFy5f/Q0F3z
vzAJYOvAvW3xOORv/oeGzt8EHpYQ/EL8RrLq4gnxP0R03Kx9Wt9Q0AF7FkMM61+I6PxkfzPQoLIH
FM6EWPEf4sF8avI4Oto0NE4xJEPbkAOkI43fNReCC9fr17fPhTG/+GhZcMmQ//se6o3XnMl4bvDS
aMM7gxbLJwf/343by+bYA218Rm/tfibtwL52rMr8DO7iX5BXvX3KaMlmQ8wMZxOE4+RyT0pXL7za
Sw61Ocu9VWB4Xenxw18L4Awz/dwgyJMwngGjJlv4BO1KzUCWbH3pAZQgXhtT169LWkXr90c5oZUx
kxE6GLhWWEotvy8/xV/KFWOeEoCgLD2YGrcWAw3qdg7namPQ1N+8P9S5B4JqgAGXs+gezBMGGyQw
ljX9v0M+5epn1IQGlLPeuUSoPTcMBiH4VCALsqNTVZ9MQ2+KFE/EvYH6caQaL71CXvCQOaXtLhOH
qefC2V0yvRH+vJ64DIq7YQ0mXIWoaQ/CaeZV4xBj2MT2yyg0+YmgwFtg0xB0Mm02S0ty22Nk/e9r
kZsK0hMCJxejyBMgZgA3iA20zQeS6dRNGlbeBsFC+e39d/e69fNHooK0BY69z04CW/mkSwK8X8Xa
sdNDV5i/xgBOU+S3jx60wNVkI4R9f7QzrxCpKOuErcrBe/FkpSjmHNcqPz1kylXgBlzcKsEV/f1R
ziz9AOHfYrhEDN4fSc/fSz/GbckHgcgPzqzjPa60Hbb10wuOxuOFj+zN8yy0UlhaUFoWS7dT79mq
6K0SGLI6yLqIqY9YPFcwP6wLO8ablwRhG1gONZCJIA5C/OslGUt0nWHQsmPQldn4SVX88pNWrnxV
hY/gF8O/vibGwxtreUFYU7un402WI8ZepNkhnvENxhabtjhaie37r+nt5NkEkJm8c+jDWFWeLL2O
ZgdO7W510LZnkcTqDOumLZwLo7z9nok7oWVt4iOxKMRP+bWNxxPCQKoOrQ9Tg4uhucntTv/KUBHs
UpnY99M8PAK8i98thPD7mDp8jTfVtPvXx/WWPF0bOhE6YfsUOAYvmaDo1enBTd1pmyrjV2xklwyg
384pD2ja2Pmge+WBT1ZKKexGdSSLHyISE7Zx3WebKfC7f14fr0c5OSYhFcSidKb0IO0iWqe2q1cJ
JhkXRnm76rEA5+Oi7qA5TSzO61U/GSiEcJ2sDsgOuisDhj3Ok0Z2jSf8tClo9V3waXuzbXCEcbzw
fUEpDGihvh7PbMIxpJauDlMFAcFx0iHG/32Uz9zZIOD862rgKGMbhPWNMPqN6R1eU1DQjbY5+CLV
t1LG8BGGsryghH67HBgFFTwf8rJzeCd9ZKeY9CATgBVgNmPlVEgjxFRcUv+9nThGoWuHtQGbIEv8
9cSFaZ23pLU0Bzo0YbsebENVgF0C3vUk0flfvz91y8H3f7uFHFm0XSw0lhZCEcS/ixD57+09gFQo
hrloD4FwLFypOqinJaTReFcRAXJMaNX+mgzlH3RrwGJ7f/C3i5IChDqbPAikBRzNrwdHUuI2+L10
h0aiodsUuoTDXNZ9/hUvL+dbWpq5deGQeTO9VDtoJ9jCiKZh2JPptaGkiS6pBFEFHvdc4MGHmTCy
tRdbl5Tz54ZCZUX96/l84qc1hxMkmVerRlL7WOMLMW3modPOuNeDUfzr14ZVxGLCzBwuxrn+SRtx
nFBQWnU5HOaFteaKYNxXBLVcJ2B0X/7xnVFxcCtZNNxQKSBHvH5nyF171/B6dejDiq4pL+pm1J2x
JttJXrmIDS9UbmdmkWgPbl0UqpaPqPj1eEkjWy+NhDoYNg8koEls6r4e1xrY48J96c23sDwa0mSU
ZuimuLa8Horl12uzUOpAFWR9HyHcrY1kqO40XawjV/6GdmIE7TKoEu/CC3yztyxDUxDi20cr+Y9A
/+/PcJ5BzyViGtC82tx1SPe+1U46XzBWXnaoVx/7ySgn787vsi5RCHEPTmV+VW6tt7ZLunRlNPHH
PC/H9Rzn47/Wj3/GpL6GFI6L5KIW//vJnBrkyo4ZcwyLYONmxpcuT/utEU+XnJnOrpTQJjYIpJDi
5OQq6NtzMjgyUIeorfCkcQj8AbTBuRedw4Xy4+xQ7NE+9kWU+adC8poWLS4+vjrMmLhB8DXNL2Zs
zjeZcOsL7+xEDc4OvdiPO8Hi57iY0/3hovx19xS2PyDSsQc6rXhwQioN8+Ns+MUNusTkYCpt11e6
DTx4SHjYQixLKvsFBhqRsH1hPfapV9oXNtEzqzXk+8f7CroOVe3Jh9KaujM5DIfDNMKen+ORIJkh
iy8cTedGwQ5goWwh/3/zPudsJsFXMso84J1ldEpjqWq523/ez7jPA44A63AYnZpe0RWVarK98WDD
O11nHIN7s8+768Aquy9KiPyf9zPk83BzlggxstNOQ/vGKUqFIc35MObIhiDP9usACfh6tux286+P
xqIhPZtLAXcCfnv96SFZqJu5dE0Sbnu2rUoI/N1aBxxjY3RjgFQt11VxYW283USxAw4pJrBYgP5w
aqmeBFXcwc6PDq7S0XTI8brO9oasyx53rHDpOAyyHsj+I8rlUAK4BBd+gLeb3EK6WFAn6hqLBv7r
p1YpjQWEN8bBD/vwZgxa6x6rGrFHq7gI3QXOYhuI+/Dw35/tt8uVUoqrKxl67OPEM70e10u9GJSq
iQ8zq2xbQ0NDmIPb57+OspwOIBkWQXy4dJ18elBAJ/J1wpj2rJx3k2un24CuwIWVA0zIT/vqqMCk
HgsPE36OD4R6evfxWsMtedH2fTcwYY860Gj+RTh64WMSIavfLSApzb4OLcNdEvW2e1P1dUN/Im8j
Xe3yrq0gIlqVGLdzPJu+hMFdQgxYV3Gr8qNQDoAIDoSmcU1B0zsbr88hgKHS1PnGU0P8bPi1AUwz
OS6kbHpV9qbHSJcXaSU9gH3XdmKjdGZpGE1jmBG8ADPkW5/P1bRu42r+XNZ2VjwUKuMbs7NW+Ld1
LDJIqYku2oaWlorQBLWEVOz6oVL596wYRrlzBttF7kCebnRf5J747YneGlZpVBrpXd2ErXuN97yS
j6pM2m6DhLCS0OwhzVw5sjILZPJKfEmqOQg2Faq/5C4METWutHaqfIU8HU1ZWkJBuMussr0zTV0+
Sxn0zjYHoco++pOXcaZQNX/XkEDsY1pAY79PRakh9ddz+E0AK302bACs/RwVMt0JdJ7Jfi7GWH0u
i64w7nSu8+Cajh7Wt7D949h6zEe6hjgUhkF4P7uDMe5MtqrvjjuhH0yrOiyum1o03SbWpGpcdQGx
5quOfI5kk+WDHawGrMDk9eDmyJ1q2iUhsYCGfjIGbZWbFleOL72sWvje6IearXA5qtYO1P9qk0Rx
9r2FnreI8DwMKCRI7rUhkyLfWBC+BE2sCmlIVcTiRzza/gc5aoBByskhuzOl26TbtnWjF7h+4bwO
5xJhYia5NezjFJ3WZvaN1j0QsOWNu2IOaDOvIkj+xGEAVAT3lWP4ct0ZpQp+cB4iLDKKQCXQfmlh
hVuIzE62bowIE7A5FD/8vmlJa5dFqXauGJPisegzW0NErEz7mwaOS1/mIBrtK4NeV7MvY7MUW1Id
2gAHDD+l96MR3e0CLy/N69gGud4Jjz7tOoyKAEovYB1BKaGZdvoGL0bhXxfS8Qxn5ZWhcldZRNzS
ppadY25kYRrlRszQvdaC1D9565cBXOEB0oH6ho9HJ3bRODoI+0lPypAgOe14gxl7J8Rqcjxd34be
iDSyMzyWez6IKrtFAFEWB4TB0vo1xjQJ220e5ml7ULjuj+tGQJfkvICEfi0908/20O1a4zukjaZe
tTgID5vGNptyD9s7QvmblP4jXYQUY8MMwNdc+XGXeNd+lNrJjtjCpt/PKpbtdVbwj1cT4gYIXz3R
i+tWjhhwc1K6UFmGEjUuWEUWb0cFH9mHqOGvgpHmxr3oezIPfR3W7bdcdymQHW2Hvn5GFefHv2YY
GcmXiVvS2K8goOh2A6e7StU1vqW+A2pPFLT43padJz8UfO3TndFyy9kXQQXuLVsH3AAHFrxh+g1q
JfFL2VqwLOq8MdmzdmZdCz+9mT1nunKK8XcSGz90Cs5WWKW0V1K10Ftt6yW1vK+yD+6TKC03fus9
wfhhvcXoa0TvmVu4zdVvoXS9o/mqNhE4/KrGtqYyIPRDBCfri1Dh42zbn2vhspSyJMMu0r6X2K4E
K28u8K6hRFllYOo3SrV7PPgFNE5QZhMzlJUTJ+0x7qxxF82uu8q7qYFO6Spa0qRoWTrtHiFPyk07
z+GqRHuStQjjFN3Uq1A19THOgOuMyfutk36EaeIf8j5Ra3xBjA9V17jXpR3dO3Vcb4eROJLZcn5M
6TBuisC4czwptmFdtzsPJGuP6UWycSZaTtNiiw5lZPjiO/IqCPMWe9jM+ajG5i6CnLXVUxdfZ3Oe
X1HQDuhM7YfZTXP0ObW1n4bi1sRTffnjGmEp6cqhmMQ96aVoCPwEvzm/RjVkVd+cysMqGu+9Dmnf
2hg8QdgnfCGAjuQLchnc/fT0RVg2MJttjquZW/WNn5b1vu/y3RxWMHGIMRnj+ArtJISwaA3NEEFA
X5FOd2UpB25P76PThmLhSAIFW5l0xga+pWoexiqP5itZFm75iADdi8hRzCzjhn0yUgQCJkN21ScV
sUg+vklYTqDgqdFv1bN+QNwVeBvTWExC1rlJzMsL/Kdm+F1kkz18iIomkUccCmbQd5ASZ0+WZ2q/
VLZZTejVWm+ePy5G+gMuakYihpvOMsP+Z9los38wG0QBG5MvOt+KVpXRTTUp2BgRjJUPBus82Jfj
7Ex7K1dVdWXlFle2AdjI20lRJs3vqqtQbKxTzto8xJUSpAyJ0agdEp0C9yca5iz6HrNJw1gTZqe2
fo2h8qohPpbGeg/lwbnK8YYDbeSL8loUGJ6NUjMOUNBhjuB/GUpDjXecXgE8iTRPi41hJ8WxETrq
twBVobsJxBA94x4QcuAaovkV4W1iQ6qAg3obVQJrd934FXIBPYbeFliicq/gFEbmSnpzi51uWgW8
NttMuS3Vpvu7liRrQebzMOVRVKTldizz7BtHOsJ27EO6GjWTSm9S9GBQLzoHCZVNbEC168bSfNBK
OtE67BSUc5TEhvvRRcT+s6ugDq0RoDvZXYd5CsdgyEG9QRaozKPEKqdchzUyzA3zQvE2hdptuQYk
7S85itjaNGSitCudTPTF0BO6/kOtq7m/irIps+q1NiC57WK0dNO+jxGQ3vU6NZF8NL3l6LtcBgmg
OHo3f1PZvWVchzrxkVf3joNebfB7dCmyK6W7qkodiQ0AmJXolepyDjD4Ft5j1+s8WSeWgn4bAflw
MpvFdJ9WlG2bpvOE+0Ehwuwf+q7M+w0sGj/Y5M6I0R7bumiOEQa8iEz7MeLSjyagu8qs0Yr3Y9CM
9k3Qp4PxWDmtLpFDmu03qgL/IS3ps65qe8TPOU8gom9LivxvVPmLjpdPkgu97eTyl0pNKF06GZAe
Zmlpz3sOCy9fS1UUg1450JaWPNvYq/e6g+W3boY0Rh+ILVW5HobGtFccwFCZOJlRszpaUKcbYY7Z
LtYs+L6VwUB8+kqg1DBvaY2N0yoyQPp2PTvXb7STeYZZSJ8hPEefLPpWo8oc9FJLpL1ui3XYFka8
dnWzkMQyj1Xj4fVgfKidrou2wTRxLsBdG/B4EpZgm+BoabHCrsv2l7cUmtcDpKfFRDrNF0ksgs9x
Y/OZjvuusbA/tuCnNLt2rp15H9O9VXu7GhC+u3Uuq3WVVwWihxHZ53UkjfQ5C6oeLkzTBE/1bGa4
TDVd1+xDFUe/sswiI1j0Ng54s4xpNWOlm3wHNunqq4mavt6VeWFjxU+E6iVD5Te3NQA3ZCqEyHDb
wPTmpIkJXp+FVoZpY42b4xHWP/S5yarvOcjibWVLBOSugkf9/i3qDX7zZ1SUBxR/NB1PW6cU9UXf
TColGzqur3uvzrZ5poNN1xiXHvANxr0MhZ89AAPIIrji62shALpltXJOj9CskcEbZnGY8BbPVtUc
2+vebrLb95/tzT2UAQFNHJv1CL7wxho5IfDEw8noCA8/+JJAaviKTKK5AJucHYVOrU8IInkB4clt
1+y0ajUJKUdrtjtxZXhk79xHE+L+C1DbuYEW+NdEb0Xr8dT0dsAyu4fylh07z+mu7VLMW2fK+/37
k3ZuQXCtRooCTokp1Al22CJ9wUtDZEc4K8lVBA2BSjOvD4sd4AWc4NyCYDngOby0oelDvF4QZT9R
rI9jhotG/0GWEdtEjbETpd5X2rtf/oPnYt0hQeHbAn99PVjepEEP0yM71qJ0781kRGArdL92JvsS
UH/2RYFnYRG5vK5Tqkdd1mXjSOScFIQJh2w/xOLZwEFl+Pj+M50dCPCVTgfbBlD962cq3Qz1gnSz
YwxLmauGEfjPDp7y8j9Y4gtXAAYTcDLhpifjcCpgIpXnx6op1Odgwjtp08xtWf8rpIOklj5YxGfE
b1DQXo8zd3Vsz4oFEaSe2iSpZe+mIEyf/nXWaKwG2HfiFLC8pZNRhCS3yXS74hj2Wt+V3WDeVT5+
Uu+P8vY7wrcUtAgLWLzC/NNQ8hITN034UHBQkO3XMUSZNUUQUZ3YRP3z63k91EkzwxTlELbTFNDR
Vtahw1jpnubUpbTGM4ttad9BJgRKBbY9+YDwKKg6tx6jQ5sbwXWnIEvHXHkvQN1vpw16AT1Q1gCr
zT5tLSMzIHes7JNjO6TjemoqbF+F20GkLrsof37/HZ15JId8JpBKLtXA9ycrIRgCu1BVlByNMjH7
+xqOYHWgxevu3h/nzNH+apyTI2L25ypKjSo9SpvYsKE2tpZ4MQKsoYLYm3civGi7eW4aoYXQOSdJ
ZdkcXn9JkIzDbCnAj+HklmptF2N1QyabnV2N3pT+fP/xzkwjrqNo4pcUEEz7lh/mr77MZI+5UcBG
PuL6aB0DSxYBVbJuf78/zNtnAi6GUobJJIZcoXUyi4CfJvZaTnEUSYntLfkDO0813PVLY74UQnNp
rAUU/uuR8rAMDXTnxREt5PwIp9TdNMJEWlMi2Xn/sd7O3gIro1HDUxiGyGmauwLtixOts6OsnPgZ
YMDa0V8N/rXZgrx26dLRpuI9vWlGVH7ruCS150fkzSLYWpiWqQ89bLYBP605dC58xmcfilcFtdeD
inK6WZixlQSecqgixhFEQGuxlpbyLxSvSy3yCprHiRlc3uVkWhhf5smKsBe831MctPGQaS6D0Eg6
NiVvuOrNsLlT4ZjfYZVhHF230aAfVhXGF36EMwtlyc+DCussLevoZKF4IgcHmrr8SM72MHJlm9FX
qSZvPluJ6V6Ky1r+tzcPjA/20vWgQDtN4MDmqx1To8+PrsKAkVsQTc7Fq8tF1XPj50reJrWwr/qI
ju8/r1KcQpeWDhXu8uv1B0HQZBahS8+PuF+Vm6jD7UuN9nRhlZ5ZNvSsHbhs0JeIGDnZSbxQFyam
QPkxg/P42TfztNrwh1myfv9plo39dB7xxPSXaaTlebpwYqCO2NPMo+GM85Mv3fYpD5J4jalng5om
B+p6f8Bzy4QCim8Pq2aojycnTRWQnZKMRnZsBYTbKSSIHLvr6EZirvv0/lDLm3jzbGzC/nKKRm9u
PWhL8i534+xYJAIlkxsmcEcPqFbM5wZzgE2O3+Z/8nTLC6Oq8hc26evFMYLGl5mR5ei4LHdXcZO8
CQxtrHonEBd2y3NfAN1MCngyh6jjTmqdPpPwNjT7mMpk+eSnXXnbSaO6GSW2nYPl5d5iAhTdiCIY
tu9P7Nl3iI5geVDgkOCkiayBxV0vivOjxovtmxPJHMWAmGVLcwE/+gufwtklSmglgffsL+xwr+c0
TSsUpYxxDFVorXHfbzfpXBTbGs+vW9+c3a/vP93ZZfPXeMte+9eJV7U9wBa417EayTDKg/IlUQaC
Np3nNzSuqjui7asLjI5zM2rzNpfMahrVSElejenUZTpGxoJsxvF0G+dpiNA0VfXiyGTam/cf0FoA
lNMP4+/RTpYOsBPdLZxkj1YvWnej606taP7FD7lCelrndUpPESB4kqEKViJw6s/IRi5VFqdW7ehp
/JB2MnUSruhecIrzRHE6R2MWcBKPI4hnXQb1r65IwZNkgEsdvcVkKNc1KlifFlYzPvaknj1g/Jhc
Va2TX+venLcprnDthS3+3AqwcWnnGFtM5KOTPSoMxejHuZkfJ5To26LJR7GrrQKAGB6DKvCxCn5w
2LcXUJqzi8ClguLfLsyok4UHNSGOlaIRrjx6PU3tPM95bG670jcu7B3nThfuY1RZC70ehuDr5Yaz
aR+Hkr3D0TSHhrjON/40XMqOO7dDAW7Rtv1TmpzyBWQjilqoKT82EGeOZuqLpzIdxJ3tjtWHOZDR
rRO78srq4uQCLffsTHpwErGgAfI69btx+8LER87Kj0VUePgkzt0W9adzA+eku7BWzlVeEEpIy/EW
ydEbEjUhwRlleHHE8uKliliqUnTzi+gc+yvY37RP03D62oRN9ULPU1zgCJ79hhzKH6RjELk9e1nK
f21WpZl0/E1cHHvuBHvDqCRSFjyR0rWN+cRT0Wbyc1ChnF91o/VLV97XqR7cXRsq56k3Dbq/qTfO
F3bQcy8eFYoHRwSeln/KzyymqQc6pkQyGwfwtLeseRe3s/xuj9MAVFfW3+gqiA+GZfsXJuTs0Itv
Mt8RbJXT6owgjSFqTOhwQROP2LMSCkQLJKdPtukrk2AQw/Fo/FpmsZjIVlGkLnxa5/YODN7I10Bq
B/v85CM2nDjlMiDyoz0X1n0HteIT+qL8YGkj2QjclPdRilH+hbrj3BkJhx/tChDi8k2/XgZRl2vQ
tzY/lrWLU4jXuM3SvEqN+wGk/NqpLWP3/iFy7hMjGhK8jdmm+jg5lZMp1QUdrfzYO1aHDXdF3t6m
1IYXr4KsLC9VO+em1cXCCsERV3kqj9cPOMyxWYVlxJGV9iHjjN0PUSSLSSg67d2Ilvd3yk3r+f2H
PDutqCUXtx5CUv9Y4P31daGWUX6GSPKoBk0/dcY2ipY5PVdSTumv7DALEJ/eH/LcvC607QUFpmQ9
nVdNnM+UowA9Ku3U90Ga6GmDi8yQQkd3i8f/YDAPZdrS8qBbebJssiTEF6qWXO69vnz2FOzAHemb
5Y8+KGigvz/YW9Yq5z2DmT5wVgQf76Svo6Mam5KQ2RQN9xgDC1168WOypSM7r30LG5XStR4zU9Sb
ADebDf7itH8STFZXhk4vNWGWZzstgiDlcULAmgJsOFlRC0ylgqwq6L0qnC8rKY9FkwJOUu+ER6fQ
3b1SBXYWDn3XOy+kCXDh6HirnFomhL0KIS4nFXv4f3N2XjtyG13XvqICmMNps8PMSMNRsGTLJ4SD
xJwzr/5/Si/w/Wqy0UQbOrANA6quYoW91157retNXdM+VJuCn9BIrVcXEzPkuQZzPiYIbr5VDpLh
3hIhsKR2xnsR2+pBidSexoRx3MsDb92bMKSpA5GSAdTKk/DLTscxJaoxQ0h9tHGcM8AVGjDGEtbv
ejR2zz3Crv8g4pS9VmVp7e2LW+Go7AqGK4FRwSYObJt+DjORZn6B6H2JjZUw/uicpP9DYIDceLgH
tBd96JEuX8aqq7ysqCcT8i+d1DuX2q1bhmwKFINuEDbqak8kY47f1NKnvtrP0PvihvqShzguJehl
BvE/d2kY/BAiU5ad2O/WyDYFOo00hxt1XVjomBeCLkkmOT6qfQirQolOveiMT1kPNQH1ibH0erOb
9yDzW/cNHcWy5Gly4xgyVPzlwxuTi1MrEsx+ZpZIjE01mkZKUX8atHjPyvPWHOnhZIsRmDHVVdoh
rCWKoXJQboDcfg6mrvAAtaxneL/iXZtHX5NiUHbW9fb0/v+Yq0i3NR1ogVWRomI0xCiMhJ/gEhTv
grLKn+9fb7feClBLatboLMLJl7/kl4UsofjVCmwDP0CgfjqMWjovl7roe5RCtAIPpLEXzU60c3NM
mhFdABwI3esLBGEbWpTmKvXHgnL8wegWZJ444XRPpbp7Kgd779m/dU8QUMrgCgM+c43RIm3a16mu
pf4Uw1tDo8VA3KoI6idNS613I3LguETzSh6F2+wV327uHyIqYBUZbevy//+ywtEAewvJ/tQXYfNS
KoFv4Wbj4YbxUcRBe5zzPZzjZqKMXsT/jbi6oDGSyFQ0BHE21+DPGoRex7aqA8QPMTOz2244Lnbx
Ldcm96J1w3KJo37Pq+1WqobrDyVAWisgPK7OJ5gtZNiKbaXlhXmJXYQ0MTUZdjCWm59VNqb9ZCWA
Ol4vbbZE+lLnbepHhZ2eTbD9Q4tB3jEUQ/Qe/ZvoPHSzUx3EDPf2/rm5eUJ/GXr1VXEkIIEKVIoZ
VIfFwbWy6EvtwHk8KLYkEd8f7eZyStUBeWggEKy+KPLpQ2O0WebPYgnwFxkGIquqHqc9dOPWtCDK
SaY8LAVs865XVOsA5NVYJmZOpZaHxDKnDvKvmgMoNAh77sQSN4cjGqcmZFiA06vbp8LiKcaOj51q
UXHA5S6rf4cE2/4QVtBnO8/krUUkt5OlaVmp0VdhYzYlkSgWwVXXZ9Wxha/vLeUU7ezJm1PCy1vS
fCmfrJvk6Qxoy9CNM7+jpqF4RgQ39oJTYfd5bFE3/g8ZFKEgnfD0MCHssQpORUuV3O2bzO9LPf3c
Gd38rdHd6A9kWQzHa4EQ/gPKRMKGNoRK4w+56irYCAoVy2iacXzTFjYxfl5dBreDi5hBTffKaDY+
1EE7P90/ADdW1aXPlWQGAB4n0dVJRxw0c/SCYMtYdCkCZ+sZxUP4adIfRdvJL25FuC7UApmMOzz6
P8VQf7myubEDq8GxDHiioG9jsNqX2Miy53ou5osVNhqeSEH+PoF5hoNEg/yXoFP1j0xti53ddOOp
xB6bihG6C1xza0aF1QYCI1cz85PBmKrnvglgFAa5Ale0wbnht65o2j/vL/WN9wq9IQnP09XFtlqd
yaagYWFYkDPEjqv9Wy1DelaaWDnlyqC/0fIVnCHA28POTXDjcAJbyn5VzqZCA9v1xdNG0nlwUvjA
BWLzR6x0OjiSCKClp/vTu4U9ccNp3G0ErKB8q9iKJkSknIsm96dmNtKT2rgU4CytzL4sXUm6DKU/
eUqG2ksGMzkRNuTHqA7psEZ15TXIEDK2ikl8uP+rbn1nWTWTntLEmOuWq6Vxg5oMOvchP6mnrh7i
7CDUsr7QSKM804xafbs/4K0gQUp/A/4ZJNKbZkwtGLshX7iniIACD2cm11sqbabTQRllV4XiIf2q
97TAwIpF6r34TRFpsTPtW3uNq5LQk3oMj8DqXaO+BD3I5VgDqy6/xfXylyOy+UkYg/25gq+PRCh9
oPdnLnfSKoNGNEtW67FNpIV+9cRNaWZgkttnvpPr86c+VKzlHVaATeO5YApHBIp+TylJzTB9+hDT
H8Sel6/3f8Ktr004CJRNXyFF/dUdWo00lpgTpzqdk9A+WlNh4ipCevjdboqhe+cuvVnuvBQ3YiW+
NNgXXZSk7WsNq6bRIys1rMxvRTZ80RL88IJMd55x3Hpvz0N1REZaPEW0BJ7vT/bWNwYTotcPEAXh
nVX+NE3mrGNgk/u2NpQnmrjERUH+71nNlJr2E5F8kyZGOxtrpWsPvudAQyNZo9Zu8uavuwsFor9Z
J8zc15O4/B3AN4Y0bo9fm6UcL4oeYtkUzyfo+9gXGUF4tFB18ijrVM/YYUVY0pTGBeHuZCeQu3n7
4O8KuE/YDYyzun2CUsTc20ruFw5tBNgCuEeoeWPsOfACPKHS+xXodAoNWL0cDa2lEFpgbYx7qVfW
WASqSpTsvK23diOpCdk0YQRiNKufNCdzNeIVluM5HdrjAU831WJ1etmIGCsNL80wF+rOQtw6hbL0
IDNq/rnGLNQOwUzL1XJfzJV6NrE9eHahzTzTxl+fJxPegOsIdLfzKUDwuxrnvQ1ya1uaPKkU6Akp
NmlZFo9RUVB59i0DwYnj2FOrOwy6TisBnPbl4s6R+crm8mq6PNGxAfy2aMA8cLE0Hgql9UvSNvOP
aII4dZgap/w36MKKxiVtzP69f4K2byOnTmY5suKoUXS8fhsRB2oMbKpiv68wp/HomFC/6FljLDsn
dRtk0e0ra5rcjgCd6ypEmkzoqsj6WleD3M38p8lDWPXli5rZtCw+PCu6BSEKym3HYKttVy+9S8uC
BaE3M6zwWOOQt1yMMEYH9PGBXMSkFG4BAsg1dwN7S9ywYirjTgp/Uw9KnInAxHdG2d6vvCgqzB4q
hwQWG5hI01tmC8RAEbyMoYA5lXOEShJjEI9o7dccwX666FoIK4dacdPhr/uz3B4oxrdAcCQBV0PU
4HqTOMQW0MPwg4BtZX9w6V5aToU2KNg0iqYCj6T9+J9WoNyOhX3XtqdRlPPDHeuoqIBDSo6pKmnA
8kf+EjjXEVWJWIypb8dzhrq1hS9cC8sr5cSoM6ynGgumqc60b/cnv73CeNQgIEgiNWdkHT6hTxOW
hCukds2kBR6aaEt4mlCjni9mzvBHbB+qx1mhDArb1SDv4rOv2Q+YFNOyNfHFG2R4/wUSXDx7MAck
2vX6Pcl5/EftDu7OZ74xUwjwFOkotkhhqlXoIERoVX0P8ImtKS6M8ejogZdmBa2X+uTGtENlirMT
Oty4F2RMSrSo8qSiS3L9VRGMXJaSViufltUJ7eCCJPfiuuR+uOpo407+cWuGFDYko5ILz9CV69Fq
EIEycHISTGvUaRcu6HFanEl8cdpu9EHcuz1PqBvzowqJzqFhcr1C8LoesYROYVVukPmq1inW89Ip
9XjqKMFUX9F8aB5+brFCMOGLI9YB5Lqu8i9G0puzphe+ni3lUUFnwR9w8PVC4KyLQaXiy8NnA2Be
IaeALgdGvYp358lJC8fJ6IZNrOxp6XQdSwlt/l7gv4XKPP2se1fh9mlFZ1EKgkiGl0aMfb2eAvOD
JF76wqe5QhPHagreAsQ7DrmFEYQ59O47N1PVPYrejVcSiIALGFSC8G/NywGviCDQLoXPBaR9ETTN
/V3X0fx8fzVvjoLyFiKgsOk3ykoqVsv4WiiFX05lecJiYPAcMe6FiTfOAGtH+w7rJyl5qx2JcmtR
G/WEMcJETnw2YjhHhzE2E+28aE6knVttVtOdF2w7KBxYugKR6SE5oR/l+rPpUYgbV+sWPlZ95ic7
WozPOsID35coMD9nZW+Zx0fXki4lsj6IopLqvm5VSgqpRavopd9bljj1FS3iwdCJnVrKrWkh3Qry
TqUO3cDVbixw1E0iy2GU3KY7UcvoBM/LgA5cfJHbRdPP/2FWksoBDUQGHKtvh2Wk3TkoBfiWGPXX
qKMhUy/nnWdge8T4+w35+pBXQT9fXZKdEFTamrT2x6xIXopgyU5BOAy8s7kG5baNpz+C0AnUnS2y
vSnlsMAniOHSHbOut1YBfM1JdysfEZXhzQwT9YXyOKIAFuri4vHtAdUIrSgdRgzkkNVC4sHbBRoG
C35jDf/0Vd5f5vBxrRtUJNl58qQhH7jZHTXt4bM7jI2f9GjxI9du1n/MLejf6f6uuLELCa1d5Ebh
nm4V2TAmNsIMUMvXNFrKMFYMX1RH+6FlVeFPotqje2+H4wYGx9eg2kIoW18gc2kgvJEuox+V4Te8
fWxPKO1Hyxwcr8vmvUbAbez7877/GYOBDeuroCTv6kJB32Ly1VJYcNYCpfICJenSE8+3+74Y8shF
zavO69NYuONeKX57GLgsaaGivsfDCqpzfXE5WBOrRVrPnHDEnwun+R1P669o2rtebY5vRaXU5we/
Jo8adEfJdQFgIDG7HrE3dVouale8Ro1N6/tknISGtEVUOLxvi/poxPBzNJtjB9OB9V3dYCrGRgPi
T+I1zjTliQStow0t7pYnHnyrOgTcDzsjbs45oDMB389EUKPgtFrReOqVMqvJOJFzW6zjVArRYQOp
2f82SjSZO2dj86YyGu+2TJqYHLH09WpSiMVQSMgOmmHG02LqxUejn/dIh7fmJHXyET7nQBjrqvM0
NqHOLRD7I9Y7xxRjhaOTO+JFZMX4aJDAhGT7G+ddiuKvn5wsMpMCneTEr8upeoHNk51mddR2yujy
I1wBmYyC1KbM5wh8Nm2q3PbBYKLH5PfAK7+VkEbRco2TxjpgHRsUf49FnCrZoUWNJXzX68FUYtre
aO6eut2thSWOpeDF8iHVJ2+HX5K+SCgBFjLw6oEdg/LUa5gVH5F6MIdXrIb6/7BZoGgSz3KPAivK
X/PLaG47mL1tDmTzBWRrDbfB+NiVRdftvD63ZsWLIEl0RGKUJa7HGZs5n+HaQKrJ7GQ5UO51/o0d
bfHUAPWa/zQY/BEAOFK7NYc66AKVrg4Ggwg6gBq4SXhCMaD5tOQ5JiaPXl4/O7rw3UL+l9t6FTuM
qO101iioUOa1S7+V2WDNDPM3+YfG8fhNs/Lk4fPAiDxEVLHAJtR1SJRXCJqAXOU+tQTZpTPahThj
C4RC1+NTowyK8jrPOT32q5tkSIogMhtQxSbrhholGTUXB0SVyvloD1UcHupaIhD3B908P+wSdj8E
VlJIprna/9ZC/hjXeeiHePT4sSKUs0ABC12WJn9aqvYbLn76Tvy3ed8p0ZGMywsGDHlTxEooYCQ4
Pkb4aU7xqWsq41vp1uMn7vTkKAJ0GXcmuT0OBp+PdkDKofCT14YAlVO60zRSPkgnUImjW9rtP0IJ
598aMaPdcn9Ft7OjUkF9hD4Lok2yueuzV5eKEVmw2vx8EtiualqjVMexmrH+cTo7QjDKzOs9Z4zt
Z0RcAL6KJGGTAa3lLRLXyCwr7zLfXczgBXVlBLyy2eg+4UyrH7pkCpEq62N15xa/MVeYlPAHCZuo
dq1VZa0CGttiU/nDVfh7p0fxj6wo+q+OUdSQOCk9f76/tqsPSW2VNAg1RMmepVN7fRYXWIStwJjv
lXso8FRZ93JQJDpGnb2nUC1P2y8PlByKvaJR8oEuatOZcv0ZFUhHSuVY82uBjdLnJi4tUMgl3olV
bo1C8QLvGX4xENXq+HUL+koFPrGvCo6SBwyK8Yk19GxnSxryVlxNRh41kFU4HTRRrt4dMxinpozM
+VX2waSeria1dircBgnEuGYXH92htSfPru35R9hpVXmAImK9D0mo8KJDz/CbGpb2p1Lp6unUFrmu
oZCWBUgpxXgrH5mDIg4hTCp8xnJopM+jgjTXi1HiSfXaDuxdr8S7NDtTtTXGizbrZXRWsiC33vpm
rIejZkTu97EgI6V4VESogs2GHYbvE8tuo9e0ctri5FZzM3qh0iislEHC86RAV5mfC7fOv6RpZC+H
oKn06bFwWW4ESYEnUgYVQtx+9YkWTa0QN3KU17ovWsqOlXtS8wyNMjepUSOrtccaaeR4AM3QYihj
kB+vkQw1T4Uh8lF91cfa8FS9Mk+SFHjoFz3Z2xfbbYGrAiECSSrF1XWYAJo/WHOwqK9K2nW4a8IW
WNpw712TC7TafA5kayp0bEFEWVcLaNiouqXNpL9i+SFQJmwm/DbtVj2Faio8be5/dIlqled5oPXs
/n1x43ixkDIosSH9bMrluhiHPJ6y6bU2i/xYiCL8iE2kvbNDVpcvXwwoEK4SYBcFBOC766uCg6BY
2JSpryhU/WbFiE9NjnKoi+h7iBzLYQ72soHttAyNk0dZTRIPKHteDyiKfrSaQqivCXJ7T21SfJmN
aq+V7OYgP4UwABbYIKtZuWXbd4lVa69hB/W9D9XozH2xHO9/oe2NDp6sgXqCyrhUn1bxXJdVnS6o
N79CHgjK81AtrXmAlAymjIrrbhfejU8F8EQzOaq9EFrXk7Ltrg7mYDBep8hVv/Uo/j3rtJO/UOUP
MTzWjfMErWHnlbwxR3ikDEvLB+SktcyVMNV2RuDOeCWRFP8aThN8WcaYxij8RurHOFfsRcjQnDZD
utxQ3VmhGeY4q3GTOMYr4lpoggsTo3HcnL0I6bxjQCFr54StIoD/jSeLVlKDACxB7qJfMpo0t8Yw
AMR4TYJ0PE6BmXv21KK9WA79AUnG6eP9/bL9gDJW/emVQbmOYt31eHEZ03CHxsQrUao9eMGsV92z
LZyieVbd1q7ftfS3QHLP8tTciSK395ip4+tDL4ABox4w43roTiH4GhfVfI2R8vSCSQn+hkAMyQh+
0WVqwvmTQRegN6nDnvjWjUWWbEworWTNdFfq1yMnVIHDGUtKxLzr8VglQYcQ4xwcYGliO15M1sMf
FaSBmxoLZW40bpjr8dC7rrF/BLOJ7LDA+DVPL3iwRp4eZ+lwqId5+HH/q27vGsZDK5zkEeIpQfr1
gLO7REYWd+KV1TcOXVegp+HUe5D9mhrJZmUYWo/kxKgVbPR9psVI7dQSr6Yw/cJIl2M7VH+NpvLD
7PTw4MTd5zhy2qOtzG+jaj45yTTtbKIV7vG/n0DLB4eU2XLvXc8UvjVESSIbvzesPoI9FVjj57Qk
TEdy0XU6dFTpx88vaGJHwfdeVVFbtBVECHfu3e05Iu+ieEE2RMJJ5fn6dyyGVmOBm4a+WwfuYW76
SqW23VZ/WRWNq1VCx58RTfUeMLGdvnQIJC0C3SNdWcvSD7Y7UVzMY7+0ZusJUn07n4wqr5RDG2nW
jCqkYv2la7NpHqpF774Uam18f3SvAf8DRuqyeMNjvTrGtt0odjxC6YoQZ3ptUzU5mUU97uzo7ZEF
f5FwORZFbLg1LymZ7CDN4Nn6hdCwSE3GF+otDi7t4oXa+14Wvz0/0j4I9JF4wCCXWB1YLquuTsIu
97GgKb6lemGcHDcZn+6v3M9s5DqSk8OweIjLoY61xqojNLiNRROlHyfOYmmHmtVLD00DmHjpezX+
XhaGshwxpa2Q7RSIiY8vIUoS49EpUHm0KmWwPSvHbegzutgiOpjzCBysuvB2vaTF4vc4q26oP3Pl
2MlO08OtNQKi5fkFa5d4+/WOz5PeLovezf1E7S2PirnAihxp3PtrtH3rYQVJ60E6dSDqbhC+CWuX
GTt03xaagRGmYx3HILO8Cv7w+f5QmwkBp0N5gv9KzElutwrQ+mCxqsIOSr9T3dgbhwiPZRRWdyqQ
m4uCUTgsbCqSIIpmqwurDJK+ULOx4sTm8bludGKJZrbEIQhwqTnAIh/OvaVFO3vtxuSkEAQBE33O
THO1o3V9zCwkQGq/s7rFa0VPu6qhTqeHl5AEi4QYQ1kAxTWamOV408+4B/hjoA5e13YheWcVH++P
stkTqLvJa5byGQ8qhiPXOw9ZdDOu45G5oJ37tMxW8poR2xwBZfYqdduhUBb6GWzS4Eq/2GrZpgUP
lcFdKn8ZW+vS9gau3aFFv5+IHn5BiIDo2aCvAWBN0sauZwUUk+rI4tZ+r07a73ybFPkQvPpOKJ1P
8aEe+wC9mEV7NMCVw2J8hQHiT/rdaoYKLtFaVDW1n2g6nWjdnKB/HizfgjTKzy5W1g+2+dAOyYBU
+omlSbaIIK7nGXe1hCKK2lecrHpyoDdfojTtTn1qP1gr+zkUiykJk5RZAfSuh5pMtTeyRmWoWK2e
lASNyzY2+lMKOPQuQQP14/2NuT1kiJEQDQHdkeLhm3I9nmFXiSsCvfbh9FqnMjeLc66KB5mZ/5sV
ECFHAK48GMr1KCay3HE2uLWPdqdyDB01P2SjtZxNba52AtebEwKHpLaE7ytdYNdD2Wpqjd3i1P5i
qsFf0JPGD203Lzt3/PZKZNl+GWX1magTYTqAZpFPf4XpxZbdTZ6eaA2GEpBB/xXm+E9vDcmX//Cx
kHOXdxWfbJ3Z1XZhqnREN/4SOuHLKKXKdZwgHl9Btjs4G4kk4gRr32PT6AIRNVbj92jicpQTfEii
eH74RiQkkXxgqdlFv97qLQ5Qsa8bh43eBknqGeiu+k4dTi82uv4f7i/bjRsR622qTrJhlyditccH
VBXo+FpqPxzc8HPWLMrzrEbvwjkedp6smyMBKsAhlYTVNZYbg9uZRWfXyF4q/dFpEYdUo8Tx5hjo
//6kbuxzaSbFvQvFRHKer/c5YUynD3nS+N0UCi+vtOKshfqn/zAIUKSEEyhZrkPYXLF6jDyLxldl
at/ly3joZnXvMG0C5Z87gdhXtliAQq7u82ZAoL7qBzYcJ/W5rhDIr2e8PwjW6ucwL/bsmm99JU2y
S2QYK/0gr5fOjoG13H5mVnEwJcSBcy/OhYi7t34wy35nT9z6UNDtoHBJ9Q0Qu+vRdHo0g3xeGvqm
9eoShwpuvSamOfe/1O05/d8oa0JV4NLThThp47dx3BzB+QuvTjB1KaPw+/2Rbs2HEgJBDIGZTuH8
ej4073ULyGTjNyIenpNxMbywnYLTfxiFFJGPxPbb8IRDrShR8HMbv0IT7tio8z9qjh3DfxhEqsxQ
DiFiX0fqcVOPIhzT1g+0yDiGYzdeotl8PEgneObl4+NAq9sQZpHsc9zeKVsfloHzp6oPpvts4HCp
Xf7DbOgclc1hvOXrrBYPp85agrxFYhUX3oObTop1aIqi3tMcvbkD4KL+bMaiGiL34i+AX+eaHV1Q
McuWz/OR1MA+4Oz1cELLnU0fpWxfpZGVN+96lKw3p3gw0GTDJEo/BVWL65INf+HhRSNHo9tKajhB
/tdWowwQis3GQvktG1QvSWJx1Kv+8RuOYAQShrSlk/9cjRIOiYX3pgnVHg+HD1ocK//QPqZ/DJcu
fZ64hP66PysZT11l6eBKzIdCH3gXsPrqcXWKobQnBwbzYldK/xTn/Zh+yrFayt+CcS7r12IKAusc
29hbP1Ej7sKHQ3SgQ6BgnRhJapyvJjzmLPlkDJWfNi0YbRSG6vcqw47Ro6VK/IEyT793A25fEbIe
RpRCw+yZdUBhuAkmU7PBMSOC6b2iEEZ+hmKwXHQTF5GDreX5Hh68HVMKRkmmM9ANkdLqJCg9HZYJ
3DI/nJUxOrpKVlu/Z4s+hF+E0Qj9rypNwh0QQ/6d19/2ekz5m345fWE7DhOgb+d3vaK9V/GyP5oA
in/OKTHo/W20PejyOuGqp+Suona3+oqOs7SGQBzRp81JHKcG6nFWh9XOA3lrEdmqiKADlqGJv5pQ
PKjdoLR17896+jU32v6A99T7ftGe+6TcC25vrZ60iaXITd8uOpjXq1eW6pKC6fY+Dm3tC0pcf0MH
ni/Ogqv3/cXbjCRvL3Y0xH3qWjwx1yMJHeiv6qbOd8pKHBNkNuni0dtDvMzNzlCb78S9xYsMxdgg
nNk0LORzXcYWBsl+UCCXlSZuf0y6au+A3ZgQUSCsaRhQknK8upDbehrUGEcwJEPiWjuEXfzvlAY5
buEm3t0PLx7wuAVjgbNMpXO1JwyspuvR0Qb4QVZJe3dFgyfeQa5aeTWWj3tT29yXP2noGveUzIPB
hq+/FXGT2bS5MfqaM/IM9PDzCg+bCat5wsbLpG48txhQUasbvtakfP1OILJdWgJRKWPJOwTYtSFc
zthe8IkV38qy+DQAtXitGvSXcTH3hAo2mSsQMRuT7jbONoXXVbAN72iJ6jHXocbizomJW0l24iRn
PI0NX8sa++9MD+JHy59UzLibeZOkZjKp8/X6OuFUU8ptbL93aCi4UAIKzQti5ir+t4OY9ySLtucB
1BXdYvYO5TKKoNfDTWM/pGFXOnQED4rXRap1ULTd23H70aRbCFV4Gss4e+u0RegIg7l6svhZRD/2
sXE6dqfdtU6BZSKKWzuHXB6vq3sfRVUKV1Tj4OHLDtfrSVVqIp0NZt3Hw9s4RiWcJ2t2mrNmTgp2
zLXmtX1MQRkQ+Kmttb23YLNvUOv7KTxNNZBbZq0LY0WQOPLeXnzU0Zrw7IwNQ7R622XvqHM1Jo6c
xBfHJcKo5Xz/MticToaGNQI5BeyZNEq/nrmhRhhTBqWKvLdTVedk0CP17FZRpJ04qcN05Nk1Hc+M
pmw5VaI1HlSpkZQpg55YABG+NOoDq4SxtoiiSnUw/GTBts1MXeeDGvXLazS26mdMTPeqLJtPDe8M
Ug65An8oha5u2q7P3XhZLJPGItE8aSJIrWezNDPqlLyRp7SIcbwbaxtuhNFpWIYZZMr66f6qbw6R
/BHSjVu2ONmExterLqBJ5HOWmgAMKNZwJWUvS2FqO7WFzSGCN4/uMvkKGKsGY/J6lLytFmdwUBUb
I7V8GWc7PVbg/sfe3PVvvzmUrLfCN+eSdVcHiEoJSYvqBL7pdsZ87jBfyb0Qz77FM3qEVA+Prh9a
vKDU/CEMBkK+npmt13Y+DZ3tT24VHqwQjeI6jqudpG8TPElVOJI9SJ+gKBtN6UpzKTalju0P4HRv
ttNo/9gwWZ6rEVNvNy+Une7W7SKyKciWIV6ykHy461llg9CXrndcP5qdlN4NNAQ8KrrZRwu9skdv
PF4nQHdZroegTF57PVajmRn+mG3g04BeIE8u5uYoqqY6Ka1h4rOJNy5cSeHk2kkVkZWhGm8sO+t7
Y74Unyh5Sr10Wby5/g1JZTrUU9g0JWLpT6Xa98c4L53TYPfzx/sb5mfD9dUNjxcEYDwED3BKqvKr
sSw9ky0KY/rWBGrdHSIKpNUl4cPrb6lS983Jirlwj/gQYjbSECl0Z6VpGuNSDfMsnrgRM+NomWFL
+8IojTUTPUrmLwijFM1ZJPEYHLSis9J3zaI3A8RN1/zRtLVZHkqME2YcWLN8GA5WXaHeHKWu3n9t
5thgFJTEm2PSZ313nLOkRNlo5jQZhzRs6EWkNaoIfksNIxiflLR0wkPDhSIOo2q1lxmAOvDQ4zH0
S2p005uaw97/GLhWEDwnPXy59+oo6uZVDeumObZuhQjFVMSG/lxoZplgz2l0OQy6zMh/pylsXs6N
0QSTNyfLlP/W23S0XppQCcNTonXtclRM8qKDk1nTX4iiFImn6ByIU5znKOtVCd2uJycPJ+cwOote
f0xbbcAfubFM8YQcbzB4nLMxPLOuinFaUnRuPvYFpbv2oM7z6J6V2G6b36M+Re/6kJGN6ehu1HVn
vDVirL/1fK/hSzI0Tv7npPV9/kHEDThwWIVp8NtUYy2GG3swRcGLo8dF/yGYNGX+5OplO0NKidXw
eRkbtTpU6DpVFxhOJvEvkaf1EeasUz7d33Tb+wNsFywP4jaFSWKZ6/0N+bTFYi9P3wg39T/Hul6+
RjruBHrl5GehVMVOJLh9y8leKXBhVkhtBvHM6/GKSV1QMBqqt3LMzHcqL/ZwDNAF/x3wOXoZqdS+
wr0avreTOu0kzreGlogiT5XkoK4TsjQLc8xBjfqtoCNteKqKDGFJmvIXjDtm3S4vM4373cuoTot7
WQC+d1i92wiK4hcpIb7f/AQ6Lq6nHuhGOw9Cvj9Wph2xKCp/axRUdU9FL/DLMdrCNcG8k+GP+594
e4UB3bPcSGWxdfV1Mxy6DnGDgVHyJupknDwVHyZPQxU29ByMn3fuy+1+ovqBFiv681QTKUNfT7Iu
U0PpeVnfxrTjIhhKLfuR0en7lRMK2anJVLM6PTw/qKMghWTzDlqwq2dCjzTs2Wo9fRPpUmpnDbP0
7FTQ6zu8X5RscZ7uD7eNi0jF0HuUKmeSVLx6AeMSIMlRUD3I0aY+ZcOsnoP80WZ2Qk64CFB5ZNjL
v7irc1lMY7jQxhj4qW50lwoC56eyX4YnBUG7UwpPo384XGFAPpiUApHVCrl7f4GVNCMxEixfAp9+
OO3iJphTYPX0oMOinBZ9kjBJeFF/ampdj5IDkxWWFSdvLkf9TV8iy7NFaD/8iRzKo7zaZJuUXNay
zoMdEzWVevUWYRFxajGVPFRa2O7su+1GQHODvl0ATvYC+eZqLmabV1mfjW+gi/3HKjeGUxJpe6Xz
G6PISQCGQPqDeCX//y/fJQu1BejAGt8MrZhfUIoODjnozMMrhnmeTJrJbn6yu65HCVKQfMvMpref
JM86F/H3qaqWPWUNuSTXEQ7AA2eVuJE9htj39TAFxDH6gobpLWmKd1EgbC/twgTjGVpr7p/StYCa
RL0pGpCWk7/AEV5DOpVlTlyLyfzmmgKybEcy41wGbVycD1UbNsqJyMOsP0yp1amHkS6V8a8wFyBn
9bgU4SExe+GcMLof35tjKMx/Fyxo8p0ddGM5ZHsR0R5dtvzI1VUi7CxUiXfmN0IfiUFmytOkdv2b
YxPH3F+PG9sIYXYuSUnjkiWI65UPdWXoF3rd3ui/sJtDEBp2cRLW2LTn+wPdmhMhDvkcQjtcyKu0
Rw/SZkzNZHkb0n54oXUw92YAxaOz2OrO8t2Yk0vaKDvYEaOBMnM9p6BJRWh0af6mzIr61IVL5IVp
lu6s3PbZ5snmvkIjHuiTXOt6FDtW9EWEU/7W10P/pCVG9ZXuRfMkAAIPLrqPx6zv5536ya2pQbqW
4uKI+mxyVamdHk5ux6AV7epVXOSeBii6d0hufCyoF0BYyIvwcK5Dg7AZ+kQkRfEWV+AHLpWLC+Sj
whsVPf1gzEv1Z0+7fH6gTWy8BM34MinG+KeRhNlLhqPhO8rlzSks4bVZRr6nAbFZA9BJKUMsSSK0
3/2UIvzl5kOEeNZmu1ffhrwAFTCd9qAIW3u+v1+3o0jMHC4odB5AyvXBoAxHS1mIZW00w9Jd4lQ9
OTDtd7bq9jqCIyfjPtmBJKmnq12UkOSWqdb1fqbls3VwDULB7wgh9O37cDFr5bXoyWGfqEHPNOEt
tlNdMuEszksdFqHmBX2SdCc8y5fpMFnjAF6yzPme/NlmO0jtIQJtdjkoI3TP661uqVQF+6bpfU1o
NY73OsQ6pG8OQku1na23XXbZWACmBtsfcHiNjkAbIOOip9qndNJ4gx2VFz1J3eOjH1ceWUaQg0jJ
l+sJDflQOvZSD2gmzMUxT8hpUH/WHg2dZLevJOJALQYfXNv4KkbaqrDnFX8RlvpSDml+VPpZ7Gyh
TWT9cxT6PwAG8XFck5druthgxjeMQtZw6BPz715fnsoaixYrCPesTbdbAdSKjUBBQlbl1ricOSZk
m5muAm67QXzQUxpAzLYOgbYz/ff7X+nmWLI4Lh2cMABZnY0yaGnaRBTSF0WCDncTGV4peDdcC4T3
/lDbbce0pPkM2l7wVtfBO85yWY9UgeqPXWh5qhIGx3ip98rCmyeDTwXZl5ZhdDq4xFeP7ZJmY6ct
LB7ua+Vx7IsZQKYXnzudZp1GL6uzasV7bV83pwZUq8isa5teTpYTtWCFqr/Mc3vWC0DAKO33MLmb
oxBJ0DUCoZl3/vpEqX0XtlFpqH6kW7nXt0X9Tu/DPQuI26PAmUHGW7ZprABwq5vmqYbAiQNUZ3r/
j73zaHLcStf0X+nQHrrwZuJ2LwCQTA+mK7dBVJVS8N7j18+DlPp2EeSQk7tZTESHohWpqpMHOPjO
Z17jx3F1LQjNJU7VyVVgdhOFoEwcwSkTLUTIcjI5d7WB0n1MXK5a4RL24+RhgLG1kF0oT9fow2xK
cr2nHfGA39LsyFnk6aL/khbKS1yU933uf8zUktyOw/ef9dZ9+1CMNZxkeENx2X7LA0xBOisoXS3v
LsG/j8YUy0oUWQy5aR0dmdg0iAx36iRID8qAbWUvm1dRkF8ZIaIcSjW/VnPxze/8R5wRPqjm8L5H
nibcV2pxxpjLm/0lNWjSWmvjiPOBNri/k7t+AlRs5VcpTaWP5rNscsFTgaahlKDjfbhU0nIs5plD
EnaW7GApbdqFpdB+HNpLNcup80jABfnNNUJGsoqDIh3mhvmsjAGmhX+flQk3Orzp3fkQeCra6vTe
Ftwb/b41Fika1U6b6kp+qH3D3GBY8+aDh3DNILk0VV9bj/GagADRyWaQC4aEKcXhs4O90ZR+V8wP
uZKEqHyOgI2mUnbSwsh3A8YPXjeH433XS/22lFp/S4OzvMrbYKDvaVzSGzp+vKDCySORxkB6FFrW
4W+T5cqkqbM6P4xaMDl5aiFJPefKhxMbik5AVwtIh4Ht2i6HYU8dIMYpP+Q8Vjdo+2/aWF0SJDje
CmGR84gADhODI61IZrwJbVtlegiEUthKQY9jmNmqF07KUcaBjAjgC+bbC8Wcy/nwgfl+2EmhFRoP
UaXfTaZ230PetENErpg3XzosR1vSGK8g3gwnEhAQGIzDxawR0c0+brQHhKdUd8hUDGIy5ZIw5alV
IFIumELGObyjw1VA+vaxNfbag1Zrla3LvbVVk+4SI/rkKnRAYaqCPwDScbiKadagbyAGPEBsj6AJ
Cwpe8IH/fP5DPrHKokaxXJIIATAhO1ylBGehztBCHwKlmF0s06VN3wqje36Vo3DBDA7yC2K2C0D7
KIUeJ6ttRiE20ZFq2ucqZUwUKUn7EyWU7sKnc2opdJagZPJ6Fkzm4YbMCNnjml/kIev63C5mud8Z
KlPFyIrrj46d2RUIpsUrlJyI6vdwKXqQKapOGaNFIQldnEo7exJR8W6y+RIO7MRrwhpo4YEyUOfY
rZaKiqLNhIYpZiBijdr5Uncvme300Vt/2RB0IRrSFDqMZg83VIf09iIlYkOW+jXCQPla6SyEBszx
o53CRaoBKBJma+SaSBocLpS3KLdEQRZ4iiB1G7OUfxZIt12oqGDe8dccdAqpBOh6U7vRuzumXIk5
uZSsd+bDUNdT4ZayGewrHN1Gp2M4poJrlgvD4zKtUjeckiH4FE3FaD4auCnKNwFt++FzGolJvpny
CgkynfSxdJgqyg9lnfT+Z2kYytkOlZaJZyEJvWbLca8r16UmmLWNnD7cFLvVmxFrYZR58x0WoUnj
ZtY0pXZhioHgyrjJjE6ikxFv/TZtdFuS40HdFOI4KNvMgti6taRmyHYBPoLjTdeberWzDD/bRkh7
GZPNrGKUn6asmIcvoNuYqOrVaN4ESahWV0iVWuH1YCXFnynf4BsJrCJt5yE2gzsrD9Vou8iwd609
qrMYuUMJgOVpHMnbH/1EDcPdNEg1PRohmuo7eTA1TAHowDJYzptkgmReRN+KrOPAk6BaIiR/fBLs
qMgzfO1BfDpjqcqJXSCpm99xlY/1tlLj+UlMG+NrIg1pwW+blqE7zoL6zVRpHmzMKZ/lZ71XtBbU
sZnKDlwvQbbRg6iQADb8Upc3OpCF8o8m65JHoCGShPAHqdc2bzVMZbMarykvltAcu5nqchh2Y4Mx
0TaJIYJf+VSHSD4gUtY/DpHUfxWmrgUcw12opY4VCr76RvsxEB19HtPpTyzNDNmJMexonXzMysZJ
9dg3nmZSLGtb9WrZO3nWz/1Ok3Itvmp1Y4SAnxXTINxzJUJgVGs12Bc8ouiHZQx+shHpmoXbykyU
L6GWq4oDmy8tN9aQZMajmEwp/O7eD5+CQbBSp9SbUkBoSawqtzfiQeRgdL3sDmMY4roJW1u9TZI+
kW6ywZ8iCsXJivcttOTpSq3zZLZ5GQJz98aoTCeD0j85TPfj8M95ClrTsYI6++kHTf6kB/hz2Rq5
VuOUwRA/dZMyii/p3Cn3kzimeARz0iQLbTBdjJ0p14TCxXi0mK/bVsxaxP0tOXzUZjWN3TZUhciT
1FSIdzG1ZbADFqKHm1koTHkzhW0HDGN5DZ+rUmrkLQ0CWXPEOB7K7VjEpbgDFNLJjpQYYWUz4bbG
HVPXeLLDKJ2/Iain94sxBt+TrVa+mroRyjLfeglfH7cBBFHa0PRH2TWVStLcEvN0bVO3jai/SVKV
iU6o1HICIMOS95UiRvpeEoumSGwoWM2XhO9WcnQtCWTgYqnUbotGFX+evxmPAzvhBWgYs1zockf9
ya4KIpqrEqPzIX/CFzV8FdCnfPrgItziNNElGkwGI6Y1BoaBbhf1yZx7vcjstm7QIzdkYXDOr3J0
8+p0lBbteLjJgEPXDQtpEIchFYraC2hhbVurjK60SJA/1S3Ct+eXOnpqS7KC0QOoJdJk6sfD+wN/
Di2Um6b2tLLVr8J+yByllxT3/CpHqeuyyjLPgtjNDbKemuUtzC+somuvog66AcJeQzGkygFrvkUe
/I/zqx3vCZQSPUyeHPk4Gd/hnirB8sV0iDvPKoYJBTK9sMVArDYfXIVhI8NTiJmUowsQ9HAVtAt8
Rhx96yVWb2puNgzirTZa4wdNv6FBQeem887BAxtCG/hwHblRxqmErIYIJXzMMgn7zAZlGb8yG1E3
I5CibaB3eXDhlS3F4OGNz7wOCSEwj4uJz5oykkbh6LcD1UZl9P61YfyIpQH/sKCBxZvkTPTDVrfl
ukMz4qPPdTH9YDBGoYp80TqjCUSEn+ZS1x/yUhp36mKYhnrS8/lFjndHpkmx/V52aEAdDx9qrcxK
tuiOPSimL2x1QVVuY8aKrlaa6jZN5Ns0Qn7Gagblw/kaOS7lLqqWJD3kbocLK13Fbam01sNQ8fwC
YGO3DXZoF/Lpo+8NTTeaClQhiwHckc8fdVVVDbpgPdSdHz9aiRFvJbUUPrchY3eEDubX84/zeJ6y
dDrRfoVqu8idrCG5MCiNLiBseZOQ5YMtCTk2U1UZwCz3Y0nu7MRUzHDTJFmX/SFZ06Kpmgg+GLpk
KJq7PE2KcZtWMMXvEyPVOhvvc//SFO84rPJL0kbnZlywVWtSplTyF4e+NXhEX5GspY7dmFTYDrvx
ksPqiaUo8Jgukf0Th9Zj1yDg7Yaj2HmZNvUuSnTJKzqZym1ZCN2F2eTJpegwA1NkYgi3//BECWE1
WUOodl4dBaPhEBRo6WhB0JErinWlby+86iXeHAQGmijLcG6xU6H4UJff55dm31SmrShPxuC1vEUI
bHIoYCI1pxoakCYGaE7T8ceuc602ZLtQerF6NVXcbYEzlrGBSLYUBVd4hzMxGaQwutSLOapU+PVA
aRMzOYaLMevhr2cOQtsCxO89Q5AiRxli8lbGaHeRbMFj1ir4mKNwacJw4sahIQntB445jTV5+aV+
eSahgqzHxODVI5h2iOiglLr3eSYXnv3xq17uNU7Uwls8rsinFKXNJJtHT+4YCTuKUMwehqVW5HbT
rAYXAvGJ1f6iuRgLvvioXThl0SzRO5s9GJHTVRR1oFZ97P0g//w4f6aO39lCjaTNulTLyFCtorFV
YAGbTf7ocXMLj6gzBto1PXPZzTNTybbov1STkyZDHV5ItE4szLCdLjKh613B9vC9pUYA0gRoqkf7
oXRpqQt2KAmD24lW4UlVlV4NSz5/frdHwRkvlCXpolm+3HTG8vNfDosxI5Bd9MHk5elkPUX9HNzm
gmYh0Bf1d02WoLt+fsETL5LmJAU6IQJH1LVeqqR2DZVhzoI8/PvAiBExQZ/71fcv4g2PPwQuN/qU
vEh6/dZ6TqnnvqTMRjZ5jWiGt3KcoDuYRZf8BE49QW5PCMLolx632gpVCSSqs8lT/XD6ZGhR4waS
lu7ELvbdDrXqC1DRE7taxCIhRDBEBDG1emONVWODGeWilwBDfSauZXZgRNWn86/p5CqLpNMia74g
8w7PBQ2iKfenSvTSLkNyT4nKrdXKl+TaT6yygOfpUjIuJEyuE5AsTcMc3WlPG1r1Ohms6Z42ziVN
h1OrEITp5dE5pBZbPbEhbxom07XkNQZAiSRtR1ikY+aef2LvVmGHdxE7oLGL2isxn7nh4SMbjCgQ
TMMXvZ5xoeL6pQJGrqDngmJgMYo/hNEEvt6C8H2c6rCytsD8myCgYVQK1tVUi3LiyL41fpqMcZq/
y0OeGptcNDrNwT9zML1azsXUEXWQhDeJX9c/DT/S25uiinrzlTK0FNERixhSKloYxtsp7IUPeqhT
mTG4WLyMAc3xONegiRYltrTPK8lTs8h4oKxBXj8powV8KEmfzz/Q5XmtnudCbOTrXbyqj7LTsc6I
H7EoeWkhwtGWNMCnNjw6ZU+PuG42dRrL+oVc9fiocB3yVdEIW0za1gNSs0WqbBxzjFWERN7JZgSE
aVabC0flKOFfGtlQpnmMCzVXXh37RJb6PEGQwbP0ov+Rak2/5eAqT/lMS2saa/2zivn1tTSJ6gWc
+3H0pYADL0qNjeYEN//hGe18BbRQyBlFMKO8S+tJ+tQlIF+Gif7l+dd34lGyFCNg2hNQndYARu6a
VmgKlvKVdLhXOCo3kdwZ1+dXOb40SQZoSsAeJYCg+XW4IaNFoBqvdMWj51u7uTZo22zMzftRroPn
JNLTPywM1rfnFz3eGvLbKKgBVYXlCcL3cFFkldO6yGXFYwBjObgHRp9MK9Q+nEsvICjeEvrvTNDX
FmJTGatTgbeSh+thdId1LZ+6Oej3emVcgvgeHws6LsBMCZLk0/z/ww1lo2GVAvNPzxLDH/Vstddi
V07bIWwujfJOREmU58BFM5pCmpCAebhUqCvYXleK5oECTwRMfyHzxZskRuTpWlIxRHQjdShhGuE6
JN3o4Tw3bqVXhSdalVlv5Ggsp89RNFrIkvbqMtwaVTG+Cow+2ldTEkzuVAvVH5giB9GjAUQkuJKR
08g2ei5GIXQkE0dkqcsiywauUvlQndJmupTlLA/sMHbxgcO5Qw+OM0Cf6XCXiLHn/mAWilc30Z9F
WymOoXbXpQ/ZR46a71MfXk9JjemXcCF7PXE0F8YOtTbZyIIFO1xYT5t5oOEte4pV6HezKgjfU62W
LnwA7xC81f4YsnMJoL/COutOXY/6Sj2bteZBfzIdWv/aQ2rqnRvEbfsoGU3jiUj27iatK5xxGso9
HgORW+jtJSO145O7+Ppyp5NPMomUlvjwS/5K/dZFSA6YnoHHhE2jUnDqsSpo3M/J5qNf/cLyWz5G
LsBFWetwqVYvgsxnjOapghltFJwsGIgwFTm/yokNgSYGt0KHbUGXLBXvLxuaArE1Qz3TKD/C1pnT
XLSLLBIZNOnWhYLj+BoylgE+OevSODwaRSPkllhd2WieFBiCOwVd+6pLSe8EtUnTQzJD2H+jNMXu
qKTlBa7X8TllbfrjBG5OKx3Zw21aWU3Kh9StVwpF7OJRGuzMYZouvLKTDxPzAki2dMMRpj5cxYQ8
hQVFr3lDCaQvbg3f6/S42laFFV+I1sdfPBsyFgz44ssAaOxwqaoWRjxHRc2bQGOiE8od8WRFWfM5
5Ni6iaJkf6R13H3xaQUGdhDo1iW10lObXRxs8blk4nB0X6iRGvZlKfBIMe5+HoWwv0dXMfjMYbrU
0jvx/XPlIswHygQQ9pExSVGryFL4su4h3tMbV3XVJYFd+pjM2JIRx4ZTWOHwqWiiOiN5HdN+J1pN
VN3rtWTObgUWK9+d/25OPX8SZm4xinfy1NWBUpPJQO2z1j01aCZa7Cm/iTy9lE21UQtdsxtf+tFY
wVYq0g+L+gKThyMJYkSiAwUo//DVz/ibDIsdjUfqbDp9JPqA0YN6F9Vtd2GXp97xorHCHcrjhwBw
uFTDzIQuamh4fT7KNnAm3RNaHT2SxFefzj/QY4QW20KkhgNFBkKjZ7VWO2BaXgWDwXlqe8Ht5n54
i9MKRcZMyObHQWqmyTbmLvWmIYlGF0atn2zbou2emjjTx52SyOGlJsmJuMHZJvGigUD3cA2h6vOg
baoiNL1BrNWHAhT3/QiQ7OX83k+sQo2DWCPap4tT0+qN6lFQQh/pLM8YuhG4Sd4U33pNnz4e6xcK
A3wnqmxe1gpxpBeh0c1CZnKjZAmIo2l6GjRp2Eqhrl7Y0ZJwHF7YtJSoTMH2LSLd66agEauz0fWi
6aVm27/2Wujfgqxjcmukoi2qfvfpw08Q0RqQwDBHGHSqq8ibC0Ul084yPd3wU7tsU1i8ZnvJMfzE
58Dgk+99kdTkXl49wK5vlMAyE8tLsrzb+GbXOVJhZIjvivWFlOfEkXgnpoEHWmTE1vqqMC47cFqp
5emp1Lu9yqjJx4vowpV8ahVaxdATkbskrq6iWCAKtQDxkYOX6JWjRZHlKKLafbjKpR7jMyKN4Wok
Ez+MIqMU5uQfSbCfy07b5cXQ2aLiX+K1nNgLOCpOAedtcZFbpWY62sFIaiD/VA5K6nSRkVwnRMgL
7bB3T5aDk813+i7oy8SY5GztIGrGg2RkeM7u1czsZnciaM2vUtLkqa1rjMevF6hL5ap+rv3sM2nW
94OWiaMTF3JePiJYLo9PmEoCuyDDqlOH3Bx36kVRQohtjSj3NRLRV7ErPF4tF2sni/+fdLlwlfr0
qu5NcyiAcohGzkQl0rTstUazZN8SWiIMafVWtK1uQHELIYUp/VHgaFnfFwbqCbYUBOlT3iXd9DLk
6OEntqzHquqwA6W5LWsfNJASCBFiCvhdWnYia/HPIcF/8ymKtba4quVC1jYqIkbD7Yh8lWGLEj3i
r0MtRjPyVNKk3wpqJBleZKVFdR1hmuBDQBkQkcrlyWK0ODfzZON80Ze2gBppUrsBSEH1h9Tiu/P2
waBgACp+b60T846ltHoyAIRBJtPruP9dXckCt81QjD+/ylGoW1aB0gM3bslP1plYIwiSDBnK9Myi
i/c61kR21gfqbaqM48Yf0ubL+fWOzvkir0/P1aCvAtNnHcUttbIKfip5cRcV20pGnTasVe3Du1qY
huSYtB1oauurr0mDriGiMSF7dWDUbmHE5RYumnCrlaNwrcnVJW7x8VOkhFw4zOCiJXpwq2oni0Wh
0+tG8fBaUvd43VmhHYLS/hT4ihDYYofh8fnnuOzg8EOmzcHOEAdYILjr3tTUWG2ZKD0ZXJ1lhqsZ
ZfUGwFlIdnLWavIukOUiv9IaBiNX51d+V/ZbLQ0hBywriGZ4RuuxJTjCxX/OsrysGbvpoRyt9Gdi
5MmX2hiSYGskcvcNayFmeGkyBiNijhZCKp3ld29lmzXCtZViE2UreipYLmfSBDGoMHd+DXWzkXfU
i/XsRhG8Wmeoxrb8qhhZgGZcF0+aUyZ1F20Kmj2120Va0T5bJNJ/+nJvfIZWqvR2NCFGaItgEL/3
DUPbC1fb+zW52j5wJWZdMDUW6v3qbEmCNHU6VHkPtY/Srpi0ebE1aKodT5b2Q+mnT7nZuxMS+j/r
om++qrVeXgrj65e/9O9I6Wj3APEmsTu8kuoQKBf6BZYnxEm0G9paqpkYy0HiTG2SXOiCHhW+TE8U
2naLEjz9mTU62h8USs+6sTwrAMQ4UDPZ8Fa/6SOjjlyodnkuPwYml8D5Y3YUKCgMIViDYAHjAQVs
+eR+Ke17pYaCQnfKkznQ27ahJM0C6CIfXYVuCMgH2qHU9vrRk6yNTNSSKN4PUdF9GYQitREulj+d
X+Uo8zJZBbaEBNCCnay7u1o1Y+GV5PG+6flAjUwS72BPJls6XJfKq6NIRN3OQnQK6BjQTVtHImto
MhTV6LukFsYR+vh1TALD8eHgt10fXohCxxuD37r0trinZKQVVqsFYT4WQVkG+3roS6dnybsyLZUH
Kes+bD9I9wNkNv1xNkVTST48D9k4IoiHXcU+HgtmPFWdbft0UD986tgFeon0JmhGUjQeriLQqyPT
qbgJaz91yDvC6yIOrN1HzwPTDMZ4C9CB8a666jtWoVEYyRAmPLZECdyysMpv5gyR146bPBTd86sd
XRXMTLhp2ZGBHDADjcM9aX406NnA7S5qwWxrGSJqViX8rMv+Voj7YgeW9JLE4olzwU0I3hx1l+UG
Xi3ZEZH0OWmTPQD38trXWiZfUyukfF2t3389v7/jSIGcIcMTrvuFg/iOgP8lUoTGGKhiUKIPVTTB
vYUO9UusZsXm46swe5W55ReFp/VT7OWJjlRqZntUYVHRalpr01vTpXd1ai/L9BWJSj4rWtKH7yoM
YilHsiDby53pb2Gm6N8DTOS/fXQv6EapAKQWzXE6watV9Ab/C2Xws73ujwneIfilJS1alOdXOb44
WEXjpUATQ7ly/cXOhjjLRZPn+yJV5l0Gn2tjTcm8RbypvVYFfGkrpMJv2yrTLwFgjo88hd67eQQV
yULlOHyM/iCVIKfDbF9IRj88yXWmxw+wYuRxX2PHlb9Mctn90Etfiz+s6f5uvoBmCqKFdLfWp7Ep
00aKh6bYp6E+mE5RWpjOYaj78U+M4TkzIVIj3iAiLYdbTKPJN2YzKPZ+P+eoC2AWqWXonFmpbnw4
KC5iC9xf3FxItK5zTSXOCrDnbbHPy7nb0hzR90XcFhd6wsdt0kXTAXIUgjZkLyBsDncUNbHSCUJa
7Ps4Ga70RE22oSH4O2qxaCMPpe5mGbhZ2uOmM+IxtenNQX3IiXkXwvPxHQpfn0+dsfYywFifHr7t
lDalUexLXHV2Q5XrdjaE+UYRat+VEsZo5z+U44+e9WDr0zWk837UxyiqSau0IC73fhHFkLSqCf/g
/FLiempXFLVc2IsYyNEcNpdTlfDVlXt4PYEzK1bs5JYPm1T2y002i83V+V2d+AYhCAJ8pkwB3riu
iShd5nqqjXLPp6I4XE/KJmK6vbVS8I3mLKKAULXB9/OLnniU5AdLy3NhPNHEOzxDxG0fQcVFjsiX
LcdH+FJzZDJY88IrO/Ew6WzRwYa/hRvTGgwsgWsetUms9kWbi39Gel48ZYmef2pw89vIZfRhVCok
MYha3KU4ICJCt8pLTLkeiNhmuQedq9ws8tlbeVSZ0ijql/NP8Gg0wErEFdqRhC8y1lUvsq4rIJ8B
O6MNo2yaIK16h2oHjlUlJ0iYRGkmvuoTnG2rD9vrOi6LC7/BiYNDMxmqGig0Iqi1/PyX+7zp5Kqf
57jZE+MKZUO8ruWNIg1ddmMVUlldo2ogPOWFqBUXqoF35vJBbbdAZxiQcnksKeBaLT0MoxhMUKft
0wrPDIMLSisRTEX3oAxu0PqsomurBBh1FyJmXv9ZGuNs7MQhi5vn3Jghz9lJoc/6n5LeFNWtMCrW
tGtHuWoWZpKYX59/VetDCHeBo8A7WvAVS4l2+KC6AaR1P0vpvjfyxu3n5CYQ/H2uBp+ZHX+0UloW
A4BDr2ipBo80VWWp6CRjjvN9WDQS9q5pj+Gq+NHyhVWQaSZILVAmaqXVlpq0lNssb+s9ToW6o2mC
teOovWpWWTggJdoLd876sC/LgdijjqeyYEa3POFfjlqpAto0zanZR6Vg7FqVOya1emkDL6x3BnNM
d800mJu61gNHnqrwQhRZRyuWh5VHkkR6xD2+1rtJ27JpSbzavSLgM6OkUrAVdAh254/J8Sp8x+8i
D0RFQvIqdugNUr/KHHR7BGrM+wrKW3Y1ZtVwKUN+H4v8+vXIsNwlOiLIIdAv19d5gt6kQm513bCn
PYRjjqzEo7lrrFm8QVt2zrepOcdfVU2opMewRmtidmEuIRULMqBFJskUu6aigyHD7k3LIHqJe0Wc
d7Dz4tEx+wF1malHaAaiqBXHdpfo5rwL/Ez/kRhi9hL59CbsrA5jbJXNwPoyofsKq0EUXhW90eMP
JkVslrYBde8iV7Q0KQ6PjpJAWByrfNwXlvBN7tVwFxaxfuELP2JnLKuYREHUA1iKz3y1ShXIZhaV
E53ZXpI29ai1ql0BepvcWcgRfLLGka6YMLYWyrzBGOT7VOHr38VaYDZbTK1jtFhqoHX2iKyN4DJo
UoYPlkaLzwInmc+WwS5dlFW1V1bmQNNvLve9ZZJsZ5LxIGQdg/v3c/xfP8f/FbwVVAHg7PPmX//N
v/8sygnSQ9iu/vVfXvmWP7f121t7/7387+WP/s9/evgH/3Uf0V5rij/b9X918If4+/9e3/3efj/4
l03eRu302L3V09Nb06Xt+wL8pst/+X/7w3+8vf8tL1P59s/ffhYdoYu/LYD7+9vfP7r+45+/vbun
/Nevf//fP3z4nvHnXorkLf3eHf2Jt+9N+8/fBES/fuezY6YO/o0B9EKcGN7+/pH8+8LeAxLKaeXz
59XkBWRD/pj5+1/oTfJlRLKpOQmOTdG9/8z6nSYLjSriBl0/ETD4v3+5g9f0n9f2jxz95SLK2+af
v5lLtfWfuMDohpsU/ySA2Iyeln7l4SGW6R9N+OuKz7L0qKAaHLj+Ns4fJ/m2kG+H4FoRn8rgbsoV
GzXqTH8os00Tb+cb1bLrz1bizOFdat10+a4obwK92fijHfxZuBkOAi/1dijcSnL6eG+MD0HjdKkb
qF4WOiOlpb7vu3tr2AXTZlTuKr4CWb3WZ+6v2IG5LXR27L+G9VcxwvjPqXbF6LS9+SLopdtWkSPF
N1q+j6JvgvRVz71RpLsAAN9LZS8PEdGDW2vq9xKavCrgZWu2J/VqCu7S4DmS7MStvKa6ARd5IfKs
sAZ/P08Ac7xwruIjGOcgylhyhJn43ETaF60PItxvVeMW+P43Y4Sw1VpuUQnb4TNhQbs3FHhM8dCV
l36Nw3tl+TXgwzHmBeK8kFDXHZE8b8xSadT5OQnlT1InmU/QxaPbQrnVovgLgD78z9VXpoeCI5v1
ThYXdpOSTs+Mut25l17PX3PLNXZwyiicOFwLu2b5fda5WwGdOpgUc3iu5VrcdmVkbZtZ/dIq0y6L
9ZtlxHBNSv+3duaHotL/MdYcxKezsev/yajEbXMmKnX993QVlPgD/xOUrN+XYEQThqqeJhCv66+g
RFX9O3B4evo454DbW8LVv2OS9vsiB429KEGLf5Jw/icmSeLvYBeZrCC3hOq5pXwkJr3nIgenhXSW
xiuhjQ4lOeeqzGkgALRaqbWvXUqjN2Okczsq/visZZ16FXWNeZ03Y7bTg7rYy71S3qilX25TJKz2
0Hr72y5JUgc+xi4IgO2YRZXcWVZbvUjSmN8ZOZxlXRoDhAea+TaSkM9Gd7Px76rwCvFKzb9kXEUc
/+XwE91pgYKJoRBFZ5BJzarhJaq1pvtE3mdGn4GL1ae5iU3zpzjEwoWU5PAz+3sl5k+U9Xj2IIN7
GMy7rLGQJui0ZzlLtU0Yjub1jI3aLtfK7LayQv2+7Mqpta30or3piU2yIt3kJV0n7q0S2dAsESbJ
RP9Zi6x+k89NcJv6qnoXADba/HKU938dhF/vrKOlOGQLD5E90lQmxzvcZcy56a0+q16EQYfoPunf
Mz0UybOkS6Pqd8jFf04iDxR0LE2vZaCICjq1yOFSRoFcTqZP1QtZ7DYLmmvaAFtzbu/yStxUY7al
QoaXeJ0z3uvVz5UoPEoFUhzxbeB/z4w3VTWdWmiuwqG9mbK9WIdu36vXGaZ9WfoMqfEV4VlHyYyr
tGxu4yy6rftg34ZyZHeytD//3JZf9nAz3PSLKcECd4S4tsqKzXGK0ZpMkxcpGYStITYgmv1ctrOp
LRCNEfLt+fWOTiMIfHD/0BxRIFp684cPrxxGI4mnWn1BSEzfzf44X1kgKG+HzM+vy3GwHhMBr0SZ
hPnCCTm8/ZbXhi+kBiyI4ReiXu9Jzy+lI7jNUbeCSMU4Qx82QZn7boNR3YWv7agjsVxo4NDAjSOb
t8hjHG5QKiVuS2GUX9A7Kq5iIUyu1ESYd0ikOBOAIRczzAYVakuDkq5Hm8YP8SpVKaTirI4wfc2V
jTCh7Fd9/+CTp73GyIU0BAMIQB2rAFqOVdoVsR+8Rn5QOH6K2rYhCarjlz08BWWUN70UPgmGYDye
X1g+evKkstwNpB7I4jGyXZ0xic4AcqBa/dpiK1LT+YDAFdrGkD9WzfS5VvqXOJ0w0wmQ4plS5Ucr
Bu6g4IKcqT7uId0+HHAPnCbpe0G/POnkt0BSWpsm1w+aN65KVTmW1WYU+wuH9Qg6wEgCVQZOLG10
tO3WcxehJHUJ5n56rTT53p/13ZCWboEHUGMNt3GuOlqLbpCgfpa6v87R/89SfoN2yQR6ce4mVJP2
kZf+cp6WWu2glnLSqCzf6rbI/3HdpN/zP36tqk7+Xf9OaETrd7D/xGgq8oXMJP87oRGQCfh9wYoC
xIAcgMIMUejvjIakZZnPQLcAULboGvOZ/F1k8aNFJIN4iSQmAAHIvR8osvjqDkLv0a++HjxZQQO7
o1Pj6y67DdXYNqS3DMERFTkHIcxtaXpIDFcewPw50/xaBVsx31iYEWkbM3Q0Hx1yGx0l1XD4rIrk
yviZ6LYqXlv6U1UxKHzAy6X0bTW9MubPZncXG38wK3fySbKj9melPkrqnR+8oDgSkoAY6BU5kvY9
Cp/N5EHoHozyppJvGyZH5p0a73s6ovzzVvBv58hrxp1p5k7q30pS7cgRjtiFbUyzM7cPhroLgI+K
yQ8jv/L9p8H6pEVeIbwldW536kMNIg+ar52jfJneZ/Fe7a91adv7t1oBjell1OxEceTKFeIrGSXf
4bvcV3ZdhLbkN07cPWXTc6i8YGUvJJ8lhJOSayO895urrL3Wp1sUNGv+nmGrl1dxiuHinS75CCJ8
wmIGCirs2CLxxmmnR1tV80ILD6ZNjDJIeTWGN8pwP/X7SQRP74bhzYzKVrFNm9wmtCgUrILtK1dG
f1XPX1yoV8J4s/yv2M7q53B87JKXchBtIb7Nsvtce6jV56p59tP7OLwSNCdONqG5iXI7r+xkdtsY
h6ibWrgySltO/jd357UdNfbv+Vc5L6BeyuFWqYIDDhgMN1pgQDmHLenp5yN3n39TBcc1zJqbmW4y
prbCDr/wDTeNEqrNrk3+Rh790T7yvi759v9AWYWtgP2ATjfqjsQINEspcfzPCc1TlQ7fv/3X4/Bl
+N7/103KEv6vd+NQLGkV/7NZ9Ce7xe8+/p/dwjL+glmBhgs6UDCUyNP/e7eAjvAXbUWkLjhQMAv4
qSSj2n9t3fJXrj/tT9yk/rNZSOwjZD3czIbkIPRGZvmPtovTQ5TuDjsZLUf6SexBNB7ZzX6ufKtj
D4o3NeNP7dRU7tQlxoPSZ7cN6Qp+DN/bcti1OYtkjoshJJNB36wMBrvtXFokIugqjZ31P8/6NxH3
adfnnwsCtEQHho4OOczpBYlu0KVlmeJPZd60oRSbhfv6Q47SiC/llu2Wo/zx7THPDuTNVokKBnv2
BgBDUvo8fOw1tQK5nGrvFxNwqNIFZSkAbS4orQ1dUgRdO+te1Zal11bJB7O/pG/K/PspXAbsjeQO
MT+JMr1KYCVnb6GEz88jne2H1VhcJ53cpNUWhFRTGJ0HkO+Gi2PfLX4K64W48teBgd+SeRCqIwbD
/6dPG8OlZBMy0x5UU1J8zconFwRc5WrR9Ih2Utjr5qOhNPu21j9deOav/bt/cwSmMC+YWs3WRAJi
RZPndOxs0o2KMn15j8acq/H95ubz4VB6lhfvJje6Nm6dAMXXPbasB/OQ7sxDd2UeqCkHiW/7jucE
krf9+fZ1zR5j4f3g3nX7gV86gXpQ7wZ3cE2+8GXyXu5Mv9rLn7orJ9B9i7/OvopPy11xRZB3Pz8Y
N/GhCZB6v0UK8mm+FyAb3OVOPUyu5A2u5WF3HnTByx0f+vKCcUSAbqbPc/JS/97wR88OpDDyIk/w
K82V9mbQ+fJO3tWBvJvCLix/ZIc2GHzhOXtnb/jZrt5jLW1V7vpNvlUOy8P8DvWUq/LKDKxr9Uba
y7vliN5NMHo1n6YcutfPx0LnIIWa6+zXO/1WO2yfNLqR92N/Vbuja3uWv12G4yN3edXvC++xdLH8
87RDsos8fPluk53zvt8L9xIL47XO98v7xMwWuBcbGvPp9H2mzjhErSEV96H/7j04/SsMpnfx/fQ1
nT3i6sR2HQAGNCCu1n0crG4aKK7iFuG6B8i740sDkpXw++72iKah23mPiyv2sQ9Py+UPAvjO/sJV
Fzzyavt+syiecO8TTkZXDG715NDzdKErS77YS34cVt72b/f7tyfua0no7D43LwKU/9nYKWZvW+pP
GV+jlwLwmlbez4UTe5oh7OOMWegBb8SdSJPer5dsgaxok3EM7fXfP5TJMRnL5PD6O5qJn6p46new
Hge3seqR83vBKBGBUDpcwABdU2nlQ6QIr1Pn+vj6g5INL4naxJ41skKpt5HgwTR0WUb61aCId1GV
yceIhXckCPznh6o2Gxcvdsv/989ev66dR9t7+8m82uiePRmYRZSDONgoQJ0nqdFazdmCKNc9dbaj
pEvXepU8ZENybZffEXV6VCL8+NL8FqXbGyTMqFvb4doeptgJVjJVdT1m8rc40a4rXbxH5OZLXTv3
rZUeldy5Gsvh40hhPupF4VZfIbx/6odyX8+JDz44THFZgb29S5UPtrLaAVqjd6CMdm0zr260JjtT
S/1onK/nIQe7lAZCj4I6eUehLBiGJsDAKagt0xvMCY6KE8CY9HV9uMqIMrWCKLEtHqAvPwoAT1Bz
LhXRt2T17NHBP6dBAh+Scv55Go2TCmr4apmgd8pRM2Rod9Abd4X8Qx6s/ioddopxRws8nGPnkoP5
2fG3vTLeGEcgWQjBCAje0xk9d1ZvNIMSBXDoGi9qU8NbFgxTZ04NV1TRkzLfJ1UxPnS65Dtc3IWJ
c3oKvYZnfxOeNjQitklnK8oQnd3PwljfZb36PS+J4pOpLcM1Vt8hxGq42aAZ7oqIputkvbJ7e9a+
+kX8++ip6lHgg4RMyR8qBUHiWR2h0ccIlJUhv2+VXN0vevyQlXZ+pYw9JL9IKkLwu5M7GPVN3dSw
gdLxJjfqcFLIr1B0uzH16ouurxXa9GjXxHPzAuiwf19a3R/Spf+5UooGQDUBJ5+jfypbTuuCOOL9
qKSf8AQ1vFKWqRRo1lXVp5/G3HDrtMWyHC23CxP0lY/701Min+bRUH9id99Qcefa9YooO1sdxvq+
qEa/ECIKmmk9hH6K5Owu6WC90+ml3Jiv/W2ZJo1bWtXTwqS5iqs2dUU7OtdWzc7fJcPVpCvPKBuL
+0Go3a7rENh9/S3kzjYwdIGbwGKlu0Fensa4LG7hD72zEUy4t4YmetKH27UUy3UWHx0rmR5rJem8
pIlnF/EP2cdgK/N6UU3Ya1eyv1b98GDF0a1sToZPa+jpdf78X0iF/p/u+myB93/i9l/KJ7vvdRen
X35Og7Z/8HfWo5t/kUuAo0Gliv4bwPb/Tnp0+S8QndS+qNe9tpr5m38qJLr2FzbYuAgR/RIDv07u
fyokuvIXBXhaQSC7sQGi8PInKQ+XcrLXUh6mZkuNmErwVoED4H+63eEI4liThv3zag9tviuWjDxc
WI35IYUoRZkf1ljvtfGkmaGpd/OTOhX2F654PkR2nanutJpUGvNkRG0O41d1PNLf2rJ9zD+ejWhM
C3cYSjrWOELncEXjXHSusU7Tu1m1+pbYQCXZosZvf4brqI0ULuTFCFenjW4q2+kHtxNDgpi6VUu1
V+ZWQ3iMXPH1MCha5NoKOtCxpUyYwk5Rtk8nmbXVDdF1rIk4ISDI2h91UwmfOrH8ZV0XlFC71M4/
1Q4evVRUClG5VpHIt2maz5+GdrKenKoU6S6Jkgz35SwB224ucZq6kdCtHo2QciVyi8v+i5m3yrek
KhXdlda0/KgOvGtXXhjbjYa1rJC/mDaJmAQGiqsMXf5sJOZ6BRnTNA+SqrSc0cU7Ve/s1huF0x3V
RMcMq+wrCYVcQ9SuU2fZtyTLpcUFebkcYU5Rw5WnwTKDRCw9wuQ4tiqASQdReHonTZNvaGgluENU
aamL1ojqUH7RtCiIqrGpQrPSGrbvNJ7cRhrVz3gDK5lbm0V3T1kxlgKtl+vnbKCX5Mu5zvbZqgPi
YblmSl4R21jat9DcOnfWUZ0NJEnvPmq14Xwt5imXXcxyY6o7pVC+TNJWu4qT0o78fOvFTElnm3t4
iNRwtCYDkQDwfBjdotVb27XQi78ze8g8biXQfNnb2Mb2iNOBKwolUan7aa6F6puyKECRE9k8UVGu
Kk9JVE1y59EYQNEOCkLnlVWl0m6cHXRJoPtZ7bHtm4WBDJlEsq3qtvSgmPSjN0Vjo+6HtmjDWUe7
0aXaYE8B1iR8WIe7NsyQrFMfbTFYD9U8JIeKgR9QkSSIT1V8XzxTY47Fcbr0HsI109Ocd+vkWVa2
8M6dsTSPa1JlI0rxlv6liBeQFRE8m6vWHtGMXUy7xoDRjvrCJSWGfA4dRUu9ZJXsG2utzdzThWWj
599EiuJGhWTabo6J57rPsNSNXT3tDGNf2xsgD8BIZbtJmSdpsOjK/LkaZudTI6lS6+mDjXKF3et4
CUTOMvHrQiwhFoUOkk0Dn9SOIxYsS9PdID9EVy9VMhnFwwmfW5HVrFvNnIXqYp1mJQE9peVHPnP6
okHAqWZNw6C5WdYZywECOnGTI7NFuKvcdj+U2C40GNOSnvuKkSuxD6eIuylQ/dyo3ZHx0SrrKvc0
fQbHNjh6y8PU9e5DX6WYPE9CQtYdGSRXdE30fWgaZLBZgeLWmNQ184tmA1SPfV0qXt5lbenmULFJ
BlMl+Qi/XxWe0FpT8aw5kWNvGBKY/jl+6CtN2azAm2NFgsgrEBeR6SFV9erm2+Tx0O3vrSMu8a3q
6ujWJ56WTzOCBLrYTOscab2jwSdSxFiTEms+eyhllzU6dq5lSzTAAMVY8sHsbZHtBvKByGsKgElh
jZ20CBcpZmsys9XU9ouTo/tSLwP7oRbrHaUWWjk6LcIGIM7aCKkLk5VoOIxa0q1QnnL9uTYAJ3s4
caQfjFEQGm5mjpKH+dzYXRmFvs4h+KbhvTMvmC5kxZSb+7EZVJD7y9jjLi1llgipWMcNu46sZS9c
yjweUhNLwFA2e/3z7OijcLnp8QHKRpwEZSNNYt9hGa3t4mJVhgcdC8/OlaTFMO86uv0IUzlRU7sV
nM08FKIXDa2mvvgmZSYFZgvtQgQ+Sh+a3L2TaShkWO2YKV6C9kLuTjk+TaTWrhER1nVryjsF9cu7
M+AQxxs/xTTKXTrX+vVaVzeZIDtoy+hg8N7ttLqy6+WOLn3gxCC0UwUF53K8zWPNN1nDZTO901v5
pW/Se3iOk6tlyhEG7U4bqapFkXBRTxr2Uy58za6uzNdIu8zoha3venB9QAqbq74znnVZ/7b01eNM
LR3FMYJg9YsS301De1Ni1ADpdq/1yaEfskNDVrfQeFhlNqu4eDenS1C2yXM32ZI/GG27tzrxfkRv
NMUZc97DAx69qnqYSin2HECeRWTfVImGu1VrBDLwc2t8AQRZedOEB6DDaIUc77JOwMqI7KOjZR+N
RUvCoZAn1iQtUZQApNV0IdfpPh6Cfq8tx3Rt8qPea9IREsT7ONdL10CrsKlFvRf5Xq1LlunSHRBF
izH2sPddXIJYnR56mnGT6RwdymG1ncWePn9dJxkbDGEtB/79x6iLP/aZThu20h+LPD3iwnmFq8V1
Pi2TK9v4dcjyspvamWq+zMc2sX4PPfzFwDI2KKekdzykTMCbG13/oZJjt4Ls33dDIOlqmEwoGszr
VdbIx6JSrgQMZK+scOI29HdjIpg1bDcoux/iqCfpt+32mf4JJp3599p0glYu9mOm7uXF/gB2fXZx
rO+8hVTnwyrrKGQ273qVmkyqae5qlzdsRJoLuzcNkjmrg2QVuZdUygcUgyp3ULYwphhe0lp96NrS
9sahdrxxlX2LjKmt2/eTmj2zl3rgf5IDjM37ScgdcVHNBpAaHNIt0O+QwOexteorlHq/qEXyEcl6
G0CnoryfqyQcjRJBCvBvbpkooyvZ800v5NHPnMQbjXq+nxI+s2EBBfXYipTlqOpX5di92LqUebU1
KTdCURZ3mJ/1pqg41szvDIcefX6bpF1l+cNkIFABEgdGpHKTKXqgJVG7s4k1fLWRvq1oyleNCNZi
jY5q0zWP/UaCMNXVQ4b6KOV3eiYSt9IeMrlx+8IZU7dWzQXHgkn/NHbTer3msZ+3VAaLFlRetdyr
ugjLLPGVSqVhZfMOafrelVVDKnTbxVN8oN19W625h1HJoSsqhyeffl3T5GYtB8o5nBlzfCuZxmFY
zDtrwHxEcMLOjYzgsvaoGtXiJUL4qhkHiW6NQdKsTUbog8ZWbtNFawfVxwkKadC83A+j7KpSfrN0
MfwE805VyofKitzeygNkNnex7NyB5vUMEvNcUcBWRvneQZ4PdUEglX5iU78tPie5Gkpd/0SE8Uwr
xXWSl6qhy1fcpwutv47pXD+O0FbMiNdvTF+IACVoTj3/ON1r8SruxvhDUaSepVDs7IYQwyWpHq4X
MwuoLUY3uBReyUMWSgWVeHuJSDm/C0XzikpXgjbJW7dP5sblgGl2/aqubtWNewXB/KyaZH/ahurT
6nPk1Hd6E8vKLgIP76LF48dgycNJ5O+MiQPaMenORezM6vqSt0uK2oCx+qjCYWrVEYnI6/ANPZGw
Fg2QynUkPq70vWOWt8Lor6q5q/y8YDvp02cIY4iDrAS1tdjESIz2C3H1tHfqL7MqNa1nygsEbXMo
k88kt1J8iFfZ+qYVAy4oUZuQFAyDHSTIuPaY/thyFdb52C37zizzz46cO7aXmYWdhV2NOFraD3Li
J7UphDdEoxSWOW0at2/G9Faf4ISjtJXqFYTwUn/pjKz8oujlMgXArWB/ITtkYmWOjxdlNsMoiLOq
Ku38aSyUvWFOMmSf2eRIHMCEuiDh0FtBDb52kXHTjqQv43eebT4dVDOyUt8Eip8xKW3zPovL8kcB
43pFVkTWHy3JLrYtsYUqk+Lk/lEZ6q5ECTEbZw9hFjzLzCgd7izIRZgOFJP+2KixglVk42BtkyA6
oCK0MDffWGDy6s5dAdiznKwVD9VqXHJg7tye31gDsD6FA+JeCLXvPWUYlneF1ExDUCodzdt5KGex
5wCSbX+Z47F1hZ5tl1kRIx3lxtQ5HG11iy2dQjWPdZ5KH8VaS7fEJkt7lS9mHpT9Yn1TEKc13aYZ
h9LF4G39+ud1hv9PAaYbrO5/rjU8jH1/WmoAP/HftQYJLQBarCCvaCZRcv4ZYOr8xdEAPJACIwg0
mqX/KTbYyl+oX4HHAGaK2uir0+q/xQZ6rxsZh0IDQA+KoX8Ax3hluP9bNtuwIIBLkecAzkpvE/Ot
01pDpNWJvDCf2HxlPQ5H9FRNLx6zbnye9aEpqCVkWDWHdVus3Z0sA2p6iGw7y/ZkYM6yRZaNlmOr
Rmu5BL6Ul9MeRNdQu8Uy2Pi4RZ18n9dO/SGJUxsbN7SW6JKgLWdQ3TYj815PjCgKpbqUKMopFWQR
Wpk4Vc19iGtZiy20nJmiC9pWHR8oUqAX7SAFdGdXXf/iyEg63SG1nXH2zQpnHnky2UKdmvrOiSER
eZE+Gs/KqA09hm9OTD4gKCQSqgDDMAQKpm6epmbCshoIKKqRJoVrplbShxjO5g9Ixqk9lzA1RSir
k2IeZCVbCz00+4VHhTZMy/kIrSUmlf1pGv2m1XwK7vz73WyueyDreNG/CF22UjWpPDMrQ8Qpzjp3
EV3X80Ia56rMlS713x7ujNi8jbex4Ol9vH7TzyGzUUotW1cGMDkZ2wMchClWez8zY118ldWSWGAd
0ja5qqt6KV5Wp1feT43onxfRMwWWlBr5hSdwWgnjithx6b6CNACkQA+WZfVzK6uPpTWL44oIvM9o
7Pm6VKs+/rISCP1ME+sOf7WkD+zC6YmGYDnVQVVa8aXLUE+7HyjAU1je9IvgMqAywNI8vQ7TrJD0
KyJqBwm+f6Zfp1GtvsurHMHhPBnweNMjKcL2DNZZfjXHpvZdVorWV2ZJNd08b9T1i0ZDzfnAlAdb
t6Msk7QVnjVjs7IxazjU6YMmkkcRrUv0YkzoH+KuRv3IuNQH3ZoVP694XjCc2W1bQRaafP6snSBn
doI5ntEkbpra9ecVDSV0lBMND7i359OGaT0dyGCQTeMFyOvGGD99aPjSRcyOiCIb0hfwcNtcWazb
rC43nbKSdItkoiSnenvU80WzaRnAQUbcEmAAmr7q6ailLdqmMhMqJ/AsyJByJK81s478LnO6C63W
X+4QnjMoZ5YLEq0byPN0rBgeUaHmBX4skVnMja8gjhnth6Wa7CP9KUO9GkYxz5cc1bZG9cmDpRkG
VAcFS0A6G4f8dFiau3iWIDRE+BPDPp2VPr8ro4zgHaJ8/0FZOhh1pdlQHv/Pqfa/sR3ZDIurs7mV
pemxnCOJV5WeRq3qBsPK69oCmxNYOdt2g2SyUusvb4+2LanTm8TeYxO83RhfnHdnN2kNuQq72spi
d5Xycd91jbWLRk3bSVHh3PX4ngQl1P1jwgO+MIUoXv4yOH1zav2b6T34p/MXG0V5q6atxvzpo7mp
Yi93qMg+9B05D9Lbtt47rknaYeww2bTADuRxDj9UmaSiGvBOkBW8F/V+MJXEq3NA3ZC+sglEwKT1
pidXI8ysdpZMwm6swIZsRk1wrdd7nKrmehfxgst7rKpJMUyhLNTyx0i0y0MzyObqqpEpmfcrQpXr
Dy1tG0Ps5d7MAThOAi2TJ5wjpOk71Pg1fhK6mMhOs8XO8htdpKp+i8uI0t5XDmKuXqzGtZl5otBi
6yqXrWVRPaEIOyJfK+rlto9r4FSzPbcdHnBrqmIBPCpVqn7MSHzM6eDocak37phZTvGUrAXFbXSK
V2Umsk30zs20dV6fR1tFaSCejAo0QI5qM+m8NSaSfWgKbPSuhljWklsKL1W2IzMt9T2fETtriMpw
HU1ezsjZ1wJDuOiaJl5X+Dl0L7aOXjYlu75NrMzOygMz15qF38yY5PnDOmE86IpEknJ6f5YaGUHR
quWs3ZXK3C76j0ozK9Ht26YsJGTMtQrTsKCSdGSPsH2PFiL4eMEh9RCnpWR/dyR8PJ9UpJAosZoG
4pTujNZr81UyGhhjaVK1rZdqc58MgaMIqf9OZGMNPvjQJPvuOEVRHSUtIiahbJK16rU0V43Zuike
f7WPx9csglwfsjx3ddEjsa5mdlV81NWVBKkzlVoc1dEsHQyDBHaYRtwM0yGpJkm6JUeLOX1gNSf9
I5n4Ut0RuzQ/yqyxnYe4k0RiemNjKPkzxYE44UynBkXlIp8X+YaoMFUflorO6tU0L30daqO6UMzP
zdQ42pi0pqafVkY8P1GGnvcxhrZ52KBtx3UpeWF5aVNmwjgmVtW9T+VScYJ6EBXJcyHFo7l+tSsp
mokweWW1izhRrec7NDi1arjuWxWhy11T0XNpfCxVk3Vx7dhQgkKy6tQbWys3jjP89+IgGo6U2Sus
IUW19Whjp2e1gZU5evYeHaty/EBNf13wCusyOTnMWi8lzFoMaecwV5E7191eRkPTollO5ZnO0KjL
R4ySJhSuJ/T5Virj2KbWwh31ivahO4rBJPlGyVf4nbYAWoZT1YC4otZNZX+Wclm9s82Fh0rm1676
VxwqlPTAe02aQI+UQfbLV4NiNTeIRWUh5uzzjAGKHRoUocbbRqURdr0utrLcmOVI0ZoClzS1yJ2I
1tqLSJ7m66W2lAQpdUuJb5DDiNMPVpHG+XgzZWVj94EQCTLZHvNCnw9NKg+R/bXoKLM9kaPmqequ
SELNgJQs5Nkn154jJ3nqJz1N96beN2I8lnRDzcOUW+h8hfYMPRhNSoxtKTthFGvV9zXlbGjZRa+x
SVDhwSj200LKCuZFKjFASFfg5x9Ka5THK1ju9XyQOmRJb6QooRQ9C11/WQbDKi6dhadHMMkTEFX2
WVIXOHKouJwFGei/JrlkR1bYLrRT6Fb0h76sW3+2WtltZuuSV86v40HA3DAwHAyE3ufCtBlCDco4
LU6YRyLZV4hM7GtLrl1bY39eV+0S7er0GNzuT92i8VePViLhc+iLFJnTNAjbCZu8tgH/mHM4J9NK
4yjqr+3RVjASiGxfMrX6Qvh2lg68Dm3SIoc7x74JEeQsUBxrQopCXcnNxqRPjjm7xOwtM+h3WU7a
j8AVlkMBPxKxy64zvDgrRRlmbdbnvllXygUJjF/CVoJw0C8Othv4mYD1OA16lFhD9l9k0Y+ETu4x
GxX1YFipdiHh+CW0svhsxKAt4CTY756jSIwR5dyhKLsfiZx3VIP7simCmab2UQhLAgGoFWMV9rXT
XjIlPU91XnVctgLBRlcmDztDJ5oRxaKaatCPlqU2eQWVrXzXqXI2h+ToYjrkaT5EHiocK/lptAwH
O8Lm+vntqOt0epPoMDrIM2PjwBNeniuxz4bZRraWbIFPQj9U2zUz0sP0PQpb625a8sO4dLVW09oL
Mdf5PEfdBBK/Y22KTyzp89eravGiqq2u7zXQ3pkbJfMy7Gx1VB4qtshkV/cgeCiZTiDgqM5r+7fv
+zTg2+a6jC0H/6FbBLZD3i7vJ8ykpMbmqBupFS6Qd/aFprbHWBXJbVQRKF2YY78Zi8IOuMytjoNY
2dlYhTqsWkaaGhJjO9cxkZY7G0Z+hwXvn7lH/LOEt+m02bHBRD0LootRnsRibBz7JLZAJc+AQOJa
ojMsa0NzQYD1dO28DsYpC/SKohXr59ysYVFTQC1VHO/6rLMPWZfTFdBRJULCLvJo2yG1AkdQu7Av
/GZUOBOkJejRy1gobPvGT28O9RCCX02XwsIohvtaVcXBNJfRV2dZfSwkG3qPNBndhXd4BknkZtFQ
tlC2pdEB2A1U4umwNmAGDemudFejpyTD3J8Egb26IMxKe8Kkb4TGUewpKx3ZoCiasvb6RbaE68hd
Fg8XLueXKUVpBNMxrokGJ9d1NqXicYpiKsH5joYtXuENxnjFh2lsJ9dY2vSSGtEvjxzIFCkgGj3o
fVMROtuqsi5RBogZNKHsbgLZmpct3W6wwPqSl75NU/nbaKb2JWXV072JR859kYCyK3EgURQ9G1af
WrC0bdTvRD7Lj5mmige56kXtjeMoudRuzEsjnu7JryMCZKT+xCkIE+Cc9iDniqSNxIC7WCiB2pUx
DnKZtavUofnIpH5W9ax6KId4vo6J6e7f3pK2d/ZvArwNjmoPLHJOPF4qVPLTGQbUWi5aMxp2S03S
mRcK5aK07t8XugoJogInIKTG8ucsny8sqTM1n21oFaYHefcmxLpRT06HBm4qxck0T7tpjNddag8g
MubSeenWaT4sqV56qxhyj05zGhTTuIkgmuYuByQHfNoGczYCeBojtekvnBK/zHOmEZYsvEpUqJB+
UU8vrG5MDoehW3ZSO0+eY4zNTurXLxiGXNo5f3n6jKRT4wDKCuuIvfN0JCNty7FGRX9XpJ3qzZUq
Axjqh0OeGdKnQUr6azzTgU1EqlQFb7/4390kMiVbaZ7BEaE/HbrW46rTVxTZCMoI9IwJ0JNWxF8w
CLW/vT3Uq7jhySRDhhZmMtQi6OFUJ882Dl3q540npexg/fQBbTSwVkNX77DFzQ9tATCkVmlQqXYb
387OouyGPjM9W+7kx2ZdzHAt2o96qTZeLPcVqDelBGeRJ98rCQ/Lt6/19I0Qcm8sbtCXqEVTjGW3
P30sQ1m2DGRnvpFCVzsW0qyvn9HhBIE4xlH+zmqs/oHmnYnsskO7+cJbOR+erRUeHLoO23GKNOVZ
NJyjsjYVlrGi42NNB4wdqnujnb7kSjLtqCAUXp8I51hJ6RC+fd+nuy1nzDYw94wjEz9xuJ7etwGs
LzdBSIU4JFTfCikXpZ9YHWYXuCw0YPt0c/qQ0i56envc0+12G3fLqpA9wRAO9Pn5waqoeY0pwYJE
TWqrO4rumCXXs7orkpo3Dcnh8H8wHtQcFjYZFqv89D6bBSeHOqKUbkQQCtCMFTcgk/Rdt2ZfE2WW
L2yvv7s95pMNG5vWF2Ivp8NJWgMWzW5lELQI1OMlTuoGAs2gZ183lN2QKblwSP92RMq1CjaynJrn
E7geNCdFFEAOBTLQPtgEFavAvAvgsmVuOeuX/LxO95G/XyCSZzikgVj+VQGl0KWpnxuVB6qDYYuT
ZXoQ/Ik/YV5+wXvmd0OBclEZDOFzSvCnDxNjSMJnNVrDNapohy8L4vs1IihBHs2R9EeHwN/3xe6I
PMGG06a3ejoYTKJ40e1UCTMxG9e9kdjXZts1bkW17uHtOfnrfXEAbkuPuJaD8LzvUwrTXEVmyKE6
OVbgJE7uykbUPuV9a/1R9LzdFWhI5EHI9vHm4Kezu3JAmGbQYMPc7JvA0Efd7+LMBiZDyi8bCQgn
4eThn98fafX25nhF1C5OBx3NBAFJe5BDu04tvDMjvX4/69CHDsRFZR+8PdqvWyg+FFAqN/GBTTDw
7GBTnTGfkilVw9SSxvYdpk4oCKPVZmdQebpea/0iURFNowpqL++zuJm19MIN/7qZUkbY+tzc76b2
fRZAGLkqLes0QjpfpZ72HECSCieAsOVrvSYDv62vWfHnr3bL9Nhs4IHQyjw7Oqy1KFVDMGhrWikg
FsU6xLQdrpbUAhakLYZfjkv3x0uSZJ6FT5WKTySSO321PNwRetmshSgrPk9ygQHZsil3lHZ/weXj
d890C5SYvvRLyAhOR5L6dB6BDGuhrBGMq1BqDuRNxIhFvu4macNPSY3hvz2XfrMyN3c+uGiocG83
eTpoCn4gM9Ze43RaEh8bT3A17Zrv+w2M+fZQ25P6N0Z6XZmbYgceMnDet7VyNpRGNVcyFyVMy1L1
klTSboWViusIN8aHQgXb9/Z4v7k1ZujmsIZcCJnt2a2VZj1JImM8tQYeq6zDfKcn5bccj5n92yNt
n3R+ZySym7QrRH3jfNumdyTyfFzWsHHS4VkeK8B7clFlF072X4eBm0Xpjk4anFRKA6cP0Fn7EshZ
rIQ9/rH4UtWUmDxMrrSPb9/OrxMROikT8HU3Q/nrbMonIkc1EtJ+aPdGRdHcyD+iEVBdYyychM2g
P7VzhZri24P+uqlRzAHGg03ZVjc6l/OzgdxLgGqVUC5sJiK7X7hSgP6Gqj9OI9EEExtkWpiBGL5w
Dv46Lzd8kGEoSB2j23K+ray2NBT1sKIhoqNhVbXaD5uuxLU0qZ/WqDX9t+/zd6NRE6Urik0ld3o2
KyuSFVzIUCyZtaolzbPGOIBN03laUVjHNl2sS17j5yNudX3dpLW+EfE34tXptImkNqrLeB3oyQGn
nRzl+6haxxk3BJfet7jwNM9XHaMh9qez5igG/i/SzmxHblwJ008kQKL229xqc1VWeS37RrDbtnZR
+/b087EGGDiViRTqDPrAfYBuNJMUGWRE/As6dYtGQmHkvS91v913Wq/fVTxEb7RcYnOYA15c8wO+
MDWHbJjSAqGZzsUipNjkxzJqGazsRHQjYA/t0ryr7uc+HLd6KZ2Vg65u1n8P+tvkuAwwM8N5nHT2
dCk93EuDvrdaStmtjUJbiZ6sn8F2nro8eWC8BpmnOrgTjWO/8v/WXMAuLS68OmxPqJbpCEmcjt+k
vNeQ+Gv3bZiNW4q4yWGiqazcPNZMCs6GAvfB11OAE0AgvEhPhxr9PgB0YZb7oXGm732SldFzWXVN
cu/EZfp8/VBcGgxhDG5Zym62vfTYMoHJmUZs8TYri+Qh8FKkiiRt2dZvypXzd2Eoapyq/mED1+Nv
i3mZQWdVjlXuZyNC3QRqfw9KP8BKBuRuVfx498R4HXD4SJDUaIsPlnZOAPqMsxfSxz+Qmnlf08pP
dm0EdeD6UMuoTSWH4gKIHeytEKdaTixx0TSuAhe8a9C29yhg35HPYJ/heORik5lsy3JekwA3zg4g
JSQKH1zuPEW4NRarGXsmXfFMNnu39ItnzWabQDGp29t5oLMcgCJ/cEUXHIDd6cGW+uC07yAWHRp7
LLb03/RPetTVh74di0+gu2k6ZhJC5LtXBv1Iavdk39zSSx7o6KdtYbjACYTlFAecuPxsW1ly2odU
C28ddPMOdWmFa1z/sw/Cf47PQJGDshd9P7V2/1TU28QKTcAqiAX2qL30NNQ3Vg2TC9jYfKe3NXUP
o115IpztbjWmQjryXSh5LZ9zQThqY5TKYW9NWfo3NjtEcVGluZOl3rx3a6uhaBUgBchYiCKeTs9M
OhnZUzwgsGBrmyxXHLg+q+5gdKcrL+PlwwdFWVwaqCDjsQOvGOW0k5WMZzw/KwfZxcbSrKfErcut
rgfDew+QGgWtUWWvAP19WVeITKToRecOe9es+vtRpNWha1J/N/lRtY1SPXhstGotc7y0SRAP4BBB
f2S7qQ/6zyYx7bYzKyjte1EJc+fbc7WpAA69RGUcbBDVhKHQdcV7Y6CK6grZZyIKRUq1SKTiAGqj
AQJ/3yWIt1mtzO6JStPeEHl1eOfZU0MBgbVQigF+tiz9C6Rh0TyirDyIyfyNlsGYY2JSBNAF4vaz
tPTxJiBF/nV91AvH4A2S6fAO4W2AdvDJqopIj2qzRrcqtvu/ZieNDx04Ggp91rRS/ro8klIdcwn0
Z41uKy8osdtI7FuxHt7OjkZo8RuYRjT0V8LY8oXMKVDE+P831OLAuUGkBaj7DXsPn1j0+NKi3PRw
M7ZOarZA04LoWevDZKvVclh595zHeTW2jVQzPH9KOMtYVice+g/dPOzb1h8U42m481FCfs7ccQTg
nKc9hMi4sT9Kx4FU4XiT/6z3wXjUsZJ8oEqT3CnW5C6VeUNXuqQbT1qtaytLdCFQ0Hjn+kNsigR6
CZUNSGR9i4rnHvrHX6PIJthprrcSJ9Q6nzwCWQtuWbAkgEcJgepI/3NkZyeD7+3zyZveTe9LsqiD
VwfmB6+PzL0xTsZK2ePs0anGQ8yfqgc5g1j2uYF3lUTXnvEq6IFNS3fd7Kz4QDAxdp7XNfALx3Db
DJAPsnIsbq6fpQsRiuHJpJVyGXbYi+DbWTPuujGgusoZs0ejMnr9pnFg6Lmynr2NJ7Pu2NqtbT1e
H/fiMiPYBoxDte6WkRGfm2HsdbZcBlZkR3btPTTwkXZOnsFUSr21xsSFPY7UtMLnKJ8Eendqc/3z
XfsGdOXs4DNWQlIMNhEeIn+outqfYWaM7abPauswgQf+3SdDvyvxs0BkUreqP3LCUXujRxi5b3qU
cfe9PsZyA1Zb7kJv9H5eX5jzkMNmIHekDEYbh5Lq6e9sZJ9TF+8hc/XkquWclsberg1pbCHNmMHK
0/z8M6gHBX1MilLKMHVxQXHYTKcEb7c3U+i2QGjm73BFiDJBGzFbzXh3QFVHii4x9VuT98ViPKNE
1KafUSlAblrU25jnVfm96RIfbBhfSL5/OKWHSLSgEw++fhFUW4vGfqcn3R7KdHoz89b9podAvgMB
R217/cOdRyePREopSVvISBNLTz8cYL7Jm/RsQkW9a/6I3jJBLbvDt+ujLCAVnFHyDEvB3bBgVPrw
iwPbWEM9OPE87WG82rvGbaNXo9aTilxHiL+V2bjao2FKZE0nEep/wjkbX1heGvLXf8jZPuU5hTyc
WlxK8WAdTqcLCxAwHe+CA8Kr0S4HcXUrowCNZhLO/fWhzjYpclpvJrFIO9HrX8YKQMGIdBCDDsmU
9HejV3QfY6t2b02jTiBu6vHKrjkLyTxqjDf3PhYZms/iAUU6lbXFlIjDGOjyKOLQ+aibqfk3tOCj
IHOQ+CP6AKKf7sPO1/PbJtbWkhq1eie3kPoJyJITsnzfJv86XV3LtnwzS3txCIuo+l7QznzSydhf
9aaV0zYdExjlHYzXOhHVyg47/7AU/9i+b5w7qp2LpNaNhs4KnEkcaK4odpPtN3vbtLu7MJ8sf+XT
XhqMOao0lSKEv3TotUu9HAjK4oCFkAYLU2uGXZU1rv0qw0D3Vi6ds8uOVbWpryJayRRhpJyuamm6
mW3NpTjA+S52Mcjnj3y/vzkSOSj2dsltNhjd7vrmvbCZGAkLNNVDZfcuzslo+hpSWK15oPAU7ywx
IZxYeQiFG2b5ySyH+qCHafbYQ2FDCUHIP9eHP19g5kt9QgEGgbe9ySD+c+1F9MRxoc2AweARdjvp
1XijAc4+UPdpVp5n58dU4XA4MiSmyrRisbqF1ZnQJQRqALzQN1FcJj+d2tU+pCOCSFGOdsu7p0Zc
58mqFNUcCuenXzOqpo736QDHUNKQrmqn2FuYYiEyEGsrH/HCKtKU43XpERdA1CyGymXZ+kXVWIcK
SuZ9SgHyjtygue2naDpcn9XZKqocGOQE73CFL/XUT/nng7VFTc4Bme8QD6CaEZlynY2DusCz0ciX
IEn7906N8ZBf8gHqo6vM9bUYzxVx686tcaC0EHzRlRAjAHl0+K26RqXq+uTOwhqDsQk90lLuB6rx
p4Npbm7JJkmMwySK6RNmlBMPPjqahYDwH2tp+4XcgZa1nOeV2/ns6BNEKXgigGeBXqVDfDpy3mk1
wH+mCQyy/FD2vv7gSNe+ISA4e8dvJsRMII9en+75ZY1FAIVk5TDNg4e78nTUFo8Ady6Yr5HW4bMh
tHprxZgXYLKNXApyAHuZz+OmNyx56HRp39eFt3aVnO1dfgO5Ap1rfgG1SrXh/tlQejGEGhZYfOA8
sveV3vegAZA4zKJgrSenTvjJrcVQrlDpBG4OmGgYp0OVnSaCGmrHQQR++jiMU/gwJ5Cdrq/qYhPh
WMnJIEFTmEreh0uMkTcAq0nL2n+c0qj6ZCUOHIZU043byn/zJaz0sL4N3FwU2zqGzb9yQBfrqYZX
AA5E8QjoFHYWB0ZvJi/sghIdC0eTyExQAB22vcRLPByRaH33ZPGWYEltNSRFv8UOqgw3NwpotI8l
fm3bqcuivUuf8+BrSXxre6m8gzLl7uosrVeQZMvNy0TpdhpMELgR0cgQp1/T6aYm7KJZPDptmDzU
I3apaLuALE9800XbGoRViR7TY1vp5i1omXYzNAlSYNe/9iIe8ivgM6i/QHbRx1ve2UWkJ1aX9NgR
0Hg6UgVPXoLYrvdBykNIdH5prAy4iBT0RCgrgXQnQvHu4rlwOm36Wy7SQW386KOC+QeS1PeBrPIu
HeEV5FlrbZM58W6vT/JsT6kK6Ft6Ct4CNOPi6oxbDyhpEySPg9Tih7AbnV9+5/yIfT9feQKdLScj
IWFPvVzVzLEDPJ3dZAaWXg96+jinMkE4yAjKamciWuds7Djsfky6ci15/+wwcwNLQhbGO2+xh7uy
b6BZBeljlrTFHd6lGupOA0JlAdP+/D+MxYFR/BSc4pdl3j7ymiZKnPQRmTtyytAwfpoI8P0yi7hf
C3eXvhqpGH1trhXKy4t5SQoNeWgZ2DOgZ7KH3WPuAmxP70CXJys4lUufjdxH+UIK0vTlZ7Oinrgb
5BlBp1TbvtMfaRUmN3ZShHKfhEa75oh0fgwwjCTiMCZlc5pcpxvFNJPQjRs+WoyECiYdiffVC7wm
2MQ6QKSokvMA8bN0p5WL+jzssEM5giA7SMKgxatV/+e+IoXOMnCPfEFUY34Wdmrte+WyUYHzag/l
NLk/HM038HjEu/5HUbnjVzGlwf76Plo824kC/ApalSiLvAkrqA/yz6/oMtvupzlmwTt9fNZZeTuq
fqchRau72pNIKCmCym6G/bwV+mrj4Ox7U4mjCwzxhSiEPd7iuTK7o4+2zjAdLdAL/UObgvbaV/jB
oKg2mTqyf3XW21Dars/6jZTwzw1uAGinxMA1w6ikC8sSa4tyhVWXcX1007jyHNxItPSTaaLWOMIX
LXuJJlsUmZhHuJPx0SAxNx5kgEDB1tFyRAqnwEt+62kiqaj1csDHSrHHh3s3t7PpgxvE6N1R4+1+
rfxuFZRPfzdBk6451AcOPiWJ08+F7CsieT1M0Rj9wJ2coLeiVkLZWkaFCUkXZ2YULvGniXxD+xQj
tXKT+KJst0OlVzBOLRl9boM2XNlFb+Hm5Hexiemg0aNQDlGw8k5/12y3fiARNn3q46kD1FNkWbTN
Ws05hnRIqCUip/IlNKOogc87BtWhhaDS7MamxtPUwPxofEmxWOYXxsJPjsaYaMZKxDzb6eTdBGZw
abSpkL9d3Aix7CyJHFf6pMOtA0lpCu2gd3byBKQ6MHcyGch7/KDzyhvHC+rmxolsuSbichZtyAu5
Ah0qSSjssFKn6+TBJq6SrG6fnBy0Y4ed3S/kb3VES/zC+DyhRrUrLKyKrm+b86lj9QY2DpgxVRb8
+k5Hbe2urnsw+E+ybroDaSpmQ1MyOpt2TDduLLbSzpOdNpXeS+m4/UpMvzA6BEYKEoZ6ylITPR1d
Bs4wdrrfPWFtln2x0UfpDmBTBnETU8IIfyrwyzOoGLwChj4b/S2iqfSVry/BWaChwksLi1SMkqwL
jGHxI0LlpWL47ZPQnODgaXilsI2n315jBNuKhOX7u8ej1ENBzyF3p1S6OBA1iqtoJVvJsQkk0ogj
bn/x1i/S8tnIM/kHymaZ3lwf8m0hTw8haTSlibcyAbNc3iheIrtw7IpjyDPX20wymEINNYZeQ3u3
6IIJBxIzqjl2ZW4hmIHkRHfg6VujA9rZwv5qi1D0H8y0M2NkOZE+0NeINOonnP5EeI48JQAfESTO
kCSTHCJfIH14FM2U509jg1SB0r0LvoINn9batuc7j1SYVeZiYf+RGZ5+dIZP7BEFmKPv4ifmxygf
8Kf9LUyK+lPVet8hmpobM+odBFpiXV95D77VvBazpdtEGYVjB2xjWdCtkb6C/DhER2nGyTHtR9Pc
OmhlxM+jE6hi0WhN3dcIGEyxc7s0KZ8iFGMzeud6+L2p0ym4hZPlfSWg1SFylYEfgtEiHTtkOlqt
G6D1NM96r8QuvRyTUmxsVwpsyVIhn5l7wSt0BpGA0IE0raeCff6YulPygmmBZmy6OC5eWm8W/k0F
IhmvwTGex11TpUWxD6SZ5eGmNJsuQrzXsL85TaB9SiTiGy/wR9tffu8E0eckmvKZ8o3PzpkNG6Vf
4AXiM3oNwVeFvkZAccZfc+9mbpD9CbuuKR+Q/ilNjK10ZAqo/9YmZohWiBXlTDPoPm8t8MlpqhIf
bXKq8jCNuT3eJ4NbWw8VjJzvo0mjY2uP7twg1gkB+K5PMNTE0qySYBL72cw3g/QxwoCm3bgfs0Ev
I+1w/bxd2F2KfggogDqguvhOdxeXSVGjGh0f7bYd7qdajp/FlIME9tKO02c11R8trexpl9RGDE86
ytx3X2l0tahDksIpZ8ZlJVJP9Y7TzSumHs3uIxCm6HMU5e0Oo5Us2DZZ0WxjentPVlwGBxrj+soz
6nwFlIsmMZV6M6JkS4mwrHZnx81E8BTYyJNSzvJn5Ni8wVYcsXSuEbKpZ8d6xS6kesQxxMl2fuPN
6coyLAR6GFtpEBFj+R3UE8/gGRlOurP0RXyMC0SCNl4AjOGTV5vNhwGOi7cBEZJ/4F52X4u51e6L
Qmav6eiFOFhx+TvfsqQsk89GkEvnO7xhVzwkWaOBB7q+Yc7vIKgv/EV3B5u1M1J/U1Uz+UUP16EP
2DAiwVA5ymXoYHXYE6kBS8r/rg+5kG14WxpV0rA9pV9gno0Z530BxrUvjn2Dcsxe04fic+w1Rb2n
AYuMdRbZheKSGk2cfJkj30TovNAGdGgTFI82mhmm9vfrv+mtqXMSFtUzUTVGhU6RiZrs6cGx58IR
2pAbz7WsM/+pDKKufZ6A94sPoZ7QGembyHc2IOn86GWyR1t7dBHu6jatLmlMiTqJss9WK+Sw1dve
SLai0tp039dTkX4t/XEob9p8Gnxa3t0U7uWUT0+1Menjx6mbUX8pAzPUVx45b4jgxaQUVgOUqceZ
pJx0Oimz6pBvKyzzOQFrcIcEz/yfh/OR+QmtofDGbMFLfotVS37rR0OMMHNuN9md1XbtN9OpJCqh
RhB/cKzMsr7VWVR9cAfKFTc1FrXaB6NI+/yLj/bO9DF3e6FtEQPOv2WBiPuVEs15Xkrtnxq5Mlmz
FaNi8VKKnKFIXJTYAL24jUDrypTjztGlDD/2Q+PGm3wGgX2bx/awbUpRWy8p5Xr+ldFp12CuZwHm
LSnnRKumBCiVxcM1jpIeGkI/Hosc0ZtbLTLDpzmu5H3gO/42LbL8exWgerVhUcbPoDXjlcTm7Mjy
Axgb+w1qsefVAfwq0IB3/fFodWJCAQSkx+/cqZHOH4xQftLbaFiJqRfWn2KvAnCAg1VP9sVz2Yx8
3op2qh/1PDZ/6UN/P81hctCtFHgUubiPWGwaILjmBvIZPXj3kXpJtnK3nSfI9NGAmUJPolxH42mx
ncdRVGZLJnJMEe8Xm66qrHanFaO41wCehtteK4zxTu+xKJX21BcPgIKTeN7ghGTC2SIiG99GDWmL
R9tpe2unIS+MAiJS/sNmsBukD+zJsFcQlufRjl9N8RQKBmmyqnCeHkKjCWge9xP106ZMy10m+l9c
GvmM3raYn/D7+M/lR6Y7va/dvdZoiMUlODBrUiHerke5850DelVA4SPjo76wRIBYsRV2ZaoWsMRL
IEq835ZsxWfdL8KnNGvKd+LqlOag6vWqtp1OI3ZZ0ZhjVx8FTDncXM36r4ia+blsPOvGi0X4Kepm
LKlGn/PhdrX9en2q6hSehD4PnT/FXkCYgOGXDvfU6Wtq171znJu+/doHaRNvpzA03D3mDtqz2WR/
Y+l3X6+PemGBIQ3Sb7Z4gQEVWdwiiWuMftnY7tHz8hzjwzhKD73rzN9zWOmPXRX/vT7eWeoCw5Rn
vIvOk04CuYxFjdvXzaBF9nGebcJfJcbPXVvjGdIXYiUGnIe906FUZ+ifotzspDVCdol9dIo8iLde
VFdyq9uy3UVVNBwCuP83qZ+jRWSOyTEx7TVlhfMXFagszg/FepCnJLKLxQ1lluZJ4OvH0arg/lt5
WTa3dVDP6abzq/rWK2Ir2juJl/9XtIO0eSiYxnyXtZX11NMu+mXOffJSoRPRbTXNiA9FGmGBcP2L
nO87CsR0qQlREDihAJ8uk9Yb5cjLUxxLbWh3nj52O93BpWFAPal7FNqc3WDIJuR7Wws0/CgfUTpE
g4SlWaTZwIXGOuFZfhz1CEFhzy1h+1vui/QdcUt1Iby7Ps034t3p+WJy1A9VZFOkucXHwClotMqy
d48TcdW4SXlLmJsgzRzcFPQQvlWET2PHAjjjndENznRow8bXuJFpeW97syq0LQqAQX+TAvXHIgMc
5Adz7rQGgL2l/ynRFUZfoi3a287QpwC3Jlmlm8obXYiUAapTO+h5GbaHZND2Tdca/fgq4hTxeTe2
kNMXeTGJTR64M3Adodnpi93Z1k1Qe130Wuja8IkqYF38mIxGfLXMWSMy0LzxNn1cDndR208Brkmm
gf58VbzEXdMFHwZyY7mpNVqNSiG6tf9cX9Xz44wRHoqw1AR55dC7Pt08doPCtqwN99jSJIt2AaYK
2r7AzYtWZ4daycp1sNDW4CEOq4UGA7UPSs/IxC4qfy2KZTDwdftooKIit2DKePKlsAg3NXSBG7fC
L+gGY6Qu35Dz93Jv9oTruxJHntsodkX7Y5A5TxAwA5hWqYbvrqsEYtOxP0bzoXZTg1oeanfjSjC6
9Mt50QoXRJp6jywbhXlZF2M4pC3uhqHLD81FtBNzYx1dyqT259DqtK3I0Db+m6dduk/pWXnPRtXi
8O3giGLs46lGvAyIcb/V9E5ia6Rn1MZ/ar5EB0mga/mJFUfjcyU+nIdR+sk0senvgrjiPXP6icM0
7pyq5yXLkZi3QYwxtF645n0jZbmpfc3fFWP1w+/19MAd8u7+Kqkom8u1uTOQrV7y25sZkat06Nrj
xM35YvhB9ENOrrsfsDS4gUZTf62bvl8Tp1YxbxErXATbgNdTkAcQtdhmkEC1uXddiTv9gMyxbubB
zi0987YcsXPHZgDVGsJjfpuH0lxDKp1fyYqzA6kVDgFv9uXg0pJ27NlZfcSOAOuWakSyU/cC3q3U
Hl+LUE9/Xj/EF24A9Oq5pBTRV/mLn35huEPSyQFLHiWA0H43BnI07vIOH5q4jAaoWSX0LfrbX64P
e2GRwYQKRfK1CSBLIYg2rebZi7rhiG+Vmb3yAzB+cd0u7nZD2JTN75pii/1YzDYeIi7qfCux6+L4
SpGICaquhjiddldrqNUasjt6mmhS0B9KiNecYhtTpzrI2HHOBB1wajwUyTRbX2v3XFp2hUtBv5z+
JX8/Hd8cTIQQjbQ/JiI1qg0ytVjjWl4fvJgFclQgorBuGUct/u/6ul/YX+qRSemAYMTSL8alu+X3
5eQz77ka7sSAE/wmQuH/lwhQFI6GwF97YlwIfjAkwBGoRikR/MzEFFZKxe4djqPnxuN9Ad/5LzE+
M3ep66TNAz6/KWR8+oY3RuYH/w2122u7GkGqYCu03rEezEGk2o1W4G60n0InLSmKuUjMWsD5wpvW
8pIvdY7M4f76Wr3hnU4jAb8cdCvblAwE1svpRxpEIqScCmxqjXh4EVPFby6bLKSBjxT7hzFMk+co
pCa9nS0vj/aawwN3NyMwWj80UQT0P4kMiUrfqGvprmpHvdpMPo3gbexVpX9bomKHlYxbl+ZDYUiR
vpadkw5bmY3uX31ujW+zPXL+YorP/o2JY1W6GWYUpldu1vNNgXQHGkHcTi6bctncGjPXKE1Xa49s
1eS25lL6EpJ9PuaJiHecin7lOXbe6+QSVNh0yBWAFFCXOl3Y1shSzdfr/mh4VZrNmw4facipSV7g
Amna2g1R0Eq3kDtm60fUxcMDRyjCHR6Mc7IThY3UNopi5jchjS5+MZzZ+XX9258vCZ9bvTVgPFAb
XUryablIkrGx5qPwIwPd4tDCZjPw43vFhj6kiY748PURzyMCIyqKBfRd9URYXLX1WPrzoA3zsbVq
/M2tTNxD4vwceCXxSeqd/l9BILq5Pqj6j57ucOokkISpJlLjJNU+/RADXcLAgZp/7CdsBcB5tz/M
yH7Nk0l8uT7SpQX9d6TFPSO9PvfqttWPUshphxarcgypo1cv02+H0a0/Xx/u/OFi89yi7EJeS1K/
fJumnjUaWV3qxzKfmoPbDygaU3qys19N4/IcTkUz0skyrQZhpTlF1TIeMUMcV95PF9YXQDc7nYIC
0r9LjFEX5747RYF9dDERmDf05wXYv1DfN+G4Rvm9sMLqIU5kB44HJ20R2q3Iq2QxSLKTPsPII7cn
C2dYpZ9fwwEn5cmNw/VFvjQi96cLGIANdPZYiYLaKsC8GEcDa5WPEBGjG3+0xmwb5l24m4dm7bFy
YTlVZYoHEiUEhRE73a512BiN8kg9QqUf572V2733rGeWP23AsQVrzDO1JxenA30hXkZkyHRbHTX/
f4oIaR0Jv6994yjhg/3KNdNPbiix1mKl8n3+GFEIQjoaPDv5n7c4G/j0zACFUnHEa77bGo1F8wdf
3EOux+WWpEq/A12agH9uqR2/+xNyQsinYJQqENdi0/ShaY4VldljmlXpPWJSwZ2JbMC+Q64Razmx
ChVVoX25pkg3wUrhDQPMePEJY4Dcukcb9RhWqCeNUTLeKIvaD0UWRh+MIPG3vpaKlzYqBVrnlb+N
627aZ4iFJitTvxBwQc0DM1eAFlRDFpcQOXZVmMlgHLmRs08zyvu/Cx7/txZhF0sBI7ewgNOEp63c
fpc2McXpNxIdKNXlOe2Gcor1qjKOdHrNG3/wemwMVQRycK35df3zXhwLMQ1VVKRMu0yZqT9ZKa7F
+tGWVf+jSrT6k4H82obCgx2uXGAXx1LYCVJd8GhLOoLUkjASI/MqzXz8jYBuXyDoL3rrp+xI5lfO
zKWvB10YyrxSsjxTYjYSy59rcOzHpHX8Wwsf0D3isc3Bb/T5Ow3+GZrHHH95/3KCCgEDpLYw0JrT
gCBLC2ncejaOsenw7AhT/T4XVZZvgRfQNf0fBlNNDGx3qJcu74628coJb1hxlCmWYQ864uJ709Pw
io61zF5ZzguhnMIMNVn4VWCrltpAcvC6YcA68AjfIPF3aRDkOnm2L35U1aDtuj7uo5X9cukL8twk
7PH8UJ/wdDHnKI8sqWXmEW/Aahe7GIZspIseqZHQyTVq0z2wpddk7y/sUqBjFJKwjKGzsASUTG7d
Dd1sEX/iUnzn2s6Mn5RSmlsuOct6uf4JL6wqor9cxjbgWEWaOZ2iR3Lgz5NDeTWusdso+j9lM9i7
NqNAzv5MzWllz1xYU6UyrB6QiLvSwDkd0PWKcsSv2zhCXdG7//qm94dbSpB2d8OeDqh+C9kICCxh
OD9dn+uloXl7uBbISiRll7SZOLOTzrES86i5WvkMYgvraNfEbvYGoFr6gwRpKLZzPvwv7x4HBiRK
ZdRMVGA9nbMTouoSEcOPs+aku7rBYR1T2zl4nEOvOupdJuvd9ale2kM86shcdLRAqSWejhgiL6ub
jSmOVI2159h0A3dXyT5J0Zqc83RlYS+05BiDc6IQGqAzlqJIo1Hq1Ar1/HmuSQa9COocRtMtVYNC
m+95oMWH3kiLzdDmLY44bhg/RRiL3lNOMT5en/k5QE7JGwM5UgVBVYVcPFU8dJPTxkiyZ6iufGvZ
t6aF5OQYf0QEYHzgVmnvmmQqH7vJGYKta4/9zinH+jdYSUrWiVIXhqqcrLQtz19QlJipa2BuxVMN
4vjpFzFqAHCu3dbPAfyPdBMHJc8KAFofQP1QDhaD9ikFT4VddTXlK3HsQruZzUcyq1QTOXVLzWeQ
azjRN1bLpi//GNoE6j6y7Q9VEbk3kZHirVsX/b4VsbVxurC+H+ykXwk054fPQ9YNyD+vY/5cajNQ
Ga9HUXjjMw+apNviBRfcjlRHXlrDSfyNJ3Jz01S6WHtDnQc4OjnUZoEwAUNng56ue4HSQZ/45fA8
BWb/Z/b89g4eUKN9AbLPFYy7hRu++6YCVUrxike5Dh5wWUu3phyD7jbyjnlo3ER1KsQG93EJ8Tj3
PuZzFfy8vuXPD7tKI6HFYp7IHbBUBYzmeMBYV3ePZK/yT9/3NuVRJ/g26MH46fpQ56eLQiSgHt5P
Ookc4eV0Oa0cMyutSOsnu8vnu84ai7uukrgy+0Me3FtZMBz7qNP3UZua9RYvXfHFNttIbnLbiF8j
c5L/xakh25Udrk7PyZsdlgV4UyIP3xnIvDj9WaIOqhbRvfop70T1Z/T1EX4TrQx5e33+Z7sJFwil
yIZAGmYQRJnTcVo/xtc56KYnmBzecGMVESfGaknR7SYsEChwnMP/34iLuBEkTmtN5Tg9dbAzmq3m
WdltELbNhxg4zE0ci5vr4y03E+eTICEUw5Qri+U8nWHlNBpEpjh/LAsrveNaNh+lGRyNKH03HfBt
KKT90bHkD8wHTofKqnxClzDPH2M3oMVl5bhweUEmXwHORhvba52fhpT4hqdYAa2cmWU4UmPDHaOz
S32bbsZiWTtU3cTQednjONKSirFdgPqXe8hMdka5j0fP/FO0uff9+uIut8/bqCr8sUkhKi8VNdOi
svxSi7LHqZ31ByG9b4bVIHSpzR+GvExXDuvFOXL3QyIhG6Aicbq+aaIJlJLa/NHRMQHbhDSLxGYC
ERjsS4Q9t00ZWveolZlrMgGLaQIporJFkYcEklHP6jxNiiWaDIfgW1hUvrvr6x4bKanNGML1vtb/
KFOtW+sDXhwTMBBSiUolfIlPEU07hnJKtW92lddUrEW6S8vSe56iASX0YJIr52RRvlNzhHBIzCHb
YkSxeGFZtZh0rfS0b7Rjoy1Dz/cGCI67bi5vm6n3PxemUj9KtSFFeGjs36mG/DY+xQklXUp6yZk9
/bg4JBmgEprwtTWm5Lbppvahi+hvgujn8Fzftou3y/8di14fBxVaBa+r07FsEh0ebp32DaH8unhy
Q8397Yg2tF4CstoYEIHCqRS0t/td1ZSYhVwf/8K3pbOLoBcH1YAZtQgUSAXmY5YZfNvSGG5AJJOH
5ZF0wcO33b3BjNc6rIso+DZjZgsqBmw/+d/i64Yit4wsDrJXgenwj8wb5uc5mq2fReoXv69P7uJQ
IIahlPJYRcL0dHEdN+yQAquT1y5GNW2r49LIWUXQtNyM2MGsvE0ufUqXGh75CFU1DunpaJYYk7EF
W/uazZ1Zf5SlnevPTuKUwxeKEa6/nf2+z/8LDKO5qW3yiJVn4KVPSajHmIr4wOZdjF8C3gtC5HVf
iT0TjT17jv7yYLI+u2Zj9wccSqM1kN7FBYaHolTgSVKW/WPULrkBUi15tQpnGrfOiCfhtmSZ52OQ
jMb7tCbfdo4ieaMMBaSKHXS6wEE71uYYV+lrBeMsp75UhbN7zHMvF7/iYbBWiO2XJkcEUEp7FMkQ
+FkMJ6DkGWGcvJotDO+XqULT9wEgnv3ba6M1Gu3aYOqf/1NtzrqchrvuJq/SMnuyOSJgsWsbOd9W
rozW2rKXRoPvgFwSvVaFxzsdzQbEafVaHr8WZRq0HzEywxth7grbfBEwEe3/IciBFaLoQnLMq8A4
HY5sVWpTPcWvQjP7fGOXU7ERBR34TW6SSWII5fnSBAbVN7/1rBna/+FkQBpQqhO0uugMnY5f0umS
SO+mr01Tuz8bd3JvjGRI91JrzBccfLW1qH5xfalPKkVqgaT4IvC0ltPFAuDf64Dm1rzzU0ivGxFF
/bDN9Wq1jn9xOMQOIc9DmaOadjq/voz6thzH7BXjcShaTW3M6bbR3XzbekO9km2rbf9PPqBOIeUz
xFGVchdJ2OLGmIK2KdosyV79bvCqBx0dW/NhAJ78/puJLYq8HQgVLsblpAAEhX1dmflrkI/O/yHt
vHbk1pl2fUUClMOputU92R7Htk8EpyUqUzlc/f/IH7Dh1ggj2NvrzAYWmxRZLFa9ITshDG3h7BwP
eCfjwTfPd6WTmXtU/Y0YuohP85iG20xTdLWSgyGcqu/a9NKNYeH6yUjj2Ve6cWiObZka9kmb66Lc
menG5yNkL9LQi+bCC4ngCEUoS6/U9KJYtUDuQOMVj9tzVYUSvSkoUvrfn0eEdBe4MRIpKCOtIpsG
vDGZ0Dm4oK1fvDNnYAFUDWa7O1gVYeiRJgw4SRFSFA7Gdp7cfxkfhCe5HbLDGJhc79cZpoMbhjK7
UDNBa9aSqBI4aZMbj9k8p8jsjroRd34kkfY61Ereu5/+OjFYtB/IobmpwXWuApKnhEkbh3VxqaLK
eoi1ovgIUCUM/URtv70+1NZxWTjL1GUpbYEluZ6rYrYEpG4uLkUYYeSdT60TBeD35c6abm0iuvl0
6Wnk8ehaFdTL2tYHs3WKSyRc6zuNCte3GzSDy6QY9vqGm2OBCFx6E8AH1uENdRNbdrqXX3oqgozg
jJeCursDJdjYY1JsjkWHCDwenXzqMNfrF3X5gPSxmV2q1Eq12zQdmnNbcJTOGuzBD69/rOXeW8c2
HXApNyNpHJ/sejDInsIrLZlf0j5BE1xRLd8FIfwmHWCV+904/qpNY7x9fdDNGdKDBF9DXkz3/npQ
kKfYWmZ2fqnTxnzI2qz7OVk1kldWC/bs+PpgWwFucXoCCg1NCQT29WAYY42ZprLzk6zInHNdGDmu
QVpNu06d9agPvAJS5On1QbdmCN5vedXxWuYdeT2oh9e8EptzfsHqroz90QPKVBr4ZsnI2etlbY61
EPZgDVMT0FerieC5jXVWmF88a6DnYMMDCEoLL2VFM8Q/vJ4gBQLbYWp4db0oiINskzIaikvewAV/
iDOj/6qLrMbBs1K7dwOiosHrS7n1/f4ccbWUsYltoZ3ZxcWgzpKf0LLIcoBmdR1oeS3cO56Lf1nm
/X3h09IFVAKEj4muVjSp2h5/ura82KpAYFh441OoxBoFh7KwbyctKd7/wxx5UJBfLKoY65Bp4Rot
NS8vL8IR+dkltUFxViq+N5n5A1fGXyqf/W+Cf4y3CjGDFeUZNpHlpXMiNMmHua7B5Bd28S3TpLvT
0Nm6DwCy07rFhwCpqlWcnho+XNTU5QVf9zo/1vaI32NTunsW0FsbhXubVhyUrkUW7PrMybHzuoii
wqWmcfK5GsTb2ojDuxKp1od28nY4HVuz+g21ou6HIcr6rTS3C6K56MuLQUtAD9BFFd+qTOymSpuz
4kG/aCkhV7eGTwxgqADsJMzKtdL81OeF5+OOrqCzrOmRPNpOs/cy2xty9cGKqEiSmJB1wXEgesaM
KHyfzE13A4njXVHVxk4VYSt+kZL8zq5hva3RkeSX3tzpZnGp6TqZRydxkAQN87p6b9V6uifks/nd
yAUX5BGIx7WIq1CKKo3EwNYPLedtonQxikWVtHauuI3SCCkszTFQcEskWZ+wsU/DZrKKSycnO7x3
Ef7szpm0q7Mkw39orb4JD3UoShXQt9yzod/6gn+OvizCH29r1WmWdMUlNZoN9Tkq06g55blWen4K
NVU9elLsKTpureuyoJD6Uakx1vyvorZRmEi04jJiCTScdUUbqlPRq3swke1xeCHB00CObq3KWbW5
gX5EyQWkYaL6A0vMQb71KJP8Jff+d4xcqPeUtRde6FqhkhQP4+S44+BVca6cRV7fmSM6GlnhPImy
DPdseze/2cJZpqSP2Mo6fNVyDhUyz/JijmGPaPUQlscpyuabumo7+yAsb6+vv5X7IeJJjokmxeKV
db1L6rYYjCFL5WVuEjdQxmG6yZQm99OmEEiC1+VnT4Z7grGbB+OPQVfpGDZjqawapbwoylDfueXc
HAoarf/NQAHOPMCbZ9kl2e2oc92+fsluTnfRUwYxAvJ7HWdQTZCRyJrygsgNQhNKHbq+HCCjJSQW
R5Uw3h3cwdy7ljY3rLP4c3IHLszw61WW6SCrwosIOC4l/bPSpY4bLACHwz9M749xVl/Tm1Ve7olN
0jJUASym+Ic+E5+QFbGrMIgxNnxMo7bdMWnYCt7AktAaxlKd/Hp16cbI0QDXWN4Pc66M5wQxIfVU
GVgHPCCHZ007YXVzOLgJvOR5srzgSPNqaLqx9tILfHdd+d438Mce0eSSCAKHdZskX15f1K2Ph4Ay
r0sQIAu9/frjtebIRSjaAtx2TUFL0zISwqr27Pn8+kBbp5/LiFITVYpFReF6IFurrHJMePQ5aRl/
b0s9mm9K6CLFSYKIh4JhGd3NPwwJ5QxQGt1n+t3XQ846cnmT1+aXspG5eONZABn/60utbe6itneH
Q4ZMzp6t6Lrn/zus8vUW0W/qITzKrkdN3KlyVAxcPyf1HFnfmhmI1olsKtd+aWZfzsfczDL8onv0
7N5kQ6Y5yL3VrWEhcmQOovOdEvj8ua4aET9MJHwfX1+VrR2G8tKi+bVILa6LcE1rR12FuuPFlNH8
voC/0vtTkk2IvHve+9fH2vroCxGFP1D/WYzrtUBOq3e7aUJaph/Q4Cwzo3CfXVeGD0jv5zq9vtmh
2P8PcZCuDY1NjhBVmtUX4M3dFrGhZJcOtk99VIWQw3u9NZPQV6mT48KefHXdObd3Zrt1llAlBznD
y5he+Wq/QdptyX0IFX3dZd4naHKtEh80daz3gCVb6wpQZ1GoXMhMa8BaMdY4dcgpvzQIqoRHPQ6n
/7Q4U1GLDIuvVqNNO6d3a2pwfNg3OI2A11lNzclKAGpTzFFS8nZ8Fu1cZ+e6dIu/dJn8fXqWThDI
dTBY1L+vdww3tjWnBc/vNs0MfEi0Ou5uXHXCDKcR07C3VTYXEjUyAgR5OZy26+Fy2cdlbwOiKNpx
PMcowNy7sx25fowbj3NIxDiG/7KUeIItnWgKaNbyk/5IXeu0QnZUV4qLlrjEvbkM6VWYoBp//f3Z
c/E9WdJIakNrS8s0xzEoa3ly20ob05zpRJUBvjfj4aC3o7CPCZCNPSOA5eW0rrZR+AaDT9nShddx
Pbk8Ncp0QqXnMjppe7TUpOj80J6bI3b1EwQwSCcPI16bN3mSyrfUBuX312e9lQOhqmiiFGPzSF6X
byxn5E6hnn9R47SI/bBVNQm9q40Ay0td8dXGrtBjix370+sDb+0kTBBwRKPoT2txWZk/Piv+JFzO
lBwubom2O08E5E7tvvXsI63a5mNjJuO8k5pszhWAIr7Li/aCu9q8qpRG77RKfmkLZ0hOqQch6k5R
ZFd/U5JZoKRVt2FJRy7r0n9JrfFfg/MBPId+zirGVpm0hgVudJmNrvoSWUnu3HsgC0CPuFnxZXRF
Y/i9AfR7p1e1dX2BRYLeAdWQ3t+yKH+ss2pPjY1XCHX+BCWzoBRpM967NoHvHdDsBHzF6991jdb9
HZFoaeDfjXIlyhqrAWWDiqebJlT760H7ZI3i1hx0av1qN0YPwqnTr3XSi7tEdepPelpED46l5++1
brKeX/8lLz83+lO8tP/Xl4cTdj1zLR5LZ1b14qKETXXKDMW5d9s8EQDPkU3zJdwQQKHe2Lx9fdyX
O5txf1fuuG4WQOz1uD3YiLh3XHExnF6e9cwMk4CDa7WHLO7m5VPLdCcL3lj0ZUxeMotAKXymVbbo
ODALrc6J8dqlVaUq2vRLDvEc3+WV2yhBONpje1YGW/AYUPJFutbJ6KuBtTwinJ7twAa2fw6IUfC4
S2nYWO2BmHpAYeV0u52EtBVp1LL9URhYj8i0sQMnRix6qkWWwHhXp0tsD/xlFiEgy9Ok2RVx2Pw5
RFgwExyABQtz/UXUmbxKQz2N6kebOn7vzNmNTtl4+Di5fVv71OQTlAx6ctHk0JYoJB8gaCrVk2K7
EPJF3Vty7+J+mSEsEm+gpvlYMDGs1e6U+tyiXTeKyzy6NrRoU2r5iS5asgc22hwIUsviTkBKsq7D
1HptW1VSiUtleNVNTBUDJU34xfL8+rbfGcdYRbhyUkE0aRHjCFhkaGem8XDKnKzeQ9xsnS+KSkhE
LAhLgsz113RrVU1Td4wvuEBXrk/NTVXPJooww6my4XuijaVW7un12S0H6PqiZiuTpXKweSCh1nk9
aIXKilJEenyJYKGLxatj/O5pWfQ0lsWYneE1C0r0w9yfi6my078Pqgy/WCItampcm6sdrMdWpxlV
FV/avis/OYYYHnrRRtZpjMBg+FkjEGeNysSeg4S6selrYz/YBYBXV/tVSLWtjq+vx8trhR8EWA7J
JKr4ELev16M11SQMPZlcksEqPmXqXNODafs5sHMO9+tjbe0sZOSoJlDu4tCs1l40Umu0OUkvLUj0
8RFNAB1V2roevb2K0PZIcAUXYtTSILyeFXE7TFvRMKvItKejBO3Z/ocGudzr72wtH29JvinwA956
qyklmd5UjpICx9GzJ3UU5Relb39M8+TsIVe3pgSHH6DuchAoc11PKQuRP8o7K73wM4YsQBuwQ9KW
DkWzE/S3rltyOb4QvFYbHP/1QKrRqzpQhuTSto1607sZglA5aeyxHWrzzsos/R7EQ9cfXt8cLzNo
2AJ/DLu6bXO7KKoC1eFLLIQzvfPKIYu/IZ4SJz5O4zJ+Sl3RhzBg1Ko790obvWkHO9xTkNiaPJIO
kM6AOEANWr7CH1lWQjvZ6qRILnjCcadGUWTeotKgfgAZVTf+3MFifoAzNe8pCG9tJB4rtF8XmQZo
zNcDx90gSqvSk0ustf098EdyGt3Bo2SRNradnSi4OdrSTluKIUvufj2aJybYkcOYXFCryYJqGr33
Xiwniolj/P7vvyvtA+hsTIp7cvVdyx40uyXTBLi+QE6sxPaq9XUS5OQQNZGlHxrHADYr0zSL/Qj2
00HVhOm+e/1XbE0YqjYQd6hVIHVWy1trXTf38DAuboj2xgE7U00+l3k8OL7Rl4az80JZoub6lkGJ
Dm7Ebwbj+jmow0xoh4y7WlJy+tVb6qehQ3A7QarrIzDoZGe4zdn9Mdxq10aVOWlzngvW2EjrANsi
x3uW8wzQgwdvvHeLbR2SRUsAVAKW2y9qp3nTujr2rNHFxkche8AZOmwQHEMFOz7Xiad8dcJqsAKh
1Lb8h42LgDF4J8ITjlir78g1OI1lM4Bnt+zhHX4bi3i/IrOjW6A09vqe2fyIy6MWwXjOyYuSzDQA
YK0ZS1TacMBXx7qvZKf6+ZCIo3BG56/b6YA8QB//Rj9aWENcH0rFjKfCTpXoMptmMR5FbkfeUZm7
aCfAb+0W3hYU9ilWUOBfjeMMLXVxpUsuTVvFb5K6zpdCjJLm1aHV9U7fmdbWMhJOOfxgZmnQrD6Z
l/d52FW8IUY6YfiBzKb1TZlKA9fvIfk0j8ZuEN+cIJwL6A5cyShMXy+kkVI5sAGPXIo86k9ZLzx5
UNKyRZQOTYjj67tkczD0VZb+HhfmuqyFYnVUIvclLkI36jxAbaucfB1me4tcEpolr4+2tZj4TILq
XOq8VLOvp1bbttKV6G1eSuxDjsXClXEgDgfoJcf/zTzAf/3/jbeKLBrklSnpeN0gA1kg9ND+Z9Vh
+lxUHZbkQy92FnN7eui+UJXkgK+rK90I2RKHChYTSa2fAOQercnG96jo7AmTdav/h8DJG2AB/lFG
giBzvZyVHcaVRsPh0tuFNh2kUk0fmrQNvTN5t7HzuN96erAhrYUZyVW0/nY68iDDQE3hkmmVGuhU
5W4kMPV7W6ie4rtGUyKuqnr+jDfDt7//jIhnUGUkjIG5Wh15XIkyFduX9DK1xpdMGdXEt6MmvTe1
ETO7SM0+vz7e1g1BNRL2Gr0WkshVWpymeWMVygi9wbGrX/ystjjmZVoEvV0aN2R53o0X1vocvD7s
1lnkdYHBzSK3+II4B2OeZrjTAbDsRv12HCgVHWpbid8UiVTynb26OdjShCBoA4xfh9HWKeMmUkUG
YK5vLhHOKcPRcvouqB2zG0//MLPFOB5VVvi7axmoTI2LNrEyGkoRVAPE7/JnV8lo6TSW+JfrnRYe
UA+4IgsL8fpQ5GOUzz0qMpdR6ar5xsG+4ZstRfEWoQnLbyeUrH29j/RqJ7ZtbhqEBAFlwIamln49
7uzGlju4Nm+pUp1g5BWLhE4VPdPONw/GNDeOj8KjOL++slshh83y/0Zd5afj6DgJzy4epUlVfzFL
131ig83nOUat7ybnFevs7NLNeaKTzd2EHiiXxvU8Mf2phd2q2aUoeFz5s+bVPwvRxl/6OfX8SWjD
qRi0tNxZ3o3wQ6OHOh6kS1q0a63iviioXVZxerGr8V0eKvLYu2k1+sj8aXkw9r34DOXa6vypyTLv
8PoqL/fEKiFmcGhrcOWwKlsXryZ9GmJUbdJLplfituIV0N6VipPttb431nZpgiDDQgcIPv9qD9k1
DxCGYZKKnQeKIsIAx6m88qmZt58GDyRDkVrDl9dntxEKQCwsajrEO77r6pZ0u7GAYwHjiTcBFowi
a8PpUcENGmmLspXi7+soDAfUBhlouqHrYDCWqYVXnmTL1lFx9BBC+izATu0xqzZOBlodcGQptpI/
rFXDem1uxj6vsgtSqpR4Ncwz0Z4bJ99JzEn4USX0cCfMbX6+pcuxsBxRXlqKBH88v5VIMaw6hj4S
D6YevwPDM9S+wkhTEA3SLL+6VaQi8F7hmLGTFW8NDcqaM7lQkvU12Nrt09nVYiu7oDtSHca2it6D
z6+CTs7pDf7a2jEto/j76xtn61j8OehquwKeBTDfQyAN5eQuHB2BNWkaR3tOHpvjmAB1F4bKy7QR
6O88TAb6tI5Xtv2bNK30/tkWSXP8h/ksBCedEifvplXdzUXOFA6um4EVnAz1OKBhFSGo4s3ezkbZ
nBDsVOAm2C/DvrneKNA/7bbCD+QSq5l1TgtrjALLQzplJ25t7oqlFIbuAKTmNcM3y6wwnDxRXOzM
iT7mJSKawVLHynwtaRz9jqu60QLboXq6E65XIyP4CMWPlhlPbAoniA9cz1AZvcK1G1zsq1KYJxGH
ySFNanFS1Ni8j+zcvA9xu9pZ1lUg+z2ou8Rpd8lPoY1fD2p3DuxeF/PukdfcoYNXcQcDIcagI98z
N1lFl/8NxV1A34RLAdn166FcdLmQyzPwCQ8T9ViR9R9ABDWoNVfxgxLpe0z4rfWEw8tpW6DqCJRe
j2eEM4hZ8p1TvQgU6i1+plmhcT2glnkwCHE+krXJv6wnWv0I+YDEevHUzvXJTqrJ006DS8pdtWnt
C13xAjWaxc5QG+u5qHPSVliaUS89ZKt41HuEHk9Wxuval1k6Kb5OOezL7LTmMbKcPfbkxoouimBU
uPhvMce5XtHcTuYBXp9+GqJoPEZ1Mp9R1nHOuSXqB30SXycALzevB5iNDcoNjmngIqJPX3d17qE0
Qu3jK5+UEecZuzeT00CL1reTvDm/PtQqX1o2KPMCtEsLXOceXMUyqY6mnnqhekJYsj6lhizRiI/K
oyGz+hDLfD7hXyaDMBz2rI5Wwe1/IwPMATsPXJgu8PXCmrU7FYj/qydNTs0xcubqIfLcPVP3rQ1D
hr+4YALeojx7PYrXoZxipJZ6SmSkntxqnA9J1+dv8IupfF1ph3/4dGjucActLogvmFOpjddsNxFb
omXP2FPe+qEZ5jfCnH6+/uW2NgnGl0uuCZyKCvf1zPKx1O0BLfCTBHhYfxsmdI6e8ZcUC33ZUHay
sZfryC2E8LxGHEMjYA3MmOdaN1KPGI25j3pSTC8NYj2Ozs0UZ3dqNrfB385uKSr/D5qAHOb6+dCO
tpwVvTBPnVCtGxPrj5PQ5+orTrXi3etDvTzhlJm4yqna0f3nVX29kLKfF7p7ap9cvMytyufqSaPv
ow3/7YjTU5QHbuzEEW0o1Jp2qiXrZj+nYCktL1rrHqhgLqXrwSfNiBQr7syTFZpO8STNUNQ/7MHJ
skU50qmrcz82SXRaLBeLJ8RsqTocxg7m/QfpohBxow+OVewEhY2PTXcGuhNCt2QF6wTV0hypgeK3
TlGatxE3iKvfFUJ3T1NTVgcHXYqdBORlFPodYOlWI9pF1WgVC7J4Hqh4FN6pa8r01E090BC3L27D
VqhBUinNY76QfYewL3cARy+nCnEc59jFWACk0/q9CJCWCN+Z+klx3e59pWepfkhIk6WvOfSHK9SK
s53VXWOI+eZ8bODfGPwRdF8wvYTTGnnRjepJF1INfSsCbIONGNZceSe/zb0x3uMn4fmxVdgP6jiq
z1Uvy3M5j8MH06nGIMd2cucQbK2Ds+DSQaYjELd+bfWzwLLVxku0wjH73tKbLkinuriHKjI/Sct9
fv3MvQxegMoQlwCgwBd/gSTkY7pSmyIDUSBRNH6ObgYFH2GXaCN60Xx8fTRtuTD/eJiz4igTEJQh
7YPcpph1fcpmXu2I23GhNk1cH00XgiJca/0dXPniaDc9YMY5dQ5xnuXfFaFevLBxDpSIxgC/jT21
pJcXH78A9RVC99KDXRMK89TVxk6r9ZNEGe+ctR7QySRCF27nUL38pEsxlO7VssBLTnI9abXR+z4T
k36Ki0l8yFUnvrczLb/Py17xrcz9/voib0xrqblSeV2qrwx4PVyT2kUkzNE4pSNrLBTXenLhh+20
qzY2DrMBPYY9IQWrddYg3TaSc6HqpzJLzA8gXWHTeukw3HdU6/dkF5YVWm0b3pGL7ApYeni0q4fC
VKUTrOxQPyFMJr4JxbO+IeEWzbdxv3hJAZIblTOg21TufLqNWVIbWATDCL9kgatnUas5LWg9fXkR
zd09XsE1otNNVx2aSVE/vv7dNrYJY3H7LEbVPJ5XZ8PVyhFb5p4baBL5nSByHRNDmj65sAgEKvE7
fMnN8cijwUPR3+EBvdonrj26HTWfk53O4Q06NtmdM+nRLd4S5pEKmhn8w/wMHkP05VBaWqtAk9HW
dt1O5snIEzvw9Ek7lWnoHNLlHTaFdrtzo7wMNmQRHG6SFxpmoI2Wj/tHecdIJ2G4lWuekLR26pMs
Wue9Eo9V5Vdh3QSq22C5lTi1idusXMymnazxMEgyhkAttPpgyN2Q82I/8ZPoYRNw2VU45axyxRna
Wm0p0jrRek3u+dVTUIwIeWTOlO7E2hefl6GWWVOX5Iiqa4KjgBcTe0i2nGYtk0+R7MazmEcRtEkj
g55q2M52ehF2GA8oKSgzULw8eFfbyYrDUClzwzy1eu0qPpokhfTnSWv3vJ5eDAQ9gmjA8gEJIAVa
VbFGtLztKOfTGNoQvedTWneQuMROge7lKOQDtMeXY78UB1dBO54dvcDP0TprpWLkQZxSto/8cMxG
bJ1fPxgvNgUAUxTAlkOxqJ2sO3XI6JvtWLbuGUJh+sNALOcmLCZ51FI8k3fGerErGAs/Mmq5CErQ
RV5NC8ua2iqNyj3HqYmGpVq3x9BWjIfQaO8zVQl3uvEvV5GHJVkFirMLLm5doeuh1aV2Ld0zuLgx
MIx5vg8rU9l56/0mU/15P4Ao5AanBEiqrAMzWM2qt52py8u2POIEo9m+odVZUd82Q9nZRy+RqHP4
fWc5wyOnhSXVtakIz7ZRCuMuVgw781uPLj6RvXGAoNYQOg5ZSrENecpmqk9aEWlfq87KfwkZ1e8H
ObtvkFQ23lphiukEkODpoyyS7j5EQuM9HYBW9aOucLUDvTw99ocksn4kYyu7Az6I6uPoquM3Mehu
fsRIb7pvEwpsR0efUuHnte6h2kjCGvmpKVvdLxxUgn3bqWFgDzq+iJ6OHPQTjtRt/xBKxxhhfKX2
T89oEDnUhSk+hHU2fMv1Gfmz3qFi8RA1Zlj5hISqvQmtNnoqm35oT13uKP0JoG+MZ4Om5eXJMSPa
Fyj0J05gD3qkvXVrbMWGrsyLc0dhJkAiRNP83hrn4acR5YZzRAnRLoPBNOKhO0w18gLmASPpNDtm
0DFyedcVlNYPCSJ3TXqjIXhuGH7rRnVYHHUv7fI3Be5QIojqyAp/GebYJQGJQG0eYjU28ltkLGYX
L9K80rCVN5W6YvFM/K980sO4OuXG4OWer7qlCBWcDDDHuC0XptGvXFZWRTXM8PpAwxBj+tyHjpHO
PppStXdulL4zj68f5iUVudqK1Bw4Y9RuAWibtJ+uL522wOcAVbEoiKOkPCcS82II81rmi8icTx3P
Xj+CD35bKEUZ1Kg57Yy/PuAk2CRkHAiCienwerwev5+bcvKQFglCekN3rdN8C3GyPtmuUp0cvWw/
7Ex3PR4tqN8wG6IXnRsqgdfjWXooslk4yV2ENVt4Gjw9r0/zCJQyKIEbmEcMC+Lh1gSAYN06TeW2
QdOV+v04q513dkbAfGdcWuL51IeVGgZVVWPPmYMxm/yoid30a9mgZuJjajGqj2WnpuF7+EgDRpYF
qebThC3Q3dAaBlbc2ENVHGIzf84RKOs/t5GjlYFeDXqLvgXex75lpKPjY+zTqgcrH7TwTd6XZXOk
v1xgEuZEZCYpba76C25A9J/iVBGmn6W9+CD1oU3fpGFnPmiKrEqfS9D5ruLwYAZ1lSTFk1cLzTgP
rSq0GzzQ0v80M0mtwlcrnjy4rhmJ9xYNWPmuSfqI9muT2wetn+fHRGvi/tGxlDkYhqqN3w9Nnqr3
/NYx/p6CgTU/RYkSzQ8oijXGOTRQNkT6L3cK91Ckmp7ewMayb0etaYa38Uij9zxhcZlBwRyNR6/E
3POnMXvFmTd22B1TFW8TM7D0uFUgresTZQTbSu3GtzXwWRMtoTrXL1UbVaO8GUDIyhu3yub47CRJ
pGFuH3lOi6CcPVt3Om9F5djXXhW9NaZEHd/bxqz9bEmztHve3Fp0lnh0RRxPPcuD0KvwcTNr2+0v
r+/E/6Gf/zx6C+KTRw/iMHCsKbyv8j2IvDCGHLe8i5IcmM2hWpCvp7JdDrxQsJFvfcQPvPrkOrn9
IRvD8T8vIiy8lUXIpQ5kq4PZU+sY0KEsG3U3s1PE37HdEWDkucKDvDfD/oBHrzSDmAMRGX4NGlE5
tMm42NDGQi/esMeH5FDkqg5ZaJq1lu+Fh/3bXqGn+DxXs5KfLDcPy0BVBwuwEXY6tXqIBlWNH/ra
wUy1nVSErQ4qAnbjqRzNIX1U8iSOgwI1aGxvmrEU7mdzwmjtC5YtrnXR66z87gLndw6dqXXNrRtH
WYQ1nIpY1IF4AF7cm8Le/YXEvScJRDZCdk8tnEztburSLsiLWU9Onsi8umaZDCM+OJmRNV/nInEO
UybD3O+F9No7OG8IfRHPrCn0pxB6wTGeYVz7mkii8JRQGnsyF/jRU1wURfjFtvPe9gtTnarbuHPK
6QRMfpoewyySA+2tkqpLGBvJXdjUCoDHiG7r9DxQnup8XR1n5wTAHu8di+rQc4001Q0tsjE9gFDt
1NupUNzwXiHlflasXCDD4NaIDnJJ6vWkwM1z2uRjSgv2AtcAkfTDAI8swv1VqUR9RJAtV/EqjZXp
GGYytY5O6VrKgUaDwC+w0bnl/ALLXLcEMjXlszyWvcQ71RZlrL5RCxE6P5zZUOabZDLKPGhF3Q0q
BH8vyZ5JWaxPYwVC4INQtRkXe8iod1biRj9qpIPfyS7qtVuWX52OlQM+uuX8RDeIVfKREzCOlXIM
rVk/4y+YOP4Amsk6yDEyLmFjxJYvwi4+cnUa1Tluinn6VsQ9tluNkjjTN+k1kKR9TR+zpzEVwJ2z
Khw/RJ0LE15XW/B8cTOPfou07w1A6VIcp0FG7OMwFhZOuW6IfGIGTyP7WChT+NVUZGu8iVtt5oMn
gypOdiPzG2tQJv2DM6OL+NAMrkcdR/Zl/CE0GtiZ5yFzYufWq9n93WIebNTVkXpMmgezORTTh1kb
rV8m/6hkPmZA9MmMWOPU+16Sts0Z61bbvIkqTYR2MJl1Yx6SRM7JN2emnfJ5ALmO42do59AThask
5p2YheucCi01HmrFaYabSYLIexRe5Rj3aKPk2jFrEwmnMRcpYr+zO3qBXnZ69pN+Vu/d8/+ySFND
o5OBinz0GTRglMljFIvRCPpIiedDuViY+0baNPIrHDEjC5rG1n+ooMyMH72UcQOgdm6jZ6Uz6k8m
qgxYSdujMZ2nQTfLA8I58X3Xjen0WKPsP1IQ4nZB/UlTbqkxKKR9fU/27HeV53WJP6lFd1IrGY1o
BQ9Ar6EGZ+VjMuTdR1RBdOU/si8EqI0qLOWdocSD5o+Jqv0EMpYoO0WR3wCTq0BLm2jppVLN4833
Ajpl8opIRzq1d67WRJieGehp3OodyKJjUQOHOSRlE3/LitL9aBaQYYIqd6Tz1sVuiux1pLr/ACsq
Vpd0HKFsv4Q6Fb7jYZCI2Y8i3fDJNnMDQA3h6TMIyeTOLKVmvUf93/zsWq3W+lrsZd2tLbvc3emw
/DapvJ4etKGl/ApxHDnENSsSfq+thZHR3w3eNMpTVqjqY2fz+pNtXbxJJjX1gtbsktj3ojEUR0Vt
vtRTURrHCWDVneJOX0x6F79Uvcyg6OVT/9Hs+p9uOOj2zstnqeWtfyo4Z30BzoAqXdeMTFp3NcJd
w91gT5Mc/FE2SelHiaSr6Y9pnDQHN07UJ0cd0BxaBAazncbJi/wP/QcowrySaerxil3lm2Yn6KqF
tnrX0rf6SJOmDfD0wTelSwiWgPvIul6/6F+OiODHIkG64Fr5RqtiYGJ2eq9UjXqnpAiwn7U5nGb0
qOjUjn6CKIN2aLtaUd6/PupvItL1UgMSIulA4IRyEq2i60Q3mopEE6O07lJeK8WzW8+1h2XNNNQ/
DASK7Ser7ufQZ82FEihdnY9nidhT7ZujYs1vvbElYoMwmv+zpmm2UK4r+hbavuWJ5jxDNv6OFHCf
Dn47DKhdxYXmPpieU+nHvO+6Pt0p/P/+vX/Oh04syEeLSvxis0VZ7no+epJG1WDI9r4g2zQeo7AJ
J9B5wBJP5O1x+FamJq5p9Cry/BBms/1DDkM3PFAgF0+eMpNTtqlefSo84qjv/R9lZ9Ycp9GF4V9E
FftyC7NJM5Y0kvcbyrEddmiapYFf/z34u7GQy1NJVXLhSgIDTfc573mXYUwPg5OX+r0+BaV2hJvW
NWGTVrM6C7ztvuamzEsS2TXtEM+FVd9AGn4p/3//PQCYGFms7sPrJP0NDZ8PoCf5oHbv4ZHkOuwO
0TQ7f6RZOnvCyv0Hk7JQj8Yk8+81E1BnDuVsektkDF4Rm6E1SNLSi7FbVueqshzf57nr54ekdmoZ
Tgpf6oiKvHxYHarFgyyZgd1Y2Wuv9OonAJ79QjB+QergGa9fyVAmXuFYk3+fdL66ExR4j+D8wYVQ
Z+/nIJUW8S/UtyCht1cF5AVzXiWFK/Fgg6cF1tDG5gC8LEovd5DUSMLPGuWREZqUc5m+J2q89y/Q
1czlVs2+/qLXv5g3xkX5GbTKsEVf/+Ka+Tgol6jOXaEHF/i4XXMgpIeDM2MY/KS1LRYAeWvZXWh0
glC/tGg752Anc1yHhYz18cTLyx7mPB9lHc6tdMrjVJlQwhKzHHYWTGx8f1Bi/tvxG60Dru0i+Pr3
rWHb8gOl4QXGXFRn5ZFyuGmBk65LB1OvtXvPHQ5zkCXflNPPP9mcnCfO9mQ/G+nw2HSO83N2lvgG
UPkrMeX1M4RlB+mH7ocN6o3PrzlmAmXGUpzHxWqNXRokCi/c1gV3opSqdlNWwO6drNRuXzzg2JZK
xumezBFFbBSLovK+WInTJHvTo2CPo3Gp4uofvxqyd7MX+82hWGihowZfhG4i9bxWGsGi4FFzaA++
2T+pIHUuMzldUzjZdqztR10gfwjrVNg/bEcjWUxNszsdEmK1+j0B1GlyZiIWmOdhNjGbmbtCaF9E
T+uf39mWcv0I8C3Qydsx+hIPiDTu9OPfX9o2fmyFWqHn/xJ+rEq97dFZqwV2BtYpZ+Um0xJawdzf
G92iHkDomyO4Rn4OmL2HupH8EJNv3FvlcMviertyVqIdoARhNJ4JDXVrYBw0IktidxjPtWTSdFfG
HG4h37iR3zMzBKW1rNzVd7YhlXXQnEbPznbW6Lecov9wG4y/VyYxGwHk282Ua1oWZfhl2p8Lb5bW
XrneFA1CN0gLN9f4ltTPekLEC+3dOFUlaT1lc2MR/4KJfl/EPAm0GzoBZYyiiJDZbH0ySAEXs7Q9
q5j8wWPaB/0SdqMv/bulH4yMbLppbC+0jPIfu0URuK9cu3ko+olg0VAbW+++LZNERWLste4wyGyU
O2mgqe/DXjfn/uSP+pAf8rHsLs2i19O3mHcc3I+q8c+1Hcc4+XmluO+CRCqaPdkK9+AMi3aMtWK4
ZdK4hfz5uT4cKH4oRzBzoA1UoZg0LgTWNGfNd79Puq+NuzwtPqVtL+wb1fqbMdh6LfAQ2AS8Xwh0
m2vlee+XGf3qeVTa98koOjuMyypz9iMyuaMYQHnDjDSd5iCxKvqg4jTdLVk1fAFhHO/g3N389rYV
HBs9CfFMwgJYLRSumxNnBqBVcs7lWUPwkkV9PyYhzhltH+kOkGxkdtkS3Dhbf9kyvl5hzD14CGj0
181jW7+xnbj6hAXmOVupCWcsH4R1GhuzG0+q6M0R7nxbjdm50+GFv8xuVYrH1iaDophxFv+8pABu
nwOAm8csDbRkXwelPNOpmh5QL4rfH3ZtqunguUsZH3PmEH2IxZWX7eqiyN0vo1OVnFlWnSnnQYIO
qqvjORy69On9Z81uMi0/tFVlNhHaCJqiTtqT/6A7Xpvsb2x9266B508qN+welxEXvdVmRQgVa3ad
jM0ZkWH/MKeOnkAy6UR5MpiA+mEfE262k07XLmE99OL70vqTf0BErebI71ik97hh6bsMqXcWidxN
P5aCtKnTtBhavhOzad2NTjzc8oZ9Q9LixqGT03ziiUvIxDaOpK8hGOC5K8+exwp+7BpO9ndZCtpt
GHNTntvCcB4wlXDio0YUePqoEWvZRYPlFtNhqovM+3TjUa5V8mZVMcld7e/4jDFK2jQjptRnv4Bt
wdZpifPkjlA0h8l6MozmcWj99EmpIH6i8zPvpIOhSqiLyRIrU3b6lEg4mTeW+R8+LVwm0WxCV10Z
gptXO6UV2RNDaZ07gHHwq8VVoWfUy9Fu4RMsOmPuG1d8c5DSSKy03FWysZKd3/ihDmNpELbeny01
EuCmhFdPEck/mb7jZVaiDiVWTt2zkfMv7f0G2HingYHB6cF8zrnxRt4+AH4+N4GEBNXRm7tRnh0n
unDl2ek8N7srF8Z5Oz2xR/cfL1GZ2HVNZd/KJt9CBusIhELWX2NkKOF5A6/r2FknXzJ2cvda81qM
PGqWoCvoOIbYp3fgQ1JHpSVjclcZnOsyqs15GHfBEJf/aCtDY88ghC4KYy97HPdEqHdLu5N1sjBd
xEDS3bl53oo89EetMY1bpdB6d78tYu6eSTdSP+ZG9prYtKnC5xGIlyRu99oFbvVE9xfkYG12UIUg
Mu+Wxq2+agP+Skuc+y4q0qZ8roRQn4Vt5v9RGLPeC7dAeYigEujFXPeu30gbw6w7dVPb6XOdeJ0R
JnaCZ3FJIpaSqfeSIqDbU0WUN8gLm1XDVVEg2PzFlsjwwF4/89+uWuc9544ax6uv6vhHTGjd+1jz
l+UfbL67ZleOtppviIG3m9n/r4mqGnYtEgj+sblmBRkEBFu/zryb4E5M6VyfUR3VfhXWcWn6gONV
4R7jLqmabh+Q5SO+aBwcy24OVCL3gNc6HiV/39E2teB6V9CdVsWehYqA+fTruxKLHZfT2E1XvVj2
vVdiCcLiuFNmbhN1I+z6Pp7s3llB4to6pfB25K2CZS03f1uODnkJhD/BucDjn9J86/FXeH3WF3Ns
oPsmRSw0cY90j1Kg1f5sqVh/WrCvrPeZHOVIqMLcpR9imBLVfQ2BXi/urbRojBA+tFPtEky08IL/
+yP6NcN9fYPQQoCfGLDS9mE5//oZYcAVe4Xeu8zjWxyG7tEIBF3C0DIVc6hSvdIutpzH6Q4oGjVP
aAyLZ0S5dAP3qvsqGA+SKTlzGbg/NjtmbZX1i1lbSXeOFeG1mFUq9a+ELmGTY6iBjsM3UxXe6zkB
lqEchtwAWKxjM54iw5b9SzVVac+kexaZvyuF0Px+ZyaacTKq2VGHyZiD6jEOCC07aEGSF+Eg/HG+
+q10abC1Pu33cuRo3edl4mj3TZw5MsLERL13xj6z9uVImK8ZgebkPaGvyE2vojATZrSlliv3qe6m
2dnhYQWegvGKGE7mlOlHbSl07Zm7Kj+DYzD6VrzQMnJKlVF16cVc3Q/t9ADB3K6eYkIxgIz+/q62
XxmLCUkDZTZumdgwUAa/fldCa+By2b1xVa0aL3VAJlaYznMdIdI2qqi2MVXaFeXqOpawh+/MSbVM
ntN16qQH841x+aby4m7wYmMwQaGAopIbe303faPsZGjs9rlf4kfVTekpAOOOVNnRPNdx8a9v1zEB
CXFzY7f544WBlcBZ+MTRCL2+sKZsgWuikM9TYKcnxklV6NUQwfjj6gkDO+1zRwFahdItqtONV7AB
edYfzeZK4Q1dC3bTlmebipK1MM3ps1BeGuy6luxrkGpYnRGikCJy+7i03mej4UWLLtBh4h/2qQzy
W5kzb58BhDhuxlyN8zBv9zbPgGGizBtteB48VrodG2ZolNV8qcZZHnW7zb7luptGZDRpH288gl+0
i9dbxvq6kSjyKEiL2DZ8egZvTAZd+axWTBcY0mrLtSSddaOk4V65co1fcuIu5CqIMA3senmZJoca
up8DCwuYTJtydVHayBCBClfFV5NNZ/p3gmoz5z9nBG7q3QyJgplbXqn02Cdm0ERToOLyMgl8aUM/
Lcw5dAm8S5l7ScO8yqKW50YlTbUrO76FfT8ylqn83JzJ29MnVHKMomFMZQYZIaYXj/JdvKR2cQCH
a8YDzbKW52HcFkP3nvKoeXKRzn8l3CeLr07Ttu5xgpaAE8Ogocqkn8q7Y+dluOMvPW6iYeoOuvd9
6aH/RwnMmfiep1fyifZS8d9aae4+xX5SXeqcEeFxxnKhixpTM4mnX3hg/b3s287bCWCwYeeNcMOi
qjNdZtiMqdoX6M9591THWHie1URuaoSDts/cr3HG2KijtK4y5pZkuRYHT07+MzR/rwm9NJafCsbv
dBZdvkxfHLdyvq5Nmg8tauieIIfU7nHIxipnICfJR0rVqCTkR12d/KrW1Edlz/JUZFO+BjhbUrso
RaEV+kLN6d7NGVByWNQjhIMoMDCu/SHJCjJ2Y9GYUDWSubXbr75KPPdpFZssT9BkNeMO0ppDOvMc
rGFo1CVWRC1lLe2pVbX+LmcfzNvDohZp72Q1cMgs3syHNTXC6r9I11DNBelgSecKWe0nYiX/qVaV
+mg284QrIqP2ekeijwh2ZsV4nkRSs9wtZRKcYM7Q1Ed6xcAiCtKU6Tp6I/8+bfHFPjrKb7426H3N
UPlL/oleoQx2s7YSTlwMydvIXBJG8kdYZTphnVaXB0exCDGTNN3C/sLmuguQfDj4dslZkeS3d2wZ
lHezNZX6nU9Izj9ENiXFjtTRBvcwW4z+h45uwroMSTV46JJSrWXk0I9edWrL3MwjAK/xbHiVZ7/0
SHyYas+gMdnOrgJ3fmQhlNW3zqTYeIgns1F3mhMsxKZr2H4fvUHrK2hxqqjOtI698x7pQjJellZ3
unCcUvP7sswFH5cSgX5WZkWyDmOdrE3DOMXqbD81tsDMTtnGew3ex5Ic3Czt7qDm1L15WEsL6prK
0z9MmvCZIxquiFFfxE5zwLTanKqHqqmU0PZOCi4X4WXYXUe7ycsnc8H4NhyKSov/I2uajHXyo2BR
Ioyg+maS8nqXxIjLgLAk9edqjpUVaXkZMMdhkPJzCsbsSlluh+1CNMwxb936PfZ1ZRliQOl9AJOv
ANsq58bu+XbfdhwIuBTmjHbWGJXXd1T5emctqeVcWW0L3MPBnwargqxUWGj6MtcmcHGuxgcIaGhm
dl1WZOl/P8NWv0VodZg9rEq/zcHtdtUCfzHLnutJp4KQZVI8dowE8NAh1ggTQ/vkWHN2cvvFu2KX
0O2xA9duNGrrIf36EOGrIe9uZT5zhG1xmymXUxkYTfVcOpVRJFGdiSK5X6Sc4w+OIV3vRiW+6Yo4
uHGbQSC1+r8y8dzWuWUFYGaXi3j2dD29NoaX/uzjejlBzS4f9Q5w+79XaywUCupV37h2f5vFNwp0
QK1VN88dgWL1SaunYtrDGbJDMk8ab2cMKY4pc6s+1omWHxnmdTAraZ/eScQZT38/td+uOz4Bd/XA
ZdmtK+/1uhMpnDlhGOJZyab82vWivfBNOJFisn0uQM2nqEr4YBXONTfqxPV/vX3TdH22Q9+NjOfN
k/c4QMupbZ7JPMsfxgF3g0k5w7cJMC+cS4fmDyP057//3j9c1EDiCZMSXRwBTJsaEQo6VCU3659h
Zpk7WJr+PhepfsFjLP3QDENxLxhE3filbx4y5+2K05CFuULi9ubjZuIAxQj13XNRMj2rqjJ77+d+
8z3wOiYPDUe5cWY8ET/WfSBvkWX/cHGToTFLGxMXNpfNG0ZIgPetP+YvlZeXyHU7pz1p0NuOhhj1
kxdkDQNwoA4oYgTJ3/i6Np32utHiysO2wpnM7GM7gMItX1nVJMoX20nVoVsjM2dqDYSGZRvVcixO
tVZYjxbss3sty42X//q2OfzAetaGf8XJ7Neru8RKWlZVo119I57yQ+mM6XzJcpnbOxtdyo5R3cgL
EE1wq8F/u62sIRB84sDL4IVbvQN+ZDh7zyJ/HgdIoyLLKYQ01VRFOGXiwBwIOuTff+uW7MBOBtWY
/gMtLcvszRGiXEnB2DX2tcgWuLi11ljASi4er6eE4so4krFWHhZLMGfrW7vGojCO06D/xHmjiYvw
27Uk65OmvR/s0sofAIuoy+LYXF64czj+HF/VkoZaM1vBj9mrBvjExTxlTWTE1Wx14ZBJyvnd33/Y
m08WQgoBJysO8Uvus0EiSoa3rVYiQs2LrHy2oPOfyIVeYkjPtnPKizG+jIu85Rjw5gWuVlJUCAGD
EvgW24ZugWYdA6naz22sxf55Hkmii9sKqnXTBsVJQeP8/vff+ebkAylmbLMOBteB6db8IcWGENuj
ZH4eJq1637Va8+wRpHnEDN66sVbePlI+BlYLZgzg+VRAr7+LhBTgMVNB8iJSIT81yvyiCA491zT2
VTjEA+6Hmrhlqfp2I1rFWjCkdFKloeNs3qNkWgSTro2fs85KzvSJPr60bUNpGTsPbut557am1AxZ
SuMN6PPto+XKGM4wJgQK46N8/XsXc2qmohzSlwZU5oQECaaoMcrkMZZoY28c8EwGtifbmtyBOIG8
dU7XN2KnhsVM35Z5z1RUrbwyhlct2/xSVApNYGV3P3UPefn7BR1oCi/fqAAcKfuxEGyGCR7wWj2Q
1N73BqoGU2g//LYtskOXZdWTIsQ1PliwCmS4aHkG/RV8Kb0nUL6zMNHRvd4PuwGvbua+adzues8Z
MxnZiBbucEtshic6AGP4bmR+UD4Ujt/qdHYFxoWP/TpHDXsNSeZpUB2pJ2TYtx9FlVUf2rxMS5h2
mbuC5GOy7JNBb78b1MrFrnFzmURz3llj6LItPHRyQPZBMa9DTUlr+dPv7LkK56ET/Tun77QvOQzg
4QGSZfcxlY322a+H7nu5GFa+R5G0PLlOFdtRMqZOjz304DzbU7V8h05Lw1vJ2giLcQ7cCAlMU4aZ
acZDWM5J+k5ZZBiFSi/n/J5Mi+Z5iI2hv6vrbnF2DTOJSAQZ/Khkxkg5HPpq0SM78FW1191pSU7e
POuR5qOh/Nhinhkch6QT/6rcL/gqSkSVx9LXVfpSgxZoPyVhCc0T9OYc1zDitg5OkDf6OQZguSS5
VWohkG7/L39D7KZuVt8Dd1TW3u4HknQ0Ux8/aGpuzU+NFPW9xADJvke8ZPn7TMVDvsO7bvhicYg0
e5RNqNeB7jry2wBjrVDAR6YX4M/dnTlIBxKtWTSN+zCXycIYTp/N4MmnQ5sOPh6q8mKDl2QfnC6v
2l1MhzlFnZFY5WnCbQ2cIq1HL3LsxjnJpq4M2OeQ+sOhGXL76GRVNbzD13pyInfpjfGj57RFfI+1
0WiO+8WMs6WI6PEC8bUyYXaETpvUHweEXQXZjCMO47OfWi9YrTGct8xSQlSgxsZxnfu0wtQMaIo1
GLfTLmsa/zNexYH7vZWwcHfYUfQf2sQOyKAwcy8/E35YE/nYG7N9qXx0cXew1LNvQ2Jp7gFTMQ34
YLSGsdmNQuXfEzq4TwkksK9VWVf4n+miPkDpCZyHPEv8d71EBrEncyb2PgN8N2IHaDd74WIK9Fse
6z8NMyRHGdqqwfnB5t9318FR08OgQYbcQYJkXDCwuQ1hRXy9DLPGMj6XORqcp6JfXGiHXua6z34M
3A9zqQLlkmOgn6hC2UXAIQrioIkJSNt53xUZLsK2tKbpEPRp4n1oxskO8Pj27FSF3Oqs5zu3YngU
rUEl1oFEg7IJ4w6azUlkLDa+m6Ka9p7XcUcwDSznHTHQ/WdZq+H7SqH6URos7kjxaqdLNwbd1xrD
puxSx2Pe3E1zLXApmF03tLN88u6KrnKqO32KNazimjr77Ax1V/2Ipd/bwBCD6UbmkJvfW1Se8akQ
Q1CHZUVLsVNihh9gpEwE7yCJlg6AiqrsK1x14UYFbtD9d9Jfx+J+xCBueckHpzROdTvjsMQkSyuO
bTFVTmj2Ap0B6xF1gM9pccKMaWKw2JDRFlbpWGC6k2Ui0uGPjzuIONbE3uAl6U4f/di+09IhT+49
L65tnqCZz6GfV2YMalhiRNfH0n7wlsmb811OAkh2oD5yASftUnxGQZupEJ96tJYhbHlrwQDKtua9
lpvpoaaAcD70VjwM78YYCC+qDL+WMPTcoQntxHQ/qrhFIhXbUr4beKqDs2tnePFnS6TGcjBHgBHc
oo28OkyOI/Z5ZzJAKGy0uREU3Nx9Dlzm7CVygdR2o6klJnNnNAXM1Roh3J7/gdkeXbShP4s5Uz+X
XNQfLMMghngMeEEPcT97EwIDfekwnGk0YHjP6b6JEbrkA8IQb6SWkqUZzZaw0vu51zUsaNK+nLwd
8qjGPJKak/nXVEzyX5xvcy0kxk37qSErH6H4B067b63Yu+XUsh2784WvNAh8Wtb2lEZ9UzJ4DZF1
CFbiF6epiU1Pa7fn3gOmiOGgaUlzUE3mflCL7723AVlTXPBV86hBVril/N4yjP5/K7iaUpuBnunb
qYbnIAxp8zF+setBIe+36wffbwXyzRr2t1HW2cEkZXenEj3+UpoxAWmGtL6m82A84xWI8vbv1eIf
bggvH0aI6B/Xue6WBTFboJG+srP3BpLSiw4i94WowBRBqQNFH5OPLtu1jLUp0c1lvk8SgzOqCJb4
k2MK/Z9+FLe8Zt5WlSh91xe1zlZp/TZVpW1xN2UyW88M4pNLlzq52Om2Xz9Nztw9j3DMUN02w60U
n7eVOpeFCOHSZGO7ta0rF9lVZpco61mlAbXTkqYH9nSfrJulenDd5uXvD/5Pv5JmBBwYy6K3bRZs
xbm2zM56htbWfSUyyAn1PBmiCRrIHA1O3Z3aVi//K07D+NzFYh1w7v/WWK8r2EZAQCEbrHxxBvqB
MAlaPCaaanxEPtqj6p6FFvYMtpC1df4tc5e3Xfxq5osiYeX/+HA5X188q1jjTjX6z4MSiHwgJcK4
NYMskpaTdruhsLNTtwBYRgKlwielYvMWavaHW4DUhlUBXRnmC1ufC6b1chqHon7pp0ILZ1VgyKeM
2vIwTQ0E0+mlDhNdeZ/rQAtGlO3OeIN8/3aZ+StItQrwdXaBbd4FGI4+Fq3XvdBnWEfmearH18ew
7+0kr587U9Yf/r7Qtmx/viCuuEYf8o1bkM02sJEnRA/vbGxf/CRNp7tO1f5d2mIFsiswECJIyhGd
+29SBNkj4wVNQ55MLWLUumTsPkCl3WPAUThkq3GO7p3Wrn4anpRM3lQs+sgJSKM55plUF488zlv+
xG+/E0Rda/OMzSf2xFsEJHE9yHZGKl8q7AAF1foQ7KeSkGXN1Udtb7vpuGO7kLc8dt+uFNp19DoA
P2tw49ZcKpAY7Iu+Fy8WimMam0A21bEffGRKy4SuI/T6XplRNs7qsyqGVoVqKZLpxvb8drUAHJgr
HxX97yrlef3JtIy+StUYzcuCWOeflutCIkwV0tW00SIkl/rd31fLmwuSmAR8yxZhcx7AOd1cUO9y
DS63+WIMdvauVcgtVWY79wz/2nukIeMNVObNY8bEx1mNVNeDeT2lX1+viIOglUZaMvXRSQjvPM3/
1nel+mqni3Nhr/o8O511Qsyu3xVZ44j/+IANjhqT+sT//+Wtdfn9xmYKZjN2yqGUV63NRHqPQEKW
T56o/e6ElgyDVU84CJb+/pC3a5qL8piRBaLMAtDdnnB1UmdVXvr+U4HxxI++p2s+dvypeTR1jqC9
O1VyOFiqauWNU2cLnrD9MptgUrGGGYEpbh63PkjIahoTCggswT9xX7nvRLMY9j43AxXsnSXXvpQY
INhR52LLeGNxvWGYGGQsYAuMUcyaRgw57vXThqsnJfrj5NrU7fRtMjWEqvVSicjqyuILmp7+GNiJ
dg0aTFknuxg+iGFcQp8C/BZ29aYo5F6YGjCuMdY90dpyyrQ2tjtYDuXVqLL5frV229NF5acYC6Sz
ZSTSDYcgSGJsOrrqGPtL8XGUS2yd/r4W/nAfa2AyrszrqYgqa/NK8sywBgW8fp1Hvb6T81w92HLy
6AMhJ32XOK998+ypeyGoWvsJQJmgxnVunBFvl4W72hDxIdr4GtMSv34vQYEGPi9H5zqMjFUjtx7y
Bpa9rX+Qem/Pu9Qe6iGyEb24IR7dg7n/+0N4+0GAySIgxWQAcrm99QUd8OLMp1afrr1lVdfCmKrD
4g1BZMZ1cywtpd3xiG6dLOuD/X1whNc9FqScc1i2s99tgdJYc6xRVMlw7fplCEI3rgMRqtLR7kB2
8uPff+F2X10vw7Ol9mKMsH4Cr59wBlNBtpVhXH29HJIQuwWwiqqL/80IHz4klu1Hf7/gdmP9dUFo
JHDFLAY2Ww5/V02dypH/Xu1lCU7TuNTv3HTK5geoHuMd67j4yPTc2YPhkhrhL2Xq33ipf/rJ7OrU
WdCe4VNtzi67mY1G6q1+XbCDig9gXuP8kAyJcYjrzDDuSmaT5Y2R/JuFzGOGCc7Tw90CYdXmmhmc
lqorZv3qJEOGb0m/dCeglcGOdH/0rAsoUvUZRDCuIruJ0x//+ZmvZwlbOmALCU6bqzc07JUXC+s6
LnQ2IeIt+Ums3rNFjwXPidMrP9YpKBXccy/CuEq78cjfLGls8tdJETa+fMVIWV6vMoYNQp8107wu
TMz6nZ0Jzb4rDDzGZBAn2Y0lttWJAICzZehsXBhJrSOOTWXZpTWWTMj9rnWOR92ubUcHwnrf2OrC
DLRvjkNX4IVRkblmoa1zIWQ2TjFp/0BgsSwQ63G0TkMNwyzJggwT1WAsS0Ka7RTCVNTaoqvOfTfr
wsPT0kkPTBdzJ2pyhyZNeIMfCrNL96jG8XoJFxcuaxlRrMHDHbsUSDwTYsSZYiK/ZDc5a8/RB3b/
mI1T3t8YDfzC/l/tJjwLSnrcYNeCxt5mIXdj1jdMk9xrOU9ATmNzzbFnshGI4FfVDDHdRJqV3nnI
RLPvpl4dbeHW3wY/nT9jrTIeYY3qt25qfd+bm1oZylQYjA5hHG1a6dQ2RyfF0+Vq1IDdx0xLZHAZ
NLMajKj0a+3IAxegjPgyBHvRm5V2TNjFsufcEPUtL4Q3mzzqDwwYYQJTYa5Ge68XJ3y7VC5Ts1xN
s05L3EPSeJfN0zxGniGcPaJZFeZFbN2oMP90WXSzZNlS9NAGrVvGbxUeahsPN5TGuBILpDt3mitd
WOpNCmrdtmLULh1UrANKnf4Gj/QPHyPnGfwXTjScibc23pNEEQiXUL9CgCv+daW/kHOsmSOEpUC/
lRa7VQWu3+KaCcRsCkoCe8rm6XLY1cGyjPo17hf5JYGcMEQDhX4N0FemOygQS36GuK926SA8c98m
ioGFUefyzoBdfPGlN49PuMe4n0ezsMyw1RaXlMJE6jvp9vm8V4JpxMsANTuN8G7JvB1OP+Qdo40d
w6YQdbCzVVa6p1mOK+vdmPuM0BwL0fuNov0PuzxY1ToYQ9+EfddmnzVyCwX6OFlXkQfJnsmuG7lW
ixcWPHBxAmIu63BhwvuvVqf26e97/C/66eabgg/7/4e8lpDrevttPdlw9Yqui80rpr9ZB2oaFDEm
p/4yyrsZirT10o25Ok4o6fHC0Jz6XUAPV+JQ5+jnJF18ElOc/lcKIy4873Lc5Yj9wK76xrr/w/HL
IbOCHcxoGRptNmcjQT+Nj6dxlbOnfzTrmFzPopuGqMIrpN5JX94KFN2W9/DGwRd8SnxSyeFse5s1
WORls5jw6ZFPlkX3vg9a4zEv3ZZxE6OyPCzinMB00PDxUdbdUF8tWughNMDR04/IqusbUtlNDUTp
QauBMBnsgH4LTvHmVSVakLaMbC8F7g2yQBi7FEukF0Zn7VyPgaYesjs0H83MrdVOzWjkwlxbKutG
VfKra/5tzaw3wjuAiw3A+GsTfH0jnUPQyuS4+SWP7akdorpRnVqTAs0gYlhW4Es4e5IZSNYxag/r
bnS93VIb/WWGBN+flS97J4UcirePwcHYUEWG2hAY0ogaq9L9n3aWTJhwwbG6eEKSOJQ7SVNHbgxh
+0aVs+1YdEhAPpojCOo0ThQAm8daOKrVraa0LlrjwS4oukE96lYcpOegEpYvIhF7xkPA2VNi+575
GkZbhKDedaUzWce/f47uZi/4dTMrSZwjF9CYO3r9aPUxwD5y6Owz/nP2hFYBbm6MH1iGXhzvwkpV
73NiilNjl+ML5oRWV5RjFpWxkl0XtoXZT/AH8hgD1t5NPqODRuHZjYnvHDIo1VQpTl+cq0GH8Gxi
1gepF9K7DmpYVtoZjl/7xfSH5hkCLI4CRRX08qLFhN8wSDPnKg5tWTCuzPqqC9NhmtrICGrrsZ98
fJjLIZ+TC8ZD8t5P8Xvb4wKZ9JE1wr9l6sa6/Fx1w1wfqtKf3uFoSTvUF2ObHBLDENMHdCvZx55I
bXfX49n3XfNgm16azk7R0HSN/93PKmw+qkqOP6qYsUxIMdfRw7FUq2MT0FgeXU8T57JxMOrsKxMg
okBefMJIDbGHF+eQvkNM+DL/IoDiUPt2YPYHt3Tm4MzoRGuPqvWMu0IETcYPtMd5//c3/CuB7NXH
g3oVzhVekatfCZZ1r99wpc8OJrZaejGl6PM71ee1MPAawCQ5DDqR36WmirP7AReMdaKk+6kpQim9
6aCwrUelPBbxhcOkN/eN3zf/o+xMduNWsi36RQTYN1OS2SrV2pItTQjJ12bfBBlsv/4t6k1KKUMJ
FwoXhboDKtlExDln77Uzxl04R36T6dYN1+nEaPlRVQq3fUNC38vtgl+gOQAfzb/lS6pVO56zikHZ
stslD6cun4hKVTL4goGWRjr2gM4s3rc7x5UMSbwMMOrXt+DzO057go4cJ3taoKwAH+9Ar02ziKXn
XTnIz383rmPt7CUF06aZ0Z2qUOD6A1MTWiZE811YQ99bjB9vP7qzdzcKExmexNnFPWeOFxjC7tVI
2YTpSGYjvoLOzqo3J6mz+JHDSOFAz/K0Vxo4VvrYYRG334gMTMkDgLs0BLaia6+gPaRs/Upz5lsD
sf6gHbUsn7NH+oKIR3zSqYZ+CiDmKU+8WQt0Jisq45tIJGoaAk10uzFc8F5t8UTk3lOsJd6tGy1G
F0jBl9lSwsOu4YTl1TcAUut8302teJu0CTHDhdrn/Z6f3RYmRdgg8d0x1ji/LYuVUe03qnU19U1Z
Y12H4ufdaJboNwhMRLc1qLN3VplV+S6xlPKnqfCBM8l1LbE0AKcQ9f8WLSHQR5WubupXUqH55rUC
W0BGS6raOrjh9VBraIxkQdlmav8wta6QyqamH89GWuEFwzJXFuwZlpuZYocLIC5DnHGe/WKVlNnf
NDG59bVLdFkXOl3W8QQtdwYsOWWpeWgNXJvfaL5Xxl0Onng4ScyviC6SaWmCUUtna2Oii+BoXja6
hjzEXapdW6nR+A3AI7fVdAbnvi3hAtx4Tp49VKg/EQtM9tw2GOAbEf2oMyZbrLLU+/MG7KCZ/bQj
A5BBx5ejPCIipOEmqykDPSxwT0QmWhkAYd4MYa9SmvZPmuYuEL6GAubp60/r89aMcpgGIKM4CoTP
mxkyjjUYNktOgvTe/j9vGPUX4g7cYVd4etwQ7bVonHdFVOmOz0DSCYBUgWvFnZ5ZqCjsCvRfAtJ7
QSykqfExz1Nt3i1xbU2hmRF4A3nPS59mpRnTGyt2a2ffYxowLn2nZ7UeGyF8OYbceIGJT/gUYpsW
qgXho9euimYdWNh5676CpYqLX0unV8Uvzc2qxJdatGxAMc/pZk5W3+zg8CWHvaMlceu30dzp15zf
c+22fVeyZ600HmOA9Ct/q4QV9lKn1uB8i5Ocjc5SR2Gwpy7J8LPpCif5JZKh3VSYriJv44nOJClU
Zuy9brxM3zw6YCm2DxQKTcJR8MKJ9y/LJH8TwTs2qlUXm/3HZRJLlFu4pTdf2UgtO9xRXn9nKKbR
X7N46OqV2Q6Io72hT7vrTKpLeik5bT34nK0JDuZMJlX0mSyq3I9/AAKCiVnSoF31Nn3861yq8XVr
9nIItCJS6VRkJfwmQMZLu/36Nf58ZY4/aMI5mTHcxQ/w8crGOFKRdW12kmWJuKho26DN5/kRDUin
B4XnTKECfu3u66uee/l552igO9h6V+H/ilT6eFlpqa0hMe5faXE5tLDP3NiI91GRQyFmR6rqn70g
GiAYjbHJA7BHisXSrijatlSl7nZh0c/deCXmbNq55F6ZPrGE2XBfNVWhH3hvx7IAsVvJ+N/vF/FF
NCKY+RN58A6K+p8iTtVyN0vSQbnCb+lqO6iMKi7PhXiihxp7CNubNTxpPTvAhQuv7+DHV4Qyz2PB
oSxbeZDrv/+fC5cjw3G9X5ITDMRmDJnd9ntTRY+zI6Bk2ct80n58/ZDWR392RWeNXObFYM5AM/jj
FZl71ZMis/TkJlk/IRalG/Ko9jFMbtRQkzVcmrF//gyRNQDsYUnFQcrW+PGC6KZ6kWQp72Lm1eaW
Xzea4cDZObrjGO2mt64aaQ2y1C5560ky6u6//sF/ucUr5QtAwwrNoTH58foUW04GR8K7IoYyO07R
2sZga1Lve0ZC13oRLYP/9RXfDQAf77GlUmpjloVRxCjh7CczSi2aUo0dCl/NAcA0MUy5x/DYdleK
WrfiZxHLtAvyqUVnm4BuY2xeWYl7NzaNE285ts9tTiUISfsbFluQrro6l/Ylsc9fNjsLajpCAIa8
xLScz3lUZXQaz27jk/AiDtz+rBCu+msYZX+jzFBC/LZM8SzlqyAiL5Lm1gWmuXKXZaTdJlUjq3iL
40uRJ1vS8PJtvUyUG68qbEQcM67EvTIZ1psSaUqbhj0PodrGTjnE/zZAZd2xTMb9mFEYJcKFOFvu
ql40S4c+61RPmnbM4ozx/6CmibJPk0KTna8YHC02mF6r5pJN3lw/mLOHbbHHUgCvCg5cQB/fr9Kw
sjyfMudqLMbmjvDK4aflImOsfEx+qKmdZoxZtRapuoTwyCiy+czRNPFPknpDy6GWGlD/zN9maNYt
xyDiUl8XE6HjY8bQeHkiPqFHv6mkXv0sxGzsLTsf4gjcZbKW9jKGQbXxXNCQwbSUFbppxxHdpltT
lE9Cw1DxqxVKk7a3yZh0XbtJlCGrYn9u8pox2jjYlXOaDEbb3wdiDg4g1Rpz25Vg5ny9MFZFOEFa
nQ/UtXrlW+052+D2tIOY5v3LaKjxVGzNplgpTV9/SZ/3sVUMtY7lGByhjFrXlv9ZHnPwzmsZHp9c
1qoyVLyO2sZNFhWddmeOu6Wz3TBvLaDL/3xhzAS8TOtUmvbG2boMx5FiKiZgAr1Cn1OEEJbQDknN
n6C0VJVlmZ3oCl6q7P5SXa0EF6Z0fJImIWtn13WSknP4EC1Xq1LccYI2G+x2O0PkLPy6cIff6tRk
kT+AafeOkeku162sKrmJutFU0MibIIwJ8Havsmx2NwPHO2ftrWnRdvHAoEMJ8Eog2yrkyB8R6cKQ
4rpy7q45emvuPqIDMF8l3pzZV8NsDfK1mIH83ygOYKaHRZj56zAJGhWKGIHLWBH86nHDzAKgfdiZ
eVQNIdikS6je9y3i4ye20oQ5ybKD4Mk+79mvgwjHqFQPgXadYeRGGdCGhsyr+UGAvHniU+FIAOLD
+05lUz+DFh/cKcTIvHTIrRl6VLuqypT/kOVC2f36VfnLX8e3b9DUsxmqYM04UzF0AxqGJHJxMxf9
gqkRPMaYHEwtpUryltx1drFWd9dj0tvRo95MJSdr4jlSAd8IV+Z3Dx+zEUJfSs3XYW7a1Pznl5km
LEcbzHK49fiOPn5F0qHFOmHxPQ3WmB1VN8O+0baUOvHBlLwoO1KKSWU1kW1X7YU65PPuuxbEwHD+
H6BxrjAZZ7nkA9R4kh869w+ZLwijnDbdI2ToEbjaTWpuLzyPdUP/+LbQkGf4wah7jSk4H3XrTtbo
WaSXJ2uCFXDVF1Fq771odHdtWt3jVFn+5IC9fNC283e7HZFJi9Gr71Wwds3h6z/mU8uZ3X+dwa5G
M0w757feyZwG2bWgcWsv6hjkrk5sUKsr5Y84BrkbIOEC/EZ+LArXY1o71WtWa6bSX/gzzkV/70+e
Lh5nc7yx69jt4yuAEs1t9KKTp2wZlDkNEHerQ8jR1J3A4ViTZt5ZsL9uewCySgCc3iru+0UMROkw
QMVs4o/G5CbkNahIQ7+JehxMG4xEJJXHrlDM6J7FUEkO3YLpeb/is5O7BXG1femkbn96odgLkMED
210HmBxjP/6SggSD0hBpd4orN89emP0k1QOqPxfAPGPno4nqsAYUzbINdxSUH16NIh2f2njMt6mt
kNXB1qVBUFFoj1fQjumiBSztznME7qD6hpGgelCZRAL2KJboJcoHJ/YFQIIirJvSfUydviYjWpvZ
dRjqRs5OqwpMGTg+RWoWISh9czxadZ7CAEiiaSU/ZK6myFCS91Tuoz4qXUATuhW/2IQoDaGp5Kq1
YV5dw/aJEkrrRe8I6bGsqi9vYqswPMbonvkSjZmmHOWk292DUkz2ejazcXBgdXKRCmt6updWmzLa
zVGeHHo+D+Froyml36gM1TfawojlYEP9jPbJpEHVswqdox3wT8dImYcvy6udoyV4z/xt4saP2hYb
RmHnLppvUgoK5YcNkRvmQmK0AIW//l4+bfjgq9bKkaMzWhHrfESDr922CJGJT4pdaf1bYg3Y+SI5
kjY19grYt4RTBzN349Ii/qlK4cLsMIwMHEox/ZzdIJOG2YiLwHxeVj1lbSnJvrNHXfwhgCHtjqnQ
GmffArCug5kV7c0aK/t5KUTeSl+dcm9+ji3KKIaeGQNTVrm0rnr6xsQYHGNTIx/WlzCh3xJ2skt5
hOeqfT5vZNyM2d41qlDJz4Qe+pQz39Sr7OQpNF92WjY7oTFbmE+MNjoxvNF1n6jdiF4gs8ddSQMn
CcxMM3yaig5BGGDoL3RfPk//+JtY/Ex0uivfXjvbdeCKqLItyvLEOy9ngl5MM0PJXbfOqYvxUgUE
snBcIDTE2HaxaN8qJ/Ke8bwRh6kY9dg/ff1qfVqK4QySzbfGRK5l6LmwjpayjfUx0k8qGma+6qTY
LD1MI6x0TvdzsPAxth14Tuge+yyV0cPXlz8fFPOMHFQHK2wazRc1/9kSPIGE5WCgeCd9gPL/e16n
Yve8lKPYMiXDd2Y6bbMinfPEHh1fr8q4MIK5AioI9dBC9itWg15tZPTljFR/LLNB8Q4Jube5DBrd
TrX8Ulf7fCfljoGyQ8JiEC5NE+3jWlsbTmLIjAdGko/yiN3fOrJfjJyHkQDsTNeQFwIkPn2FLg5e
ZqM4UfG6smt+vCBAUGyp/WidnAlcXp/Xzje3kHPr61hYv2FDx09Y4tG5rYbEuTCV/VzI4R9GJbZC
QHFLs1OeXZzgIhJaPOPES+tW+UHptOZJmmpNis/oxkSjSMdIUFBUDcJ2fWOlXWZF/jS3xOg4GBYx
yPICYBhl3qf6Cfkjb4l05/q6Kca8vV8JTvMOr2gBiIUELj1owRffj2KYmBfA9jaSwFW8fskhJ+Xp
/E1VFdP9lWtt/tvMq5R0KT0d8kArjTkJdBIDvqfY4CZ/BtjnbAjfxtlJvJH0rip1qnUixYbOw5yF
lSBFJ2XqwspCVjlFC2dVreJnva/b05gliD/8Asmn0QcxQR33k6Fho/76/T9f2Wk58Z+1rEEIh8j6
rEa3rSl3K6ds8aHm1l7BifxfzQBgn+rI3hpdrckTSy70uv5yTaQ2Fs01l5eRmurjE6UjUI9Rp4zH
QgClSKdmCCJVrwJIPeNe45zhp4YzXHiP1h/yv8dPPnFEf3jCOW7ReD7XOTZZg1ncFf2+Ysr93XIA
HsJZqQzpdypTjgu39fw49H41lpT1+4TPdr5hOtJTmGqq/b4hX5G+VpWqfg/WqwlnbUp46h5gr3+s
J9Zrrg0PpAuOocJY/XhbY30YhSCDY48zzPoBuKpdwsaN8+rGRElHdpXSFt9LyeHpwoUZwZzf3NUC
D0iIySMOCJ7tx0v3FWFIdlstxxa/4I09kVoZKmOl2z5sLVf3U1kZR4vvAYCVgJ53R+xa/KeDu5hR
l+WV89hSKX2vdNH9tmtvfDQm4r72WC5thUUGb/rJc8okfYYeBWUuYoodnUojpv0y6FF+MuCVxU+J
MJPfkPlIs4FlNj4ZUg4D2Rx6u58Xx+19HobyJ2miSbsWnRFhLCRZqhG3HDz6E8JtvNV+txBSFnZd
D/9tTsl12hL81lhk5RSLqu8ohk1wG7Fqla9lLTRSCRl6v4hFzN0NQhGSlFs5D3rAicm466dqqB9r
acU0u2atJ1uoNDpL3ZsggX4nqqPdasnSv1QTFmef8cfwiGQA/7GypNMfOWqN8lBabS44sRhC33hN
jdfaNJmXo4y3zE1fOOO2jqzY2S6ulmx1I3Gjo0fkGa0jKMbkbw6oB7/XzCOy21aTwNyM3mpvRuTl
9UY4fWLtR2uRyY6wySmC6Tk5CihSkZfXbZFHB9Ma6gkzqi36+9nGJB9oKPFw1hQT7M146bo4JOqr
yYCGo3EKU7UcH0f0lNWtCWOvDupqiWltuIN9NZuWiAKr762D5ZGHgR6hq6U/19NwJTl8IFCbF/el
okhwQl0XUx5mmlf3Ycwp6pnjtKn62YjW1LecZHrrFY4jPris8bc7Ih+/GXAY44wrdP3B6+c2voFK
XMzXTYul3K8HQpuCfJnU1i9naVzZGTQA6Asu0ckpgREvNumbWC4WCPus2jMhNnGKzbWviVVFx2N4
W4eIU3OnRSavyFgwPN1PbgeBtB0G049503QSaNlGt9iG23KPNQSZylSMaMk12rP/DXMsfqlqY2Ub
0vO04s5EiJyfKNhMbacMltCuvUgYIhC97T4t+IebgzfY6Qk169gTIVIY2ikn2PqXMyU99seFmShw
9qHpeNdoXeEeYzn9DSMibq4aMgdUsoOM8iVdJjf+U9lRkt9b5CxOlGI2jIOKfT8KSYGzo70Ri4bi
Bt/dDwGjPdqN9E0wVkzGfNcbDLs3poHA4TATeFVusngBHwJvRzRhboquC0kcqIkbhKxmHhCPkcQW
a72qPfDhKsY3mBd47J2BIXqAV8D8ldj5WITxsGpRGB6Zur/0hZSPU1bpP8h3r6Y7tPGEa9aFqn1P
k76PgwiRtB3ODivLzwyaW6f5SK9s76jHi/kfh3HeB7c01TZw8qW8XxYMwyVJrHmIwtN6VEcMhY/6
UKgkwJnO1PlFjCrpAEPAmLcEoRWtErhmPcJki8whG0LYxF71ykS3e/WkvbyQd6f+p+KfS6lNe0+8
yC5va19tO3fnrVl1YW5EKAoiDaADDmtODWiaWy/3bZSH6Ao8GbekcsRwcKOyUx+KfJK2LydpnUa1
1DhzT70lwDyUUXUl2slYAhMIeegunYFayCE/NmAl7m+nTlTLrVDbpXxWuhabd26qfGiZNRA7wPfQ
NqeFSMh+owoHxpc62fah0/GmHT0Ft7pvTOX4SqemIapA8ShX0WJ4VxjKpnazkJZjYQBoLPpm8AIJ
5M2WCKIq08lA6ESy+pr06p+DOTcigC7T/py9ho82QhH6w0hj7znrB9O8dnRKLwZnVn9UgAvtGDUp
a2RR15d7nHQ17taCBtmxWfQ03+Ewh71ZNkqjT0EGECAYNFyRDzBFZvNYs4cnBx3+4kFY1Aj3TarK
RvdpmaEbc2I3vfYwI80AjTT9CKmXiXZFJK+9sSp7ePKKoknCvis5zEedNgLrmGvjmTgQQaKnl2Ef
YlqVOaE7W4ka4MLoTNKKOiWiJd9qhUom1FDV37yS7e0H5me9umv6zumOiDS1OaC91ZS3gnVH2dfE
Kv+OOktbiFgSOoGqstTMKTRGyQQApRQJo8iohIuoXPd+YOckgo9ZUulQ2FMlhTNvG42OmOCaA4mj
7sjIBMhBuPYr8MJmPXHstzN1U33T4RodrxAkEVkZlMwntcyv06qTz6OaNOmBANvuVLhensOFbadj
qSaF+jB4k8ns3QStkgpd6cPZlui1FnUQBwPGTBIKjWbdoRkGma1A59ELLaJdviE19h5NJqQm3JDZ
SX5EuMDGu7hr1WcWkPpNGolyvaSpURyTWdPbnzRpvXFDqC6LkfIeV+g29Ky/20akQZ9yo2QHrCBO
N9gGYu0VCLhCQ0QHFhRXkXpQehDz5FraNQEoBDTqFiPglOLQT5x0aXYoe5aGLxkjmjwt+hw7NytP
u/3d24nzOynqut66cL7lXl2k/G/u4iKnJ9QwFeMjz5TW13IFdog0F/43wb3IQqg627depqAXbLcw
f3uoXiNSR6dEgwaAyjGc7NjSfjWJrVUnb/GgifjajC/iRyR4Tw/momvJH1pKuunnU1T9mAqrcvdx
ukDOcYty2Gs8Q/dAsKH1VBBnABy0BJ07X1Val1w51jxZm7ZqFWM/K44wA+ydenFFE2Z8TZ10kGFm
KapylQi7iK/M3iniAKGz6ZwoJNQdsB8ydcC6pOqjOqke6blUaX6h1mq55fBYV28x6wTAxRqjsO84
5CIFUyUNe0eyiqlt18cJfKJDE7OSiZQdWBnL8Svy0cobVqiYOVkc15tkkNVwKJV5yeH9Jp20w0ZT
1AaDgls+KUZWR/9ROprRtqwMNnxB83+rxWgBQz2t9GQHhmPOtpwRyZmIieLM/AHUznxdzXXqBQpU
+H6jkfwKc1VK6wfw3zkO6BzatY8I1Mk2Y+0Vb2IWqbYtvEHqO4l/Y+uaCbbj1K0jTmie8ADvKh5C
zNnp3pwM6i1pq7Ha/3FqJ9EOtcwUuWc0GcvjgN4mQw+yaDqWbyCZ11CmC+swO24aFtEaM6MskwFW
xqjsmS6e01mUno0RbTgCzyWdy9xG5NcrTvqy+vU46ybjdJujnYTgAgelD9PKHdwbZBhdckvmcdZ/
mwel2pVM7zjSeYS+7GDOOFUVkvE7gzwRCNetyW88OCjShyHl3EWyzZtrWufO+FDgG3hqckRf+8lr
yWrnhKGLcDSa+adSD3S7/cYuSj0YGDc3e6VTBydsU0x0G0YoIqiFZTThUGERoKRGVeYDp5XkXBQi
UcZf5AdTiTLsMswNL3fh7Fy9nA9Lr1cdRZtR2i95bubtJhLZmLNSMTQMJ93p7L1As30VE2AUB2I0
uuvUsDv7xmn6NCLffBJWc1VTAJogyGqPcFvOZRS7SgYpZSlMY/HV0fWq68Zqm3YIoEoIoig4HJen
0YEbyztbKPbB6S1Y7ro9K9W9SHg9OTyaQoFn4qaClZk5CkA+pe2+T21l5eBU3Io8czhw1saYqv7W
xlE7/xoXBYZNXmbjQah5a6DZUyePIEEyNzrMr0qk3zXe2N0vatznJ4WMaOTqXefRGvVTYqzU01Jq
yYvN4Kk9RL03s27hjdShR0gimxGQc/b0WLrQLqOMSgY/pnGL7qEWun0A45QYW3bUvgzdzCvKEIt1
FYdVPBZ7O0J4e52og/WmM2wkXll6TrJTkEnvU8ObCJVr85ykZfqo6mlcRsUIUDCmbbja0MptmXJe
C6Ykir5zaawYUsxLTf8UXv6Ol0hY26TJJjWIOs/Ib+eiIyiK7MmS5KomgXU8TIMHtzPluGTCjtKe
yqVQeUPAj+RH4NJz8jjBzGa+rVrN3ga6pm7gfVHgYVKSZlDn1lyGVl2D0/JrR0d9DTQKrSUrGSzC
YCDjt+QoIvPxzVU4kPiFdK1pE3teQe4KRonGJw65mw+cR3S5X1yh3S0CnYRv24oT+XpZSlBgVPQ4
UikZ9U2XCiuwclRE15VHWP2Gu1xAVVBbKg3ZLPb30tY5fdb1KGLyZcoOZIm0MbT3cjL8siinlMWK
ILmxcJfkuzl00dbjlB8jxRu99smJ9CE7IvSHy5LODtbkGUYV+VwZmExfb/Dnbqa0KqZgaPu22HeD
4P/nlOG4zEw1IrD9so2g3HSit5IgmnJpB2VqW8/RMkfA8fQFPLfoIfr4cF6YUfqDXKRFEamkGhg3
1oiaZolV5CeMe053rdg6MlJAy/o+7lwXBr9rL5xzEZxKmt/JpPLcyjkPhqGNftpuPxW+jRwVIDZV
oU+XFCpoQ2SDc4wT+kabfBqGl7mH9ARiS586DGBKxN2nIWY/JV3ctP5ojwCd2NLdjWJMSxVqDEV+
t6wgOdEOqi3bXzKvs2dRqub0VBZ1fwMelZSNakyNX0buifna6egV7WB8xC9Aaof5qJauS3qnUufy
votaeSzNVqvDZCyNcZ9LXWc453r0yGdo3ceyduJapUdLtvduWIjvCwnzrtnIjLQvUMBEpuJ+J/9i
aI8j9derAJr5p0ltUSBoNltzB5Y22k5sZCW5JBYhWVVvKIPNNDIV4K8Rsky1z/mcNq/eNX1OqPfE
1JIWv7pliFcsx8oZJrl1lrqZQooaawzMQtSPcyl6k2hHuvLzphQ5K6lqLeYPkucL/CQw25uNlpKu
FQq6x0GvonH7Uef8iG2ZYL3/puv4zh+FQgAiseQlPsV4AQ2M+iB1HYhdWAICfZo1IPWdPU03bMKY
Slm5S+swoP+i8rXUVfaSK2QtTyTjoFzGSZwf0dpPuUaDoAW9jKDP7ndYnJjEZZlJEvrieHoCGrvM
y+pmrGJt5JAIDW5DoaOSvxi35njd5213HytDl+1sdDXWzmF3Oo4ku5AZThYBHy3SXLFbNFpg26Ss
1OY65+N5bVMWCoKzEYNvMwIU5syXAtD1JjJQW9x4tpDOExut5jzGqcZx348L0b5qEUC7OzF5k3Zy
u5YtAAWsWK6nvtC87YgvX92g6fbeWFnZx6p6Shpf0EugSBOzAna5I+FkU/SQJLZTFqs/OsbkatD2
SapQkmHT8M15jH/bcSZV6jhbkbGPaiBSqgujmE9NsxUrodN6Zdy3+uPOuurAx70osrR+X8uuDZ3R
qpetm3cpX6s0nUuanU8dSVSQuDJgsDurfvo8mLRl3005xaeH0pyScMrtbOOVQNujznlrG+buX/eV
3zVAH/qtXA86CRfE7wgD6qxt35feCBdusfctKWscGXoxxz10ghWqcQcxxRwDp1/s5dZO5+bY5kpj
nwqCbps7UbYIYMSixS9MZPQ0bPHCkdggDexUGawbaic7s55darJXgnhn/IvFYlUHe6yz71UGjWXD
QuZ5+9St9HvCCYiyySuwoKeq9exx76VFmTx6tJpwK1cymums0Ro0o19pzOH+NWk9jDUoAGu5jIFQ
e1n8ohJ35pIWHe2wsGTLSkilqRG0VVUaSfo1Zf9LJ6oivVLJhSi2hEg78Y8c/Ul/6LBdhqKiPD9I
XjARGOZsMVug46+fRibCm2o93gWtMDBC66Mz1ALzj0HZY1UJjMhqpk2BT4pF+7uTeXn9++uHdT7f
cYEY0Tn2XA8xJj7Es/atZZQinUzTOVQ4F0IyIudfDXTNnd2J8rqh0zj7DRr1PSi6/MKlP30EXJp+
8SqLp3WM2vdj53ihJ9+lVmEfFH7YUcL82qRJmX5zajH8+qdfifcWuRqCSspN/Z2d/PFS6GpUTBit
fq/blJu3fTV3j6ywxRxODn0GqDKq9ky8UBIfDKcz/23O+X51DZktUKtVMacaH68+y8Fo0KTo9z2d
+003adYv2jJDoFSquVdE6YYwtbxtVyC77xR72X/9488+//fLE8wFYwrFL3fxfOZS0CdrvcW4jxui
T4e6yTGZlfqjR1CQFjSuKZfN11c8e7LvV+Qf0I2ZsXKiWf/9/4gESavovUiBUB0RCTsFuWNCP60z
pvgmHYcLGvezkdL/X4zNDDQLN9k7BwSRP66yLVfWvZzRfN1MjlT+6LIh/cg21OmahPuE0YccDv/+
G5Ht8F+H+CM0ux9/I7c0U0retXv0h/mbouBrCFBFOEeT8IxLKsS//UYsqivDWeNTPbcK6zAqR0kV
eY92iaFSNinKvT1E6i1xH1hgEhWIZt310wUVr7a+Gv+zkr/fW0Y+gLGJ81qFvB9/pJ6kdqvXkXnf
xIu3BLNJrl/b904TWCktqaoqu/866LOQ8ZQUV4kVb6DC6M9f3+q//xkkQq9ccNUwz5FsSk0fYlIc
834wFA2mvJFvbVKgCOiIK+VKk4l9tLO5+TUnqXuDgSoCR5VewhScyyfWm4GJAkybxmeKheTsO7It
IWvh2hoPoevFQZvBAO9ga8YYaeIUwP+AWexuySe7goaRQ3D1xnFZF5Sk2IOqFPO/6ejXP4h6QXP5
uLF5oMv9+HQ4u1ZF3ubmPec0TGptmmwJ5dI3mePlJxk17b+dWrgeIw4VXAg+lneQwcfrJZnakOne
R9ReEAl8GtXND7VY53jM29sLa8h6SPj46jH1X8UOHM0RnJzP/j3mV/SCm/xemxrKdNlmi7GbunEI
DVtJyg31PZ2MKhHimZNp8dOjPh7SC0eZz98dQk9OMyzeSGbAgX78xRLFjlJTTdzXNI/f+Hv6IBtH
1B95XbrLLopi/SqPCJL9+oX/tGKzTvO2A0VlZM2mdfbZaWxKQzx2xgN+hKnaorH2Ia4dCBBvum2D
evzCz/x8PV4ems6rP3sl45xdj84gXbxUj+7rnDbBoWHq9ROc3ZTATo47ucnNafk3FSp9Ui5JZO8q
PWAF1c+Wz4pYQIDNrnffWbLpD7VnpTtROF4VNlY1jTt1sc1L4plzUdb7RVe2Gmdh3iwSuj8+zsRG
fVjUZfxQaHpMmCzR2e1PsM3u8n3qJjML207zuqMuvOKauT3AsdmLidcjPaycDkKKVmyG0U6UCx/W
p3edeQYZkfTGmKLj2Di7/14yWw3UGe++dGT/mLeEM0OAZmqNtJNJxCBy9VWgVi7uq6GsOLw76QUQ
zV/eACoSHHkqmDFC9c4ex6CVojbmOX4YMsQZepzqz1FN3oMr2zgPcq2IL0mgzw6e67OwQXwCv6Hd
xZt+XgJFhAVq3I57Ut4W5ao2ivJQNK7L1zx5vU9HszHDJC2TPKDMQLH59Sf26YhignvgKEZ+nsHg
/jy2u9AGnFzgtx8SrDPZdsydYteRQJTsaI5fVEmcr2XcV4S7JosnRNNPBdhgyLSKRpE/ZIoiDw1b
y/fFEsYLKJ+fHiB52tc1Xnlmi8Arv/6dn/fO9ZmSV8g5jP2bdeXjO2/UnRM7hK88ZIB6n0g8Yog9
1+pBjkr7bCdWDeCeuayMFIwuY5X+mUBZX/jY//LhrVFIFL2mq6+HibMDITM45vVwNO6NbopxrzSG
lN/SKVasWxdDw0IvnUCEm9ToRyT4ZBBFe1Op8snXxJhVwawn+qkd9WW58Nq/gxw/7DIkGa6kDDzG
q9Ls/BSnEADXJFPm3ctMneO7LHZGxHxj/H+Uncdy48i2Rb8IEfBmCjqR8hRVboIolYG3mUAC+Pq3
UPcNSmSFGN3d0aPuSsKlOWfvtectmel1tSUjb4p2TULD4NZ3qSquCNcVmwSLVnzjE+MK/ztTUbai
+ZlBpK/H8rNs6APdxo4LdceOJ3JaMtRt294Lxt/EKgxPkqi7+UgYfaNWyDzbZlMgNTteefDLJ3t+
aXBsA2OZXtk1nT34LMtnw5MDH5iLvAWJhuWtXBJjOIh6Eo5eGpNJaNigHXUbT/Jk0vzyuvzO04dr
YZUXyyh3mR+C/861mV7Ov/WeVcdzozF6xhDlILcurPhT7BqdR8VYxUNIwQ/zU+x22cvHN+EfA7Om
LVY6408w0TLt/XUQcWkY1xEz0HPgdAYRrmYRf0nJLxh2KJoI9s7n4ZTEiTZf+eouZxc2ZEh4HLTT
VkDY2/txmQesDK1TfKRxZZQE9Rkt/U/K1qFjjNkVedvlxnQJPyJlHcAbZ7wLAb6PyKUajDw+9kUR
/8JqI/KdHDJLPiLGos8xgS9eMmKpZ92VmDrrFzrrWrO2jLy11kJvtSuf1b8mHaa5ZTX7nyXgbDnR
4lja7eAmx1Qh8GpYzB/6WgdrYljkoOQybSmx5+OekmYEuUMbRvxridx9/PTd5WB99gn8wWYu6C3U
eOcKR1rZ8KRlHDwrra+avZ1qsx+SFWmSGQwIaN6UaT2A20+pZK4wzTtfYkeQiNDYRdbfjLVWRa+R
NdFb0Oxi+jUqSyGWClrv0SRV+wnuQFKGxUDjfBVNY/Uy0Z13UJFMjnyAGk51qrfL+H6Ok+KX17Pv
oFZWWXddQPjLNs6tLH3x9bRPVnggfLIcHPDe6PZykrr4niP3YBhdsXF67IS0aLR0WtFmww3t1LRl
+8InL86JOC4B9NKjYA0Zt05/ZEbSUnlDzBHm2WRlKzHw3pN6KoS/5Y0VSbg4E7HhBCrTqRBP1RP+
7mG6owRjqTUK7KQ96MasW99pL9jTQUjbnDbUXV0SPROfaju9tfnRrlnCmqAygIjkWfr68cP7I2U+
f3hs/pfPd5EJnOsoh74u6GS60bO0q+mnclP3U0q+TbJOEAK5a2ztKa0lVIGwLCaYO2Ep/LJ/M1nO
4rDPgrLY5kJ2Q9gNrXxA7RDH4eDX/Q8Lp2VKVcspdnlUi+bKzuIPWOTsh1OJ8A0O/xwciCV7//Gn
1QidIQ6052SuymEN/QgASo1ETOcHOElyOyBDah9jKXR/p+GZ6sjvVRxpRBmhJaP8NnC66pQ1tKE2
9jodUtPtkXaKLA5nZRlvc6TzRlgF3QxDZfmLV+qZvSEQRB/XhoSRvgHzVT46jXIJr8A8wsCizARC
uNFsed8HZFthAMV1X7TctLBJhqndSGwBV2aCy30ljgMCq6kgMhU65ycLV9KqdSerOuaIr7tHxJrz
18zuhvQBn6xzAwdDvH383lyOSFmdkjr7aGTGGADf3/1ktGRT50F5hKdi6qT5oi6eSm/owlhMVITr
a8bUfw0ImtdduJ4ubuuzQwXSRPBokWiOpat8mrU9yaxTX6Q/G4w6xk4XUSOuVPQulzUgSXhRWTf1
hXB3tqwVsVYGs9E3R+RXgq5i6X0VhTUbq76sspXVlwQwdNSirwx7eUxhP8ERkX+hYLX/RMn/tZqW
YAp8J/Wqo0L04j2kHb6JVRaM7U/yiUFoITSfA/KMBvTNs0MLDS+T2Xf9lcX1Hzec74rDEvpqCOje
2dUP3pCaHTuGI2xuMmrpJW2Yf5Kvrg0jrGbvdWX3+o/xoFshVwc3D6byHO4kx1hp4JW7Y42ieVfW
0begwpZE6ovYpUmVXNu4XRTdlnhxOie8NjYFzXNQZAUJmGaW1R4jYhWNbTYlgCB8IsKisOgQK3as
78mGPYVh3g6Ub1kEhrpIj8aoZH7lZPqva4dKwST0x6rzx0Lz1yPXYZOSFzh0xziK1C425+bOyg3E
GW6EPQDP7LWQjz/NqPez54LGYdLnK6YRfn71ggYkKL4eB2Fqi3odId58ox41Bjdz41G6zminY8kR
MUPrRApjkUO9+KgT1FLRBUZmtzKz1ie8Sq80i6A1w4OjRopFSDRXzom2texmLeJKr1Z6P2MC6JlG
6MD7vUUAF+3XbdLpgHiUTxAU1sFaOE/B6NlXlol/fMOLP4D+GK5ycO9nb3GA/MwaXVkc264vTgjz
3C0cMxz1maUOTTPne1aX/cdz4z/OYR5OCgjei3Gb6ISzfZlOnZxQ+iB6xi1j6d85gJBNHQI6SWI6
j1Njf6mwCtShr6ZKfwB4GNDPhUZ/mOaW8LFVNMjmUFOMv1Za/McvgxLBQWzZNLo+drD303ZpFi6C
zdk72oSQHHnRaIuao/WtVZ25czWRfTaTTG6ToOcdiGO3ObSoKMxVhBqhDOPEmP7zV0+7yAyWFgY9
sosgElSYqSd02zvSgs6rsJtctBekg48IFH3zrsnh3l95JS4/tqWuDLmCTgaG6fOjOkRElWdD7h0L
YBAaeWykzXATptc0A4kJp6kbr2yyLs8pjEhBnU8cmgwt6fd3XRHpiZuLEfNonr8mKWKdYlFOh11b
DZuPXz5qDfxp7z5tkk7IkFhWZiZU/fxUhM2opeOZBKwf3tx/T2wJRpN4Lqy6b9RjxCgwFSRYENta
puZ2rBS6BZ5tH9uvzDlF8AX6PAq2kG+9nW7RRWqELkYiK26c2i30X8wEwgWRmw3+us5xiH2XZpSR
lRPN2K2yuXZR7SdVfBh1smHx0En2W6SvjXsdRbR9iqUV2w9LbkkeNg5IGG4EYk3rO5UqQAeH0Wwm
dvwDdbxijcFJmw6EeZr3ZlwKp18BeNYJ60PxjIbZmgLzVePgzxJFieHEaXeYSaa1jXLllFa0JbW1
UyGAJhQlWhZ5n73BGh6WrX1+09Hk3jpqTOS6xZZRrRUzBaxO4Gt+GGv6mEwrFdiV/tq3FqI/pDp5
hHinm599rQ28TeEEw1tiaxl6MqfWH0up9BdjdIzJDZ3KHqJ9ltVNdOcmMR4dPzWc59KPREV4QGF8
dqoco0VbG9FTVo/AgUoYft26tqT5i/2oY32q+Azr2zp2ELNDqGnfZgJGv3c9dbQdwn9xy/eswWoF
0Ib4La+n9NTVdF4t1RdfiOptn1M7Rp9HQyk6ljmVKYK38nxVDtTr1nVbiFvitpB4pO3oHV3y/j5F
sRpOuZdHP4Y8MIqQMnxV7gczjr80QRn8okZpRBtPki73AutvtlZlzmEgLABKWisikWXxUFlDpB4y
XdVv0GU5T01GRh24tYIEVWdBVCmETHTEu4nCYbNOA6HLXZtX4m0GA+HfJkaStaGj+YTkkqAeJFuO
i7F978+RDJ4RHiz+Hb10b31zUq/UPetsK+ygumUD6QerzvXblvUqgW86pVP77M6VlBvgI7FEeeM2
Dce0ZQLwAg1Mhg5A9pvjefX3vjFV/sBFJet5Gvx+M2NKP+AcLs3QVnqvXiYfAs16nsU0broob381
EfEZbER1Na/qyOuLVzSbmkm6Yk1iHno2wztFfhe9KZuD7gvSI5w4vp5r7QqNJsJsbFVpQWlmQnuN
snmaVw0IJSRuwexIXnPabt87SV9kJeh84wrR2OvxeSHhRREpjXHd03evtxnKaQ5kQUNmV0otTl9l
eouJyDUH48tQEZH41UBBZj7GyIH7F4vb/4W2cj282YkXQKQntNCs90lcqDt9MLr6G4azun+G6TRT
YVNYdDdaPAjvRy/iTP0WSWq7D4LIjHlbgl9EwOD68lDraTCGCwwBQ49OuImTi+CxsaPOuc3jTh/B
UqDEJUwkQbSnJlxS8ToiYvSBdASnPPAfFhtJKuforpBQUacs2MUtEVXsYm78iGPnp9LJk9VMm0zu
i7nFbIDqfJrRXhM3FzpxOXvrabZb7wh2P0aVpOXCX2ulLoaV7Fr12M3zbOxTXdN2WJORAkN0Akgk
Y5fA17Sf0mFbBTIvb822mAinA7gZ790ZOctpsJuge+B6o/o1y7KR02TRgdI3ED4+2VLGxsYuZflL
Lj7PK0vlxVaGVTtg5kbdgO6Hw8H7VcSicNLkupqOemw6zxFZJYvKPgIePwAKONgzGqpdVET5NWXD
xfJFxwoXqe4EHATgep0NzAoT4zhijXaLSvuZ1/FJUrxIkYxisPmvpw4HeyOdI9qAy8nyT9TC3zth
m8hmsA8+/Myh3tbNXL4lHLpwgE+OczRlN13Zel8W0Sh7oPdergz+Hdqc97d1psYEmtskgZYEwI3B
O/SQjnX1E+KC8WB0Yjzgn7d2xuwM00r4fdSG42B/+XjVPj/z0e3WOUgsxz3+gWjw/kektDtLSBzl
izlZtRlaDe0wo6/TN/TS2bbTMw55c+F0I9mqisCHruyv9abOX6/lJ9ALRiQUEE2Ag/f9T3AzHx+O
H9cvyFTNeB0sKl8P507+GHiZvEv6rnuiV1X++vjKlyv7e7fCsDbHDzq/9L3ZB57VcBPVQObuzObF
B9ARPUZVRYOERyU+z1aCbSge6nhdVpwV7i2/Lz9/PPr5q72MvoQr8uh5r3nfzi/aiYYGnv8LBQwy
Jsuq9p4BPg97VyDHvvKqXWw8YTBgxqZP4OK2Z/fyfrCyRqfnu3rxAkmsjbZ6Zo6/tKLnevOOrc0h
of9ypZZwWbR2CHtgy88bTjEDVtz7MUmihwnOPHwUVoo9xSF/N8N6iDu3ZfcVNEaD8BRjw3oShXhr
akhmtBamhM0fhfX/uvNmBlsC1Tjnst3nTrz/MUDfqc6a1Xj0FfklU2bIFUhGCe3Skd5zILVrfLzz
x2ssUyZtz0WWhYDjHG6CINZDdm1NRwf9cKharLillatPk6xxR3z8Kp0/XfgYFN+IuF+6fx7usPcX
5+GGszB8ei+mkvq4omqWhLCpRn9DQ818s+MmSa68UBd9Na7IW+oXFlMzeKtzTgXptKpGS9meSs0i
IypcGOHI6sHaAUrO2zK+6TtQjJ9qfWSvzn5+Roeej9ZbHZv0QDs/xlYHytuDhYsYHbfEmPnZNuIT
uHOsyGWBtWJNrJIS7Dpn/yHYguYmprWGtDr81LV4/DwhUf1aQHR3Xz6+oZcTEuAQyILYKbizwGne
39DA4Y80/Uqe+rJpfi9pDXcd54NTLsdppY3CvU1nlX36eNBzWgm0Lo5Nf1B01KGILTmbics+9psZ
Ksmp1APIzbgHynjVe2lMq7H3nH3iFJgE4dDBXZs6xzv4RkNKtNA6a2cpbWhCw+2nZsdxdrwJJnY5
N4Ae5Hj8+HfaXPz7aZMoFZ/PiN0tdjHnbE1OHZQxeSvMl6mrGoKVqOLInVVI88one/4FcTtALHBb
OYNTBD3v7WA0iMG6WObL0Ips2laz99NBepaujEGn3fHfL4pPdbkedJq08t8/ccJ1G1uAfX/RKo2Q
6zyukr03W+10ZVb810X9Pc7ZmtP7RlYonXBHzgKtDyoCQUIIdXSK1vR/UJR9fFn/Go4oLN1CW8i6
et79bsbOa0Z/tl7S2sQr0DTpreOkxQ89yatrVdvL94KSvEmVgTlvGfJsjUmzSnpJanLSiHL1VWlN
5IYD9dbX/3pJ9BsWCAbvB+2q84STttXNLqObfIrH1qjZqsiZSZ2u2yrNOvPt48GWx/7uXadKyZYE
bQcIokuaiUv0h+G3eXqy6rzv1lgcgjcOfgSY+b093SEXS09OmjW/ZxAs6soHcDELLYOjFbI5M8E4
PceuIRuwcF5OyYlTU1qFWH1LC2iNH4RZFBfRTjZ5tTcid75SRPzXRXtoWZg92fCjj3v/LSCsB7Pj
ddkpkV1E8ZCE4g3Yhvg0Z3NzqvPlWK963U1DkA/uf92q8PUtZRSkY1CQAN4ur/Rf23BvRstiNS00
k4wyrqVy2DFjpX23Rdvs+0Rcq8ldfCLLeGyteWlR+V7gzxB5RkmJvvBEEpOvHRJllM127KMCGQ20
y+DKwnnxlSCxXDRYCxCaIM7zAq3pArtnYzCcMAvLkspJaf8M5uZaaq158fJYFDC4e2x79CVs+myi
wYBYsM6W08lPKY98w+xokWfT+nG2zrqhv8dajIXT7N0gwiZJr7XE69W27a5ygulQeOj2w8JVYr6J
Ugfnr3Qa6Kb5APU04dQ7dfOhxWHVnXw/aW6wR3ZGiDC7L1fYm4o0BLjIqT6UFSd6uYN3B9uANHv3
te677HuSCpiHH3+rFw8Smjcrhsd+c5FLnN/Zjn26JyH5nWYsg+gyRu+LMfn4z93+GmHzcijeE8qp
hOUCzGNz+/4dVbMZ4+hJuhNBXPKUJHlgYuIWx35EPbv9+LIud1p/8uz0RaSDzAta1/vBEN6mCPHN
7tQvnpZdNIrixlN2YK3Al8rud6DLDAdrPs/OLrH65gXpP2iCaB4pdhiRKCEnVjPkm7UuPO150svW
XHmtGJEPDLHdbDI7nn9ksU+PRLi9+dtht3ZDFWBqtpqE+UsgUyJa6AfgX64oWy6mmiUdE8Lt4pzg
EHS+c+UT7/LULfuT4YkBRj/ZqrjLm/5pNLv682R6zca2ynGXUXW+8rpcbJqXp2dQ1fBsKuR0rt/f
ViMowaC0U39qEmp5xAM0NM7tsbT7VZfqrdiVSTxfy2u8/Cr5GmlrOv6im6H18H7QvmVT6TWmPBmt
0Y87jV4r6pQmI5yR7Zp6qMii3RYi/89LCbMApx7q/+wGQLKb78ftOkz9qdUNJ9MSGVTEXOgHvJh7
n4SyrwMveMre0bxWUbn4TGyDIZlTFyUuO7izN3dIxi6TEItPVU9NM6wCtBxwNrSi3EbKK5rNx1/K
xYmTbqrn0lWBCIxbhBjS91eJ6gh9W4VZeUK0fpu2NMmNRGV3VPru067euUCLHpcAlgcKdc5NzyU/
tB327yu/47y/i76aC+ZnBOyCll7X+99RjWXJ655nryIW88YuUmgUBGri1oyiDtVOMyfiDrhKE4VZ
g5sgBFDN9Dm4IrhySy7eN34JQdfo1Kgv2TRc3/+SBXJBu2DMXi3W63ydsKztVLrgKpu5+xIMk7Vh
+35terzo9XEsZLpCFYL3ccnhOBtWQCcb0tErXkHoNY9L/lsWNnpp7TtFqFAYabZGUlUytE1oY33d
dX7j3fsIqAAyNW274RnS9v34qZy9jGwoFv0zPUiPHR3GoLM527Q63c6D2IVOVQSfMLnGDegywqSd
nlXp47HO5pb/jUUlkWEskiAvpjW8DewSMb41ld1sVZ/W0AoqP9RUr3buhPr54/HOHvP/xsPgB0nV
4cR6LpgAL905+WQ4+wqLukW1IRO3fg16zxB6t+4mWmQrPH7dlWEvL3Nh/IHwcRf5j35enUUxAdIw
Gu29lybJFyr3JSSkftyOltBX8PiNK3sn42JAZhMKdhRMuaewts7mbJLUHDm2enUYu6F2QiZSIF/G
7Ok7NG79Ee3tfJ85HQAFrxG3k9OXWxV59Y3ewOQZEpXvchUnt0p3xrusN5QV0le6dpS8+JEEhDHZ
UhX5I6U5b4Jqhg2FOSuS/VTHxnyiq22QzVnqv9TYzf1DMeX/8aTM42dG53ZQZ8Nm4JzvfFB7AZp1
inSfgzJ68DhkdludaeGblsq0vjKlnC3Z/z8YgS2825yLLt7tupYQ1Kd0b2oEqNDwIbEgME0qE9Ru
1rxkzaYSvg7yWSubKy/c5TfM2ZINV4AXkOLTn63SX2cDJ1V+VKLAxFU9RuGCZzzERmPdQ+S5Zig9
26cvl8kAKLB4w5f63fJT/hqqiJwZTHTn3tDmpn9o1tkYon8KsiuLxT/GYSOJT5aqpO94l9sQ9DDk
XoEPihvN/ozUVDmHEhhef82jcDlJIB5eSpJEgS99HPP9FaWpOfYdldob9nHRI/FTinYOXMGwrJqZ
1acgJShQQ/H88dx0+czIcuAsh+qDmFjGfT8sGO7EcRqkal7JIXvrTRTkt4MViftBIxfn+N9HY81D
l0wpjVt6tsEi76asgyzSblhSM4k3FKsHSuUueZjK/tt/HYvXg5BvF2cVc713tsqBVWmLmk0eeYi6
+KHGMtr0czeTKu9N+tN/HYs5llu4ePOWBPuzseASaz7WheTgRw6pfMPokFFJBGK3lo2Pwvnj0S6n
MGYUSgCs3OwXLevsmS35PC7JmxjFisC+KYJJPOnZ1K7nPvDXplmKKznN/xiPwxtaOKp9SDvPi+WG
Cbdg7mfWr9b5lPrAXzhOigNfuVp1jhp2H1/e8vP/qur8WS6XdZnjFO0cbuj7VzKXcU+MBknUORrK
NWh6O9QWYqbV57ABdQ1CbilndL1BsYsCq9x+PPz5PvXP+MuRg4YbVgkml/fjly4RIZqEVqMIVvya
+G1xG1ej/pUyd/nVH8BVOXVg5isLrNgdxMNpF2F/OJSzrV/5KZdzAtgIjswYtTg0ozJ+/0uCObVd
8K7WfijsEXdzaq4DO5HHKKoiJ2wpMz1pvUn3+uM7cDknMCy1QlqO7B2cP8WLvybXBf22vMY279eQ
7oy4dfa+4KAZw368Mv386woX5g4Va6YDjiLvr5DKWSQGWdr7qe303wJBxOcoo+IcNpkLxZLy/3xf
4Y0br+xVKFXzJ79/y4gA+Wvk5Zf9dZH03MxaCfDmzP4K0iseqX3TueCI8eKpIBwhRwYh9ojOeUDl
3uhvwDQFJkTLk3u9GsaISMYUMtg4mApmBnojuDrmTJQNyZYUkUJRZSXcGUd2R6iZ9Xe/ceyvcbZo
/C190k98vKNYgVeaNIAAsUJ5EDt1/6RboAc38xCV7WcT4v50p0qt85+GmtikjZcEjXNjT23VrSc7
iswvGF3SYWX73MbDbNZesbWGXq/XQ9fMwyfkuab1wudkwDIriWuFmDmBD63yInqtEW2aO7MiX3pT
Azv8VNWGFq/NMgUUZFUVFQou+GFIXaN5whDh7bVshFuUpm7hbdLBbl8KJt/vnll6L9KOZn3FF63d
qC62fpsE7L7pziC0FeZWaEnLuYKTRkHASiithtcaMROaQpg+7YaUj7Q/xL1IntRcmu6D75asux1U
iEcv1eOjDgv9a8ViAX2E2xd6sJMOWeTIZGURAFqv4sr3y1fDqPAiqFzZX0jF6SjfG8bcbuIpktbO
7yt0JuWo/ehauzA3SmsdYz1bDoQm/r/+tvFLn1yasgtCtKhFc5t6UwAOKsmt4d4bAuRD0Cqle+9H
KENW7OW06KlxE9O9TzLFbZ2J43zp2w6GaznkyX2nCIoKdb9RP/LYgW+F+KsHOhJrPzLPIBEYFWTx
NS4AyyKp6rpWf9aKhuAupyiL4onyiK295VY7H0QZ+8GbCoCkbccEGOB6GIAnrlTbjMFBa4R+R5Uc
vY6YphZJphxHODMO1qfHyiOyOCzNprC3BpDng+x0o945CW33R6gUqHWHdmgJQ0qGON8pMrHGVerH
qf6jMWD03+seUZWblv6m+1sEaZysnHnI+se6lNa8ieEy/ibhhxwFr4Sf7gkCl+g2SmE4j5EDrHhB
YdX51oP6vmb/HfWf9KIDnLSypWXfSQ4vog+R5rWKSNBp1H6VbTA/234n5+/01uqp2pRRX741lp7J
r+YUad8bJfl6WnxlWAuaaKoLAp3lDBamTRu6KXHd9bWkH5no8UubWF61zjUwkbfeVNUxxTVXn0DD
emkOpxfdlgjpuuTaC18jcuvCrIeDwuxFHmAiOu9HLk3No8s1eN0WmJycgpDTW/I5zzRaRDly1aWp
K50fumLZuCmkgiNf05EIIauaL9IdZgticS+eEFAb3sEVWgP9L52KX12btjadw6bVNlaF2pvfJgr5
mQgNJQ8xHo0bL5cJh6XJqf3beGGm3VSzARACX6UCMEiU2nRbEJoqflIZTsXPQbOb5inJG5qSgFyR
Mtz40qmdlV323b4iq5RK8jSoKSRbh2BHLVA6IHypOc0dFTK7eMzVCKtTWNb0k5CmYFxTJrFc4k4m
WE0gpyj9cWdN8UTr3vbXRuoYn7tOVU+po7n+Nu58oF2TWTvpqjfzjA9DzP1L5erjM1ErddCFSSP6
+F4sMd/wdSRRHQb2FBPhAyU/JGE6NYcYl3roDvAo9xnkjdcqmQ03VABnb/PAUiLsPTdGkVnzqmzJ
hysOnd02pORyELsttcIiU6OSBRI52rD5poj6MVtPstU/BSXI0bUiuBsCPhnXlNO9tNz7VmdZa5kV
YIDseSZvrBFL5jc8P9++a9vY/VaVo//IAQAViLD7HgVaAa944w3ch7dOZWNMJ6+Ph9U41CO5QkSh
EBDojpEVdtR1423jdPCU66xL1SpG3meGLWWwXxpShd+qiIO3EZHuye0sEHrL/rZG6xeMP4c+Y/aB
2TbdZjJOjrNbuw7iPMXEUSRJ8EnTBqvYm4metTswSfM+4zWl6xzV0ecRghc+Bb9Pv425p997LX6s
tTY3/X1i5n68SuapHzZ+r437IBD1l0LDIBCqyWw8vA+axC8aWL87zRREwQAnajdR2VCM7Ucv/UmK
bkVPofbqwAoHEq04/UGHTKBz2NAkkSpCAe0KcD+yGzSDzHudhzQLmT8myeinKxfV4bNJ/HGCYtLp
i8cgycdPqIGL5yyN0nkLlLCtH+2s1exny9Zon4dUTCKxB1kd/5bTQrLurLzNn4txdm4nqbwZ7ORU
fWsiOX7Vk9bJt9AGAnNL+FF3lyxt7VAV0n4QU+4aoerddiGIUIrdQSlz77wKeXvoIfg6FXRDflGo
MNr9OHsKLlUreCq20HI23oZfrHoQKOXKItO42LY1TLYwguGJjDEiqO7GGri5YZ6m6h5OlW2z4Njl
/eAo95UkdR3HdesEByQisbN2hZ2V+y5qldhb7DXlBsBor286GJ1kqGc9It0iE+2dlQ4FHAw3TcQ6
rQvohY6gXx+6qXTUvUOE8KMC59KuM70SOs2FcpGOWgDNiyAOxq1fV651Z+PP/Zl1EXrehNA6cH2q
lBBUU0scoXl7aMH9tMg2ozb0v3q/bL5KC5zWhh6GvGEPDYYyKFFQhVHi5M9lGjU9JhC9GEJDy3v8
RwEPa4clqT+iByUFnqKF8TjVhHoSDs+mOshNb36sCttHi50NJEMYFK2qcBRsYVhxqpp0IfK1tdDO
DekxDQXGD89OK0Wyo5L3UvO771qsK5IIdCV+GSXnyXCuiZt80csCx97QVXCxHdGKlaHK4VemGWO+
ByBuVDem0UTxLf+FFawaTSReKMykf/RHDE23fiLUz4Wp164St3XkJ6OWOahc0ek0IYrSMm7wcy+x
6vNEpElqGyBw09mXRyfps5QLBCW0JuzA98OU0nK0zxGwP0x9g3si6XKAu9Klh/4LwIpMd/5MnMIa
SO2wCWqBHKtGUfxrYD2R29ofidFT8YjW2cmVS5ZK7MVfAlugg6XRZ2Zr3uchgKxLek1oUqdI9mNd
TtlO030Qll2vt+ltb0yVTSvBiqqbIlfJBvOGE+0KT1if0qSd640kFZsw7x6U5jYI5umFXLGx3aUj
28iNaUKx3zfs0yC0aaPj3ZRBkB81EIrWNkYT7K8awh5w8RuohyoMIvdNYNXxQRgtRgJrMuz8ps9j
/1cSVNhGCY4c3C0wxwx6dpJELeurb3brvIH7vyLpoJIHqth4OB3cVwlofMPv8A/3uPrANutrd2KD
h08FhdNNAUGFXXvjGuV9ROBYtKOAryF5rqM02+eQYvgQFR6tkKoD2WDVlCKdNEmQqI+u7RjqkPDS
I+Wv2ujkzQlAapOcgJ6Es6D+SaZ3jsHLYSvoeKw2B2WSNdarhcOa5xHouQJHVphHlFmwm+t9sRFB
jP9JoJ+fkfzPbOmKljRBEIfIw7ut1/PSr910HPTlpc6gFxdxvKlsP9FBM9Se8YTHMBd4gcq0DfVA
qoJcuiS/zUcSBdbjLPJHtzbr7rYsTQmNk4kDnnQt+X5FM4/y5Mg+EGsawPwCD7D2a1XmyjrpjREp
APmV5AMwcepuVafVURlaAiAzB9HeyMOxbuT4CP/Szvcm+NiAdAFgIEzgSbON5QCjIcRtghBq4Siy
y/ZMwhIhLkXic+13I2zS1h/itTEUWb0lB9YLNqLtteecNpP1zU/4k8MGI2G0wszsauuG4qj2JBvb
YGvAzNWs/a5h2LY3y/qenCPBNqUstGNbz+rkd0GBWKbtZU5CEIxDrZPM3z6bU3hnmqzqO7qsZr63
7QFPCEkWPLnaUFP/ADLRC1bIYRp1b4uS7QxljUx7YmfN1suJ28p7IchY+7q0baJvs2q7B0k6otxp
otX9awbdywojEGCiEB0ieait+GfnUIXmt9WQdu9pnHnZnYVF2FqX7KYh+icTNhAz8YuKTlnXmoeI
5IYhbNRg3uSO1plbotPJP3LZILwiVYqTTcx86oWUctKflPu4JS7I7zu9S9DHgJVxT3YAE/UObqrx
g1ZHtTWnZEruPSfnTkoa8hqVYjZEKx8jc3lsvCw1b81RlSMAEHLwNpNdDFu9FHm2gmlePfpqYIYK
NTC347e8wX0T1rNv/6YHGNl7o0z8V52K5nRXt6Pz2ZWgZMKK+fw31k1OZIEbael2AcAXHIV8FFB8
MK1kE9/55DTlShKkWxdYDiVcL3/X9ryYh9Rz2nkPbkyXWxyj8+3kKrPaGpORGJuEeI3XKfD75LXR
IsjHnM+oR9s9hn+mahldKf4tNYqzSgJkT/5eGIcIrJaS/F+VBMvymiE2PWoY8yB2jaqCdq2Nmn6A
8NukHLez8ZqX67LKz0sD0AWaCwUqakTvhxQBoXF5rchy6UtzDcEg3ikHOCfWi+RgGtO4Ex05xtZs
l1cquP8o2CAjQ6eL+omW5TkJTxgj+XgQFPeBlP62iOLsO7zZIZySQNv3LTUbkhrn8kq55l/Xi1KZ
/DMKYcttfn+9lllG8XLIJk0T+sD3ogisZDuYeLuU6al6zZkrXtm4n6B/TnNwrWP6z+EhZfIXgkrE
EO+Hn7Rxll6vcdE5HrkKTdatP07qqVXSq1Yi6aIfcVqLm4ql/v9IO4/duJUoDT8RAeawZWdJjrK6
7bshHJlz5tPPV5qNmmw0oRnAC+MauNVVrHDCH9LD/WLcsk6FvBI4CDAkQNwWLmEZ7LiELMg8xS3p
iBuVqkIDLcFuynXqPosQFAbVM9BvR861Mz+g45q8ux6IaBdIcTq0Akw8b5nlbac5dWAbJ6T9VMCt
pX8CXfMUW7ig3J/ssvYqRJLQV9QN8L00kWZnqbZ6FBYn2Ty1FH66vZbRxuLk2mTXaYCo81OXJrBb
KlzBrb1TxlH5BXRVE+wBWdtPfad0a83bhXW9TYteoUcCWoCsEfzS9cdHhyhTJj9CvLwojYNa8dKj
Iy75BzNxpscBAFD0EFAg/2wlZZM8tjJOdY96Blb+MUUFYot+LGlNrITVDicIuAT3l+zGgTSA6QCI
pgPBT521Hgw85Oq28fWT39UPUwdjQYVztPFaSeeaHv8J9ZGVLXnjwsNNmPo8BAIwufPjgHn9IENR
NE9DCDJlbHgUEU8eN0WVwmnzkpX7dbkpcFUTB59OlZBSmqtXgSYraAl4xsksnPCohlP0WZp6e9om
lTme1QpHIItH41ENW29yO88iOWu7Qn+QEZz5e3+5b1wF7AVCSjB7dDvn2HPyNdVpMuDeTTl1x6po
VQh2NixWVWiHpYRj/9Wt+gtrKM96/yXIakNQBvAqwJCzS18p/JweHmcDwywSLuoKe2L4au/QLiGH
9LL2u8UyPVp4quzvz/rWJ6Cxpb4W6RVVcWZ1ek0HmphaI34PUoOya1Zqltu1qSfkcqR2Q8EyakGd
luBklAYggBvDJvbBF+r2RyzxkmElbFrsenY6L5ANsMyhyT1vUeCuXno5vo4nEwGID6VKbXiDlZLx
1KSj8iShlbOpbDM83l+GxcYXo1IuFxocJvfg7CqguJnWadvZyCXq1mffagbdVZFR/KnruLa6aazb
KyMuWjFoTXOwdcZFAXPR6ht82/bsQTVOkTWqG9PDb+kYjrLnBry6+cpgi72NAiWce1DFvPDLPh9N
pbq3Ci14kJxM/9rX2vQUpwId1eNmRavNt37Dj6kOwdB+u7+wy2nCSBeEAjY3t8orFe9NCOXTL5Br
P48e8F56sK3U+4vvtKCU9OGaPNBy5zAUdVH6MEByFvBpx64FEr+NHpKio8htRuhNkGBtFd9S/056
vuuQQ6xWLukbKyuAOCBjBEod4O/1GzLVek1TJ44fjFSRArcyffVjZcXlY+D7yXSqk1BpKUyNUXD0
ZYjI7705BNDLFJK56DNDhxU/783yGjK+Yb2t43TfC8ezDGaKW9N4o2aXKOUxgrJNHx7GG0Res3u+
/22Xc0dW4vWBQgzIsbXZA8VL2asTSuMnz69wjVYLBNlU9BY3fu33D3Cs8xPeuT3Ge3Ir/7s/9mtr
+io2t8BcET4JiUpFiPVcz1wj1xyLFDiMPGbjS+LHVXaQlWYgnY0AgIGWdoqnIStp2tcBJibnXjVo
Ohdtl2pUZ9oi3epN3mX+ZsraMvmpYGelPmL47suHOK20o9nGw/f7P3p5yxBdC1Am5x5AlToLdous
lyio6gXPHQIBVH6+j0XQ7FWj+tMNjp6voAmWZ4/hDNbH1LljaE1eL5HSDbRnS7PABAcxfp1q9b8G
YZ99gx1WtDLW8vAxFu05Ia8D53AuLiPnCkAdbAtPvg4eO26BhMLC1szEha8ehrve7uRvYTh2K8/F
8v1iRYFncHGDQieEED/szQkQEjNEkp1yqpy0Gx4oVau7Rsu6DyHP5o8yoBZQYQyA/gLmP+A+c6n+
W+UdVfzU8fwVPMVixTkEAG4QcaKVAoFqdiIKvJImzpx2UtDmukCu7z/pmq85p9TRu+x95HDMaBH9
xHwXSCucOWcePOG72xtZDpqCiiFA6j5uKuUYsvHsk4SJlIITb4V2xQijPVmRL19sZJtbFkQn7HBW
H5fx60UXct1hRrHiNJlDoroqZ+eDltHwy9Xukwmm9P65WS4rwwFZULAyYHfNTT18qYkGCpXdqUJT
Yls0Y/QZfnR0GHr8nO4PtdjHzIznGEw8SAk28+w+N3QkNMIp605qKEeHVFe9XYSq4SZF8yzAylr9
mCoYmr1/UIsYQBbrCcNvdi8ABbEa+A7dyWmz3t4GmZngy5XAtXTpBuvJ0Z/K8m9UpkNyuj/y4gqH
DMPtiYaqAKgvcMoFJTDLjp0J37HJu+iTr36hBq7i4OV1cv0whpZVokiVogeEuBHSMfeHX672KxSH
6AA5bjbmbOJtmlYSkaV+6nzYTm4jW1jg6kn+0PSxuovr9C+Gic3KVbXcTYDHLKHwBqlDcHSuN284
xFIEGM445WERPySK0WmbiWpDtZHIubzj/SkujooD64jYXeBDKSTNyaW9E9BlUazqsSiLPkUQpqAt
6PsBTVkz6/9SLmeF3z0kugICZAUwn+87K2qEGb7odtI3j6CsMD9M+oSGJnZ29ICcYPAfCr9sVmap
s2ZXrzG0H6EnKdChKFbMU2nsUzKPjdQ+yhjwKdibIbd9Khq6sH/vz+01DZuNBGAKijBktVcts+uv
V4GnMKMIUZGoBGl9CqXazDYh9fDwj19DSLaNehidzTT0IfpAsPZ+yOzf9ANNqugzre8+/J1j72e6
splba3SP5ce2xN1PNYsCBxmt2HpvHiOkZbpB9Vv5sUhJ2F0V9r+rAs74Yrdjf0zrcSWBXhxfKDxk
SdyILD9Vw9l4cRIgxD04dMSTYbAeamvSPzal8W9QlOCAsajSfolKTT5GXR8d7n+IxSlC5IyUVRB4
dC6QObEffofRpI2lPUaO2pmtm+Li1XwwBqy7n4qkDzb3h1tuMDFV8LMUJ+iuzdmnU6PFdoHt36Nm
55V+lqwcL05cTbHFuz/QckkpSGCAJdhsqDbMDw8cTJrdplQ8JkQ04bhD87ITevZtfEmN0R5OEolb
hZ68lHa/sUDLf9wff46158zS+kd4xbG4mTEHmZ3eyHOUXvaL4qVIs6BxwVu0W9p4LR3MGl8fNyhb
Czc8WiP+tsjGqgR8EqlAIJJc+mYPZfSn1CX7d0qrJHO1AN2CjZoE7aHuk34lDJgfRgGzIwMQfBOE
vnEzEYv5Zr9jvGbUUxmMz0hllxlWeMCREUGlge0icVf3bheS+5GRJApCrb1tSIhrGck/vZPS77yH
9fg44olwbiNFfa/MnPht5JsiEwTlTfNh/tuoc2mtMzxj9Fc/Urt2vqq1EcpumRXpyWBF12Lg2el/
XQ3iPpDCvGREELOoKNOdusukdnhOQo/+VtwG3pODqyMALbyDEcYdtGSNb3p7TBt8Foh5xEZm8Uob
Y+bVWcPwHIJ7+GqZ9ojtQtFflDGOtgSO+r/723N2PF7nSNbA9+aE0HGefXGh49nwHYdnfTJAMGV1
TqadjC+gSaQSBRkJozvPqT9jgVmslJBvDc11BnWXjWbSMLj+oOYAahA56fEZ8ZL62NqSISDExu+8
kOt93Br6Se58+yXN9Obl/qRnd93rpOFl42uAkCKPuLic3mxzM1Uo/9eMrKRT/AVgVlkhW4ijtOSr
2koseGMsNGnoDSKXAp12zn/wi9IZU32cnuNWqb8rg908CtByC7oOaZGVW/XG7mEwUmgRDwku9mxi
jtbFxMDjM1qkSAw1mP8pSIe3LVUEuQXjGJfg0O8v5s0x6bU4hESWac5LFn3TSc7QNUzQN35jjdYX
G7vWHWmfx5UODLqpi2Z7f8hZmCm+n2GA1Ka+i/CTacyuVFrKIh8H88CtKSBJEa4CFVW3qk2tFw81
wyN9YuP3/UFvfci3g86zb0x6NZQRWFvIws+Fmn/K6lg7J+P46/5AiwUlM+KtIjWiiSX+ev0RIUNM
dhJawzejCrEbdYIe6IIXO0a5D3OeYoqLtLtXvqIu1uxNHEaVWkTP4upXRMwzf5DrEu5KYlnFC2m/
VrjNhGDKbnASyJZhEaWf8xJFmZOvRuqxDJRa2ttTqcinDFyCc/ADrS4fJuVimUV18YPJ+qyXWb0H
tTM9lb26KRtjk1gdwAigyUG7SQdzlA9jqcUSovYGUiEQa+EEtQguBs+4DA7HxvPLamMGdWa6fhGB
ZKVopX3W/ACjd0TCq3OHRWGC88vYf4+cQPP+9ETD088sGoo/eTfaT4NKP2yDcGtQgzFR7Xhl0eYd
J1BTFCpQOuESgeK0uEgsVOk0m6kIV184OZjiGBewIJbzUCJFYu1pzPQdQroTGp2RJD+iSyPlmxY0
UPBgcKDCB8fOQf7JXdj8TMEIr52UeTlFfFaISqIfCQAZWuMsI9OLzsK60SxeKgMb5H3gR/QD1GYc
vINS0Rdwi8LA2D7Spu7XAI7gLCVGb4GiNtTmWI0ZEt3v293INVA6NsliVIrl2vwHyUUR1JbtNS9K
1js6zNEcrX0vk5CHS6cp3qZ11a9cF69N9uu9TesLtRMCB1JiNMKuT5SPIXrZ53n30mdK27shBqjY
UwF/zDYFLtD6zlLi7o+DEYW9Ke1a/uDjRzYAh+x0zA2UKa82o4UqfLqyFvMrRawFQnEAEqguwe2b
XSkDyGgQXn3xYjVd+sGfWu+IXoI/iScXq9d3LzwiL9R2qLJSN5+XlyrE8BBYxyVXNwLtl+e19m/d
13p/Wzdk53CtgC+tnI/5Pc38yCYovyBTrSg8EdfrXmsNhS6rbF/w/5s2lZOVZ7ICeV/j0fW74vrM
HxMww/1KDdGeX2XE+ZRXeAEJYjkAs0gxxSvTzDtd+qbBYqsPamNan7TWrn8oVkQfCFIgqHMvs/LH
aIrytY+qL74qrw+kL+E+SPUHKun1rCsPIBuu5tY3kPOgwozBToYfU+SPxtaoTKt5qTV0Tu20N9hy
ufdCrCsZx3EMwLerehP/TH0tdA69zjtwAEdWP9tjBCI3Vmul3k16h05/M/Z6tiVxVyMEvyoEp6e6
tauj7pWD1Lt6A+JgOGC6EVL7QVYf8LMSK327HQr0soC0yc6LPYqS2ORlFd0FX4l2kt4FMHtzdgK1
xrZsd73vqZj6JKHUfBiGwOk/KWhq/YWXbxd/+2gc9ecR6bHiiwGojXG7SvSYXRltm+qD6SEP9eed
m5j9S5JKGiVUH6gaXK9tKLdWaU++8w2UIZhDC2jxN1R/08dCDQtzh9xXvsbhW2xirEZoS7CdYKXS
Rp6FqTRkcoCJmFQPGfA3bMsD/VMzZkm7S30T7rvi4Vj/VfGV3Nvfn+zNkTmrtKJQVlwAzgB8TpBW
uuyFd7nnpBSyKzdq+8nKFBmFixHRpsSjd/u+UQ2ep1d2MJGkJh646yX2MC/MNYRuX9rYrHQXQlTx
E/ZXle+8UR9+DsboPZeAttas3ebH5nVcGouifAkSa24eEFQd8iZD5p8lwyteEB4GXFd19pewC9ao
1wvB0P8dC9U1ngTS8rnv8tgrdlEqkvRSDfDbm7opfuIRmu6kUMXnVSlDbZdiU2psajxrohO5gXlq
DKt2VuL1+U0lfoeKjKCmUvfnRZw9ALE+CkffwXsZu8HWjhPay9+TGuO6vOjBC+s13ZdN5reT+pSG
PEQrn/rGOrwKWQLUolZMt0X8vjeJ0DDlZdnhs3RuuWY2QyrSEiOY9m0EYhWo/k5N24EmaGP8IxnO
cPpGTPf+dlsugfgJXJSU/1D3nZccWq3ElsdJ47MeG8W2T/v+Y5qAVHArjYcw7iSvd1UzrrfAIbvj
/bEXgQFPIakvC08FistyDhMI09QCttjE59JP5INc9/JTnrTePhiS6jPy/5BZMDfbD9xKm85owl2r
lNZOxkt0w67KVnbD8gSIbgEvJqki0JF5JhUHo2c3Yxef/W7sHyUltw76YCj7wEurl/szv7Xq7H2S
J9xYuGFm92gNmSr0lDA5D1OR7bvASH/UFvx8iRbTge7b9AMhHBxxmmRVZGF+q4k1h73A5S3QC1RX
rvdcW/YSTBsnPtuTScmvcqJnOWjLXQk37WGqnfLiSbjU35+v+J++jQAZFCAOVooWAn70TmchwTCk
mNnXRnK2aF+S3eQVDvIZENNNqICY2XSqSDC6JglxyXDq5JuiD8pazfPG9xWFAAChAHRE7+B65pIC
mr9CfvfcBLD5krSMP1mjH2+bSfJXttKNRQZqhqqWKLIiUzubLwRCH89GJTtXcVccWk0GdRmDPkqB
vuDDYgYTcZE9JNlKqH1rnXmrbG5VjVtlHvHFkwn/B8/sc+553X+pNzjIMYNUxq6hOEHQVh8LClk/
EOhUPgDrWPvMt6aN3gSdIIHhYH9drzCr70tlYyZnNKjT4RGdBpv0lf90mgbqCNuAtHZbovNlrtyk
t+aNQQQhHxVmLpP5Rd6VZtZqQXZWAgOujlI55s6q+uKQl2b9QSUQ+qEESY4scoD9mKxk3+7v73nN
QOxvkglRXwL4iVjS9cTJ4SIc6tLsbI2KJG/6PBv8bVYPfz2A9gkmV7CQV7bYjd1MRC+092it0oGb
FWH6SIgN4U57dlT/l58VUrGB4DZ9Lmn4jrv707s9FuUQcUlzX83ujNrprSHorfwsDVX+MhF8VK7n
NPnG0P38dH+sRcpMeQlpFFxF2KjCW2cWAAVYnwVWqEWXQlLHljJ3RWs67Jtg1xigJ908TPrPvq9I
H4eOqOVAqGw8WIDYog07M0pWspnlIy1+D91UgGWg1gEYX39b1QgwFmiC8DJ68HfxHO477wDPmyqN
o2NlhrRvHQ47Jy5C3qahiYpthUNAuwmpzNkrX2Kx0QGgCGkkdHLUVyms6x8zyqFnd6rmU+aImt9j
mltP6H973qGNBsDsTS2j+JZVRWVsWlONolNmSf+n30BlGs13Qgfwmte/QRtxfVGSNLxUtTFte87E
USrC5Gccdz97ebJeQi2Fx5p5wbTxyzhYeUsWlwxLgJk9H4LzTl472/h5X/S5AV/tksm+teO6LyMX
WFa17ZrG+aG0UvkEESZcuVmXsQrDImtDsALRF1Oz2ZWeI/Y91VElnWFSxdsclx15ExYkbInqhC8I
f1iQ1cvxwQ/k5kmv8ujYjDE63b7cf+rZmCt17VsbAYiOaBvwixbovIHUo0JK2L9oA1huN8g0ZTuM
+SQDBccsUUtH68n34uqYj3a+5T6aVnbiIoRhPUSfRLSscAyei8Mphuj7mxPEbjP0v2VNDK8WNORT
YunJiymhQbwNwzL5PUxxf75/RYgTdxVNMDQy8BSS6F7Sl58V1SZ1xNbCYAcoQ50fgc7WfImSslEZ
jg9GV9iH++Pd2HE03AS+FBKJSBlmG34KlU4xpfBCNNc/t3LSUElUZUxqDXk7YWz5OfDZDfcHvTFJ
iAwIRIniJvx5cSe/yQ1iO0aXoFejiwN1+xO0A66VUjERqKix35DeqarEURYGAgKDxNpSoRJr8Ga4
EYl0s6YAeIGmb8MQlaaNSn2BRnQAW9L05XSvqYmzcrkuHhZGRWJZnGIh8TqvtUtFDwxmsONLpqFW
i5kZUNZ2kg8KwnNrBbhbX9GBlQGujj4COM/rGeptzZWaFtK5s7CLGSicPxfKiKDDFFnHujNiEmw5
+HL/K944JdQVbYWGCPCnRTFqCkxJw6ZYOkut5BSu70TxRcNqdusnRrelTqh1myzL1UcrMq2VE3rj
JRWoFTzBHJmuFKy56xmDKJPVyDC9s58jPwysrNMrt0kqNYCsr3j/maQb6HUioAHf2cuaTYEkOgVX
AB9u3CT9yjFafGxRC2RHExC/plmznxMQk45FowVnJB3kkzliRO2GNaqd26RBM3IlJFycHzEa+4pk
R+xrfXZJeGo5NJjqBufWj8O/k+VhJ2uVXZ/CkjZ/hXhmqf/PEWcPU6WqfgwZOzjbUujsvC6VD6UX
P7QZgFhEHEbn+f7eujVDyA0krRQPKGSLf39zZOU0KgAK68E5LIufvtSO+66x4m+Yr8J6LrLw+/uH
E31GA3NUCvlzcAwNapy4Yj86y00dfkVTJn1ILb/aSx4dfFwJaztaCQWXG4ZUFXtJHjjRRtHEv7+Z
YGj6PQW3Ijqb+B+6pdMpqhvh9+t2+Dutfb3F9SCcqYFAwZYA984Lfz2YDYxeoboane2Iu06KoG88
YATfFNuhSsdpa1seONSgqZP9e9eVgUVPlcScq2IOclJGNTZq0wjPwQBHdTMWTiJtJT2MlV0XWfVL
jyxPsbKyi2tJTBbFYixNOCDAGK4nKwMjmWyvjc9N0+QvXtgWUK9Hx/loSYP9zZuS8Y+nVSmyM0mA
B/n9CS8jaipudI81TiXFRtAP16PjmRfqUqzFZ4Ib77+0shFESAPNP0ipZ/yCsBmC5isH9bNmBWhx
1mM97EDgliu/48b2IlOjiSgCe1Cqs/PjobGdtrUVnWlBTd2uiozY38lxP9KOk6yVDHERr4k5E6+K
CBIbiDkOoeIxrZ1Cis+8BzDInWyof2msBMo6o1pudC1Udfwtm+K/LPM9OgJxEZ/vr7uYz1XYJAqd
5A6QYwSBZF7/SMNgsuOJ+laktq36pZiK4BD7dIE2CNz4e3lKEuW9UaoYkjcIOAAHi79df2mF/sUg
aUZ8nsq2qre4AtJ/Ne0if5akJj/aVe389kfAjYeo1fyG58ALVkBVt2bNgw++hamDcJy9OgniQJKB
ws259Mhb3UKxkg95JuffGmjs+t6M+3x/f51FgjpfZ+TNEaNDupn7cvYOxFVO7FZ5yTnVo6jeRVmn
jscSg/X/w/e0uYlRKEYgknrP9eICLjHy2h7Sc6XX7bcmRfyyThX7Cbe2+Dip2rjyvomPNZsXfVyS
IOEvAttidmlA5eqMSrXTc4anzOAajZ2ehNfABrNf62Ovt9KFbbyGO7s9qrAfgvUPkVscrDePQCtr
nT1gk3auTSz1XFRf6o8ISUQ9wxoRgmlK9Ik+6lrzZ5nvofvMUSXDRfeNjzkL+ktlQGnOi9IzngqD
/zP29CI5QF9vtU0vaf4z0XKlb2Uil/aX3Or9RIevyqqNp3TtCSmQZtpJJb71KyfqxqUFCBkADs1d
0r952oWOheLDtEjPioY34a4YVMsFuGB3j+hUVMPm/la+MdqrkxlMFPqSfITrxc91kCVtwc7Ng7ot
v8CmhllNCdmK/xieqocrz9Kt4ahvUMjDRI1Vnw1Hg6/K5QoAo9k0XbyXNNLIjScb9T8J7ccf9+d2
45gCXeKMApvCUGvehOrr2BiMtsuplZqpA/BBiZFhCAfNWDk3N2elCXVKmGUqsdP1IkoRorvcfvl5
LOLih+JIlouACj3/XOlWXhmxQLMjivsAFB28OWCTzAnH0NwBRptVdjbtqUXqUCm7xylMlWMyIUOY
cYS+If8Q7ZNJa1e4OjfuWd5SOock58KIRKzCm3OaqWmpBdqYneUyRXZHNysOQOxZh3ryw+e2idYM
T25cDFzoYJhFvxLYrPhBbwYcRsC4WkJR0sLN8SuK6Mm2JtOE3JHEHwKvKP0d/T+gs/e3za15InXK
XUQJg6twllcoTdmEo1YW3IJjuUHLJ9wVWpxvtbHGahW69eGd470yIYlKNRtKCbO9nmYy+jVlpUQ5
6zS6H5GxqYHq6OAI3GSQzU2Ngelaf3axYRmS24VYQfgTgYO7HlLSbWh7aCWdfej8+yAZ609x0KCZ
kw41Wv/357eMBmnA0gQDhYpwi01Mej1aojW5BSpOPUfKWD9bWdl/tvHytvZpCqAKHlZhlMdOUaI9
ujcJ0o2ldQL7sMY1WGwn0QfmLqDKR4hED+X6Z2i0eZGoVbQzMpzy0Zn04YJAn+ZytWaouhoHZDWj
NeX5BeKbeJBKFmgg2s8wMPTZK5MlfU4LSlfPKB4mlyjoYGFBvP3cjrWKffgwlL9wvEE7VW6mS1ZU
0XbwLUQ10Z3FGaU0Gxcb2OHv/U+y2OL8KApPtEBhjEOiEjfnm5OVx3Ety62hnaUsCX91dZh46C/1
jrojoPPTYxVWQFnuj7ncc4xJGwNaD1g5otPrMRsKEjg4m9q5yGzrZ4SQ7Meyj4dtpwfq7v5Qi4tf
TE/YWlAEgiY2v6nULprEC6qfu6HXm03j+1myrXppjdJxa0dRnMW0jDYr52m2sX27lfVy9A0kPJPi
CRiF/p/foWtV+0r9x0CgKnFbTVt7Am59PPibILsAkBAizOIlUxqHPOYXnZtWjk23NTDcJq6uus7V
a+v70DpTtnKEb307Gvi4FgGZ1xaoIASlaNX4FWbbYaE/Sb6ll4cEl4BNmXcYGr/369EVYmKECVxO
3BvXGyVHb1pKMYo8V6GmSh8tVEO1XVPVsvn7/kCLt5TMEDAMX5B2FPDN2eeDHwT8ZzIQ8tZkWN96
I2oOTuzJXwPusn1mI7Oz7TVMSOAFW8nKJl1uHkYXWgZ4p/HGzaVkqIwWWdCaxrkIFUSKpCI5Vn1Z
HvNsqrYws3IJ34Cx3N+f83LzXI1qzB+buAyTRJUYVR6752ByslPe6jo8GNX4F5XjdLg/3q01Zo9S
DQCQutTsqRol6tHZNWksTskusdVgR7k0dEvTrz8oiA5vIg8WPGJla3ZUt2bKXCmAQIMVFmbX2yjq
8Hsf2sk8+7KBVnSiy+EmyKa62uVOW38NRh/dtvuTvT0kJ4TOJh36OeEC+jiCwFVinssk1o+Oo3s7
vUV0eQtA0gTtG5vlr/sj3tpENFKBHxPFg2mfnRVpBHAZIyZ5bgrTvnTVoKZ7cAmtuol8tTF2Spoj
rNzU0LfXbGpuD82wZE6Q9+YVpoEZlcaoG2fYDwGyfl6Fym5Fh7RCEf+EliArDydiTQZE3G5XATCE
ElFSInuAOL6QSY/H0c4iJIAvXenLR0MezAHQXv7Xpm3YuEmSGqSsvbU1lcx3U8d8735+ZX1Q6OH6
RSFgjkNou0Y2h0EqLm3oq+6o181FCZV2x3/zNgVSCS9KNWqPVloFKyMv1puR6VFRMYPzLCAY1/tZ
ywcDV7S+vER+lG20WtF3Zd/lB60Pw5M+Ff5DmCbVyqN9Y7XBjQG1wtAY4LAmdvybQKEsChvVk7q6
BBUcqSr3yyfDi6pD2NH4RndQ2WG/UOwQsC6/6n0j7e9v72XoCEJAdECFvg1uKvPlLjLfcLJYqy7m
1Kqt21iS89cEYzx9kjX86w8WwRIC36Yh1YQuYZYdJaVBjilGF3vlvl68gfwUoUEqug6asijGF0Os
8wHi+gJDDYluf9KQRR7Dn5GCD8r9aS8/NTGqSveb/J/6+LwdOSXIWjeoklxU+JrbKRdymqZTbUOk
OE9NW3wk9ilWJANeq9DXB4t27yvoV5QB6ANcf2q/ihxaKHp1SaKgcDY+ofTz2FutskMStn5K9FKf
MDKqnNidYkwjgPnUoqAXhBiF6YOEtV9sJnRfuGoh8aBi6CPpHknWZy0wJG8f113/kDU1pkdx2xqK
W+SBF29kPUKUFbpt22xsEFvWJsjj6Tmpq+jL/VVd3M58QGxQaNXB4qNJOJsgQFTgr5bfXFDHtjZO
K/yfBrpm01TVO9ku3l8FFwMK9oHgYVD+F5/5zeEBoOVUntE1F6NV9UtR02blCZD2viVLD1RGm3LT
tWW0U6IpSzeBrbWZmyDvf3/aNzYTMwYzJdoeJF+zKKfrai8f5KK9AA4LPvFLf7RJ6B86HAR3clup
R69R19Bxi1cfLQi6veKWRjUAat71zAc/Ilge9PaSlIggbHIudNAyRqW57SjrqMmn9kFTUaJ1KT19
vz/fV0zvbCNT9CHj4g8Kn/MQB2Hhmmpql1yowwcvfSynR3uoWmtTZpiXuEVZj3tk79F0b9KgfxoU
p/ovaJTgn1QVXXdqa6WFrdhJ+Z8eEY1PETJu+9bI8yPscN/Vis9Bvpcl1TlGsCkPYQt8fSWOWN66
Am4mNCaELyFN5evli0e5qxD3Sy54pUU/Gqh3Tw1S8Kqr5zHCRImSbJWWFgrGdYFbTpp6ur+EN04K
bB66R0g0AY43Z+mh03h17st5eilsLfhc9nLwMZCQ/EZc13GhWlsrlaXXWGz2yYDokZdTGcTQZx4L
t0mM0aytZBfgAtVTrVrxEaWhzg3NaeoQVNXzT47jB99K1Upb1+tGWdpkeIx+iSELf0xUq34ep2po
3R6L0C3Ky+WZnsS0hU/gbBPDbLYgQKUvdIfj1s3rpI03A4aSxwo5zWcNXt7GGicTb3iNVy5MS/0p
jgPyqfvL+nrDzKdJo5MVBWWHwO3sKA6Sg6x/oaYXx6pzpBORREedxazyzG2Muv8PVJiDpEmMPDkd
Sc3fYfoQF6fBDDNtjyKW3WzSrgh/1VMhfXemQK/20AGRmR0KKh8CEjSGbsIxewCYVIKWUwPzQ6Em
2ZqD7VxMCpAtajbo9IIm4bVY2HWXTtNWORYWBD9hVe10NdI2VoHHw0aldnwcLScft1D2jY80bSJ0
YOjKnFLN977h6zJ+qXu9/6nJtAm3OCok8TZKJ3OvylKyKYP03/1ln50m9hVEONoZr3Kp+G6K3f7m
GpYRvmlwhvYegIeUeyAKyhZ5z3wXahq0s7q0tp3tZGB4ieCiDgz6/eFnh+l1eCoelC8V0KNkz9fD
R15SQ7VwnAdVi7NDnqEyFispdQ/8iInYgzUnzdndK8YTUB/RUKfUgtrY9XgICMgVZZHgcfCl9IcW
q/pmhGy4oydYpxsP3NrPXvWmgy51ib8SLs7emv8dW6jTgkkhWtTU67HZdFLtqYyds+huWAXlAzrb
tB+tYvre9MBnh6AaLu9eYPr5kA9f9XhAN10PCj0ussekCh9DDxkUN8Q4h1i0LHGPHdLYjTBxWEv0
5nGpmCiQEzoL1GCoMM1L0whLqIrjT9GjF3fBri4C79SXcfNZs8Jmaw4muTy2OJs29jJlUzX0jqyW
q+j+xG98aaFFy/kDMUoFYbaxoxYNiRpJ9Ect8LWLgxj8Jykf0kdQQLggEacPDw4ZA+cQg837Q7/2
hd5cZa8LIEomdAopsC3kRQCS1cqkNdFjgGR9coyxGRiQ3NcRNskwCHypEkyDXH2sBiwIimk6YQ/P
+Yp9CXeGpu9+kyir474dsfDBFk7bDmlvHgvaOI9IZEc/wfWs1aGXmxOGAm0noTfBX+b7pFKmmDMu
V48KhuPdpwg58MjFsgIFfNyHikNlOV79NUULpD7eX63lyKDDaOKCq4EMBcHueofCnwc6E+fJo5bL
2b4qszTCkaNF+sMKo+ZQ52XSPeAwTTH6/sBzgBifCWkuOhlkEkK9yZq95E2MDYevMjJyf0jB5j0V
drC0hYrYme/L+JdY6S9/iLE7oL1De6NSzU1LgfqP0vnpSopx89eg7kRcBiNXoJyv16G2BqPXoUk/
pja6ei7iENMDiJgkd40W/Rb6937zOMYVakS1Uv4XWUHUbdElxHRGwbPg/tosTg8KJ/whFKQqTaAu
no03z4I0jEngqI3/FHbQVtRkik7k1LQDdNwH3C4uhqPaWNgQgNl475NACED1hzeUUoZizeO7clIA
CyAv+GDFefpdbStvL9Hp2pGgdI9YFa1Zdy6mysYHyiuKFvRfFuQFJSj9KdPG+KEPynwT9L3xyShz
5cPEb2QLmN5R65uLlzbB2hdf7HxGFl6JCqBaLqg5t1NELnWlO8lDPSA5v4tHm7ROM9pxwK8IfbpJ
yWVysThzYPEHQxZsu3HMgr2V4Wg4yhVuGubYjs4Omk3mAF0d5OkQT22u73m9E8FSwIpj7Xq/9asB
TQFKg/Eh8rfrrVFMHu7c0pQ8jE45mgC+e9X8it+OLYtrzKp/p9xbyCUk0apmy62hIahxSMifwLPM
ktRiGmMvb/wEzbFU/si3ScONBl7zfzg7r922sbZtHxEB9rJLSrIl2XGc2JGSHWJKhr13Hv1/LX8b
v0UJIvLuDAZjYJYWV3vKXd4l+tuxh2Xaf4EcrtE/rk8m6wQwmH6CIMIay2EzH4u52p4A/MnypLna
kBQP9pTH38JiyAcMLMzywawt4jWjVe0vSdZDn8cG1vzHrHn77p/Mm79GeL8TvIj6+BIwZ6jIhAvy
2qFtpBChRmFY2nep9qZLPMsuqtZqtFMCZ/4BmCsmLRrKJvYwFJrjF3rG7Up6cuv4gKbTBbsfoasr
REY5dL2cydmhzYbfkdn0W+GbjEaRr9F+AazhWiq2zXKotsPKBS4ygotnFpIZCFDCKVpZQAgXGUOK
crRcW3pxkEJ6pGaoFJNLgP23ToL2fv+r3xqKohNNYbJ2+IOL2C2t5raPElwgh0mZ3poq+BFPdfes
+aa/EjzcHIlCDDU9ET0sle2NyaxsKQ/KQyDJ6m42A2uPViR2zFkZDMnu/rQ+GHHLTwjrlYAY2hi+
wmJ1P93zlc8fVPbzQcL3cK9pKTJIedpEr+gBFMVbA+Hp5zQYkv296832XZO0YnBl5EgfHPIZKJtl
qwRnqaVhfNRpYKiY58V4ekdOXf0ezN56h5eWKLtYaTT5+/0ff2PncQWxJLQwBC1Bu/ztDjoOmKUp
5QEfMthIsZUN4x5dwuDLINWK4im9ln1HV0nHnn7O7GFl499YKJh2dMx5p7CZXooBwLWa6VAl5aGt
svilCzPzazM3w09FHrTHP50pAymUjEgKxYIsQgOpqHu9mfL+QHFM2SQtGvZSLhl7MvT0WZLM8Jn+
+HunBms9XHGXX2wPoFZcNMRnJGjkLYu7vsp72fKDqD3gKxo9ZZ2FKLWoha98yqt7ncYpKjY0pHh+
md5ifq0dmZEq191htlJlO7YYquVBPT/g4St5bV03j2NQne5/06vEV4iDgIok7IOYCf7icveYVKut
0jTKQ63CKvPsNq22RWTqb/KIj4eLn5j1tShrI3J9PyAWTuq0/ff+T7gxbWIO5kvhVRCSF7lZU0hz
qEJG3oNpsPZFMGCAqajzfIztAbnJgsqCm3b5Gu/8elGRyQJPyPspKhVLxVI5T2JjIMA9FBicha7S
S8mr1jZr6e71QyUQQsSQQvWGQsjy2ZSiElw13k6H0EFi8x2XS/yUZoCvxY96dpTRnaI40iN3cIJo
HzSa1O3oHuRvNj5GRftYdthGfLv/xa8XHeqFwLigqIHG8cdP/nTd1bAQeryq+kPa0RmjB1hhLqUn
455LJtcgdY7Jbz/2hy2ym+Vea6kM3P8B19+eHyCwsVxY0Ix0sSU+/QCpi3K1M9LhoMiB9q82SVrn
Sqk+//GBosVKaCBaMhDFlhCW1BzqqSmt/tALV8NUS3/QsLC3ajWWT5D8h8eBZ3M1MBEX7uVtIeQk
qFkRBhjcy4sjFZUtJoCmOh4mNu1XtMjL0mMx5M5VqgKjYDgaw1tktbRHNFyaiBcV4eWGcvK0QVQs
UN2RrCT6YkRSCPmACiC1u3TE3dIYYiK9pGmsTaaMvuzlYWLjVodJU+dipafrRGEN5i+WVUPox2y1
EHoSyrEVLoH4q4x2n7nh7KcvqHqE5ffEBu5Pn32C6GX1bfcWOFCo3YjIuvweBXGtw7wFp/+mm4XU
vXCe7Mc8mhLll1KTCv+ee6WhTCppyDd1UT+YT4ILr7j1aNam2yv0uKnPhoh6pEXXssmkoj2hKVb+
wPnQKQ+VUWh/UUNppsLN8mpSXYjVSr5BUcg0vLJCVx28VJc+lGPZ5idCUOl3ruSz8yiMAULMkUej
cBFskE9Nn43/hcXoPGHSPNgue6+1N5j5zc5DDzTX9gJD6Z+cMVJrl/JB/U5TKXlLerrjGGdBZHaN
voGO5Tt1Mj4U+Da9YQaInUM4UOx152bsqOIgjBueZnX0VcDqejz+TmKsAGnt0kzwsL3Bm1tHFPev
tDEGybNrS5OeTTvtv8dDrlU/wU/1X/0ozP0NNdlSdXtrDuaXEiYhZqVqbQ1fVeikkkvPJPruk24l
XmD6abLVq7Ky9/hLI8ZfxRmS3U00hFRSjCir/+MjZUR9oEVyr4tt4X6YWfYvP027YiUyW9Z1oT9y
awgmG+EG9Yrl7TGr/WgSatYHWxvkH/hgBiGGjaXtuHHWaGdVSeXJk2IMNJ9BZo6q7yHaJzZY2ckv
qeEElVf7rZA0SVE/3mUts9/H4Yywn2uS0VSbwdHKeXP/yllCuT9+Np0tIBfUOYgeFs9MYkcBPYGo
OVgIo25MvIV6N1Pj4rEIuw72izV+I/UskPWtsy8NGv/wmVXl0Ca1/QvqwLwGpL8KnPiM+DugEqkg
ioFc1eUdiEd9nrWqWR865KtBuOiUViZpQH8zUKaVyOm6FslCcQNSdmU4OBiL0IL2UUwUmjcHjjcL
xfODs2OhQ7wAudZ/zZTcxwGGsrOVFtm3cKzCnZ8CMl7ZOzfmjHAUIEcufpAKSzyIQ97Y9X6DBnoz
meiq1P1zVjfRNtUKZWUoMaOLW1iUOykpULkhh7jS+VCpGRFxDPohq9XqNU3yjA5yMHEzpEVYKV5f
huX5/ha7CmSgsVKzEUIMlNQI4y5XNC1zqx0qtTroCFC8Yilb7KGSSc9qkc2/JSkIKGKUydq+Fv/X
i4mauhAkJwQnxkBmcLG0cZ+ruYOl7zHEiTBwY9wgf0FH7quH2UQdAPMhTJSNyGhqD0rB9DeaEV24
meZWis7x5Msrb+7VdzcRWKVvRROF0ws5//IjzGnbEFRZxrEB/bCfwQvu2lSXNoraSZ469muMvav0
R+jlUj0SIGxoNkv+49ybgP/qUD/WvWFseQ+Gf+JUrZXdjAR9sZXtJn4NQtQzn7HzRIjyD5dcjE4T
BdQLjx9UtsvZ6lMTjort60ff4BB3CMLiF1MPx9owmoBHz86+6k4hybv7w974yGCkyUko2LHLl4Bh
oxo1u+9s9VjQRfOg+0T1j5RA8Z80DHL5R2yiy3x/xKuQ0ST7AfCuEMV+QH0uJzqFuH9Ijq8crWhS
f9ilgX3krKgPzWRp/6C57+CJgd3tQwKM+UGnWVauMLhurDO8bZULjHsDmZXF4QpgatCb05RjDW3x
nI2d9l2iuLdBSlx6TLJR3qdmUD1j8wRk4v7cr24tQkfWl9YRpVF6muKnfYpW1a7NqL44yjGZ2qlx
8XOY39TaKWQ3oEq5guu5nidxqk7hQwyHNtQiNNZ72G/zICvHqvaDk1GY3FU40mqBO/nj/JMat+6V
WRDU0MjzYM3T6vqhEGHyp+EXc0WNbigQ7FGOXBWi2C0V2wStHtUNibA3ObfqIxT2/Hc1p/J3nAjU
YT+qY7yy2Le+OBxY5IyR4KUfI/7+6YtPGU4V+cgXHzsfTEYy2lgeqyDyAQZY0cry3vjiNBqofpsf
OfBS/y3IzEw2K1M9hthia8dOtgveiCzY04s0o82o6u0/vpTM0XPqF92a4cz1UQakSNUOH0pSlWuv
zjicCkwTzKM0+7XkBeqYTJupi6YXq7SiDVAAY0Xy++aIAg8KNRFe5rIvaRtD5xSUTo9anpXbFLem
xpXlXHktndrc4n+oPv7x+SG9p8LEiyxw/YvV1DvFl9HJt46VgnaENg9ats1gBclbI2+rlcFurCbU
VlqO0GxFcXhxfkxJNrDmstRjgiLCy6gl5vfYpoek9nPlJnI+IDxmJBE+1b61kvpd7VohjQRfBm0Y
LNPAf17u2qHXW7XOZhRNi0BvdnIyytSJwPC0rqXNuby9/1mv1pHCNzuWIyks4K64ibKedIQ2csVM
k3KDp0u0R+AwOUZQsPYpKo5/+mXhC3ANAptCbQZbqMX0zDpGFbdJ6qOB//OurDiZGEy2XgiSYKsU
iXJKpDB6V9Jee70/0+sPK4jxzFY0KYEMLGIKp5eM3lCn+tjGrfoqm7P2kgD/9+LKMsqVavpVEMcs
Qe0aUOdYQbh6l4sYZtzsTqTXR7pv9t4I2uRQ85p7RtUDA1TIBV01rtYq0DfWEv4a+4cRwe8ui7g4
TWdZHox4pWWtEXjNEElvdWU43/swM7YIVHYrl971RQ9KFUQErROBHlOXh3IOI9uUAMIeJV9Pv1Va
5Nf/mHJsKSRzZk6VzzUjPf7hG0KVMAPPu+ex8kPHte2oWNVFvl5hjaIulSiyFMhmywqrrqYcrdCe
jrVaWBixCphCMP1D2LZ2317X4xBDQW6SUjL3LtnQYhsXbdaFtaXMx4AaQrZXZ5PkvJf96kEdcgq7
+UiRfDNqyEpVKOnVb/JMOBO5RqFPE5DeuIzf729vMeJFBM8vgryNwgXUMi5K8XE+vXYlFuF6GETz
sRzbwMb6QWlSz49IkY6zkSE0jN+IHXlBmEftQ07mbb/d/wHXex53R24tIOPgUK+4UFNmTwG9s/Go
10nwYxQgU48OTGo+zhWKBLsIS5zhF1RvbbWYIDpGn+bOo4emL5A1MrWPZp52OXcurNYgXwheOqT1
52NqsQTWMeka8AWulOsqknnZUATJX2OXJ902COYiRug3TZzvCup3nbMpDaMFpMHULGXlRl9uFpZE
aFsJEWuQjqhnL26eUQyBGv7wErSTozd4H0okjgCa28Z6tAsJLWZZw2qZyvwYmMp29qnvpu5cWVWx
l9qwBY/OnTGvHd/FluFrsWUIkLgxCBquGA7+nDtIkzoKjqN1P7kDFezmMQQgWW9qE53ifjKmZ0PJ
jHpX9hO2yvc3zPV34ZJCBk9k8SKNX7JYGpqrCt9FfapsrXzIWAaTxwD+zj99bgUPKmah6c6Z0iTJ
3FQZ8hInwVieMKLwRw/RvFVfZ5Fofd5HgvVAdoK0EM8hrZPFPsrTRPJDKdae0jyLHvEZryY3NMZ+
7XkQC345DpRfGiVQxblFeOUv92vaOpPZpKBbrVQa9YPeWWPiIhtlWV6aAzDb9llemF4ezW3mghcF
2VyNDfyD+wuwuC9Zf36GaF1QcfiAtV3+jI6+dqUVkv2UGMYEJVfiR7t1hZASoiJIFqwMd73dGA5d
HLD/MPy4oS+Hc1IDKYvRtJ86XR13djIpxV6X/HLvFGHiVWk0bixJMTdyg3Djykt1a2ykumhvUsyh
5Sz+/ul2jLoqK8c+tZ8kMn2kDCld0YbyB3UPlSiQHmPyPscNoyn/LqBda7iYxd0ovjQwA+DpAihJ
I0FcYJ+Gh2Md9xMJ6ZPUII2rw93ccGMZu1nCfameJumxCaO1cODGnCGnYuVCm5OnYakMrHDhG4nc
Ok+k43G1SbW4LVz6SNPG1KP4GDRD8xrAq3rV6kFRVw73rRmT7YK+Av/G7bz44EFEtxM+GfpvpV9u
rd5JH6fY154xdjw1edhvqaDbu/v7edmBh/f3gZUkHBFNf1g8l58ZpFswzvM0PctJoMWbKdYb+2/A
+cpbYegYjARG72QuEny9+ZbLyRScx7qkQUkfJvqa2anx3fS7NP0GFlwfvdQIJsNyp9HKg1Nrdn5d
urM8K53nyOX0AB5oXlMEuLoYKPwRTyCE+cFfv2KOhHNa6hJY6s6KFSwmS6Wx3mhsKp3sWTGSc2iz
gGamZeOPtIIwc2tH2Ws6uL8rgKrl5hFJJJU3OuXciJAGF29W4YwzmpiO9jy1ltNtUNuZsegtlKE3
d5I0DQ9lZQ3N45R3cvYLxX5nXL2dxC34+ZYUdGfaesQ0xNFEdIvVRDos94emkp+c3KSj2slRGSCs
DnbNjbvKkjZ+MCfHeJLlYE9VU3mvB0jmtEK1JjB+DMUA+dfDbGeIv9Q+BwSr+LywZg9hU8f3ceOJ
xu4x9ys1f8kqepgeA5rNWxmEoblNFWClHuWVUHvN/GE2HsaxH89GqXTj3vI7Wfbipu76h8DIin4b
6KEWeq0qBy8NAXC4g6nT8h9SB9UpW5thGaFi2qtyRfsqszd93eUiocNzeKehzI6MU9iMbyX5WFu6
tNuSZCPBAitzt4fg0mz1YUiVV0g7474OnGB8UbRGrbcqQhn6ZuiizvoZD/P8JofAulwlxBf98f7p
Wp5oFCRhZvM4Ei5Qq1yW3YsSlCQ6K+ETBhOysjPUvnoJKk360viTujGyrCoeCbXWaoaLpAbIsSi8
i2gb8jLX2WIXaHMwZI1ROk+2Vs1eISXNvskFUS2fRvM10Yz0D/sLjEg4JFzMRC2cAH+x9XMHzS40
I52nLjfsjY9Hw2vXGsOGeKxckxa8ioEYDJguiBcmh+z0sqeSjDSPmroMnwGFzcpjYkRAvSAJyZo7
0/ibqFjJhb2p4qmtXaKJNHatdpKTTWSE4VGc4nTl5F9/cH4RMCCarOIbLE9+49s0h6EsP+d2bfw9
BUr6TgJLI7oRmE6ltdaK78sw5OMTcO2hEEJLDfecy1ubWGiMQCQFz4WhtUeVYXc0/KKDOYzGyqt0
NRQtHCjMsOCFZD79/MuhurD3yUJM9akG8PelU6PxCy63kddWEC3vH5froSjnitYmS4tiw0cn8dOT
X/e2VNitgoQ4PorbyYmV2NOc2nnmHpuklcGubmtERugcAL1hxXnOxZp+GkxWs1nN6W4cAwmvLzzE
gcErxXAw435+qPrSeFCkYfS63lgray9fLBJN6nEKfSpQrIIcfjlyP9VBB6jJPKZOVEnbtqmcbd/6
hulOJreYK5Wts8cnABcIPRx/Ovlkfb3/oT96rhfvBLUWGslAQNA2QNdrsahVANs9GZSaVAUul9fM
mvU0DriIbcrM175OBZp0bjUpZUiCheaVFwxqJu34kJTJXSRJTOlN6eA3PWPYqBD3p90ge1DBVANa
qUH/3M1b0/nRkkvj2wnY5IcfOFpvrcSoy+yDKipAE6wbqRsBa1mWVMeh7sqqTrtnObTMYpM2mpM+
BdWUTX/d/2JXJ5yBUGpEEpbKn0CbXq4ZqIuO+iyyCJRI2kPXWMoLQonKwQd79F9XS2tAnRvj8YYL
JDoXqgCKLcbrG6VWsH977vq58FLdz/7iQVYnN9Gyr1lZmCsv1dXRA0UIWkrgkqDMIBlwOV4jxUZP
TNo+2zMq2k1k+jypZjL/RfrXvd3/llevohiLVxFUH1cYF/jlWIBhnBi90vZZrmr1WYlHaefYsX9U
gkrdNZ0x/qeG47SyU64GpScNuw+8j4rgkfUBrvh03AcrsAenEDLV1jxDMEZw2AR5+qB0JRg7cD54
nCRF8uv+VK/2pxiV4JRyJs1/6myXU/WnQs0Mp5WfS2UGVSgZ0fQTpGG4vz/M1epxVxL6Cd4C0AZq
J5fDlDTKdGy0lGertsfCVXM9O3Lzma/qYCnb+2Nd7UzGorWPxReKarRvFjtTlwmjIylSnsdIzw+c
AXWHddx8MCKUHjE4zMsf9we8NTlROMRVDM1xGGOLyckRxbC4V59DNDxl6vpI0MozaKs92mbD2j75
CFUurkbyeh48Ihk+EM634ud82igoWMBzn4zky+wHur2Ja2rEm9GJO3q+CmIac1VpjuvERv2jKM3k
DAoIWwQ87U3DLRw8xbAdcPAyC8b2mwZcqfQyE6ayjLbL4FJss6RfuCpZDQxT/Cz/acaMrTjVVtr/
Ij71s3yXdqUF+zztsh9DMtjf6lEjFJazCQ6Am05ReQIYK+GqeP87L0UG2DaQE9kWgo7J115GMT5S
VoAaAuXZTEy5cUiVanvGcJOcbdoGWmhHRwPXwhcKbgGkjyDQv8ZaqVabWCfFoVHZZN0BlZNS3SfR
aFNvig1rdLMsadB4QVvUwQxSVZMfxYDgbL6taaUPT1mKEFTjTXgV1EiVRGrRfSsaPt9PAn4l2vhN
O0ort93iMvhgyAq4OfI+iNfRdbhc4x5/LSTO6/Jkpop0noqs/4LueuNpoJG2od8kj6XhZyvfd1n5
/79RKSpQ1oRMTRXvctRRTRREX43iRN8m3Y/kAY+9FnVHIcLzJGv5/COhGop7q2wcxiDNvGgq4p/3
F/nGzMWjAoUF6BEJ4mJ3Q7qUCxllgVMNrM5F1xqB5cFOf2pdOX7RtKnd8Bz5K43PRaglJi4Qzly6
lLAI2hdVLEVPyd0rrTn1hVlvB/rpMIuLaR+G6ns4dfPewO3bzbNpjQkproZPZ5mBGRCVASjGEGgw
SL384k5hyJ3SFMOJjzvs20YL9txe0nYs5b+y0m5WruHreQpmrWilcNVDz1/ME/w7t1I+9idnAONq
mbBfKkzWN4UVaptAS+PXBibf6+B0a7W6ZU4kZkoviZNrUNMHl7SYKWQAJR2jdjqVvtMfujnLKAzq
Dp26VHmXfTnZlWmSwcapCDNjyZ42DcSpx1FS19KzxXX9f7+EIAmdJeJ4KEuX3zwc5yorhnY8+eOk
/m4JOB4NrY5PTVUZ3v3NvAxjP8aC2MWDLsMhoVh5OVbSR5KZGs10cvrRofQQzTMSAj2qyl4yW3bo
piVQRzpneeS4kVHOf3e9otCI7uly7MPCCd+JspzM6/y4etFKlPE2UTlq0iHJhuyXYaDJ7Maqkusu
S9oG3tD5xvv9Sdz6Xkji0aYX1W2q+pdzsO2pou5hjCe+Ke29qQT6gcf8VD4gOVmvxCPiirk8EKQc
XO6ECx+wgMUONQLYvKbWKacMm2JP1aR+Q3YaTK48yfYxrEPlIa/Qv24TdQ4oxSTjSuZxfSIFZ4WS
spit6J9fzjZFKdqEb6ueBjIKaO9m8ZRlk+wOpWz+F0VF/+3+172+7xiPmB15Mz4uLMvL8VS/ruaQ
Fv5Jam1/a1pJ5jUMukXN2NlJQRls7BDvlvuD3pzkR7teIPGIJC4HJWzHgwBMwqlEf+EBlnm6z7qs
/WLMbbnNWdqVc3C9hWhcix4iuwhnoKW3Rts6UjqjSXEKaPycYQG1jasFnfI6jT1aPvcnd2sL0bAE
+EiJms7eYgsh+qHVedJoJyuvlRCahEP1bUBNp3a5gylcFy25Y6APcbXFp8j6mkWStWYmd7WsDjUg
IhWiFAEVWIp80zwskcfTzBNADCVydSxZHibwkbDcC3lyEVNAh8lY1WG6uuAZFk9brN0QzsFLTyz8
p9gwkwx7MCBtnPIZ4L9JMkxLkurMJo4l42Sh8ni0GnV6sLFLfrz/2a/2FAhT+mz4RJKdIaQrluXT
0JxoSQq12ThhLRH/wpM2PjiTb73qpZpvhwgfw/9hPOA0CNFSJ+FxuRzPnkZ7ElWhkx7rOVeoRT8G
AEYcfbH7Inyo8WlfmeH1mtJrMulpQsWyFLg7lyOiGwcfg7N6GiVpeM/LAr4oxj87SanpxIR5/16D
C1tTS7kxKkI+glQpiG0UEi5HTbJ5SMHlSqcpst6dMPC9QlG6TSaSbYzbtd+Z3DZr2OGrA8sVTA5F
GxkNEDrJ4kd9Wkw6Ayluw6p0gqCQ/VW2Jm+SVpXvfW9Z7/fX8XrLiqEoyxLzkdsvQXZ2IutkMIN0
8s1IPpZDWD5oY6ifaw3ryUHXSTTanoQKTds1oP2NLQt8iF6t0Htl8MUWKvqyU8YoDM4aIrvTNzD/
0l+dI2XVb3WYc3WD065fP9yf7o0xaUVTpwQSLjCri+WcqliwQOvwrMdl8Z+dT91hHK3qFdqsbBD9
2GvOZDcHBLoBk++j1L5YSn10pMEp1fA8hkEWur2KqhWcmZ9INeeuJKfGyim5sXXQKabILDCLJu3w
y62TtrWWzYHmnKYyChoCF7SMPKnDPtbNdO6dldv+1nAYjKGO/AHtW2b7vYnF8qRZPg1ILdkaFV1E
V1Z9+VGth7RaeTdvDAasjjSBSM7AlXexYcrELAnnouBcGh2sci3spe91WowjoJzq3z/eKDAwScUp
6mGMaojKzacjiIRtVytxGp5TtUharw6yqD80cW6pm3rO4wRnsQQnt/9hUIPQGCor9/jyMMZOnmLG
akmnmtHz1zZsdEhfdiPXXppOYborM0ztVqIDsSMuYj5H4QwKtAovkUg/L2cKVLAJMycLz1iz01+j
cyChc+J00sMcj1X5jPbdc4IL1gof4XoxVfD5H6rayNshl3g5rJLVEQlXFp3tWsXfBmyk4RX1yIOi
TH++cRiLKwb8J5UiVvVyLLVQEnzuqugc5KG6B9yq7YAxd89oIBQre/T6vIuhgGrJDAZ5Vfz9076p
W1uftLKGwlEP2Ve26/QTHYTqoKhN86xODHp/y9z8jJ/GW6yePJS2VMl2eC7jYajcwuqn1g1UM5Ye
7ThfKwNf7xVmR2tNWPLwDC+jjFpSuKA1Zlc6vT55XWCjvpbpae5CeCy+zMhQHHPUjt7+eJICgUfe
Kmr49PMvP6pSBaHoZ0Zn6nzRo5J2zhkwHCSSUCqSlTN444OSJpMTWBQEhG7D5VilCfdrCNXo3DGt
d6fUQC34liDwF6m+cvRujsWGBC4mhHGXni0V+yGrhzk8T5mmP+FfKD2n7aB6w9Ss5Ry3hgI4QvOR
mjppxyI+RAslRcZNCs9zOGYcN1SwGpR7hibwuECtcOUr3jgGgoXIS0t0CHhkcX3G7MsOY/L4XMPc
/2oOxfsQmhI0gU55i4au+3Z/g1xHMUJt8f8PJ2b/6dRNZhEasODDcz7MgE8Ao2W7TB0G55fdmNWL
E0A/eWuGEhpQwg/a3h99bbKLMy9FHQWfJojPZh/1ZK5q7/o8+V+loZ5xnNGzlW1zazxuTnH+aGzh
JHI529z34c91c3x2ans4Jk4sfQ9sq8fkdjL+qikYr9Vsbg4I4wMuF4VfgvDLAYtWLXJekOjcT47/
XR7V/Lkwg9Jr7Tndg9PtVmgmt5aTOj2EF84EeouL8+7onVb1oLnOOmVIzW2gMMvP3RRWwzbv1Hx+
dLpKto5DNM6xR1dnTcX+1nxRbRGa+YDNgfRdzreXrDbwaWKf7VIfaHmVxBmTVZ0ynKn+5Wus1Ztv
HU6A+wLOKpquS65cmkqRFjZ+dE7Luv+WDkJhVwNQtjfRflrT/r45GLaEDqwBAUpYHE26az28HTk8
F5LfdC9121d7tSin8ssInm2ltHtdeAQNK1wqiC+Iu+kJXX5KbGeUAVRkfM7oZvh0KhFH9cYxMkDq
OHPropyR/rJBunhqODT812yI3E5VkqeRut7+/kG98XwJRg/MJSC6XEqLqed5nqJYVnJwlMI0XrTA
GWnNYDq+G3x2NloTXRg9UgQCI3R/5CXLWcRWgvYKfoEeMVDYxf3rt1mkpV2bnONc9eNN5bfTu276
tWc2iaO7Ovc+/1QmipJNVJSnfKjyYjO2hvNlmrv+uVXLNYy3mO1l4IccgiiPfARH6OxfLo1WZhZk
Gz8+55mRTV4fU7BxdQ72w/253zhNGNhiEIaOGQi4Ze05GCHXG8DwzqpejqSSMl4e89wg1EbDav7d
VY31en/EG/cHzRtaz4iPU9NbFrzUhOcdC4/snAaZf5wmGmz4gM9oBvjq/G9UOdK3xlcaN0KlYcUz
98ZkBcLuI7GltXuVN5hhnowzwshan5+rRm4nTzGjCkdZKUe1yFy9m2+sIrpIFEwR/CVeWa5iL/e0
1cCCntU464ZtUcECdNFvwHzm/ke9dZQRNaY0QVQEbG2Zr3exZtQoTWXnOvLVXW3R05uaWf1NIhMc
Wj2PHk1Naz26gbrhid4KSME5RltJmt5Xfop44T5vXUCU2DQISgYRDXnS4gUcFKCacjwpOBMTG3Nu
feUBwnFEidg2XCMNUR7uB8Tkd2hGBI9JOutvU7+a3C/3mfgZeJ3D0QApRAIsrtpPYQcKCQFo41w5
wRBMHjRgSD9LOQu3RU9wNfpwdrCzLex/5NyhM/zn30BQI6noOlAgeD4uBy9N+AMjejGnTLaHzFW7
0kZUCqGsnVP0de9p6dw+ylg3+/sqjYvvbYd2shtlWmxv7v+Uqz6LYNaJXg51FYS6gEdf/pRRn+Qu
iRP5VETAKI56Bu/X86siE8YCeRVw7qTOBEllqtlbrcE5PHSaMimvRdJIeJCBskTf0pG6etMGde2j
UhF1f0t6b1JUTE1tHDzwnv7gKeOsZe6QmWG1oSubk37cn8ry+IqZkLaJbBizV16sy5n0xaQO1RQr
pyI2poe6RpjroVUiOz0MegzcNZ/byF57kZfP0segnA2w7KYpNLQuB438vgvCOFNOnDon/GYgvDpu
e57nDE15p8CRI47ocrnVmBO635/wMhpgbLAnYJaEFYjAu12OXaRWRGlDVU+4xSvBoz1I438ViNUM
v/psTU75qsUtRqNOTReH+o3Bq3A5mjbjFaB1g3aKm7n4Gsp6tpFRnMlRjq4G/jUElKvH35R+0sNt
PQ4Qj9TaXIlJbpxa4OAQCHgZYLYtdyveYWNFcUk7Jf40OwdZkaoNTo1HLEdr5L0Mp4ndRrOKp8qx
1ggbN/YXC022x/cGo7qsRKCaP1jpPOqnLouVZ6MZ49rDV0d6m5zI1DzUEcuVw3lzRBI+oJNkfVeF
+jxVKwJWTQdVYNQOPiNx+IDbtq+fh2mOf1K8r5zH+3vq5gdmdpR1qdXJyuIQ1YlEoy7y9VM/DMH0
0AQlcK0W5Kbu+pomPbWzkyqbftT9czrMa73uW6ProuELCIm69lKP3gzrqtDpLZ+cbOjDnZ0Cid8r
o9UjLl/0/m+zKqxsE9atVXg1ePVq5USJSG7xNtEm4KSiI0O1Yqk2ovkIjCCJqJw6eA/jm1Vr6Vdd
LXRPL9s02PljF/2S2j7rvrRWOHxvYAytsTZuXCiMbPBSC/AmUqiXxww8blGGtcPTUNftQ6RU+ovV
VNYXefSVEDCRRCcMJZ907TK5OS5ZKfYDtG5BclyO22XDMJlaqp2Kafa/2UjGuwHqH18stfejDYjn
6q9gqBE8ub/fbm1xsA08hQKahATq5bBlOvSUMHTtNE1lLOWu3nXJo6JIIFgkGvfq10SV/D/UAea2
xFhHUBChX1HmWCpSy1kUtTVAsdNc6c6rGqf5FqOm5kGJmPCgNmvmX7e2tRgQeiERx9UjEaPeYtfo
qJ5qX7beuzZ3wi+5Wqutm+hZ29PTNIZh343Uq4aqL1buzFufGOU0sO8ClXn1LrLmklz2rX6KtQSn
Eyed+n6DvMjYby1VUiNv8iPlf7ksQa2gvS/ojAhwX66rVTddr8a5dpLowdXIlk2j7BpN1MVeqzT6
i13EqzbKt95Dtopg0wlcu6Fdjik7jSDPsJdUBFNqrx6wX9kpCI2mnhJMbbP7860rpPbIj+n2cWNd
DlcNYP9Ho9ZPlRHM39VU6jizUvyrGYKm26aWEa7VGm5dT6ThlNxJF9hLi2Aj8PGTV8zGPAFu949q
2RXZphiL56quz1IZpw+K0ic29epZdTPfL1cmfOOKsCgef9yNlK6WjjZ0p/GBsgrz1EzjaD5IvW8G
yF7pw6nOx7l+hNgNE0PPoildGfnGFoanSJ0QPzkwEEuuJNx5XqrUMk+DVGhblLa0TZYVpvPoqJn5
H7/DlP4wF+SKYESaKv+Ps/PqkRtn1vAvEqAcbqXuniCPPePUs3tDeJNypPKvP4/83Xg0Qgs+gOEb
L5ZNiiwWq94APZKX71Z72IKvPqmNZl9h9CMkGWtxe8buZ7mfYLW/Lt3vuoz9HI/8cVW6gLGwhV6k
CClXZqE61wq+1N1QaHhJKhPlztizFsQHJ8QvaK78P3JmiteUVUCHr23yzY7SXGr/aMU512Y01OTc
WEY2IKno/aekUa/7tY0Q+O1Ts7OHwQuu0Bne9zAlNsWU2VhUdlHiXHtljPo+yKc0/qvu0yI+qUMv
lItRzlK588ylwhC7dXQeHeV8RDneCRXEPRgS1JKoVG5LOiBYEapITPvazbox3Kuyw+y9ILH92BXI
oBykFXvbF1YGICUqSJS+NnOOR4xAqjxzrkuePi/daPtKgyGHb6Xic98DPT4Yb2924H1X/eKVa7qt
obS6nKa8bJyrS8SFIaW1XVg0w5gEZtQddbH2ogKBHtEBxAs5opsbnPrg3EeUuq8yU5ZvcTEknQ/s
LYELmC7TPfhQea4jqIsHk9wWT9YTg/f3inj7H+fgbfg19AmlVVNYVywWTOErVIpMv3SH6WCcvY8H
khiyNs+OVTzp7Tg4gnqjWZjWNcuLyHwQ3ZjN6ElEnnhRkjx9mNO6Ozgj78o1P+eG+tXaHOTNsSVm
2bVZjZniWtchagRGInNUdLxfYcSf7Vhx62CuFqDrRpPnj16Rzn9kXqEhfNnGXfOhzhRvPsghdjIY
8nEemRxb6hXbxDjKJg076ci6QrDUvhRaO6BxUqr9fV17i3Pu1SVFfyjK8cVC3jM9QoPubWgDLDdy
NSA/ADi+/QYyUbRMtpV51Yx+RRjPfe74lihr65QaCMEfJKV7w4GzXXGngJX4++1wNKMkx7I3rojN
md29YTRTc1fD1fKezKI51HLaW1zAESDeIOmAb9sMl1aN5eRGb11Hp4pguFbT/dAu6l9lUTjfLA+F
z0Yo6YvTeMt/t4Px3t4G2uLSSUDmz9yySTu3KguhtM5V6VNqb4ukFuV46Z9AqhPAQ4U8EGJ7Hyuo
0RAH0TGkeA3Ib7OwVVOi7R6zsIbIvpZROmShNi9DFix9JP8SwpE9+fhCqfl3J8qmYQMRLqgev1Pm
aSpj5mvn1rXwzPqUZna6nMYIuN1nfeRReQ/wprIPUoj3u4iHO7cM8WlVHdgaUCHNOtt1CSpCLsl4
VyVNYvtZ5lp3jp52R5TH99EQ0CZSeuho6KgtbVGTTRFZUmalfc31uoWNTN+Nv7XhSMhgb1LUV7i5
ESthpM1JNKZiNZXM7SsCLbZ10ksumG+t1y3nusfe5/72Z9spOnHe19IZkZ6W/jY/cUe3g6UJzgyt
5K6EpsN1E4iqsrwAdWA0OCtF0x+9JreqB9ehFumnc9F9F2nXX2//lPdHhWcxgHTUc1SejVsGTaNL
xGWjKHktLTX7FMkuwValxub35PboAZvz0omD0/I+Lqwv8fVzQr8GHbo5LckMUqwqxuhVF5b2dY6t
TgQkGPbXtjOBAUxl+kwGXiEqXRin27Pd+cwEPq49ej4rb2gTkoxG2nlu2sp1AgEYmgrEwSJzlC8d
EIW720PtLSzvcVrTxAREKtZV+KUQn8MgWsopi15RU2h9dAqiZy8V86lf8i8Uya2vt4fbCUHQyglC
0Oghg21L7zwyVExUMuWalzF+vuhXTPO54IMnZ1NCWIz8dgYeEznTUTzYOaI0xkmSEBld9bLWhfhl
orKP0ByzRfzai3q2L9kwRs5d5yTW/2NBeSKh6In8B3D8zYIORs2NElvJq4Yv8p2ZIIe/aHAOcneh
xpFYCvXZ22u69wnJkOjX0GLiEbF5eLfkfF46GclrB/tmvCSgrMo7b26t+B4IrtM+8FZrXm6Pufcd
V8IRSApUZChLv13NIhPoK5tz/Kp3EJzHRZ2CQkG+3ao678XurfYszeLIhXrvWIDQhDrIXUIZeHMi
lQVstt640WsMnWvyUyLRg54YxYsEK3NwZe2OxYuBvh2AQowc3k4wRaFKodAB+jQfm2c1U+tAoP3g
nSr42OXBntnbm5wJ7ki2J+jTzRcsHdS/HCRAXjO9K36oWlZFd12eNOXp9lfbmxTKWmBqaLSC4t0k
0zJeWmlkhXfNE2e44APjiMDoush4sOYFcZffH42XCWR8eqz4WG9m5WZdP0ed5l49e7K+jEvS/FfW
s7UEWknmcTC1vSUEKYzkADNz6My//V61jqRdNybe1U3V4jJnuMlecoHW0Pn2pPZuhbXhs0JA2B7b
5HSlPrhZn4srRXmruPciJ3kiqrpPiza5dNgStxzAZqCb9SOaPLU9GH79Qm9L5LzdAWSySShWvDsC
qsoskf1UrtniuYWvGNgyQRStwkoOECwnr7mYnZrcod2fyXNRyvLb7fnvHXwqMnSQwacRl9ct9ksY
1SKM2kRKAI/7WjwJOCFPmRmlH0pryU9WhH+QbAvj4DDuJSLU3da+BDQudOLWX/XLqGapYcwr+LpU
Etvsqapa4Ut8Xo07XAlMvLFKUUSuj8CEroe0c4qPwhLSfC2hM/97ewF+htPtJ6DquAIceZCS0L79
LRHVqqH2KnEtcrwA/Jblvof8WQuIxVr3qA5edBdpWYcD72zdKaAUi2AyZu0saOrMQe402amxyiP4
+juczHrdQMGn9YoqDv2jTWefLlGuJ8toXysnKdUvygTgiw4SskBnK4+cP+y+T/NART1GUBCW8YSl
MhgyP82M+auhJyVuDxKfnoNvt3NgVlVXnQ43GFTyqLfLlTiVJwwrEtdKrdPG9+ai94LZzCiIAySG
ntE4U/qHKtHmeNSbNssfbn+vndsR7RiUEiHlApbeZhwT1nKuxJX9dZ6k9ZQk6EfZrVsGZkoWq9nW
fARY2jmiFN2pi+B0SB18C/lzpNapOnXKaw+yp/jLLOvhVa9Gcd/Mjeo9oZ2T4kcQFZb9rCE27QXN
Eh0F+p1TSmygWrIiSLEg3Cx6SXdrEMuiXJN0EfGpKT2VlLUBX/nPmIHKC3irNMKnsoH/2O313h36
p4wfEYIq9SbqDxIlt0HCa5iNSo73uUGD2PcSY2lf7CSZ/h0XPEaCIm3No/bhXpQgNHPbrGVqhl7v
iF+iBHdDqg+Yf76m0zCc3T5Kg1oV1qWKheLdoz/n/NfAW/gozbK9U8suTs+L3SoHC7Cu7SY+0KHG
GInyKvWLbbkxFwX458xQrvq88oLr2TReZK2lkU9lPru7vdp7p4txeOS6BnyLrTMPJghq00Zj/DpA
iFQ/q3qpKz7e7rM4DWYWhabs3Oxf6LHjXVmXUj8Yfu9wkYrREUFAApTeJqFwFqvOq7aJXkXbpRev
xi9tKcuGgljZfkkBbtkH1/ze4oK8ZG1XwAw8k7efeGlgPlVLHb0ihynuR8MTJ2OW1qmxSxncXtr9
oUAnsaqc1G1GoVi5hwqWFb1q05h9b/U1cde9yfa1bnCOGF17g0EGpBHAqxLY7Prvv2zdeYm42NNa
XEdVx3nIzox4vowKjhNnx0qXI8WEzSGFZAnXkrBAj52nGEv5drgmFnmSmVPxlIp4fozS6lvfN4v0
9UJo90k2JZ9QHpnuby/oZrP8HJTWynoq1kq1s9ksxcAdaZVR+RRBzS78Kjc8eckTcxpPpSWMi+WM
sjq4ffYmSh0ISZUV08A2fTvRoYmEnqpJ+UTurV2MXHr3qpEUfoQ1zzMSSlyIyng06OZj/pwoYm00
kyi1kbBsctEoHuZSVeryqUH97zwki2ai8tsvT2kr0MK4vaqbxBfxB5dGOu100OwgGbf6SbJJ8HaP
LO8caeUIhSwHJOvnhTrZBwNtPx8DkfYwEuhQduqWAAgcWcCplB4yHk52FrNpfh49OfhWnLSfyD6O
aE7bT/dzvJVUz+MLZYttrQuHU2TCasc7m0ku/VJJ85Ms2Z6Zmk9nvRtxPAJsfrBftp/u56CsJ7GU
Mh4J7tv9oskOUUFF9865Wzd/JkrXnCGRJndxnjYHUP2dDwfpmdlxTxPOtjaTGjqCUrSmd16KyjpV
kY6SJs+/gzLo5oJgewDJQ9AY6QwsmUha307IakaETjGewHwRr8MIkPLZjFXXR3qhuNhKml0qb1zu
zKk8Etp6Pz9GpkHPK2VNv7ay8zrCkH3Td3y/qdBCCymWS2zjmPO72//tKJuKaDxwxwp78M5qqiFh
a+vVGfGiI1XA93t/HYVdSBmQ472l3CHoZtSl0XqQKNQo6JfRDKKKCO1aXX+GjecdbMO9taPCuyKh
fvKYN6GSX9C0Zlp5zMVJL8kSI9E/5ke6RHuz4tZe9zkvBmqcb/cG4iV12/FuOreLa99niCTHfquX
znmhYH+27UYemdG/mxflFNS6eKdrbEUEMTYjOrD7p07LLrzWq6fOnpunGKDR6faeeHeIAWMCK+LS
Xt9pfLC3o0SZZndGFqWXZtGbQLWjNpjaMj0jCHKUaG9fXcCof4q7caeRAFEQ2Iyl2LWigFnLLjJq
0m85gOM7ekZ4w9ERdP400bR75hZIzoZ0cffrKkt86sCQ/BsVQHR8RVP0I2rcu7jJL6JZinYfa4zj
zuYXAU5zM0/gKIyIa/FQGLJ8nOq4PFFTqH0PrOrjbArvIJjtLfmvg64f/pf8JcPBqK1JeC8K7J9L
p7XiJHjRQY0wj+Bju0Oh06CCBAX7s8XBWOgFLvhjZxczBjSNTx8CtOgJzOX9AG/z6DmzNxo0HPxX
+LbAlzYT60XWY+WZZxdXJsjgtzpHJSCrkvYFD+MmO1jHd0eSj0c2T0pGrXpF5b1dx6GCTtQVZXZp
KiX5qJamFqgLqS0AjepSpM4Y/P5RIW9nZrzRuYrW6f/y3SIwEIOpcwvMZqOfEmeczkbilKcmIje7
PdS7mwjg1CqEzdwgiIK9fzuUHpt6hOG9OJvo6bvfELc0i3sri6v2AYNpxwCLIgXSnCSQinMeGmSO
D6Lqzre04ZeghAH5jy7kenJ+mayqdVhgpL1y1sVo/SNaG9fEqTDqZ6zO6CTdnu7Ol6TQyjuQWhnP
wG1epkbLyO2nkklk1QRYoEyq6dQ5oEsRjB5HVJPQVql/97YnY6HfyZN/hUnz5+0M8QzoKseV+WXG
LDNAiLU71aPeXxaMQ57Zs/3KEoiDJUOe5/Z0t18XbvH/TgklKGsVIHo7cidsY+kXow8LOyOf0FO9
+jPxDPkxce2BdpK5SA/Bu6IN0yxWjhrM2y/L6NRiydsoyaPksgVIrD4+jhBxH6qF67Z4EXvN39JN
jPPQa0eKzOs+/eV9j2oVY2HCSFtZw2x5+y6kgiSzAlcANOvRpDi3Q2Fi3S3mBoeiRO9OXpOl6WfX
jtBFS8vI+UDKQEnw9nJvgzw/AvkJTEvpvtCe3S63ESsYUXgpthiqU90LT49eQAK5n0GyeS/LpHQX
bFZ+V/2akYCw8nRkc4FC2RpRuVls6JkQYzi26ZJ91ygWWqdxBj97NW1JbIIXPn69PdHtMdqOue67
X84sogD64tRyCuNGndp/ZZV5uXoBBW90ZyXVlu5HSeiKn2+P+n4/UV1HbntFKeMQtd1PqlJZAy1n
KPmKXNxzaSSAdtPEyjTfTeT4myAntpSHLgDZ3kpvAA64jfq1VY0YDs6h0ZT23WB10bfM5N6GpxTj
wTinyVGK9H7/MCL1QcBbKBaS0r5dVgUN8MaNMejRFiKFb2kdLmKN7LQHNVIV+37gOvjYUfc5aKpv
sVXrVGmorc1mnj28sTbZSVT0rSWSeQy7SFO+ua3oV2ZV4mirOMiz7jbOvTYUqf4spLDTCzrN2jeh
gNB5SEHPWa+3v/P7qAWdhsixinsBb9gicJBi6KpyiKewSfvoj9bJosesUv/tx0r5wqFyPiHQkn7m
ujqqVb4PIgzMZUQKAxLzXdt9SftCNkozhmIqpwtNzOgUUcD+Xlud9qGM4/RlHNz8yRSL/IQNSdEe
XIW7Eyd4QT4jlCFf9Pb7i2HQWsvhM5hEsi9La3utL5sB4+hoaO0lwLwp/96AcPvXnmX1/faq72w+
TOVQWidDx6pry5xCyDACR8bkYRsiGSnN7Kn1Jh3A6Tx0p9Hq5JeoVtsD2ZTdUXnErSASIC1b1/qJ
Zo5MZ5yE4ipOzrPpzKGTudlJV7O69V2jK++Imdm323PdFqXXDQ9zGrwBy8wVtUWNZ5oKciSZxtAV
6vLH7E3qyWrSBPF6O/aeCzFhsFNNYGky65OyZn4a+rR3t3/E7tRXVi/laNZ9i0mgFEesdvsxVGIx
/MBS4M84VmO8qdtC+SzipPncKbF3kO+tmfHbe5KJr4go3iGAm7dSBOqcdAuG5RMXfgtcHZv6Guny
WPzz+3MjrURbm8DpUs58u5OBQ5RtOeD0tVINiF7OnKG+CuciQLbfiQJDZtqneVJoetweeOeOWIuK
VKF5+KF5uxnYnPNJZEnBLnbq+oKvuXgem/ZrKYvyYOfuHVbGASpNps6Lbv0lv9yBPBHVXpfDFNbI
xHyVzTx/Q1rJvVeiXB8vjjP3nyJ9VV1EM10/CNg7s+SuB6tNt5tQuc2ZxdILncrtHOouTnkcoDHU
h7RqH40FusP97SXdiYqQklfuyFo2JU9/O1EjBiQT4RIXgnDVeYPUxilG7fGBJ3Z/NyTFP5DXjP/s
Kf1qGmn99+3Bdw4JKSzyDgYPWcpym0qSzSN+GTRnCXEBgwpMTtmXqp/gChkF09x78YdySHr15IzJ
cgSI35n42ipk8sRFng2bL9wbqUxd2O+hXtTpNWuTHhsII8qGO3OZk9CliXORbapQru4UbFvSZCiP
MIw/oQubA0tspHHG0xokynb1exMLqrxV+NSeOzBS6VkK4rrWIJ9KOstlMCozTuMBEFynDKLFidSH
ctHS+kT11tbp6aVxczazXHH+VDG/wcYzyatTr4+OOhzcXzvBhc4MmuVoccA43S4YxD8PWQh9CtV2
nF9dU5iBozbpUS93J/tcHaPIBTl8hO/Nq2aw8s7CvmYOqS+kWIIuanE2jd7rkWMv0vJusnr14Am3
txXAN62oeorRlMvengHal3Wa6vMSetSGVF9B+vLjkjrqR6Tnq0+rbmfuC2zx6gfdLa1nqGUAQW+f
hJ1443JtUfKggkSWsv7EX+KNWWDF11mpGlajo3X+jBGg9eR1GTbUamrVz2nUmXHgVm5+SgYOxkFg
3csRCagEVqRs+Q3bmlquVEkuwDCE8CDHO/jd/WtpUsfyPS2ZzoldIWtrpbMUkK4HkLajsuAY6AhH
9XuUfA7eAnsfhIYcSTLUER7za9z4ZTW486ZKK2I1pA2XBbL1zEdZz7Gv1XpxnlCt4KJBoUJxk/qT
MJro4BrdC0s/hacooq+RcZMwx6MTq6nQcM+eDefvol+cD3R44kdEqbQqIEeOKxD5XnHUad3b+iQL
7HzKCQTkzT50FT2G2jFooV0bI8LFVbnk/ceWu1ZeCuEqnRno2DmL/35/761yobB1GJtN+Ha1J0Mt
E13hVMVKZpw0CA9f3BkVPw0jshOwixRyO11CI5/yA5LFXqZGCw0tIS5zbNe3iHFLpZOQjnIJBwpQ
SdCrWZ9IXvat5nzNvaxPwRcBTfqjg627Gk9VToAhsq75hSG09uDe3TsEa0OPps1KC3a3YH2zNKOi
GOoljMs288esNAPIKLE/q/V4mse280d1aO/GEa2fPm2Lk6hM1ZdGHB9Eg/1fQomBC4p4QAPw7Sep
yjlKXSS+eQwPzY+5t+sfUzYpgZRRcp/Mk3FyFADivtu31MEXtPUfvY5CiDZG01Hc3zkNiLryVF4h
6dxV673wy2HEmBmHk1HnGxVzd29RWzuDG1vGk2IM9Uc9U6s7pSzj36QQr0k8TCcCkgqACGnZTW6Q
x3YFXaKaw9lTpBpoLTY+QUZtJjpXNmE4C0qpfZKumKA3mBp1v4P7bicN43lKl+YnQxEdhLfzNhQq
1P3Mez2eVfNSi6XxUTArX93C0X4/2wRGzNWzQhyZ9+Zzm9XUDrTVuIAcJQpnmU6hy4lEipqA96TL
CsKcnNOseKl7uDl3t8//7ilchdQpvKy+MvrmCytlZUpFxcx4QAQ6QCvR+qhpWVb5blQnj5NSNSdw
XvUnqzB5JE9Ux32rqcTRA3lvwUkroDKDOoSQvwm7uVo1miXXTW/Czi7LGRZ+Pet+iY/1wZTXGW3y
LooxlENoc7ukGZuhjD5eevQH1ZDnkv7S2Lk840Wrvdxe2J1L/c0om3Xt0koB4aGpeGMJ5XGp26b1
O1w6rt2Ui1fUWd1LHk/6g5fb3UFavz20cDbYnvwf4I5BRjc3m5cULrEmd5nDrBXek+vkzWvWTOlV
RScl5RbRvRISvmEe9FK2FzcMYpw3qbzzKACLt5U6KujYtFgSOqGBglUaRCl9fd9ImvkuQ3+oP0FZ
rCmT1s2XpnOxGcaA2TN/T2R0ZTHD8CKLQUacSqK7uc48bZTenGlOOLvp4J7Wjqd50toUpAYAXedI
gvP9SsNhoyRNUYXUkRbo2zCRe/qUNsJ1EAya829FkTZBgfNNaC/e+DIrjX52ErSObu+sbaawznGt
DLPWK+xuG5Mjt09rsyxdPK4xRfRqd7b8ruucL5WZtR8X5Cfk+faIO9METsqlSBsHjtfW66CpJZ8u
rt1wFnO2Qlr7l3hS29DqFZmcWkVWXzRvLJffTMWYKMVSyB205YFXbulQWW/h3IpESBiluvWgGUhG
BMmAhkUf9/qpgKGImIMzHYWibXxYh12lxn/GQ6qUm1dxZeS2CsWDPVTbfebjfOl5p8KGpPqbl8z/
BqK4D1IXJYetvI/Z9qKLotwNC4fySZl5/aURlv5QeMt8vf0Ft+H151B04AgKgLLe3WeyaszEG1M3
tJY+foK/oftp19TBqEfVwWbZG4q7jBctvT+II5voIyFaOWkTe2HdW82TpubjBSiTdR0H50izceck
UIZau7cruuFdBklv11uUpPDCXomGT+2C2RRdGBGOIoqfZT0dqTLu7QykiYCaro5DsLzfHvdJq8o0
dVotTJOse5Xdkv0tdOyMb3+rvdOGLo9BU2/1At5molg3AxIhowtdBxvbYC6kBCfidNZDjd6JuDOg
At/ht+QegSt2AjiISGpBoEUosm0Bg46QQ6T3mRHWeoc1Wcw2fDRhc95LS9FEAIhQvytsdf7Qz0Ws
BMIq4qOAur01131Kr437A5Yu4uKbzVOV7B0vsvVw7BuU6RbTqU4Ip+eXtpiGPnDtvCZDSJPcX/Sc
7tDvr/yKPoXUgkHOOy7ZSLe3Mc3ICJ1Yah+0qW7vsRGrzokSt1/mRHF9aUbT6fage5tqjazrpCHv
bPv0IGcUilGxFhpGV5wSWn1/JV3V/HF7lHd5HiuL7NBaGAYQimfm+jN+yeTVsnJjvOT1sMTj9rGk
xXK2OznemUqHfU0/OgDTlPojEniYDXXzUp1k4rnfb/+Kna2NcQM0SyByqz/45gDpVunqS+Fp4WSZ
gxmdCwg1ZtBmTaEFBYJAWXce6D5FeoCZJ2fk4Obc2V3Q9qjq0rqGSrNFXyTG0A+2VM2wH6PoKSlc
7WtUdc4lrvq8C+ZlKv41nFI5uW5/VFPeCVXUE9bS/Kq4yQPn7fJzn1RyzhozTBJDVvdJX/VWIDPd
ezXkZNXxuemAIkcHoWQnFq9OZUjlmzbDOpu2o4gaTx31zgwnLDHPAsr7Z5Q0XN8VxpHg+k7wWNUl
KVsDxOXTrD/ll/3lLHlUj3Wth4qRltWla6Gan4Y2qrGtUgGylkHMY8L6NJpKmXxpoqF8KMfaOxKR
2zlNQPP5uCw1H3o748ItWrIjTw95ZOSe3yVmfnad2lwOttLO90Qnly/JA30lZ20yP3cedVeaiRF2
iRf9V1GMav3FauQ5ki7uiPHwm2ICa2bLG5xK5coPZ8jNp1zchTiol0Y4jOryIx8zmnhyeUmG2r0D
ITx+WFKvOCjF7U2S84LjCQUiroXNmKY+9IiVx0aYS9SHKP6ZoIVAtGpWb555FB8BuXfHoz3LDuLx
zSTf7qHURP2UIosRJqmZnBxhTkGitmguGkUOtdfrH26Ho514QGHDWvO9tQS87WVl3ARpv9T4F+PO
XlV+p6Gz/Eccz25/dtxUQ5BVSI9WrajzWJkuY64WRxDNncBMuR4qGaq4lLyp9b+ddJehbRx3uR26
jenWdaAVWlx/G4veIcVok0b9YKXpMOjnzkvL9CsQjLmv8f6q5t7PxZQdpb/vF4W6JzKb7DjKweRQ
b3/P5NVONleNHZaUxvNzVMn+McNUN4gMM3vJnKx7cVGC/u4a5f/j+mdswNne2meAN7jZAFO/QNpg
c4VjvgxTsDqiZX7UV5kTKGpVDx9QSEgGJBFMLfIlePV/b2+I9/GSzY7MKLorP22xNunHoneVlijC
DJHHr0x/KYsRdarFTv1GNfKDi/99xFwHwyMcfBPPuG2bsUt1bkJULUOnTOazm8blJWti594Y5RcS
EPHds1LjU2nE5R262rD3b891d3iyLRSTwCO4Wzw8La/ainpphow3fwBPpvhNYYnPY6zNp3oW9ce4
pwlwQga0nnxT8gI+SLd2Vxvs2roKpCZbZKnXmonjLA7XsVUUX2c1/yz1sXpIpunooO+NZDEIYD1a
ljzZ3+7pdqnSxo5dM1Sa+D6PbPF3lJjqxRym+DereaA7VrwDOkbULddCyNuRuG6bUjFaC6CJJ+tn
6OelM17o+RfTcxH3UMdO7Xrrg8ZUo3CZsMa9/Vl3p7q+Ggy6xysB8+0PSIwsza3GtsJsGY2wzeX0
WY2b3o8b50hO7f1du3bqwGPTL1kpmMbbobI5M/pq8KxQifCuCCoS+uQc2UZ5vT2l99cCeuxUdKiJ
c6u/u9PR3Otqs26ckPdyfNHc6WWQYoj9TKiGX4nlqJC1t4TUryicURAlFm6iQFRzFzY94wlzmCdf
ytWouRvL8t4eyvpgw7xPiZncqvqy0nVBaW0GU5raaXjmOCHtPfs7QltjG3qL3Rf/YLhqtj/00cgH
vxVdZR7cfnvLSoBZZa5ogyOH/fbzoTUzIu4i7LBV6XX7rqW4QV1ZVqAUeZr5WpX99fvfcdVxRD1t
5d1tp9oaje5WkWuHZuPW3T16t3nrm0jNfhrawhvPUJ6OamV7qwsshu1D2s1jel2DX7LSoRlcY5gV
m4y/bp6boRzuY6exP1no99wvSaTKIHeT8vefsQC9bLgKLhzNtdD8dljiZlZ2BTvIaU3MR8A08mCF
a/0hTer0pFndPJ9HoSxfpl79Tc8VjgcVkdVAatWcAGW3GVuv0FBO4sQNS6TMA9wMlHNSxHRtG1UE
4ODLg220c1ogPxBUPVSS1kXezFVXK8rcjEdR13oAXud+GJDq/HNEceyguruzY9k9wAbpClEX3Log
OxOPWLOZqczRJD2juaCegcuYCPlrA9wg54gWtDselUfSM0Spgaq8nVo65MJ2BAXIssN6ZBoV7+Ni
F/VfizrLj0WGTvPtA7K3lKueAAUQ+DQ0Y96Oh0iII9DFt4FHluVJTh23MaYE35AzwJH+9ljv2oyk
d6vM1Jrbr4Yn26ORlkUtcy/yQjE01gXXD+Vr4abLWZbNfEmttg1MxciIss6Mt25OTYqWv6VdKcoa
B83XdR1/7cj8/Clrt4+Yu16amy1kJ+TYRkMdr8VfJoA6FF/L2dKG85J0+YOtzcZ302yi6tKKrPxx
sA7rLbUdnBMKZg5dJtAPmxCht26kw/z1wnzRVWiyZSn90fHkD6kmQ+5PZjE8mF7RnxVRKb1vYVxG
C8zrzPw0m4N7Ldu4/OQo7tE5Bge0fu9ffhrimSTDPE3Ws2VSSd3sh6ip66xqleFcaTrInsrKMiOg
PNZ1QZwhg+XbhVDz0zDPzktr8dD3u3ae6Bz2lSLvBlydypOleP03hDMt49zHYAACz+h5Vxl5ZbUn
W2vNR5EZwjovVpIawYTU+TVWOqpcsEbm5TtXl3qv1bmiBKMlUDEOUhLXqQvS1LN7MyhMPdf6YBL9
EPU+2htaugSDRFT9Y4+g3xzGg2HCPrbLqdSeSsUbPdVvI8dT7vFjNZQ5iKnAREsAs2tOXgzsqBLN
H7phIlMTk2IiM0Iu2sTfNK0b6id9THMeZIvwjOgrVRy9/dcaY8e9F+pMw9CXhHxt8L1mEBIVuiVu
4V4ukVc81m0+9L6TRnb0YKu1GQVycIX2bLkN+NSsBuITxEk02QtgFzKO1wYgiAF3I8P5JVFnLCk0
c0nrh7nVYVp5s9sm6H2MTfFhduvB/BRHqHGEyF6YyZ1uytwNvEwvnMWHnlzcN7Wn5g8l/NDpG6XH
qQhwU24FFPfZNl9l1s7ZPZYgojwj+mjNfhfxPLsorRTuuSsMrQho90TNqbUjXb6MPbLH/wgKSMaT
Mlra9AR1N8eQyLPmov2oTBDhfCjudv7c23a8/GMpbZZcXGxv46euTwrlMmWK2r04UZkvd5ntsL/0
yl25T1oB0SAEhjZE0wNg1cULWvTh3deuiqrpX/RYJg1WPhbU3SPNy0L+vQjayPVp7MY5sc4jHGkz
qBpECaSvGQuynb4bl1Fc+I7RGL0eTPTU+K5JBcPqm953gh4O12FXPSHXXYtTFPPM6/zcqCIl9T0l
Nt0Pi13STlOqqRvvdSg+/GdLjv9QEtABsuPkSSyd0z4lCoSxPKjt2UC5H0knDRFj+le5xiQ45x8j
Y22uB14HIz0OSA6S5grvqykesewwEeS13b7Jz16uDOadM6MYAiXZSOMpCdCKRvPIR5h4jEcYvQsQ
uFPRcigLv5Sith9Lz4H6uwC0qR6yPpPes1YnRmoHuMnlycdBRJH8JxJLliDol6YSwWO76KUMxkUC
8DG9xs5ebUUoBCJvHFnigD5EnOAnUsX05069tWjlGYWCaTmXChLN/tQrnvNDKaDoASTUqqd2mNPK
FyjieP5KDiq+Y10y9eeurmX95PGupaBdtHX2nRqMqzxgPNTVl6WhmacHhh7b+keHluZyEoM09Q+9
ZTfWw+w6PJ1OeQVY5E6fRdH8KQqaAo9lYbvLlzEfkPgNlFn22MyPSxb9g2M4AjjUi5ARIn9NG3VR
A11RbXkHZb4E4YS4Ngbxy7KogtiEfEh9n6qN0z9A5Erzp0nFgPpZWjMKJ2BTI+GF/8fRdS3HrSvB
L2IVc3hl2F1Fy5KtY/uF5QgCIIhAgADx9bd1X1yuctAuA2amp0MwpIq9kKwp/3CZw62hT5k/WA8P
tuSDPHo06fxnLkVy/iyUVOYd/klB3RtuF/5KKNHph4iFJD8aoEwlcHYBtBtGo2X3MhsE9dwvsHCI
Dyyp9zy/W+TZzKrfJZYFY05sA1YobGTAjdCrEvWPpdAJ+U3dYSqwgbCqnJbcMXflSqX6krsDaUO4
uUb9VrCHME+w5UpApatLnuJdUPOy+F+ObDxeIORq2dpnrjqOG/FAqlBW4Hj1G3h+SmDSB2ur8zWZ
Df5S0dKZ30x+1s2FA50jn9Su3fGcLTo57lK1i/COB6Sph8IH7YbalLu6HnUW9G3Jj3S5nVZl6z1C
tMLx65RNw+KDsQSrphqOSuzOWrjnPNCTwlBv2FSCBVBODM1+Hg0kyncIl9ncJdh0Dj83hQIytCAe
2bWv5YdX1lQQw0J89Krd9/fYybKySNgpobNIyVKmPyDiVNX9tpznaS9rEAR2PYWBZYNvBVYGF5QZ
4a6dqju190CaoY9eII+wzaAiY3Jgs/fqhpqn9RdaBrl/AysuPeVUu3nXP8KJx8ddlrBvDYYacJXU
pxxRB+cdb0E3e27qBVgmZOzzfMOeN2zdsFhSyzuROprc4Wc39Vv0p6dfF4K3+g6ekU24KUQHgBBe
VfKk/Vp29BFE0NliEt3b9WdVJ7V/cNh7CDaWFumG70D8+frtXJWv8xGF4JxvogI1QaJI8j27cl2d
zvcnMOz66kDvsa/AlEs5okOXwCKNqlSNKORDYTrpNEiBLydw7G3aGELoWI8kNIk8KS9p88IUuuYn
zUQUEz/apLA9qMWEjgIC6WTYkrbeXW9hmAbGJsxA5G05nUGx0ODZDri3OWwzBAzCbwQZg7F3HGzR
hw4ZgsvEk1Mu36tadud9UQdT+ikUovH3oKm33Xe3Hwl9JUeXu6mGxtoUN2OauevDbmGi06+6hl/a
mOI93Z6b0i9fXQpq76OL5ZxcD4QG0mUCtZc2qo+upvEn371a/+1Gp/iEEsh29wLbJB3fJVtKDosh
TMgRjlaw8sUpWlrc08LtXfgUbVecl3V32Cb9KsBR1eWAOhnmt7nMiksUibagku1huW5QEebPhJ6L
fADvAHLUEQqNmQ5d9nFFVrAl/+BU2sJkpVhHuBBAQnnmEdkOW4yrfmE6wa06/QoXL9BpkMidqK76
ty6cvjXGLAcqNyxl7p07dvRjJLgHHs75t6Y7tu6JQtswnUuTqCHHvu57xdqWPiu1tRwOa63Zrm7j
aLhTOFZAlUxyfYEMsxIXmMDlwD+1Wjp8Vpdtz97MVYOfZtL2ekqExfWgKB9/KHxaEXbfEvrDFDN5
N8WZgsJImiO7UOHWtwKZJ9WnsEbPJpA+nMx7blPZXSFNKfnFnY12j4ELQ25Z4sDS1BRl9F6sm38L
RTGHF63bpPs+bzyjPRS+9SsMkFTymiBRwf/WQtRvmcyOYqireX45Y4XbGYqjyh7SVLg/HHI1jpRF
Vb7tVhYvJoux7Lst7/TD6SUfzw/Zzl0qU/hoqCZYNorM1uh8dVmhtcsJAOKTnJm84rQl1U3leyh7
aBj2NwXUn6Io4DL9hY+2NkMD3+VzbOvZkVGWanmbDzyQA3JmxRuVWv3hbWvna945ef6IoinWP2eE
4dxwNrzG07yoLIUTdwW2z7R4bCp/oMF03eeEa+nfbb5XFixdEsQNkeZ0G1KRMPGIPkkBud45mhmD
Yq7Rn8+6+YzyRtN7j2VkOXbtiehsYxB0eUHebBZFXxDW/JvB1cIw1mEcvBJwVdQVifBol/0pZyS4
VUfpXnKDleEjTN28/1YmWFP1CnaZ21STlnQ3LrEkQBMVCbkyV5MCtk0ir/H4VEVoJnDKm3vED9Xo
ljMcg4/HgVi4a1Yi/Iyivetq2cONOH1d+Rr+snQTBwwHq/ILvLY6i0RjtP593R7H+SnOZ9ZhairR
Jmw43xARNUZYEaihWjXs9zgyWJZ7rJMRe8B0ttMhaUmjbhJq8O47yqeoJoYqlVyxPAtx7mOammT0
EvIt7KZbsV150e7z82J4Qf7jjWm2yat0L67Ml6kc4BZcmQs8Zqh/2k/jsEGC+5b8CZTErVPScJQ4
UuA4+65ZlDlcTLOMQk3gQ3cjhS/kfwUi3K56VgZUH1GcTvSCB75Mna+pf8Fk0fixsLxloGXqLN7l
CjJPTIfHzPn8kMqWEbzWBWvucYKA1tpXpjX1wLh2F8LODhk0vhMKVzS32HXnQcxjua6+GSCMW/Q1
QlZl+7IlXPwnTVocF5EWKo6NC+4cEVk9H/3ZIcj9DsFyaT3lq1HryJA0H4eCV+T8Er1p0m8OBmHn
sMlq3VK8QmixyE129gz2SwRqCuIE2NidB413z6xA7BCryUofqjk0mX5pZ5De0W3W5cLKOySPp8+y
pHhWQ7rKbizqE2dmv89QgQ1lCbvixwDSX414Sh2Xwc3mIDh++HYg5O/I/ROFWmF+NmAEkN8m03Ib
wQ0En9W5pbGfMA1i8AuF7SAh6wj5wpsapD18pSYZOTheP1sw4vHymaT4Bls3Gu4yPa/YziCBtbjL
iLPmXuUFqYelPfnW03Tv3hCuWH3l+Kg/KjSzaR/0sSJOwJ2qhYokO9cJr3FhBo4v0/5ctyZlQ+Kw
ZIGAFDlT6654cYcQv/KzwMAFZGTPOn13bomWV51tRd3D5+NsR2XkbnsaEtKNc9sFMSbhDO0gkd31
yfEMvKBsCaAyrGzO7QOX5YkDAYoumHYnNRvPrDBLL+skrW6BclJgElblN0AcHb1I2tpiIIh31YOG
E46aWFQgbRXt0pR96PiyIf1BwP4zTwTqXBSQte77ltZ9mdv2X3fs5Dsi5NO0b8ql/peajvzCdYU3
pmfwjyo6ozL80Xw+VckHFSFdq6NB04GI5kl1JVn7XJHqG/Qe1b8lHOIYlsLpc6i7Q/zgzQpBiqI4
B0YwxCXGH8W2+S6y1GkIVUAXzouVVqB4AkIZbUnR7jcdKREWDGuEX1VIvO45tsqh1zCk+FIbTCc9
zUPNpsDXJgElrln54CH2hETWO67GJLF7gsO0cZ83L0w3zIAtHpMjAJRBRlm2T7o8yXYX0WUmfbGf
CLJsynN2g8yNoL2IbssGiulkGbw0XdOvSVg+4Rk/TV9rF+L1wBDyqebLB798rgIse/Gl4eQyU/uY
NQxi2YA062/Q7WLw87OOgAd0MEjmhavHF5czKQfflPw35jMJUW9iTnMLHy/f46ENQ+ilphSR2wf8
o+HMuWcvbRE53AzS7nhJypK7kSID1g0b+FGPHuYxT9BIrJhWcUIiGIPs6l++szqdZgRsKTghJfJq
BQ7pEfQotg8NX1NUyzAvpF8J5mKk6nRYlcZu22y/1yb/l1AEbQ4ZImC2AU/ZaoaDS/ta4pNlE8hd
ZJlseoY4LvQs3MiBWjQ9p058UVsefN8GhfKw7OjoR1LT7Lco0nCMTmYZGxmQRnwWwmrUZjCnXlwR
GB22Oll+ytxuHCpcniY9JlpQ2yu3+hEtpSUXuPnqJ3CrAHu2nlWY6ALkDRMcreoDZwaHPqRtbP2f
l5iybQuFFAbf2r5jMb5VfVHFIsfxHIsAg7sUhErPwAWcww5nsW63uMFsb9HhtHHBUJAVzM24xh8t
XB5IuYzS1n+a5ENRKvKTDjlv9F+FhLh/IGy982VvP0bb6peiLPsReOvHzkClNaTzxp7dAbQFp8nc
ftFwy6UXU9SouAsoPrrXINoABJGx+GZxaq7QTVQKcznAgxtes62AEFpnot/9jvhwVuiyGbc8ngT/
txcTvJQURPkF7OV6MJUWP2aRyBVXB3Wi30OWIQrGiBLn53bWaEKbRlYf7Pna97PmB2SjJDt03yiW
E7j+SSHGbGvT55ruFu7ha5rrHhzpLh9Izbo/ZYHghn7BwfeN5jBV7+u5sVvfmEN+RgNkORAckW09
YuyhyczRDvjPYCvOYASc+Fgab64eClus2yjsmaDrUUr7oaFrKD/VMyi8uCJZfoEYHxBXJtJqHiu6
0V9oGXLIbLRL/ni582qCo3P9hsxcjKDSLUg+mdN2+ZcyK+0E/On8IXLp5CgcxrbeLpChDRGZLvsb
mMpEfEJ5CfuzTAt93xw1faPMtK6XS8aeHKr0dokteL33q9X4kJtrMol1ApzqJ4KIkH+x8ZYNLKi1
QndfYNVYopG/caCJzcBXGnkP/XY993i2ohwQzsWWC/hrq7yUAJ7OCwBETC2yXtNe6R3h4SXyHBeU
zITbgVSQ3E7oLgyDOEA4OqVYoXRf0iPOnxSt/YpJUbBvp09oO+ngcWULZQWfcpcyuLomZXqX441B
1izbN/d7TVJQoeVqSveYaWD6d7ODyuA208jWuw7NgBpntEVvqogMuAtMlcCq2HINGBhjsh30uTcY
0lVePp2wKM56eBl7dFVzXeVXEvb6HE8EjuOv2KYkd2hGQjq0IomhTwsYWgzYkGK5lG0nW24qAMge
WlpBlGOXEn+6On+oy1r4UzwlSdzseKB5IOgRBEtvKQPrjxpV86tMLWPYe4BkNHyoDrsBI/lBYUaI
0Pmr0G7D/NUZX32DSScc1ZsdgNCwWuRp9cBDrf2taKiwQUgwfA6MtIjP3NoKxpd9bDfa4gFIZfaB
B/+/a3LxS8RQwz+3MffvOTo9NShV40dt1i7708IAp1834pAEAYg377URhmLldEgkch4xyaC8knP9
r8wVCtwG4xTRa9phBoYXtMR7Dy5PMnmMRWGI+Z7fqc5qfd3As3gnIFmK4SBQX+u8kvEyV868G95x
KEDxpLFxxcAnYBWCDc6ESg/MEA6/SzOVjWg+iaQBYFMt3qYXjrA4PeC4V1PT0YQP0L6cr7lO2m8p
SVp235Lospdca4TyrrlcyAQd8Y5ELlHp4ukDttVjTs8Y7xD5Wr5SiDT20e8LOKJc4KW8ZBGpcwNe
aeeHbsHwewc6wPyiU0v05FSVvaLmdmScRbp9272rdB8PuKw80NRV5QR4FbNP54vidQVcSnuVbckv
Dk/ZrQcZt5ohdXYKeAQl+EOilrwYkHal70oGQfxASuH+4d4nf53rNtVz9AP/pGow3WySxbVPTYkE
Ta8J/bB5wmbm0rGVsMlymINPbPOyhQ/4vv6WRVTI54JBCepvPI9naaviV/kx+fR7xPxwxTQgCDbD
q7zfWgzbI3Lu83n06nDfKYIdftZYAP6bMyp/EiRNLv2MRKGsT2OZhwnFBV0V2wXQsF3AP+WRI69+
EurY5cgBCOA7Y6zrVcXPT+sB5/bBsrP6jHvbnHiZy+291I3kMChZYKIHq5DqHUEkJhtaFR0yaeu6
cQM+m5AXgi4bwOHeonzN8NTYellGmIw7nNBPH2/lV9jszMjshbRMTDN2GfFSA+l506H5MDWo/FfT
BhpGykXUtzMP7g3ElW0ZS2Pji95R4aZ2ky4+QPi9nBPmLNwuCr+FbhBHgt1PTvlGcNmPkg01jAvM
YGdd+EEBI9kmg6gC23eIWoJnaVjhHQ/JfcR1XraaDhGhLs/CffC7BHrfgJvKOg2sYKfN2Bjdjmw9
4JFTwy/xAjAhJ5cy3cPvDDW9nsgpyN3hfcfHLWA7gk3cDgsbPy+AP1gpl4tDfI0B8uUBpUlNlzcn
a4DqeHY3RK+EgF7J154PAp6MqrdObi9RU61HnSfsK3brKR2w1o5/5wOT0YisL1MNitP2LUitm6uO
ev7RyQRx24mx7pFgZLqj1bLD4P3M/FdWeZsPDFSKgN2S3c4RrCTmr5Yu7I5H3XSXduZNHCqsjhKM
dna5B9jibY8M1+5elyCF97mJxg9Hui8PoB1xM6x1PquRo9DcYxzW8AZoTGFHsSuhB3OCYTJoo5YP
2K2T2LM1ADaBoR4Su1tOHAS0MD//usNXSU8VFk/ox9CJsZGTxL6hn5YIoy8OCoxy4TmSWgsX/xVz
Cz0wz2V8whePy1NVJYu/p+eBWT8XFfnZwjYp6c0BFHoo8Ug9tRJk1MF1ufyuzhYQekvDjLgAvbpv
0ZzJ3J+i1fOAkNh4Xohp/HsaIOhMsZb7Pi918rUk6fwT1uN7i76HA6xG/jVUucBfeQ85sEzvTUGk
H/JsqR4K9KRIkS/P7Ws0ZP4XcAKfPaZo/qmEaLToAfxL1wcG0uNAkKL9nYWEbxPvMAIO4E1HNiVd
sWHBV0i4p4v5I65duOSDkcdz4E9cdbAkOmo8iKM/IBmcShspWr1TIQmldgpmOvIjmwI5Po3bx7Zo
sU3UEeoB/FjjsRpJqk30ULzrY/SmwiyQmuUs7iunk2w43A6ISJXH9tIU/kNeG6xuezhwiT8sdBtI
SLMI35pDeXI5qy45RgBGx3yXELPlzwnYouuF1EB7Ua5p86gy4nNgOAKxOA6Wg2h8c6SnMoU5sZdB
n8clK9cMWq46RaVUR4Z3o4FhPvrOM9D/CoXH79IsCNjrZdyWv61ukTaVZ5bivyXNUo4J9qX49yL3
7Q258F17cdUCCC1ktLh25bIu12TFduFqFBz5ny2ko02fbx4oIBYfB+Zkg052glRItwO6WYY8zhJn
9AVEr9nf5swi7xouudkXFpolXgFeo5HdxeL52MBqJnyiUP/izVkFcNuPB/0V0iaDbOPVG8QccLKs
K154vSSAArvofU/q2qsrtXs+Ic9L24tUrtTD6VrFeyAIXXqrS6Sm4UzFw9kCCMDTtyIYvC9qVyUo
8GhKoEE354PixgKi9Ik9+wSQFe0t1nwA6gkLDKZ/tu0Gn9ZUDzlb0D92GJbhI7HBmH+SgKb/y/G2
zmMwef1xQ1zHejx6+FUjyuJesL17izLB6wyOG+DHY4sfiq0ysJ8ndjjoajbwFKaFnHl2Y5k5I7q6
av5ZiA4eskVYXRzTJlnuG5jl/GeXBbTlrDWYE0An6daJ1d4qtPXgWIDYlsI1mx8HTQasFqp3KHHZ
McCrgMfRuRypHhrRKv2ui/YJfopo3NPMm0csMBCbg61hJu7bppr5UyLOnXyBrEwnN7BLUPKzWB57
r1R2fu+o01iKCfgrPFSaMvsfnog9701l1/WZoXMAOD9jvT9sbX1g41eIgk10UQ2O+4Ye7YX4GVuu
pCpeOzMv+RQCTKohm6tpCidnItGgp5CfPn0w6s5nDwBGvOM1XATv587n59O6ZUy8edT895nk4nyD
2x8uORysWjFhxSt/labYxQUfKyxQ4cEk/dNuoRX8jkBIq58Qb5O7q8+XfWoPdPc35AmiJCpEw1R9
acr6R5CFheszIC52k7BJL26pVwgHKX2LO3KeAumge1sbHMpweDlxDNr4OaVCnDeQf7A4QnaVWarr
BuAq6/WGjc7jqYA89CVaVvtZioBfOaDviKEcLk3VXY6VevNtbcBAgUSpO8KLChY3NOg2twBMWSXf
EMmdiCEehWYPB8NEc1FF0nQv8aiP5GJreagJnudCPixtGk1f5Nih3qq4pcgyYQW1g9xKLx8XukLm
+nGR/MPWxar+4uEvH54zPGEEvQy2edVbrHafVRO4jkYzmIljMEYzGYV44kGdv7dToG4dKDs30+bz
uwfuBK3REbAMK1bXNr12xhzjzIn55RCv2kxYjvEfEYwgBAJUdO3Goz43CIztsj4fVX2KO5IgWxdw
0DHodPmMgdrgTOOfUG/e57qdh6425tfqnbnDiVZ9o0hnw0SpPP0RIbJLnjNfYtjdQfnHG9P+5PC1
fW88NIuKQA206/knOVra4xHRfSEcDq6x5HK7UkPW98yGsr6karWACpbwowEw2qFWrbP7sxYZf65T
AzCPowNxfal1TO5XZvcwtK6oX5kxSMG0R9X9jc5iVUG0oTeiq+4ZbAvgVvNMmt+6KEl5QfHvylfZ
nCq/LGjWwigY4TBKTHndVwet8xup8njF0rx4ANwFWK+U4hWxadUF8EaLkGW6HL/LHF7kO6gROG5K
ZifTKnZc/CZtuBS0y+MnJmDws1SwA5mw8d+mtFpgoAa5WDW2GEqwyGlY9ZNtC1CA1n2cLoSc8y+s
sdXPlp2fQCzvtpE3ZQfE23QbamcOOV2/JxsYZdBFN5MhFtjoTufTjdHb47qDD2SG2qbCXvMVJapf
XEPTEU9OJ3scrmZFH4nJwoZ4wJCmLTEreKHc5wNxu3c7haIXM1PHf6A/EM9gtqaYwGpT3QweyQLD
mCvAxVSEQ3m/0uUfvLVqPywY5r4jAbLLMJ21529JwOwc/Kzo32bBTakQSG0/Q1/a9KDL8QXLN7c9
syo06+U4pCm+6bPd/noVOLDm1AKYbuxy/gefW4LpIH7gP1WWJo/IATPdtxMMoOKZFdvxbYnGbQAa
RUhucBhaGYg5pvM4VcBe6WOV+GYUOsHL39oc+0IDacS1mGMzX3TaUPOkk9XXwNuX6u/SyvQPKLBk
74Gwp+nriaYIcp2CevZ2rimkkqI92r9JnPHizIHxadvCvlwr32DzatCDPVK58fuYdhm8TQjYHCXu
VYI9RtgnW3GpXvEIYv5TIvDsktp09wgGZtpMHr2vHiFCkvavVYs7wMXJUWsSHP/ZLYNuCYimBsY2
IgeVH4+nCTrDj9Md6OKoz+RKWVsswIa9XdCib9V+WbKK+AEEoa3bhhUUED7OTYYchLUL6OBNrPGp
6hnD39qkcPFz3Vli1MbIoT5E1Ps+RiRnJUPGMvVfvYJE03taOniJ6Mja/nBkBrmhKwCOFjC16NDb
lKgFbbI0e2/A7QcZzNec3hOTdaEPSlV/E3ts+/OZHOjtyghPR1BR0q7nMBH9XSTOymEvTbBjEgno
M74FSXU8N7sm/YzYZHe/xnjml4/BANhXiqeo9gDcexTdcp7sieLVd6GhwGZU1BO2DmB+dJZ1oByV
jqJvTICjDJurwXhhYBdhjj41Nhlq3RdzX8sl1rcGGj872sqQ824lHBkqFF+muhyhbA8sfaptAReP
VU9LYOtntQTzH+aZGfN2km6vZM6qO5Qam45ddBqDaNw+kHq3JndGRCJ6KKslm2ZqttcTa9xfLJzd
c6kK5dHGGPrPoqME3owNrBwQeA6ouEPibX5rzgKtF+htn1h6Hn/ThCJ6PYA8V/RCd+KBSWbvNHBG
uK1g1/XRmGamT8Wa/8XMLkA0LHLxRTaCs9FohNv2fCdr1vOapM2QtTZ8XxcR7lDu40MDgB67zXIh
64jT6TOJKX6HzYmHhDrJ2nFt1xOmyX7BhW/mFHS2OpO+6rH9OLvJtqW5z9nq30t4uleDnGcJHyx/
rtiDFYe8hz/oWsI/O3EVRIyaveTE8+PhcBiX6AbaZA8VPpxk81oURX+WmXk/c1lfdqh6wCbI4YN5
2dBQf5haUYbJJNF7A8SEz2tvY4dePA9Ufa1aJv7iPAQBhJN1eUnbdJk+Kn1ECmvRzn+RjKcvbTtj
0Yo0hhVsET2b9xmuF1jGoi9ur1U3V+vIxYazAIUcloIIcUMlW7HBQT0LJ2pEKI13CFmAGhZkDOIv
Bzj6j10MqC8Aq9d9gHgo0gkUD6yNE3nY9ZWzbPteCgAUgy8zUdwhJcSuj0h0Flhq5U6pc6RLvmCH
Bn7lhNWPXa87vicopraqRA+waduwv8djPFVmoWpca11ivVAwzAwhwrP6qjFFbM8WkdD+DibP9lrn
1lwXcyLgKbQpn+xC2Pq2zhz6JYaPi9ZB4CuqBO0IKhLkVzdLZ8txI+BNeY/8GGmHKvIS8GIClsLj
TjApjah/JLtG+MNh2K58AsqC2HLAfTUS224cIhiM/ifcaQabwxqnt2zd3Lg21v4JnJMZH7pd1wko
P+i5DrPPr7qRSz5iRVwtA5iERTqs6dz8rKoA8wWkhu5jIAiZLSXvlksj6uZxLb35jaua/E3VqdSk
MYOmt2JrGmzOQKHEcmom6EEblhsHhiGT+y/oHTCwgzCeP8kmxi87Xic50Dk5Hk604mFC8GP6Cy7k
/vGEt9Zy9UnavnqIS8o+X1dnbrWLaGYrYXk+4EVBXt0SYCs4FOKACZYFixRAlp4lGgUJSybMB3Pz
HqsTqI3Nj6K7lWpW8wvCggm9O0HoqIemPLyAQ1VTuCHhtMovNFEpCoDLnBt1hAsutuZrl17PusaK
z2Tr/hxhDaQHns27xBMKNn7Vz2njsS0wXQdTxjkEpE/lBownGOtggFAtGhLOWlbcYQaCdM3hba8G
nJU+gXAd6N8lrqx4hssnCCJZrmg2pnsEtgos1jU9qUKq0IpvYflvobRNfkTMT+QqgYmtA55QeWQ9
li+bv0OBrI4RHFXAeQHUo2b0oCzboYQPVXNxDSDPwfuq9jefGbDAa55HlGyw5AieaYVyImuR/uxA
av3LKpuv+AjzXl0zzCDNx79EbWYnXsc3rFKZG0wyt/iXmuCkBtEmfaWk9iAoQ/LE+jLBaiU0u/iG
0OBVPcHkliyXwm/hP86toYOnrC4uJUYzbGkQDeauzpmAI6BreHa3J6jXV45cOP9YAvpKLhi/Gtvn
2GY1V/RYADEZMLz0Bs1KkozaH+ahsA4RDNuMc6BtOS5vkug/x1rX7tpSO5foQCiPOHCS0jzWATdv
EJoen60AmxOwUGWKvjMftPoEW93tUs2RkU9xxd5/rF1RukuNGtH8yxvVvEMCO4dLwAqzuWddu/8q
8F4D/hA5ADlVI9CqT4HXwhNPELBVotnEgObJPGUqZQ8s28sLTw7/1Kklg5kASsKzRO7AV1Ak93qK
KyQMIAW2e/HkQH3wGJuL4rNqykgGo+E0ej9rX36pjO4+iVKffMSqX/gpO6rtDaK/QjwQ0D8OQMtL
ivVYOyc312mgKnWQeTo12DhipCnZ++mIjV8FkzW/RXzjZ0hAOUzbahBirgnP1SP0P6C66AOKiA+e
CNMo21CjoajXpB7B8vSkL70t0evGCnNxU+yQlyclrDjATCwFFkndbAGiwbN00Gwm/1zk3XltoDE6
R9ZF8xusWHCBF0DbFpuNMl48tNdTRpf5Hua1Vk1HEejXc6/xrH0sM1/Pk2Bsx071gz5OFpsO9qD0
e0iA+vY16jCIrvOPVezNI/bU4TOoKOcfaKAa6AqAcgOgAckVbiULF/LxoCV4L5s/ysnRir07lQGF
8aiE4/84Oq/luHUgiH4RqpjD6+ZdSatgyQovLDkxgwAJguHr79n7bFuWViQwM326xwG6XTYKYecF
Tmb8PVvISRqDKn7yo8JmG1kQR3Yb6au7MZ+Ty1B06WuHYnxlj0vzd0hHmqmhCMyl0nX4VHrWPna9
O344yk8pOlI7PWq+Oeb8KmzeK01Rv5pwnDdG9cHfduVNBdsi163Ow/au1atD3YXtbhekzvygWwcl
kbukDWM5k5XeRutvd2TuruwNzjdh+2FY7LhZqoa6pkHx8vLI2eokmPe3ufG+HCN9qGepjqsby79q
bvyzycLoPIyOfBvcwb3LA7ZwbqiUi00oVbFLO5S+cPAeACjHPW309Ax6+qeQUDVklKcbWZFEJBqX
yoIkJkCWNltPTZF+47cj0qO6yU9KH51YmUc4uOjt9kIfaw9FT8x82+yCLE/Sz80xkcl9rph/e8ES
bAjeRV8OdfMJyJtekX4Pado8yybxUDe5a7ddGhwquwx3OdkO0hm/ABT+tuMEiSCXuw5EccOfzkyx
ovl+UEP3mvWEZG5LBYgzvZVK0F6R7DluTaJst4OUi96S2y6pfRgP/lbSaz6EBRsXyScz/Z8oWj2W
hrtN/LAOjT5PQzTkTH57DQmfdLAjpb3iU+fpZmQA7Z3IcTisne3GfVHVC+E1yo23UVKHH8ZbxfOK
4fNnn2AKKbq8f+yEzP9M8OKUVqQ2fEdt4LyPNBRfohfBqxSt+4iY3T05Q9NedC6mYecUtX/IuSvu
3c62+5Q59B2iPlXyuHjtvw7MEs6mm4tNEqhoPwIOIb976XUx4Q00smbPmLX5cmtvWTZN6lYXls4v
xwRGGr2MbPSfkVySb8Otf/FQS/+lLcBRfHWRSTQs/8jImjqHlcP5PD+QUCnfctdQxSda3zEpw6be
5qv64WXG+Q5xnuwpA9BurWZcl67ep+gDUNG19vbj0AdvCe/KqZ5siZpBoCsl+Y+ce/uJhFi+lOhj
71eZ3kwXc5jD+4XLhTO3QTz05ADqnpbuAW0t/gnF1d5TIne80VDpT24dNO9czjHKXeZdHEHAJwzE
knVbrInOcZ6S5s6RkNlwQ0Kirrjt/MsPRPE8R/hymrIS11jW88ta9d688QftHSzGoC9hM/+znHo9
Y7jolzPFmrBYR4LsB1kB7edMfA/QsBuUf/si8/n6eVYyGtHW+2IgYF4i4E9glSXimZu7hq9ToY8/
QYAT+U+Nnadntw0Eo8jU07djhJCaJcmxDdiJ9y3v8Mco2Zb7qdP+AzClujPgkXce/MbGxHJ9nMkJ
K7bgea7YhZMEhEwKjrqGPnLPpLB7SlW9IOgzQHzL8qF8rtG8QUsdMTNtzrv8a1wyOeKvgiAyq+j+
FOOQ74YIr/cmMmFK0xCW7JBwq2LREIMBWcGUkdcVx4VhymvXv9plboK2AoboB8n6xuaSbty52utt
uYsaogYusKGD/XbWGTF8M65eoU+UI27w7LNf2bvQhzEjWlMhxr9dqydnw3DN+ekXeogAxuH5PjML
Bn+qdT61v/tCyeoxZuDe37WV63m0eknW7+lY1pA5l6hfYSDDBiqllm67BzCZqp0eGrXSRkn2vm+a
VfV5sZ1XWYcdP9ZUexeMHvVypsswEHy3HZq4feYumbgTgg6Ynj5TtMlLr5fGvImoALTbIt2X66GM
dRY/mSRLvIe8BYveh2GenHHDrH9IsC7bbbG0Y3Eq6AK6J9lSLhwAgubZORS92ybrtRORjtVhoMOo
8uMQM6UrN4m2ymK7S/Gq/dAaItdy45k1+ZRoDhHNEfo7rgZfLQtOhRBWeTj6PSBHiVNuZeNntyA3
7IFjE8gFs2YaZ7CAnnDuG/ZIh+yGu60thuZgt+6g4LrRk/R2hq6b850/RYV7lYhLyclrB5PxSaLf
6N8cbB7z02nVrjVnL2Opxns7rFYcoc9KM24SC7/rU7RnI4utnGRIloFlYfTJziFOyil/HUXMZZyM
REteIWH6kTnG4Ds1SzyxDbxFbjPKs8VdF6ODUGtfAiiBlDZ2nqZtkHsZ4eQNLOa+BPSr74sgNtmO
n7scHIQzL5k/+F0UoPfRNH+PmGqd16XndPwaYqed6QmWinHfJh/y1vkkvsojXWalWq2fo9G4/VUh
4npn7NKddyQlo4eOD3r0GJ6BWmGGmpu2vEYKGQ8OcnD8fYBaEx+bLpPmXxTJekCcgTr+gZMhk++d
P7pIz5PnMRXxZ02Nakvllte5xenKrJwtMN62xHyUHdc5mhHWaMy4LnxHGIrdFuB0lydEGt05wBrZ
iscj8cuD8PzS/yhMGYsHRM6FX28/iGG5ZqhayStuFkwFjiw68mzXLq2eGnDhGPRR+tmpWp042xD9
vqzndsGU9zik5cBC6Sz26SlWwX9abPi0kvwkknGZgZ6cwRhvZ30Ficy4sQurRxZucAqviQNGISMV
MvhhyVjfP4rCMv/Y5ELXeUrgvanC8MhPmMYn14lr8GTsx2Nzxq8+ohjHPfL5Jpq6PCe9ibY5/HCa
ZHS/gyrKcIZMBqMKa9a1ypA5cUDd8oGyPh2PXU7ls1d8i567a8wQmKO/sAbTP3OgJ5TWY9kzIJKe
8v0v5QiekXiohSe2N0yeildg2NKWgKyMohVzTTjfZ5Zx7QY7q+h2Gb/PeIT4u01Atr6QCgaDMXzm
/qycztdPIZRQ9Zi5CVq4ZjLR/xvjMJQXis24x6JUwGvDBAVVfnFN6tojAoUR34AmWf+v1104nKXH
lHYP2VtkPLT5oo9jPE7tPXEKImXEXqXqZPQs7Z2QWZbt3BgIdJtOgR98YTUNqj0h99P0VMEwicPA
GLB84G/rcLPECXMxLMeo1oWkE2cEmOt1L3JPRTylHtE6O6cuJm/nVg0P/yFhzJ2/UygaLdG8xew7
lzDV5TgduFM8VIO+jEtxx0Zam3AMsK0BMbsmRp07I5JA7VQ689TQ0MmxvwsCmyqE1sFUwU7HgVgM
IxKzuGyxR3NAWaIT/xGtmEMAbl3fPvDAmuLEfRBNb9PcslQNNwN/fpOEYQnmHrPX3QQaZG8o8lJt
edml/IcHkD3Veef6IcccVtaO+Lmwio6LJuN9l2dKxeEpCwmr/dHp7n9NYS7UBb018NeNnzuM/fcJ
o2D9aOKqqr5ui715V91MOjifY8fr54A4xnkVzpHoFbugjeItavtjw0eyqJ+RYUj/6WBY8RYms7z3
T10SDk305mU+JuZNweqEaOeWY1LSRuW6SS5S5fKf5ShJt6KxVXoIc2MN9LVanfWYzX493ZNBjv91
pY2yT/HScXmXhM88x5N16YL8up23U0N2D2/G4HvDr45odReLYoiyEB3KjjUfj2Pa9XW7ZQwqqnv2
pYvgM1471nWyh2iUB6lC1i1sFB9i4eBJx3d31lGQZvdtHLkMIhq23gUXkfS22fscmJy0sIzp3cLU
vzuDK4yI1tqT3YP2VF1fYq5YFJwJhaPbgA5MKQ/TOrmHSDKOZXf8zDJETDF+n7/7os67E4PJVHgn
6y7Kd996y4H7u4j9rniXNXFdPgxqNUdmg9a4DhBMrJeSGzvUEURQZeCCZpc5xj60DBU8esdpMJfB
T5lO7ScWLql7aVxcNgQh1fGwHQhCLZ9lgjgtN00yd4DGyIDNZhF9mX73JAMOORN5UZQFCYGEYh+C
vgomb08if+TbxyQc5XrGVq3kL0wRqBz8FL54VopR572bAFAXOyVymrR2msfsBbe2YaPAxKgi22AQ
BmruPJZY3zWYuWt0ojUPcxyimZiPPWXrn3CNtLkEJiNxQthoRCaJdap+rE6R9h+FACUIONfqVF1Q
gYxgDokq1vVYPoKM5qbmcyp2RTIhcVLr6Gg750ldH+nQVQTzFLbN74a0sOIpItmi/QcpqYt//nRb
u7kZDPnjUO0AbAslWulo3Fo6xLiJcdDfCS9vQ2awpc1/4mtoqvMImto9RjAIxXPjYrY6rFUQy/O0
VIYaaCXmqTn7JbXUvImxEuLrTNbQQTYGr/u20nApkadnqHnsNKjWHhplRIVh3KSLPRah4+bdrrII
BCe8mwjx2W2x2p0z1pHc67Z3/y6yaepn0PxwsHCpvHuXFobrUnlMR6nP8QB/dGOaZL8h08dJbJoR
inqnIcHiZBdlKla/nLnO1uW05Hk8/gwloRVyU3ikN21yokkIckHIYXqf2LwOyesNE5qs2ZujeKfb
3NqDSstEf7Y9E3YskY47v4NZWInBgvvHffXBariZRFB2/U4GIGdX5S0JUtfiOvnRIQEMAiZQk2CA
5NbZgdufg9UyMUeiSrRAV7QGyfPQeNUNFkMX9RHRHeK9XW/uq2NGwTSeupgav6IErGrxuTLfgGbF
XJO+B2NHSsOWmWRm5s0YB1Xzh7o+B9YlY5ZWJUSEze4X38SaKA4mrC/oPqO/reC1qbgQTuVTDnS1
/MzhvgimEFzXuy4RUfCb+0VzNmIsI081K5li24IUgHLj6zDThzItPX3FaynKfWIWFfzJYie2wzZw
2mA6VER0VdQkMMsz32Ae9d9MrNjrGxBvVW1dETAG2mC3w4C7hI0H252XghCBMUHGEI41pMcN0iq2
UWdyCG/lcq7eRGxnQPtwLKuWrEgTF/9MxnEGJZrPzfSK5zpZjrlHEgGAuplzUsUpEN2bcQw3I4Ag
LYnnKl/+WlaZTc5ONZZaYuwtL0jEPRC/Emw/VfcANli5K3tjAvp4LNtT2Y0O3AnLNIhoMEPtL6+B
YTXdTZ+I1B1eYuIdRFwt1UwRiXnrK/SDvj/qEPPZyaRz0xmeZCXmH+RKINsd1DIwjVlCi7PoKKl6
ih2LTz13OYgJqvhYJzldLr/qKTy24RhBUAIveT5msmHOgOK7JcddN2VeE97zua/LdZwLXx0CY236
CyMqJ9bOSYxh+UleesurYkHtJwRY8KkCd+YWUwBF5X01hkwA96ClxDGE3ugWd64nBa4vnvOqhxkx
DJ52rBVq1ntT9N7wTvk56HdvwoPNWl+uqum+cQSuTwqxuN8tI47x5szzLodkt1BVYaW1MReooIWy
Jnl1avwVyVGLeswhRrNqZXdUIwkGT1Q6DwddD4v54fmtmSaA0qmQAYqDgtg84/EaveE0YParDNlE
69g9ujFvtmS2P6w8wqoneeEH3L0onlZ65uWrhkoR3yHb5eZfdc5OxXPHwVqu0KWOm37zsXbLcekj
GCgck3OV75xWmRnETif00Y4NlvU3IWXYmyjWbODxpsYpXDgKWFEKfxMaQ9fPc6it0BuCLwKRIjlC
ZnN7c+FG+n4lp3jo98wY404CNQw28ndBOCNXnwJK8eqN5QkdNDmIQzj/Sde8X34zB3DMb9S6yHsZ
sa3G/4qxnry/zqwHW29QQoPGe2igp6dhnznSyqN2yoH3e5hSGydcUvlkwp07d8RIbGNATxwtjWPK
5tgw5CeLwcPIfuqEZadUrJrFe+9y69o7cky1eamlSsJrr0UmX3p01epDd+Bch2JaU3V1kOCijS+C
iiU7tPbld8jEPzuHINPcI9yi7s6y57rcOkXA9kQX3Sd4Wxn6Ry/OQs1K5Ikvb18BYft+tkvi9zds
cmGdVs8VgsrZ+TZo77LcWZv3MGzC9AUfG6Z9+uTakztXcSKf0qyK3JNmrBXs444T6M7wXOgjCU8+
dI9ySApOChZQ7JYZo/mF+A5nuiULrPQgYTnamUNp0YH/BIuzBqfIjVKGnmTcjKM59kkKLIPWPa24
d8IlLi+WByyKdhgH4vaMFqW9lbDpgHHOmK+l2LcoNqHhzoUg0zvWcxQgX12YiP4XITFtM26nHGmY
ql4LSlE1uXIWuxXx6v9WbcaDDONbYb7csOiRNUobCE1f/J18yhHF+scom4+gk1N5DTV2GzZRr35x
yJshD08muJmVyZ6gt7gM84qxC3N6N96Q1Aj39QO/NWehK3ZbBQcw5do7Y7+WwUGuojUUH+2K87/D
tZY8UINJ98nilFv6PR58B48AJ+v4YCodyUOh5zFU4COpE31TqheEh2H9pSUb2khu0bXZbUkPOo7i
kwYinHmiIZbmbRCAsw87cMuciO4S84at7tO5KCVWUV+a5V+flWX9oGsOrHMxo2vcSfhfjIHcWZZ4
ktp1d4OMkoIBYpXL6jIij1YEE60cZuxJ0wy2yYjRxWHlH6bPtoiW/jiQazW89lAjt/Ot8+PoZ7vQ
vv8lLSFRb2MkGwxcmTfHWO4kuulPTDQO8SUR/OxP26V+f9ClTLtPOIGF7pni3il/T8qx6hnYUVDI
YUvkNQa58OyzWIgrRjxzi3UHYtm0z0k73rgVV7uU/30y4pK0UTOJeJN2OtPRfdE1APV9DstxWE1l
x+NCtku5D0i6CAlm6IEu7us8ZnCXBvPc/uiCQKWPql6RHCcz8rNOCdWbu2Pl2jh9TAUfr6L2CTl7
j23FnOnSMBCv9yGffZpu6zlPg2MeJ/3ncEsAwNeZLvAj1nen72Q0RDZeGPOhMoXMm5wj9TR7/u5j
hfvvK0uCkoE8rJ+i5vcQG6qfK5EEExUbwGxNYR9BcQKrZZgHASSU+GwIMDWv6FFGviEUI4puunEo
pgfwg2m9/cfMTbspxW3iScMYu3RTufSPbtHndbxf0s5l8pwZn30gIKz4WKx0fIzs2jPLlXuzQ4kS
Bk8HiGVXDxabcVoE9ARVHQ4tzLAPO1Ax2CqvWRposcUEavrveRlWdYLV7sptXkakHiSUO+BFZT6R
+slymTEMk83MQB51RafJ3D8Ehd+kb7PqUkjeQCVOsOH4KjT9h0dAz4bZ2Bzif0k033KCs3RX4ntL
3laJvR57ZZlxrO1Lt2JVUh92Bg95p2OBqSzMXbnuOidrkuCaux6Vx7kONEudI915i3oCvBmL8IXG
yme9NItT4+C1Sh1/Os99Q8r0xOc74Ade0phBU1X6B5LwHO+5aWVpnsOFsfebITDB/XASlM9DRjpJ
c4d/mNBW69guyTZREWYReQqxSq7TaOr2UpdDhy00L4NkKI/FEkysOux94vUrsNylgK7tbktFEcS9
qqW1DyXg4leXjooPo3Ddy5SkonzEBadoBfuOUmYnMYLIo7AKVXgDkYixbxflBeo/cl1BOEELelFg
7Kj7mLYVK0HWr3tkX8anCdw+fZgoo6DfE+Rk00eGum154rRBhmLgJ7zks1NUvR9Lrz3Ghnx6sP6Y
DxmJ4fx1g7dRLJTLmzlCTd+QuchcGR0odviWab2qs8VwGuwq7ildbctcMtCM2bLkvTQZeJLZxrLK
109D/gXpbyyB6oAUAL0zHi0/kKPdpxquFBqwYNC9JyEIVK51bDI8rUhRDP1xNaVwZ2Ik3DJecgBz
4iia8uSVxrTFwy3rpt83/bqALw20YfKxZijglOfxVpeVFBIYAeVutKYDTALYjMYkv0STpfe7qinF
ogBlH5rxH50wDsktUs8Nt5JR1cw/+sklB+zA0nRX3tH1L87fddCp9jdj2heeOHjBXI9sBRo7PtF1
RXjY4dHNludGFU77QqpLEk3nePUD1VxwmpjqiimnOnQ03/VfBuhMmNCqIO8M1lMSRDx3fHWnaKR9
VWb6PWMK477M1+mFuUQSH52uK/8UORDqZp3D0Y8ZuzqDaDcrx5d/EGO6vge8FH8yS04Ta4LIFNvQ
Uvp3dTD30z/Ke/cpD2SJijkWqbsLRyxKmJ609zgPzKgOjciK+iwYOR3aZil83Jnz8GzdG8sBrGzj
L5eZake8yESODLgQNOWESbn60RMrKK8Ft3D9y+LldFy68rSwDJ28wZ/eOGfjxN84URctP3u7UGFs
aJXc5tAxmruxqN64XgeFJxGX4trbrdu7A41PYG8dASoFC5bxAIHQFhpiyZvxlcNag8ofBq548jDi
fIifuXicX01TQH1j9PEvUxgX3RHCmcbckgfm8Yx2dLTbsfZwvRf4vjKGPSV6ut8uq7dDqJN/rScJ
uo9ho16hdXzoBrJOvY+hTdil0XTAZqdwVLq+VIn0XSLO09bby2GoxvsSfFE/h+w889+hbk3wnrfB
6D1mCcOMO8EG0v6uhDQgGqaJWq9/Z4QZhGdCsZqLGvTMvD2SaQpwQ5brMc0K0nL5YUV9rposM5Co
eRf5v8DzZO9s+4o0uDMgTlwdCn/FrxW5TiquQ9lYpt3tQsezQedN1p9FHbbTA/QQQRDT/5HwJEkX
TwF8qN4kjUnXS9qKyHwKbsvEUC4y1GSqIgv+D5bcuCOcGyFbFu4EfQ5NweqcJ5B35bl2mLUyZuxM
WUqGsGkbz3t+cXPaYosAlUDT65o2rbdhsNYwX2SwMSGFzc2kffcZmAYgZwnze7ceRHBHGRU5dzkA
3ngnsEAFwKF1V4/vQRhqcXFSyHzG7+Hsgb6lg+1PHkP88Fukmgw4tiSE09nUNU5TlXb1I6TpLKm4
/Ljeu2FPwUBdM3GqJDBcBLuQHFPDuUcp51Tp8pXpaqCSq3YO1D5p5BwdGqbUwQ+P5EOMgxWmVrUD
DjHfNM3ztEvowjGRVtPyYxZVZQ6jN/kkLOXwkVdPT2t3M2ZET2wLt3bftHk+ATdURfU0ZVPq7xxu
9OK6NMvNgDBVXyUenWsOj4gLz4V53kdNuLzoCrD63hekcN3NHJGIWnXvXRr8S5TIFB2MytcYm9Qz
QzocnMQ0Of5Re7iloc2ZmD/1fp2dG4487EgjaPwjd085bBIOsuR0Y16CDRETyuVJSDCLBWMUYWoi
yMQ8QszW/u+JTIkct2jAxj8Bzrr0GLmsHiCNyUcrNGnEQQNR0pMLaGTITExR9bKFZKj6ZdqzW5ct
BLlDu8/JOAUkz26r3jGW9AohUurrzv3HedpAJGmMc6285CUEa3DEPFagvDINW/fDvOQBY02v/ZXM
i6eG7Zzo7pPgTszDZTy2yW2ZoREpDykTDBximFsVNKMq7IUtiw2/9MwbUuLgQxlHxLV3hehOK9ks
yzPBHTio6K2H5W0p4IqJo5FVsDx2Xe3/077f/cUH6oTHNEzyKzGb9bqvypGqypH0KLTKtIQw4QP7
j3GCleYjhF21h5xi6xznJTHRJhMNoRNr6fO9kaRwm1m3kakPGeDKCyx8hWEL5/A9uYEdjnFAbffA
z+G/YO+S367r1eWp4pfTHpq+D5kpEMvIHlmKFHHhi8+HSsRr+UOF8/82LsqxS+aw8XVHzAGSL00r
Ly5zpQixYip++01kX2NOuN/CC5LlvtQm7q+mc/QbP9EQfOZtPYy/woIREENtU8uTW9q+OxdNjzKq
O5Vne/RjMlHydMCM4C4Y4FFFunqvSJiAOy/Kdnz24NiXk2A0TXyJ29T5PY+W/MWy4iY6rH2ZvYyM
Av2dCqiu90R1QixquNCRcUFYJDty0eGpc9ZdgLD0g+PI76U2Yb7l4aYqKmkN9d5j50L9q5YNSVIM
trKhwRQtQ6/ydg6qMmR6CkyJy0w3NjqRP5wTupFUlIVYCBQv0rJnnVintigxut3Nlhn5lygDNZ89
TUzIk+Pk2XKLhmKDKvy2amKCGrRLgblqKNZN5QwocJsUr121H+tSgJ2RBRdecxTGv8zrRPhnJM70
ox/csvqBDgz+ESM3X9EHSYdN1ollhkXGLZ9rZxEnppzJH0ZPzSUVxHRhxQgKhXk9jp9zevHqEA0T
gSx4Pl0ClskAbgkNYNXztunJriOcBQM18CwmjUcfZytjwEyXBA7UKwo796rythaVX7/hF+2PGUPv
hRKrJlKDZELlXDOycqpzl4ZQxZmfr+FFp7z+6PBu8pg7VnZbM6OvXJgY2oaKSpHNZzsXtlFx0eyw
dhpFAMEyXT2QTLvtyP1yYaWS+MdEO6YOPQ/MP0GC6i19oCPkNgNIdQ5pnbXZsRgS59yqRgf3jCzx
VA71LeqF1qp4rRn5EPRHt+BtSV5NjgsCI+P9sHFxfQv2FD5oGetHhw3IzZadX/LPxIODJmtZ8R0x
xWM7BAK7YDNJi3C7cUvpRkxEjDK7WsY1i4ptOsQnKgGEUTvVDpwZ8hELrKa1f+E0gOBdy2KYd+QX
rQCWKM9+elyMXq8yZue0yaagOUY3RTxCtImP0awGYlpTDAHlXcdersA/SH5R9QkZJKdJptdy91oM
YdxfEsXYxf3pKhEavcdQWMACYC9pv6Yxcqv7esCye6Rqaw0bVqPsz4LCdpeNbqKOZqqIuPNxG3wU
wOAIpfTMPyOyPGj9KJ9YhBFxT4jT7PXGfNsG/8yRSnOVu7wKOQoZy2MDz+vI4xWjdg7ucsILnf3K
oGv5Jv4EUf8XAqTEPu1kbdGQMqgyh72nWHGTHEhCJ3cO/zJuX1HeFDdNrDkyQEM4wctnd1xa5Ey3
KN0cgKgrsnlZgJfzvP3ZDOl66gZ3zD8aZ83IUvQIRbKHsl9kj70CPHc3ThEhFIPnuv7G8216JVZ3
RE3SYCIH2Fs0IyEEUUKJy/sGet2zMgmXaY1BmutrhamfzfhRzm4zkwzUzfXOJyUs3aP7E9XbTx6R
OTwhFwcLZn+yLKi8JksZz7u4XSxbYwo7lu4L+0Zs/WfWWqMgZIkiuIeAGdd/h5xiz8HeozXqzl4f
Ey9lZJd+apSXdM9Ijil42ShvPKnWYA1Psny84D4Lk9/JQtTDB2f8UtwTNNHviAhbEtSUcT6XfJQM
RtpE1u/wGeUfr47YLM0tGi7oD3p6pIef5WtD0Ny/YcTzhxdZNUQOeCwt3JSDHOp2p8sJkBhb0JLf
B/CfjHOqiZgPr4XPOXskx5N1UrZLc5zqdA4PS9c3y4/SYysoQmqaqIsmzLQAEPIyfUz6NsRdqxjr
bqoVjpZZMKGvNSNJFI2TmooZCCshUCKHn68OADt0m/E0N8+RqBe1K41Xq8NceCMhKE3N3Zkn6TQ+
zKpSF8WzjsEsXsWxVbeNeaPUznOmK5HsKz8c71e9usDfK2/2XQNOiku60+O58rHf73JvrKH+lxIW
NMtcJNANW1wUdKGJh/sZ4zkd1Cr6e5lrjHPSUrC99gj0xdGzNDKbeAmr8Ks12Kw2NQP/P1yx+VMy
4Lo/4hernsUkArIPbmIRc+d+7oGZ0ODFhuwOtKnJncOvOLrZVHhW6NyxFpKwonGX7hZXF089oQT8
e2vz94GNcdMOM4XbfDFnH/0NNOB6JcnI5FumRzGQKZM7sriaEG48jb0AktfgKzq4mLDVNlms+IoG
YWbQCpcWbqyIccNqb37Ni8WldYtogEiKWNTGmjgM5W1Jr+yyCvBt7mJD8Ifrw1oRXTx9RUxWy8em
cvIRmzIZ4tR8pu3NU9f3HkZ3zEbVsXAi6thRWDwIbO+S6Agr+0T6ecA7MKekR+Oxa8tj3/lqfNBU
uuNJ11P+y1YcwkxWnfk1X+zk78dlJcKpRL3TmEUphzdEaDt627D25URauGVaX1Tja5qXYXRo/Wka
D1M16d9FSqF9a4rNi6xEqLb+KHDY0T/4pOnAzk74h9fgvYHsb/Z1vfj1Zi4qHuKg4eLf0MlPH2mu
YrlrpPSrHUEPFq1LeclRrl2JC1CV922+NG+GmAnISCnrL+jCvLlTBOD+dD2yc+6ILPKf0fmbn8Tq
rKh5Xj5cksSOuMoBceDe1mXCQZnNq99c4dOSvyiqeXwOiHqbLvB1nb6mUSjP46AASQmJSN8wW5Ok
bhus1JBXlVquQZtjqy9rJLjC2srfIyqMe5DCBVOYHhtGOmx6Ureorgyil/Ci9G9kbbtMh4B+3h4q
FaI8ZB4h3AfFVoJsS/BEeqkzQJYd5sR6OtXWj86kIpqjbKzBcTAVKbj2RHFyxVDZOvuyWwRObsXC
ChxwkOgejO2xxDjOmAvWjs5vXWrOnjp2ogNhZOubm1WeeCg6xKpb7nmPEZF0AF7gjIzsyZSf6K8O
j+yibBpfm6jKxAvSFOpRMoe9uTiR9ofzrPOmP5TQ32JTiTT9mnVG/ERDxUfi7uzhwYqGOXdOWCLp
flOJIPKq6yREdBdzHH5gMK8Sbo8BYML5j6PzWnJVyYLoFxEBhSl4FfJSe39fiO7T5+BdQVHA18/S
vE1MjLktIap27syVJajm7aClk7T4xhd8TIG7SPaGq2yaetsl4LQhjaej/nJExLixSYZsfJso/kL7
dUa11aMl8+fq5hDejE1k9Q+loijqMFY0Ep5WxvHlMBa2BA029Rh31r5knh0GtIt4xWjH4Eh5rrrq
KWyaPwOUgwczMnVfEwUntm0YHFBuMw82+GYciqC5ovADE4NtN/W4Jmxe/mYh9rht17V4Kj1Z/Un4
G1+GgmGHXD8fJKLlNL3CBB0VgmO1sv+VC6R9QOesBzofE7jbNRIpPO3KZpvLNeyOwYJni9daGTln
JSN5nofFfffDvL6noxiYjoOl7T2zBRQuTwrwpIiY88vC9QnmC6Hy4Q7XJDvzdMbBSRBdO+3WyaxG
fq+GSowzFYNhdsgHZnKmTLThbQezjuSwBQkRFAqvm2IkjxELD6DrRoLAeWN3yxdcLE3CeyGb5nEf
NjZufoyAgY3Hss4/Jgi72Y43oH9nyNmXcW8qFtgmZwdxwIvKxROIocetdpP5yNiHuUF53kXc+5c7
MLHk3zw+UH0epeWkzwGbKHGaJSuWIwmC4quiKMd/d5DXThotPqHpg0r7Ox4td71YnZ5+8p6N46bO
uOPFq1vn2Rn4tKrxO5jyp/Ot8rEe7BITXiAgxvHdMe+Ucpndq/BtQkJMLagj5MLM8gU3efxXiIU3
o+xTHXzrArEsxs849buigHUYW3XZlFvKNkezBeZe+zuNFPNak13yj7npyoG1cZ5WT8jVRn70EtXx
vbIzET6ZkZ/NtmRSHM9doayvwRJVcJDcLtyzs6Ijx6yNwiym8SAhM5F76/NkmCVjmIlEZhuD5WzT
h/08odstA3bpDnS73GB+rpYPnEeOuOK9FfMJfon9ty3zyDsLPxT2J/lV/dyOVWLOQ15PkgiE4wzw
XfHlPjKWVMlrRx4hiSd86vNOgYN9nnECtmwb9HCKCuT2lxYgL10arvYPZTPA/+ZqD2CJOEKBKeIL
h1rg34WQdvPNFOL1pDWMkoVjGWG6JGlXROV+sEP8YBGbmdiDC70DMk7lps49y31UhhbBa7IIvKGA
APUcswBDUaxNND9lS0ppF7f2cYoXN/fBWyinTeM2dWqzqbukxpXtg7nDntJnJHu4D0BAVIn712tR
C+5sTFcfAPYK+5Cwk5B85WJ89g3n0zbIWrFSHtIV468PC40tX4QoA4uWD3tXA3nGVzPkDqrKOrT+
Ni/YMF+zHk1P+LX2PuXYa/cn5OJ5GihEQAGkhab8A97HHWLuOC2xAunBWJ6TMTqjMjhM9GvdXfOR
kugtMbgErGrLQBVnFDuw0SwG9dV4TsaqvlW+T3JY9j9R2cCEUKuncpZRI2Z/8L3rr5W4DA9goL3f
tSadcZcavbDfCssE+b9lmukHLZjSmILbDQ0e3NQg72IYmFRlMbA2EzA6qJuSYb3yquGBLhW0Gna2
qYz90iyASwd6HBWWcwUYqaRXhAmrvTEG8UEdcUIk6GEas4STg9tj69QFQ0w3bdMj3jjijct6AHnf
bQCJlSUgFjfz9UZwIv1zFgzlwHBV+4eCgJSSCqYJ3sIJEt3GnpLxkZSn5uDmbMzgRIbm1eAw+QPi
HTpDlE9mYWqwwYHZ7oTL2V/8+ehwL55xXMIajnswTU8DzlVsghXIlE2PWcjdgoDUX1m5ghAtEa2o
VvHqoLjLVwkpQ3YWKEDLn9rPdWDXfnMWSVhSpn6u1kUfeGLg78A4sJ567DIJd7WiP7tRZBOj9C3R
oK5q758b2SgalutW+3wprR+s9Ri8fBUVD3ruWMonkLs6hN9KvWOygAcrC7rGkEHFEJfdTS52iDjc
4iHgQreRO4v3TmT2y1BPbbNjF433utS14JuYpvkXjaR+8wn++RC42NJsRO1qGnYQTWBQAdqrob4F
PrHUev1qy776WQORAQ9lP0MZXu2RYkvGMUG0K4MA8RxZdeO4Yf2cGXyrm8rgteVPm4I/CwjVI19a
QBsO1I6e3FueW3s7Czr6v5ebz7Yus+6xrzuREujM0RpwuY30lywR3F0aYdcqdpjMXnUT9I+cmhU8
Qj+Fj1YvDcX1AYbr99qGqM0Fsl0/dB3g/+OXWWexnILwIXcm7ggM2ZogpLCWaqMdgT8UsGYLXich
VLdPSLqEMZ3NtcNwUCB+4/vv3qdBrN8wAwpJQBPjdMquEJi8P2X/bqMxiPrVnl+kLH3obfisuMHx
eXNdS5E9l4ZaD6/VFrm2hVyyTYPGQy/kDFoXPG+4uTktD9TMNBGZWkWYvUAIyeOC3/MJnF3Ynzkq
/WGTwbEgH5uFWFsNEZcvI0qD/x3i69NUClZKVZOEfyrCszBLAoK+e9kF4buz1GjmFdfXZ+RN/iUm
1lthTT7ww7RG3cnd2krYHgOQvXUnwqR6ylMn++70DTQYlKzUmt6Fh6y6gacL+E1yHzg1+WEuDpwo
fBCc0ksScY+WaTS38ZzfppC6abggVSJo0107uQN6X5H3+CjoBnvDWMqinfjLLXq9ROo0ObhCtiMe
g7/WaqV/af5RgiV+KE5JUK8fE+9BHUdDJT/n2VIZ+6Y8fyMMbD6r2hchsS9PP4Swkey4dQ2ovcnm
1NrkTLEv0eAkaLeBBhXE9pp53y1wq6NB4EAkR1X650IO7Ue0IGidEz68PzgI4YbAjmO6X8tMniUO
1nxftdAQ2P+PetfoRD4E/mLp3eDX2VXUM69kd06KDDaH3z1M3D/+LDk/lz1hjMja0Jkk6h2sSHaL
ExsKJGgWv9QPBIygazezb9L+bNyt7yuYquyhnF8nkw5mPm/2h2Ouh+SprF0wGJOL5XI7gypu47Yd
DRAqldtetTGuEDwstvHOJMys7wjlKeL6PZf3fJasrAcqH09svfgLyP6ket/Q3sR4NczdpeUu0W7D
yMVlfqu0fnET9mj9hu2Ow3URMD/hdoLTZFPQfmrn6mZWAjihA7H1UWCMkvtwAM5PDAi5RD1WClfs
hgYlfr3N2gOZYMGchpfUz8MfrO34vd1W9f/MhOmASpDWjBR7jnA8/6wOJBRvUzudCu9vNACMaDxW
LX431GkXEz9mjkYcDChv/Vlh/1eEj2lUmAERYVqiTybJj9iqO2QE/AvTSNOrzS33U/oL8vx+YYD0
j9BR2WayTAM3zBKbI6fPwvnIqpmoVTup5VhQhFBA1yyzV4/obHHxM7f/zlWgwl2YORVM5T7Ifjpe
TN/cRanoasc2yhiuuWZu52YkoaqQJn+jqAvWJK6zXo7tmSucG57QgDvytRGOWj5+5SvtXScOovov
dTwLA+04iOZWAaVuUwzUtpppoot09J908Ipt0WNTn2gZ25iD6Jrs6tY4juPbZQ5CfzUTQlvw/5Pg
rNRQxGuO3KCrzCHj7ybmm3W0x6Xa6Zr5usAzjyDFC7rj+XDb2uAYAtE69c8+AYs+INUj6fbI8VoQ
XE6RZ056VeqttAv+e9RPLN1DPqOFbGRlhd9RAsSKWxnxgk2D3bp8NGk50MBSJuWPRG2NjlqO4Zul
QrNgNQxI0rh1q//1i0c+rAYWyRdjQeKlBZqBfgeWL1SHaOjbVxyLyt9obSIwFY2s6cZJ1SzfRhoM
Xw2obnwEbjQsR2d2wVinlOgsh4ggdbfz28aut6Mc3XvWPXrkVYDkSgcbdp3+YhyVjz8pG1b7r4VV
XXBKDBV8HYLeB+POwWNqEFs/utywcS5cuzOntgxrAuCQ0toqRsfKq2/NqnMctk1Gvpg7xZISv904
ZP2sK20y/LgwSMvfSY8Q//hTrOqaN6sbAWIZfDbJSdH7lyHEfUmJUp4Um9HzO6qkoDgN4oFue66B
Hbz/Ff5mFmCCc8uywP1hzBKzcctgceEKqeddZ1eJAtItStc88GrJ6r8+O2519NBsKfrQCPobqEFp
80KevV2enSJYnhfcq6hU8xTyA28DYIU8q7kBAr8W4mVFeM84xqMpewPlHM0f2VBM7dV2RiHuMqq+
ed0x/wBPICqQXDQ2PuqMaqJwOxmQTCJtXP5/91SoB0SEAsJRV5Rq24VuwFXVZ7myQWZPhodQq2U5
9lWrLhzvHDVk7cz0ixpGnZGP9Qi/wZLgLdONUG/pUjTyzpQ0hm5tzT/xR6WL1vskRerIJwnKlU8b
NzKKK2QsfEM0YekHXuItV2vinfhCqbqw90br9MBtPJdxZQQ7dh4/3W5qTLzDN3ZwNFC4Rtgdk8Wg
2wHpgRmZVvPUvxGUAnyRhirR92wDWn/XauT1L73yG6n4zsD27rEzVPkTfDGWI16gq3f8kn2wGfvF
PGSDgWjUrNOKOxR8qzy6ld/NF/a5vXhvh26dtpavAppJWHmT4TaJ7RT/2BPM7kkRtxgfBwrvuvfW
DXhMkFFQPHzM2Dz0v4aVLlYiWePEWJ1BAg/V2OypwTQ4dRhKiBxtYM97pGbYHHWXQbmMXTUmH++J
MgoVvrnAuci74sJIvkIRZPYzKMMJ3Jeb2GcgNErea8wnw7ViU3tA9mgaDPj4Fk6kSoD2rA6C5A/s
TZ9FDp5nYZ3yyQqKVy6MeOTh8FfKnuK6IMPyGkrVeK/kv1zogUhwpPfwQFrxALCCsCARZBu0OcyA
1xwbRHDgum8fcUVU4St7Pzq4HCyV+bYLFvFoGPaXow/s4GpM6rwmUSkfBougwK7UTX72GxvZjXVF
Ck4lr7ksRSOPPuUdU3Wd+1uYJNCszZ5qizX6eSR6Q5aXpAgxg2mBxoOjcLROK3bIjASjDYrwwR1S
NX2762CWezZIuDRp8M7d/0qHhe0Xv6nC3+HxxO3BpOJzhOsK++Z/NMPjuZQoDXS3VVJNNaX0C4FQ
LrmSQMRGepzNZ4G+1d81LYv7tuuS8a6PrAgzoO1lkySMFhFNVWzuCR9Akc4iVsEjPqk71436V/xN
zTczrEy+I/7Mby0HxMxSiJIlSr42/4i44XmHXClYH83znGWnuU2zJwzYa7odwR0MsYbqCq2EzcEd
Qq9iJ8e3lFdxL4rb68gnyBX3Vi22fuH19XOydIOz99aaOXWcsa2CSzHrQt+XLR/8sPbDfRk1CAV+
mLGEaKYZfEdS99HWY5/EU5fnpt1OnMfWu4+aG3yOo/WWErYhR9FaB09yVHgNn/CGHggR3lUMdhOK
jttyrCuyRYIra9RZBZ0v80rAeCxzNpOqZ5kWLnK+joIaaq5pkMvp3Ihq3a0kF8L2rq1s9bb0qrvh
21bHfiwQiq07BRHdewSUX3oHza9dHcKFX9x7K7hebUYHvhyQuWgqD8XoR19ZFsq/Ie5hLgRrNP2W
dVDT7TDoTtzMgM2LGoOask26dhqcOM38zlyLnWPJJ+fqNbikaPQyGZeRnpTWMUG8JHVNO0l2cjof
mBDmCBKka07ZwiEnffEt8SwsLzemwfIQ4TeFbNqzz93VS57mcYCpsDhUdp9T7Vn3f6qoslvmbKvD
M0mRqXtMuay1Ox9//7WP2OhvEdVtg57YCQNRlaQ3FueyepiW3md5BBnFfoeAA4UOODUj4CRrsV7n
tYDN67hRp491MHT9frHR2/Hl9KKKaXV1rGNJbpsB3S1gckEdGIOYKkZb7W1JwGmbsAF78rlHAhAF
dTwM+FZ1znO4WM3y4f2/XKbo55yUraDm7Q53/XziJuRld0K03SeTaT0chBP4QBAGDY89FdmwJaHV
EciBmLZ3g8bsLUknyIau3GXe10Ok8lOdIzJCPnEixE5+NO1mDIycDwmrpfre4YawXnw/mPzdmEhx
q/XIp6I9Cj/zHhM9ed2Xn1MTTVfIMugDi1z5nlAaBn2tYtVJIjsEwgZHnnaCXFijYVwS4q1tJDcq
L+gDrttRlgbdk7c41ckLqtyCausO695BHOseg2kd/kZYXtleLEvo1JehTZetFjf0NerSup0sdPoL
Qi2bDasl2/A4QeOn54asxWMlwi7fO1w4bsUlbeF99vjlCZ7PufXtuDbRNpY8Xr3DiKfdPJ6ATVRH
Ng/r8yrSPpoPgiSSxwWbeL7g6zAuS3l3tawLbiasIXWdcNVMA4sVLAw9Ep+qLPa8TqxHzIudE7cj
KeuINr8yqHdh4MkpbjK2CRirlctkqhv93zKE5cWf8WjFEbJ7dAi0G/TQkmD5BFwlJTfceKkDxQlO
EkCeGKadGVt/wEFgGujEbENWkAMrq8wgi7C9NsFcWh8Z9sOL0pWc4wA+zrIP0YkMlw8sA9wouQkD
MlrHj5U8UL3HhQcRedQgibAOt0+84OwXGkGS9Un1kgsea8224a40Ezeruhty2fdrCwhCNX5SVIef
w8FChBm2Sd4STHD/sUcUBd/hjICBL0q4x7YO6wen99rvtrnRQtYeRHIfRYt7LayBw39cxQxHqWjt
S905i/6p7Tzqnmyyi3suzB0z/eIHzavT1X56luy4q7ONUHbwclfhppgbYT91bA6xeziB+Pac25OS
h8LQ89f6LdwTNyThuQA7NLuAJpKEm4l20MQdJ+22a5cC9aYYkq4g1gdu9rLMU+Jta5wQcjvzLZS7
GzvV4xVPdeeeCWppOOlHVTyrxZ7sg6cp3NxAv0BkYaUGPmMSNhkdyre1lRzYIwfsDIc0kf4hmRCt
2YMM7vrsZWr+pdgi+NtzJbpCgczwJgjaqQ+DktP6ho+c24bvzMmv0l063inHSh554UDEwrM8ghFz
QbVu3JFb/un/lSCftlk4ILG/q0T8oaaZbme7J0uyA0zOm7Pussb6tgZCvUKoMnwos9x/J+fR2l/s
VZvw2TS8J3FRchTaFCevnR87vr2OX+482RYLo5vrYZtlfZhgBCG1vDFMAJjj66xTpxwOr3zFnuOB
wmIfisy/esS9YUcpgIGFQ1IqKjXQce274NJt/g3wqT45HahVzdk4MjVbQv7VFZffkN7xFVVfpDlL
OjaGTk60O7TDnR5AeMK07abpMjoZJXKbzK1TftB85c13ii4UfHrdMAgGh6akkQvJFZs6MxFfi+b7
5YYHQsvj3VPTsx2CEriS+wMTM5Jh+Q/MQRTyDrCT6aRUODfHSmLV3XuAOdU544bnH23XT+4qJsn1
0etW/B6DXOeUfpBMpCemYIzYG5sdZXLub13bj9gJ1vVg535nP2gX5ngNHI29Bp06JUHmXnNLbfhr
iT6WkfCfGrdU51s+dt21twUBoAz3MQBc9VcsaGnbCYMURmF6w7eE/5wzieCA/VsbpunwWk5mmP6M
Vj00I54vJZfnNswqa6fMfHvQhQgYHbhJvaaipAl6Y3iQvlnGWeLrZm5wd9APE/fRMbmOTlHHsHZH
OXhwXmmy8K8YK1EFQ37i4wcipq4OUeVac5wN0QgDZlHDFmxKNe4GRAtO0/CWgI2rwAvm7yVJBnjE
PL7zuMaRXM2bBbfbffDBeLF5pk8auX/bLRb599vMdoehXfX3aInBsG8ZKjBgZBWDO17Gcv4el0Yj
LKrO/ClMlyyPPk3k5LbHKaInh/ctqTbf+NMTSorjYL27Was4crJ7mJeyRoFDUGOPT4dWLPzFNE8U
dA7VIZvYJcaGypCzXY8B9RZm5C1a5kXX4vhv5cMtjcu4RB+jtwlmp7YeGyrIlo3vDjSrjL2Y3L1t
SIJD/KLwfWt8K32h8kM4Z8y9kj9Dp1O9VxAEXucenn4MMF1SlzJPGVu5eZKp3Ne5Y50pTsKuIgpY
PDu2oNymujF0+rigypMAToGriT6OonDqBWpwaqvtCjwn2Luobj92VCwJ64houEcOuvkyoc9uU4LY
K5/GDJ+PzAc3EJNpcGAIFnWzR4Bhuw5U/EY6E/RGxnIELe723awonnE7s0XUbR/Tgih23CcDkwLm
dkUNwq0ReHEAzMXhaE322YHe/kd2tW7fRkLf4oFtry3iPkgdXJ8ACu+wHJYXBV1xjdeCTBmlaHVh
zvTqFX8dgEDpPgV1dnGlylOQB24/vzVFb+FsHiPrUlCiFFxz212jc577bQUgy5v/RqLT+Qevsump
jnLZnunfISa7kSzInorImW9kYtugJIYT9lGXEkuKy+eO4cLgPUOIcrjmOHokPMuqc9wlbdZ+kj9c
qwe+zaY5E5+jl23JwZ+d2CGSJ+Axd5ffgisPZ4YOhpqFKTmnOBRI2FsOGlbzVpcYarkbGoi4UCeV
T9lIiaW9I3ofbhxNrCoElGvjr83bcwU8GnwPathR9jROwA5EzNpqbFDlbnVAha+YAuWRLWEwv1Wj
JH8yAG04Kk+VaYyL/dY5Se9N+zymWHeCyNTWSziTquT1xrLvEfnAe7JadIHHlE+IevQsQeLxyK4e
pFXgT+3YeH23NRXDm84oja1AevPBWur8jn2y8A4Fb5CzsWeT4QoBvnkfeb6mKIUXcOESe/XD5oHM
rH0IKLEBUdk2atgvGV7+F9aV6SvFqU13bMrQOph6pHzE7kN1LkP0xqeZdWfxTUJew7ULgzX/VYVF
ASocUB58FqRu/zHh1jhLq7fpyJwJrE+9ldZXsxLI3cyqdOEaSzL1cUjguTsvGho2W7DIr/ZSWzOQ
nYW2Bv4dA1TH4e/cWlQ6oEpMbNOoUfHThwnk3XyG4gOAPYPu+Q/YocbGxF7vme8/4+8LZS53pQuF
ACvBWOmPqkpaotSSnaGgkxgFkn1Ls+M4VN5h5NQhlDMabLZqqQCPkrLQ17phV/VoKwJQaBdEh2lA
zdud6Qs4gyxAVq6/YHspsTRDsu4SY0Dl+kgy8upBL33MJirr4i7Lyo+xDgt3H1Izn9OmvvoPS+Pg
ICCi1PsEFW/Q7ZVVzhP+GRYcaLouTojCif4jfwTrBobI2N+3iOJyg6Wm+w8GXYbylNzIhgVXORZj
E+EZK6gK+vkKRryNv0BIeIqMjY1Q2EX31HIrs48MCuLDH7TDergIzTHH170+zjbGLOxn2LAJUq/2
BcMRPWOz6sLoOcMWoHarKBSy8Cj+oYgaxjuevF+u1OaMRxTzsc27GCrKpOx/N98zhZO0KLrnPuj0
UwjKyI8ty+D8wZgWtV8LPV83GnZPJZEuq19nyDGvx9zswj20Fi951eGQnR2QltVfoksuvDmSrwIT
HxXQAAgNyjwF3e5sTwcNemJ+9xhm7d/Ecfv8GGJ1QhQkuwwi32lep8THOrN6eUr0N+2p/tyyLpvG
CyyMEJI8SaLdCn2flELjLS8DDBBuWlG2RF9U/0ngOgIQIFCTJrunU2HhJ724+I4yS4ocTOWcU7yY
YyO9JGFe/BtkgL0sAHoGUY7eIod8wq1ak9w6lyI5qfRlVut0NQvL4rilsTWJ7bFeaEgkY/YgOGuG
V78Jk3Yz9GOTH5rJ8qBBRHN6z0qNP1woTZde47TiEo0wADcqWYkLGMyrvKemTP1ww9Yp/8ceuvtG
aSoPj7IC9HHUg9UfWo+A/oFagtvN0GLRfurrvjzOCnN/vFRyJc+XOuoCSHb+wdhTV/RFcNO6X3Lt
JdtsaENYxRrr+xb4oU8SNYBzgL+exoajrcIlpX7AS6jic+oy+YdcxCsDTIiOtkzM1jeWaKbHrLVB
Nyaep+v3cklW1kw+qfUX5npQqZZkZIxxSGAbAwwijjTm6WUfrG3QnU2V+e2Vq97Mf1BY/j/IeiOw
qkHIQxKFIWivoMZ6m5Kk70/UBxKYW+CMJUjpfGDv4Zi7r2DWQzbEAZEqkDSpALVR4BFcCWCoI+pG
N36mYSdlcHG5Ji9fzTor6zTTvHk3BDUpJJRG7z3AxBLE+eDRrAW+YAUeaKx2wP0XZB1+QKovYQDY
kcJgQ9WHdzBRCbGvgGf/OijayI4gzzNYdKrQ4lZl4EGAtQcEPRZ1DO1iKhkNnUiXFjmHWd8SQ3a4
81S/PEAREh7G2Gi4zV0kqXeicJNpD96AWhjM93C428kO1YYuWRikHLj6SnvljWWFMZfZZJkt+Exu
sW5ZI2i1jcyiPiZDhRN3GLxoOxQsggehFPoNdi5eo4Ux4EurlmVyh4+Y1zquJBsPPy1Vm4RxJqJS
eRifoVnRRcFMapFYs0V3VoMJ1NVmGL6BFUdpDo7d9Pf8TLP1spST919hlUzttHIM67UsFvt7oIeo
i5O1k2+DKRumcmL8FJHyJs1iotP1woKfcWAHrjF4YzhO6U0oXKunUMSO7ufSHsO7oTIc0BAznLfM
9NE9SnWZc+ZlFTp5Y8y1ES1dUCBTpr1aoaLdlSbPH2bHhGnct4pqPavQTXbm4CkfasZWmh8dGYV3
MzIrKW13dP8VgDcOjlxKrPrRwKSIUTI4Q8CceVmIJHvkMLPNhkV24OzMmmO/zFo4cwInDI9T31uf
JPnFn7DqadMkpNwfaP+p/nbCan+aka40TEjwbVwm2aJooMymzqNPXSVwIU9YuDBh6zEMiwWVIh6c
EQt64gysdRN3pKi1Rb29TnS3iZgfNQCosVtx8m0kD++yTdfF13HnAezZOsYq9y1CnhvXXe56T2zR
S72b7ZLyKZlOKtmtK2hvjKpW3d1xaaDkj5hllL7wwDQUHaJeMkW5yfgelC1XMbugRYq0d4Rh1Jn4
UeyaED/6FvABIfGBgO9fT0zhW8m1ljJmEGY/MCVxi4jZLPquM63oP1w2fjupKu0jGVosTmC2jx9U
eMBmCrAxPthdhmGdamYcO1C1Pmqqn6KY1AXQiJy3vc+mahrPfh3O9rakYfk2j/rT4+Ihdh8H/HXj
yQx5+AzNAN3AQ7WI+EfXFAznfObUK0HS2VBIwZTfRAmViYRBs/AY9r7EyiMIXJ6oBseHDH9M0OxH
Y+S7ywxh/WAvTkByGaXuZt+k6ZM7SezU6HafGH0w/Pg+icodylPGkj2tvGb48NskWk9Ma3qCKtpG
oNTDZLWPhK+4L2rK/+wbMMmvnmneWB4WLRlTMrJmJ+Jtab3vKMhs71l1hRfIuz4PXUBeB9pCC2d6
paemutRQ2ZxDov7PY5/DEChpO12WkUqsXbQmnjrkHkSP/zDoiwczcyncOlRg6FgooF3cvhY4GzEG
kIxyktl0slKbbhy98kBEcCID6VuO4PDynOrQ9+76NAlXov6WZniqQbehGI8+8a1336YH4LuGThFc
IriycMQimWqnewwzDzv1lv+3ZrE4rksH6QLN02UZyoFowB+FFU3HK4gBHux8Qtt3MNe8QFMw7d4A
y33iYum1u3Gdm0s3VPa09R2P2Hq7ciH5ZCzK0gNbgwkpvBTDOXIB5m25bLjRrhqD4a1ZNONBl9kG
4NCS+8dWojnvhBLBL/lgzctRc3xsuqYRH8UkwssQ5cVn2FJqsaGSRVOPp4L+u1U2E3XfUq9A8y2O
mY3PgowJxxn9x4kMOeV4sh3C3aiGpiXv2JYnF5ONPi5tO3sH5BmagrhCsridS0zWBxoa2q+Vyk7r
07YXqtUtgHgV80wyHSkrnR8j8r0YLKy+bL8tC4duHEE84A4btFgJ6dyzkD4yVbv/QbBdy9NIgcDd
AFtl3ohkGf8BtCiC7eq5JGXXgDD3kd4JE+xQz9r6PJn1llqAvYSbldK3iPUeGXa8bv7wRzqp/5N1
PSnv0BqrlWQdbc/Z1BCTIKBaZaescawngu2KPFqI5eJKH0NiX7ifJ7igF9Eb/9DSmZWe6OSttrAl
sWvEQI+S+hhFsEguxl0g0IAiwMjmIWjHTDR1dmFzuzwlOQ/pkSTnwtkcZBR8Kp8jFEsfCJ09N3vs
cas0vf9CIo6WzjrVmbsjeUSCAKOqMVsAfDQvAVVjcskH9HMI6K7O8p0cq5tbGETRMt9GCKIlEErU
+hlN2vgny66G/E9ZlqQTrVoJylbA7+Pl23B/xBe84b8HYm/PhrVUzrYgy+HuqIWibi9oPQbamnFu
hQFBMpCmKP6Ht2SqcOvDhhh33Pajvxob6Xi8mQJGdnCMCxufsR8dR1XpR+o2SJoPAWuY5IV6OCKW
8BkjMpv8SDDCXJZq6Ny/3ELWYj9xQP1t6b756kY6s09R2AOyMixoVowNgq0JT2ATnUlWqDMtBGly
7vrBeRmjoOZnybbC2VdEqcyZroj5HyXM9h+YNU11+8FU4Y7cTcASdAy7datsiNx4Ca3hHlKbsd7E
RAoqWXJUBvTG0mVQTnMsW6hjpX6tYcvYd0mKlv3bldQDHBYsiXymEKy8Tx5AchfxgOU6OWZ8+eJH
BaPtnJYcNx/6Vjdb1VFK1y7JrQrvH0N0j3d/5is6J3NAcezWcrwRf6SHCvdr+QUX8JDfHuUIyaDs
E/ArssQWVt7k6Cw8lOeEoCtpDoF5lDeSgD6f+LbXSYpbqfqIgwQpV2/FDCgWagqIEzZxruVzjGmX
Q8hOMiu468AxWxfOvGzdpRGw9R3EjSB4dpyevTNJlynf2xP/xPe4ozFnmcFXp8CyAve0Sr9Ck/MC
UloTkC6XWcby+33ay+qe5zSh0WxCpQd4XMKekWMd7HLAWB4fKcvk+WxnmPDQiP1QvtXEG2DEVUq6
LIhb/Wnnnfju8c5ErwPBRED4LAjPkRk05bpBIZ95z1s0mi0GqRUsQXOdOo/ezX6tsekDr4mOA0sq
auyd0b1okMHzgSsmw3ZnhSHqIpGWeuuHs+fvsRjI6sMtWH2cMsOV/DXKcJ1v9JhmwR3VEpigoUkH
Oe6Cog6yFyRZn+G9RCgIDmMPtRtpt74xKSIfNCuodMnuZrumFjPr/zg6s+VIcS2KfhERAoSA15yd
6bRdtstDvRC2q5oZxCAEfP1ded86uru67UyQzrD32kjmCTF9QWAl64cVRFV+YJKWfDctfFLsisjR
DvVIJOa2di0LKVokYvvmUM8fzjrNH1lolXPSgQ7llZkaNj6klOWuh0/ytzFaImdUhS9/28F1nU2N
rduiLVQMmla0CuVmmQR2+cKY2e5rgm5icqykbk6yXeNoD56TgBawXBpT+EQW0jk1ZfRKWq1+YKDG
wiS+ifR3ENSHijAglNbcO9r/DAtS2zcU0QuQ0CRAwEjiF70f8H1CdyKRBH8oKThnhob67OgtjDE2
CTIHBLcVoUbHOpZkzeP4hH3qjYF9QpEdVb9Dhnm3HGHjXfi1Fp/zEhHJrkxikJu+D7Q3rvRSfcY4
1xeQAzqfnGc1NIhfcgN1BdsvKo43CL4KtiBWHnT4FtGA2vemGPJLQrAz0lxHZuVl0VY2n6vyjfzi
h+qTLx14Xeh+NQMb1RP29DQ+tP7gP4wRXQ0e8Cx1tlMJ5eLMLbSCo6Qw5P/pqsZ5LoBXMbRZdbeO
L7YVbYkm3IAgOBuAZepgAgZjZ/YVZvnKvHL6uKFNYc/YdWIamSRiB7chkwxy3DrN7rBVhw5IYB2i
DR3TSVycXqhoOxNBqO9VNWEhiRnMMVbOZdpYItA4UeFagKLLtm7ZRw+3XQxapiKvQU0aCF8b5L7h
pfCSlCBxEDeI4YkQp1NGIgXx9dbTtNMaFsc5qgu5JwOHV0oNUF9AKbZqemH6HAEbWmJOfHgmjt3O
KUo2FLCx5G5rxzT5Sb1qin/pnvv4vpxXxeej+LPxY6HMMrySiNcXvxSqnZtmx7gJtQRpOdiZWXHe
NYCwYPOB6sNsXyy5AnGFS/kQzrFHEwG1WCP2y5Pk2KoMZP/GnfmcbuLBdTTBjnNw5ZEJp1F+0v7O
v4TyGxcybY47gbGZOgvWSw6tvSORy4el90IE90pil60geezxMtY87By2G6K1dHs0quvC3zLO6TVZ
Ua4HfNl4HzogQCNicPY37KQsu/089MLfHLpoxLESK96yPjSEIoLe+jNMofc3gy+H2ogDFDBpzBAJ
8YUQ7xnj2P4QoCMkn1zo4M+cl0RXU6AQD0/vSdpkoonjAXbCJfqENog8L99t/MduUQG5auCcqSLb
IeR023TJOkX40HsAEF4Z52K/IHa6RZ+oQBxXiK2vrJ/ZrjQorcujYtCBOCz9fy4yFD+8Iqb3xFnO
XlzAo1dENPc19Q1rw5GY0rGf5R+0KeBL2KNhOlwipvWgV7ugusR1Hxx8RheEu3SVmncUlB7nLYl0
6M1VMbOKMwb5F6eShtSOZ4KRNJd2sgWzkf7LR9ERu9hO3ScZv/5fk5PFl1ZJ/k1nBOcCZeLfdOlJ
eHAxjd/hacJnTwp54XxzOiPwTwYewj2lI/mfleOGCM0qcIT3bSsB1EnfdM0pn9HKIo2DXP6Q0YT/
qZlgFbuwD4tXoeXjbOa4euyL2bsPQ1PO26UPfJJilhCuY7w4wj91apawP1gSMimHA5FzRKDgfKF7
H9WBjeuaQ1g3FD9VtRTUp/VA1QX2b7UNfsyarhJsEbJAmPZN+SvU3pRfjbeWP+7aSndf1xgeDL+Z
QzO0patfv8sFZeGxXn09b9Gskr+dGjrFs8tAcNg2oVvojVOqFiFEU4v3firte+d2YXeoI+vG+75w
Hf/SpnHywTMxdUfApkH6PlU+7XnoDIzNw3BR13qh09hFqADJip51SthTl3gL927ivcaRJaJOx+M6
vfX42YjPjQNx35JzUu8gl5APyjjMn3etK7O3ZhH4sfwSbgYGJLaO8W6Ob04xMQ9DfcVx0lLnNg1a
nsVdxEUsAYnVGisqtIwoNQINXFFTEb4KrIDiecKYlV+ISdPNH4bpI6DoPsNAtfAkzkn1TD+cfsDj
Y+SGQYtJlwmTVG6DVDiYE9MaDXC9GwgeQHrXKsBy2z5rnfF+bUKjtwvdUP4yBV3PITaHQbyLEZ7h
LJwY/sE5w6kyIz7uu6SSHOpGYKQbHMPPeFOeYFVh7Aobigd8cof02LQDdlhdkaoARB1Yk2a50aUF
E7VC4+rptGVk2eTKIP+1TuQiGtes+Ir7avDdVhwzYk3sesWGnLGm7Rz89/2Tp/POPdCP6fZtacRK
fpfv6zE+lHkyYCxXGablQWF6fq61NHywoOagUCA9NtgvWXHHy7lfETceZkJz6msXNUrdF/nI+Xhx
U9mSr4J+m9iRXcs5JwEh6MAcWdYb8812ag4+EvamxVuf1SicCUIBnrB1B6Jtd0Wv1+ZeMMJHY1Yz
14UbFiUj/KguxC4/MVivjm7DH3/JKlxQMNdYYCDf1SZwzoVhen1cRZ3lT12FgnPDGKDjX6qtzaDa
pQQIoISf+vvRnav5s0hbjxg2Z5EEN4iq2cZaDhcSaeT6IgDP+Wc9VdCiHHeZQiySPRK8nMKUEFES
Kpg8NGqhCJYdXKajZanwQ1dkcQyUoYv0jNISfRWXdAMWKIUjRH8FTvTcs2g128T43krXDGN754L8
BI2ghG12Y4uyeBd7xC48i2LRut90igjda79wcSECGyE4XVlKKPNceP7QXBEcLMNbYOmJmXiWaboL
nBkvoY88F5iJasefBGpx+jBkyXjfuKZ/Rfwt6pPfeRYnEBYRwRihJdRm8akPq8ZjQtS6jWA/lHfj
fTEbwMiVTWYUKN10Q4S1kKM+mwLNLOagMvoueb/sHtKoqohnoRDdjBlkMQSqIgaJzhcjw6PfxWi9
c9i86rTE68ASjlqx2qLjIhIVdjMepTiPCV3kHqRoYytj9XVuPZr3poMuTeDujKKwJIAlvitHaaIP
l2Hue4seGCUM0pxrVhX5+uBMk6j/wBzp8yciEDgJ2PvbFZF4X8Xhi6F763bAF+xXOzgU8m1AZXJC
JZ98oBjWd+DL0OKjlhO89DRZ91PdoW0cb4Ua4Y7MoV5ZQ3ThBcIubgOBJNPd2m5255NBbeDtu9od
1VPGw4tNrAL58eAYQh52M9fed9Qjsoc6GpgMXyQjx03vRqrYuY2u4jNPdPcUgPy7BTZY/cm+pOp3
gaJDAC0yLOeZ71tsbcC4+b5DbYCWAxjteOm1TldzCszq1n/XIFqcM/+HsH7J3W5+Iv91FveOJ4J3
KkNZV2Q4zwX8TXANKE62uhgi932u5byUR76LMmU9jakwYN5I0OkfnfkmIcgmLN5yFqyErZW8fJj5
bkT1F9aYccZSPG7G30mRpj2ee6/HWgkbr3IPARVadWUpnSR/eHlXHzoua34UDV2Wih19583IP9aW
0GRcT31YwwXwiuJrLCF43s5K+qIi8Lwb/KQMQm/nRRXjPlMlA8pKk+eye7H8ZXVXBpzCnKHMo+Vr
u47zOYsLmAwddwt5N0XbwzMjhRHCRBbcHrWyUF80Z3J4r7GbnnnCLNr6KcKvRfoG7SGx6hLsbwqV
+Bt3ViBPYVQQVJ+ButfvFfsUTe4U3zru/sVFftbBHDx4aMffAzLjHxA4EBgI/GqwB/LGvBHpRaJn
BiRhPTK4iuQbzEhFcFs1Of5vlPuyPVrkSO5deUMCUU6RZ/SsAlw+xo5TdaqgoWf7InA1blAkcxeb
6TQmVgnvxd538QNSujjJndAzzqNhLcpvXvL+j8X3Dl5WCf+DrRLpdAuYxPiYKY/oZnZr+qMJE5cg
22lI39auNk9wp5hnt3ggEL0RL43vo5VT801VFtt/peNzv+iAcMxdavp8PmM5qZ+b2ET/ZfBILMHs
no2QyEagsopsbMotgvF5fQtn6d0NpKT5W8en89uOzGk1ix2uoiNr1gSBcGPApuRNIF/aqF9KPFgg
qnq3ulVM2q191hm3XHWU6MXMEJGw0btonBDb1Hqq60M+zqrfEdiOFD0B0U6uMPJjUn9nzTI5i9MW
4UyfM9GEV4nEkdrM7YksMd7BEFbu7MsgCK5e6RiUIKtfPHK9sJ+fYs8DLt+HAev8dlZduM0dTqcD
sSpzdEzm8AYLn/HXj+9JecMPVX2U9qh5BPbMIbXDV+nmcNgiiELYgIlHmHAlDExTPb9+bZDr8J5T
yMmNxb4CRhbTtDc8WxMjEtigwF+964TB+L81hx2+7a10ym29MOEBkUA4Tg3mLX1xwbejyhPx8sa+
jwoaKKADIRJQO8DS3G0R9obW+TcUXX6RdRuX53ZNdXZyVNpcm5L4bKyA3TR5mzlffRK8JbOe3YTN
7HPGN5eecwWi743KobgY0TfFzVgbt1dLlIT4WQKPLCrcuwkMHsfrP3hsAHWnWBe6LVPlAN6RKtI3
38Vyc+xqyP31HaTvev6ccAwgap2DuDoa5mnPIAMj4kUL2pR2ql35aZPRzFdyfwj0RDULwRk4f0sg
2Ig1fxNlnmb/6DY/eC+iK4G5yBp8vB8vofVIIUZJIcVj5DAK6+7cVaxsPSGymIfGDUYf7Flfu0/B
Ouf+MeA2ihGIO7Ls9cFMZWU7pOnEKBhoYsgKqeCbIBLLhVhoFuKbyg3ltAHPUDo0Kyz2WSJ2IvqL
VyqS/BCkQJ9Q6UwhoccIdjd1PjB+wOVo4eOIYcFEnbsDZPtmUWClJN0SPrwaDwyV53wfa/K5D9KK
6AxqIvmeQhibO1O5vv6gjpwKku05K748qBlvcE0MOSFp8y/sJ3ts5Oy/YdQI/2XcyGRfuHQEOMfJ
6iLu/CFGcQB0oQOOh11lbv+jv56W0ywK+H2aRJA3lNoc+tjsuI27RLAfCTuPKU1mVZBc4Aavf9Cq
rF+YNf0/cI75ZbyIZQ9zPYx2hxBh0S1bByteTrrLeloNJcMWlwmGpphS8IOgaHflk4/j+UQ0h7n5
B2nOH5kmF+oJTVUjEL9QcXXXIPfUeg++0Fl2eAhDXOZkqgADdG8grr6hS+LdDiEF9qit6u9OKzvc
aYhNEA9Cv6guCYArB0IzOSnPgeBPFZsErSYjYhT4HJ8aue0VomuJ2XDqw+dVj8RuIN7PybE2uN14
G8hFzrlCf/taOH+xx7v+KQRYJn7N2Zhwe6MxIEUFt1q76/26Lh5umvffvCUEzAxFtWzh4hQeC9ql
PHluV8KwLhPyun5wuCAJHRNPngw5KaxNCznfq7gY5F1BNCeQNmp+8PYYkYhbyWOW+e2bUxU1jVhO
10yiLTb5vT/VpO9IM3kjILbM6j9z7/Xhzu/ccT2yzi2Xc8Rci408CObmL+rimA+i4P1uP2sFWfCI
28C3h1ta0PIWlM40bovyBgMFeUG8CMuuLomf/YL3nMpVKpxkmP6hLhGstu1LTWbtpkDBshGt08WP
aUo5dVZxPXSQeVGiJ4fbdQ4dpiJay5PjTfPqu95rwxItYze6DM3WJ27d267EdE4vFZV8dgCsJZ7b
FBbnRty+Zcad9ZgfMf2UMSOOlhO1SkeLvsjW4l6IqD4RPkl4BS3S2p0g+SAfKCjtP4slxOIQc9Ke
JrSv/L6I0p4g1KjkGxhZjqMmVR0lT9KTDcjSabmy1SDKIskCBxjmFIDuijhyf1tvQYpnpMsWdVZ+
D7pxdJa98PzOf8qWaeW2wd+PRAhV9euYeQv+xDXvrpPgeo49beNDJl0mU6xpmxX9byVJvUUJ0j/T
T/RYe3EX/Yvqzu8uhA5Ywgvm3Nzz3tchal2hX5FrEP+NyoP+pXdKm0AoXEy2N20QPBZsD1eAmthI
875bv1ve95TuygA6ZlgfuHg5Wf+5MUzzTQJLAT8s2QXhCScOm/HGn4DwdbR/CLH82CuOPqdOczfQ
hU37HvRyYw6sVHJvz/fqYoHPbMTGqTL+uu+Y78TDrm/Zv6gjWo+R81HkMCrdZ68s6PK6PnCc49j6
S38MvIFPwcvZMPAopqhGCmcRv40MbEWz5aBP0IKZ007keRL+m9dKJ8RCEeOB/KyDpNcAxkZ5ZeeB
V4zJavWMnHFZHgqN6YpnGa5taybNZUp0wpUVqWEgajjdjmATgi9WHwylZ/rq8dg1MOjvEFKiu8pL
OAvbAP/G680elnE/Ox3miWYaroVDgftqGDWfemf2RmbD6UjVOFYeEsDN2qT4h1A5jGfrcGHssMZw
dBLA1qRnRQou9PohSh+ZtQMFsrh37D6M5Dr/noqREBXKhgxeXUpC5UdUiuoap9ANyGXGT4ONG4H4
6Mstw1KO88Tpom+JzAREXoeydzcwL2fE0GTm15oORJ4weYjORHGQx6jLJL24pRPFb50w5lQRClJu
VDQhmCAabEFjFpMbRT9o+1WK5gjE07P37GSz8BkaEkhfpvTRQ+0KkqtaHGv/1pyue4es0sqtuJkX
TqrOZiBHQUwX7iBotaitfHnS2QLW1QTED1AANVF0oH4x9lETk7SvaNDDfQqew78forjv9j3JJnIz
GSAFh7LwqLim3A2LuxlO2r8undHdYVKEvElQ4H/9mmKizVQI5xuOCxErJ1ZS+XrXTRZCYV5QsPMm
S+LV4Wb16XFkn8OiN+y4oh80KpPQ59sY9HQqy2H4MxTzGKBzIvX5lvUN5IF7uzdDru9x1HbRdFLE
8w3nUniVi7qH6/TD7TSehNoCKEKo1dV8Ndab2Xd2OBm3yN8hOva0MV+gnMoJHcLSLRNyTaAvn4mo
2iN8sVq8SSTi5TNUj6R/mCFjEc8Ktx/kIBBGdQtNzRPMdx4LaWaLK/wFVGw4iTcdg7biRdUhmoSQ
dO2IdX5GRVxQu+NeKtNBPeCkIBiIDcCN3LKSNrRsW29gy1CW03Bzs9QlIXd5yUCxWz3IGkPSOHdd
zsvKLKhidk603Uj2Ddpdjn/25dXCwjbZyypqaKN4KmVSHLyM2EuoLQb+8HNZCze+YVmcYX6OEe4j
vugCXY+bklDLJT3QYFSy261LG/8JnKrMdp3rrMNvTZRbuavQKT9gRJtfcicp7AYXLIOemS4+2g6g
jK8NA8nnuqdQZmM52LMf+Wg3A+z8z6mT5nQzlqj2AzGaxV2IlHo5atC18tOhWy8IbUETVGwnp0jh
/a15BahymIb1c5UWee6Wl7uCrCs8i2hD+ir+s+a1MT9rOfvz3eKS3PMSRaCqQUFYOEUAa8oqYZOK
2nQZN3WikbqIMIfSJjPmxA8mRHlyiWDLsSysE6STOy68QB6I63YiMi5IKm8fOAUTid4zDVhN4rEX
CDvBjhp5lEzaouAEswpG6I4mrjXexmMXCc8diVte/UQ+AjWOTA5nJPokcIFVKwl0RK1IMZA59043
e8vVNGmg/zIRnBnhJK5Q+NpbL3ePDWQkBHwVXne88/Cg12jco8wv06/WjWJvL+dsTi8eFBZD3qU7
Z8n6MXNn/c0Qys3UUoOofjlxiVVhpxGPzFS8Q+U+FHl8s1XRAb/1NRa+Z1aSvvzQ/ujA9/Dk5Ob3
rVj7YD/PkF72KIlL80/SSMiEfWsGNqOfuIGDB1a6QY3MsU2g2+b0edEDYgUlEDvlRY8Pr1qm/gGj
51TuOQyr5hF2lERmCPguvc8DVB1PvUuX/Z3MA0iovTvIOWGvjOIzw0bPpkb9BNQU3k0VnFQfPtcb
9g/DKOscC0jMHwuuPdTx9aBFzvKtZWFkLfs9vfPwc8d7Kn2wOPwXwbV9xbNZVfoqcT6wWWTPkofH
lq3z9D3IyO0x7WbaOdi2V+4x6kYK5xVYYAakKCR5YzcgFouJxIoSC57Nr6mztp5Dsgor8Cxs7xGI
xymRa/kq2bogeJnSu8HtAwHSq1N2+W5JEw6Pk1TsSeH0Ylr+LAuKZzSZXpbuJtnqhRS5YSk/B8kW
eGcBwNqtX/L0I6/tgeQdLQOpEVEEV0Hy2Ktk6s8Inv2IXNyOtF13dfL4gCcBuCqHwzT5R12oPPqV
gd6nF8c0qg4K2af/axGBTk/JOlKbJIGXertSBDXWsklkrvPqNraMDh7BlAtHLgLz68hOBbxJGAo9
HBedSSqFoQCFd3TrPKBy6UFQOiEx4jMtGk6L1csBDKIUQrAfU+ZAyQXWcACO1zXlqYYAIVvcGZyJ
pKpNoct7S6RQITYLi3P9WY7jqF5Vh4qWHKZeEVdkQ9Iwt21hM3/AZ05jyxqZgVisd2GB74S/ydLi
uzFL2Wyx4g12M6eJkJ9llPVFduHNCX080yWifQwEDQfrD09bTaO9kkBzTUWfQDRTbNY3UdEpuHq9
JMaBpdgM/AmWEb4D+mbN79JzfX/MTED8e7YWpfinGlT3tB5l5XXthgRb5c/Yj1HNImLGkS6Q1ENz
DOXJ16nxkR8uLBbOtWLeerIyym9OSOFztpMgQhQWxhr0eSOT/22AzONPRTU3/UX7wPCPZCMvMoSk
dBBUJPSWgYvPWud5JBuD3kpannrpdkqBqfaRLTOvHoV6inzoOuRQJ33SXwTOEKUfmGZD/Vu2eEFz
oDwNJuAqfwjhCNniAXp3a6NDC3qt6/a4gb0a5mIjQhFt4ejjnl4IQ7Bo2qNinQ5lU4TVJ4PveLpE
a7GOR9v0hFXUaZzbA+1qSFISIMzsoIVLJJ8zSCBGjC2wv1p3WYhbumFH7xj3jxPi4Ax1Zz/UHtAw
G0UjfmAYYPvaqPmuordCI8rHU+9qVGwQ+lArMDArqvwZ/WzHnD+YSqKOOtoGMIkjhUHTUPPvHBuP
lEbML+jWsoa4OvTU3mbwF9J1GdgEyylk8yd2rLQEgooii0+ClOVvDniGjHWh5H3rj6TaIrZ47yrh
mb2Aomgxiw94uiQWEmZKQYKKAA8Cc1E9Z9MdmVHJv6H1yVfWQRIN/xCNBMEXrY2rseyii9sqxC0k
8cq1s7/Q1JGDY2Yf5kJbDHV4YK4HFLnsBmfbkrXGus+fnIllHofRsNM4/Sz2E/KUv8vIthcUIwWY
vXKli3Kp2imIqmDG+pF6WNwiGKXYyLsyvwxD38YXUAxTi8e5Qt2WEmXv7VlNUaqFaUqGSVjkPFKh
0xZoOts5WDkPbUwAixNlH87Y5uupBuQ48FS7TXLh9Uc8NU7R+JOxdXwVlZhZ+eJDQz/vttTDjUT+
wWyKOoGhOA3bJiqjNtjMmOhATSyKp9+BgUreUsyF74IOCJ4Wn0JkT3WjEKDQoGRn4mbC6REBeZHf
DXEwiks4V0uwJyoi+z1MMorQBNMDXgGad29FhOTySzUpU7kmALK1Q//ipwddus6fNAqqfyM+84Zv
wx1+G2ddMFoRAlhvLfqvbxAyGP8J5mWFoJNbIOekRPeMUbn27lai3H6qVOkWwBPIcVR+es2JEEyt
x5qvsBcOdvFvnFCGgSeN4/UXQVrZYwsHajkmdR10Wza8tzSbVoTtPiTemdSZPmxOaI8zuXN1G3fM
QJE+/ho9dk2HsSen6nEdmey/sK0iloPPJ2u3jIZhR6JxIbw9aPPihLQa0j0GrvxVdibtzoXyQWAQ
tQMaXUWOeFjSCQcw6aL18yTk1B5qtbgRIUuxJE3PWLS+UuXDS9fMJeNoDp5Dgci5OUZ5mz5GkmX2
afKZb5G8U8XYUyfSIvfO0CkgUjJLxMYPGTk/Zk1tFbRxIzE5DGPECCYtnK1yc6wIgrFqeMdUZb4L
HRcBk7GhpDFoUkw+xEB3D6B5SdxxVIjz1EUuRE4tFhmSKGLlHJs+IRijRBtQMm+W6JowF7J5JlvU
eWqjGTghfJvC3yBOS1Fn4ni6ncyY2w6d4sX9SlIMbbswcYJnlEZw601j019dLYq/0inEfcNgnNHb
/2FdThwg3y/X9XYE4sFHnFgvIxj2sWB4BpG3uQ/AVaATGwfB1hLDd0wMEliz8gYvHC8wB0JkZ8PK
zaLK2v64LlVvSJgBtI2wze8m0ghukyVcgEgCJ0k8l7PW404o3S0XNO6pvkekhjViLrJPSrxFkeOl
01eD5yM42yAj9AqHQ/neOKP+LsiP/1tA23TPtzDnV6dHerllr9icO36lfJdhKWdA4xK58dq6Q/yW
cnI+B3OpKxRfHLcCLX4vXmuouvqOQJ7pwKaPTzlKQrIIfR3YbYgIfaCSWcLDDP85+WZQ5SPggFZW
HUVQ+N5JdFH+swqx/o1YJxG6aNbiGAO4xZ3nVCI6UdctLCZjfntCqkWKZZWXJaatFTbc1cg9SPdK
g+F+BCgo2YfzpDApaQMInrJkSkYI03q2ZgrhcCG4vyKuGtM7vkEfbrOLBnrXiKBktaFjerjZKRM4
3ZBs3cuIlzHfGH/GX8Ut2zwsfW4nbArWhU7kuc3OX6Hs3K9r372ZqDQf+B3B6sROVJb7MKVo3JrR
vfWEear/dIx/YJ/kjNU+G2ca/varwIAfj5Y8JOQhhYouldeo6RsHHgPZpXXUd2oXXkrjyY79CorM
I4MAoLUKKN+BZWICRYwoGh7iNUGiuVFNkv64CHhK2HXr4J+inODvTQuEh7MUhbx38IyOmqvpoqA5
DDR1/tYPu6B/kXXCGlwNJKv7fWaI/CDZ9fYC9+OrTSGz7Fmi3vCCSCjIS6JgJ1ANJgy9bkN+xXHt
Eb1s7SgxUaRZ5n0qlsHB/UA42Pza4KgGdONnNSm+SJYwQDsTqB8/cdy7yMQV6S5lTz2sxiRoLojK
iAwFQtH+FM7KLDqnon+JWll+4C5LvxPYeHbfLNzcaDli+tJxCnG757J/TDTF4TbNJiDq7dinnxQY
WJJAOSkWc23SMQpKWeFtQqZqCTqb1eyC0Ccai9yqqt6WEud/K9Gi0btKRz4j/WHdqHJymWfSuqOn
2lX+XyACE9xz2ftfVYaa5DQHln7Yb5H6IBAZwn2eAbd69LGSlNzeuSgfXIF578HmfXAjo8JEwFgV
4TjfVUG03gFhn8EW1jMYRVHH2t/ls4sHRttykDtv6Ay4TNSF46mb2hnYGYQN9+jG6AP5qWqyjEbw
JLsMq7HY4PiIzC/b0+tsoh776rkdguLUmNYdL0uXdfDCe/r/zUrnE+wzxxThgXN8uaOVkAiEJ39S
zoOVWDPCk0jodvaYTv3pnaFoJh5rzRbhP6w2eLf3JtQASA8TAus8vVYpGongmE9rNYz7IsRnSq0R
jMuNh+Ct7wk/FZqTOU4MOQkm8H877YSCNTdFH1Of5TgZJkKCByDhyh/dLdBsjknfk3791WWVupgR
NwFuEzQENXFQSI535SJNd0WBtwwHY5cWJSFaGIcpvesQuSXggGc9LnZmds8sdzFIBKBzu025UICC
bAi9/l2VCDWOmHJ1+7BgFHVwUSbgn7cQuZrsiQyw3GPkvTKtQW6zoCVmY8ovlfNDkYUQparalo5c
7cVyPuanlXMagRcBgimWZNRFdwhHRhpIGU63yAEVc3bggKu2ayDm39ka9xLz71D3B/REbr13kSI+
Bymes11YQxQ/+5FT/S7ICvCuiVZUrQwh0Jky0u/lb8Zx5l/Mu0uRHAUT4YCz4nbGCqQEa0AibLc8
MLdbIGy7+qh0MIUn7TJTZp0F0ebEVsdL/xL0hQoSeqFUh1Zn6L5D/L7ZiSydhRYmkL1oLkFmRvOX
e97LrzAi+LwK/Hs3pk4rX7xbof6MBCJNXoBO3VaJC4h0gs8WnuhDgYE8O9gV8hdXXRp5JxmkqC0p
X817uGRLfkxTJMubbpjxmNGFo2CnfxcMUzKXfkVRKwKqUVVUb4uIYnfbIE1ynwMaeZYKNaHqxWMW
4VflIoAoVa6AnqmGgEDCcoiiINpKpZcnih+PozMCEnWF9Rj8G+B1LPeT50fD6+QK4t8Yhncoh0In
vKtLmEm/bE7N+6ExUKiTnzIQQjvVWJzo2TptljRwzHuWBVF7bi1K2i0jVS0YE3V9/Oi38yD2TCgF
VwRBle1/nssu8IBuLQB5mjUZs08frOcLcvepupsyy6yMGUyM5ilF0yl/+ShPPw32MP/ak188HtyE
OgOkgsc7s5R8XYeJDPcbPKKfbbfF65eRpd33qE1+2Lx37fZ2o1/ZiVObjYoFIXpUJ9HZq66j5Yvy
Ypl+dTFRzls9eXhLFbgzHESOllG9QXre6GtKp1xcyG0IiwfdsvXZxfAM2VVj/WgY6KAs9/Fv4goE
xe/5wFaZfEdgmRBi6S4mNADz2nDfInkZ+1/wGFbKD/b+aBcDK+ClLGiqam6YOHGecuWGff9Ki2EJ
IU3dtGb15KwjkRSdTEb1rvGrzDAtDBZ2/knkx+9jFC/D3yKmcz7hizLBiemcm79z27nOE6NymzzL
tOiGE9UMGYN2Dn0s5L7LbVIHg2yeZkTZ2f627HFPIsACtydjt3+ljWaPzZJJkEaSSNznSR1Qo1Lt
DATOAr5wetRG8sBQ2lJoe8QaRWed4r/ZqyAf6h/4BGAu5izMPzr4OXe9ox3GIsr1PGI9kul3ddPU
8XsO43wH+xpSukyt+klIXh+2PRNpcohKh/szjCfvQWE4TIhl51nd3S4vdRu3qvfYgzTEpBtsFJu/
FkoN+iBYnM3g9qd1EuYGr+rwV4kYnSe7mqXUMAYiyKR9E63nJMTZxJxrBiHZTZHo4AVaknkGVB7p
thxRptRLFvc7hnJknLIRCZBpor8G4szz8j5rrkXckX36W2TgXxjJW+fq4HfAtDTwMm1R4VHQo1ST
0y2IN39DZD3+R7wAEiQH3T1rZJ0H/BFgGUzRnRx6OTXgXzzYuJEDJMQJi2Nsf7sgMbgi0XyjR6YO
id5LVRbtrkNj/4GYn41ermZL2iyWw0+ENB6xQSSq3KmA4IH9xDT8bVxvi53Bq5eHngf0Ct6QQWZV
tpF5hzBafa2rN9zoajZxtllo/F9Qg+yz9ZLxk+TK5j9vkOV3soTJ2fOsgeeoUeNvZu5wHG/oib48
P0Nu1S9dr/eETsXOPq6r4iM2DTQ8F9HzZ45l7cVBEJ+haUZzsrO4Fx/qjNisTdy3iK7gufU/Q0mR
wnLdK3/hqvXf/kfamezGjbRr+lYO/vUhOoJj8KBPL3JOybIly3amvSEkl8V5nnn1/bAa6LZYiUz8
7lrUomxUZDCmb3gHVxj6WxyGf3s2ta2znlRaAclu7VIggiljDAKBHNOy8zO5YZtxJw7gTeMNreP0
XgHHRAQJs+NyBWwReeUe5dKMC6+EyjiaJR5GMCXpXkQedxreKHSLUmXDF9LNiLt2ika4E2UAYm2l
akFSQMKnJZD7zPytMovaXuOpWf0ivMrDrd5nTkjckiHgGWW6c9+ANBSQqkza3yovmGuJxU1IZuG4
yZ1tJA0cI1QXWyyjQKsqATAFkGLkdXsugvRX35Xmq9Zz187a4Kl21xZ2+dOhr+cC3Esz/F9dCvBb
X0MEa9tOZvmxMaR65r3x7QN+fDg5jIBl0cXI+E6rljuVBE4LnepYNTP7qu/85Lkqa6wpdd5qfH1z
OrVbSZ/lzaxb7UsPDPgwlYX+CXnlWWgHhaaaRlkcgDLhWV/3bqSn+9Dz4aONQaLuq2Ryv2YIYrTr
FkkHII15Dlck1FFtAPoB09elDfiogZQpj32q9M9d1wRPpSd5B0ENjqgmjP7wkT5HhkYH+HFjFaBT
dg+/b3oVHUH5OjBwvF7ZA4k4bVUJudbshuFbL0YkM8lHaXbSqK6AZBuZuaaVmh4tEE7duq2s5ole
Wvkl8sf8IcowyVoBlKFaZtVO/ZQgAEltxneGNxlHAEZof9l7I26SfNcIXMp3moYP/RqwOTaWqhym
HzCpymdVdT7IETHThJtOZumOmAlfc8593q2FRii1zaxw6td9qFC6AkEnVhT24scoFsErDCiHwlCf
W+EGOmP02SW3ddYcufSlNTTnpxs1XbRhJ+CUVZCVfXYR/uFnSMg7W5oG5b07cxPWk59qlNemIv5a
uSPglFTrrQ9+ITN95xI1lSunjrg8/YrqEeZB3KkrF52yczUMDjxkm/UnYvDYGjxmoIK4G5Bpb4tQ
PuKIyD2FNpd88elZs6lymkP12CRnq9WTMxou2femMUBTSjGaH2gwRF+8zEYWuskKKz12aZTukwHh
v81AM/s72BsSIw+rFmPVTyCfiBsiQl5HzxHh1IGYBwcEH+iI1zBdu6OZkUErD5Q3Sk8jfa2Kw4hS
U1EQCmBvA7JKUq8/dF1H5M9z7fzE0b3q151vVeeUhPPZsDWsl2F9KDhAJX0BKELDVoN+9SMJgu5T
r+DrEVrrFgFbl5rTjL6i9IW6XPJVE8C7VrBIBUBI33f7DQWfOtoKkD+gN2uKv6u6dWcldrorFHRy
R35TnF+66HYWo0Lek++u/MpvmzX1oa6gGU77fwtaAuln3I3jk4X9l1hNcY+5eVzVCoW5LsAkoqw9
Mi8fBTFzl3JVflTO5N+DhimGDVL4kf89qgPjLQTfZK8AbtVU05MG5kUa5C+kHMm9CPvZB6CXCBWT
cfgKj5UxOyEBLMdPVGgrhECAaT0Ew6CnRxkNiJqg35HyAOolIp/RNBb5IauiGW2JHAUSUGUl/K2G
CnN3j2olzUOzAtZJvUJaH7sy1X61ILD31vzTkW71e/hy+Jr+tMdUAnmHowfxorNmnGtcIU/oRkX5
HA+p8+pWdc8ryh0IZRVZkO0odBOBJeqfH8zWRHGTvAzVHoV+WkJjnXbGRuLpilG2rqcDLghoya2Q
ROgFCtK6g+0wSFhyqgls9rqlnYbQUk/oTlYWpPkKRYWmpg9KGryVJEL4vem1ji1RIvy7jIuIUjHG
MW9ax6O31pB6ob1howcE+yUbTbBNET5zeoxs6EqQHWprVHSLrw0Sg6iP0TD/QCtYkveKjsxOyD47
JZjkRkjt59438PlwPD2/p3/V0KpkeSCXS/wJZ+/MQc1k64zMTS/S71WSZsE9IYT5iR1QAgYvouAV
PnL+FZ1Kqs6FZ/rpnY/cBvV4TVAaCGkd1buqU/mzh10OwXPsWw8m5Ca0eAa7/+77De80rQ2z2gRS
951tZ+NnvxJ6WgDnoVC96elsKdJWiJHg8+vqk2HrHUR9SytfOeuYY9i2l78NkH3wlQVZAT7VbKMX
5UKnNlryyF0mAkShIOQ1Ty7eQ9Qbozw7glsvOopQDvZjc8hJlcMZ9FOC4jxtELrDSJr5rgNOuY7B
BrbQhHEsoM3KI1QGIGsNY2BzsorZxwHJ7Z8+SkXY3UxlWK6DJva/1UBHB85r1nxUeTpoNCw4oys9
bmGqJEbV4HHger/Y1xRv0BrOKKRH4pkLMX32p6zKNlZTjz8kNIsnmguNtaaUXiL2jSLWRzqKM0wB
w7qT44z9EZtaU6yn2hWzIpWHfIb0u9hHmmSYzhJY80M6wPTciBYpDb6ZoODmWF0BJh+n6X5dugEq
j3wBEvxxkKh3CfqnxCqxZuWbxNWMB8kWxK0lTNU91t/QklhDPd8YlUF/EF8sYrAGd0mx1vpKxzuW
oATaj5zcflvFml1tAWTzybl9nG+JGVKtDQDyUOUoC+NQa/PUilSWJ1tXZGzp0EU1prVJ/kQyBS2K
mFZtMgT2o7msAwW2JJKFI5SYZGItBIFDBcMGy5aw677iaJg9k2t3r0MQxVCIaoxyNKoLxTqjWpmu
AvzExdqfUrlHrQubr1r3jYIAKYu/AU+vvtVo70W8iTNrIdSosRBeBQGKDBF5hNGFzht3iXI28Ewi
WMJJ078E6GKdpoIm68o2qN9u8YoL7UOpIJHtfULVT7VqybZAgkfgvPok/GaYMBUQ48SV/i6otewz
GMIAXE6AzDUa+9nwPSgIsdZBVoDMRq1RHrmwyOFrACfJRgMV0B+gDfgfKe/QwTIodqDLGPLarMc4
taI1vELbhYUf+lz9NLSRSffz/jVN6O7sYEHVW4l5AB3BEmANxc2q0jY067vgM5VlnyiryLXNAOtR
fGwGktyNmyVgykZFM/bYYC/6Be5ufUAyUNAKnIA2om5FI5U+tR6126idPMQX2BLGBi0e43urNShH
VthPNsdAQWffzdvF4vNyira0rFHdIOdErxKMYIUrl+bY5U6D4kzOhBf4iJogluNDXhJVJcpEHUKZ
2BsASML0lS5qLRBBdPN+r2Rf4rsGOS7YQEkuPzu4lfm7UtrDjzocZs2XSoccTHvVBKgAqgPjrqbN
X6ismggX6FBOVhrQ4q8RkjboxEgM9FZlBtByY8YxajxChGBAKjS1EaoLc/nSFMhMr+Hj658mFIdA
w1g97lEd+CxcWBuTG1u5s7BsHcT9dJRDFNa7LLWTkxrHwFoV6GyBsyBMSA5NXbhYSMPa8/a4dZF9
UCtErLQio3mL2gi+o96A3DqmmlOjV0gEQ6XR7E3v4FMdgdw+YH6N4lDyMI2dqcFv87vsi+1ggLKB
IuG5HyMu5R9t0Ad0ifJSyU2ZeT0ZK2a+r9QCUBtph7qgjkTfznhCHaaoNnAro8cwrox+TU5f4NiN
wxTnAtoIhtuK2GZjWFpwnswUhLcfGv5j0mVGs8Xfydx3jsBVabDi9oEwbwj3OplkuDJ5fQSnv0VP
p6Zm8ROJp+hF4lc6Ow1pWfUFpXb1lIqWLmI/wT/ZWy0oUDDKFTkd3YMQBW80qCjr6GX0AsU0+wWR
XObrRHjwMzDQk9NWM+1Ag70FkwOGT6hRRiE9QWuPmC7A8rLb8EpWBDBoe527WCHVByjDfjHtSVXw
YAwJ6NIPZmtqu+0OXmuZgB4xsct2ikD3F8ZiItoYBAQomcaq/OI7TXqqM5u7G8lP7Set87IksqPt
AABrCOxjk0X59wrhawUY0QMH1AY5NTjs48nc8O/4Uqh87oaJxi3v8I7KEbrE+9Ne9Xqot5vB8jEI
9ylcUQtMZ3jExCt8aGIp9kmSw/BVNpJVRHH1oL1EFJojPGg9x6CNbyPnTFWw+oVZUic3FDz7xxhE
5y80iZtpZVhGJIGydc4XrdTVj77UvRc76qJ+Wgmu9bemG9ksbjU03wPP68KNorq27VVjgG62AuNs
aNn0FMsIsJw06hgX4Uz6x2zSMaHvbZv9jmhLRxUv7YJkNwBY/KhHhUIvgaZqXyDsjndz+xdxFaVR
Dl4RJU+gXwIbzKnKO50qA1fwRgZjy0UhdKtzn124ZdmuCTrbWely7GPaO5VwPGpgnqi7FiIrgjNP
JjCCapMXRmd8R+0/YzliesbUretQGEcfNf6WZkw+loCIqBbTN+d3U8haSy2lvxuyB2ezjMYI9w2m
gAMzGgWnoZS+G5u8bGBbj7MYh4Gte4lISBO7xvCo44gKN8LiliofPd3RacegFWDjshbZSet/0234
l2rd1vkAo7OMLOT9UcJCrPI5wvUZKfy+cNp7DOpcc4f1dGTtbWwLs59wVHVc7g29qHuUFovc3iLU
gBQi5nLorxLa+7JFWj5IpA0rl1rm0DwEqnXq7KBcnJXse/j3tBTor6iQDzIYBbo62zqei5lbBAcH
xFIC3OlWgrK9mBMDknc4egMxmKtNjwlq/OkeCDeNOYQ6uQhTs+FR5xWi5RDhEqitB5nleEuAWsJR
FeLUrPjVI8ceYS8+IYuD9e86CKCgI6Ggc8XA5glOEcaK7SqqwJkSPYSZhBNrWwapN0HcxsST9KMF
VB4zzgroB82RkhSGRvuPKguTN9s0q2/gbqt6HSEdQNCUYseybkLPOtGyxqenzXUpuapxNd+EOYSY
jfBVYqy7zq7eZggwSv+9Gc3iJpUFrx5oOmbmAH5wqwkzk0xrGN+UDXEap+t0oMcDTJ/oBopCvIVX
JQ6gA3WL6kJRPRSQKMfVNFbuq5P04w49d4ruGGc0Nu3EhgKZYxoA3Pq2Cb8PQO5/+NjhhdshMzJK
SuRh+IrR6bIO/A4660ozxXSAAEX4jgwwgVcxlJxsf7Jak39r6sFMIblQFLQcQD1TA4NwsIlI16Qt
XrVF1wgH+NzCOyTsMvdMwRw4CtTW1L6zadCDjqxjsIxuk2qfhW1SeuFmKN8CPcN4NJ0sq71XUaU/
E9eBwfJdgt/VJPAH3fYmGJaVZSGfZAphREccTuCHFBl9kjVkRtBEoa4waTdMzSnvmnmLbCJoMNpe
9MMUolhUApNBXwVFCmVh+4WI5qS+2iSrtEdBSeg45HU6xC5gnDiGlDF26T3X0mFoU1ofhk49pygg
dHM94HJGfgtgG3WBDHuQNqiUfairrLmLvNq3N2Gn991aWR51BuRU+Nuo53BJZbn3CjKoPrkAPAlE
IU38smRp/IUMWMc2sUd2dqE3SMIPqNOuwgaJ0g1UNfPkCoq6u8xOqicAYJSOmFt8aMHMPyGkNLxa
mVE86PYIZSSkNeNtMaQx3S2IOYNXEdsqIJAVjN+NqUMkXlsglSUuDHaVrPHOoGAGtMwVK8s00SBQ
nTfS/oyiv7Iko5md1Zn2EemmBIU3R1R3WZyhouzYqtynITaNR9fup3vRVPHZCWoMZtwWucAN+gWA
CUErg0eSjW06Kw8c8AkEh4S3h+TWaxDGI4g+ZyJ1BktSr6zRD8MVNV/yG9+jBbPic/C615Q7v9qB
3n/XpyZ/9CwWitJhRo0h01CnxyjMQBR37MVLlFrZL1K38HMs5+JpmBpjh5S6Yr+ZOMtBpxsoyJDG
QQogQAXg7/h99CJypFllHHZwEDSEGeAxTeHJHaVjbwJQge6uoOVcrHj0UdNAOtmCdCfp0iBj3gcI
P2CjBZMXOhz+bE7/kwRvxAe5HJp71pF0O5JeOGdWFNpWLVcRkpUoAqlZI8H5brnmTDOeUtRlyK8y
4G252X4ijRryDfwAqz1QdKzKdWtL6xFZnuEFPmLFSxzFP90U1TySumk4J3CFP9PWbM6Ic1fPA0rk
xYqaCnI50rCZMVKPfIj/hMkG5p1ofluiQlocSuEECGVULtqAu7agv3MXgtPHhMqGF6Bv//Uf/+N/
/c+fw3/5v/LHPBn9PPuPrE0f8zBr6v/+l/Wv/6BhMP/X41///S/HsIQwLdMFH+lQy3SFzZ//fPkc
Zj5/Wf5n4AWwJevE3GIn+loFZX5s6R4QLvnD7t8eCVVAIYRlwmOwpXo/Um/xwlg4L201FZrtGnOL
CV0W0eOc1tI4Wf3BaCb8NQvBJkMX+vvR2A8wCJUDnE0QOG4hUqHvPupue2fQTni7Ppj5j48oLboH
yrFdAHeOcN4PFqN5T4scTy8QZRXkIzw7uag043x9mH+ulYW/qi5MQAWmo6R4P0wBcAqFJ9dEUgyq
2AOqG3Zw6kHX24fRVJ73fH24eel/2xoWqZsEQC0owwvpqOXWqCFVdEh6Zme0ZMUn6SRIbZmOkMCM
0Yl8rRuSnusjzt9pOSJLhWoDsEXUaNz3E0TJJMJSrM7OUQu2yxNh8NBUQ/ok0LlExyunoE3+EN8Y
dfFZ/56nrgOFEoZtM+XFVglLcyr6OsvOKOy7QC3FVLwiPlWcHWS8f16f4aVv+vtYxvsZukAahdFF
2TlVScVYmh1mW6tTxbOsdfN7mcEsunESbg05b97fTjgdhXyAS5Gd7dBovrlaMwu4lHhjDpDVnjq4
jZ//YI6G7RgQ+CQRyOI0BFiK6QXOR+e8T8w95VOreVARPkfrKVEWsjlOZJf318e8uHOUNOHi6NLC
W/n9JK0sKmWkkgT5uOCFKvkI7jQwnkIVW+oLTn19eMRp0YlufNuLW+f/DkvA837YBvJ10Dl1cu4Q
D5GEv6lHv7ikHLvHOtgMd9dnubhn/s9O/W04+X44cJCwuzA0OtP2qMs1hubUmAfaNDdW8NK0DIHZ
BMVQneM4//lvWyZo4FJPYZgC3hDeLgYaf+ym2EdvNA2/XJ/SpYWDIWvQBFE2Um6LoQxBSQZ+U3pG
hXP4OUNQ7zKD9tMqUf6esOZAQNbemN6lE2Ho6DRZ/KNbuv5+enZKNccKrOTcUxrE1Jwi6BF4u3OP
dYtPppmV1Yfrs/z7al7ebPND5NDH1F3dXjx+IzpVja2ZyXnA9frFofcEFeiodZjBw7NJ5zwCshKJ
w0AJWVNFs7P62Wft+s+4uK42jXvE0lwImYvbZ3KbykoNFZ01Hz70Ct50e4+sAhw8hSpIfeNwXFxa
XinTktR3+djvP7MVoc3vj0F09oCmHSGCFeAqIZZ9xu9ZrIukVKfBFeaNG/bSGTGQkrPYwCbTXFx3
Jlo5c9oenS2kFsCUjl29qUk5h82//y1NrnJia6DwpruYXQK9j15jF59NvCHu28Er2t0QT6WkO1V6
N663Swtn6hanUelsHmuxY7u8R/3cHaMzMnbmC6qg2h0wPRuNPtFur8/r0uGACCgICIkzXGPx/Rpj
pM+uGayaFApLYaqA6yEox0fk30FSwgwpb6zYpX1C3mNahIV43biLXVmmuUgdHJrPbVOh3RnkQ/86
1jbxeGtAIMPPqRqqPYG77A7X53rps3IcoFTCCsMHYnEqVe2VvMAyPmMwSi19DAu5nTLLoMVHmHdj
MHlxNEvHkVW4livl/B1+u1V5Eb1spPt/Bt5UIfVuBl906UDudkpjr4Gp33AJtLD87LF/NlHPRP4r
sNVjDTvkniKyhdQFjjvUOSkKfIu10j5e/xxyfj+WtxTRnm4Id6aV/f3nv/1CjPjyBP+75AxnEqAe
tN1DqlXTrxhSIhgGGQPasoynzsW+DNk32aBYHxiBvgsQR7/+Wy4dY9txXYfDZQO2WXyspu+FRNA2
Oic5rl4oSQkY6Xkv6uDGm3pxVX4baLEHwkgf6rjI43OTivrHBMIOCmQnpTy2OcjDG6dr/r8tvzCu
aMqhg8XLs9xxorbA6agyJjvssHYHLKXRf65sh/ogQj9kcbi8AdILP6JAUa+vf9MLR5vo2hFiJvRK
9tb7DZgNGqiQJFEn/FE1yjTj2O/oW8kZNF/13x2aOcH++pAX5ku+IhxLl5xwWy3iMjMbWrdqCnVC
s7XwN36Ptx9izWYw0izzDcpWCRXfb30tIbjDZ/SSr9d/wDzA4oPDruZskzhZlpTzN/ltS9PqCgAb
pe4JFET/HWAPxR87U9FxrKvhlJeknyaAGXxus2Aqd000gPe88RBe+g1z5suqgwyikPD+N1SOAsWJ
/vjJB1sWIOiq+x8yRzVvVhTmzSfXxr7mJxBzGa9t4iT5yYbbEv77tyxLbyjCHhIrSNTvf4Q+wGqJ
S9M9STCfahN62MXkVJzC8gfAUbfYFS7UkC0iCdTfr6/BpZtPdxRxD5ef0qVavCkGlWMIRbp3chHU
wH85wgZ4LZCmeISpLWCv0+fAEZQVhAU0TO1RA4iFjowGkpRShGNoe7/kUcK51I2dPY+I2stERDei
tAtXga4AivPG6pzRf6xT3ML2wn3gRK8guYstn/qzOXXmWxvZxafr32Q+a8t9yQgk9PNNqzuLgxEj
eOYL7FNPRscSbCxzooRclL2817rMLxGOq/vAXBetdMMbQ1/ajsr+eyEMGpzmIphAoXvQ+QbuCeQi
dNm2QWS8TyR5vZnR9vxUV1b+Bpkz+VEXMvk8ICsbHa7P/tK1QIxmKheNRVZr8eTjQ2zB//PcE4AG
SvaoAcyIuEDDN1VPINEHyd6jqYI7In7vx+tjX7oFCWukoDLkUEtZ3IJYprbwOKR3AgXd02Lkdc1m
lSDkTf0Jx2j0IMPsT+Zrculy6SuL/PT94ZvMGC5/4XmnGOXM8K7oKLtGKOq7WD3Bf4K6wkZvgEX7
iOwE3ffrM760rwn3oRi7ED6t5V5D/iaTsAG0U5Rq+riBS5EAn9JVaUSHzmyq8cYjdynbYShU0bjw
OUr6/IN+u3Q9E/7yaPTuCaNd99Fokgjd/zorH3CNnq1w6gQlQRfTo3a2OJjoQGtaKzZdyyty4wGS
81ZaHDQEI8gwbYNf46rFA9B37GYcf70TzHdZ0+hSzjEoEKc7l0iw33VlPj5HzTirQ4clwI5Bjw5K
y1DbSnG0ZJmyXFCy9MTD9UW5FGwRZ+mS4pphWHyv9x8JuXycTwpDO1lQvL/51dQ9xKwTlX/UwqJN
V3cpilCNjf5VlsBqoivjPiYBciH7MJmX7vrvuXAs5rCPMibPJUWoxZGkf2zbiNxrp8Tru4ZUFFf3
X1MSAtegFlZtSBcG/cZRvBDkzcPxGkFIctUy3gwhm8Xt6DmnLgXPsLY1D1VWH92X6cYLfGly89FD
lYS+ibHM+CXojRJUrHtKQnxb6U5I8UG1wotxMsinr2mABMTz9e954dDRmXX1OdBTOlXZ98vreQ1q
LV5A4KHhvKFNWjHuMjeo9GMQJwhV/MFoBhE7tg00KOzFicN3MMQyUzEaPKY3H6fT/tF3dRqAJS48
f1BHMAyq3ZahSJ1IZt7PjcqCRxV3ck8B/KcfAHzCnVUUJXLJfnh3fWIXV47ckMWjNOvYi+Pb0ToZ
YUt7J3Q03TsN063vMLNmDJHAumXMhs7cXR/x0sKZwlS8Dha5tlgU2YYKe3ZLcHklTtyfdIDjoCzD
tDokhG/W+vpg85da3k4m8bhNB4YEbtkUmXx/MPyW2wnKVO1uYpn5dPaA1pv7Cj+2x9A0y2aDNTJu
iJiC01iMCnFrxpfuax5ES5rSdkw0cBaxoT3INgRBCh2oKx1/KzEaR6lTpy+4xSYxAgSMmU8J6oIa
3iGu++QEMLQLtr0XNOpPPj+JEc8kbxXQz/d7S2UdKFU23akdR6RY8PfuvsQwlzJ0D7D8uvH9Ly42
/SGTcpFDsWmx2Nps995bvTpRrNIgSo+j2iQ9yuECB6k/GcySRJeUVtEWdhZTQ6VOUHLw3ZOiBbvO
DJTKVg4CeZ8nZ8So9PrOunRwfh/MeP8dOzOUdpN56qQyuruFM1orLxzLvamHLlWdXJU3BrzwKen+
UIC3mJ20zDnm++3RRxEJzjcVntNoFijOeqP3DRDW17zzuxvVsEv7FVwelTe6DDANlh2bOMSgMBoq
sspK1/dpU4kHfEh8B4XJKttD2seO0HJhfiE4GQJjRj4Cc9yo+Hn9E1+I4U3Oy3zlOhalssWMR9vT
bb8a3BMlUCQfk8SB5x1zcXobBbkseRqDsCy/DiXYsxsp1YXVZWiCdJfyNcH84gZuQBPgeDJQQW0I
pYzIll97nM7W6MSlHyXegE/Xp3phcTkh0iRoJ3Amanm/uHmAIkfrudoJXWnylEn5T7EXSCQeaKne
2EgXogJC8zk34hZmeRfHxI1LLwVO5520CZjdChOcETfJcC4fX5/UhY9IL9rmxqMnjfrSYiBUrLDg
iaR2MhVYurWOES6g/9TS6gOWU1n9FZzbpN/IvuZNsbjx6Tq43LKkP8R9i7gA7LvnV83k0x3DpuU5
yHy1lfqAYr/Vo9u8QbxfDx6KwA/xbh3K5Nf1OV8KO7lZabVIpD2ots4r/dsxxY3OrsrB889AwWW3
09lILqjZbhbkBiHzJC1fP1JFCgHpZFhixEOSfYcViLgqHEmEzq//nktrAP6NpNvlqwhnsbHsDMvN
zNH8M4BsKDQSFUU6zBn3fgyqNLIm+eX6gH8nH8sFoNpLs5eMiNM7/6LfPgCgkQKFFYcFULMeJsJv
1jnlb5eHsZcBlaDBzlz/EeCT4W1aGKzN2UIgCpGTqFX5hyrMLQefvz6VdzAw2nyn2i5FRaDrx2CP
UYnmbWfde5jc/WS3zSltAa80QSOTh77stK9aXcQf0RKlTgzBIh/8D+jhNNXr9Wle2mY0sxEs5IZ0
KT69n6WPFkzdI2d5wqvXc2IATKU7fErlmH0Zusx5whMpPQ6J7Xzo8AnZXh/80m1hG0AUBDmnYy/7
TGUNODN0I/+MCnL9zQtRr8DRKKtXMbXeG2NdiKCsORLlADuKqoHxfqJhK+GzWqN3gkpN+gzfGFq0
h69dsfLT/sFpfAif1LRkjTZuL/oVashmdGMXX5owBS6aAiCEqPItdrHvpODGncY7eWgNbe0aRheW
g7AkRGBNf5DRWiBpGIUiLm/P/GN+28AZxnkSjxbSeVuFH9rBNB/1wrX3apR4Unla9uwgzY2Yug21
H2f1b3aCRV1daRNALjRWVlhR5+6Nu/TCW2iBzHcpJnCpUFd5/6NalzpC2ynvVOgp0qg20DhxyLHx
FSsEtQu5EihgIargODc+/cWBucapaJJHSnv5Eg62CZ/OcU8Iek27qcxhariesfF1LXlEyTPYAtIL
/7q+wS+dLmWbdEmId9DJWiwB3Vz04ZE0OGWda23g3Qn6IfD1PwAyRrIdYHv+OHlEynhFtFF5uD76
pTtTUc8hCiZoZ/O//9aVXtPfjBr3NGEXi5ATkv/2CrqYdUjsPujXASIMxfb6mJeOGUErZ5qOLq/W
4tas+7qOzaL1Tg56k8UKT4xmzeNti/u6t+STi+jdDxgRFtwHRKawG9Lb8fn6T5intby4qeAAWXMs
UFBiMe0cqD41e9s9hQh/HzqChAZsvfNXGwVdvrk+1sVnEuoeZWBCTNRMFyc6LLBeinTuz3JQwYd8
tEBaQZ45EGEq52Rh/O4+VIg2wlQ3MzSLc2fvontr6IOT3jhal8rnPI3/77cs4hQDPSUPMzyqh4jV
Hw00Z75OqvY/GHYn77M8LUM0F4El6gHgzM2YRonDbnS8F2HULZ2XQm7SATTM1PTxJ0TiLPfGGby0
IV04SrptGFQDlod/9N0E4nngndDljr+gtGShJ1kC7lunEm/GDZqRWBBcX6ELR9BmDyibcocDYNJ4
fwhMAJoderH+2TVrBH1MDLnMrR33XDDN6J1HQ8GhAFO6Q4eyFjdO4IVLxxbgR4B0CBBv5nIrsuXT
GAznyclmEHrvS+Oj6DE3wHYSQH9pzHVWatuAOq/P+sKXZmBjLuMqoZj6+1nbvkOJOk2CczcD1gtE
3nbshBxMQAkHe4KC4Zz//0ZcTBXhfxTLw9Q/g+4tsp30ico3AjKb3ErMqfpVIRv36/Ux51ksTjql
LLRjJAsrQFW+n2UlnRrCI58XcbHmK/L/3uyThVTzH3xNCbVOgJMQNtqt78cJjRazTm/0z3xs9w58
XPXalqYTblHiyfSNmlzvRovpUuqKDAu1Bko+5FLLGkCHO4YyUnIO14u8zUgwjna+yCwUo9B5DTW3
+qHDFXjOXMTFCF36bO2YQerc+B3zqv3jC//2MxYz12gVJjHeqSeBmW/EJTYQCSsLSXEczcPj9eW8
tGlpqVEORTtYkWq9/8xtJwasRMLw3JUqeprRn6vRS5OHLsO2VdfyWxCWC28VQGgCEZN3yqL8+n68
QhURvLgyPLdGbEA4jcIBdeKqqZIPtj/+rWE22q8CAd47kNpBcD+IFhPR65O+9IVp1tr8DINK7xLA
oEgEYnwPgOxoM6qFUD3/0jelfzZrYdxYTXnpwPw+2GLGTQd9ox308IyWmfszVO0g9mkk2301WpAV
0duDRkDQhn5D4eby2ODQhiH3AAEHNDzcCdpBhmW/KC2f9DVUyfFWD/zi56D6blPnJ6tfvqdGbBoY
Z/MLR2EOqNxUgTL3qdGE6FKlGiI217/+xS3nOBT1FN1gUqn3WwBPMgtQrctwFaiGXaJj+bMbEABG
qw+MXfDBtNvX60NeXgRUPee00qUotDhTXhD4PgAwbkrdBdS4gtFjf8aIZITfjSRwfugEKirHBpWX
D1nq2tiRuE5MrNQin3kU0GqnNaZ44ADxCir+Uq3ZyxvV9EurANRJYYpNpddYQq0y5o/dpROdAwjw
EWpIJgr6iLwftAptlBtrcHGwGVpFHjqDABffA5ldJ61tLTxLPBH9T/WkNc1uwmKy2U9lkL1d//yX
jgCAGnpphGs0XhZHoOys0UHXPTrjyR4kKLAQuX9GqAuV7esD/V1dXN6dczcCFBfRN5iG93sr7isL
VYs0PlulhvJhbOiYJ9s9HB8ds9lyDdgQ9r0OXn3fhNFw9Iyo2AIlzzHBs8oD6t3d7sZPmrP5f/wk
F2DgnO8D2F9Eq7VZ+wYE/vCM07jsjmM0tumuNQbosMIO7kvSZu8RfX8fplODSQp5MBRd2l55cOPa
u3TwrN9+ySJWTZqiDYxeRGf1Iwqr7s7KtPKj9ILQA2dj1uUf7DEb2LdhkPrRcF6s+vyWkK+gD6Vn
afm3wXu0mbLO+MsC1bC+/pUvTY232+RKJ1wg/Xq/7kTP7gSZLzpnyLiIVU2kjzcfhnb0h+ibmGsA
iuLGZpt//3JhbeqEVHDIcWFhvB9zwPhIl3kanlMKKtmD6w1xswc/1n20XHKSXVj2eMi3BXqD8HqH
jC7N9UlfOlYzXk0I17EpOizW05jqwSrtIjjrVgNlVFeaOuI219SH6+NcuizoHklFW9GeQa7vJ6pp
dusJTvDZyLXuW1+MmN8mLm9R2qXn60NdjMF4GqgWwVAgCFospGgcop4k8M963frf1YD+57qokp2B
pfqm9MsBR9lAmnfoHsffinYsjvwd172xtPMTtFxaymP0ggh1Z6zt+xnTfKaDCcr9PCnVGtuhCyIm
LQdZr3U0XGYVNvxylQmdfnv9A1zaVL+PvFhTrC+9FkFu/wzK0dbX8ZAh9o6qsqE/eomv7bUpHe9w
KPOCNerjGB1fH/7SOVKCbgKeAZQHlzArCXqV+msTgNCWzc5FOu9hitv4Cf4ffl1oi5S3SG6XPrWi
t2lBRgGOoi+KoUhdWu3gU2TOUfx+9jCteK5x1rrzvHDAFUulRrj120SLbxyeizuNUoV052uD8zvv
+t9Kda5Gnbkg8Dm5DlqpnzBiBbTmZ6X4MOBUfux09Ec2XOt+gJhIZv30O4SVdkE8Yi75Bx8dpfCZ
ece+X2I/x6IPKJSafILR7JFhSm0T7FODBobTyXZDr0nc2GUXPzodzbla45og5N/PncIj5DGRhOfZ
euLzMGH+qMJieNNTGturiWrORmjoUP3BPE2Hoo3FXP/B7RgoiSIcGwTnaAqnM32kVjz27v/m7Mx6
48aZcP2LBGhfbtWb7faSOE7c9o1gZybaJYra9evPI5+D86XlRjc8wGDmIsiwSZHFYtW7VMb0GIA6
k2uz1hDePj/mqdhFt0rT2LBAaJYzRQIEFU+riw8IAtQvMqln2bfJZWmNHBmp84OdXFbLZCjWlJLz
/Od/balSz4tYulp8wAUFmmuOecF38kc018vBIIiBWoCsT5cCcZnzI5+qifFoJYNHPxbkh6sfDy2s
sMQ2BU1Xnb7G4BcGhr+oaU3tpssk8m2WJtBgDnulCW9KEH4rDbWOe7A9GBqZgal8P/97TsWRGR9O
PZKfRRv2+OeQe5VNN3nEkSpIvndp5N4KBQfbbQOn8T1tp/LCxXHqO9Nw5dKY0dN0KI8HDJRMh4pt
UHyxhKuvkLCLmit6w0q+K1Je7hcQYifCNNcuetpUKAzbtJZRy8WwblYUOhhRVbs3LQAtlDydcEQQ
KZ/q8b5tU72+wjseNZQYc0SxPb/Ap8IXj0LbmwmglJy0xRH2epRMdJz3yKmVYJ0aDr4TsN3RWwlS
74/XS2VjTJq9t0z8uye3xDUBqF13YcefWHYuaROIBp8aGPfiOzsmeigYxHvPelHH7sbRRzNc45im
V1tXj5z/AJxwZnAoVC3ecdRqjr+yGen4FowZKI2wL29teBrbLhENQtWmvm40ZbwwvRPVCgcxCorr
jm2QwS/Ga6FQFq3oXMSQPfW+7mcluLFr+nyXah2OUF70TW1HzUCRI8AHQpsaVKjPf+jTP2GulHBB
zCjJ4ykbrYXNTgqeAohk+9hXbiZ2FW5z4ZXuNH37BKw1UNDf8LzvkQIJcJdUcSmvzv+IE8cZgKpJ
iYCjxft5sQ5O11noOoHLLbNBXklQHTfIzuARH8Dm1NEFuRDOTgTSOQnUYKRDQKR3dTxpbHMjA6+a
4LkmpL/Xsk8xbLIcFZeDTBEWtoJoAfb7AW2b+ELkOpFUw7zne1PanFOsRQwPkCElxOZgLY0sQRfB
cLNZ8QjC5fklPXVyeA6zpsYMplimmAFuGDlSc95zTaTYoE+H1DTlEMsH9UrX/+uD0Tql5MLje04z
jtezRC1SKy0FEFmN5iGCLPkeYC62h20Z//wvQ1FmMZDTsegHHQ/lZComNRVDjVYa7hCKxj+oLpWf
rW10X6+YfIAE5lQCTOMyg4ObVnlJF9LZDWBpIVzgrqXo1NsxwSjw67Oa23mUkPhggEaPZ6XTQyX5
bd1nTxqPrkr9cI3KBbq1ahCK1/Njndr83GTgYXl80FGYD+NfWURR4/rtdonyrLWIoCKLYwoDeTTs
ZlYKxYPrqXL14YYaF43N8yOfijVg0HkvqXRQ2ejHI6P5nakiBBuAPEf/7mmdeMgc9T3H2fDnNDU/
igbZNcwb6scmQpvp/OAnYoyrqmCuqX4x9WVsVwJ4tnTSeHNptbxOJg9gc4GGVUpVMGl+5EmZ6P9h
SCrRM+JPpea/5FOqDa5wXZRGh0afxD95i0eCOtJY8F3krx+bvLYupA0nPi13JCnOjKZBsXlxDoU1
9K0Fp/ogelPeBnVXPiDtn69LDDquggghXL80zOvzC/s5osHepAQzg9kZdgmFq2b5xhJplufRLZLH
QDOR5ymGwXg7P8ynuSFmzafTSUHBhYH2ON48RqLmhYL94aFGLueHV2hu43eDIyLfGY0GySPDjf06
ty7BdC+Nu1hTHSLioCFUfoA4rsR+4FjfEdLCnFspemw7YhUV4TG4sKafNus8WYoDiHBQz6S5ejzZ
bBg7L0Iv/9Aha7xuMsVaN4Du1kXdjA+eaMuvhjrG48lENxUiLhiOxXga5EqYsqE42JDjO6gQwlBx
XLKF8hCD4cm2X/+W3ICUAeCG8TxchDuU2EvEdNMKVV63Qne4L9dYSBRXqbTkrhSmvcIN0vn+1UE5
/zMdkSDLPlriJsehFLlpDeXBtWK8eHVvnwYx+pZ2Ty0vrxLFx6paXoD8fbqGDQblZWjzdCDaLuFQ
fVDKKNed8qDhDuKsI8oej8QbdVxXzVj+OD/DTydxHgwkOZ+SyhbkiuNd08Wu7PWxEIdsRLd/g2ot
AoyA6VCwOz/QyVn9b6AlaBx94hHxkEwcKrKrX21Ziu+OoPuOii0KmufH+nwUmNTc6SdbAyevLiZF
5EwouvdIsgjhfu9T9ADjCVeEwAl1ZOjc9gLC+PN5B/dPHKNaBP3YW4LQB93qJPC/4kCpkI4Nm+Ma
juhIsztLrL1T1sr3Km425yf56b3Hl/t7UOP4y2kIJFGoSMpDLsvplp2hYCFIgSrduHgJ/GqrLHyP
ZsP7LreCC4H11MfkCU2OCE2Kh+TiMOI54A4IQZS0TIsanFjmduuhQ6d1TeNueD4/0VNblN43nZMP
CY4lwyJwM8dAhL48oPhcfU8HrD3XVVkU4fr8OCcXdO4/qYAggV0vd41iOMpUt8VhGmm+eDmeJaE3
/SvV4H0oHXVEJdCCiKyKIrsQuuf/81Ftd/6U/xvZXdxT1dTpIZZNxQENY/eXcCkI2VOubqFUoNPe
dt7TZIgBbyS8XoIZeKw8nZ/6qQPD7kVTgdojaOP5E/yV35ktIr8Ch60DLd+9rgvzXpdujZo2xljd
oBdfTSd5mht0iHmmk+OAEjseTngEbeIMEkql2fhCHXI45S6FNuJH+oRQnXvbo/d94QY5MUnafbwA
GPuDsXs8aopMSuG1bnEA+u7sY7UMdvDnihs4lthopWiNfJnjMM/TpI7MHLktl3GoRJRlQPKvOCBP
GuDFYLRy17WdjnZ7Q3Xg/Decv9FiE/092Ed15q9vWIle1ngpF4dCNOlmgDpWXUmkHpsL9/6JzcqL
m8IlH4Mez7LO1OYwRail5YfaEJW26lqvvdZaWf+ewcmHKk2UvEOcmseYL2cbgcdEGdRL3ZCT39Jy
QNtR7yDbWewg2VZaTEGTb4l8L/SJdNqFTeBekZBMu6kBg35+cU8EPLBFsL2hw1MsXopUtZoCwboz
ioNIUZlXGqIcNt+efjVNXlF89Q0wbxtYcWBUARmx2McbVbcqrPqCsCQQxcjVRuX0SMdQvZa0me6x
VQsvHMeTk+OBNaNtOCFLtSHNCfEvnJhcmXbydmhNpfaxIo2KtRIPnnHhGJ64LLk5dHrPlKOh/C5m
ZwvdkVkdlzw48F1NEsT9p8BRv2su1ixc6tMmMGrnz9e/H0Lq9PrR7iApmDf1X4cjtNUixfeXkwi9
484TsNeNPrFeCye/JEVyamsS1oAa0i9UP7UmtRJpVLD9+aFpkmK4zY0kVm5KFArGO3LkIXhVWwWP
zAt75uSqwnKa0SsfcI3jCVql7L0CJswhEar6BE7GNXaNOqTvGk3YpypI76DJw1k7v6wnrkzQjAh2
zCxZBl8sq9OYUy6NOj+oQR3/9LC585tWF+7a7WMNq7uC5qEfja5eXkUYpEYX8ryTk0bsRIMRDFl3
Sf2hf1EGmoIaGELXmR8EOF50XhW4vtJIbdNGE3KrWYe+6vlZnzovsMhYaCpX9G/mHfDXZnJUq4lw
bCQY9DK/bpso24ytGv4MAQL8hxnONIWZXvqBWDgeClKaUeB5hRqfpmcv6KJXa6n06beJQsG1RbEA
a1w9FF8FyxKA2L6z1gTSX2Arj0fFuyMwgOAhP6YHiKqOaA2RAYXPmopZF/UCZdMaZvM7baL0x/ml
PfVFyaDByOtg4WBoHI+M+QD+YzXCZ1XXOHdA8fELQgE794UQ41qHabr2LHFJb+3ElUZgmbvLjDrL
zxyPKjsVuZA4ZL7keVewTPvHHufHdTEauLvEtUDpPy1abrTIC6zHSHbO+/l5n7i8yaI1hySBvUzD
6PgXTGmnqUHFLyj0yU1u4i6PHqAHul9UVQVPx3fVublJpXnxLas9ehKZsnKQL6pCx8VkJxvb9lpO
Mi1xAkIU++r8tE6cFIYDdE0nRoVnvsgrKb/og23ZyYHuGDupLLF/v7UDM5igbJUZIoFfD0hHAy6+
5ASHiqeyjTgYQRZHCUfBPk/x6mchef9hEYSNEObS72nVT9/Oz/VE3OfIANCgCzfLrS7eRI4s9TR1
0GoywsY1fbvFt3iLZHz7q/J6758UeeMLm+bEYWFENAmpvoCFWaJ9etceGhODvIOsZPSgGpGD1uuA
qx5GIPIPRsgeTjE2BgrnJ3rqtPw97CLotx2+UZqppAcvlG+lKJ19YTYpDZCyq95EIPcAVB4wrmlv
8OArq8350U8vM/Q//uHBsqyO1MWoB3rDF55QiDoAqtpXeTi+NZCxd2bj9Bey3ZM7mLrTB/NzlrY9
Ppg6/gFK0qfZgR42XZ8S8xEj1A5Kp1nZhVh/4jIFywSFfRYw4zpdrKvWtkHhoWVz8DL1JqhEfmNI
KOx+rYTtLm7iBrPJKJhdL78O9JzDwv+GXj5AvcpN476usoMmE7ToncpzNp5iWs8NGeCFFT21a2kT
o3QBKmF+HR2vKEBbRGBSMzmUeduhyD/pTXejV1mHUZTiIGqg6DjkdBWmIv8hGlF1pswF0Fv9hDAt
2tCjLAqclbM07gcLhpsL4vm32dbt11OEufBM//kDR7QskASRHrRapCQHAI3y2q2m+rpDKOJ7Vg/d
4/kDcWqHUqGkfED1DnrJYtsokI3SEc+3A2aLyc7FfQo78ta8jx0ukv8yFHRu8FhMb9ndcjAM4c84
e3KqsODqsIbe2hHeIVgOOuVwIc6cOg+ok/z/0RZpVjOmA5KSyC3qOCBhCSRAKt1pQW+u4iz1/ArL
jcBHB9nZCdSCLqRAn8EMHAmaa7QNCDU8VBbblJaLooYdo+ctuSAGuz1N11rXe5xYETVwaLMN+i0V
OOtHjjMs+vDAl28yHGQvgdNPfWBk0MhvLeSRIckdHxi9op2fVEl+yPsaBb4odfbc7xLfW9xGL8Sg
k2NZFJ4BFoD6WoKVMSoVTqUpGVdKmKDA32IAI+IatGjVVJcEBk98YLDXsECp1PLqXBb2bJDPadO6
8cEtandlp9K7c4c4u82sZJO2nfkPYoDmrwZ95kuYwhMxiJcgXVPH5u4k7zpeUksveZthuXXoY7u6
x3FXpusA82gr+I2gH7BjdKEvvZVOjckdTRPVBfT/SdavcWJEkhs1OgR4wtwllhkNO2wrS8yQjFQq
d5gy69Wq6CMsA88f2xNXJq09dPTAu8/p3/wd/nqvTGjvQKwb40MgUvdK7TTcBFB/GK6SRop7zAG1
SzDgUyPOT9H5EcwTf9nFzHJdtJhxpweols4mTEzvoUa5GQY8UqRZUQzX52d4YtvyFfmaPLtnreLF
LY1eMp6RHUrF+D+jqKsOYi2AGqWbEba9cWE5Tw6G6ClgcRI9brLj5XSRRRmcedtC1e3V67RFDmJ2
1nDF81gnxvh+fm6f9g0HhB4U+D2betAnraY4BhahazAVit7jBd1ZQPRXZWhgH5+5aYiIB4awcmV5
hfPPV0dmw3CJ8SDT6fQtmeNhP6qIFXvtAXPwEXiiliB4YSs2eltxbA/GSiumZjtiLHAh8n9aYXbq
XB4CwwWejVzzeIWTwnXjcsh7JPUbeVeW3U3YomSMoXDef7X2xVkk1HFPIwaPscUiEmAogmGpFzmH
1KxHxBfM4THGv2TldaPz1dg6D0Xvl4ADOo1dejyrSvbW0GmJc2jpcfabUkFwY2NE1rDPCxyHzn+7
TydwnhYHgRwZgA3U7+PBRAI2ZUrM7MV1o2gT1uH0x+zt8Tmq1fIn++xi9vp5mzI5neoZtWEYW0um
4iSMrMbFrHjpIyvfmLJGjWnKvXyfeWJ67Y1+uEbG0/sP0+TVDhINEAFIsMVZRDbNLgZP5i+w6e11
Ucw+2QDTMx+Fg/yKCN9o/2lEywHcQwmIVV4sLCcxoeudveRi6v0BquJd7rThXYSf1laU7qXg/emS
ZAiyZAj8PN4pmy52zWjYolcGN38ZoDxQZ4qVTaNaw09Pt9otToARWPx0SHgmeMElorbJXP5qKaA/
T2Wdm4pqNP0wUI7Hc82LJMKJc0x+CA1D8mJaNe3V+W26BAmT0KBwSxOIWxF+FBoJx0MgxaG0dm1o
b9pQjdtSiuaFmt6rPk4qPEsjehFDrWxTN4XYa2n1bdLW36fcbp7O/w59/mx/T5U4g67a3ECZMY30
349/R1E2QELUqXq19MxWBHYs2dDtsexsUWtvvRIYRznZZrxBTEPFsytNQqP2HcyO+4cpMyfzKkTu
pf3dNAB31nnjub8wX5HvTgqAK51RJwMC/nEJYoF19rp72dv1v51iWc+t0qg1nn55d2+g6H1JyfcD
8Ho8NcuD5jZzguZQt9QtauymF3Ggxa9D7w7JPZCG5hWfRFxHSXIBho8OVsopOtPWVWxUprGp7EHN
jE0RF9m0H1Whad+cWIkyH6OaPkJFDwNzCGvxJHbKWKbBvTaZWnmNyFZu4Y2GPs21yPVc+56m/KFj
d4Z1ASKxiG7c8nwhDjxMJ659csjjrzXVtRo4TjW+oZtVPgKFi1vf0zBnaHQv3NpFd4ExSxlnuT9m
YsLcHJ03LNt0cQxF3BdKBtno1UI60dop9cizywdFXdk3Goby5q0D8kW7k2QDaw9JoHFjBaVW4Mfq
mPlWJqH7qkaRoq0DD8kF3yvGzl1VMVwpfI4jWTzmeKylfl9O4QO+bY59a+Gj6ICoAVe9i9xKK55r
MwjCvQwwaqwepqERVXOH92C+Mw3aKI9T4kEbTcsWBzIkPxT85aUph25Hw0XeqDjO177MBi3+Nmlh
f4c9uu76Dooj73Yd4axVmnJ6Mgukr9a10nEaMyertsk4Dt0V1m9psCuTbra9z8LyFmXwKkm2rfCG
9mZwJ0mlrTfGwL4vuzz7nVL+6nwHWn61QZC5iN9Gc0SMvk4zJ1ll6Bdi06xlipls7awP4h/QF7IX
b2TJ9gW9cGdVWTgv3YlKoA1CUcCk++43VmUpe6MKnFeHxCjaGJWXPVRyanGUD/Cz3VkojoWb2hsz
83rAXlCsG73Ox83UyV5ssDXMGr/JBu8RkVRd+GqPjuIOTk6KE6YF13Y1hLUh16kwxmYLFaWNr6VC
PQZq9qQ81lxjwVUJdTr3IYwM0ZNX9cLdFJodueu6BcB6W6iqyAo/QEW824Rair81mNvB2XdmqTmr
UEeMbVXBQYDVMg7uLwQ6AnvvYDZVPfFMMtt7q7QKkzb/lN7oLUToHyLitN7KQg73qiXb1s+sKPZQ
nJ1keF11+uBx9cnK2phGqeU7pfWc5E5N9dS+F3FjZ9hUymm6Ag6feH7jRghI51MBwxhh933c0nNb
dWrSF68hQmLtauCCf3ft2hlXuMyLbwTOedUSM8T/ukQkZ29Ajs/unbKf/gmnJmqvg6Z0BA6WqK7A
Xs9UGWCUK6AnuStuK3vchRjc5PdTrypa5hspYVWslRwO9J1JShI8YcejtddVFXranalKpbgO8lLi
Gm+0VZE/YYqshNuhq4boTevsqnioVSdDHLhuskBHWZIHh0AdMVaTX4EStdFsNI/Mir7KwUlbP1TQ
hfY+L0FRXTtVGQIZ7VSnW3H02uZJdRW9CLf6ZBgCw+MY9Xm/h/IU3PS9PQhOTQzeHTZsl7kJmgeV
G3vPMtDTaI1zX0AFHYekgxijUP0ZIVr8ONH/C33ZAQS8jgnK2ha7AP3fwPXk3tSgOq9h12Jup3dS
NZ54a479m2YIA8RJp7bJz1501r2pwOS4tXBVrnyQTkiEuG6IiV8V9N6wCi29kevOQ/zd7/UyVx8x
x0z+ban5W/eqGiSHkQqe7Q9Kkk8rLAERSEc4WvNV6djv9lQYzxV8ftyklUiTa3ucsLcMhNFnvoed
cO2XmYsHk16FOOBVTl3WPn8fbjxekgOYoinWVjXqCL9d3FfzVZ0q+bcabKLrR3bpDlcFTZXR7+oQ
82eLZ25+U+EtVW/VqImuJyMztLVsmlHxvbEZG4TjlKRVN6RTPPbDvncfOkRwK7827UKDDmSV0c4w
E3yaN1jxKPZWTmqVXncQXGrgBlnmWS8oK+S/g87kXGdtVkOVwxXPfIBG1rQ3mdQD81bU+Nfm20Sd
TPsmlkH0bGXJWK+zyYAea0ndRECjCq0neLRJjw7v6OBEiExiV4Z+5U5sSB0l7ofQTIPmkHmAk1a0
g7CKDyt1nl0pOmVN+14XW+5/fdqIlhD1vez07krtC53nmgw0nJOHKJ8QQ8qC9mGqIxjfGQzPg8Rt
4w8Xm0k3sRjHLfTOQv3dOHaog1mfQHOhy5/VO0tMxTfVSz1rVdoysTbGYLZiO3J1dSthV+awVehf
xr6TFjZerykmP1cZ3RDwoIHpPGMBGI/7vnG7bO1mltnSxvTGb2ANQFP3U9MUt1iKZ+5G2PFgXxda
z37W8lK3fWDSpXw04yIWO+BKnb0J1ALYeS0cRbvtOgrc2hqVp1B7H/M2w5pCqSZ08qwhyfTbcC6Y
0vAPWU+PO6NdBbxjxHOb9KKMd6hXYQS6zkSEQ/D5FG/OJI/SIKwMZpiqRm2LstOyRkB/PGi9MZ3e
EowLuqsybLKnCrPe9iEwAs64yzWCdSpTHLZl0xjCz4vW/aLOB21GemG2iqwFGob0rOfM5q9ajNF0
KHxHtvYWGBmGmQT9A4I4iGv09iXtxk9JEkNREqXSjY47AKRF9g49IYnCRuhvRMXiUI9NuHdwt3ht
BOrZO6E56SVzlMVbhcnR6UOHB8Gh+QW/hHWnKGulpLTRu5eZkeUjJdXfa12u3TYKtOBQ4FPg4LjM
zd9o4sLn/ShNHn3fWd6UfhhdXDRDPsFmaxm6Fr2h5C2MGuUxgY/U3BHPyxLr6Sx311ZIEXVXWJ3l
PeQ5fN5NpTZVt5HhRKKUGkn2altdUF0HVSeeTEC4HSXWxuv+BH3kluYa+nUb/+qVSFW3UPly9Tr2
ZP1PVdh2Rixz83I/gS3srsi/CuMCxPTTx8R8Et0CHkockPllf7xvumSwa3RqrLcJ/Qg537Ba+C3V
I7nvlU6ykaq2lJvzJ2beIMcr6mCzhnQanD5nJp4fjynbwh11GKNv803S+il9zPimVShk+KUXtpeE
XD8N581a5BSayLDxPllCkQurp4cnleS9aTAwXmGTGb/kKk5c9pBlF957H9CQv+fGh4A6BnAdnSFm
t2y4h/1U5FMUq29DgovaVgitaL8NSo0drsUTpt9YUpvUW4Q7Mmtd6Jn7Cgqj01c0YZxsNSpZPGR+
kidW9iOqDF7pu2IkHbvXRdFqVziq2t7jhIWswBRXIeMrfGEYkfg3HkVgkZ53EBAG7J5xrfwpuMnC
TZBOdX7vuVmer3TQielGb3XtBUnIXvNts6qARwq6ZTxvRFLflHk0RU+mFJb8FhZ62WLYawxtuQZf
rYYrBbkxxV1Jow+S69wEN+qXcaC3ZLmBrmwcPbWSbtUgCedsEc/F5nY1mLVD6ZtgkdXJJu+sbnaw
LRuUmvdBIrr60Zy4wpCiCvPi3YmkVX+xakWsouFC3OC/gInQrDzecYj2JnEv+/FFKFh4xlOB21EU
u/fOZLxjD6lc6GctrwSUZE2exjOIEZr/J/hSI6NB66NGfVFK3gpbe0zD7aik+jc1s7Jwp7pTt9bx
AU/8NDKq0K/tMjUvHLLlweY3IIFHiKa5M7fVFoesD1UlzLxCfwnt0Fg5bpo+4dwc+XqpmqQcs1bs
+VP9qeTyMeIcRCiuzjWXRcklFVprVUmtv0CV1VdxA+c8i2S87csgQALbnnZIxGmrIm5+KbGS7LXW
DFdulWnb8z/kxMxZeQIMageUmJaas7kV5QSTzHgJmji+Vuuc10Unx+9gq9R927T9pVrTXAw8OvNY
0FHd4YKa0asoRh/vLjk6LeLttvkyJl79j9Nk9r3Hu8few5hxVD9uE9dbNw2qiTuswxSeuFLBHV3v
cGQIeiBoiFVCqT2/Cou6Kf0RfhRcS6gKVGrJC45/FFYmRFL4Jy/AfaKVjljMxi2rVvWnruhf83KY
nO0kjUB9Pj/ussH5MTCdShg1xFzu68U2qNMRCBsh+SWK3OAXWBKZr6VZ4ygdNYa3icponNZpkEQv
qVfKZ7qkycYTgap98WabFwBqH1EYkD/IpEUtx/TiMrH6wXpp6879lkjdWQVeZDckgbgL+Jpbpu3u
/NxPrDk+QtT8EfHG4mq55rVQVGVC8PZFxPGfpDfLvWqWU7rKoVWtKdQ1v/A30r+GD5rXG10LmMMm
PpDzRI8/dKdRklDz1sZVrFevTDXSqfZM0/BIadvE2z4NL9FgToQ30InzoqIJwPjzAfwr1/TIsbNO
FNZLIetJbopRTntcW5zJR8U6uAeH1aQrI7G6fgUTp1yp0hgvtNGXGeE8abQnZtwZ6OJPLd7WqBo1
q5m0ijbjrgHkcUOOXq4GHllrNU01P4+NYj0O1iUPpY/1XJx2YFFA6hDtJq9YFs5bzONRKA/dl3gI
0v4uKdgRj1FmWqA+UkvHq6IYUnkPpdtYjXbrGpuOF3y/SpD1vi/R7Iqu86RXrjo7aKc/kju2jX2V
fkO8rWtHG34PZt9g/VA0kfY4waBwV1o0hd/Vvp8uWaJ9DpUwfWhSoVtMWxUT9uMvWcmyVZwyYxkF
VzjirU3iRwgRgYrw0vReAzl0IZ3+vHcY0aEaTtF4RrMtTqUdmoHWUJ1+6Xp4RZOpNIdBafDdivL8
Bv1W7ao21HEnuNp2GRfphaCwzAXBnNL1RPCHJI3z8nGH/bV1cTNsTN7G9ovXRe1Od8tmHUbegEbr
MF24hk7chwzGkUQ6FEIVRPvjxY2opo7BIOwXu5dZ7LeI/1w3ntZCfK1ss1l3bptRxWq1O8crC++q
4bhtdDpawOtiUYZfDk78HK4pdAbQnELh4fjnpNgddtmo2S/VqHffIzuoNpEYs60TIYs9QR7dOZn5
Rb1FgsP/XXBOKMLoQKqPBx0gxceUSewXUkRnZ5dq/544DuCPGorO11qu/28s9DIo3c/2SouLhxKx
UcsktV+0Uk9+9ajP+YU+Jtd1WRYXvu3n8DPPC7WM+cbnXbg8Nx7wK4Uv/5LZHSZV3MB+F+pyNabl
dWyFyiqcUL7TrTC+sH9PD4x2ImhiqGvGIvRGBjUhs7PsF6XHp2eIu+IKKwespApv8OHibrpevgXI
Al+Itx/n8jjqwVJlUC50ckp4CMcf0uraGGRJlb2ag+WIJ3DEnuYbbqjR9G3VzC8t+jzbMTd6c1vl
ZuWs2VuptsaysM/3ZqQ1bPheUEWu8frcGJijGBdCy4kDRzeRDB+OC4BnminHvxEdnjIt88F4jUTz
GgRZurW6JFoZWaav0xBjQzCX5sqsJ+FX4ZCt6iH0dgmlu/X5NOBzkDHpBc+gTjQN+Pdi0zexWrdR
1LkvaExFN1rTDZjndsrb2FvKperT55QDAjGqg7ziIQzQlj+eM0Bykdu8wF5SOhD7QDPkdRBZCeB6
Vfk1aU2KQKC8dKrnj328GegTgWmYYbIWooeLCSZT6GST3cWvUjdoXtB+f2lxd6h5VJntWsh2+Of8
ip4aEA2c2dVgLjstTX0ogfRRaKrJa1db4zNA3XrjSV3dQVwY8WtW388P9wHCW0yQiAVSjWtmhh4s
zjf0Wke0jhO+VrEr7B9lnqJQRj2tVvdZpMa+IiiNosP0Tz1EwV4amDX6o9NoO0HOu+nsOgUx2cdt
hn86LvYHAZv1wpKc+PBoGIPao88L1H3ZWB69YTTioHZfAmmKdWmReCVDk1ENS/vfZt66vowSLpjz
K3Nia+O1BoVsLqTMrK7j7abUWTVhzc2oxhRf52Wq307eYB1UJakT//xYn2Mde+tDlpBsE3zLcizg
ellkTMmr6sTJqqrLbpfLOvML0ve9Hant46i1YhWmkEfOj/x5ltAYIEzAPMIBCIbM8SxFEwUIIEXZ
6zSVjuGDTypWfV1Eqp/m5iWp0hObjdEA0MEgQ0SG43w8mlIkTjv2dfqKEaeqr4qmGsRKmCiJflMS
7BlRzMlRqG4GUw1WStm14R/Y2MODoAcb+JYeqH/UVrrOfhRdNW6iDK/0p7Sp2adfXBbeUmCondnI
BQ6PurgDYg/wbhM00Xs8cumsSgxM12TJY7BBWfcScuLT158zFcTlecLyguXQH6/KlOYSVyQvQpIl
SG87O812bp7TIWd5fPwmjJ/Sjm+NupMXrthPsWYuE1FAID/VZuO3+eD9lSJGxUCljJ79W8L98EaJ
btp3nRi+i6wa3qCAXHIOOT0e8C3ycKpTSxUhymAGRtip/hbUeXGlZ7hbdUORbQp01So/RFb2QnXq
1IC8YDyscT4IHovo7QRZH8fBYL4BwXDfpm6wvxUZ3TEVg8O10eEjcX7bfDBUjqIp9G9cjkAOfbza
lkngpKmRbC1d+e3msrXXZV81vHj0iBZ44MXF3pBR1r1n2uhYynUEzbh8BPncIMJjjFW4jY2pq+RV
rg1jfeFbk4/zNY9+20zzRX6VS9TRPuc1gEkT2Qx59xtUQKTYa92rIzKpGiaps+qHwrWCW5fazS5U
3Gx6MCXdINqCNY87JbEi716Eer42pVs460Gz8v6+EWA4/cIx1fpKFk5fXA9KGFFah7Ot3vBC1qyr
qY7N+Eri/9lte7XLlUMTtAAfKVQa2caF+vfbIFeIfHJnsvO+0+LiMc3QsY5WkDyLMdnYwpBV5Rd0
jn/Sv1XGgxc1zoth8TC+08zYfCE3T7Lfk9nhn5h4KM2uACxk71EDZNgXOH8/K8KL6p0XVsiE990w
Rt8qXVKqaITBX11ZKo8RTOTogvbXZWhb8aOTJO1j0MAfuVKKIP9hgmQaQTWDYFqPiUMbUEkHscet
Sn+avLrRXsd88qRfpmmePHS0G/Y20oGxP9FRzGajDDv/WZuDqiJuW4Ny86faUfp1bRvJrQer1b1B
IcpofSdUJD4rmUwzX4+F11zTlYmqf+ucytGqrjRJPX/Sy8cEyrFJkz5Os1usiAwcVhsv+Gk5bV1s
a60csZG0UxOFoD5S1nEJBWCH94JyG+T54K3iHmeZJ7saI7XftGYl0mKD7aXjRNgIhZG7HYCuHyYl
Uc3fadQl/TbOqfJuvUox/phxMJU5hCXXo2Bu94Ch+gsX8KewOJezZqQ3LTHafB/Vt7+ik+aFmIAK
dfxNiGh2ESaR29hswu38qvYlXay1UmHkrcZ9euEJ8GlkBzIY8Fn6qJRcuAaO42JpozKQj6Dn7V7N
5VZv4Q+twc5p3+lllT8l6Bz086l+lt6uweSdxsH5OPKpdEDiAcUaRSkcWOGtLuLWmA+xlefF/yHt
vHbjxtJ2fUUEmMMpK5eybQX7hLBkeTHnfPX/Qzc2oGIJRWgPetBoYLq9iit+4Q3ibz30pnjQ7Np+
kTplJBBLyjto5WF4NRZeuQn9JnnkdRoWLrKzkAv0KbUDWpEgNM2zsj6tPSUlcYleCe+VXYDTi1jn
6ZBqLhIlt1I65jbNdCdfgkvOL2yqiVQyCbgJuf9dVKczH9tF3eclYqID+tTbYhyKQ67a+S7W0/6b
YxRI+F+e6Sni+Hgp0samrwtJhc4rbI15x6yJBTK5Vu+8ihwtRDBEbexKEwFhAf42j7MoAtEoo7+K
/AHB/VwgQJbwJOaVdV6pFAWu3uOxamQieQd0Y3xRTxOFJ6LVKZ4kelH55+m3fDg4qHV6Q6B23quc
ZeM+rMb6WAUFhpzofa8K9GQXDupZHfzfgMCSqHpwWHRtFkTGdhDHgZM5NK0N/8FqnfbOsyEbt3JX
HwZ82oTr5dQMkjLXD1qR/1brXNpfXsizlPjfj4B9TBzFziWwOf3qslVy2qKx85oUjVquPXNE55EI
79Gv2+HYDba+8c0weut64b2r/tjdxUYqJ66RyEuOuvP747+fQu5GKQwZ2XndNE4buR/r1nnNHbsx
D07bpqXbNnh4uk6HUM1aU4qR9mMWPijNIB4uz8T5lmb5IdX/v9FnlwdaW7rRIOv5WnRpsDYrexAr
zUctbmHZz88q4wBT54acahBzUfdBU/vOqSsmPFaj77pTKltzrI0dT2N3ZQbOuNDm+Ww8sCvwnP+5
Xp05jLS2OTjOYL/2naH9UJPeXjvD0K2w+NB/1UUZLHzfZ0cW2gaRMYcWzMs0zx+OUTthePtEOK+x
KI17tS/Fz9S3+8Ooh/ESaeyzb6OTTqlh4hdB7DwdKyqJCEt8gl+xm7f6XdaY8VWmBfboSrHk4LAb
G9rjl7cJIbhCdjPd75CbTofUlbTDNi/zXiVPacSqonsltnLEU75wxX5yGhhoWjQ6lXCOZwPlCC4O
ej56r5WcZ6ss9RwQGLm0MfG33avlEOOY7pU/wrCsdpc/8ZMVVGXFhqaP3dRkHHj6iWrdjYFelM6r
onW+g6HVGGK7o+vjRu6B3y1EDfM3k1OP7CQJPIRHRL3m3UAzUGspxq3rNUb3sZoKskPsVqrpv3m5
FBNF1IkrNMd7ufyRn2wdLnmH0z5pCZ2RgXuMwagwG0yvVwoEJbJ2T6rYH6QenoMRNV8kpk2vC43+
iRJDCqedObGho1vGijxIrxM+4ijBx1m3GfypjWQH4bXOLCy12z9bxknqahL0mSpUs4NI2yl0PFRK
XkUx+mINe5bigGqG6Sr1Q29ht35yezIWmRJHf+qrzp6R2Oj8Kvdb7zXV80alkawDL1P6UV64XT7b
LcQd5Pt07zEqmJ0Kpy0LLRot79VKBOqvajdsojgKjvStvWurwHawHEZvf3mvfDboZBbOEw3tDmmS
0wPRZ17mRFhwvElkCis9LrsNtsvm3veVYt/kjX6Tq0G4cArPB0USjWImJXziWTbP6aCd18qBJ5vi
rQl8aLCJUbR0iKCjbe1eFNepWjp4eQItXV/+2POVZNwpAqKu9Y8AdDouFeuyF77FmYhqrXQLFoKQ
hJLR38vjnG9PLlBkmIDAOOwcY7Y9sXUykypr/Le+s5xrbUgGN+ws85uuSs7m60MB7pnotuQGMBpP
PykRQRTinBYwVJdcD5Ia/sBxEWwzkhVfvlbA80zFKI03d0K5nA4lisqvbFnnqxwtvUmkSjr0g8JR
aP1r26+y7eUv+2SToMEBS5M7lLtsLomme7mVNAHMnUqujHVg9fWLI2nxIXHCAHweujFVkrULZ3Ce
ZjGJdFDQA59aFzRUppfrwwtvGE6Z6mkWvMl0nHeaij+gpmMuFAyRdkuFuYZh2KtPgDz6jRPJ5sJV
89nGIbSYSmH/eOmz1fSCYrAwrgzeqM61B57JcKVbafzNGtsvGgJyafM/KtlIoHMWAO7NvjSzW2M0
i+St6mOt2MhJkEX3dp1K6iMVqvpB5OhyLmlLnb9MdEHpGFJzUkl65q3DJI8iIOxZ9qZ0JVAwLJAf
qAtp10Of+nvENPqF2+2T8agTkDhPrmRk7rOPTB1zLIE/ZW9aaRkuUOYA+dCuqtfd0Ol/Q8rECy/+
+QJOryANKWT0uGnmgroAg8JUNH38Jg/quLUzYT22gWasKqUdv2h5wvJBryOooBsBxpOg+3QFCSMy
v8MQ903y6BT8GKKS9N9zvEQ6ZNAFflw+jmdfNuVxxISTgBWP4PzLEJIUeacF9dsk5/SrRuPIVQhQ
eXwlrf3/GIvMzCKNmK62f/bxH04h6LHclMegedPkzAAlgHzVhjcRgkclBUstiLN7hiSc2uyUG/Fl
Z2iaVoetXHhq/+b0VXWteQHesXln3PVteGidcBOoaXS4PJdn7xAAKYDH4NPAR07qVKcrl+WTArsI
1Tc5kglfags3oo1KrfDh8jjnazbR+WyFYhniGWQSp+M4UVu15GnqW02PAl6taoqj308OT7HsLEWB
0x92UjdhvSBhAz8gWaHkPQuTlMqA89I48Z/YwBY39lPjkXp/uBr72AIAGqQriGzORkRq+ufyZ55V
G2iQEV1PQtZIzMpnOG6tN7WkKdvyLyVT83eAoNkVmdXwrQhhG8Wl6P7k6AP+CHWlP+LOZz+pydAt
zPW/7t/H7+fetjQkradCOoyyuQ1ekEq9l41G/Y7XLUJ5oxl6Jab3jSioiw0NMiaBjMaRo436o6Qn
PqC4QVP2SWeUETXjRP1dRyDtD7GsZPLCW3qGYJgoGsThaNHSZ5t6O6c7QQuQ4axjQ31HlEj71uqe
9lsCafVCxbtMVrECna2nerQpTNW4KsK0tVaOISkTpzGbggm9fSrHqH+GhdH0m4Xlm8K905lDG4hn
F34BO5XH/vTHKaUd160yqu9yWTs3AZ2nF8WQ4sJVK1u76+AIdq5TF47ldpTrE5fuBJZdbZl3+1r3
Ic/6euEbC+s5fzqmGSMRJhIgqwFZMf3/H+4gqyVObCNTeR+HuH83CiX7a8RUVXVW7RuiZObSLExv
0eksoMpAjXqKF4Fpzbn+PcSiBH8w6z3MSnmycEprYyWspHYLvxJ3WZWn8rXlD7KrxyEWGBlP9Tcv
1VusBJTkTzrQttz6ap2E68vrcz4TlH6nZJ0EiGbtvCBqxxmKEo3i/Yka47cUmR7t/rTtrj0rzfdJ
WL5fHm5+H1PpxVcAVj5bbYLRzraq5zQVtAtVvAseAXeUIxoiUiFdlXlVHzotbY96Z/sLsz+/vP4N
isUTFX5wu2Qmp6sNXc6HY8ag2QhkFc8bfUfLy4EQmCn3DdKmu96olEMlYPRe/txPZpc7GukKCt1w
QuZFl270C8NoJPGOHlH3M6/tbO2HgXalN320xvd+f3m4s9lFkAxZUW5pXjvavLMPJVKSgyAMw3cO
TpW4GgJab73WDBXiHEnnUtdChNfQ26U8c1q1k93NuJNS7MRE4J6cq1MrGNM0GENE72XM0YHek62F
U3oG3qi8e1/dsQxGa1MGnMZy0nk9Xc28tNTWTpvoHWhFMLgFnFYJIAHVD/D30gbJjnLJUuWT76OO
T/4FvwKl83l4BEkypFHeJu+GEOm+9Gz7CjawdxgDIKyXl/DzoQDg8tAgXzMHII2QuvNIzpN3P1aD
TeIo0rb3VTWFlkiBYCEjOdueAEEM5EqnDBPuyLzlRhUyVCSpTN9BL/qrIOq1fUMzajcMrXSfZONS
seXT8f7ZjCGFz2mYPv7DtSvXoJpCJcjeg9AQaEHkWVEfZLU3rkSZZhKSpbq2AJ08O/vTJ3IapuuG
FtucwRD59OSlyErezTDsH7ywyDcY7Jlu2UQAbuRKra8L3Yjwec27paDpk7VkryB7xN4hgJgHDQNe
V6GA6vnuN30GnQlTqH1VdGFApzsx7y9vnE/mlsHAWnCPE8ufGQ6lWpDEWpW9j2mkbTLstzc8fP2u
RX1x1UHzW7hrPh2PZJrWi46S3pwTk6hq4+dJn703ZWjuKUhE63Esk3sernRf8cwvtAPOJxNdJVBr
E3BtapVOC/1h7xR4i4suUaL30erkb4Vo8JCV8+Fe0fV8c3kqz0NOhL8Q0UP+YxI8Ay91OpaSg+8k
WIrfhV3k+OyMaozmgm0+O5UaPmB5DWcslAuQU612Z8Jv3FbtWCy0EM8nmB9BWM/rgQIJUfDpj6Aq
OcjhkHE4rTHcGVEWIjeRan+sPo/2lZN9Fa3DSNQlwRpTNIAy6czGQ7+4zWtpTN+rQf9dNUW9FxoP
Vz5a64BUaXt5js+Xk2iDTixlSRJp2iCnXwdFqIk0T2reMa73bgN5RLImdIKDrrXvXx8JJCFhB819
mHyzImjgDMpQS2X77nVqfj2qjr/pWhFsMecud5eHmhWYgHUhewo6FgiDAnh6rq00jBVSHVKi/hVp
psMXrtRNpdgdHssSAi+iMg8JVrRrvwvCR9kG9Xd5+Dkc6b/xJ3AZN55GA2Sa9A9npAOyiUpdrfyF
+qDrm9ou1Kdar5tdKjpjXQ25fC0L76fsqfYeBDcgHHMct7pVjXdynSxdf7Ord/o1VEvoAZHtE5fM
O7S0boFMK7X6V5Vaa42sARQMM/W0b5Gn2bvK0xE+SCpPccOobBeChGmzfohI/hsbCT+61NN1MYfV
mj1uMqpItb9+T8NJNNn4pIaWtFAQmqeF/w0zfSDxCEzEOfsyqSlipqmi/a3B/BwQZ9FcnN8QjVHL
0t/Kg6G6aYihN4Iw401YSbcaQqOHwKoPcdbl38FPl0ueLPPGOL+JM8Xh4qacLD21WVnM7pvekRJd
+2uq2e8qS7y9D8J9yxv5s7FCu3QVdP3HNV6XwbdiCKCJBA1ALEyyFyBosyP+3w/hhYAfQSWSkufp
bsyLFPVBNdb/AnMMNpUTmofAR/lUanVps7Dzp/rD6XqT0dG6pRfHX2dZZtM5waTp5gtX0mxUNKgW
XrVdLX6hvFMdxmoM1hgYeusEtft1L3kUtEH9vF7+FbPwe/pgtNxIxDUdyMiZbJQi7KwzQOwIVw8r
59jYzkNedoj6FEpTfA9LHZZxlTRLFOBPdiFSZ8wwQQbhBl7ypxM9eGEmRTrCIW6vBbeISnjxTQMV
BikSafhbxb29wVRN/O5xIYLPgAzRweilbtWgv1qsglbOj11Fs20huvzkOuL3TGqIKKFx0c8R/E5k
+KYTl8i7kqzIN6Jv/APqZbbbRFa/8lOvP/YInCAfEpvbVu0xebEq/WoYU3Wj0a5+urw85/vRBohK
PMZ5RRl2ThOqVac1azkLhRsZOkAZR/fuWBTo5nq2xGY5u3+IbkFL0NmgVkyeO9/7adZJUmW1gt4Q
Wi+gy1EcavNE5AsX3dmeYyA09dhz8PLBzs3W3uqKfihbuReo6yZjtHHwAlDXcY3U2EPK7Wy6oP+w
i25U1EIWrr9Pxp68muni0DslBJyPbauFFveaIlyTO++QVl5yo+lFsvL9PP1FYta/VLZdLiH1/91g
J4edN2WqB9LNQeoS0ODpfvcK0+/yUWO/ezC8hu1IoVW98uNc3AeJhkpbbFu1DHwePOZ6kArZOSo4
0b9A1BqzVREKM3WLNBtqV426hES5VwjnQhedikC/zxJE51YoX9S6C5jYzDaTEErw2wibTHowy9xP
j0YotTJaBAGATM2UB1IHpUdPKnc9CMtBv9I1Yb8i5pS++ImPVKU5WqXWbLyxtLVsTZ16hFJVImjy
cnmPn725RDowSSYQBFPjzI2GWwNRHL1KVOH60J2qQ1dkQ7lCnUpzro2itIMDvK7uCt25PNkUNGyW
Hv1p7k/WBroOGEZ76iLCo51LL5tQ0qAidXhg1qDjBheQbk3NHd6BvMqctHk1dWEs3P5nH82YkOHR
MiHKA7gziyVBtSP606L95OpG9ifDWe4uRTOdJnPnHNW+xzgdJsLW7Edz4QR88rVkCJhY076COjLv
KJLKRYYTofjoDmWwt2pRRHuhqqP4VgdapV9nROzJQl5wduro56P/OMmU0sOEIHO6+xWhN2FDUTME
Lazrbo1eYr1SSkNJ3KQT+UrKJeemBGzjLVw1/3B9J2tL9gVec2IhgnqBnnw6MsJOmZNoGnSYWm7r
9NiT+lblKm80JX6u0SUADa03Sr23MUMM6pVlAzW67s0gbW6stCMU2JL9o8dRok551zSj5LtKqQKZ
T6Skyde2U+s7n8AazmFe4XpPQoA4nQvtWFh//Cg2m7VOKC8fLI3EGmEo+ovelVNzrFRXSi0lwCZM
qsaNniRycGtGFITWsVGV+RrHaTC8lw/b/EEBugUQgF3H3wAsz3HDEbG+TI6mPndOszbURyf23WT4
fnmQ+XLPB5lNetR0NbrMvvqsfUfaQ3L7wQ3unIU9Nd/H80FmOVLtm6iBSUJ9Js10NWUlpGMZHOwl
leKFb5mTz0wL+ngu/fsWsbe+yd+Hw9KXzFOw2ZfMsamZMIxcjVkTRBH8a6V2pWFtvokf9aP67fLC
zG+d+Ujq6WkooLtbcslIyl10RDHM2Bg3/hGLmMvDLM3ZLJxX4SVkcATVZ+8mXYdr+Xt3UBZKR0tD
TMHMh7Qx6PTak7xAfeaiXulrz/U30vbyV/zTh/94d8xnazpLH8fAFknLCz6j+F3cFrttAEPCbR5b
OAV/AskNXpyDWEsHZO2MpertXNeANPDknM7jhSSQiqju+L5Q7Ep9X3mrIbmXq9otJeOoqC7aNbeG
vRHaQdEkVzIKwEMHSb4aqy2/ed2hL2L+QEiuggx9eVoWbpC5KZ8M0SCMe/aQb70m3UOV/mzKhfvj
0wPBc0GtnOCX8s7pxKs+kR96IeyfyP2RHJVfzi+xFttsf/lLPt1DH4aZnYZsCAPHjxgm+xvts7fh
RToMu/9tiNlJkMy81hJaq8/NRmymbTq4X42m/+2UD18xOwm1BvV9jKchjvm1OKqH4hAtnYRpws9O
wocxZieh9PXcKnXGUO5Sx22vwY9hAle+5qXbaKvoj/z6v03bLF6ohCNLdcLuz/6OV9KTdkx3S4s/
70D/d8I+fNO0Oz6cbitS/FxC+vrZ+5Vfq7vsl3nf8W4f23JbP/mP+ujWL/6CYczSjps9jHWU9aUf
MOYwrKRns1hL+cr5YT7+b7M3exnTXMSoUTJ73abf/7fptMPlIT59fKncEy9TnuSYnk4erj8jgMJI
fbbKYyZ9t/XvRje6WvfzfxtmtrflTHhxODJM7m8cYxdGxzxfBfrCIT0rP5HwQ40iLYRfSuVnjuyr
LTjyZSyPP53K9lNXCfrmwQOK2UJph0S/zdIMFUVUu4K91Fdxuo7QlfwbRKVO2IFhw++vfTXgEXoF
IEgmlUUEHma7f+j6UgtrT/lpRzGWdHKf3pVEyIRrheaSD/YLkdQ0ix9P9wRWwVQIrAj4JsraM6AM
qnD8nMjxfwkjcXTXC4MYk2nPWgoL5y8H0T8qQdBcwfb+E4U43TRN7yEerqvez7ZS7cJf2bkRykeL
IoCnrGisVV90EQP8A8aIGBdUPzkmShmnA8ZAawNRxvkvrUiMFeculVe2hMOWZYw4Eod1viSmOD/g
1BR4sqZKNgIdmjMH2tZUtcCJacHvSpWCq9GPgjsTn8UbxJftuzEbs+sYcsFC0fJs/aZChgJrgeIp
ylPznl2ixXIvIRKN2qgKYob0f4d9gbq6vCvPVg/t/gkVAOicih0drdPJlHIbWfhESX+XUuHkK+TC
s+/O5PC8Aw6TLLw4558Ea4cqFEgE9h6Z+elgdk710EZd/ndups11iZXkQ1oYSxM3rf/JxmeyJsib
gvgR9Is5CUrykFXSI9N8DPys3eaSady0VqDsQ5E8UQM19xLmGrkrSUq7Gpu2W8jE5z07QCyAs2zy
UmAP1EDmrHpDjqNC8oX9WPg8C9Bye7v8bfUyIPc08xtUeO0yCMCFjzCOf6DUmaqOawoRSe9RzL+2
MOnzS51O85QSmjbQLLpcc8BcETsYF3SR/ji0pnQL4xXx4JYu7HNpJ0q7RewmA+x0eVedHRgGm4yo
2L60gKgBnS50yeL7tpnYj7nShCsKhp6L5IV1REteO3jggW/0zCoWXq9/J+J04dGbQg8U6tuktDpH
EPHue6jl6wLbKQSp0WeJKivdGU3diocEPRXrqqxTXVmD2i+rlUCd2nFlnWP2vUQCI3/HO7kZvBWO
xjpqt1qPAziGRHFlVsdErYx8TV5ft8lqEJTT9oNehfqSb9r53uW1ongOLhzZEYqZpxOn9sieRXCj
HnO1Hc1NGepVjLtnpRn71BGavdUSXYl3QdLK6dZECE/sUD63lwDi84wSwAcVrKmKy+5Bxmr2drRT
GqZDB39EZCgdv3VS7WguHuWmdvBByBXrsaSet8lkNLY3WZEb3sPlDXR2LU0KKFSsATGi1sEjdjoP
cpjrRiCr2dMYDUFH+yDs+61ReIPvpo0pli6ms+F4J8EGwvwFraQgNHk6nC1KC08QK3qKxzim5lOl
sPWlEAq8G43NF2U3gG5DvqFBBLCatxlA4uloXUSvzfAb6RE7rOEhbrRmlcdaussj0bn2SG1piMN+
TcHOXjiX53fTvwKhQ8WMvwAdznIwqlQGWjZx+aT5pXRbJo5zrbehc5sNjbHio/UrLUrUB8XT/Vtd
8f+qSp0sxGVndwMv2sRtnMiNkwPILD9zjCTSJVEQjfPYUOrO43bjNZNQa9cZ6VEvxM8AkbXN5Q01
39HosSkTRwbCIaplAEFP5xwh9SJq7a5/MjPLvvZiKoGvVa468SrQwpIKOuCfZDfodbfLBjR0Fyb+
fHjgMPak3w+9f5IVOx0+S+tELe3GQII6iu4r2sAPXdLp7QMy6+PfTrVqcw3ouKpvbdXvlrSkzpad
+jdsCEAcUAZoSc4JEV4rqH2awfDUkR0pKz9UbVzP7CY6ai1eOW4G0P42rdT8e1hU5jFth+BVy7ze
WLii52/R9DvgEcAEmWCXFOVPp0EylM4ZmkJ+KqraG1yihLzcdWodl6j2CQEMqknyBbjO+ZjoqQG4
Ytip4za/Spo+wZICX4EnBx+Xda23zt1YOOikRNIaSNKSEvZ8ewNiwxgJERayDhmFvNlGi4x6VKsq
L5/CEXUTv627G5RIxq3kOEJ1i1wl9gds8Ofy9p5HVhqUCXDEaMGyz0AZzC5sERkafoSF8aQ1eF1P
mpzhs6EP2tLD/tk41NuROJzoGZzk0wVMms4OSkSKuChbKTiOnhRbK7Z2qS8cmPmNzAcBH+UyBsbC
RTnnJVfYuaAp1yhPIuorN1K8bNOhaO76shd99WqYhiKsh70A8vAMHeI08DzxglKeUH7PrrWxtK6a
TvfozbJFoU6E69rPxte4RY/p8qqdb03ogZNdHmgdjsP8KlQqx0JgVZWf8HiztmlcWvKxIGyy3YL4
9YfW4Pb05RHRKaAXzBaFWzcvQHZRKkdVK4sny4+qrWda9dZRUmdjo8XiWrA/v6aDBPAIpOPUJ5kY
ASqX3+l+ESnCO0PajE9hpsY7p6oq6MFtsReJbG7yrHm5/Hln2xNsM3gHEiaeckqts+Fkpx3BRaTj
Uxr5wW3fatqGCteS2NKnoxBV01ME/sfFcvpRnsB9ocHU8MlR+no9FLGONZK/5IsJXZQ/52M8S990
wv6BaSQUxB9vdqiNNh0bJD2CR08qJYQHy0HK16aWFdFrbxZBJbt+BIvDcAHMFQ4Raxj46ctYtkYy
KdeD9P4DIqMa9mYX29jB1LGP626Y4oqzigGHOa+0Qawhch1EI7wXzQm9tlhJvtmVjgswvJFCN+lN
c1xpY+cld5WWNdCe076qzR3d54YiVwhTRll1Q+kb2LBiNDv0CARbeXIlcg8vBZf2OFXfXVWxP/xV
WI+aSaXdxtrogAMNnAMXDnlsAxEpk5amuBbreWvsG0yJMRMZMrVQTNcHyR1ZVCXBD7ltB5nk2glx
0rmFa6KV3Rrho76INkZR2dEV+ml+9hKEapZ9R8fOD8IDFnQ6rO3OlD3cn4a0H4Tv5oqK3ZDrI7lT
SK6q5jEmOoqWta7pS7VJL7AziuJAVUMJn8dQLUHO+l5O1uqOXe6bDckDtYp9IhvDeFdXSDbtyOjs
6C9wMweTDF2gSHnnGUNDybNEN3VbYuAVvMH9StNNgKsNSSkOixZ/EuD49tjxeHhbEm8z/Jv1dSRv
C9SHupVRjK35pCHyVLiaEanJtg+yUb63he7X16qIjQC3HS1vIuHGmo+cHQYaCnIvlh418W2teDHQ
l77Ba3oP1duS9kJodftNBxGToLHMVb9xeic27qMSL5mfskyRpV8pYYJcyAp2lU5D1enTTBwUVcre
UffOJ4VdtQ82Xqx1YLoETjQ7x0kleT2oVV99x/mwSncDYa6/y6nJDwffJNRb573mhes29UW1tmxJ
6KvO6+LuqhFaqe+wk3G6VVlo2EPpXpuXR8wwTft7ZEuN/TJ4g1OOq7AF6rLppTgTq6BsfGOHyEzi
w6Iw7XZLCAa3wrArtV/Fo1227sCfHaxbBWxKtHICnFUQwgGObQ2uanZ2VLLZsfraILxRYB+IF2M9
3Eu+JI1HulGivuvaRg1+tmqlG7vOA9LxOLYIBl4VIu47N4mRw/otQlwAN3i2NElKNFlNFnMU3ir5
B7QhYN6WqfmmvdGtHL1QVFR1bWuavZXcAAjVJwKu2SIw44rKqOQU7s0Ard21G+SuXC32qvIHP8Hu
Dj1Zd7wPi9aRN42u9cm3DKhs/l6Q+UYYASHBcj/YSmHIqwD1LuB0aocUmcr2wxyoGPUhW+WRZQzp
So6VskJPP8/SZM3SaQGOdSMmL7e57lv1gEKy13q/Cn4SBkISFnCesY4rHbGQrgAy9Vtv+96DQqQJ
xKWTlIvgJoy8RBygoQa2ucryOqz7VTukzvguS5aSKW6QinA03LiuChMDO4wzO3yHAN3/SYFMBPU+
UkNmYq0W5EF/YHPYwSaFI+W8Xn4p5vEFgF80shEiQIGUiNie3eEA4vOc4xA/55iePTu+5v/Bsbx6
UPUCM7wvj/VPF2dixAGJnSNRtAobwKG2wucGzdN9lqNPvqZSWregTgu7WAgqpjfu46vBl1F2ofQE
DY/S3lzrUNUHCd+zJnpWugyvMWBYzjd8Xev7LkiSHXZ+6k/irkhd51acPV/+0rOABqmV/yxdyWyp
PM+CXzZHiLVfLP1Q4iq1XU0G/bmKy7K/MeOAC1xO8+CLEQYEA8paMEEnlRfCN/X0MQa6BOaplJKf
yhBBV7PVumi2miys8UUdROPdFkZYfjWb1KdAGwoOWQzIF9gAp4OmIbYYThmVP0O/c5xV4+Wl/w5p
JbWvorLlJlej0GpTjtNYVztfNXrl5+WZPutusMwUEQgaSCqBmc7NqALdoChDgPiM7r33IzdDShdb
6Iu+DvJXQqh7G4s4cla4fKpvWTmIHhoWPInGWqmj3isPreVJ/ULN+h+u+3TzTeLQbDyIPNPEzDZA
lQQwOUUpP6GN12rBzkfpCn371CYyuefO6vt4Ww+UF7atFzaUV9IW/5QnkVoJeLiqjasM2XIZh56V
U6S22IN1Sk2xxiqOO0bLu0WlzrOLgGItJvZIiE0qtBhJny6lI2WD0LxUfekRLjR3iVVE6r7LHSIh
IiR/Kdk4S8UnBwkiRwJiirGUQGYhalBw5oPBkF+ScNS1W0rvar/2bK3Kt0FfJGCnOsF23qmqVIeK
a3FkxL3IjU7bloaFS+blfXR2WwARJliWyQV4SPlJp5/fF7Iqat0KXqrKszZKHPXA5eADGKFSrdXR
b7feaBSrXorShf7U/K4gN57EJ0gMqITxz7Oa22gVUpDbif+C4g/xZh2iwrObymIeDoWS9rOFbJ58
sRbAmMTS/I3Vhgw1Vy9P6q4aE+LfF2u0ogPM+eBgVo70LfDr8GA2anx/eXan2Ts5DuT/UD24o7j1
KXvMZjeVlLL24r56UerMw5fJbJOnOki8cl0XmVq61WhAEdQST19oQpzvavIgcOjUMplczuPpsnb0
caebqX8xAFWHxyJ0pPTGD9IxXFsp2uIL8/rJruYbuQeRbYTpDwDydLyUDlnStV35Ik0CeT8CGAYQ
LQo7xZ5lEHp4pEKABmCGV0iyBgZc92sfSctgZWdBtFSkON9ZPHtT+YACDGXkefchiRLbj9rOf5nw
qevBML1Dpd2WlrYS1LT2l5f4fKZJMeAsUjoGdknX5/TLe09FjrwanBcbfYfHLO+U+zA3EQWXker8
dnmsM+wSK0mXFe8zRmIi5+m7Z6a1Yzal9JLUqSC5QszXqoIVWrkOrdAsj5PhISPAT67R35IlrGpR
SnjKC/p517kmCVHTFJkcOWgHo4isbHNyEfk6GnI/Pibg1VB6x8XMePR7u/t++cefTRSVR2IupKco
gNOanlbtAzKjFljeWqmsPNOBsvwj+6H4aZMN+ogoRKa0/upoaG0gjIqWNg0M6g+no2lJKSPkm5jP
uhQZzzjugiUzJWNTYHu5sPmnvX1yyCdZD4TXIK9Pkp7z4uqAyByeuaYxAU+VKQ0T66AYq32Cjvt6
FJXuhjRED7y34UaMerYQAJ3PK4W4SSmeqjLgX3N2jzYGUKEoKOxnj0Qk2I+Nk0a8/Zi9XAkhO9JC
eHl2uNCbmXScke2eipxz6G2DOCt9TxmhaaOpV3o7aquwEeLIFFTguNNwAVwzH49dA6qZBjWddxqF
cyOkKMBz2+lk9bVVzXvbbsWxjMzmR5clz6RCS2bhZ6NBYaDkAt0ZIhVZwWwy86qrI7iJ/RuwfRru
Yylj1GtlTrBTrTzINwPyyUtVwHk5CfCEOQWSE2dmimZnEWzc1mXXRKP85jheeg+3Ir1qQqtYOBCf
fBmlKhi5XFRQsazZDY0fbJDqdia/SY3XPhmt0W/wWojX2YCqpKtKxfvXDiDVfRl0NkV3FMoQ15kV
rxoMzfs896I3XNZlt3D8eNO2Q+K2YTF+MZJgKFxiIP5Pzw9NrdkEUoFibsu4fkt7s9zJ+djtyPtu
ciLHGySfWveLX6YCeQfEM5EbaOPNG+pEr2ExmOOAHGg3WX/Y9VboIl6ZmblkhDU/23ReWW9mcqrq
c+nPtmMfTkAGC9GgymoyjOST8RAgH3Ht4+P8dPmrzvYHC4U/AtprPJxM2SxUQSbXHLTRaN6G2olf
bIRkbGEFOcaUtb8vhbnwlM0jI7Y5DzNlTWASPJ7zDrMh02Uv4ae8CSu3XkAMGRTPernDebux+nSD
EAg4V5osjvjifUm6KNPZNvlviQHVedypd7k8jHaavDkZr5xL5Oa5I4naqm+xrV7YK+ezyn2CSgQx
LjsT79fTZ6g0ixZfVGPgPjGd/+PuapYbyZHzqzDmsrsRZo9ISS3JsTsRYon6aYlqDanuie0LAySr
WSCLhSKqihTpcIQvfgiffZqDbz761m/iJ/GXRaKbAEsstgBb496J2BiKnASQSCQS+fPl9VCMZ59P
UG7w22nYPf6QDUWZ/trKMEbNC4KMBH+BNBTkDxgDwrcVhCgxqvaAwHP61HuLvLblTfVkxJGMdRrK
boQit+ViHNebS/T5mN/ETxydMKIpF8HNonsMyMTGjEMY0ejoNJ1cpDM+ilJ0LZtHo/QWJjqSlGsH
/KCaoR3SYXdSa2RAOjrxwhFwmKtojSozBE2AkxOXgXWZnESNLqIJVL+LuPUpVLvOyYOkNpks3gKZ
fNGtLdoCrsvr8GwxbQJtavz349piXrJz5tFD2RD0P4xoxA6B2WA6+Q+yuNqtT+XhJ6AtjTwktDw1
qsAmuhoj4lX2ajZvAEKUwtVNyWWkUcz6ZMFxBo7wBu4Bi3L21o8PzkbAPRvCfVENLzI0AhKXw+UU
/uP66Bi3oTfjyHx8avApFZp6Zyn1svBQLDY6HF0kSOQ6QsOYI5k1oH7RUKGEMVueh7doeYk6E7zw
qcB3q5cKbs5gFnbjsJ8dnaVzvz5FJ9yLaDEbz9FIHE7cavMwSA7G/mxYPUzRLhrQ+b8OD9IpPI5j
mK3DqwjX/aTMLjEUCvxdiEpS7gxSPYEbZ+IaHXePqt1uXEvbolp9uqgfzs4uF2Ea3gDvIvPGwHKC
GyYog8U03z2rUUkuYQkh6mo295sM5aj7NjxO20Atiy5PR/PgOozOpu9EHV4PeTyf3cKAmF0eQWt7
KFs8fI8+rWXZ6MbJoDkgywqGJ/IFYYDmYaQNwzo7XUrRPTqbtuP5OB55AGGrnXqTbHF6dSKT0/sU
5fVlhY8FzIbjlGAaUPCJxArDiVGNgYuRZLVpe75A4xgpD6PL0enypFM9ro4vYzk9uBBU8bj7hioc
FKmQCLkhtQ+2oK4BqhxZQelkLtsT9Aq6CRCkuDqoTXkLmG9dD9Wds0ZVjObN3YMaaiBnLmLRcBID
lwwpoIbamR6fxnC7pElbjCPpHSPq7aGz8PICxaWlQPJkEm08JPKxyKEI5UZBb7NKORxVJcIbddkO
RPVtdNOtplF6OTpaDIW3jBKAOCf1mew2F6fTrIpIVF2OGken1XqK0rXacPp91ySyVKD24LEAZgG8
VVuJoUvUtT0hECLa82x0iDK30/A6PTtA/KT7NC55UhjqbzUUmQEYkfovkIBvCDAQf9L6/CBCR5qQ
D1vVs9qsmYmgzMw2nmn5KGgaDjWLm5/AGPVR0hqH2pnGUftJLIJWJpL+clJ96qQHwwAYUceyeQik
ETQXG02vkUj46fvEiLgJpzzwbKGZkaBoGHKj6vBkNBse8XZ1eTb6Ffdz1TsTy9k7APeJq91DFXAT
1zAMDrjFoQdNvE7EnJ7C6vFEtKszACQOk6f0PZoTjNnuUQq4STkg8EQAoAVGh7Fn4WTcRS+jatwe
11Cch4Zt0ht1u28vDs+Ck+YsO5pezxZHx4iqJknoBSezskpbU+kdUmwVViq5U/HINxMLkEM2CdHi
NW1Pasvuw0E3RmD64JAfhBdoDxB/6h7GByUPURNEAAKEg4mnBl4ThE5TN/YQORzxOJjWszbaqlZv
g/nwadicL6vJAEk+0fAiRLT0PuqmWR+Yf/MbNFGp9rOzYNKvAWqwF2IZ615hP/ef/hEIcA8r1ZD8
8ld87osYdbvDIDU+/vI+9qNOKn0/bbH4r/Sffv2p/h/+0uJ9KRLxOTV/pf1HoL8e/4KlTPvQjADI
u/g18+Wi7SdZmO7+djVTLIQIPQgepY9ii8ReP8oX8iyhip/P63ER+3/7qS+yKKX5DbmIflp/dTP4
20852s7PW5Ty1eyiEDIsOhuAdLV++gaF3Qi5kG0Rimi4/qJ+/AZ9P/IKiPwMbfDvuWVvzaOANbt/
s2vOK4bQqkmGLRd9/AaRHPKjIkyS/09bO3Do3lCLAyTqkvUDLfdHYwFcEJY8ODx7gxYAiAhTgfvG
viNj7w20OqE5rtZO4J3g9l77v8ePvp4NL+DhID863E82zl/pD5QIbRPYPBlwYdR+0n5KZ2lF/NvZ
+kU7WvkiN74kHbXxUfttsvXj9eLzaa3H2vyTtlRtYuob9cdr7ksm+8Ei/2KxXtU9m+C8eixiA9xq
q2nRaaDUz9WnQmXx9aDsonoFVRuFjLCDvxGmtpm2hFv+E+8LRSc/vBTTtSXbYVC8lQfwSfoVTLvS
4tPMhxQr0ivl6GCkDwC19AeVTspSP9Go0wm0XYcHApKFlfOJL3lf29Y63nvQc8+OgMnstbUek7zX
85nGGiRsIDOUfHwl9IsE+Ksu2D6A6gZd3fXf//16OrR7KIfDG10dic1DteNQvs6ZbLBAQiAVM3Mp
xzPvWdbuu3OLWGaazFHA05bqFVsyiLPksaKVz5fcy7akb6QhZWQ/WxNNJPNDRSefKwUQrclKNlVU
cqLkc7Ql+k7IgcECqnWyJYvEbMZTRSefLcVIbcne+T0W6SoTWJH2dN9PDB68daApf4W5LdXcchYQ
FJctCzosG/DKuWQ9ritfqhi1Jo63jU6VnDu2VNcXEs250pxwuXUvEZCp7SC/+UlaabBorEgRx+G/
UR9fbmn83Z/4mqZE9Y491XtRgdD9KamYNgz8PPbUrwTIVjpZb8ATKM6+dhRRheNCLT9mUa9yk9D8
NZWPXtlw4FCTN9s9Pe9llVaWaBK5pu6AR//Ubnaa7Y/Ni3+ukPD4Egwz5R9hKWRvIsJOgPgEh0uZ
SruX9Xr2B2KhZ9bmxw5T5ZXeD+efhwGLIMe6jj4s24iVRbfrDXG+9GWP8ZFO2IHKOJdQGbomdaD6
od2GIRv4SaCWnus4B4xoLVg00S8rgi7bLejl/EXJhrlpDjQ9As+Rz9XsiAVU22c7V49NemKg7xlV
79nS7UheucO1pCkxSo62JYz3RaQTdSC41/CmVW7p/zrnbTXH3Hahnou2U76JBgAnT3QmIzfSCWWT
qoNj8Y7FumrIKwNtuXC7kEPgfhsnA6jU9my4FzINsH/S1ySjRmXOttPuiKyYtgPBuMULbxxss8TB
ub5jQrdOKEZqy4sW6zOxdUSo74g1ZZw9ERqyTDg31oRZOOAz3SFUI+AXB4TZwjzTlL5uS/jej5n+
iiYwVVuqD0yyvh8WGq4UorOnP94yVYAF6oAwnM88jjkUqCKWX//k6beddAfVXiyG2lCkcspUVGJL
+TFg3HzhoLOgA8IMSLpbnEY42QVpPtf1PnIMHZDN5JjMQlPNIbhvT/zDsucXsIMKv2y38CP304hN
FKFcNFyouvd4mYpZ5SbNZBZXfq40UyFFmq1P5uZwVNHgYCHrAW+ziCUBlxhS/SsvGhT96RzYEJ0Y
/o5wUaRvkCbuwvZp8cEg9CtNlqSbTFt5o5/ffWiRvbzxa651Aj4WsFnAta//unr8bw4KcIETdEVU
f3q506XFQrZg2CDJw//+l39LxvTpSi4QScIMrllPTJjaNU0fIgbxFoX69jN45BMhq3fkGVDESPSp
3yvyVtWfXr7Cjo9HwViJe/LzBWcA90mxql+zaMC0CBTK0wCK5GDQCzEeCDDwkY3xjOQTzUxEOsQR
sn/sl3bLMoCPaJ44tJ5BXgZ1ELJVRw+sGvJqP+CsmiSZokdbsx7Dwd538NIuoOxAB92xOA0Ms2bF
mtJL4PUcSyilOTnYy7OEDJAIG7wV1NK9SqKP4F7Jb/4Ikevzz2aIM8e/0SV4veQ9tel5hKBAPzUi
pzXoTSVvSqN8J13DAs99gcZZ+z6KzUyKWFN9NbTn2jI2v4/o6oFaFDvOkx+sJnyewaBgxtuJYtKW
rF09fAvmjD4jBB5rIw7v6STorz1U5KGWGkUDqDAE7AKV6dmN8YA41FCYo5CqJ1xewPIiZwo5NVuj
ZN8SuPa1FSAzzBBEwKwhjxbQQ1QPAcBRIH+Zy3nBQA2GfjX9ghwHQBTiMAFSD6AAx+hJgaoWB8O1
/ETEsH4m+lYhOoBEZGAIA78PZg9QTbaOxwvW1mLDQPo9Ne3c6ECdGP2D5h4oTkNtx85H37679TXP
onLvpwE6sZqRHMplR/kuEBaohBfpnVSjo4v71vpe75bKlaht9oV+Uf0hLqHCGwNQsju2Ir+MXnEn
8oviB9yKEOkHugoo3YXyKMk5vOJSapZ4qS24B1W6DfW5Ekb/s6d3T/ul4Ydo/qc7A3YpvX3JigSM
zfPirn259FFwZ0Q3qM7MweSZkZ+EiKk92SwcImVN28FDB9O98Ckopz2jXGQe3Ejf9MhR1r4tc5tJ
ahoZeDRYk/WWPr31FKH8NnTA20u+lTx6sssC2lOOL5kUfpGvZ6dlsC9xyaK+v8kJQsuy3bcr3oPV
bKQquXBYX6FAIUr8hZoibR31SbeesC+ROaOTdcEHJBTr3CVIBdvJelKgcEETX9Tr2dO9zuCxlxoT
gAJhT/cGsRGYgYpQ7lahYktbPtykLNRnS6jxtlTf+dIQMJTKOSALN2eLLfSsL9Qe21O+YyjU1qXB
RZLBHU+DzDRNgHZkP+FOKGZsbE7ZAY/vOPR66qNc0jfykKllsq1g3GVPPvI5MjlUtHJJdhEOaYkQ
DSP1PaQKUdspt0TEjLoDwiSzJku6XZHJmeAiqvHMgxHoMGoo5cbKvnkR9rzm4COaM11XuLiaUcZn
KjYXOYoPSLnIhoZH10UdShsRDuOxgTp/e/bSiTaT0+AtdEA415qSR1roou7i1dGJjWIF+CMcTHjG
8KCT2mWX4+PYnrnO3B/olweKSh3Md85TZCyaYgygGHvaH8ZUD6IZl/DYOaC7Kka6RYLBQOjPRhdJ
cB9hXPUhdx4KYtVkScnlaDK22wiNjAvKH0pdoF28ajpIPNUvVbRGUwt4uepEQNaviM8wXrSEddRK
uyjqWDnvkfvkI41Pnz1a3rqw525RFz3TuH2GNiF5AyHbzfzyr3Ruip5m6EeB4tEzdGZDpxuCedoO
GJiX2Ou51lY1drautc35k7ShxnTzT00EdVJV4qqNpb5Rf9yVXQ1XEV8aGsVexD2B/JlK2wiguciQ
a4aVDgtnDN44NU1SJVRkbit8VxlqXiZIaVCkiPB2yM8Us3IvH/J1BxRz2aSLQLv6+HJNcg8GSzbM
tBnXdpZ37mnePaAcWM87AGxE2YSLpHOHzDos6qSIr5J2j+q/1+dlR6Dg/0NkOxyifFfbXAculHPK
XdWIOvBIAIM/QTqeRpba3dieyQaMYO2WdJE62EAuWzTganZ0zF1k93kB06xUF5ZZ24+zXoggKuwF
RP8qHmUeb06cMDdtmXzhT0QfCXAYpnw8BxKIKg5fCr1CtLxkq1zPegLJYHoiObWxtWXP12L6PNEk
+sojRZnkZ2cAe0+d67HYr3z05UC7jneG/PekfDHicLOkmsS/LVXn5QxvDhdxuskGFxnlzSnuYQG9
F1auMrx2NJ1CCI22+9mUHBBAGlkXZn0zDbiIdXXtIhvwEcf+CnVPOmUChLZlxBUSNDXlSojr1kRR
BqjxttxQLxe0bUEA0oT9XL0v/5n6lcGfbmaC62n1gMK2J3/rRwuNFVT6ac3gO94zrYK8j4ftxiGJ
VqA1m5ogaTW86tTHlxupmK/BhSMnHtMBG7IE9q+a4WrCDhiMoIJI9Xxi4EyrYV7OCMqWnnNFJ58u
YSTZ7hvIGkQdnOIWLtK+6eh2wlvkiqc8099CBOFqzwaibDpjay6uuZZYkv4FEpCaZr55LuLx9xwm
vkbVxZWRU9XvC3SGVMO8XIJXarja4EnCMkUu58V2imX23SGF9pffs8gAokNrcDXOy6fdxstEx7ZC
lw97sh1/0Q/8MPQ1Ya67CByvs1m3MptzXD7bk4KaBt+IhdRdRI87BJvFKnc+yocVd0k4AJCuPr58
DzsItJhZwy5ggDrZQHfDIoHSfraPQn+lASXenmjny7+LyqOYfPk9T8F6kF/+I+pzPfsbMKb2AwEz
hBsJwnC4OqDLoqWpoNHIwZ7wh+HWAXcRsIefYIwEt8olSzSzCB277OcM2D1u2PR1Jw5S+GFQ36GZ
BHUXF+ynrTdI3UWQ+hOf9FhvrmsMF8hOKx26fb5dRL8bKEx8hDGnVT6jCsBeLM57Cx02A81AEPNA
SwvASgPhBnlJpQfm9fywX/H/bJ2xm0ugS+N/JfZxLrOe/j5zsH+IysAhn2voBpM9XC+KaH4Xqg8v
vwnhv814qHtwXRSB02wRVtGMGRfhQvJfAMkQ4QSNtAvMMo8tkH5RFC50kUPkGdLh4rF2ISbQzToi
pwstqugWeyddIEgAytVEiHWRmYOg2wAAq5luxrh4TlwD21C7BQFFbn/63kGOjf1D3yZ7ui0m6dY2
35gu/NeUIZGQaa65atH2xn7WD8geTgUFenUDyQU63gqL95anaZJr03t/xnUN4gJuYDXKXdbXn8vo
mWHPnUekWfEBG+TTfxQ9FPgpovld4CJX9RE26oo/HuRSJEXKsO7C7bhi1EeO5HZAJFOWBsWjVlph
C+7EhYevQY6iJKh85HLIC5U8YP8UP19+nX7o7BzBwbutgZxRw72Mzkz2M/eQUwCEI0UoFykX3qMO
062iOnVzsnY6ELB2E+VOeJzo3r+6C8/USjphwqTBl99Df7JQMyauoAmF+vhyOQH6ToqULYygJw3C
NHcR9VotYHULVP58mReR/EXNmhZxiOLO0vfFptncXOcH/d9kYKxKuG3N/h35Gq+Fa1lUr+4iERd5
ep9FOF7r682dRmfGOkDU0eMMaXXo1IiGQurr58T39fZ9VV7/A+67HJLK00OZLoCAGgCOM6pLXKR9
NiRb6u4IFy5HyqXSPDMuAoKeCIUZznYBVdXs4y2hpwW66AlxiYdPP6BcBCOw7cKRdMnC8bMpr6WO
nn0C5wCN1TwQwN8p0yblZDuItSFBUBONmovqSQL+g/tEu75r1HzM1v548GWmqNB1ilbv6uNzSrWc
DR9kZk627uKEfESEZom+I9rGAeGhbMavdw0U4aH8gJfCqp0KIMjZRGib48LCbKBk1nQXujBcSd2K
wgeUCzRbT9Cr88+3PhLJo+Ffit6fLl6DeVkDob/DRCZFXDSOiwI/Twhlk2nOBhdVfpd8xNURJh3k
Ain1EkVM1KtBtRLKC0uod90WhPPOrjx7JhKu70JqtrdN38GTdk0/D93QZpOb4SsYFyF0D7RNcXEx
wAGpVTxtAzll353JcO2jYG0tofkaWv0LOAFC9TdtEQDsUkLx8pvoFlB+PTytFaX8inMRC/YCCSxU
+O4LHio1F/gZ9/684rGwoFrJRQnXPTeSdlxken5kEVJUdXPChY/kniExXdtBF2eWGPzJR+6ZARhw
eqiGernYPfC0D99W4eUCGDEHA7AYwTRaQkEKqBugytBMZXJwHHFJJQCQLAawdlFStHIXXfshgjL/
UDlP4JRNkDq18jTTiUVYDCCsXhYFmp0CdDf7TXkUY9immqTWXZgSjyhu0GfrAhL/MUMFsTFZB5L5
G7aXrzzvl1kKtGLFV1K9AJtTH19+uLaMzLoL2FeP8MkpaqMOrZoozfsYTsaTE8DJHaOk8wDogy5q
+j9stjpER8VIyMr7DHDLsBcLzTj0tD46PkBLH/QQR7dkgCuqOT7HzFd8+BRANNo+fDZXQyvenfyw
+Wvl891oe6pN5ru+X7+5SS6K8CE1wutp7vDfbtXbbc67fJWrx3he26cWoSawq7z1yheIHmln00X/
gHaWmAlyLoLLj1/+CxlnC1+Je65Kyo2sTU5+Y07RX13LRRGQp9qWl9Zhbs67XC42f63W7nyVBQii
P+AqC+BLf7xVFqGl/sFWWSLS69ugH+KR+cv/AAAA//8=</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png"/><Relationship Id="rId3" Type="http://schemas.openxmlformats.org/officeDocument/2006/relationships/chart" Target="../charts/chart3.xml"/><Relationship Id="rId7" Type="http://schemas.openxmlformats.org/officeDocument/2006/relationships/hyperlink" Target="https://www.australiangeographic.com.au/blogs/shark-blog/2019/12/the-top-10-coolest-sharks-in-australia-according-to-our-shark-editor-at-large/" TargetMode="External"/><Relationship Id="rId2" Type="http://schemas.openxmlformats.org/officeDocument/2006/relationships/chart" Target="../charts/chart2.xml"/><Relationship Id="rId1" Type="http://schemas.openxmlformats.org/officeDocument/2006/relationships/chart" Target="../charts/chart1.xml"/><Relationship Id="rId6" Type="http://schemas.microsoft.com/office/2007/relationships/hdphoto" Target="../media/hdphoto1.wdp"/><Relationship Id="rId5" Type="http://schemas.openxmlformats.org/officeDocument/2006/relationships/image" Target="../media/image1.png"/><Relationship Id="rId10" Type="http://schemas.microsoft.com/office/2014/relationships/chartEx" Target="../charts/chartEx1.xml"/><Relationship Id="rId4" Type="http://schemas.openxmlformats.org/officeDocument/2006/relationships/hyperlink" Target="#'Page 2'!A1"/><Relationship Id="rId9" Type="http://schemas.openxmlformats.org/officeDocument/2006/relationships/image" Target="../media/image3.svg"/></Relationships>
</file>

<file path=xl/drawings/_rels/drawing10.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20.jp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chart" Target="../charts/chart13.xml"/><Relationship Id="rId1" Type="http://schemas.openxmlformats.org/officeDocument/2006/relationships/chart" Target="../charts/chart12.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13.xml.rels><?xml version="1.0" encoding="UTF-8" standalone="yes"?>
<Relationships xmlns="http://schemas.openxmlformats.org/package/2006/relationships"><Relationship Id="rId8" Type="http://schemas.openxmlformats.org/officeDocument/2006/relationships/image" Target="../media/image21.jpeg"/><Relationship Id="rId3" Type="http://schemas.openxmlformats.org/officeDocument/2006/relationships/chart" Target="../charts/chart18.xml"/><Relationship Id="rId7" Type="http://schemas.openxmlformats.org/officeDocument/2006/relationships/hyperlink" Target="#DASHBORAD!A1"/><Relationship Id="rId2" Type="http://schemas.openxmlformats.org/officeDocument/2006/relationships/chart" Target="../charts/chart17.xml"/><Relationship Id="rId1" Type="http://schemas.openxmlformats.org/officeDocument/2006/relationships/chart" Target="../charts/chart16.xml"/><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chart" Target="../charts/chart19.xml"/><Relationship Id="rId9" Type="http://schemas.openxmlformats.org/officeDocument/2006/relationships/hyperlink" Target="https://a-z-animals.com/blog/colors-that-attract-sharks/" TargetMode="External"/></Relationships>
</file>

<file path=xl/drawings/_rels/drawing5.xml.rels><?xml version="1.0" encoding="UTF-8" standalone="yes"?>
<Relationships xmlns="http://schemas.openxmlformats.org/package/2006/relationships"><Relationship Id="rId8" Type="http://schemas.microsoft.com/office/2007/relationships/hdphoto" Target="../media/hdphoto2.wdp"/><Relationship Id="rId13" Type="http://schemas.openxmlformats.org/officeDocument/2006/relationships/image" Target="../media/image9.svg"/><Relationship Id="rId3" Type="http://schemas.openxmlformats.org/officeDocument/2006/relationships/image" Target="../media/image4.png"/><Relationship Id="rId7" Type="http://schemas.openxmlformats.org/officeDocument/2006/relationships/image" Target="../media/image5.png"/><Relationship Id="rId12" Type="http://schemas.openxmlformats.org/officeDocument/2006/relationships/image" Target="../media/image8.png"/><Relationship Id="rId17" Type="http://schemas.openxmlformats.org/officeDocument/2006/relationships/image" Target="../media/image13.svg"/><Relationship Id="rId2" Type="http://schemas.openxmlformats.org/officeDocument/2006/relationships/chart" Target="../charts/chart5.xml"/><Relationship Id="rId16" Type="http://schemas.openxmlformats.org/officeDocument/2006/relationships/image" Target="../media/image12.png"/><Relationship Id="rId1" Type="http://schemas.openxmlformats.org/officeDocument/2006/relationships/chart" Target="../charts/chart4.xml"/><Relationship Id="rId6" Type="http://schemas.openxmlformats.org/officeDocument/2006/relationships/hyperlink" Target="#DASHBORAD1!A1"/><Relationship Id="rId11" Type="http://schemas.openxmlformats.org/officeDocument/2006/relationships/image" Target="../media/image7.svg"/><Relationship Id="rId5" Type="http://schemas.openxmlformats.org/officeDocument/2006/relationships/image" Target="../media/image3.svg"/><Relationship Id="rId15" Type="http://schemas.openxmlformats.org/officeDocument/2006/relationships/image" Target="../media/image11.svg"/><Relationship Id="rId10" Type="http://schemas.openxmlformats.org/officeDocument/2006/relationships/image" Target="../media/image6.png"/><Relationship Id="rId4" Type="http://schemas.openxmlformats.org/officeDocument/2006/relationships/image" Target="../media/image2.png"/><Relationship Id="rId9" Type="http://schemas.openxmlformats.org/officeDocument/2006/relationships/hyperlink" Target="https://www.australiangeographic.com.au/blogs/shark-blog/2019/12/the-top-10-coolest-sharks-in-australia-according-to-our-shark-editor-at-large/" TargetMode="External"/><Relationship Id="rId14" Type="http://schemas.openxmlformats.org/officeDocument/2006/relationships/image" Target="../media/image10.png"/></Relationships>
</file>

<file path=xl/drawings/_rels/drawing7.xml.rels><?xml version="1.0" encoding="UTF-8" standalone="yes"?>
<Relationships xmlns="http://schemas.openxmlformats.org/package/2006/relationships"><Relationship Id="rId8" Type="http://schemas.openxmlformats.org/officeDocument/2006/relationships/image" Target="../media/image15.jpeg"/><Relationship Id="rId3" Type="http://schemas.openxmlformats.org/officeDocument/2006/relationships/chart" Target="../charts/chart8.xml"/><Relationship Id="rId7" Type="http://schemas.openxmlformats.org/officeDocument/2006/relationships/image" Target="../media/image14.png"/><Relationship Id="rId12" Type="http://schemas.microsoft.com/office/2014/relationships/chartEx" Target="../charts/chartEx2.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1.xml"/><Relationship Id="rId11" Type="http://schemas.openxmlformats.org/officeDocument/2006/relationships/image" Target="../media/image18.jpeg"/><Relationship Id="rId5" Type="http://schemas.openxmlformats.org/officeDocument/2006/relationships/chart" Target="../charts/chart10.xml"/><Relationship Id="rId10" Type="http://schemas.openxmlformats.org/officeDocument/2006/relationships/image" Target="../media/image17.jpeg"/><Relationship Id="rId4" Type="http://schemas.openxmlformats.org/officeDocument/2006/relationships/chart" Target="../charts/chart9.xml"/><Relationship Id="rId9" Type="http://schemas.openxmlformats.org/officeDocument/2006/relationships/image" Target="../media/image16.jpe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7620</xdr:rowOff>
    </xdr:from>
    <xdr:to>
      <xdr:col>23</xdr:col>
      <xdr:colOff>586740</xdr:colOff>
      <xdr:row>38</xdr:row>
      <xdr:rowOff>0</xdr:rowOff>
    </xdr:to>
    <xdr:sp macro="" textlink="">
      <xdr:nvSpPr>
        <xdr:cNvPr id="4" name="Rectangle 3">
          <a:extLst>
            <a:ext uri="{FF2B5EF4-FFF2-40B4-BE49-F238E27FC236}">
              <a16:creationId xmlns:a16="http://schemas.microsoft.com/office/drawing/2014/main" id="{86D9384F-70B8-A20D-5567-343A4A39DEFA}"/>
            </a:ext>
          </a:extLst>
        </xdr:cNvPr>
        <xdr:cNvSpPr/>
      </xdr:nvSpPr>
      <xdr:spPr>
        <a:xfrm>
          <a:off x="0" y="7620"/>
          <a:ext cx="14607540" cy="7124700"/>
        </a:xfrm>
        <a:prstGeom prst="rect">
          <a:avLst/>
        </a:prstGeom>
        <a:solidFill>
          <a:srgbClr val="F5EDED"/>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586741</xdr:colOff>
      <xdr:row>24</xdr:row>
      <xdr:rowOff>68580</xdr:rowOff>
    </xdr:from>
    <xdr:to>
      <xdr:col>13</xdr:col>
      <xdr:colOff>15241</xdr:colOff>
      <xdr:row>37</xdr:row>
      <xdr:rowOff>304800</xdr:rowOff>
    </xdr:to>
    <xdr:graphicFrame macro="">
      <xdr:nvGraphicFramePr>
        <xdr:cNvPr id="8" name="Chart 7">
          <a:extLst>
            <a:ext uri="{FF2B5EF4-FFF2-40B4-BE49-F238E27FC236}">
              <a16:creationId xmlns:a16="http://schemas.microsoft.com/office/drawing/2014/main" id="{08A88DC9-9C6B-4292-90EC-20DC100C7C1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182880</xdr:colOff>
      <xdr:row>9</xdr:row>
      <xdr:rowOff>30480</xdr:rowOff>
    </xdr:from>
    <xdr:to>
      <xdr:col>23</xdr:col>
      <xdr:colOff>182880</xdr:colOff>
      <xdr:row>23</xdr:row>
      <xdr:rowOff>114300</xdr:rowOff>
    </xdr:to>
    <xdr:graphicFrame macro="">
      <xdr:nvGraphicFramePr>
        <xdr:cNvPr id="9" name="Chart 8">
          <a:extLst>
            <a:ext uri="{FF2B5EF4-FFF2-40B4-BE49-F238E27FC236}">
              <a16:creationId xmlns:a16="http://schemas.microsoft.com/office/drawing/2014/main" id="{3C2E34E2-7417-474A-BA08-1941667E8E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182880</xdr:colOff>
      <xdr:row>24</xdr:row>
      <xdr:rowOff>45720</xdr:rowOff>
    </xdr:from>
    <xdr:to>
      <xdr:col>23</xdr:col>
      <xdr:colOff>160020</xdr:colOff>
      <xdr:row>37</xdr:row>
      <xdr:rowOff>259080</xdr:rowOff>
    </xdr:to>
    <xdr:graphicFrame macro="">
      <xdr:nvGraphicFramePr>
        <xdr:cNvPr id="10" name="Chart 9">
          <a:extLst>
            <a:ext uri="{FF2B5EF4-FFF2-40B4-BE49-F238E27FC236}">
              <a16:creationId xmlns:a16="http://schemas.microsoft.com/office/drawing/2014/main" id="{801BE56E-9CBF-4B88-BC8F-DB6D7A1C86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205740</xdr:colOff>
      <xdr:row>3</xdr:row>
      <xdr:rowOff>167640</xdr:rowOff>
    </xdr:from>
    <xdr:to>
      <xdr:col>23</xdr:col>
      <xdr:colOff>83820</xdr:colOff>
      <xdr:row>8</xdr:row>
      <xdr:rowOff>114300</xdr:rowOff>
    </xdr:to>
    <mc:AlternateContent xmlns:mc="http://schemas.openxmlformats.org/markup-compatibility/2006" xmlns:a14="http://schemas.microsoft.com/office/drawing/2010/main">
      <mc:Choice Requires="a14">
        <xdr:graphicFrame macro="">
          <xdr:nvGraphicFramePr>
            <xdr:cNvPr id="19" name="NewSpecies2 1">
              <a:extLst>
                <a:ext uri="{FF2B5EF4-FFF2-40B4-BE49-F238E27FC236}">
                  <a16:creationId xmlns:a16="http://schemas.microsoft.com/office/drawing/2014/main" id="{2990302A-BEF0-54D5-6645-FFE32987D36E}"/>
                </a:ext>
              </a:extLst>
            </xdr:cNvPr>
            <xdr:cNvGraphicFramePr/>
          </xdr:nvGraphicFramePr>
          <xdr:xfrm>
            <a:off x="0" y="0"/>
            <a:ext cx="0" cy="0"/>
          </xdr:xfrm>
          <a:graphic>
            <a:graphicData uri="http://schemas.microsoft.com/office/drawing/2010/slicer">
              <sle:slicer xmlns:sle="http://schemas.microsoft.com/office/drawing/2010/slicer" name="NewSpecies2 1"/>
            </a:graphicData>
          </a:graphic>
        </xdr:graphicFrame>
      </mc:Choice>
      <mc:Fallback xmlns="">
        <xdr:sp macro="" textlink="">
          <xdr:nvSpPr>
            <xdr:cNvPr id="0" name=""/>
            <xdr:cNvSpPr>
              <a:spLocks noTextEdit="1"/>
            </xdr:cNvSpPr>
          </xdr:nvSpPr>
          <xdr:spPr>
            <a:xfrm>
              <a:off x="2034540" y="716280"/>
              <a:ext cx="12070080" cy="8610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556261</xdr:colOff>
      <xdr:row>3</xdr:row>
      <xdr:rowOff>68580</xdr:rowOff>
    </xdr:from>
    <xdr:to>
      <xdr:col>23</xdr:col>
      <xdr:colOff>350520</xdr:colOff>
      <xdr:row>8</xdr:row>
      <xdr:rowOff>137160</xdr:rowOff>
    </xdr:to>
    <xdr:sp macro="" textlink="">
      <xdr:nvSpPr>
        <xdr:cNvPr id="2" name="Rectangle: Rounded Corners 1">
          <a:extLst>
            <a:ext uri="{FF2B5EF4-FFF2-40B4-BE49-F238E27FC236}">
              <a16:creationId xmlns:a16="http://schemas.microsoft.com/office/drawing/2014/main" id="{0BE274C5-50CA-AC8E-3610-73F759A0EF63}"/>
            </a:ext>
          </a:extLst>
        </xdr:cNvPr>
        <xdr:cNvSpPr/>
      </xdr:nvSpPr>
      <xdr:spPr>
        <a:xfrm>
          <a:off x="1775461" y="617220"/>
          <a:ext cx="12595859" cy="982980"/>
        </a:xfrm>
        <a:prstGeom prst="roundRect">
          <a:avLst>
            <a:gd name="adj" fmla="val 6011"/>
          </a:avLst>
        </a:prstGeom>
        <a:solidFill>
          <a:srgbClr val="F5EDED"/>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548640</xdr:colOff>
      <xdr:row>9</xdr:row>
      <xdr:rowOff>0</xdr:rowOff>
    </xdr:from>
    <xdr:to>
      <xdr:col>23</xdr:col>
      <xdr:colOff>350520</xdr:colOff>
      <xdr:row>37</xdr:row>
      <xdr:rowOff>320040</xdr:rowOff>
    </xdr:to>
    <xdr:grpSp>
      <xdr:nvGrpSpPr>
        <xdr:cNvPr id="7175" name="Group 7174">
          <a:extLst>
            <a:ext uri="{FF2B5EF4-FFF2-40B4-BE49-F238E27FC236}">
              <a16:creationId xmlns:a16="http://schemas.microsoft.com/office/drawing/2014/main" id="{48C2828D-AD1F-3406-B016-6B8F181D9B09}"/>
            </a:ext>
          </a:extLst>
        </xdr:cNvPr>
        <xdr:cNvGrpSpPr/>
      </xdr:nvGrpSpPr>
      <xdr:grpSpPr>
        <a:xfrm>
          <a:off x="1767840" y="1645920"/>
          <a:ext cx="12603480" cy="5440680"/>
          <a:chOff x="1767840" y="1645920"/>
          <a:chExt cx="12603480" cy="5440680"/>
        </a:xfrm>
      </xdr:grpSpPr>
      <xdr:sp macro="" textlink="">
        <xdr:nvSpPr>
          <xdr:cNvPr id="23" name="Rectangle: Rounded Corners 22">
            <a:extLst>
              <a:ext uri="{FF2B5EF4-FFF2-40B4-BE49-F238E27FC236}">
                <a16:creationId xmlns:a16="http://schemas.microsoft.com/office/drawing/2014/main" id="{077C9136-0DBF-458D-8CD6-8A4C85C3BA17}"/>
              </a:ext>
            </a:extLst>
          </xdr:cNvPr>
          <xdr:cNvSpPr/>
        </xdr:nvSpPr>
        <xdr:spPr>
          <a:xfrm>
            <a:off x="8039100" y="1645920"/>
            <a:ext cx="6332220" cy="2674619"/>
          </a:xfrm>
          <a:prstGeom prst="roundRect">
            <a:avLst>
              <a:gd name="adj" fmla="val 1496"/>
            </a:avLst>
          </a:prstGeom>
          <a:noFill/>
          <a:ln w="25400" cap="rnd">
            <a:solidFill>
              <a:schemeClr val="accent1">
                <a:shade val="15000"/>
                <a:alpha val="98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wrap="square" lIns="182880" rtlCol="0" anchor="t"/>
          <a:lstStyle/>
          <a:p>
            <a:pPr algn="l"/>
            <a:endParaRPr lang="en-US" sz="1100"/>
          </a:p>
        </xdr:txBody>
      </xdr:sp>
      <xdr:sp macro="" textlink="">
        <xdr:nvSpPr>
          <xdr:cNvPr id="24" name="Rectangle: Rounded Corners 23">
            <a:extLst>
              <a:ext uri="{FF2B5EF4-FFF2-40B4-BE49-F238E27FC236}">
                <a16:creationId xmlns:a16="http://schemas.microsoft.com/office/drawing/2014/main" id="{20963A22-B14E-437B-880C-F9ED401DE5B3}"/>
              </a:ext>
            </a:extLst>
          </xdr:cNvPr>
          <xdr:cNvSpPr/>
        </xdr:nvSpPr>
        <xdr:spPr>
          <a:xfrm>
            <a:off x="1767840" y="1645921"/>
            <a:ext cx="6225298" cy="2689859"/>
          </a:xfrm>
          <a:prstGeom prst="roundRect">
            <a:avLst>
              <a:gd name="adj" fmla="val 1789"/>
            </a:avLst>
          </a:prstGeom>
          <a:noFill/>
          <a:ln w="25400" cap="rnd">
            <a:solidFill>
              <a:schemeClr val="accent1">
                <a:shade val="15000"/>
                <a:alpha val="98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182880" rtlCol="0" anchor="t"/>
          <a:lstStyle/>
          <a:p>
            <a:pPr algn="l"/>
            <a:endParaRPr lang="en-US" sz="1100"/>
          </a:p>
        </xdr:txBody>
      </xdr:sp>
      <xdr:sp macro="" textlink="">
        <xdr:nvSpPr>
          <xdr:cNvPr id="26" name="Rectangle: Rounded Corners 25">
            <a:extLst>
              <a:ext uri="{FF2B5EF4-FFF2-40B4-BE49-F238E27FC236}">
                <a16:creationId xmlns:a16="http://schemas.microsoft.com/office/drawing/2014/main" id="{23CCE8F7-6632-4E00-8D83-F259CA297B09}"/>
              </a:ext>
            </a:extLst>
          </xdr:cNvPr>
          <xdr:cNvSpPr/>
        </xdr:nvSpPr>
        <xdr:spPr>
          <a:xfrm>
            <a:off x="1767840" y="4381500"/>
            <a:ext cx="6225298" cy="2704742"/>
          </a:xfrm>
          <a:prstGeom prst="roundRect">
            <a:avLst>
              <a:gd name="adj" fmla="val 2178"/>
            </a:avLst>
          </a:prstGeom>
          <a:noFill/>
          <a:ln w="25400" cap="rnd">
            <a:solidFill>
              <a:schemeClr val="accent1">
                <a:shade val="15000"/>
                <a:alpha val="98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182880" rtlCol="0" anchor="t"/>
          <a:lstStyle/>
          <a:p>
            <a:pPr algn="l"/>
            <a:endParaRPr lang="en-US" sz="1100"/>
          </a:p>
        </xdr:txBody>
      </xdr:sp>
      <xdr:sp macro="" textlink="">
        <xdr:nvSpPr>
          <xdr:cNvPr id="28" name="Rectangle: Rounded Corners 27">
            <a:extLst>
              <a:ext uri="{FF2B5EF4-FFF2-40B4-BE49-F238E27FC236}">
                <a16:creationId xmlns:a16="http://schemas.microsoft.com/office/drawing/2014/main" id="{E7C153BC-346B-7298-530B-950606E3820A}"/>
              </a:ext>
            </a:extLst>
          </xdr:cNvPr>
          <xdr:cNvSpPr/>
        </xdr:nvSpPr>
        <xdr:spPr>
          <a:xfrm>
            <a:off x="8046720" y="4366259"/>
            <a:ext cx="6324600" cy="2720341"/>
          </a:xfrm>
          <a:prstGeom prst="roundRect">
            <a:avLst>
              <a:gd name="adj" fmla="val 2179"/>
            </a:avLst>
          </a:prstGeom>
          <a:noFill/>
          <a:ln w="25400" cap="rnd">
            <a:solidFill>
              <a:schemeClr val="accent1">
                <a:shade val="15000"/>
                <a:alpha val="98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182880" rtlCol="0" anchor="t"/>
          <a:lstStyle/>
          <a:p>
            <a:pPr algn="l"/>
            <a:endParaRPr lang="en-US" sz="1100"/>
          </a:p>
        </xdr:txBody>
      </xdr:sp>
    </xdr:grpSp>
    <xdr:clientData/>
  </xdr:twoCellAnchor>
  <xdr:twoCellAnchor>
    <xdr:from>
      <xdr:col>21</xdr:col>
      <xdr:colOff>312420</xdr:colOff>
      <xdr:row>0</xdr:row>
      <xdr:rowOff>83820</xdr:rowOff>
    </xdr:from>
    <xdr:to>
      <xdr:col>23</xdr:col>
      <xdr:colOff>381000</xdr:colOff>
      <xdr:row>3</xdr:row>
      <xdr:rowOff>129540</xdr:rowOff>
    </xdr:to>
    <xdr:grpSp>
      <xdr:nvGrpSpPr>
        <xdr:cNvPr id="17" name="Group 16">
          <a:extLst>
            <a:ext uri="{FF2B5EF4-FFF2-40B4-BE49-F238E27FC236}">
              <a16:creationId xmlns:a16="http://schemas.microsoft.com/office/drawing/2014/main" id="{CEA10CF5-70A5-3181-56C7-3EA25A836E08}"/>
            </a:ext>
          </a:extLst>
        </xdr:cNvPr>
        <xdr:cNvGrpSpPr/>
      </xdr:nvGrpSpPr>
      <xdr:grpSpPr>
        <a:xfrm>
          <a:off x="13114020" y="83820"/>
          <a:ext cx="1287780" cy="594360"/>
          <a:chOff x="13091160" y="60960"/>
          <a:chExt cx="1333500" cy="617220"/>
        </a:xfrm>
      </xdr:grpSpPr>
      <xdr:pic>
        <xdr:nvPicPr>
          <xdr:cNvPr id="31" name="Picture 30">
            <a:hlinkClick xmlns:r="http://schemas.openxmlformats.org/officeDocument/2006/relationships" r:id="rId4"/>
            <a:extLst>
              <a:ext uri="{FF2B5EF4-FFF2-40B4-BE49-F238E27FC236}">
                <a16:creationId xmlns:a16="http://schemas.microsoft.com/office/drawing/2014/main" id="{25CEA174-2A0D-940E-2AA0-BC121B8D4385}"/>
              </a:ext>
            </a:extLst>
          </xdr:cNvPr>
          <xdr:cNvPicPr>
            <a:picLocks noChangeAspect="1"/>
          </xdr:cNvPicPr>
        </xdr:nvPicPr>
        <xdr:blipFill rotWithShape="1">
          <a:blip xmlns:r="http://schemas.openxmlformats.org/officeDocument/2006/relationships" r:embed="rId5" cstate="print">
            <a:alphaModFix/>
            <a:extLst>
              <a:ext uri="{BEBA8EAE-BF5A-486C-A8C5-ECC9F3942E4B}">
                <a14:imgProps xmlns:a14="http://schemas.microsoft.com/office/drawing/2010/main">
                  <a14:imgLayer r:embed="rId6">
                    <a14:imgEffect>
                      <a14:sharpenSoften amount="1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7"/>
              </a:ext>
            </a:extLst>
          </a:blip>
          <a:srcRect l="-30000" t="27752" r="-30000" b="-61238"/>
          <a:stretch/>
        </xdr:blipFill>
        <xdr:spPr>
          <a:xfrm>
            <a:off x="13091160" y="60960"/>
            <a:ext cx="1333500" cy="617220"/>
          </a:xfrm>
          <a:prstGeom prst="rect">
            <a:avLst/>
          </a:prstGeom>
          <a:noFill/>
          <a:ln>
            <a:noFill/>
          </a:ln>
          <a:scene3d>
            <a:camera prst="orthographicFront"/>
            <a:lightRig rig="threePt" dir="t"/>
          </a:scene3d>
          <a:sp3d>
            <a:bevelT w="114300" prst="artDeco"/>
            <a:bevelB prst="convex"/>
          </a:sp3d>
        </xdr:spPr>
      </xdr:pic>
      <xdr:sp macro="" textlink="">
        <xdr:nvSpPr>
          <xdr:cNvPr id="7181" name="TextBox 7180">
            <a:extLst>
              <a:ext uri="{FF2B5EF4-FFF2-40B4-BE49-F238E27FC236}">
                <a16:creationId xmlns:a16="http://schemas.microsoft.com/office/drawing/2014/main" id="{DA453D54-B2FD-662F-47FD-4BA7407FAFBA}"/>
              </a:ext>
            </a:extLst>
          </xdr:cNvPr>
          <xdr:cNvSpPr txBox="1"/>
        </xdr:nvSpPr>
        <xdr:spPr>
          <a:xfrm>
            <a:off x="13342620" y="388621"/>
            <a:ext cx="830580" cy="125227"/>
          </a:xfrm>
          <a:prstGeom prst="rect">
            <a:avLst/>
          </a:prstGeom>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overflow" horzOverflow="overflow" wrap="square" lIns="0" tIns="0" rIns="0" bIns="0" rtlCol="0" anchor="t" anchorCtr="1">
            <a:noAutofit/>
          </a:bodyPr>
          <a:lstStyle/>
          <a:p>
            <a:pPr algn="l"/>
            <a:r>
              <a:rPr lang="en-US" sz="800"/>
              <a:t>Go to </a:t>
            </a:r>
            <a:r>
              <a:rPr lang="en-US" sz="800">
                <a:effectLst>
                  <a:outerShdw blurRad="38100" dist="50800" dir="5400000" algn="ctr" rotWithShape="0">
                    <a:schemeClr val="bg1"/>
                  </a:outerShdw>
                </a:effectLst>
              </a:rPr>
              <a:t>page2</a:t>
            </a:r>
          </a:p>
        </xdr:txBody>
      </xdr:sp>
    </xdr:grpSp>
    <xdr:clientData/>
  </xdr:twoCellAnchor>
  <xdr:twoCellAnchor>
    <xdr:from>
      <xdr:col>0</xdr:col>
      <xdr:colOff>30481</xdr:colOff>
      <xdr:row>3</xdr:row>
      <xdr:rowOff>45720</xdr:rowOff>
    </xdr:from>
    <xdr:to>
      <xdr:col>2</xdr:col>
      <xdr:colOff>548641</xdr:colOff>
      <xdr:row>37</xdr:row>
      <xdr:rowOff>327660</xdr:rowOff>
    </xdr:to>
    <xdr:grpSp>
      <xdr:nvGrpSpPr>
        <xdr:cNvPr id="7171" name="Group 7170">
          <a:extLst>
            <a:ext uri="{FF2B5EF4-FFF2-40B4-BE49-F238E27FC236}">
              <a16:creationId xmlns:a16="http://schemas.microsoft.com/office/drawing/2014/main" id="{A9C5C2D4-381D-05E5-3154-A05FBCAB7C80}"/>
            </a:ext>
          </a:extLst>
        </xdr:cNvPr>
        <xdr:cNvGrpSpPr/>
      </xdr:nvGrpSpPr>
      <xdr:grpSpPr>
        <a:xfrm>
          <a:off x="30481" y="594360"/>
          <a:ext cx="1737360" cy="6499860"/>
          <a:chOff x="68600" y="1676400"/>
          <a:chExt cx="1667450" cy="5417820"/>
        </a:xfrm>
      </xdr:grpSpPr>
      <xdr:sp macro="" textlink="">
        <xdr:nvSpPr>
          <xdr:cNvPr id="3" name="Rectangle: Rounded Corners 2">
            <a:extLst>
              <a:ext uri="{FF2B5EF4-FFF2-40B4-BE49-F238E27FC236}">
                <a16:creationId xmlns:a16="http://schemas.microsoft.com/office/drawing/2014/main" id="{3E64567F-45C0-6565-2E89-FC1517FAFB4E}"/>
              </a:ext>
            </a:extLst>
          </xdr:cNvPr>
          <xdr:cNvSpPr/>
        </xdr:nvSpPr>
        <xdr:spPr>
          <a:xfrm>
            <a:off x="127106" y="1676400"/>
            <a:ext cx="1565063" cy="5417820"/>
          </a:xfrm>
          <a:prstGeom prst="roundRect">
            <a:avLst>
              <a:gd name="adj" fmla="val 6136"/>
            </a:avLst>
          </a:prstGeom>
          <a:solidFill>
            <a:srgbClr val="7FA1C3"/>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100"/>
          </a:p>
        </xdr:txBody>
      </xdr:sp>
      <xdr:grpSp>
        <xdr:nvGrpSpPr>
          <xdr:cNvPr id="7169" name="Group 7168">
            <a:extLst>
              <a:ext uri="{FF2B5EF4-FFF2-40B4-BE49-F238E27FC236}">
                <a16:creationId xmlns:a16="http://schemas.microsoft.com/office/drawing/2014/main" id="{516114E7-38A7-9185-3CAC-EEE3333EE188}"/>
              </a:ext>
            </a:extLst>
          </xdr:cNvPr>
          <xdr:cNvGrpSpPr/>
        </xdr:nvGrpSpPr>
        <xdr:grpSpPr>
          <a:xfrm>
            <a:off x="68600" y="1946150"/>
            <a:ext cx="1667450" cy="4911850"/>
            <a:chOff x="103425" y="1783080"/>
            <a:chExt cx="1672977" cy="4911850"/>
          </a:xfrm>
        </xdr:grpSpPr>
        <xdr:grpSp>
          <xdr:nvGrpSpPr>
            <xdr:cNvPr id="7187" name="Group 7186">
              <a:extLst>
                <a:ext uri="{FF2B5EF4-FFF2-40B4-BE49-F238E27FC236}">
                  <a16:creationId xmlns:a16="http://schemas.microsoft.com/office/drawing/2014/main" id="{FB1BD95A-1436-657F-9A74-A8374276C944}"/>
                </a:ext>
              </a:extLst>
            </xdr:cNvPr>
            <xdr:cNvGrpSpPr/>
          </xdr:nvGrpSpPr>
          <xdr:grpSpPr>
            <a:xfrm>
              <a:off x="195148" y="4459222"/>
              <a:ext cx="1501063" cy="899160"/>
              <a:chOff x="229700" y="5189220"/>
              <a:chExt cx="1568090" cy="899160"/>
            </a:xfrm>
          </xdr:grpSpPr>
          <xdr:sp macro="" textlink="">
            <xdr:nvSpPr>
              <xdr:cNvPr id="21" name="TextBox 20">
                <a:extLst>
                  <a:ext uri="{FF2B5EF4-FFF2-40B4-BE49-F238E27FC236}">
                    <a16:creationId xmlns:a16="http://schemas.microsoft.com/office/drawing/2014/main" id="{4928E5DB-F26C-A50F-815D-49E94A077DDB}"/>
                  </a:ext>
                </a:extLst>
              </xdr:cNvPr>
              <xdr:cNvSpPr txBox="1"/>
            </xdr:nvSpPr>
            <xdr:spPr>
              <a:xfrm>
                <a:off x="303767" y="5712741"/>
                <a:ext cx="1370665" cy="2690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rPr>
                  <a:t>Species shark</a:t>
                </a:r>
              </a:p>
            </xdr:txBody>
          </xdr:sp>
          <xdr:sp macro="" textlink="' Pivot Tables Calculated'!Y40">
            <xdr:nvSpPr>
              <xdr:cNvPr id="6" name="Rectangle: Rounded Corners 5">
                <a:extLst>
                  <a:ext uri="{FF2B5EF4-FFF2-40B4-BE49-F238E27FC236}">
                    <a16:creationId xmlns:a16="http://schemas.microsoft.com/office/drawing/2014/main" id="{20DBFCAB-5154-BF72-7FA8-093062964096}"/>
                  </a:ext>
                </a:extLst>
              </xdr:cNvPr>
              <xdr:cNvSpPr/>
            </xdr:nvSpPr>
            <xdr:spPr>
              <a:xfrm>
                <a:off x="229700" y="5189220"/>
                <a:ext cx="1568090" cy="899160"/>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23599F3A-8CDE-45EF-A26E-9D2A7C6ED0B9}" type="TxLink">
                  <a:rPr lang="en-US" sz="2800" b="0" i="0" u="none" strike="noStrike">
                    <a:solidFill>
                      <a:srgbClr val="000000"/>
                    </a:solidFill>
                    <a:latin typeface="Roboto" panose="02000000000000000000" pitchFamily="2" charset="0"/>
                    <a:ea typeface="Roboto" panose="02000000000000000000" pitchFamily="2" charset="0"/>
                    <a:cs typeface="Roboto" panose="02000000000000000000" pitchFamily="2" charset="0"/>
                  </a:rPr>
                  <a:pPr algn="ctr"/>
                  <a:t>17</a:t>
                </a:fld>
                <a:endParaRPr lang="en-US" sz="59500">
                  <a:solidFill>
                    <a:schemeClr val="tx1"/>
                  </a:solidFill>
                  <a:latin typeface="Roboto" panose="02000000000000000000" pitchFamily="2" charset="0"/>
                  <a:ea typeface="Roboto" panose="02000000000000000000" pitchFamily="2" charset="0"/>
                  <a:cs typeface="Roboto" panose="02000000000000000000" pitchFamily="2" charset="0"/>
                </a:endParaRPr>
              </a:p>
            </xdr:txBody>
          </xdr:sp>
        </xdr:grpSp>
        <xdr:grpSp>
          <xdr:nvGrpSpPr>
            <xdr:cNvPr id="14" name="Group 13">
              <a:extLst>
                <a:ext uri="{FF2B5EF4-FFF2-40B4-BE49-F238E27FC236}">
                  <a16:creationId xmlns:a16="http://schemas.microsoft.com/office/drawing/2014/main" id="{064FABED-F420-F30C-0F22-1E0D0AF8EF98}"/>
                </a:ext>
              </a:extLst>
            </xdr:cNvPr>
            <xdr:cNvGrpSpPr/>
          </xdr:nvGrpSpPr>
          <xdr:grpSpPr>
            <a:xfrm>
              <a:off x="195149" y="1783080"/>
              <a:ext cx="1496490" cy="807720"/>
              <a:chOff x="205030" y="1783080"/>
              <a:chExt cx="1828437" cy="794258"/>
            </a:xfrm>
          </xdr:grpSpPr>
          <xdr:sp macro="" textlink="">
            <xdr:nvSpPr>
              <xdr:cNvPr id="12" name="TextBox 11">
                <a:extLst>
                  <a:ext uri="{FF2B5EF4-FFF2-40B4-BE49-F238E27FC236}">
                    <a16:creationId xmlns:a16="http://schemas.microsoft.com/office/drawing/2014/main" id="{F34DFD17-4319-4F0B-9270-83EE5A06D9BB}"/>
                  </a:ext>
                </a:extLst>
              </xdr:cNvPr>
              <xdr:cNvSpPr txBox="1"/>
            </xdr:nvSpPr>
            <xdr:spPr>
              <a:xfrm>
                <a:off x="365258" y="2294509"/>
                <a:ext cx="1511782" cy="2690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rPr>
                  <a:t>Total</a:t>
                </a:r>
                <a:r>
                  <a:rPr lang="en-US" sz="1050" b="1" baseline="0">
                    <a:ln>
                      <a:noFill/>
                    </a:ln>
                    <a:solidFill>
                      <a:schemeClr val="bg1"/>
                    </a:solidFill>
                    <a:latin typeface="Roboto" panose="02000000000000000000" pitchFamily="2" charset="0"/>
                    <a:ea typeface="Roboto" panose="02000000000000000000" pitchFamily="2" charset="0"/>
                    <a:cs typeface="Roboto" panose="02000000000000000000" pitchFamily="2" charset="0"/>
                  </a:rPr>
                  <a:t> COUNTRY</a:t>
                </a:r>
              </a:p>
            </xdr:txBody>
          </xdr:sp>
          <xdr:sp macro="" textlink="' Pivot Tables Calculated'!X11">
            <xdr:nvSpPr>
              <xdr:cNvPr id="7186" name="Rectangle: Rounded Corners 7185">
                <a:extLst>
                  <a:ext uri="{FF2B5EF4-FFF2-40B4-BE49-F238E27FC236}">
                    <a16:creationId xmlns:a16="http://schemas.microsoft.com/office/drawing/2014/main" id="{58DC29C0-4408-87D8-9588-946F50702C73}"/>
                  </a:ext>
                </a:extLst>
              </xdr:cNvPr>
              <xdr:cNvSpPr/>
            </xdr:nvSpPr>
            <xdr:spPr>
              <a:xfrm>
                <a:off x="205030" y="1783080"/>
                <a:ext cx="1828437" cy="794258"/>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1321117D-3EA5-479F-AAE0-0D58263F209C}" type="TxLink">
                  <a:rPr lang="en-US" sz="2800" b="0" i="0" u="none" strike="noStrike">
                    <a:solidFill>
                      <a:schemeClr val="tx1"/>
                    </a:solidFill>
                    <a:latin typeface="Aptos Narrow"/>
                  </a:rPr>
                  <a:pPr algn="ctr"/>
                  <a:t>51</a:t>
                </a:fld>
                <a:endParaRPr lang="en-US" sz="59500">
                  <a:solidFill>
                    <a:schemeClr val="tx1"/>
                  </a:solidFill>
                </a:endParaRPr>
              </a:p>
            </xdr:txBody>
          </xdr:sp>
        </xdr:grpSp>
        <xdr:grpSp>
          <xdr:nvGrpSpPr>
            <xdr:cNvPr id="15" name="Group 14">
              <a:extLst>
                <a:ext uri="{FF2B5EF4-FFF2-40B4-BE49-F238E27FC236}">
                  <a16:creationId xmlns:a16="http://schemas.microsoft.com/office/drawing/2014/main" id="{585ECE42-67CE-6D38-9E96-EC75A37348F0}"/>
                </a:ext>
              </a:extLst>
            </xdr:cNvPr>
            <xdr:cNvGrpSpPr/>
          </xdr:nvGrpSpPr>
          <xdr:grpSpPr>
            <a:xfrm>
              <a:off x="172212" y="3122675"/>
              <a:ext cx="1519428" cy="804672"/>
              <a:chOff x="149845" y="3299460"/>
              <a:chExt cx="1696181" cy="804672"/>
            </a:xfrm>
          </xdr:grpSpPr>
          <xdr:sp macro="" textlink="' Pivot Tables Calculated'!Y11">
            <xdr:nvSpPr>
              <xdr:cNvPr id="20" name="Rectangle: Rounded Corners 19">
                <a:extLst>
                  <a:ext uri="{FF2B5EF4-FFF2-40B4-BE49-F238E27FC236}">
                    <a16:creationId xmlns:a16="http://schemas.microsoft.com/office/drawing/2014/main" id="{F2671E6A-6503-B08C-50B1-F8E64FE1DCF9}"/>
                  </a:ext>
                </a:extLst>
              </xdr:cNvPr>
              <xdr:cNvSpPr/>
            </xdr:nvSpPr>
            <xdr:spPr>
              <a:xfrm>
                <a:off x="175450" y="3299460"/>
                <a:ext cx="1670576" cy="804672"/>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16BF1381-1E80-4864-8E3B-E68816B0D35C}" type="TxLink">
                  <a:rPr lang="en-US" sz="2800" b="0" i="0" u="none" strike="noStrike">
                    <a:solidFill>
                      <a:srgbClr val="000000"/>
                    </a:solidFill>
                    <a:latin typeface="Aptos Narrow"/>
                  </a:rPr>
                  <a:pPr algn="ctr"/>
                  <a:t>389</a:t>
                </a:fld>
                <a:endParaRPr lang="en-US" sz="6000">
                  <a:solidFill>
                    <a:schemeClr val="tx1"/>
                  </a:solidFill>
                </a:endParaRPr>
              </a:p>
            </xdr:txBody>
          </xdr:sp>
          <xdr:sp macro="" textlink="">
            <xdr:nvSpPr>
              <xdr:cNvPr id="18" name="TextBox 17">
                <a:extLst>
                  <a:ext uri="{FF2B5EF4-FFF2-40B4-BE49-F238E27FC236}">
                    <a16:creationId xmlns:a16="http://schemas.microsoft.com/office/drawing/2014/main" id="{9D399D4E-3E41-9F42-DE87-977B6522AE02}"/>
                  </a:ext>
                </a:extLst>
              </xdr:cNvPr>
              <xdr:cNvSpPr txBox="1"/>
            </xdr:nvSpPr>
            <xdr:spPr>
              <a:xfrm>
                <a:off x="149845" y="3800121"/>
                <a:ext cx="1669814" cy="2690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rPr>
                  <a:t>Total</a:t>
                </a:r>
                <a:r>
                  <a:rPr lang="en-US" sz="1050" b="1" baseline="0">
                    <a:ln>
                      <a:noFill/>
                    </a:ln>
                    <a:solidFill>
                      <a:schemeClr val="bg1"/>
                    </a:solidFill>
                    <a:latin typeface="Roboto" panose="02000000000000000000" pitchFamily="2" charset="0"/>
                    <a:ea typeface="Roboto" panose="02000000000000000000" pitchFamily="2" charset="0"/>
                    <a:cs typeface="Roboto" panose="02000000000000000000" pitchFamily="2" charset="0"/>
                  </a:rPr>
                  <a:t> attacks</a:t>
                </a:r>
                <a:endPar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endParaRPr>
              </a:p>
            </xdr:txBody>
          </xdr:sp>
        </xdr:grpSp>
        <xdr:grpSp>
          <xdr:nvGrpSpPr>
            <xdr:cNvPr id="5" name="Group 4">
              <a:extLst>
                <a:ext uri="{FF2B5EF4-FFF2-40B4-BE49-F238E27FC236}">
                  <a16:creationId xmlns:a16="http://schemas.microsoft.com/office/drawing/2014/main" id="{5077A96E-FECA-7186-ACCE-0CE33D8BF2F4}"/>
                </a:ext>
              </a:extLst>
            </xdr:cNvPr>
            <xdr:cNvGrpSpPr/>
          </xdr:nvGrpSpPr>
          <xdr:grpSpPr>
            <a:xfrm>
              <a:off x="103425" y="5890258"/>
              <a:ext cx="1672977" cy="804672"/>
              <a:chOff x="-14030" y="6217920"/>
              <a:chExt cx="1808071" cy="784720"/>
            </a:xfrm>
          </xdr:grpSpPr>
          <xdr:sp macro="" textlink="">
            <xdr:nvSpPr>
              <xdr:cNvPr id="11" name="TextBox 10">
                <a:extLst>
                  <a:ext uri="{FF2B5EF4-FFF2-40B4-BE49-F238E27FC236}">
                    <a16:creationId xmlns:a16="http://schemas.microsoft.com/office/drawing/2014/main" id="{A5E4093D-0C9A-1728-0ED6-B2C31CF53B90}"/>
                  </a:ext>
                </a:extLst>
              </xdr:cNvPr>
              <xdr:cNvSpPr txBox="1"/>
            </xdr:nvSpPr>
            <xdr:spPr>
              <a:xfrm>
                <a:off x="-14030" y="6632185"/>
                <a:ext cx="1808071" cy="3344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rPr>
                  <a:t>Afternoon Top Attack  </a:t>
                </a:r>
              </a:p>
            </xdr:txBody>
          </xdr:sp>
          <xdr:sp macro="" textlink="' Pivot Tables Calculated'!L14">
            <xdr:nvSpPr>
              <xdr:cNvPr id="13" name="Rectangle: Rounded Corners 12">
                <a:extLst>
                  <a:ext uri="{FF2B5EF4-FFF2-40B4-BE49-F238E27FC236}">
                    <a16:creationId xmlns:a16="http://schemas.microsoft.com/office/drawing/2014/main" id="{84CDDE85-A244-73B6-4210-C8AE5C836FD6}"/>
                  </a:ext>
                </a:extLst>
              </xdr:cNvPr>
              <xdr:cNvSpPr/>
            </xdr:nvSpPr>
            <xdr:spPr>
              <a:xfrm>
                <a:off x="93363" y="6217920"/>
                <a:ext cx="1611207" cy="784720"/>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8C7C6DF9-0C1D-47FD-ABB8-FABAB3E63B4D}" type="TxLink">
                  <a:rPr lang="en-US" sz="2800" b="0" i="0" u="none" strike="noStrike">
                    <a:solidFill>
                      <a:srgbClr val="000000"/>
                    </a:solidFill>
                    <a:latin typeface="Roboto" panose="02000000000000000000" pitchFamily="2" charset="0"/>
                    <a:ea typeface="Roboto" panose="02000000000000000000" pitchFamily="2" charset="0"/>
                    <a:cs typeface="Roboto" panose="02000000000000000000" pitchFamily="2" charset="0"/>
                  </a:rPr>
                  <a:pPr algn="ctr"/>
                  <a:t>52%</a:t>
                </a:fld>
                <a:endParaRPr lang="en-US" sz="2800">
                  <a:solidFill>
                    <a:schemeClr val="tx1"/>
                  </a:solidFill>
                  <a:latin typeface="Roboto" panose="02000000000000000000" pitchFamily="2" charset="0"/>
                  <a:ea typeface="Roboto" panose="02000000000000000000" pitchFamily="2" charset="0"/>
                  <a:cs typeface="Roboto" panose="02000000000000000000" pitchFamily="2" charset="0"/>
                </a:endParaRPr>
              </a:p>
            </xdr:txBody>
          </xdr:sp>
        </xdr:grpSp>
      </xdr:grpSp>
    </xdr:grpSp>
    <xdr:clientData/>
  </xdr:twoCellAnchor>
  <xdr:twoCellAnchor>
    <xdr:from>
      <xdr:col>2</xdr:col>
      <xdr:colOff>594360</xdr:colOff>
      <xdr:row>3</xdr:row>
      <xdr:rowOff>129540</xdr:rowOff>
    </xdr:from>
    <xdr:to>
      <xdr:col>23</xdr:col>
      <xdr:colOff>251460</xdr:colOff>
      <xdr:row>8</xdr:row>
      <xdr:rowOff>45720</xdr:rowOff>
    </xdr:to>
    <mc:AlternateContent xmlns:mc="http://schemas.openxmlformats.org/markup-compatibility/2006" xmlns:a14="http://schemas.microsoft.com/office/drawing/2010/main">
      <mc:Choice Requires="a14">
        <xdr:graphicFrame macro="">
          <xdr:nvGraphicFramePr>
            <xdr:cNvPr id="7174" name="NewSpecies2 3">
              <a:extLst>
                <a:ext uri="{FF2B5EF4-FFF2-40B4-BE49-F238E27FC236}">
                  <a16:creationId xmlns:a16="http://schemas.microsoft.com/office/drawing/2014/main" id="{FC204987-EA2C-4168-B500-CA71CB22FADB}"/>
                </a:ext>
              </a:extLst>
            </xdr:cNvPr>
            <xdr:cNvGraphicFramePr/>
          </xdr:nvGraphicFramePr>
          <xdr:xfrm>
            <a:off x="0" y="0"/>
            <a:ext cx="0" cy="0"/>
          </xdr:xfrm>
          <a:graphic>
            <a:graphicData uri="http://schemas.microsoft.com/office/drawing/2010/slicer">
              <sle:slicer xmlns:sle="http://schemas.microsoft.com/office/drawing/2010/slicer" name="NewSpecies2 3"/>
            </a:graphicData>
          </a:graphic>
        </xdr:graphicFrame>
      </mc:Choice>
      <mc:Fallback xmlns="">
        <xdr:sp macro="" textlink="">
          <xdr:nvSpPr>
            <xdr:cNvPr id="0" name=""/>
            <xdr:cNvSpPr>
              <a:spLocks noTextEdit="1"/>
            </xdr:cNvSpPr>
          </xdr:nvSpPr>
          <xdr:spPr>
            <a:xfrm>
              <a:off x="1813560" y="678180"/>
              <a:ext cx="12458700" cy="8305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102196</xdr:colOff>
      <xdr:row>0</xdr:row>
      <xdr:rowOff>72557</xdr:rowOff>
    </xdr:from>
    <xdr:to>
      <xdr:col>17</xdr:col>
      <xdr:colOff>548640</xdr:colOff>
      <xdr:row>3</xdr:row>
      <xdr:rowOff>45721</xdr:rowOff>
    </xdr:to>
    <xdr:grpSp>
      <xdr:nvGrpSpPr>
        <xdr:cNvPr id="29" name="Group 28">
          <a:extLst>
            <a:ext uri="{FF2B5EF4-FFF2-40B4-BE49-F238E27FC236}">
              <a16:creationId xmlns:a16="http://schemas.microsoft.com/office/drawing/2014/main" id="{3386B4E2-13D0-D5B0-3DD0-F042FD9F670C}"/>
            </a:ext>
          </a:extLst>
        </xdr:cNvPr>
        <xdr:cNvGrpSpPr/>
      </xdr:nvGrpSpPr>
      <xdr:grpSpPr>
        <a:xfrm>
          <a:off x="3759796" y="72557"/>
          <a:ext cx="7152044" cy="521804"/>
          <a:chOff x="3759796" y="72557"/>
          <a:chExt cx="7152044" cy="521804"/>
        </a:xfrm>
      </xdr:grpSpPr>
      <xdr:sp macro="" textlink="">
        <xdr:nvSpPr>
          <xdr:cNvPr id="16" name="Rectangle: Rounded Corners 15">
            <a:extLst>
              <a:ext uri="{FF2B5EF4-FFF2-40B4-BE49-F238E27FC236}">
                <a16:creationId xmlns:a16="http://schemas.microsoft.com/office/drawing/2014/main" id="{11E45A7C-9A92-B23F-4640-7898ABE9B5E4}"/>
              </a:ext>
            </a:extLst>
          </xdr:cNvPr>
          <xdr:cNvSpPr/>
        </xdr:nvSpPr>
        <xdr:spPr>
          <a:xfrm>
            <a:off x="3759796" y="137160"/>
            <a:ext cx="7152044" cy="342900"/>
          </a:xfrm>
          <a:prstGeom prst="roundRect">
            <a:avLst/>
          </a:prstGeom>
          <a:solidFill>
            <a:srgbClr val="E2DAD6"/>
          </a:solidFill>
          <a:effectLst>
            <a:glow rad="101600">
              <a:srgbClr val="7FA1C3">
                <a:alpha val="39000"/>
              </a:srgbClr>
            </a:glow>
            <a:outerShdw blurRad="50800" dist="50800" sx="1000" sy="1000" algn="ctr" rotWithShape="0">
              <a:srgbClr val="000000"/>
            </a:outerShdw>
            <a:reflection endPos="1000" dir="5400000" sy="-100000" algn="bl" rotWithShape="0"/>
            <a:softEdge rad="101600"/>
          </a:effectLst>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kumimoji="0" lang="en-US" sz="3600" b="1" i="0" u="none" strike="noStrike" kern="1200" cap="none" spc="0" normalizeH="0" baseline="0" noProof="0">
                <a:ln w="0"/>
                <a:solidFill>
                  <a:prstClr val="black"/>
                </a:solidFill>
                <a:effectLst>
                  <a:outerShdw blurRad="38100" dist="19050" dir="2700000" algn="tl" rotWithShape="0">
                    <a:prstClr val="black">
                      <a:alpha val="40000"/>
                    </a:prstClr>
                  </a:outerShdw>
                </a:effectLst>
                <a:uLnTx/>
                <a:uFillTx/>
                <a:latin typeface="Roboto" panose="02000000000000000000" pitchFamily="2" charset="0"/>
                <a:ea typeface="Roboto" panose="02000000000000000000" pitchFamily="2" charset="0"/>
                <a:cs typeface="Roboto" panose="02000000000000000000" pitchFamily="2" charset="0"/>
              </a:rPr>
              <a:t>Sharkattacks</a:t>
            </a:r>
            <a:r>
              <a:rPr lang="en-US" sz="3200" b="1" cap="none" spc="0">
                <a:ln w="9525">
                  <a:solidFill>
                    <a:schemeClr val="bg1"/>
                  </a:solidFill>
                  <a:prstDash val="solid"/>
                </a:ln>
                <a:solidFill>
                  <a:schemeClr val="tx1"/>
                </a:solidFill>
                <a:effectLst/>
                <a:latin typeface="Times New Roman" panose="02020603050405020304" pitchFamily="18" charset="0"/>
                <a:cs typeface="Times New Roman" panose="02020603050405020304" pitchFamily="18" charset="0"/>
              </a:rPr>
              <a:t> </a:t>
            </a:r>
          </a:p>
        </xdr:txBody>
      </xdr:sp>
      <xdr:pic>
        <xdr:nvPicPr>
          <xdr:cNvPr id="25" name="Graphic 24" descr="Shark outline">
            <a:extLst>
              <a:ext uri="{FF2B5EF4-FFF2-40B4-BE49-F238E27FC236}">
                <a16:creationId xmlns:a16="http://schemas.microsoft.com/office/drawing/2014/main" id="{8CC8A004-AD12-4071-AA23-674B1E803811}"/>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4106356" y="72557"/>
            <a:ext cx="602804" cy="521804"/>
          </a:xfrm>
          <a:prstGeom prst="rect">
            <a:avLst/>
          </a:prstGeom>
        </xdr:spPr>
      </xdr:pic>
      <xdr:pic>
        <xdr:nvPicPr>
          <xdr:cNvPr id="27" name="Graphic 26" descr="Shark outline">
            <a:extLst>
              <a:ext uri="{FF2B5EF4-FFF2-40B4-BE49-F238E27FC236}">
                <a16:creationId xmlns:a16="http://schemas.microsoft.com/office/drawing/2014/main" id="{7BE8BB15-56C8-4F92-B835-DD2C925F3191}"/>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rot="10800000">
            <a:off x="10078304" y="73152"/>
            <a:ext cx="598484" cy="521208"/>
          </a:xfrm>
          <a:prstGeom prst="rect">
            <a:avLst/>
          </a:prstGeom>
        </xdr:spPr>
      </xdr:pic>
    </xdr:grpSp>
    <xdr:clientData/>
  </xdr:twoCellAnchor>
  <xdr:twoCellAnchor>
    <xdr:from>
      <xdr:col>3</xdr:col>
      <xdr:colOff>38100</xdr:colOff>
      <xdr:row>10</xdr:row>
      <xdr:rowOff>76200</xdr:rowOff>
    </xdr:from>
    <xdr:to>
      <xdr:col>9</xdr:col>
      <xdr:colOff>434340</xdr:colOff>
      <xdr:row>23</xdr:row>
      <xdr:rowOff>45720</xdr:rowOff>
    </xdr:to>
    <mc:AlternateContent xmlns:mc="http://schemas.openxmlformats.org/markup-compatibility/2006">
      <mc:Choice xmlns:cx4="http://schemas.microsoft.com/office/drawing/2016/5/10/chartex" Requires="cx4">
        <xdr:graphicFrame macro="">
          <xdr:nvGraphicFramePr>
            <xdr:cNvPr id="7168" name="Chart 7167">
              <a:extLst>
                <a:ext uri="{FF2B5EF4-FFF2-40B4-BE49-F238E27FC236}">
                  <a16:creationId xmlns:a16="http://schemas.microsoft.com/office/drawing/2014/main" id="{EA5C40AD-844A-4AA1-A37A-E6AA589CECF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1866900" y="1905000"/>
              <a:ext cx="4053840" cy="23469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594360</xdr:colOff>
      <xdr:row>8</xdr:row>
      <xdr:rowOff>167640</xdr:rowOff>
    </xdr:from>
    <xdr:to>
      <xdr:col>5</xdr:col>
      <xdr:colOff>541020</xdr:colOff>
      <xdr:row>10</xdr:row>
      <xdr:rowOff>106680</xdr:rowOff>
    </xdr:to>
    <xdr:sp macro="" textlink="">
      <xdr:nvSpPr>
        <xdr:cNvPr id="7170" name="TextBox 7169">
          <a:extLst>
            <a:ext uri="{FF2B5EF4-FFF2-40B4-BE49-F238E27FC236}">
              <a16:creationId xmlns:a16="http://schemas.microsoft.com/office/drawing/2014/main" id="{C46C4AF3-6955-A6B3-AE51-D60E5A3A001C}"/>
            </a:ext>
          </a:extLst>
        </xdr:cNvPr>
        <xdr:cNvSpPr txBox="1"/>
      </xdr:nvSpPr>
      <xdr:spPr>
        <a:xfrm>
          <a:off x="1813560" y="1630680"/>
          <a:ext cx="1775460"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900" b="1">
              <a:solidFill>
                <a:srgbClr val="595959"/>
              </a:solidFill>
              <a:effectLst/>
              <a:latin typeface="Roboto" panose="02000000000000000000" pitchFamily="2" charset="0"/>
              <a:ea typeface="Roboto" panose="02000000000000000000" pitchFamily="2" charset="0"/>
              <a:cs typeface="Roboto" panose="02000000000000000000" pitchFamily="2" charset="0"/>
            </a:rPr>
            <a:t>Geographical Hotspots</a:t>
          </a:r>
        </a:p>
        <a:p>
          <a:endParaRPr lang="en-US" sz="900">
            <a:solidFill>
              <a:srgbClr val="595959"/>
            </a:solidFill>
            <a:latin typeface="Roboto" panose="02000000000000000000" pitchFamily="2" charset="0"/>
            <a:ea typeface="Roboto" panose="02000000000000000000" pitchFamily="2" charset="0"/>
            <a:cs typeface="Roboto" panose="02000000000000000000" pitchFamily="2" charset="0"/>
          </a:endParaRPr>
        </a:p>
      </xdr:txBody>
    </xdr:sp>
    <xdr:clientData/>
  </xdr:twoCellAnchor>
  <xdr:twoCellAnchor>
    <xdr:from>
      <xdr:col>9</xdr:col>
      <xdr:colOff>533400</xdr:colOff>
      <xdr:row>10</xdr:row>
      <xdr:rowOff>38100</xdr:rowOff>
    </xdr:from>
    <xdr:to>
      <xdr:col>12</xdr:col>
      <xdr:colOff>601980</xdr:colOff>
      <xdr:row>22</xdr:row>
      <xdr:rowOff>114300</xdr:rowOff>
    </xdr:to>
    <xdr:sp macro="" textlink="">
      <xdr:nvSpPr>
        <xdr:cNvPr id="22" name="TextBox 21">
          <a:extLst>
            <a:ext uri="{FF2B5EF4-FFF2-40B4-BE49-F238E27FC236}">
              <a16:creationId xmlns:a16="http://schemas.microsoft.com/office/drawing/2014/main" id="{42EE7DC7-E7C3-CAAF-F10E-06AFF9D7A3C4}"/>
            </a:ext>
          </a:extLst>
        </xdr:cNvPr>
        <xdr:cNvSpPr txBox="1"/>
      </xdr:nvSpPr>
      <xdr:spPr>
        <a:xfrm>
          <a:off x="6019800" y="1866900"/>
          <a:ext cx="1897380" cy="2270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latin typeface="Roboto" panose="02000000000000000000" pitchFamily="2" charset="0"/>
              <a:ea typeface="Roboto" panose="02000000000000000000" pitchFamily="2" charset="0"/>
              <a:cs typeface="Roboto" panose="02000000000000000000" pitchFamily="2" charset="0"/>
            </a:rPr>
            <a:t>Australia, the USA, and South Africa have the highest recorded shark attack incidents, necessitating enhanced safety protocols in these regions.</a:t>
          </a:r>
        </a:p>
        <a:p>
          <a:endParaRPr lang="en-US" sz="1100">
            <a:latin typeface="Roboto" panose="02000000000000000000" pitchFamily="2" charset="0"/>
            <a:ea typeface="Roboto" panose="02000000000000000000" pitchFamily="2" charset="0"/>
            <a:cs typeface="Roboto" panose="02000000000000000000" pitchFamily="2" charset="0"/>
          </a:endParaRP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91440</xdr:colOff>
      <xdr:row>243</xdr:row>
      <xdr:rowOff>76200</xdr:rowOff>
    </xdr:from>
    <xdr:to>
      <xdr:col>10</xdr:col>
      <xdr:colOff>482449</xdr:colOff>
      <xdr:row>269</xdr:row>
      <xdr:rowOff>60960</xdr:rowOff>
    </xdr:to>
    <xdr:pic>
      <xdr:nvPicPr>
        <xdr:cNvPr id="2" name="Picture 1">
          <a:extLst>
            <a:ext uri="{FF2B5EF4-FFF2-40B4-BE49-F238E27FC236}">
              <a16:creationId xmlns:a16="http://schemas.microsoft.com/office/drawing/2014/main" id="{7E37DD94-EF2F-49A8-B581-7C59C35B445B}"/>
            </a:ext>
          </a:extLst>
        </xdr:cNvPr>
        <xdr:cNvPicPr>
          <a:picLocks noChangeAspect="1"/>
        </xdr:cNvPicPr>
      </xdr:nvPicPr>
      <xdr:blipFill rotWithShape="1">
        <a:blip xmlns:r="http://schemas.openxmlformats.org/officeDocument/2006/relationships" r:embed="rId1"/>
        <a:srcRect l="1923" t="982" b="1242"/>
        <a:stretch/>
      </xdr:blipFill>
      <xdr:spPr>
        <a:xfrm>
          <a:off x="4069080" y="2636520"/>
          <a:ext cx="3439009" cy="2910840"/>
        </a:xfrm>
        <a:prstGeom prst="rect">
          <a:avLst/>
        </a:prstGeom>
      </xdr:spPr>
    </xdr:pic>
    <xdr:clientData/>
  </xdr:twoCellAnchor>
  <xdr:twoCellAnchor editAs="oneCell">
    <xdr:from>
      <xdr:col>15</xdr:col>
      <xdr:colOff>365760</xdr:colOff>
      <xdr:row>0</xdr:row>
      <xdr:rowOff>152400</xdr:rowOff>
    </xdr:from>
    <xdr:to>
      <xdr:col>21</xdr:col>
      <xdr:colOff>83820</xdr:colOff>
      <xdr:row>259</xdr:row>
      <xdr:rowOff>114300</xdr:rowOff>
    </xdr:to>
    <xdr:pic>
      <xdr:nvPicPr>
        <xdr:cNvPr id="3" name="Picture 10">
          <a:extLst>
            <a:ext uri="{FF2B5EF4-FFF2-40B4-BE49-F238E27FC236}">
              <a16:creationId xmlns:a16="http://schemas.microsoft.com/office/drawing/2014/main" id="{54BCEBC5-6470-E19D-C337-B069E7D2710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76460" y="152400"/>
          <a:ext cx="3375660" cy="3802380"/>
        </a:xfrm>
        <a:prstGeom prst="rect">
          <a:avLst/>
        </a:prstGeom>
      </xdr:spPr>
    </xdr:pic>
    <xdr:clientData/>
  </xdr:twoCellAnchor>
  <xdr:twoCellAnchor editAs="oneCell">
    <xdr:from>
      <xdr:col>11</xdr:col>
      <xdr:colOff>129540</xdr:colOff>
      <xdr:row>166</xdr:row>
      <xdr:rowOff>68580</xdr:rowOff>
    </xdr:from>
    <xdr:to>
      <xdr:col>15</xdr:col>
      <xdr:colOff>434340</xdr:colOff>
      <xdr:row>260</xdr:row>
      <xdr:rowOff>22860</xdr:rowOff>
    </xdr:to>
    <xdr:pic>
      <xdr:nvPicPr>
        <xdr:cNvPr id="5" name="Picture 4">
          <a:extLst>
            <a:ext uri="{FF2B5EF4-FFF2-40B4-BE49-F238E27FC236}">
              <a16:creationId xmlns:a16="http://schemas.microsoft.com/office/drawing/2014/main" id="{CE74548F-09BF-8B31-1310-4DCD8E3A2D0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101840" y="982980"/>
          <a:ext cx="2743200" cy="306324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312420</xdr:colOff>
      <xdr:row>7</xdr:row>
      <xdr:rowOff>7620</xdr:rowOff>
    </xdr:from>
    <xdr:to>
      <xdr:col>12</xdr:col>
      <xdr:colOff>525780</xdr:colOff>
      <xdr:row>20</xdr:row>
      <xdr:rowOff>129540</xdr:rowOff>
    </xdr:to>
    <xdr:graphicFrame macro="">
      <xdr:nvGraphicFramePr>
        <xdr:cNvPr id="2" name="Chart 1">
          <a:extLst>
            <a:ext uri="{FF2B5EF4-FFF2-40B4-BE49-F238E27FC236}">
              <a16:creationId xmlns:a16="http://schemas.microsoft.com/office/drawing/2014/main" id="{00000000-0008-0000-08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369570</xdr:colOff>
      <xdr:row>28</xdr:row>
      <xdr:rowOff>129540</xdr:rowOff>
    </xdr:from>
    <xdr:to>
      <xdr:col>11</xdr:col>
      <xdr:colOff>300990</xdr:colOff>
      <xdr:row>43</xdr:row>
      <xdr:rowOff>129540</xdr:rowOff>
    </xdr:to>
    <xdr:graphicFrame macro="">
      <xdr:nvGraphicFramePr>
        <xdr:cNvPr id="3" name="Chart 2">
          <a:extLst>
            <a:ext uri="{FF2B5EF4-FFF2-40B4-BE49-F238E27FC236}">
              <a16:creationId xmlns:a16="http://schemas.microsoft.com/office/drawing/2014/main" id="{00000000-0008-0000-08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815340</xdr:colOff>
      <xdr:row>26</xdr:row>
      <xdr:rowOff>19050</xdr:rowOff>
    </xdr:from>
    <xdr:to>
      <xdr:col>18</xdr:col>
      <xdr:colOff>502920</xdr:colOff>
      <xdr:row>41</xdr:row>
      <xdr:rowOff>19050</xdr:rowOff>
    </xdr:to>
    <xdr:graphicFrame macro="">
      <xdr:nvGraphicFramePr>
        <xdr:cNvPr id="4" name="Chart 3">
          <a:extLst>
            <a:ext uri="{FF2B5EF4-FFF2-40B4-BE49-F238E27FC236}">
              <a16:creationId xmlns:a16="http://schemas.microsoft.com/office/drawing/2014/main" id="{00000000-0008-0000-08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121920</xdr:colOff>
      <xdr:row>0</xdr:row>
      <xdr:rowOff>0</xdr:rowOff>
    </xdr:from>
    <xdr:to>
      <xdr:col>16</xdr:col>
      <xdr:colOff>632460</xdr:colOff>
      <xdr:row>4</xdr:row>
      <xdr:rowOff>99060</xdr:rowOff>
    </xdr:to>
    <mc:AlternateContent xmlns:mc="http://schemas.openxmlformats.org/markup-compatibility/2006" xmlns:a14="http://schemas.microsoft.com/office/drawing/2010/main">
      <mc:Choice Requires="a14">
        <xdr:graphicFrame macro="">
          <xdr:nvGraphicFramePr>
            <xdr:cNvPr id="5" name="NewSpecies2 4">
              <a:extLst>
                <a:ext uri="{FF2B5EF4-FFF2-40B4-BE49-F238E27FC236}">
                  <a16:creationId xmlns:a16="http://schemas.microsoft.com/office/drawing/2014/main" id="{DA009649-4F27-432F-A101-E79788553C83}"/>
                </a:ext>
              </a:extLst>
            </xdr:cNvPr>
            <xdr:cNvGraphicFramePr/>
          </xdr:nvGraphicFramePr>
          <xdr:xfrm>
            <a:off x="0" y="0"/>
            <a:ext cx="0" cy="0"/>
          </xdr:xfrm>
          <a:graphic>
            <a:graphicData uri="http://schemas.microsoft.com/office/drawing/2010/slicer">
              <sle:slicer xmlns:sle="http://schemas.microsoft.com/office/drawing/2010/slicer" name="NewSpecies2 4"/>
            </a:graphicData>
          </a:graphic>
        </xdr:graphicFrame>
      </mc:Choice>
      <mc:Fallback xmlns="">
        <xdr:sp macro="" textlink="">
          <xdr:nvSpPr>
            <xdr:cNvPr id="0" name=""/>
            <xdr:cNvSpPr>
              <a:spLocks noTextEdit="1"/>
            </xdr:cNvSpPr>
          </xdr:nvSpPr>
          <xdr:spPr>
            <a:xfrm>
              <a:off x="5013960" y="0"/>
              <a:ext cx="7459980" cy="8305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2</xdr:col>
      <xdr:colOff>396240</xdr:colOff>
      <xdr:row>1</xdr:row>
      <xdr:rowOff>0</xdr:rowOff>
    </xdr:from>
    <xdr:to>
      <xdr:col>14</xdr:col>
      <xdr:colOff>571500</xdr:colOff>
      <xdr:row>18</xdr:row>
      <xdr:rowOff>83820</xdr:rowOff>
    </xdr:to>
    <xdr:graphicFrame macro="">
      <xdr:nvGraphicFramePr>
        <xdr:cNvPr id="2" name="Chart 1">
          <a:extLst>
            <a:ext uri="{FF2B5EF4-FFF2-40B4-BE49-F238E27FC236}">
              <a16:creationId xmlns:a16="http://schemas.microsoft.com/office/drawing/2014/main" id="{00000000-0008-0000-07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220980</xdr:colOff>
      <xdr:row>6</xdr:row>
      <xdr:rowOff>129540</xdr:rowOff>
    </xdr:from>
    <xdr:to>
      <xdr:col>22</xdr:col>
      <xdr:colOff>190500</xdr:colOff>
      <xdr:row>37</xdr:row>
      <xdr:rowOff>167640</xdr:rowOff>
    </xdr:to>
    <xdr:sp macro="" textlink="">
      <xdr:nvSpPr>
        <xdr:cNvPr id="32" name="Rectangle: Rounded Corners 31">
          <a:extLst>
            <a:ext uri="{FF2B5EF4-FFF2-40B4-BE49-F238E27FC236}">
              <a16:creationId xmlns:a16="http://schemas.microsoft.com/office/drawing/2014/main" id="{3B25E707-7A6B-D7C9-B853-FAE2E412FC21}"/>
            </a:ext>
          </a:extLst>
        </xdr:cNvPr>
        <xdr:cNvSpPr/>
      </xdr:nvSpPr>
      <xdr:spPr>
        <a:xfrm>
          <a:off x="220980" y="1226820"/>
          <a:ext cx="13380720" cy="5707380"/>
        </a:xfrm>
        <a:prstGeom prst="roundRect">
          <a:avLst>
            <a:gd name="adj" fmla="val 451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7620</xdr:colOff>
      <xdr:row>5</xdr:row>
      <xdr:rowOff>175260</xdr:rowOff>
    </xdr:from>
    <xdr:to>
      <xdr:col>5</xdr:col>
      <xdr:colOff>434340</xdr:colOff>
      <xdr:row>22</xdr:row>
      <xdr:rowOff>175260</xdr:rowOff>
    </xdr:to>
    <xdr:sp macro="" textlink="">
      <xdr:nvSpPr>
        <xdr:cNvPr id="30" name="Rectangle: Rounded Corners 29">
          <a:extLst>
            <a:ext uri="{FF2B5EF4-FFF2-40B4-BE49-F238E27FC236}">
              <a16:creationId xmlns:a16="http://schemas.microsoft.com/office/drawing/2014/main" id="{97B106CF-6545-0524-570E-9C3E2BB866EA}"/>
            </a:ext>
          </a:extLst>
        </xdr:cNvPr>
        <xdr:cNvSpPr/>
      </xdr:nvSpPr>
      <xdr:spPr>
        <a:xfrm>
          <a:off x="7620" y="1089660"/>
          <a:ext cx="3474720" cy="3108960"/>
        </a:xfrm>
        <a:prstGeom prst="roundRect">
          <a:avLst>
            <a:gd name="adj" fmla="val 23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586740</xdr:colOff>
      <xdr:row>0</xdr:row>
      <xdr:rowOff>45720</xdr:rowOff>
    </xdr:from>
    <xdr:to>
      <xdr:col>18</xdr:col>
      <xdr:colOff>15240</xdr:colOff>
      <xdr:row>5</xdr:row>
      <xdr:rowOff>149269</xdr:rowOff>
    </xdr:to>
    <xdr:sp macro="" textlink="">
      <xdr:nvSpPr>
        <xdr:cNvPr id="40" name="Rectangle: Rounded Corners 39">
          <a:extLst>
            <a:ext uri="{FF2B5EF4-FFF2-40B4-BE49-F238E27FC236}">
              <a16:creationId xmlns:a16="http://schemas.microsoft.com/office/drawing/2014/main" id="{00000000-0008-0000-0000-000028000000}"/>
            </a:ext>
          </a:extLst>
        </xdr:cNvPr>
        <xdr:cNvSpPr/>
      </xdr:nvSpPr>
      <xdr:spPr>
        <a:xfrm>
          <a:off x="3025140" y="45720"/>
          <a:ext cx="7962900" cy="1017949"/>
        </a:xfrm>
        <a:prstGeom prst="roundRect">
          <a:avLst/>
        </a:prstGeom>
        <a:solidFill>
          <a:srgbClr val="6482AD"/>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clientData/>
  </xdr:twoCellAnchor>
  <xdr:twoCellAnchor>
    <xdr:from>
      <xdr:col>0</xdr:col>
      <xdr:colOff>0</xdr:colOff>
      <xdr:row>0</xdr:row>
      <xdr:rowOff>0</xdr:rowOff>
    </xdr:from>
    <xdr:to>
      <xdr:col>16383</xdr:col>
      <xdr:colOff>116906</xdr:colOff>
      <xdr:row>38</xdr:row>
      <xdr:rowOff>0</xdr:rowOff>
    </xdr:to>
    <xdr:sp macro="" textlink="">
      <xdr:nvSpPr>
        <xdr:cNvPr id="29" name="Rectangle: Rounded Corners 28">
          <a:extLst>
            <a:ext uri="{FF2B5EF4-FFF2-40B4-BE49-F238E27FC236}">
              <a16:creationId xmlns:a16="http://schemas.microsoft.com/office/drawing/2014/main" id="{AF91061C-4DA5-BBB9-EBE1-6EBDCE20BCD2}"/>
            </a:ext>
          </a:extLst>
        </xdr:cNvPr>
        <xdr:cNvSpPr/>
      </xdr:nvSpPr>
      <xdr:spPr>
        <a:xfrm>
          <a:off x="0" y="0"/>
          <a:ext cx="14137706" cy="6949440"/>
        </a:xfrm>
        <a:prstGeom prst="roundRect">
          <a:avLst>
            <a:gd name="adj" fmla="val 0"/>
          </a:avLst>
        </a:prstGeom>
        <a:solidFill>
          <a:srgbClr val="F5EDED"/>
        </a:solidFill>
        <a:ln cap="rnd">
          <a:solidFill>
            <a:schemeClr val="accent1">
              <a:shade val="15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wrap="none" lIns="182880" rtlCol="0" anchor="t"/>
        <a:lstStyle/>
        <a:p>
          <a:pPr algn="l"/>
          <a:endParaRPr lang="en-US" sz="1100"/>
        </a:p>
      </xdr:txBody>
    </xdr:sp>
    <xdr:clientData/>
  </xdr:twoCellAnchor>
  <xdr:twoCellAnchor>
    <xdr:from>
      <xdr:col>1</xdr:col>
      <xdr:colOff>0</xdr:colOff>
      <xdr:row>9</xdr:row>
      <xdr:rowOff>0</xdr:rowOff>
    </xdr:from>
    <xdr:to>
      <xdr:col>11</xdr:col>
      <xdr:colOff>304800</xdr:colOff>
      <xdr:row>20</xdr:row>
      <xdr:rowOff>181356</xdr:rowOff>
    </xdr:to>
    <xdr:graphicFrame macro="">
      <xdr:nvGraphicFramePr>
        <xdr:cNvPr id="74" name="Chart 73">
          <a:extLst>
            <a:ext uri="{FF2B5EF4-FFF2-40B4-BE49-F238E27FC236}">
              <a16:creationId xmlns:a16="http://schemas.microsoft.com/office/drawing/2014/main" id="{00000000-0008-0000-0000-00004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365760</xdr:colOff>
      <xdr:row>23</xdr:row>
      <xdr:rowOff>54864</xdr:rowOff>
    </xdr:from>
    <xdr:to>
      <xdr:col>11</xdr:col>
      <xdr:colOff>242529</xdr:colOff>
      <xdr:row>37</xdr:row>
      <xdr:rowOff>54864</xdr:rowOff>
    </xdr:to>
    <xdr:graphicFrame macro="">
      <xdr:nvGraphicFramePr>
        <xdr:cNvPr id="81" name="Chart 80">
          <a:extLst>
            <a:ext uri="{FF2B5EF4-FFF2-40B4-BE49-F238E27FC236}">
              <a16:creationId xmlns:a16="http://schemas.microsoft.com/office/drawing/2014/main" id="{00000000-0008-0000-0000-00005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0</xdr:colOff>
      <xdr:row>7</xdr:row>
      <xdr:rowOff>182670</xdr:rowOff>
    </xdr:from>
    <xdr:to>
      <xdr:col>16383</xdr:col>
      <xdr:colOff>116906</xdr:colOff>
      <xdr:row>20</xdr:row>
      <xdr:rowOff>173526</xdr:rowOff>
    </xdr:to>
    <xdr:graphicFrame macro="">
      <xdr:nvGraphicFramePr>
        <xdr:cNvPr id="18" name="Chart 17">
          <a:extLst>
            <a:ext uri="{FF2B5EF4-FFF2-40B4-BE49-F238E27FC236}">
              <a16:creationId xmlns:a16="http://schemas.microsoft.com/office/drawing/2014/main" id="{B96AAAB4-31AD-4917-932C-CE214CB079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0</xdr:colOff>
      <xdr:row>23</xdr:row>
      <xdr:rowOff>54864</xdr:rowOff>
    </xdr:from>
    <xdr:to>
      <xdr:col>16383</xdr:col>
      <xdr:colOff>116906</xdr:colOff>
      <xdr:row>38</xdr:row>
      <xdr:rowOff>0</xdr:rowOff>
    </xdr:to>
    <xdr:graphicFrame macro="">
      <xdr:nvGraphicFramePr>
        <xdr:cNvPr id="20" name="Chart 19">
          <a:extLst>
            <a:ext uri="{FF2B5EF4-FFF2-40B4-BE49-F238E27FC236}">
              <a16:creationId xmlns:a16="http://schemas.microsoft.com/office/drawing/2014/main" id="{C3D4B8F7-EE73-4527-A837-5E982DC0EE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186690</xdr:colOff>
      <xdr:row>0</xdr:row>
      <xdr:rowOff>0</xdr:rowOff>
    </xdr:from>
    <xdr:to>
      <xdr:col>22</xdr:col>
      <xdr:colOff>552450</xdr:colOff>
      <xdr:row>5</xdr:row>
      <xdr:rowOff>156890</xdr:rowOff>
    </xdr:to>
    <xdr:grpSp>
      <xdr:nvGrpSpPr>
        <xdr:cNvPr id="72" name="Group 71">
          <a:extLst>
            <a:ext uri="{FF2B5EF4-FFF2-40B4-BE49-F238E27FC236}">
              <a16:creationId xmlns:a16="http://schemas.microsoft.com/office/drawing/2014/main" id="{3DB2B889-416E-7E16-1159-40A4D3EE4E7A}"/>
            </a:ext>
          </a:extLst>
        </xdr:cNvPr>
        <xdr:cNvGrpSpPr/>
      </xdr:nvGrpSpPr>
      <xdr:grpSpPr>
        <a:xfrm>
          <a:off x="186690" y="0"/>
          <a:ext cx="13776960" cy="1071290"/>
          <a:chOff x="350520" y="0"/>
          <a:chExt cx="13776960" cy="1071290"/>
        </a:xfrm>
      </xdr:grpSpPr>
      <xdr:sp macro="" textlink="">
        <xdr:nvSpPr>
          <xdr:cNvPr id="97" name="Rectangle: Rounded Corners 96">
            <a:extLst>
              <a:ext uri="{FF2B5EF4-FFF2-40B4-BE49-F238E27FC236}">
                <a16:creationId xmlns:a16="http://schemas.microsoft.com/office/drawing/2014/main" id="{00000000-0008-0000-0000-000061000000}"/>
              </a:ext>
            </a:extLst>
          </xdr:cNvPr>
          <xdr:cNvSpPr/>
        </xdr:nvSpPr>
        <xdr:spPr>
          <a:xfrm>
            <a:off x="10302240" y="34969"/>
            <a:ext cx="3505200" cy="1028700"/>
          </a:xfrm>
          <a:prstGeom prst="roundRect">
            <a:avLst/>
          </a:prstGeom>
          <a:solidFill>
            <a:srgbClr val="7FA1C3"/>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34" name="Rectangle: Rounded Corners 33">
            <a:extLst>
              <a:ext uri="{FF2B5EF4-FFF2-40B4-BE49-F238E27FC236}">
                <a16:creationId xmlns:a16="http://schemas.microsoft.com/office/drawing/2014/main" id="{7571B4A4-4CFB-A740-B7FC-06DA363FAD76}"/>
              </a:ext>
            </a:extLst>
          </xdr:cNvPr>
          <xdr:cNvSpPr/>
        </xdr:nvSpPr>
        <xdr:spPr>
          <a:xfrm>
            <a:off x="350520" y="42589"/>
            <a:ext cx="3489960" cy="1013460"/>
          </a:xfrm>
          <a:prstGeom prst="roundRect">
            <a:avLst/>
          </a:prstGeom>
          <a:solidFill>
            <a:srgbClr val="7FA1C3"/>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nvGrpSpPr>
          <xdr:cNvPr id="59" name="Group 58">
            <a:extLst>
              <a:ext uri="{FF2B5EF4-FFF2-40B4-BE49-F238E27FC236}">
                <a16:creationId xmlns:a16="http://schemas.microsoft.com/office/drawing/2014/main" id="{0FFCEEFD-063F-5F72-F120-969DD016729F}"/>
              </a:ext>
            </a:extLst>
          </xdr:cNvPr>
          <xdr:cNvGrpSpPr/>
        </xdr:nvGrpSpPr>
        <xdr:grpSpPr>
          <a:xfrm>
            <a:off x="350520" y="34970"/>
            <a:ext cx="3158400" cy="1028700"/>
            <a:chOff x="318883" y="135985"/>
            <a:chExt cx="1204150" cy="797243"/>
          </a:xfrm>
        </xdr:grpSpPr>
        <xdr:sp macro="" textlink="' Pivot Tables Calculated'!C9">
          <xdr:nvSpPr>
            <xdr:cNvPr id="99" name="Rectangle: Rounded Corners 98">
              <a:extLst>
                <a:ext uri="{FF2B5EF4-FFF2-40B4-BE49-F238E27FC236}">
                  <a16:creationId xmlns:a16="http://schemas.microsoft.com/office/drawing/2014/main" id="{00000000-0008-0000-0000-000063000000}"/>
                </a:ext>
              </a:extLst>
            </xdr:cNvPr>
            <xdr:cNvSpPr/>
          </xdr:nvSpPr>
          <xdr:spPr>
            <a:xfrm>
              <a:off x="318883" y="135985"/>
              <a:ext cx="1204150" cy="797243"/>
            </a:xfrm>
            <a:prstGeom prst="roundRect">
              <a:avLst/>
            </a:prstGeom>
            <a:solidFill>
              <a:srgbClr val="E2DAD6"/>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EAC88634-930F-4448-BA5C-157D2844F968}" type="TxLink">
                <a:rPr lang="en-US" sz="3200" b="0" i="0" u="none" strike="noStrike">
                  <a:solidFill>
                    <a:srgbClr val="000000"/>
                  </a:solidFill>
                  <a:latin typeface="Aptos Narrow"/>
                </a:rPr>
                <a:pPr algn="ctr"/>
                <a:t>251</a:t>
              </a:fld>
              <a:endParaRPr lang="en-US" sz="3200"/>
            </a:p>
          </xdr:txBody>
        </xdr:sp>
        <xdr:sp macro="" textlink="">
          <xdr:nvSpPr>
            <xdr:cNvPr id="103" name="TextBox 102">
              <a:extLst>
                <a:ext uri="{FF2B5EF4-FFF2-40B4-BE49-F238E27FC236}">
                  <a16:creationId xmlns:a16="http://schemas.microsoft.com/office/drawing/2014/main" id="{00000000-0008-0000-0000-000067000000}"/>
                </a:ext>
              </a:extLst>
            </xdr:cNvPr>
            <xdr:cNvSpPr txBox="1"/>
          </xdr:nvSpPr>
          <xdr:spPr>
            <a:xfrm>
              <a:off x="410895" y="179749"/>
              <a:ext cx="1006778" cy="280205"/>
            </a:xfrm>
            <a:prstGeom prst="rect">
              <a:avLst/>
            </a:prstGeom>
            <a:solidFill>
              <a:srgbClr val="E2DAD6"/>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US" sz="1400" b="1">
                  <a:ln>
                    <a:noFill/>
                  </a:ln>
                  <a:solidFill>
                    <a:schemeClr val="dk1"/>
                  </a:solidFill>
                </a:rPr>
                <a:t>Total</a:t>
              </a:r>
              <a:r>
                <a:rPr lang="en-US" sz="1400" b="1" baseline="0">
                  <a:ln>
                    <a:noFill/>
                  </a:ln>
                  <a:solidFill>
                    <a:schemeClr val="dk1"/>
                  </a:solidFill>
                </a:rPr>
                <a:t> Case Number</a:t>
              </a:r>
              <a:endParaRPr lang="en-US" sz="1400" b="1">
                <a:ln>
                  <a:noFill/>
                </a:ln>
                <a:solidFill>
                  <a:schemeClr val="dk1"/>
                </a:solidFill>
              </a:endParaRPr>
            </a:p>
          </xdr:txBody>
        </xdr:sp>
      </xdr:grpSp>
      <xdr:sp macro="" textlink="">
        <xdr:nvSpPr>
          <xdr:cNvPr id="46" name="Rectangle: Rounded Corners 45">
            <a:extLst>
              <a:ext uri="{FF2B5EF4-FFF2-40B4-BE49-F238E27FC236}">
                <a16:creationId xmlns:a16="http://schemas.microsoft.com/office/drawing/2014/main" id="{A96C76B6-18F4-B70C-D18A-D94D8C4D1431}"/>
              </a:ext>
            </a:extLst>
          </xdr:cNvPr>
          <xdr:cNvSpPr/>
        </xdr:nvSpPr>
        <xdr:spPr>
          <a:xfrm>
            <a:off x="10641240" y="0"/>
            <a:ext cx="3486240" cy="1071290"/>
          </a:xfrm>
          <a:prstGeom prst="roundRect">
            <a:avLst/>
          </a:prstGeom>
          <a:solidFill>
            <a:srgbClr val="E2DAD6"/>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9" name="Rectangle: Rounded Corners 48">
            <a:extLst>
              <a:ext uri="{FF2B5EF4-FFF2-40B4-BE49-F238E27FC236}">
                <a16:creationId xmlns:a16="http://schemas.microsoft.com/office/drawing/2014/main" id="{00000000-0008-0000-0000-000031000000}"/>
              </a:ext>
            </a:extLst>
          </xdr:cNvPr>
          <xdr:cNvSpPr/>
        </xdr:nvSpPr>
        <xdr:spPr>
          <a:xfrm>
            <a:off x="3508920" y="202609"/>
            <a:ext cx="7132320" cy="693420"/>
          </a:xfrm>
          <a:prstGeom prst="roundRect">
            <a:avLst/>
          </a:prstGeom>
          <a:solidFill>
            <a:srgbClr val="E2DAD6"/>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3600" b="1" cap="none" spc="0">
                <a:ln w="9525">
                  <a:solidFill>
                    <a:schemeClr val="bg1"/>
                  </a:solidFill>
                  <a:prstDash val="solid"/>
                </a:ln>
                <a:solidFill>
                  <a:schemeClr val="tx1"/>
                </a:solidFill>
                <a:effectLst/>
              </a:rPr>
              <a:t>Sharkattacks Dashborad</a:t>
            </a:r>
          </a:p>
        </xdr:txBody>
      </xdr:sp>
      <xdr:pic>
        <xdr:nvPicPr>
          <xdr:cNvPr id="37" name="Graphic 36" descr="Shark outline">
            <a:extLst>
              <a:ext uri="{FF2B5EF4-FFF2-40B4-BE49-F238E27FC236}">
                <a16:creationId xmlns:a16="http://schemas.microsoft.com/office/drawing/2014/main" id="{20B90445-1318-A29B-6C2E-99B46FF01286}"/>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840480" y="233957"/>
            <a:ext cx="739140" cy="643702"/>
          </a:xfrm>
          <a:prstGeom prst="rect">
            <a:avLst/>
          </a:prstGeom>
        </xdr:spPr>
      </xdr:pic>
      <xdr:pic>
        <xdr:nvPicPr>
          <xdr:cNvPr id="39" name="Graphic 38" descr="Shark outline">
            <a:extLst>
              <a:ext uri="{FF2B5EF4-FFF2-40B4-BE49-F238E27FC236}">
                <a16:creationId xmlns:a16="http://schemas.microsoft.com/office/drawing/2014/main" id="{67DD8397-29ED-C112-A6B2-2A989AE84BBD}"/>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rot="10800000">
            <a:off x="9509760" y="233956"/>
            <a:ext cx="739140" cy="643701"/>
          </a:xfrm>
          <a:prstGeom prst="rect">
            <a:avLst/>
          </a:prstGeom>
        </xdr:spPr>
      </xdr:pic>
      <mc:AlternateContent xmlns:mc="http://schemas.openxmlformats.org/markup-compatibility/2006" xmlns:a14="http://schemas.microsoft.com/office/drawing/2010/main">
        <mc:Choice Requires="a14">
          <xdr:graphicFrame macro="">
            <xdr:nvGraphicFramePr>
              <xdr:cNvPr id="52" name="NewSpecies2">
                <a:extLst>
                  <a:ext uri="{FF2B5EF4-FFF2-40B4-BE49-F238E27FC236}">
                    <a16:creationId xmlns:a16="http://schemas.microsoft.com/office/drawing/2014/main" id="{D6145FD2-CCF8-E932-0D89-02FEF5E7FF44}"/>
                  </a:ext>
                </a:extLst>
              </xdr:cNvPr>
              <xdr:cNvGraphicFramePr/>
            </xdr:nvGraphicFramePr>
            <xdr:xfrm>
              <a:off x="12192000" y="106680"/>
              <a:ext cx="1821180" cy="914400"/>
            </xdr:xfrm>
            <a:graphic>
              <a:graphicData uri="http://schemas.microsoft.com/office/drawing/2010/slicer">
                <sle:slicer xmlns:sle="http://schemas.microsoft.com/office/drawing/2010/slicer" name="NewSpecies2"/>
              </a:graphicData>
            </a:graphic>
          </xdr:graphicFrame>
        </mc:Choice>
        <mc:Fallback xmlns="">
          <xdr:sp macro="" textlink="">
            <xdr:nvSpPr>
              <xdr:cNvPr id="0" name=""/>
              <xdr:cNvSpPr>
                <a:spLocks noTextEdit="1"/>
              </xdr:cNvSpPr>
            </xdr:nvSpPr>
            <xdr:spPr>
              <a:xfrm>
                <a:off x="12028170" y="106680"/>
                <a:ext cx="1821180" cy="914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18</xdr:col>
      <xdr:colOff>20911</xdr:colOff>
      <xdr:row>1</xdr:row>
      <xdr:rowOff>150137</xdr:rowOff>
    </xdr:from>
    <xdr:to>
      <xdr:col>19</xdr:col>
      <xdr:colOff>220980</xdr:colOff>
      <xdr:row>4</xdr:row>
      <xdr:rowOff>6331</xdr:rowOff>
    </xdr:to>
    <xdr:pic>
      <xdr:nvPicPr>
        <xdr:cNvPr id="70" name="Graphic 47">
          <a:hlinkClick xmlns:r="http://schemas.openxmlformats.org/officeDocument/2006/relationships" r:id="rId7"/>
          <a:extLst>
            <a:ext uri="{FF2B5EF4-FFF2-40B4-BE49-F238E27FC236}">
              <a16:creationId xmlns:a16="http://schemas.microsoft.com/office/drawing/2014/main" id="{A103D1A2-7B8B-4159-BD4A-8E552264C97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837473B0-CC2E-450A-ABE3-18F120FF3D39}">
              <a1611:picAttrSrcUrl xmlns:a1611="http://schemas.microsoft.com/office/drawing/2016/11/main" r:id="rId9"/>
            </a:ext>
          </a:extLst>
        </a:blip>
        <a:srcRect/>
        <a:stretch/>
      </xdr:blipFill>
      <xdr:spPr>
        <a:xfrm>
          <a:off x="10993711" y="333017"/>
          <a:ext cx="809669" cy="404834"/>
        </a:xfrm>
        <a:prstGeom prst="rect">
          <a:avLst/>
        </a:prstGeom>
        <a:scene3d>
          <a:camera prst="orthographicFront"/>
          <a:lightRig rig="threePt" dir="t"/>
        </a:scene3d>
        <a:sp3d>
          <a:bevelT w="101600"/>
          <a:bevelB w="12700"/>
        </a:sp3d>
      </xdr:spPr>
    </xdr:pic>
    <xdr:clientData/>
  </xdr:twoCellAnchor>
  <xdr:twoCellAnchor>
    <xdr:from>
      <xdr:col>11</xdr:col>
      <xdr:colOff>403860</xdr:colOff>
      <xdr:row>6</xdr:row>
      <xdr:rowOff>129539</xdr:rowOff>
    </xdr:from>
    <xdr:to>
      <xdr:col>16383</xdr:col>
      <xdr:colOff>38100</xdr:colOff>
      <xdr:row>22</xdr:row>
      <xdr:rowOff>56209</xdr:rowOff>
    </xdr:to>
    <xdr:sp macro="" textlink="">
      <xdr:nvSpPr>
        <xdr:cNvPr id="76" name="Rectangle: Rounded Corners 75">
          <a:extLst>
            <a:ext uri="{FF2B5EF4-FFF2-40B4-BE49-F238E27FC236}">
              <a16:creationId xmlns:a16="http://schemas.microsoft.com/office/drawing/2014/main" id="{C54C91CA-A0FD-182F-B784-63E3FAE40014}"/>
            </a:ext>
          </a:extLst>
        </xdr:cNvPr>
        <xdr:cNvSpPr/>
      </xdr:nvSpPr>
      <xdr:spPr>
        <a:xfrm>
          <a:off x="7109460" y="1226819"/>
          <a:ext cx="6949440" cy="2852750"/>
        </a:xfrm>
        <a:prstGeom prst="roundRect">
          <a:avLst>
            <a:gd name="adj" fmla="val 3205"/>
          </a:avLst>
        </a:prstGeom>
        <a:noFill/>
        <a:ln w="25400" cap="rnd">
          <a:solidFill>
            <a:schemeClr val="accent1">
              <a:shade val="15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wrap="square" lIns="182880" rtlCol="0" anchor="t"/>
        <a:lstStyle/>
        <a:p>
          <a:pPr algn="l"/>
          <a:endParaRPr lang="en-US" sz="1100"/>
        </a:p>
      </xdr:txBody>
    </xdr:sp>
    <xdr:clientData/>
  </xdr:twoCellAnchor>
  <xdr:twoCellAnchor>
    <xdr:from>
      <xdr:col>0</xdr:col>
      <xdr:colOff>186690</xdr:colOff>
      <xdr:row>6</xdr:row>
      <xdr:rowOff>129539</xdr:rowOff>
    </xdr:from>
    <xdr:to>
      <xdr:col>11</xdr:col>
      <xdr:colOff>339090</xdr:colOff>
      <xdr:row>22</xdr:row>
      <xdr:rowOff>56209</xdr:rowOff>
    </xdr:to>
    <xdr:sp macro="" textlink="">
      <xdr:nvSpPr>
        <xdr:cNvPr id="78" name="Rectangle: Rounded Corners 77">
          <a:extLst>
            <a:ext uri="{FF2B5EF4-FFF2-40B4-BE49-F238E27FC236}">
              <a16:creationId xmlns:a16="http://schemas.microsoft.com/office/drawing/2014/main" id="{31695A28-3FF1-0CAC-AE01-23B21F7539A0}"/>
            </a:ext>
          </a:extLst>
        </xdr:cNvPr>
        <xdr:cNvSpPr/>
      </xdr:nvSpPr>
      <xdr:spPr>
        <a:xfrm>
          <a:off x="186690" y="1226819"/>
          <a:ext cx="6858000" cy="2852750"/>
        </a:xfrm>
        <a:prstGeom prst="roundRect">
          <a:avLst>
            <a:gd name="adj" fmla="val 3205"/>
          </a:avLst>
        </a:prstGeom>
        <a:noFill/>
        <a:ln w="25400" cap="rnd">
          <a:solidFill>
            <a:schemeClr val="accent1">
              <a:shade val="15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182880" rtlCol="0" anchor="t"/>
        <a:lstStyle/>
        <a:p>
          <a:pPr algn="l"/>
          <a:endParaRPr lang="en-US" sz="1100"/>
        </a:p>
      </xdr:txBody>
    </xdr:sp>
    <xdr:clientData/>
  </xdr:twoCellAnchor>
  <xdr:twoCellAnchor>
    <xdr:from>
      <xdr:col>11</xdr:col>
      <xdr:colOff>403860</xdr:colOff>
      <xdr:row>22</xdr:row>
      <xdr:rowOff>92964</xdr:rowOff>
    </xdr:from>
    <xdr:to>
      <xdr:col>16383</xdr:col>
      <xdr:colOff>38100</xdr:colOff>
      <xdr:row>37</xdr:row>
      <xdr:rowOff>148102</xdr:rowOff>
    </xdr:to>
    <xdr:sp macro="" textlink="">
      <xdr:nvSpPr>
        <xdr:cNvPr id="77" name="Rectangle: Rounded Corners 76">
          <a:extLst>
            <a:ext uri="{FF2B5EF4-FFF2-40B4-BE49-F238E27FC236}">
              <a16:creationId xmlns:a16="http://schemas.microsoft.com/office/drawing/2014/main" id="{8C3E24C4-6233-6777-C189-64CBDAF1069E}"/>
            </a:ext>
          </a:extLst>
        </xdr:cNvPr>
        <xdr:cNvSpPr/>
      </xdr:nvSpPr>
      <xdr:spPr>
        <a:xfrm>
          <a:off x="7109460" y="4116324"/>
          <a:ext cx="6949440" cy="2798338"/>
        </a:xfrm>
        <a:prstGeom prst="roundRect">
          <a:avLst>
            <a:gd name="adj" fmla="val 2723"/>
          </a:avLst>
        </a:prstGeom>
        <a:noFill/>
        <a:ln w="25400" cap="rnd">
          <a:solidFill>
            <a:schemeClr val="accent1">
              <a:shade val="15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182880" rtlCol="0" anchor="t"/>
        <a:lstStyle/>
        <a:p>
          <a:pPr algn="l"/>
          <a:endParaRPr lang="en-US" sz="1100"/>
        </a:p>
      </xdr:txBody>
    </xdr:sp>
    <xdr:clientData/>
  </xdr:twoCellAnchor>
  <xdr:twoCellAnchor>
    <xdr:from>
      <xdr:col>0</xdr:col>
      <xdr:colOff>198120</xdr:colOff>
      <xdr:row>22</xdr:row>
      <xdr:rowOff>92964</xdr:rowOff>
    </xdr:from>
    <xdr:to>
      <xdr:col>11</xdr:col>
      <xdr:colOff>349834</xdr:colOff>
      <xdr:row>37</xdr:row>
      <xdr:rowOff>148102</xdr:rowOff>
    </xdr:to>
    <xdr:sp macro="" textlink="">
      <xdr:nvSpPr>
        <xdr:cNvPr id="79" name="Rectangle: Rounded Corners 78">
          <a:extLst>
            <a:ext uri="{FF2B5EF4-FFF2-40B4-BE49-F238E27FC236}">
              <a16:creationId xmlns:a16="http://schemas.microsoft.com/office/drawing/2014/main" id="{8FE0594D-64BB-5F58-060F-74177570143B}"/>
            </a:ext>
          </a:extLst>
        </xdr:cNvPr>
        <xdr:cNvSpPr/>
      </xdr:nvSpPr>
      <xdr:spPr>
        <a:xfrm>
          <a:off x="198120" y="4116324"/>
          <a:ext cx="6857314" cy="2798338"/>
        </a:xfrm>
        <a:prstGeom prst="roundRect">
          <a:avLst>
            <a:gd name="adj" fmla="val 2178"/>
          </a:avLst>
        </a:prstGeom>
        <a:noFill/>
        <a:ln w="25400" cap="rnd">
          <a:solidFill>
            <a:schemeClr val="accent1">
              <a:shade val="15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182880" rtlCol="0" anchor="t"/>
        <a:lstStyle/>
        <a:p>
          <a:pPr algn="l"/>
          <a:endParaRPr lang="en-US" sz="1100"/>
        </a:p>
      </xdr:txBody>
    </xdr:sp>
    <xdr:clientData/>
  </xdr:twoCellAnchor>
</xdr:wsDr>
</file>

<file path=xl/drawings/drawing14.xml><?xml version="1.0" encoding="utf-8"?>
<c:userShapes xmlns:c="http://schemas.openxmlformats.org/drawingml/2006/chart">
  <cdr:relSizeAnchor xmlns:cdr="http://schemas.openxmlformats.org/drawingml/2006/chartDrawing">
    <cdr:from>
      <cdr:x>0.64389</cdr:x>
      <cdr:y>0.11773</cdr:y>
    </cdr:from>
    <cdr:to>
      <cdr:x>0.9793</cdr:x>
      <cdr:y>0.85858</cdr:y>
    </cdr:to>
    <cdr:sp macro="" textlink="">
      <cdr:nvSpPr>
        <cdr:cNvPr id="3" name="TextBox 2">
          <a:extLst xmlns:a="http://schemas.openxmlformats.org/drawingml/2006/main">
            <a:ext uri="{FF2B5EF4-FFF2-40B4-BE49-F238E27FC236}">
              <a16:creationId xmlns:a16="http://schemas.microsoft.com/office/drawing/2014/main" id="{1E7DD0B9-F1C3-7E52-26FD-CCCA746352EC}"/>
            </a:ext>
          </a:extLst>
        </cdr:cNvPr>
        <cdr:cNvSpPr txBox="1"/>
      </cdr:nvSpPr>
      <cdr:spPr>
        <a:xfrm xmlns:a="http://schemas.openxmlformats.org/drawingml/2006/main">
          <a:off x="2369821" y="312420"/>
          <a:ext cx="1234440" cy="196596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dirty="0"/>
        </a:p>
      </cdr:txBody>
    </cdr:sp>
  </cdr:relSizeAnchor>
  <cdr:relSizeAnchor xmlns:cdr="http://schemas.openxmlformats.org/drawingml/2006/chartDrawing">
    <cdr:from>
      <cdr:x>0.63764</cdr:x>
      <cdr:y>0.22844</cdr:y>
    </cdr:from>
    <cdr:to>
      <cdr:x>0.99794</cdr:x>
      <cdr:y>0.80705</cdr:y>
    </cdr:to>
    <cdr:sp macro="" textlink="">
      <cdr:nvSpPr>
        <cdr:cNvPr id="4" name="TextBox 3">
          <a:extLst xmlns:a="http://schemas.openxmlformats.org/drawingml/2006/main">
            <a:ext uri="{FF2B5EF4-FFF2-40B4-BE49-F238E27FC236}">
              <a16:creationId xmlns:a16="http://schemas.microsoft.com/office/drawing/2014/main" id="{0D3795EF-CEB0-A91E-780A-322FC1DD9B9D}"/>
            </a:ext>
          </a:extLst>
        </cdr:cNvPr>
        <cdr:cNvSpPr txBox="1"/>
      </cdr:nvSpPr>
      <cdr:spPr>
        <a:xfrm xmlns:a="http://schemas.openxmlformats.org/drawingml/2006/main">
          <a:off x="3962400" y="541021"/>
          <a:ext cx="2239014" cy="137030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dirty="0"/>
            <a:t>Comparison of Recorded Shark Attacks Over the Last Century."</a:t>
          </a:r>
          <a:endParaRPr lang="en-US" sz="1100" dirty="0"/>
        </a:p>
      </cdr:txBody>
    </cdr:sp>
  </cdr:relSizeAnchor>
</c:userShapes>
</file>

<file path=xl/drawings/drawing15.xml><?xml version="1.0" encoding="utf-8"?>
<c:userShapes xmlns:c="http://schemas.openxmlformats.org/drawingml/2006/chart">
  <cdr:relSizeAnchor xmlns:cdr="http://schemas.openxmlformats.org/drawingml/2006/chartDrawing">
    <cdr:from>
      <cdr:x>0.60093</cdr:x>
      <cdr:y>0.11831</cdr:y>
    </cdr:from>
    <cdr:to>
      <cdr:x>0.96984</cdr:x>
      <cdr:y>0.80845</cdr:y>
    </cdr:to>
    <cdr:sp macro="" textlink="">
      <cdr:nvSpPr>
        <cdr:cNvPr id="2" name="TextBox 1">
          <a:extLst xmlns:a="http://schemas.openxmlformats.org/drawingml/2006/main">
            <a:ext uri="{FF2B5EF4-FFF2-40B4-BE49-F238E27FC236}">
              <a16:creationId xmlns:a16="http://schemas.microsoft.com/office/drawing/2014/main" id="{5C3377F4-7690-C26A-D771-0A02BCE24014}"/>
            </a:ext>
          </a:extLst>
        </cdr:cNvPr>
        <cdr:cNvSpPr txBox="1"/>
      </cdr:nvSpPr>
      <cdr:spPr>
        <a:xfrm xmlns:a="http://schemas.openxmlformats.org/drawingml/2006/main">
          <a:off x="1973580" y="320040"/>
          <a:ext cx="1211580" cy="18669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0.65458</cdr:x>
      <cdr:y>0.21777</cdr:y>
    </cdr:from>
    <cdr:to>
      <cdr:x>0.99717</cdr:x>
      <cdr:y>0.7926</cdr:y>
    </cdr:to>
    <cdr:sp macro="" textlink="">
      <cdr:nvSpPr>
        <cdr:cNvPr id="3" name="TextBox 2">
          <a:extLst xmlns:a="http://schemas.openxmlformats.org/drawingml/2006/main">
            <a:ext uri="{FF2B5EF4-FFF2-40B4-BE49-F238E27FC236}">
              <a16:creationId xmlns:a16="http://schemas.microsoft.com/office/drawing/2014/main" id="{893F646A-DE41-8517-280A-9E28C40D8CEC}"/>
            </a:ext>
          </a:extLst>
        </cdr:cNvPr>
        <cdr:cNvSpPr txBox="1"/>
      </cdr:nvSpPr>
      <cdr:spPr>
        <a:xfrm xmlns:a="http://schemas.openxmlformats.org/drawingml/2006/main">
          <a:off x="3878580" y="585426"/>
          <a:ext cx="2029968" cy="1545336"/>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sz="1100">
              <a:effectLst/>
              <a:latin typeface="+mn-lt"/>
              <a:ea typeface="+mn-ea"/>
              <a:cs typeface="+mn-cs"/>
            </a:rPr>
            <a:t>n today's fast-paced world, technology has become an integral part of our daily lives. With technological advancements, we can achieve o</a:t>
          </a:r>
          <a:endParaRPr lang="en-US">
            <a:effectLst/>
          </a:endParaRPr>
        </a:p>
        <a:p xmlns:a="http://schemas.openxmlformats.org/drawingml/2006/main">
          <a:endParaRPr lang="en-US" sz="1100"/>
        </a:p>
      </cdr:txBody>
    </cdr:sp>
  </cdr:relSizeAnchor>
</c:userShapes>
</file>

<file path=xl/drawings/drawing16.xml><?xml version="1.0" encoding="utf-8"?>
<c:userShapes xmlns:c="http://schemas.openxmlformats.org/drawingml/2006/chart">
  <cdr:relSizeAnchor xmlns:cdr="http://schemas.openxmlformats.org/drawingml/2006/chartDrawing">
    <cdr:from>
      <cdr:x>0.65731</cdr:x>
      <cdr:y>0.11692</cdr:y>
    </cdr:from>
    <cdr:to>
      <cdr:x>0.94589</cdr:x>
      <cdr:y>0.79446</cdr:y>
    </cdr:to>
    <cdr:sp macro="" textlink="">
      <cdr:nvSpPr>
        <cdr:cNvPr id="2" name="TextBox 1">
          <a:extLst xmlns:a="http://schemas.openxmlformats.org/drawingml/2006/main">
            <a:ext uri="{FF2B5EF4-FFF2-40B4-BE49-F238E27FC236}">
              <a16:creationId xmlns:a16="http://schemas.microsoft.com/office/drawing/2014/main" id="{87050127-E20E-EFCC-1B42-341339C08512}"/>
            </a:ext>
          </a:extLst>
        </cdr:cNvPr>
        <cdr:cNvSpPr txBox="1"/>
      </cdr:nvSpPr>
      <cdr:spPr>
        <a:xfrm xmlns:a="http://schemas.openxmlformats.org/drawingml/2006/main">
          <a:off x="2499360" y="297180"/>
          <a:ext cx="1097280" cy="172212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0.67936</cdr:x>
      <cdr:y>0.08694</cdr:y>
    </cdr:from>
    <cdr:to>
      <cdr:x>0.9499</cdr:x>
      <cdr:y>0.79446</cdr:y>
    </cdr:to>
    <cdr:sp macro="" textlink="">
      <cdr:nvSpPr>
        <cdr:cNvPr id="3" name="TextBox 2">
          <a:extLst xmlns:a="http://schemas.openxmlformats.org/drawingml/2006/main">
            <a:ext uri="{FF2B5EF4-FFF2-40B4-BE49-F238E27FC236}">
              <a16:creationId xmlns:a16="http://schemas.microsoft.com/office/drawing/2014/main" id="{AA3DB00B-1A78-60BD-065C-D0CE7CB891F1}"/>
            </a:ext>
          </a:extLst>
        </cdr:cNvPr>
        <cdr:cNvSpPr txBox="1"/>
      </cdr:nvSpPr>
      <cdr:spPr>
        <a:xfrm xmlns:a="http://schemas.openxmlformats.org/drawingml/2006/main">
          <a:off x="2583180" y="220980"/>
          <a:ext cx="1028700" cy="179832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0.6493</cdr:x>
      <cdr:y>0.16545</cdr:y>
    </cdr:from>
    <cdr:to>
      <cdr:x>0.99794</cdr:x>
      <cdr:y>0.74028</cdr:y>
    </cdr:to>
    <cdr:sp macro="" textlink="">
      <cdr:nvSpPr>
        <cdr:cNvPr id="4" name="TextBox 3">
          <a:extLst xmlns:a="http://schemas.openxmlformats.org/drawingml/2006/main">
            <a:ext uri="{FF2B5EF4-FFF2-40B4-BE49-F238E27FC236}">
              <a16:creationId xmlns:a16="http://schemas.microsoft.com/office/drawing/2014/main" id="{7154CB27-F458-85AC-494F-85EAF888A8D8}"/>
            </a:ext>
          </a:extLst>
        </cdr:cNvPr>
        <cdr:cNvSpPr txBox="1"/>
      </cdr:nvSpPr>
      <cdr:spPr>
        <a:xfrm xmlns:a="http://schemas.openxmlformats.org/drawingml/2006/main">
          <a:off x="3847304" y="444794"/>
          <a:ext cx="2065815" cy="1545336"/>
        </a:xfrm>
        <a:prstGeom xmlns:a="http://schemas.openxmlformats.org/drawingml/2006/main" prst="rect">
          <a:avLst/>
        </a:prstGeom>
        <a:ln xmlns:a="http://schemas.openxmlformats.org/drawingml/2006/mai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cdr:spPr>
      <cdr:txBody>
        <a:bodyPr xmlns:a="http://schemas.openxmlformats.org/drawingml/2006/main" vertOverflow="clip" wrap="square" rtlCol="0"/>
        <a:lstStyle xmlns:a="http://schemas.openxmlformats.org/drawingml/2006/main"/>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sz="1100">
              <a:effectLst/>
              <a:latin typeface="+mn-lt"/>
              <a:ea typeface="+mn-ea"/>
              <a:cs typeface="+mn-cs"/>
            </a:rPr>
            <a:t>n today's fast-paced world, technology has become an integral part of our daily lives. With technological advancements, we can achieve o</a:t>
          </a:r>
          <a:endParaRPr lang="en-US">
            <a:effectLst/>
          </a:endParaRPr>
        </a:p>
        <a:p xmlns:a="http://schemas.openxmlformats.org/drawingml/2006/main">
          <a:endParaRPr lang="en-US" sz="1100"/>
        </a:p>
      </cdr:txBody>
    </cdr:sp>
  </cdr:relSizeAnchor>
</c:userShapes>
</file>

<file path=xl/drawings/drawing17.xml><?xml version="1.0" encoding="utf-8"?>
<c:userShapes xmlns:c="http://schemas.openxmlformats.org/drawingml/2006/chart">
  <cdr:relSizeAnchor xmlns:cdr="http://schemas.openxmlformats.org/drawingml/2006/chartDrawing">
    <cdr:from>
      <cdr:x>0.65715</cdr:x>
      <cdr:y>0.20925</cdr:y>
    </cdr:from>
    <cdr:to>
      <cdr:x>1</cdr:x>
      <cdr:y>0.78258</cdr:y>
    </cdr:to>
    <cdr:sp macro="" textlink="">
      <cdr:nvSpPr>
        <cdr:cNvPr id="2" name="TextBox 1">
          <a:extLst xmlns:a="http://schemas.openxmlformats.org/drawingml/2006/main">
            <a:ext uri="{FF2B5EF4-FFF2-40B4-BE49-F238E27FC236}">
              <a16:creationId xmlns:a16="http://schemas.microsoft.com/office/drawing/2014/main" id="{0D1A02B0-BAD5-867E-9143-2560936D8E9D}"/>
            </a:ext>
          </a:extLst>
        </cdr:cNvPr>
        <cdr:cNvSpPr txBox="1"/>
      </cdr:nvSpPr>
      <cdr:spPr>
        <a:xfrm xmlns:a="http://schemas.openxmlformats.org/drawingml/2006/main">
          <a:off x="3893820" y="562534"/>
          <a:ext cx="2031492" cy="1541304"/>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sz="1100">
              <a:effectLst/>
              <a:latin typeface="+mn-lt"/>
              <a:ea typeface="+mn-ea"/>
              <a:cs typeface="+mn-cs"/>
            </a:rPr>
            <a:t>n today's fast-paced world, technology has become an integral part of our daily lives. With technological advancements, we can achieve o</a:t>
          </a:r>
          <a:endParaRPr lang="en-US">
            <a:effectLst/>
          </a:endParaRPr>
        </a:p>
        <a:p xmlns:a="http://schemas.openxmlformats.org/drawingml/2006/main">
          <a:endParaRPr lang="en-US" sz="1100"/>
        </a:p>
      </cdr:txBody>
    </cdr:sp>
  </cdr:relSizeAnchor>
</c:userShapes>
</file>

<file path=xl/drawings/drawing2.xml><?xml version="1.0" encoding="utf-8"?>
<c:userShapes xmlns:c="http://schemas.openxmlformats.org/drawingml/2006/chart">
  <cdr:relSizeAnchor xmlns:cdr="http://schemas.openxmlformats.org/drawingml/2006/chartDrawing">
    <cdr:from>
      <cdr:x>0.60093</cdr:x>
      <cdr:y>0.11831</cdr:y>
    </cdr:from>
    <cdr:to>
      <cdr:x>0.96984</cdr:x>
      <cdr:y>0.80845</cdr:y>
    </cdr:to>
    <cdr:sp macro="" textlink="">
      <cdr:nvSpPr>
        <cdr:cNvPr id="2" name="TextBox 1">
          <a:extLst xmlns:a="http://schemas.openxmlformats.org/drawingml/2006/main">
            <a:ext uri="{FF2B5EF4-FFF2-40B4-BE49-F238E27FC236}">
              <a16:creationId xmlns:a16="http://schemas.microsoft.com/office/drawing/2014/main" id="{5C3377F4-7690-C26A-D771-0A02BCE24014}"/>
            </a:ext>
          </a:extLst>
        </cdr:cNvPr>
        <cdr:cNvSpPr txBox="1"/>
      </cdr:nvSpPr>
      <cdr:spPr>
        <a:xfrm xmlns:a="http://schemas.openxmlformats.org/drawingml/2006/main">
          <a:off x="1973580" y="320040"/>
          <a:ext cx="1211580" cy="18669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0.67334</cdr:x>
      <cdr:y>0.11897</cdr:y>
    </cdr:from>
    <cdr:to>
      <cdr:x>1</cdr:x>
      <cdr:y>0.85131</cdr:y>
    </cdr:to>
    <cdr:sp macro="" textlink="">
      <cdr:nvSpPr>
        <cdr:cNvPr id="3" name="TextBox 2">
          <a:extLst xmlns:a="http://schemas.openxmlformats.org/drawingml/2006/main">
            <a:ext uri="{FF2B5EF4-FFF2-40B4-BE49-F238E27FC236}">
              <a16:creationId xmlns:a16="http://schemas.microsoft.com/office/drawing/2014/main" id="{893F646A-DE41-8517-280A-9E28C40D8CEC}"/>
            </a:ext>
          </a:extLst>
        </cdr:cNvPr>
        <cdr:cNvSpPr txBox="1"/>
      </cdr:nvSpPr>
      <cdr:spPr>
        <a:xfrm xmlns:a="http://schemas.openxmlformats.org/drawingml/2006/main">
          <a:off x="4099560" y="310950"/>
          <a:ext cx="1988819" cy="191409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a:latin typeface="Roboto" panose="02000000000000000000" pitchFamily="2" charset="0"/>
              <a:ea typeface="Roboto" panose="02000000000000000000" pitchFamily="2" charset="0"/>
              <a:cs typeface="Roboto" panose="02000000000000000000" pitchFamily="2" charset="0"/>
            </a:rPr>
            <a:t>White, Tiger, and Bull sharks are disproportionately involved in attacks, suggesting the need for focused research and mitigation strategies for these species.</a:t>
          </a:r>
          <a:endParaRPr lang="en-US" sz="1100" b="0" i="0" u="none" strike="noStrike" kern="1200" baseline="0">
            <a:solidFill>
              <a:schemeClr val="tx1"/>
            </a:solidFill>
            <a:latin typeface="Roboto" panose="02000000000000000000" pitchFamily="2" charset="0"/>
            <a:ea typeface="Roboto" panose="02000000000000000000" pitchFamily="2" charset="0"/>
            <a:cs typeface="Roboto" panose="02000000000000000000" pitchFamily="2" charset="0"/>
          </a:endParaRPr>
        </a:p>
      </cdr:txBody>
    </cdr:sp>
  </cdr:relSizeAnchor>
</c:userShapes>
</file>

<file path=xl/drawings/drawing3.xml><?xml version="1.0" encoding="utf-8"?>
<c:userShapes xmlns:c="http://schemas.openxmlformats.org/drawingml/2006/chart">
  <cdr:relSizeAnchor xmlns:cdr="http://schemas.openxmlformats.org/drawingml/2006/chartDrawing">
    <cdr:from>
      <cdr:x>0.65731</cdr:x>
      <cdr:y>0.11692</cdr:y>
    </cdr:from>
    <cdr:to>
      <cdr:x>0.94589</cdr:x>
      <cdr:y>0.79446</cdr:y>
    </cdr:to>
    <cdr:sp macro="" textlink="">
      <cdr:nvSpPr>
        <cdr:cNvPr id="2" name="TextBox 1">
          <a:extLst xmlns:a="http://schemas.openxmlformats.org/drawingml/2006/main">
            <a:ext uri="{FF2B5EF4-FFF2-40B4-BE49-F238E27FC236}">
              <a16:creationId xmlns:a16="http://schemas.microsoft.com/office/drawing/2014/main" id="{87050127-E20E-EFCC-1B42-341339C08512}"/>
            </a:ext>
          </a:extLst>
        </cdr:cNvPr>
        <cdr:cNvSpPr txBox="1"/>
      </cdr:nvSpPr>
      <cdr:spPr>
        <a:xfrm xmlns:a="http://schemas.openxmlformats.org/drawingml/2006/main">
          <a:off x="2499360" y="297180"/>
          <a:ext cx="1097280" cy="172212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0.63625</cdr:x>
      <cdr:y>0.08694</cdr:y>
    </cdr:from>
    <cdr:to>
      <cdr:x>1</cdr:x>
      <cdr:y>0.79446</cdr:y>
    </cdr:to>
    <cdr:sp macro="" textlink="">
      <cdr:nvSpPr>
        <cdr:cNvPr id="3" name="TextBox 2">
          <a:extLst xmlns:a="http://schemas.openxmlformats.org/drawingml/2006/main">
            <a:ext uri="{FF2B5EF4-FFF2-40B4-BE49-F238E27FC236}">
              <a16:creationId xmlns:a16="http://schemas.microsoft.com/office/drawing/2014/main" id="{AA3DB00B-1A78-60BD-065C-D0CE7CB891F1}"/>
            </a:ext>
          </a:extLst>
        </cdr:cNvPr>
        <cdr:cNvSpPr txBox="1"/>
      </cdr:nvSpPr>
      <cdr:spPr>
        <a:xfrm xmlns:a="http://schemas.openxmlformats.org/drawingml/2006/main">
          <a:off x="3878580" y="229882"/>
          <a:ext cx="2217420" cy="1870781"/>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0.64055</cdr:x>
      <cdr:y>0.06906</cdr:y>
    </cdr:from>
    <cdr:to>
      <cdr:x>0.98919</cdr:x>
      <cdr:y>0.82421</cdr:y>
    </cdr:to>
    <cdr:sp macro="" textlink="">
      <cdr:nvSpPr>
        <cdr:cNvPr id="4" name="TextBox 3">
          <a:extLst xmlns:a="http://schemas.openxmlformats.org/drawingml/2006/main">
            <a:ext uri="{FF2B5EF4-FFF2-40B4-BE49-F238E27FC236}">
              <a16:creationId xmlns:a16="http://schemas.microsoft.com/office/drawing/2014/main" id="{7154CB27-F458-85AC-494F-85EAF888A8D8}"/>
            </a:ext>
          </a:extLst>
        </cdr:cNvPr>
        <cdr:cNvSpPr txBox="1"/>
      </cdr:nvSpPr>
      <cdr:spPr>
        <a:xfrm xmlns:a="http://schemas.openxmlformats.org/drawingml/2006/main">
          <a:off x="3904793" y="182604"/>
          <a:ext cx="2125309" cy="1996716"/>
        </a:xfrm>
        <a:prstGeom xmlns:a="http://schemas.openxmlformats.org/drawingml/2006/main" prst="rect">
          <a:avLst/>
        </a:prstGeom>
        <a:ln xmlns:a="http://schemas.openxmlformats.org/drawingml/2006/main">
          <a:noFill/>
        </a:ln>
      </cdr:spPr>
      <cdr:txBody>
        <a:bodyPr xmlns:a="http://schemas.openxmlformats.org/drawingml/2006/main" vertOverflow="clip" wrap="square" rtlCol="0"/>
        <a:lstStyle xmlns:a="http://schemas.openxmlformats.org/drawingml/2006/main"/>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a:latin typeface="Roboto" panose="02000000000000000000" pitchFamily="2" charset="0"/>
              <a:ea typeface="Roboto" panose="02000000000000000000" pitchFamily="2" charset="0"/>
              <a:cs typeface="Roboto" panose="02000000000000000000" pitchFamily="2" charset="0"/>
            </a:rPr>
            <a:t>Swimming is the most common activity during shark attacks, highlighting the necessity for comprehensive water safety education. </a:t>
          </a:r>
          <a:endParaRPr lang="en-US" sz="1100">
            <a:solidFill>
              <a:schemeClr val="tx1"/>
            </a:solidFill>
            <a:latin typeface="Roboto" panose="02000000000000000000" pitchFamily="2" charset="0"/>
            <a:ea typeface="Roboto" panose="02000000000000000000" pitchFamily="2" charset="0"/>
            <a:cs typeface="Roboto" panose="02000000000000000000" pitchFamily="2" charset="0"/>
          </a:endParaRPr>
        </a:p>
      </cdr:txBody>
    </cdr:sp>
  </cdr:relSizeAnchor>
</c:userShapes>
</file>

<file path=xl/drawings/drawing4.xml><?xml version="1.0" encoding="utf-8"?>
<c:userShapes xmlns:c="http://schemas.openxmlformats.org/drawingml/2006/chart">
  <cdr:relSizeAnchor xmlns:cdr="http://schemas.openxmlformats.org/drawingml/2006/chartDrawing">
    <cdr:from>
      <cdr:x>0.65715</cdr:x>
      <cdr:y>0.11471</cdr:y>
    </cdr:from>
    <cdr:to>
      <cdr:x>1</cdr:x>
      <cdr:y>0.78258</cdr:y>
    </cdr:to>
    <cdr:sp macro="" textlink="">
      <cdr:nvSpPr>
        <cdr:cNvPr id="2" name="TextBox 1">
          <a:extLst xmlns:a="http://schemas.openxmlformats.org/drawingml/2006/main">
            <a:ext uri="{FF2B5EF4-FFF2-40B4-BE49-F238E27FC236}">
              <a16:creationId xmlns:a16="http://schemas.microsoft.com/office/drawing/2014/main" id="{0D1A02B0-BAD5-867E-9143-2560936D8E9D}"/>
            </a:ext>
          </a:extLst>
        </cdr:cNvPr>
        <cdr:cNvSpPr txBox="1"/>
      </cdr:nvSpPr>
      <cdr:spPr>
        <a:xfrm xmlns:a="http://schemas.openxmlformats.org/drawingml/2006/main">
          <a:off x="3990964" y="297181"/>
          <a:ext cx="2082176" cy="173032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a:latin typeface="Roboto" panose="02000000000000000000" pitchFamily="2" charset="0"/>
              <a:ea typeface="Roboto" panose="02000000000000000000" pitchFamily="2" charset="0"/>
              <a:cs typeface="Roboto" panose="02000000000000000000" pitchFamily="2" charset="0"/>
            </a:rPr>
            <a:t>Teenagers and young adults are the most frequent victims, indicating a need for age-specific safety and educational campaigns.</a:t>
          </a:r>
          <a:endParaRPr lang="en-US" sz="1100">
            <a:solidFill>
              <a:schemeClr val="tx1"/>
            </a:solidFill>
            <a:latin typeface="Roboto" panose="02000000000000000000" pitchFamily="2" charset="0"/>
            <a:ea typeface="Roboto" panose="02000000000000000000" pitchFamily="2" charset="0"/>
            <a:cs typeface="Roboto" panose="02000000000000000000" pitchFamily="2" charset="0"/>
          </a:endParaRPr>
        </a:p>
      </cdr:txBody>
    </cdr:sp>
  </cdr:relSizeAnchor>
</c:userShapes>
</file>

<file path=xl/drawings/drawing5.xml><?xml version="1.0" encoding="utf-8"?>
<xdr:wsDr xmlns:xdr="http://schemas.openxmlformats.org/drawingml/2006/spreadsheetDrawing" xmlns:a="http://schemas.openxmlformats.org/drawingml/2006/main">
  <xdr:twoCellAnchor>
    <xdr:from>
      <xdr:col>0</xdr:col>
      <xdr:colOff>0</xdr:colOff>
      <xdr:row>0</xdr:row>
      <xdr:rowOff>15240</xdr:rowOff>
    </xdr:from>
    <xdr:to>
      <xdr:col>24</xdr:col>
      <xdr:colOff>0</xdr:colOff>
      <xdr:row>38</xdr:row>
      <xdr:rowOff>0</xdr:rowOff>
    </xdr:to>
    <xdr:sp macro="" textlink="">
      <xdr:nvSpPr>
        <xdr:cNvPr id="40" name="Rectangle 39">
          <a:extLst>
            <a:ext uri="{FF2B5EF4-FFF2-40B4-BE49-F238E27FC236}">
              <a16:creationId xmlns:a16="http://schemas.microsoft.com/office/drawing/2014/main" id="{50929783-1BD1-DE1B-0768-1B7B6E6F582F}"/>
            </a:ext>
          </a:extLst>
        </xdr:cNvPr>
        <xdr:cNvSpPr/>
      </xdr:nvSpPr>
      <xdr:spPr>
        <a:xfrm>
          <a:off x="0" y="15240"/>
          <a:ext cx="14630400" cy="7117080"/>
        </a:xfrm>
        <a:prstGeom prst="rect">
          <a:avLst/>
        </a:prstGeom>
        <a:solidFill>
          <a:srgbClr val="F5EDED"/>
        </a:solidFill>
        <a:ln>
          <a:solidFill>
            <a:srgbClr val="2E2E2E"/>
          </a:solidFill>
        </a:ln>
        <a:effectLst>
          <a:glow>
            <a:schemeClr val="accent1">
              <a:alpha val="93000"/>
            </a:schemeClr>
          </a:glow>
          <a:reflection blurRad="1270000" endPos="0" dir="5400000" sy="-100000" algn="bl" rotWithShape="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7620</xdr:colOff>
      <xdr:row>0</xdr:row>
      <xdr:rowOff>30480</xdr:rowOff>
    </xdr:from>
    <xdr:to>
      <xdr:col>24</xdr:col>
      <xdr:colOff>0</xdr:colOff>
      <xdr:row>38</xdr:row>
      <xdr:rowOff>0</xdr:rowOff>
    </xdr:to>
    <xdr:sp macro="" textlink="">
      <xdr:nvSpPr>
        <xdr:cNvPr id="44" name="Rectangle: Rounded Corners 43">
          <a:extLst>
            <a:ext uri="{FF2B5EF4-FFF2-40B4-BE49-F238E27FC236}">
              <a16:creationId xmlns:a16="http://schemas.microsoft.com/office/drawing/2014/main" id="{D3CBF608-E647-FA73-8C85-D6318BA641EF}"/>
            </a:ext>
          </a:extLst>
        </xdr:cNvPr>
        <xdr:cNvSpPr/>
      </xdr:nvSpPr>
      <xdr:spPr>
        <a:xfrm>
          <a:off x="7620" y="30480"/>
          <a:ext cx="14622780" cy="7101840"/>
        </a:xfrm>
        <a:prstGeom prst="roundRect">
          <a:avLst>
            <a:gd name="adj" fmla="val 0"/>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22860</xdr:colOff>
      <xdr:row>24</xdr:row>
      <xdr:rowOff>38100</xdr:rowOff>
    </xdr:from>
    <xdr:to>
      <xdr:col>13</xdr:col>
      <xdr:colOff>106680</xdr:colOff>
      <xdr:row>37</xdr:row>
      <xdr:rowOff>297180</xdr:rowOff>
    </xdr:to>
    <xdr:graphicFrame macro="">
      <xdr:nvGraphicFramePr>
        <xdr:cNvPr id="29" name="Chart 28">
          <a:extLst>
            <a:ext uri="{FF2B5EF4-FFF2-40B4-BE49-F238E27FC236}">
              <a16:creationId xmlns:a16="http://schemas.microsoft.com/office/drawing/2014/main" id="{DEAE14A9-E8DC-408B-8946-F9400C9524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22860</xdr:colOff>
      <xdr:row>9</xdr:row>
      <xdr:rowOff>0</xdr:rowOff>
    </xdr:from>
    <xdr:to>
      <xdr:col>13</xdr:col>
      <xdr:colOff>91440</xdr:colOff>
      <xdr:row>23</xdr:row>
      <xdr:rowOff>76200</xdr:rowOff>
    </xdr:to>
    <xdr:graphicFrame macro="">
      <xdr:nvGraphicFramePr>
        <xdr:cNvPr id="30" name="Chart 29">
          <a:extLst>
            <a:ext uri="{FF2B5EF4-FFF2-40B4-BE49-F238E27FC236}">
              <a16:creationId xmlns:a16="http://schemas.microsoft.com/office/drawing/2014/main" id="{D24D2183-0206-42FA-8BFE-EFF2039A46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601980</xdr:colOff>
      <xdr:row>3</xdr:row>
      <xdr:rowOff>60960</xdr:rowOff>
    </xdr:from>
    <xdr:to>
      <xdr:col>23</xdr:col>
      <xdr:colOff>342900</xdr:colOff>
      <xdr:row>8</xdr:row>
      <xdr:rowOff>106680</xdr:rowOff>
    </xdr:to>
    <xdr:sp macro="" textlink="">
      <xdr:nvSpPr>
        <xdr:cNvPr id="3" name="Rectangle: Rounded Corners 2">
          <a:extLst>
            <a:ext uri="{FF2B5EF4-FFF2-40B4-BE49-F238E27FC236}">
              <a16:creationId xmlns:a16="http://schemas.microsoft.com/office/drawing/2014/main" id="{D88F7DBA-299F-4409-8A69-7967C7AEC2A0}"/>
            </a:ext>
          </a:extLst>
        </xdr:cNvPr>
        <xdr:cNvSpPr/>
      </xdr:nvSpPr>
      <xdr:spPr>
        <a:xfrm>
          <a:off x="1821180" y="609600"/>
          <a:ext cx="12542520" cy="960120"/>
        </a:xfrm>
        <a:prstGeom prst="roundRect">
          <a:avLst>
            <a:gd name="adj" fmla="val 6831"/>
          </a:avLst>
        </a:prstGeom>
        <a:solidFill>
          <a:srgbClr val="F5EDED"/>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100774</xdr:colOff>
      <xdr:row>3</xdr:row>
      <xdr:rowOff>131789</xdr:rowOff>
    </xdr:from>
    <xdr:to>
      <xdr:col>23</xdr:col>
      <xdr:colOff>257497</xdr:colOff>
      <xdr:row>8</xdr:row>
      <xdr:rowOff>43722</xdr:rowOff>
    </xdr:to>
    <mc:AlternateContent xmlns:mc="http://schemas.openxmlformats.org/markup-compatibility/2006" xmlns:a14="http://schemas.microsoft.com/office/drawing/2010/main">
      <mc:Choice Requires="a14">
        <xdr:graphicFrame macro="">
          <xdr:nvGraphicFramePr>
            <xdr:cNvPr id="9" name="NewSpecies2 2">
              <a:extLst>
                <a:ext uri="{FF2B5EF4-FFF2-40B4-BE49-F238E27FC236}">
                  <a16:creationId xmlns:a16="http://schemas.microsoft.com/office/drawing/2014/main" id="{736BC811-B667-47AD-927D-F0B49C349B17}"/>
                </a:ext>
              </a:extLst>
            </xdr:cNvPr>
            <xdr:cNvGraphicFramePr/>
          </xdr:nvGraphicFramePr>
          <xdr:xfrm>
            <a:off x="0" y="0"/>
            <a:ext cx="0" cy="0"/>
          </xdr:xfrm>
          <a:graphic>
            <a:graphicData uri="http://schemas.microsoft.com/office/drawing/2010/slicer">
              <sle:slicer xmlns:sle="http://schemas.microsoft.com/office/drawing/2010/slicer" name="NewSpecies2 2"/>
            </a:graphicData>
          </a:graphic>
        </xdr:graphicFrame>
      </mc:Choice>
      <mc:Fallback xmlns="">
        <xdr:sp macro="" textlink="">
          <xdr:nvSpPr>
            <xdr:cNvPr id="0" name=""/>
            <xdr:cNvSpPr>
              <a:spLocks noTextEdit="1"/>
            </xdr:cNvSpPr>
          </xdr:nvSpPr>
          <xdr:spPr>
            <a:xfrm>
              <a:off x="1929574" y="680429"/>
              <a:ext cx="12348723" cy="8263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601980</xdr:colOff>
      <xdr:row>8</xdr:row>
      <xdr:rowOff>152401</xdr:rowOff>
    </xdr:from>
    <xdr:to>
      <xdr:col>23</xdr:col>
      <xdr:colOff>342900</xdr:colOff>
      <xdr:row>37</xdr:row>
      <xdr:rowOff>289560</xdr:rowOff>
    </xdr:to>
    <xdr:grpSp>
      <xdr:nvGrpSpPr>
        <xdr:cNvPr id="31" name="Group 30">
          <a:extLst>
            <a:ext uri="{FF2B5EF4-FFF2-40B4-BE49-F238E27FC236}">
              <a16:creationId xmlns:a16="http://schemas.microsoft.com/office/drawing/2014/main" id="{F6B9A8D3-C494-4F94-99E3-0FE25F85FF2B}"/>
            </a:ext>
          </a:extLst>
        </xdr:cNvPr>
        <xdr:cNvGrpSpPr/>
      </xdr:nvGrpSpPr>
      <xdr:grpSpPr>
        <a:xfrm>
          <a:off x="1821180" y="1615441"/>
          <a:ext cx="12542520" cy="5440679"/>
          <a:chOff x="2179680" y="1162411"/>
          <a:chExt cx="12310954" cy="5714151"/>
        </a:xfrm>
      </xdr:grpSpPr>
      <xdr:sp macro="" textlink="">
        <xdr:nvSpPr>
          <xdr:cNvPr id="32" name="Rectangle: Rounded Corners 31">
            <a:extLst>
              <a:ext uri="{FF2B5EF4-FFF2-40B4-BE49-F238E27FC236}">
                <a16:creationId xmlns:a16="http://schemas.microsoft.com/office/drawing/2014/main" id="{FF627021-525F-DB4E-06D1-DFE41E10571E}"/>
              </a:ext>
            </a:extLst>
          </xdr:cNvPr>
          <xdr:cNvSpPr/>
        </xdr:nvSpPr>
        <xdr:spPr>
          <a:xfrm>
            <a:off x="8356534" y="1162411"/>
            <a:ext cx="6134100" cy="2860949"/>
          </a:xfrm>
          <a:prstGeom prst="roundRect">
            <a:avLst>
              <a:gd name="adj" fmla="val 2055"/>
            </a:avLst>
          </a:prstGeom>
          <a:noFill/>
          <a:ln w="25400" cap="rnd">
            <a:solidFill>
              <a:schemeClr val="accent1">
                <a:shade val="15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wrap="square" lIns="182880" rtlCol="0" anchor="t"/>
          <a:lstStyle/>
          <a:p>
            <a:pPr algn="l"/>
            <a:endParaRPr lang="en-US" sz="1100"/>
          </a:p>
        </xdr:txBody>
      </xdr:sp>
      <xdr:sp macro="" textlink="">
        <xdr:nvSpPr>
          <xdr:cNvPr id="33" name="Rectangle: Rounded Corners 32">
            <a:extLst>
              <a:ext uri="{FF2B5EF4-FFF2-40B4-BE49-F238E27FC236}">
                <a16:creationId xmlns:a16="http://schemas.microsoft.com/office/drawing/2014/main" id="{6485EFA5-2EC8-2417-5E22-0149B95CCFA7}"/>
              </a:ext>
            </a:extLst>
          </xdr:cNvPr>
          <xdr:cNvSpPr/>
        </xdr:nvSpPr>
        <xdr:spPr>
          <a:xfrm>
            <a:off x="2179680" y="1162411"/>
            <a:ext cx="6135624" cy="2873082"/>
          </a:xfrm>
          <a:prstGeom prst="roundRect">
            <a:avLst>
              <a:gd name="adj" fmla="val 2351"/>
            </a:avLst>
          </a:prstGeom>
          <a:noFill/>
          <a:ln w="25400" cap="rnd">
            <a:solidFill>
              <a:schemeClr val="accent1">
                <a:shade val="15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182880" rtlCol="0" anchor="t"/>
          <a:lstStyle/>
          <a:p>
            <a:pPr algn="l"/>
            <a:endParaRPr lang="en-US" sz="1100"/>
          </a:p>
        </xdr:txBody>
      </xdr:sp>
      <xdr:sp macro="" textlink="">
        <xdr:nvSpPr>
          <xdr:cNvPr id="34" name="Rectangle: Rounded Corners 33">
            <a:extLst>
              <a:ext uri="{FF2B5EF4-FFF2-40B4-BE49-F238E27FC236}">
                <a16:creationId xmlns:a16="http://schemas.microsoft.com/office/drawing/2014/main" id="{46C20E60-316A-D6E5-92DC-0CC1F70FC2B3}"/>
              </a:ext>
            </a:extLst>
          </xdr:cNvPr>
          <xdr:cNvSpPr/>
        </xdr:nvSpPr>
        <xdr:spPr>
          <a:xfrm>
            <a:off x="2179680" y="4078224"/>
            <a:ext cx="6135624" cy="2798338"/>
          </a:xfrm>
          <a:prstGeom prst="roundRect">
            <a:avLst>
              <a:gd name="adj" fmla="val 1885"/>
            </a:avLst>
          </a:prstGeom>
          <a:noFill/>
          <a:ln w="25400" cap="rnd">
            <a:solidFill>
              <a:schemeClr val="accent1">
                <a:shade val="15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182880" rtlCol="0" anchor="t"/>
          <a:lstStyle/>
          <a:p>
            <a:pPr algn="l"/>
            <a:endParaRPr lang="en-US" sz="1100"/>
          </a:p>
        </xdr:txBody>
      </xdr:sp>
      <xdr:sp macro="" textlink="">
        <xdr:nvSpPr>
          <xdr:cNvPr id="35" name="Rectangle: Rounded Corners 34">
            <a:extLst>
              <a:ext uri="{FF2B5EF4-FFF2-40B4-BE49-F238E27FC236}">
                <a16:creationId xmlns:a16="http://schemas.microsoft.com/office/drawing/2014/main" id="{FEF0612B-4A1A-A9DA-4D14-672CA279F770}"/>
              </a:ext>
            </a:extLst>
          </xdr:cNvPr>
          <xdr:cNvSpPr/>
        </xdr:nvSpPr>
        <xdr:spPr>
          <a:xfrm>
            <a:off x="8356534" y="4065853"/>
            <a:ext cx="6134100" cy="2810709"/>
          </a:xfrm>
          <a:prstGeom prst="roundRect">
            <a:avLst>
              <a:gd name="adj" fmla="val 1822"/>
            </a:avLst>
          </a:prstGeom>
          <a:noFill/>
          <a:ln w="25400" cap="rnd">
            <a:solidFill>
              <a:schemeClr val="accent1">
                <a:shade val="15000"/>
              </a:schemeClr>
            </a:solidFill>
            <a:roun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182880" rtlCol="0" anchor="t"/>
          <a:lstStyle/>
          <a:p>
            <a:pPr algn="l"/>
            <a:endParaRPr lang="en-US" sz="1100"/>
          </a:p>
        </xdr:txBody>
      </xdr:sp>
    </xdr:grpSp>
    <xdr:clientData/>
  </xdr:twoCellAnchor>
  <xdr:twoCellAnchor>
    <xdr:from>
      <xdr:col>10</xdr:col>
      <xdr:colOff>434340</xdr:colOff>
      <xdr:row>9</xdr:row>
      <xdr:rowOff>129540</xdr:rowOff>
    </xdr:from>
    <xdr:to>
      <xdr:col>13</xdr:col>
      <xdr:colOff>121920</xdr:colOff>
      <xdr:row>19</xdr:row>
      <xdr:rowOff>63731</xdr:rowOff>
    </xdr:to>
    <xdr:sp macro="" textlink="">
      <xdr:nvSpPr>
        <xdr:cNvPr id="4" name="TextBox 1">
          <a:extLst>
            <a:ext uri="{FF2B5EF4-FFF2-40B4-BE49-F238E27FC236}">
              <a16:creationId xmlns:a16="http://schemas.microsoft.com/office/drawing/2014/main" id="{A9F82E52-1C3E-D560-AD82-91C010B8DF0E}"/>
            </a:ext>
          </a:extLst>
        </xdr:cNvPr>
        <xdr:cNvSpPr txBox="1"/>
      </xdr:nvSpPr>
      <xdr:spPr>
        <a:xfrm>
          <a:off x="6530340" y="1775460"/>
          <a:ext cx="1516380" cy="1762991"/>
        </a:xfrm>
        <a:prstGeom prst="rect">
          <a:avLst/>
        </a:prstGeom>
      </xdr:spPr>
      <xdr:txBody>
        <a:bodyPr wrap="square" rtlCol="0"/>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marR="0" lvl="0" indent="0" defTabSz="914400" eaLnBrk="1" fontAlgn="auto" latinLnBrk="0" hangingPunct="1">
            <a:lnSpc>
              <a:spcPct val="100000"/>
            </a:lnSpc>
            <a:spcBef>
              <a:spcPts val="0"/>
            </a:spcBef>
            <a:spcAft>
              <a:spcPts val="0"/>
            </a:spcAft>
            <a:buClrTx/>
            <a:buSzTx/>
            <a:buFontTx/>
            <a:buNone/>
            <a:tabLst/>
            <a:defRPr/>
          </a:pPr>
          <a:r>
            <a:rPr lang="en-US">
              <a:latin typeface="Roboto" panose="02000000000000000000" pitchFamily="2" charset="0"/>
              <a:ea typeface="Roboto" panose="02000000000000000000" pitchFamily="2" charset="0"/>
              <a:cs typeface="Roboto" panose="02000000000000000000" pitchFamily="2" charset="0"/>
            </a:rPr>
            <a:t>Men are more likely to get attacked with 86.6% of attacks</a:t>
          </a:r>
          <a:endParaRPr lang="en-US" sz="1100">
            <a:solidFill>
              <a:schemeClr val="tx1"/>
            </a:solidFill>
            <a:latin typeface="Roboto" panose="02000000000000000000" pitchFamily="2" charset="0"/>
            <a:ea typeface="Roboto" panose="02000000000000000000" pitchFamily="2" charset="0"/>
            <a:cs typeface="Roboto" panose="02000000000000000000" pitchFamily="2" charset="0"/>
          </a:endParaRPr>
        </a:p>
      </xdr:txBody>
    </xdr:sp>
    <xdr:clientData/>
  </xdr:twoCellAnchor>
  <xdr:twoCellAnchor>
    <xdr:from>
      <xdr:col>20</xdr:col>
      <xdr:colOff>510540</xdr:colOff>
      <xdr:row>25</xdr:row>
      <xdr:rowOff>85812</xdr:rowOff>
    </xdr:from>
    <xdr:to>
      <xdr:col>23</xdr:col>
      <xdr:colOff>266700</xdr:colOff>
      <xdr:row>36</xdr:row>
      <xdr:rowOff>114300</xdr:rowOff>
    </xdr:to>
    <xdr:sp macro="" textlink="">
      <xdr:nvSpPr>
        <xdr:cNvPr id="7" name="TextBox 1">
          <a:extLst>
            <a:ext uri="{FF2B5EF4-FFF2-40B4-BE49-F238E27FC236}">
              <a16:creationId xmlns:a16="http://schemas.microsoft.com/office/drawing/2014/main" id="{1C5C5D1E-EDCC-8A72-51BC-BF8DE937A2A5}"/>
            </a:ext>
          </a:extLst>
        </xdr:cNvPr>
        <xdr:cNvSpPr txBox="1"/>
      </xdr:nvSpPr>
      <xdr:spPr>
        <a:xfrm>
          <a:off x="12702540" y="4657812"/>
          <a:ext cx="1584960" cy="2040168"/>
        </a:xfrm>
        <a:prstGeom prst="rect">
          <a:avLst/>
        </a:prstGeom>
        <a:noFill/>
      </xdr:spPr>
      <xdr:txBody>
        <a:bodyPr wrap="square" rtlCol="0"/>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marR="0" lvl="0" indent="0" defTabSz="914400" eaLnBrk="1" fontAlgn="auto" latinLnBrk="0" hangingPunct="1">
            <a:lnSpc>
              <a:spcPct val="100000"/>
            </a:lnSpc>
            <a:spcBef>
              <a:spcPts val="0"/>
            </a:spcBef>
            <a:spcAft>
              <a:spcPts val="0"/>
            </a:spcAft>
            <a:buClrTx/>
            <a:buSzTx/>
            <a:buFontTx/>
            <a:buNone/>
            <a:tabLst/>
            <a:defRPr/>
          </a:pPr>
          <a:r>
            <a:rPr lang="en-US">
              <a:latin typeface="Roboto" panose="02000000000000000000" pitchFamily="2" charset="0"/>
              <a:ea typeface="Roboto" panose="02000000000000000000" pitchFamily="2" charset="0"/>
              <a:cs typeface="Roboto" panose="02000000000000000000" pitchFamily="2" charset="0"/>
            </a:rPr>
            <a:t>Lower limbs are the most frequently targeted, indicating the importance of developing protective gear focused on these areas. </a:t>
          </a:r>
          <a:endParaRPr lang="en-US" sz="1100" b="0">
            <a:solidFill>
              <a:srgbClr val="2E2E2E"/>
            </a:solidFill>
            <a:latin typeface="Roboto" panose="02000000000000000000" pitchFamily="2" charset="0"/>
            <a:ea typeface="Roboto" panose="02000000000000000000" pitchFamily="2" charset="0"/>
            <a:cs typeface="Roboto" panose="02000000000000000000" pitchFamily="2" charset="0"/>
          </a:endParaRPr>
        </a:p>
      </xdr:txBody>
    </xdr:sp>
    <xdr:clientData/>
  </xdr:twoCellAnchor>
  <xdr:twoCellAnchor>
    <xdr:from>
      <xdr:col>20</xdr:col>
      <xdr:colOff>388620</xdr:colOff>
      <xdr:row>9</xdr:row>
      <xdr:rowOff>106680</xdr:rowOff>
    </xdr:from>
    <xdr:to>
      <xdr:col>23</xdr:col>
      <xdr:colOff>328384</xdr:colOff>
      <xdr:row>18</xdr:row>
      <xdr:rowOff>162791</xdr:rowOff>
    </xdr:to>
    <xdr:sp macro="" textlink="">
      <xdr:nvSpPr>
        <xdr:cNvPr id="36" name="TextBox 1">
          <a:extLst>
            <a:ext uri="{FF2B5EF4-FFF2-40B4-BE49-F238E27FC236}">
              <a16:creationId xmlns:a16="http://schemas.microsoft.com/office/drawing/2014/main" id="{1C5C5D1E-EDCC-8A72-51BC-BF8DE937A2A5}"/>
            </a:ext>
          </a:extLst>
        </xdr:cNvPr>
        <xdr:cNvSpPr txBox="1"/>
      </xdr:nvSpPr>
      <xdr:spPr>
        <a:xfrm>
          <a:off x="12580620" y="1752600"/>
          <a:ext cx="1768564" cy="1702031"/>
        </a:xfrm>
        <a:prstGeom prst="rect">
          <a:avLst/>
        </a:prstGeom>
      </xdr:spPr>
      <xdr:txBody>
        <a:bodyPr wrap="square" rtlCol="0"/>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marR="0" lvl="0" indent="0" defTabSz="914400" eaLnBrk="1" fontAlgn="auto" latinLnBrk="0" hangingPunct="1">
            <a:lnSpc>
              <a:spcPct val="100000"/>
            </a:lnSpc>
            <a:spcBef>
              <a:spcPts val="0"/>
            </a:spcBef>
            <a:spcAft>
              <a:spcPts val="0"/>
            </a:spcAft>
            <a:buClrTx/>
            <a:buSzTx/>
            <a:buFontTx/>
            <a:buNone/>
            <a:tabLst/>
            <a:defRPr/>
          </a:pPr>
          <a:r>
            <a:rPr lang="en-US">
              <a:latin typeface="Roboto" panose="02000000000000000000" pitchFamily="2" charset="0"/>
              <a:ea typeface="Roboto" panose="02000000000000000000" pitchFamily="2" charset="0"/>
              <a:cs typeface="Roboto" panose="02000000000000000000" pitchFamily="2" charset="0"/>
            </a:rPr>
            <a:t>Afternoon hours pose the highest risk, with 52% of attacks occurring during this time, suggesting the need for increased safety measures during these periods. </a:t>
          </a:r>
          <a:endParaRPr lang="en-US" sz="1100">
            <a:latin typeface="Roboto" panose="02000000000000000000" pitchFamily="2" charset="0"/>
            <a:ea typeface="Roboto" panose="02000000000000000000" pitchFamily="2" charset="0"/>
            <a:cs typeface="Roboto" panose="02000000000000000000" pitchFamily="2" charset="0"/>
          </a:endParaRPr>
        </a:p>
      </xdr:txBody>
    </xdr:sp>
    <xdr:clientData/>
  </xdr:twoCellAnchor>
  <xdr:twoCellAnchor>
    <xdr:from>
      <xdr:col>4</xdr:col>
      <xdr:colOff>480060</xdr:colOff>
      <xdr:row>19</xdr:row>
      <xdr:rowOff>160020</xdr:rowOff>
    </xdr:from>
    <xdr:to>
      <xdr:col>11</xdr:col>
      <xdr:colOff>205740</xdr:colOff>
      <xdr:row>33</xdr:row>
      <xdr:rowOff>160020</xdr:rowOff>
    </xdr:to>
    <xdr:sp macro="" textlink="">
      <xdr:nvSpPr>
        <xdr:cNvPr id="19" name="Rectangle: Rounded Corners 18">
          <a:extLst>
            <a:ext uri="{FF2B5EF4-FFF2-40B4-BE49-F238E27FC236}">
              <a16:creationId xmlns:a16="http://schemas.microsoft.com/office/drawing/2014/main" id="{4A801275-F28A-EEF6-96D9-663A715C4044}"/>
            </a:ext>
          </a:extLst>
        </xdr:cNvPr>
        <xdr:cNvSpPr/>
      </xdr:nvSpPr>
      <xdr:spPr>
        <a:xfrm>
          <a:off x="2918460" y="3634740"/>
          <a:ext cx="3992880" cy="2560320"/>
        </a:xfrm>
        <a:prstGeom prst="roundRect">
          <a:avLst>
            <a:gd name="adj" fmla="val 7487"/>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251460</xdr:colOff>
      <xdr:row>8</xdr:row>
      <xdr:rowOff>152400</xdr:rowOff>
    </xdr:from>
    <xdr:to>
      <xdr:col>19</xdr:col>
      <xdr:colOff>259080</xdr:colOff>
      <xdr:row>10</xdr:row>
      <xdr:rowOff>15240</xdr:rowOff>
    </xdr:to>
    <xdr:sp macro="" textlink="">
      <xdr:nvSpPr>
        <xdr:cNvPr id="2" name="TextBox 1">
          <a:extLst>
            <a:ext uri="{FF2B5EF4-FFF2-40B4-BE49-F238E27FC236}">
              <a16:creationId xmlns:a16="http://schemas.microsoft.com/office/drawing/2014/main" id="{5C49AF18-1607-41E5-24CD-D86B8500B859}"/>
            </a:ext>
          </a:extLst>
        </xdr:cNvPr>
        <xdr:cNvSpPr txBox="1"/>
      </xdr:nvSpPr>
      <xdr:spPr>
        <a:xfrm>
          <a:off x="8176260" y="1615440"/>
          <a:ext cx="366522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900" b="1">
              <a:solidFill>
                <a:srgbClr val="595959"/>
              </a:solidFill>
              <a:latin typeface="Roboto" panose="02000000000000000000" pitchFamily="2" charset="0"/>
              <a:ea typeface="Roboto" panose="02000000000000000000" pitchFamily="2" charset="0"/>
              <a:cs typeface="Roboto" panose="02000000000000000000" pitchFamily="2" charset="0"/>
            </a:rPr>
            <a:t>Temporal Patterns</a:t>
          </a:r>
          <a:endParaRPr lang="en-US" sz="600" b="1">
            <a:solidFill>
              <a:srgbClr val="595959"/>
            </a:solidFill>
            <a:effectLst/>
            <a:latin typeface="Roboto" panose="02000000000000000000" pitchFamily="2" charset="0"/>
            <a:ea typeface="Roboto" panose="02000000000000000000" pitchFamily="2" charset="0"/>
            <a:cs typeface="Roboto" panose="02000000000000000000" pitchFamily="2" charset="0"/>
          </a:endParaRPr>
        </a:p>
      </xdr:txBody>
    </xdr:sp>
    <xdr:clientData/>
  </xdr:twoCellAnchor>
  <xdr:twoCellAnchor>
    <xdr:from>
      <xdr:col>13</xdr:col>
      <xdr:colOff>190500</xdr:colOff>
      <xdr:row>24</xdr:row>
      <xdr:rowOff>22860</xdr:rowOff>
    </xdr:from>
    <xdr:to>
      <xdr:col>16</xdr:col>
      <xdr:colOff>571500</xdr:colOff>
      <xdr:row>25</xdr:row>
      <xdr:rowOff>38100</xdr:rowOff>
    </xdr:to>
    <xdr:sp macro="" textlink="">
      <xdr:nvSpPr>
        <xdr:cNvPr id="6" name="TextBox 5">
          <a:extLst>
            <a:ext uri="{FF2B5EF4-FFF2-40B4-BE49-F238E27FC236}">
              <a16:creationId xmlns:a16="http://schemas.microsoft.com/office/drawing/2014/main" id="{4A8ACCCD-B166-CE86-793A-F2CC203CA101}"/>
            </a:ext>
          </a:extLst>
        </xdr:cNvPr>
        <xdr:cNvSpPr txBox="1"/>
      </xdr:nvSpPr>
      <xdr:spPr>
        <a:xfrm>
          <a:off x="8115300" y="4411980"/>
          <a:ext cx="2209800" cy="1981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900" b="1">
              <a:solidFill>
                <a:srgbClr val="595959"/>
              </a:solidFill>
              <a:latin typeface="Roboto" panose="02000000000000000000" pitchFamily="2" charset="0"/>
              <a:ea typeface="Roboto" panose="02000000000000000000" pitchFamily="2" charset="0"/>
              <a:cs typeface="Roboto" panose="02000000000000000000" pitchFamily="2" charset="0"/>
            </a:rPr>
            <a:t>Injury Patterns</a:t>
          </a:r>
          <a:endParaRPr lang="en-US" sz="600" b="1">
            <a:solidFill>
              <a:srgbClr val="595959"/>
            </a:solidFill>
            <a:effectLst/>
            <a:latin typeface="Roboto" panose="02000000000000000000" pitchFamily="2" charset="0"/>
            <a:ea typeface="Roboto" panose="02000000000000000000" pitchFamily="2" charset="0"/>
            <a:cs typeface="Roboto" panose="02000000000000000000" pitchFamily="2" charset="0"/>
          </a:endParaRPr>
        </a:p>
      </xdr:txBody>
    </xdr:sp>
    <xdr:clientData/>
  </xdr:twoCellAnchor>
  <xdr:twoCellAnchor>
    <xdr:from>
      <xdr:col>13</xdr:col>
      <xdr:colOff>297179</xdr:colOff>
      <xdr:row>25</xdr:row>
      <xdr:rowOff>38100</xdr:rowOff>
    </xdr:from>
    <xdr:to>
      <xdr:col>19</xdr:col>
      <xdr:colOff>541020</xdr:colOff>
      <xdr:row>37</xdr:row>
      <xdr:rowOff>251460</xdr:rowOff>
    </xdr:to>
    <xdr:grpSp>
      <xdr:nvGrpSpPr>
        <xdr:cNvPr id="97" name="Group 96">
          <a:extLst>
            <a:ext uri="{FF2B5EF4-FFF2-40B4-BE49-F238E27FC236}">
              <a16:creationId xmlns:a16="http://schemas.microsoft.com/office/drawing/2014/main" id="{792BE517-7A51-DEFD-D7C3-DDB962573635}"/>
            </a:ext>
          </a:extLst>
        </xdr:cNvPr>
        <xdr:cNvGrpSpPr/>
      </xdr:nvGrpSpPr>
      <xdr:grpSpPr>
        <a:xfrm>
          <a:off x="8221979" y="4610100"/>
          <a:ext cx="3901441" cy="2407920"/>
          <a:chOff x="8260079" y="4579620"/>
          <a:chExt cx="3901441" cy="2407920"/>
        </a:xfrm>
      </xdr:grpSpPr>
      <xdr:grpSp>
        <xdr:nvGrpSpPr>
          <xdr:cNvPr id="95" name="Group 94">
            <a:extLst>
              <a:ext uri="{FF2B5EF4-FFF2-40B4-BE49-F238E27FC236}">
                <a16:creationId xmlns:a16="http://schemas.microsoft.com/office/drawing/2014/main" id="{E697962B-228A-EB29-C75D-1BC3E926D4B7}"/>
              </a:ext>
            </a:extLst>
          </xdr:cNvPr>
          <xdr:cNvGrpSpPr/>
        </xdr:nvGrpSpPr>
        <xdr:grpSpPr>
          <a:xfrm>
            <a:off x="8260079" y="4579620"/>
            <a:ext cx="2537459" cy="2407920"/>
            <a:chOff x="8260080" y="4579620"/>
            <a:chExt cx="3871482" cy="2407920"/>
          </a:xfrm>
        </xdr:grpSpPr>
        <xdr:grpSp>
          <xdr:nvGrpSpPr>
            <xdr:cNvPr id="10" name="Group 9">
              <a:extLst>
                <a:ext uri="{FF2B5EF4-FFF2-40B4-BE49-F238E27FC236}">
                  <a16:creationId xmlns:a16="http://schemas.microsoft.com/office/drawing/2014/main" id="{969AC5CA-5726-49BA-B2C2-F8E39B298800}"/>
                </a:ext>
              </a:extLst>
            </xdr:cNvPr>
            <xdr:cNvGrpSpPr/>
          </xdr:nvGrpSpPr>
          <xdr:grpSpPr>
            <a:xfrm>
              <a:off x="8260080" y="4579620"/>
              <a:ext cx="1657978" cy="2407920"/>
              <a:chOff x="7064809" y="1062228"/>
              <a:chExt cx="3543300" cy="3063240"/>
            </a:xfrm>
          </xdr:grpSpPr>
          <xdr:pic>
            <xdr:nvPicPr>
              <xdr:cNvPr id="11" name="Picture 10">
                <a:extLst>
                  <a:ext uri="{FF2B5EF4-FFF2-40B4-BE49-F238E27FC236}">
                    <a16:creationId xmlns:a16="http://schemas.microsoft.com/office/drawing/2014/main" id="{912ABE26-1CFC-066B-765A-9C8DEA7A827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064809" y="1062228"/>
                <a:ext cx="3543300" cy="3063240"/>
              </a:xfrm>
              <a:prstGeom prst="rect">
                <a:avLst/>
              </a:prstGeom>
              <a:ln>
                <a:noFill/>
              </a:ln>
              <a:effectLst>
                <a:outerShdw blurRad="190500" algn="tl" rotWithShape="0">
                  <a:srgbClr val="000000">
                    <a:alpha val="70000"/>
                  </a:srgbClr>
                </a:outerShdw>
              </a:effectLst>
            </xdr:spPr>
          </xdr:pic>
          <xdr:grpSp>
            <xdr:nvGrpSpPr>
              <xdr:cNvPr id="12" name="Group 11">
                <a:extLst>
                  <a:ext uri="{FF2B5EF4-FFF2-40B4-BE49-F238E27FC236}">
                    <a16:creationId xmlns:a16="http://schemas.microsoft.com/office/drawing/2014/main" id="{F684CA2A-16C6-CBDE-1592-CA91957C5E31}"/>
                  </a:ext>
                </a:extLst>
              </xdr:cNvPr>
              <xdr:cNvGrpSpPr/>
            </xdr:nvGrpSpPr>
            <xdr:grpSpPr>
              <a:xfrm>
                <a:off x="8244060" y="1104900"/>
                <a:ext cx="1252497" cy="2964180"/>
                <a:chOff x="8228820" y="1112520"/>
                <a:chExt cx="1252497" cy="2964180"/>
              </a:xfrm>
            </xdr:grpSpPr>
            <xdr:sp macro="" textlink="">
              <xdr:nvSpPr>
                <xdr:cNvPr id="13" name="Oval 12">
                  <a:extLst>
                    <a:ext uri="{FF2B5EF4-FFF2-40B4-BE49-F238E27FC236}">
                      <a16:creationId xmlns:a16="http://schemas.microsoft.com/office/drawing/2014/main" id="{57B4A651-F65E-A063-E193-35F24229827F}"/>
                    </a:ext>
                  </a:extLst>
                </xdr:cNvPr>
                <xdr:cNvSpPr/>
              </xdr:nvSpPr>
              <xdr:spPr>
                <a:xfrm>
                  <a:off x="8481060" y="1112520"/>
                  <a:ext cx="800100" cy="495300"/>
                </a:xfrm>
                <a:prstGeom prst="ellipse">
                  <a:avLst/>
                </a:prstGeom>
                <a:gradFill>
                  <a:gsLst>
                    <a:gs pos="0">
                      <a:schemeClr val="accent1">
                        <a:alpha val="0"/>
                        <a:lumMod val="23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4" name="Oval 13">
                  <a:extLst>
                    <a:ext uri="{FF2B5EF4-FFF2-40B4-BE49-F238E27FC236}">
                      <a16:creationId xmlns:a16="http://schemas.microsoft.com/office/drawing/2014/main" id="{FA471D47-F696-D890-A229-0CDFD582BC23}"/>
                    </a:ext>
                  </a:extLst>
                </xdr:cNvPr>
                <xdr:cNvSpPr/>
              </xdr:nvSpPr>
              <xdr:spPr>
                <a:xfrm rot="21314829">
                  <a:off x="9121201" y="1738855"/>
                  <a:ext cx="360116" cy="1310640"/>
                </a:xfrm>
                <a:prstGeom prst="ellipse">
                  <a:avLst/>
                </a:prstGeom>
                <a:gradFill>
                  <a:gsLst>
                    <a:gs pos="0">
                      <a:schemeClr val="accent1">
                        <a:alpha val="0"/>
                        <a:lumMod val="23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5" name="Oval 14">
                  <a:extLst>
                    <a:ext uri="{FF2B5EF4-FFF2-40B4-BE49-F238E27FC236}">
                      <a16:creationId xmlns:a16="http://schemas.microsoft.com/office/drawing/2014/main" id="{D3292BC1-38AE-B337-83D2-0EC3A15A3FAA}"/>
                    </a:ext>
                  </a:extLst>
                </xdr:cNvPr>
                <xdr:cNvSpPr/>
              </xdr:nvSpPr>
              <xdr:spPr>
                <a:xfrm rot="544224">
                  <a:off x="8228820" y="1687585"/>
                  <a:ext cx="351016" cy="1310640"/>
                </a:xfrm>
                <a:prstGeom prst="ellipse">
                  <a:avLst/>
                </a:prstGeom>
                <a:gradFill>
                  <a:gsLst>
                    <a:gs pos="0">
                      <a:schemeClr val="accent1">
                        <a:alpha val="0"/>
                        <a:lumMod val="23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Oval 15">
                  <a:extLst>
                    <a:ext uri="{FF2B5EF4-FFF2-40B4-BE49-F238E27FC236}">
                      <a16:creationId xmlns:a16="http://schemas.microsoft.com/office/drawing/2014/main" id="{960E0D0D-41E2-0770-1C16-9E007282C52A}"/>
                    </a:ext>
                  </a:extLst>
                </xdr:cNvPr>
                <xdr:cNvSpPr/>
              </xdr:nvSpPr>
              <xdr:spPr>
                <a:xfrm rot="5400000">
                  <a:off x="8469630" y="3303270"/>
                  <a:ext cx="1165860" cy="365760"/>
                </a:xfrm>
                <a:prstGeom prst="ellipse">
                  <a:avLst/>
                </a:prstGeom>
                <a:gradFill>
                  <a:gsLst>
                    <a:gs pos="0">
                      <a:schemeClr val="accent1">
                        <a:alpha val="0"/>
                        <a:lumMod val="23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7" name="Oval 16">
                  <a:extLst>
                    <a:ext uri="{FF2B5EF4-FFF2-40B4-BE49-F238E27FC236}">
                      <a16:creationId xmlns:a16="http://schemas.microsoft.com/office/drawing/2014/main" id="{A5D1DD25-3C30-F177-CF86-B3F2A0E9A08C}"/>
                    </a:ext>
                  </a:extLst>
                </xdr:cNvPr>
                <xdr:cNvSpPr/>
              </xdr:nvSpPr>
              <xdr:spPr>
                <a:xfrm rot="5400000">
                  <a:off x="8073390" y="3310890"/>
                  <a:ext cx="1165860" cy="365760"/>
                </a:xfrm>
                <a:prstGeom prst="ellipse">
                  <a:avLst/>
                </a:prstGeom>
                <a:gradFill>
                  <a:gsLst>
                    <a:gs pos="0">
                      <a:schemeClr val="accent1">
                        <a:alpha val="0"/>
                        <a:lumMod val="23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8" name="Oval 17">
                  <a:extLst>
                    <a:ext uri="{FF2B5EF4-FFF2-40B4-BE49-F238E27FC236}">
                      <a16:creationId xmlns:a16="http://schemas.microsoft.com/office/drawing/2014/main" id="{FE06ECE3-BC4D-080D-05A4-EEA414A95002}"/>
                    </a:ext>
                  </a:extLst>
                </xdr:cNvPr>
                <xdr:cNvSpPr/>
              </xdr:nvSpPr>
              <xdr:spPr>
                <a:xfrm rot="5400000">
                  <a:off x="8404955" y="1924051"/>
                  <a:ext cx="914400" cy="495300"/>
                </a:xfrm>
                <a:prstGeom prst="ellipse">
                  <a:avLst/>
                </a:prstGeom>
                <a:gradFill>
                  <a:gsLst>
                    <a:gs pos="0">
                      <a:schemeClr val="accent1">
                        <a:alpha val="0"/>
                        <a:lumMod val="23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pSp>
        </xdr:grpSp>
        <xdr:grpSp>
          <xdr:nvGrpSpPr>
            <xdr:cNvPr id="5" name="Group 4">
              <a:extLst>
                <a:ext uri="{FF2B5EF4-FFF2-40B4-BE49-F238E27FC236}">
                  <a16:creationId xmlns:a16="http://schemas.microsoft.com/office/drawing/2014/main" id="{03FD3AFC-2C45-39C0-26C9-61639ACBFC42}"/>
                </a:ext>
              </a:extLst>
            </xdr:cNvPr>
            <xdr:cNvGrpSpPr/>
          </xdr:nvGrpSpPr>
          <xdr:grpSpPr>
            <a:xfrm>
              <a:off x="9170888" y="4777744"/>
              <a:ext cx="2960674" cy="1772483"/>
              <a:chOff x="8985777" y="4687311"/>
              <a:chExt cx="6618410" cy="1808752"/>
            </a:xfrm>
          </xdr:grpSpPr>
          <xdr:sp macro="" textlink="">
            <xdr:nvSpPr>
              <xdr:cNvPr id="42" name="Arrow: Right 41">
                <a:extLst>
                  <a:ext uri="{FF2B5EF4-FFF2-40B4-BE49-F238E27FC236}">
                    <a16:creationId xmlns:a16="http://schemas.microsoft.com/office/drawing/2014/main" id="{A4488D22-7E26-B9CF-6771-17B1E0B90301}"/>
                  </a:ext>
                </a:extLst>
              </xdr:cNvPr>
              <xdr:cNvSpPr/>
            </xdr:nvSpPr>
            <xdr:spPr>
              <a:xfrm rot="10800000">
                <a:off x="8985777" y="4687311"/>
                <a:ext cx="6618403" cy="98049"/>
              </a:xfrm>
              <a:prstGeom prst="rightArrow">
                <a:avLst>
                  <a:gd name="adj1" fmla="val 58000"/>
                  <a:gd name="adj2" fmla="val 50000"/>
                </a:avLst>
              </a:prstGeom>
              <a:solidFill>
                <a:srgbClr val="6482AD"/>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9" name="Arrow: Right 98">
                <a:extLst>
                  <a:ext uri="{FF2B5EF4-FFF2-40B4-BE49-F238E27FC236}">
                    <a16:creationId xmlns:a16="http://schemas.microsoft.com/office/drawing/2014/main" id="{0C751494-0D04-7267-CA18-EDC42B6C83E8}"/>
                  </a:ext>
                </a:extLst>
              </xdr:cNvPr>
              <xdr:cNvSpPr/>
            </xdr:nvSpPr>
            <xdr:spPr>
              <a:xfrm rot="10800000">
                <a:off x="8985783" y="5223850"/>
                <a:ext cx="6618404" cy="98049"/>
              </a:xfrm>
              <a:prstGeom prst="rightArrow">
                <a:avLst>
                  <a:gd name="adj1" fmla="val 58000"/>
                  <a:gd name="adj2" fmla="val 50000"/>
                </a:avLst>
              </a:prstGeom>
              <a:solidFill>
                <a:srgbClr val="6482AD"/>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0" name="Arrow: Right 99">
                <a:extLst>
                  <a:ext uri="{FF2B5EF4-FFF2-40B4-BE49-F238E27FC236}">
                    <a16:creationId xmlns:a16="http://schemas.microsoft.com/office/drawing/2014/main" id="{51AD71B2-278E-495D-20D2-30FB079997E5}"/>
                  </a:ext>
                </a:extLst>
              </xdr:cNvPr>
              <xdr:cNvSpPr/>
            </xdr:nvSpPr>
            <xdr:spPr>
              <a:xfrm rot="10800000">
                <a:off x="9236790" y="5799263"/>
                <a:ext cx="6367391" cy="93310"/>
              </a:xfrm>
              <a:prstGeom prst="rightArrow">
                <a:avLst>
                  <a:gd name="adj1" fmla="val 58000"/>
                  <a:gd name="adj2" fmla="val 50000"/>
                </a:avLst>
              </a:prstGeom>
              <a:solidFill>
                <a:srgbClr val="6482AD"/>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1" name="Arrow: Right 100">
                <a:extLst>
                  <a:ext uri="{FF2B5EF4-FFF2-40B4-BE49-F238E27FC236}">
                    <a16:creationId xmlns:a16="http://schemas.microsoft.com/office/drawing/2014/main" id="{C8F583B5-E67F-B4C6-ACF0-524F9AEBEC5B}"/>
                  </a:ext>
                </a:extLst>
              </xdr:cNvPr>
              <xdr:cNvSpPr/>
            </xdr:nvSpPr>
            <xdr:spPr>
              <a:xfrm rot="10800000">
                <a:off x="8985777" y="6398014"/>
                <a:ext cx="6618403" cy="98049"/>
              </a:xfrm>
              <a:prstGeom prst="rightArrow">
                <a:avLst>
                  <a:gd name="adj1" fmla="val 58000"/>
                  <a:gd name="adj2" fmla="val 50000"/>
                </a:avLst>
              </a:prstGeom>
              <a:solidFill>
                <a:srgbClr val="6482AD"/>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grpSp>
        <xdr:nvGrpSpPr>
          <xdr:cNvPr id="94" name="Group 93">
            <a:extLst>
              <a:ext uri="{FF2B5EF4-FFF2-40B4-BE49-F238E27FC236}">
                <a16:creationId xmlns:a16="http://schemas.microsoft.com/office/drawing/2014/main" id="{1C77ECDA-1A35-50B5-C905-BD1176F522F8}"/>
              </a:ext>
            </a:extLst>
          </xdr:cNvPr>
          <xdr:cNvGrpSpPr/>
        </xdr:nvGrpSpPr>
        <xdr:grpSpPr>
          <a:xfrm>
            <a:off x="10917658" y="4617721"/>
            <a:ext cx="1243862" cy="2072639"/>
            <a:chOff x="10917658" y="4617721"/>
            <a:chExt cx="1243862" cy="2072639"/>
          </a:xfrm>
        </xdr:grpSpPr>
        <xdr:grpSp>
          <xdr:nvGrpSpPr>
            <xdr:cNvPr id="41" name="Group 40">
              <a:extLst>
                <a:ext uri="{FF2B5EF4-FFF2-40B4-BE49-F238E27FC236}">
                  <a16:creationId xmlns:a16="http://schemas.microsoft.com/office/drawing/2014/main" id="{3EE045EB-FA2A-E21C-8234-3ECCE3D171F2}"/>
                </a:ext>
              </a:extLst>
            </xdr:cNvPr>
            <xdr:cNvGrpSpPr/>
          </xdr:nvGrpSpPr>
          <xdr:grpSpPr>
            <a:xfrm>
              <a:off x="10917658" y="4617721"/>
              <a:ext cx="1232431" cy="449579"/>
              <a:chOff x="10875748" y="4632961"/>
              <a:chExt cx="1232431" cy="449579"/>
            </a:xfrm>
          </xdr:grpSpPr>
          <xdr:sp macro="" textlink="">
            <xdr:nvSpPr>
              <xdr:cNvPr id="56" name="Rectangle: Rounded Corners 55">
                <a:extLst>
                  <a:ext uri="{FF2B5EF4-FFF2-40B4-BE49-F238E27FC236}">
                    <a16:creationId xmlns:a16="http://schemas.microsoft.com/office/drawing/2014/main" id="{188376F1-50C0-7C5E-AB43-E1E76AA5994A}"/>
                  </a:ext>
                </a:extLst>
              </xdr:cNvPr>
              <xdr:cNvSpPr/>
            </xdr:nvSpPr>
            <xdr:spPr>
              <a:xfrm>
                <a:off x="10875748" y="4632961"/>
                <a:ext cx="1232431" cy="41910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sp macro="" textlink="">
            <xdr:nvSpPr>
              <xdr:cNvPr id="23" name="TextBox 22">
                <a:extLst>
                  <a:ext uri="{FF2B5EF4-FFF2-40B4-BE49-F238E27FC236}">
                    <a16:creationId xmlns:a16="http://schemas.microsoft.com/office/drawing/2014/main" id="{667A2CCC-B54E-223F-307F-9160F5491C75}"/>
                  </a:ext>
                </a:extLst>
              </xdr:cNvPr>
              <xdr:cNvSpPr txBox="1"/>
            </xdr:nvSpPr>
            <xdr:spPr>
              <a:xfrm>
                <a:off x="10911840" y="4648200"/>
                <a:ext cx="1043940" cy="4343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900" b="1">
                    <a:solidFill>
                      <a:schemeClr val="tx1"/>
                    </a:solidFill>
                    <a:latin typeface="Roboto" panose="02000000000000000000" pitchFamily="2" charset="0"/>
                    <a:ea typeface="Roboto" panose="02000000000000000000" pitchFamily="2" charset="0"/>
                    <a:cs typeface="Roboto" panose="02000000000000000000" pitchFamily="2" charset="0"/>
                  </a:rPr>
                  <a:t>  Head and Neck</a:t>
                </a:r>
              </a:p>
              <a:p>
                <a:r>
                  <a:rPr lang="en-US" sz="1200" b="1">
                    <a:latin typeface="Roboto" panose="02000000000000000000" pitchFamily="2" charset="0"/>
                    <a:ea typeface="Roboto" panose="02000000000000000000" pitchFamily="2" charset="0"/>
                    <a:cs typeface="Roboto" panose="02000000000000000000" pitchFamily="2" charset="0"/>
                  </a:rPr>
                  <a:t>          2%</a:t>
                </a:r>
              </a:p>
            </xdr:txBody>
          </xdr:sp>
        </xdr:grpSp>
        <xdr:grpSp>
          <xdr:nvGrpSpPr>
            <xdr:cNvPr id="45" name="Group 44">
              <a:extLst>
                <a:ext uri="{FF2B5EF4-FFF2-40B4-BE49-F238E27FC236}">
                  <a16:creationId xmlns:a16="http://schemas.microsoft.com/office/drawing/2014/main" id="{B3255D23-6E6D-85F2-06DB-B21F84593BDA}"/>
                </a:ext>
              </a:extLst>
            </xdr:cNvPr>
            <xdr:cNvGrpSpPr/>
          </xdr:nvGrpSpPr>
          <xdr:grpSpPr>
            <a:xfrm>
              <a:off x="10917658" y="5161280"/>
              <a:ext cx="1232431" cy="467360"/>
              <a:chOff x="10875748" y="4632961"/>
              <a:chExt cx="1232431" cy="467360"/>
            </a:xfrm>
          </xdr:grpSpPr>
          <xdr:sp macro="" textlink="">
            <xdr:nvSpPr>
              <xdr:cNvPr id="46" name="Rectangle: Rounded Corners 45">
                <a:extLst>
                  <a:ext uri="{FF2B5EF4-FFF2-40B4-BE49-F238E27FC236}">
                    <a16:creationId xmlns:a16="http://schemas.microsoft.com/office/drawing/2014/main" id="{859ED98F-E9FA-F4EF-B479-91B290A2CA34}"/>
                  </a:ext>
                </a:extLst>
              </xdr:cNvPr>
              <xdr:cNvSpPr/>
            </xdr:nvSpPr>
            <xdr:spPr>
              <a:xfrm>
                <a:off x="10875748" y="4632961"/>
                <a:ext cx="1232431" cy="41910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sp macro="" textlink="">
            <xdr:nvSpPr>
              <xdr:cNvPr id="49" name="TextBox 48">
                <a:extLst>
                  <a:ext uri="{FF2B5EF4-FFF2-40B4-BE49-F238E27FC236}">
                    <a16:creationId xmlns:a16="http://schemas.microsoft.com/office/drawing/2014/main" id="{5FCC4DB0-691D-C34F-E107-C8E0907E16C5}"/>
                  </a:ext>
                </a:extLst>
              </xdr:cNvPr>
              <xdr:cNvSpPr txBox="1"/>
            </xdr:nvSpPr>
            <xdr:spPr>
              <a:xfrm>
                <a:off x="10875748" y="4665981"/>
                <a:ext cx="1205762" cy="4343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900" b="1">
                    <a:solidFill>
                      <a:schemeClr val="tx1"/>
                    </a:solidFill>
                    <a:latin typeface="Roboto" panose="02000000000000000000" pitchFamily="2" charset="0"/>
                    <a:ea typeface="Roboto" panose="02000000000000000000" pitchFamily="2" charset="0"/>
                    <a:cs typeface="Roboto" panose="02000000000000000000" pitchFamily="2" charset="0"/>
                  </a:rPr>
                  <a:t>Torso</a:t>
                </a:r>
              </a:p>
              <a:p>
                <a:r>
                  <a:rPr lang="en-US" sz="1200" b="1">
                    <a:latin typeface="Roboto" panose="02000000000000000000" pitchFamily="2" charset="0"/>
                    <a:ea typeface="Roboto" panose="02000000000000000000" pitchFamily="2" charset="0"/>
                    <a:cs typeface="Roboto" panose="02000000000000000000" pitchFamily="2" charset="0"/>
                  </a:rPr>
                  <a:t>           1%</a:t>
                </a:r>
              </a:p>
            </xdr:txBody>
          </xdr:sp>
        </xdr:grpSp>
        <xdr:grpSp>
          <xdr:nvGrpSpPr>
            <xdr:cNvPr id="72" name="Group 71">
              <a:extLst>
                <a:ext uri="{FF2B5EF4-FFF2-40B4-BE49-F238E27FC236}">
                  <a16:creationId xmlns:a16="http://schemas.microsoft.com/office/drawing/2014/main" id="{1917E2B3-7AD1-E427-BFC2-178313CEA028}"/>
                </a:ext>
              </a:extLst>
            </xdr:cNvPr>
            <xdr:cNvGrpSpPr/>
          </xdr:nvGrpSpPr>
          <xdr:grpSpPr>
            <a:xfrm>
              <a:off x="10917658" y="5722620"/>
              <a:ext cx="1243862" cy="439420"/>
              <a:chOff x="10875748" y="4632961"/>
              <a:chExt cx="1243862" cy="439420"/>
            </a:xfrm>
          </xdr:grpSpPr>
          <xdr:sp macro="" textlink="">
            <xdr:nvSpPr>
              <xdr:cNvPr id="73" name="Rectangle: Rounded Corners 72">
                <a:extLst>
                  <a:ext uri="{FF2B5EF4-FFF2-40B4-BE49-F238E27FC236}">
                    <a16:creationId xmlns:a16="http://schemas.microsoft.com/office/drawing/2014/main" id="{A7EC3CEA-EEF5-0E20-DE16-DE52C85986C6}"/>
                  </a:ext>
                </a:extLst>
              </xdr:cNvPr>
              <xdr:cNvSpPr/>
            </xdr:nvSpPr>
            <xdr:spPr>
              <a:xfrm>
                <a:off x="10875748" y="4632961"/>
                <a:ext cx="1232431" cy="41910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sp macro="" textlink="">
            <xdr:nvSpPr>
              <xdr:cNvPr id="74" name="TextBox 73">
                <a:extLst>
                  <a:ext uri="{FF2B5EF4-FFF2-40B4-BE49-F238E27FC236}">
                    <a16:creationId xmlns:a16="http://schemas.microsoft.com/office/drawing/2014/main" id="{90208F3B-6496-6FBB-7B9C-F572DC24B9FF}"/>
                  </a:ext>
                </a:extLst>
              </xdr:cNvPr>
              <xdr:cNvSpPr txBox="1"/>
            </xdr:nvSpPr>
            <xdr:spPr>
              <a:xfrm>
                <a:off x="10875748" y="4638041"/>
                <a:ext cx="1243862" cy="4343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900" b="1">
                    <a:solidFill>
                      <a:schemeClr val="tx1"/>
                    </a:solidFill>
                    <a:latin typeface="Roboto" panose="02000000000000000000" pitchFamily="2" charset="0"/>
                    <a:ea typeface="Roboto" panose="02000000000000000000" pitchFamily="2" charset="0"/>
                    <a:cs typeface="Roboto" panose="02000000000000000000" pitchFamily="2" charset="0"/>
                  </a:rPr>
                  <a:t>Arm</a:t>
                </a:r>
              </a:p>
              <a:p>
                <a:pPr algn="ctr"/>
                <a:r>
                  <a:rPr lang="en-US" sz="1200" b="1">
                    <a:solidFill>
                      <a:schemeClr val="tx1"/>
                    </a:solidFill>
                    <a:latin typeface="Roboto" panose="02000000000000000000" pitchFamily="2" charset="0"/>
                    <a:ea typeface="Roboto" panose="02000000000000000000" pitchFamily="2" charset="0"/>
                    <a:cs typeface="Roboto" panose="02000000000000000000" pitchFamily="2" charset="0"/>
                  </a:rPr>
                  <a:t>  32%</a:t>
                </a:r>
                <a:endParaRPr lang="en-US" sz="1800">
                  <a:latin typeface="Roboto" panose="02000000000000000000" pitchFamily="2" charset="0"/>
                  <a:ea typeface="Roboto" panose="02000000000000000000" pitchFamily="2" charset="0"/>
                  <a:cs typeface="Roboto" panose="02000000000000000000" pitchFamily="2" charset="0"/>
                </a:endParaRPr>
              </a:p>
            </xdr:txBody>
          </xdr:sp>
        </xdr:grpSp>
        <xdr:grpSp>
          <xdr:nvGrpSpPr>
            <xdr:cNvPr id="75" name="Group 74">
              <a:extLst>
                <a:ext uri="{FF2B5EF4-FFF2-40B4-BE49-F238E27FC236}">
                  <a16:creationId xmlns:a16="http://schemas.microsoft.com/office/drawing/2014/main" id="{16F63B1D-9307-9828-8166-971EB5ABBBA3}"/>
                </a:ext>
              </a:extLst>
            </xdr:cNvPr>
            <xdr:cNvGrpSpPr/>
          </xdr:nvGrpSpPr>
          <xdr:grpSpPr>
            <a:xfrm>
              <a:off x="10917658" y="6256020"/>
              <a:ext cx="1243862" cy="434340"/>
              <a:chOff x="10875748" y="4625340"/>
              <a:chExt cx="1243862" cy="434340"/>
            </a:xfrm>
          </xdr:grpSpPr>
          <xdr:sp macro="" textlink="">
            <xdr:nvSpPr>
              <xdr:cNvPr id="76" name="Rectangle: Rounded Corners 75">
                <a:extLst>
                  <a:ext uri="{FF2B5EF4-FFF2-40B4-BE49-F238E27FC236}">
                    <a16:creationId xmlns:a16="http://schemas.microsoft.com/office/drawing/2014/main" id="{E32BE861-A782-1837-CFE4-8F9E10B0285E}"/>
                  </a:ext>
                </a:extLst>
              </xdr:cNvPr>
              <xdr:cNvSpPr/>
            </xdr:nvSpPr>
            <xdr:spPr>
              <a:xfrm>
                <a:off x="10875748" y="4632961"/>
                <a:ext cx="1232431" cy="41910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sp macro="" textlink="">
            <xdr:nvSpPr>
              <xdr:cNvPr id="77" name="TextBox 76">
                <a:extLst>
                  <a:ext uri="{FF2B5EF4-FFF2-40B4-BE49-F238E27FC236}">
                    <a16:creationId xmlns:a16="http://schemas.microsoft.com/office/drawing/2014/main" id="{F38C0229-0B18-1438-8FB4-17AA554D0CA2}"/>
                  </a:ext>
                </a:extLst>
              </xdr:cNvPr>
              <xdr:cNvSpPr txBox="1"/>
            </xdr:nvSpPr>
            <xdr:spPr>
              <a:xfrm>
                <a:off x="10875748" y="4625340"/>
                <a:ext cx="1243862" cy="4343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900" b="1">
                    <a:solidFill>
                      <a:schemeClr val="tx1"/>
                    </a:solidFill>
                    <a:latin typeface="Roboto" panose="02000000000000000000" pitchFamily="2" charset="0"/>
                    <a:ea typeface="Roboto" panose="02000000000000000000" pitchFamily="2" charset="0"/>
                    <a:cs typeface="Roboto" panose="02000000000000000000" pitchFamily="2" charset="0"/>
                  </a:rPr>
                  <a:t>Leg</a:t>
                </a:r>
              </a:p>
              <a:p>
                <a:r>
                  <a:rPr lang="en-US" sz="1200" b="1">
                    <a:solidFill>
                      <a:schemeClr val="tx1"/>
                    </a:solidFill>
                    <a:latin typeface="Roboto" panose="02000000000000000000" pitchFamily="2" charset="0"/>
                    <a:ea typeface="Roboto" panose="02000000000000000000" pitchFamily="2" charset="0"/>
                    <a:cs typeface="Roboto" panose="02000000000000000000" pitchFamily="2" charset="0"/>
                  </a:rPr>
                  <a:t>           53%</a:t>
                </a:r>
              </a:p>
            </xdr:txBody>
          </xdr:sp>
        </xdr:grpSp>
      </xdr:grpSp>
    </xdr:grpSp>
    <xdr:clientData/>
  </xdr:twoCellAnchor>
  <xdr:twoCellAnchor>
    <xdr:from>
      <xdr:col>0</xdr:col>
      <xdr:colOff>76200</xdr:colOff>
      <xdr:row>3</xdr:row>
      <xdr:rowOff>53340</xdr:rowOff>
    </xdr:from>
    <xdr:to>
      <xdr:col>3</xdr:col>
      <xdr:colOff>0</xdr:colOff>
      <xdr:row>37</xdr:row>
      <xdr:rowOff>297180</xdr:rowOff>
    </xdr:to>
    <xdr:grpSp>
      <xdr:nvGrpSpPr>
        <xdr:cNvPr id="89" name="Group 88">
          <a:extLst>
            <a:ext uri="{FF2B5EF4-FFF2-40B4-BE49-F238E27FC236}">
              <a16:creationId xmlns:a16="http://schemas.microsoft.com/office/drawing/2014/main" id="{D638EAB9-9110-52EB-A8FF-250FD6318DCB}"/>
            </a:ext>
          </a:extLst>
        </xdr:cNvPr>
        <xdr:cNvGrpSpPr/>
      </xdr:nvGrpSpPr>
      <xdr:grpSpPr>
        <a:xfrm>
          <a:off x="76200" y="601980"/>
          <a:ext cx="1752600" cy="6461760"/>
          <a:chOff x="76200" y="601980"/>
          <a:chExt cx="1737361" cy="6461760"/>
        </a:xfrm>
      </xdr:grpSpPr>
      <xdr:sp macro="" textlink="">
        <xdr:nvSpPr>
          <xdr:cNvPr id="39" name="Rectangle: Rounded Corners 38">
            <a:extLst>
              <a:ext uri="{FF2B5EF4-FFF2-40B4-BE49-F238E27FC236}">
                <a16:creationId xmlns:a16="http://schemas.microsoft.com/office/drawing/2014/main" id="{46C0468E-4CC3-0A19-88CC-996F56C0C7C2}"/>
              </a:ext>
            </a:extLst>
          </xdr:cNvPr>
          <xdr:cNvSpPr/>
        </xdr:nvSpPr>
        <xdr:spPr>
          <a:xfrm>
            <a:off x="76200" y="601980"/>
            <a:ext cx="1684019" cy="6461760"/>
          </a:xfrm>
          <a:prstGeom prst="roundRect">
            <a:avLst>
              <a:gd name="adj" fmla="val 6136"/>
            </a:avLst>
          </a:prstGeom>
          <a:solidFill>
            <a:srgbClr val="7FA1C3"/>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100"/>
          </a:p>
        </xdr:txBody>
      </xdr:sp>
      <xdr:grpSp>
        <xdr:nvGrpSpPr>
          <xdr:cNvPr id="52" name="Group 51">
            <a:extLst>
              <a:ext uri="{FF2B5EF4-FFF2-40B4-BE49-F238E27FC236}">
                <a16:creationId xmlns:a16="http://schemas.microsoft.com/office/drawing/2014/main" id="{BA4F7D0A-0B20-086F-E9A2-28E9EFCAF4CA}"/>
              </a:ext>
            </a:extLst>
          </xdr:cNvPr>
          <xdr:cNvGrpSpPr/>
        </xdr:nvGrpSpPr>
        <xdr:grpSpPr>
          <a:xfrm>
            <a:off x="76200" y="923707"/>
            <a:ext cx="1737361" cy="5858296"/>
            <a:chOff x="125439" y="1783080"/>
            <a:chExt cx="1672977" cy="4911850"/>
          </a:xfrm>
        </xdr:grpSpPr>
        <xdr:grpSp>
          <xdr:nvGrpSpPr>
            <xdr:cNvPr id="53" name="Group 52">
              <a:extLst>
                <a:ext uri="{FF2B5EF4-FFF2-40B4-BE49-F238E27FC236}">
                  <a16:creationId xmlns:a16="http://schemas.microsoft.com/office/drawing/2014/main" id="{E865C40F-D758-31FB-DC34-699C05110203}"/>
                </a:ext>
              </a:extLst>
            </xdr:cNvPr>
            <xdr:cNvGrpSpPr/>
          </xdr:nvGrpSpPr>
          <xdr:grpSpPr>
            <a:xfrm>
              <a:off x="195148" y="4459222"/>
              <a:ext cx="1501063" cy="899160"/>
              <a:chOff x="229701" y="5189220"/>
              <a:chExt cx="1568090" cy="899160"/>
            </a:xfrm>
          </xdr:grpSpPr>
          <xdr:sp macro="" textlink="">
            <xdr:nvSpPr>
              <xdr:cNvPr id="82" name="TextBox 81">
                <a:extLst>
                  <a:ext uri="{FF2B5EF4-FFF2-40B4-BE49-F238E27FC236}">
                    <a16:creationId xmlns:a16="http://schemas.microsoft.com/office/drawing/2014/main" id="{262C51FB-7EB2-0347-FE72-FD18E6D15F4F}"/>
                  </a:ext>
                </a:extLst>
              </xdr:cNvPr>
              <xdr:cNvSpPr txBox="1"/>
            </xdr:nvSpPr>
            <xdr:spPr>
              <a:xfrm>
                <a:off x="342094" y="5795797"/>
                <a:ext cx="1370665" cy="2690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rPr>
                  <a:t>Species shark</a:t>
                </a:r>
              </a:p>
            </xdr:txBody>
          </xdr:sp>
          <xdr:sp macro="" textlink="' Pivot Tables Calculated'!Y40">
            <xdr:nvSpPr>
              <xdr:cNvPr id="83" name="Rectangle: Rounded Corners 82">
                <a:extLst>
                  <a:ext uri="{FF2B5EF4-FFF2-40B4-BE49-F238E27FC236}">
                    <a16:creationId xmlns:a16="http://schemas.microsoft.com/office/drawing/2014/main" id="{4D2B652F-F1B3-90AE-AC1A-04F53FF92A44}"/>
                  </a:ext>
                </a:extLst>
              </xdr:cNvPr>
              <xdr:cNvSpPr/>
            </xdr:nvSpPr>
            <xdr:spPr>
              <a:xfrm>
                <a:off x="229701" y="5189220"/>
                <a:ext cx="1568090" cy="899160"/>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23599F3A-8CDE-45EF-A26E-9D2A7C6ED0B9}" type="TxLink">
                  <a:rPr lang="en-US" sz="2800" b="0" i="0" u="none" strike="noStrike">
                    <a:solidFill>
                      <a:srgbClr val="000000"/>
                    </a:solidFill>
                    <a:latin typeface="Roboto" panose="02000000000000000000" pitchFamily="2" charset="0"/>
                    <a:ea typeface="Roboto" panose="02000000000000000000" pitchFamily="2" charset="0"/>
                    <a:cs typeface="Roboto" panose="02000000000000000000" pitchFamily="2" charset="0"/>
                  </a:rPr>
                  <a:pPr algn="ctr"/>
                  <a:t>17</a:t>
                </a:fld>
                <a:endParaRPr lang="en-US" sz="59500">
                  <a:solidFill>
                    <a:schemeClr val="tx1"/>
                  </a:solidFill>
                  <a:latin typeface="Roboto" panose="02000000000000000000" pitchFamily="2" charset="0"/>
                  <a:ea typeface="Roboto" panose="02000000000000000000" pitchFamily="2" charset="0"/>
                  <a:cs typeface="Roboto" panose="02000000000000000000" pitchFamily="2" charset="0"/>
                </a:endParaRPr>
              </a:p>
            </xdr:txBody>
          </xdr:sp>
        </xdr:grpSp>
        <xdr:grpSp>
          <xdr:nvGrpSpPr>
            <xdr:cNvPr id="54" name="Group 53">
              <a:extLst>
                <a:ext uri="{FF2B5EF4-FFF2-40B4-BE49-F238E27FC236}">
                  <a16:creationId xmlns:a16="http://schemas.microsoft.com/office/drawing/2014/main" id="{CEC3F667-3C5A-BAAB-7985-5C30AB28B173}"/>
                </a:ext>
              </a:extLst>
            </xdr:cNvPr>
            <xdr:cNvGrpSpPr/>
          </xdr:nvGrpSpPr>
          <xdr:grpSpPr>
            <a:xfrm>
              <a:off x="195149" y="1783080"/>
              <a:ext cx="1496490" cy="807720"/>
              <a:chOff x="205030" y="1783080"/>
              <a:chExt cx="1828437" cy="794258"/>
            </a:xfrm>
          </xdr:grpSpPr>
          <xdr:sp macro="" textlink="">
            <xdr:nvSpPr>
              <xdr:cNvPr id="80" name="TextBox 79">
                <a:extLst>
                  <a:ext uri="{FF2B5EF4-FFF2-40B4-BE49-F238E27FC236}">
                    <a16:creationId xmlns:a16="http://schemas.microsoft.com/office/drawing/2014/main" id="{51D0F008-86F3-912C-B1D9-26233C4A9915}"/>
                  </a:ext>
                </a:extLst>
              </xdr:cNvPr>
              <xdr:cNvSpPr txBox="1"/>
            </xdr:nvSpPr>
            <xdr:spPr>
              <a:xfrm>
                <a:off x="365258" y="2294509"/>
                <a:ext cx="1511782" cy="2690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rPr>
                  <a:t>Total</a:t>
                </a:r>
                <a:r>
                  <a:rPr lang="en-US" sz="1050" b="1" baseline="0">
                    <a:ln>
                      <a:noFill/>
                    </a:ln>
                    <a:solidFill>
                      <a:schemeClr val="bg1"/>
                    </a:solidFill>
                    <a:latin typeface="Roboto" panose="02000000000000000000" pitchFamily="2" charset="0"/>
                    <a:ea typeface="Roboto" panose="02000000000000000000" pitchFamily="2" charset="0"/>
                    <a:cs typeface="Roboto" panose="02000000000000000000" pitchFamily="2" charset="0"/>
                  </a:rPr>
                  <a:t> COUNTRY</a:t>
                </a:r>
              </a:p>
            </xdr:txBody>
          </xdr:sp>
          <xdr:sp macro="" textlink="' Pivot Tables Calculated'!X11">
            <xdr:nvSpPr>
              <xdr:cNvPr id="81" name="Rectangle: Rounded Corners 80">
                <a:extLst>
                  <a:ext uri="{FF2B5EF4-FFF2-40B4-BE49-F238E27FC236}">
                    <a16:creationId xmlns:a16="http://schemas.microsoft.com/office/drawing/2014/main" id="{6BC1494F-CE71-5AC0-9249-BD0465535BFE}"/>
                  </a:ext>
                </a:extLst>
              </xdr:cNvPr>
              <xdr:cNvSpPr/>
            </xdr:nvSpPr>
            <xdr:spPr>
              <a:xfrm>
                <a:off x="205030" y="1783080"/>
                <a:ext cx="1828437" cy="794258"/>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1321117D-3EA5-479F-AAE0-0D58263F209C}" type="TxLink">
                  <a:rPr lang="en-US" sz="2800" b="0" i="0" u="none" strike="noStrike">
                    <a:solidFill>
                      <a:schemeClr val="tx1"/>
                    </a:solidFill>
                    <a:latin typeface="Aptos Narrow"/>
                  </a:rPr>
                  <a:pPr algn="ctr"/>
                  <a:t>51</a:t>
                </a:fld>
                <a:endParaRPr lang="en-US" sz="59500">
                  <a:solidFill>
                    <a:schemeClr val="tx1"/>
                  </a:solidFill>
                </a:endParaRPr>
              </a:p>
            </xdr:txBody>
          </xdr:sp>
        </xdr:grpSp>
        <xdr:grpSp>
          <xdr:nvGrpSpPr>
            <xdr:cNvPr id="57" name="Group 56">
              <a:extLst>
                <a:ext uri="{FF2B5EF4-FFF2-40B4-BE49-F238E27FC236}">
                  <a16:creationId xmlns:a16="http://schemas.microsoft.com/office/drawing/2014/main" id="{2850D454-6A79-DF56-590E-3B0420AB2C63}"/>
                </a:ext>
              </a:extLst>
            </xdr:cNvPr>
            <xdr:cNvGrpSpPr/>
          </xdr:nvGrpSpPr>
          <xdr:grpSpPr>
            <a:xfrm>
              <a:off x="172212" y="3122675"/>
              <a:ext cx="1519428" cy="804672"/>
              <a:chOff x="149845" y="3299460"/>
              <a:chExt cx="1696181" cy="804672"/>
            </a:xfrm>
          </xdr:grpSpPr>
          <xdr:sp macro="" textlink="' Pivot Tables Calculated'!Y11">
            <xdr:nvSpPr>
              <xdr:cNvPr id="78" name="Rectangle: Rounded Corners 77">
                <a:extLst>
                  <a:ext uri="{FF2B5EF4-FFF2-40B4-BE49-F238E27FC236}">
                    <a16:creationId xmlns:a16="http://schemas.microsoft.com/office/drawing/2014/main" id="{3DA0B48B-566A-04EF-A0F7-97F0731B0351}"/>
                  </a:ext>
                </a:extLst>
              </xdr:cNvPr>
              <xdr:cNvSpPr/>
            </xdr:nvSpPr>
            <xdr:spPr>
              <a:xfrm>
                <a:off x="175451" y="3299460"/>
                <a:ext cx="1670575" cy="804672"/>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16BF1381-1E80-4864-8E3B-E68816B0D35C}" type="TxLink">
                  <a:rPr lang="en-US" sz="2800" b="0" i="0" u="none" strike="noStrike">
                    <a:solidFill>
                      <a:srgbClr val="000000"/>
                    </a:solidFill>
                    <a:latin typeface="Aptos Narrow"/>
                  </a:rPr>
                  <a:pPr algn="ctr"/>
                  <a:t>389</a:t>
                </a:fld>
                <a:endParaRPr lang="en-US" sz="6000">
                  <a:solidFill>
                    <a:schemeClr val="tx1"/>
                  </a:solidFill>
                </a:endParaRPr>
              </a:p>
            </xdr:txBody>
          </xdr:sp>
          <xdr:sp macro="" textlink="">
            <xdr:nvSpPr>
              <xdr:cNvPr id="79" name="TextBox 78">
                <a:extLst>
                  <a:ext uri="{FF2B5EF4-FFF2-40B4-BE49-F238E27FC236}">
                    <a16:creationId xmlns:a16="http://schemas.microsoft.com/office/drawing/2014/main" id="{0C47E46D-4BD2-0CD1-70C5-31144D53F133}"/>
                  </a:ext>
                </a:extLst>
              </xdr:cNvPr>
              <xdr:cNvSpPr txBox="1"/>
            </xdr:nvSpPr>
            <xdr:spPr>
              <a:xfrm>
                <a:off x="149845" y="3800121"/>
                <a:ext cx="1669814" cy="2690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rPr>
                  <a:t>Total</a:t>
                </a:r>
                <a:r>
                  <a:rPr lang="en-US" sz="1050" b="1" baseline="0">
                    <a:ln>
                      <a:noFill/>
                    </a:ln>
                    <a:solidFill>
                      <a:schemeClr val="bg1"/>
                    </a:solidFill>
                    <a:latin typeface="Roboto" panose="02000000000000000000" pitchFamily="2" charset="0"/>
                    <a:ea typeface="Roboto" panose="02000000000000000000" pitchFamily="2" charset="0"/>
                    <a:cs typeface="Roboto" panose="02000000000000000000" pitchFamily="2" charset="0"/>
                  </a:rPr>
                  <a:t> attacks</a:t>
                </a:r>
                <a:endPar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endParaRPr>
              </a:p>
            </xdr:txBody>
          </xdr:sp>
        </xdr:grpSp>
        <xdr:grpSp>
          <xdr:nvGrpSpPr>
            <xdr:cNvPr id="58" name="Group 57">
              <a:extLst>
                <a:ext uri="{FF2B5EF4-FFF2-40B4-BE49-F238E27FC236}">
                  <a16:creationId xmlns:a16="http://schemas.microsoft.com/office/drawing/2014/main" id="{0670851D-FB8C-567C-D6E0-870AAD3EF4DC}"/>
                </a:ext>
              </a:extLst>
            </xdr:cNvPr>
            <xdr:cNvGrpSpPr/>
          </xdr:nvGrpSpPr>
          <xdr:grpSpPr>
            <a:xfrm>
              <a:off x="125439" y="5890258"/>
              <a:ext cx="1672977" cy="804672"/>
              <a:chOff x="9761" y="6217920"/>
              <a:chExt cx="1808071" cy="784720"/>
            </a:xfrm>
          </xdr:grpSpPr>
          <xdr:sp macro="" textlink="">
            <xdr:nvSpPr>
              <xdr:cNvPr id="59" name="TextBox 58">
                <a:extLst>
                  <a:ext uri="{FF2B5EF4-FFF2-40B4-BE49-F238E27FC236}">
                    <a16:creationId xmlns:a16="http://schemas.microsoft.com/office/drawing/2014/main" id="{84DE8B2E-1BE1-0BD1-6826-566C57BC15F2}"/>
                  </a:ext>
                </a:extLst>
              </xdr:cNvPr>
              <xdr:cNvSpPr txBox="1"/>
            </xdr:nvSpPr>
            <xdr:spPr>
              <a:xfrm>
                <a:off x="9761" y="6663448"/>
                <a:ext cx="1808071" cy="3344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US" sz="1050" b="1">
                    <a:ln>
                      <a:noFill/>
                    </a:ln>
                    <a:solidFill>
                      <a:schemeClr val="bg1"/>
                    </a:solidFill>
                    <a:latin typeface="Roboto" panose="02000000000000000000" pitchFamily="2" charset="0"/>
                    <a:ea typeface="Roboto" panose="02000000000000000000" pitchFamily="2" charset="0"/>
                    <a:cs typeface="Roboto" panose="02000000000000000000" pitchFamily="2" charset="0"/>
                  </a:rPr>
                  <a:t>Afternoon Top Attack  </a:t>
                </a:r>
              </a:p>
            </xdr:txBody>
          </xdr:sp>
          <xdr:sp macro="" textlink="' Pivot Tables Calculated'!L14">
            <xdr:nvSpPr>
              <xdr:cNvPr id="60" name="Rectangle: Rounded Corners 59">
                <a:extLst>
                  <a:ext uri="{FF2B5EF4-FFF2-40B4-BE49-F238E27FC236}">
                    <a16:creationId xmlns:a16="http://schemas.microsoft.com/office/drawing/2014/main" id="{CA95217C-CC1D-3DFA-8736-A557C5F9974F}"/>
                  </a:ext>
                </a:extLst>
              </xdr:cNvPr>
              <xdr:cNvSpPr/>
            </xdr:nvSpPr>
            <xdr:spPr>
              <a:xfrm>
                <a:off x="85100" y="6217920"/>
                <a:ext cx="1611207" cy="784720"/>
              </a:xfrm>
              <a:prstGeom prst="roundRect">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8C7C6DF9-0C1D-47FD-ABB8-FABAB3E63B4D}" type="TxLink">
                  <a:rPr lang="en-US" sz="2800" b="0" i="0" u="none" strike="noStrike">
                    <a:solidFill>
                      <a:srgbClr val="000000"/>
                    </a:solidFill>
                    <a:latin typeface="Roboto" panose="02000000000000000000" pitchFamily="2" charset="0"/>
                    <a:ea typeface="Roboto" panose="02000000000000000000" pitchFamily="2" charset="0"/>
                    <a:cs typeface="Roboto" panose="02000000000000000000" pitchFamily="2" charset="0"/>
                  </a:rPr>
                  <a:pPr algn="ctr"/>
                  <a:t>52%</a:t>
                </a:fld>
                <a:endParaRPr lang="en-US" sz="2800">
                  <a:solidFill>
                    <a:schemeClr val="tx1"/>
                  </a:solidFill>
                  <a:latin typeface="Roboto" panose="02000000000000000000" pitchFamily="2" charset="0"/>
                  <a:ea typeface="Roboto" panose="02000000000000000000" pitchFamily="2" charset="0"/>
                  <a:cs typeface="Roboto" panose="02000000000000000000" pitchFamily="2" charset="0"/>
                </a:endParaRPr>
              </a:p>
            </xdr:txBody>
          </xdr:sp>
        </xdr:grpSp>
      </xdr:grpSp>
    </xdr:grpSp>
    <xdr:clientData/>
  </xdr:twoCellAnchor>
  <xdr:twoCellAnchor>
    <xdr:from>
      <xdr:col>6</xdr:col>
      <xdr:colOff>213360</xdr:colOff>
      <xdr:row>0</xdr:row>
      <xdr:rowOff>99060</xdr:rowOff>
    </xdr:from>
    <xdr:to>
      <xdr:col>18</xdr:col>
      <xdr:colOff>50204</xdr:colOff>
      <xdr:row>3</xdr:row>
      <xdr:rowOff>22860</xdr:rowOff>
    </xdr:to>
    <xdr:grpSp>
      <xdr:nvGrpSpPr>
        <xdr:cNvPr id="215" name="Group 214">
          <a:extLst>
            <a:ext uri="{FF2B5EF4-FFF2-40B4-BE49-F238E27FC236}">
              <a16:creationId xmlns:a16="http://schemas.microsoft.com/office/drawing/2014/main" id="{631643C6-7EE4-4B3A-B3EF-65599F8328F0}"/>
            </a:ext>
          </a:extLst>
        </xdr:cNvPr>
        <xdr:cNvGrpSpPr/>
      </xdr:nvGrpSpPr>
      <xdr:grpSpPr>
        <a:xfrm>
          <a:off x="3870960" y="99060"/>
          <a:ext cx="7152044" cy="472440"/>
          <a:chOff x="3759796" y="72557"/>
          <a:chExt cx="7152044" cy="472440"/>
        </a:xfrm>
      </xdr:grpSpPr>
      <xdr:sp macro="" textlink="">
        <xdr:nvSpPr>
          <xdr:cNvPr id="216" name="Rectangle: Rounded Corners 215">
            <a:extLst>
              <a:ext uri="{FF2B5EF4-FFF2-40B4-BE49-F238E27FC236}">
                <a16:creationId xmlns:a16="http://schemas.microsoft.com/office/drawing/2014/main" id="{F2381F6C-7DD8-B2B0-5FE8-70CABF5D7C70}"/>
              </a:ext>
            </a:extLst>
          </xdr:cNvPr>
          <xdr:cNvSpPr/>
        </xdr:nvSpPr>
        <xdr:spPr>
          <a:xfrm>
            <a:off x="3759796" y="137160"/>
            <a:ext cx="7152044" cy="342900"/>
          </a:xfrm>
          <a:prstGeom prst="roundRect">
            <a:avLst/>
          </a:prstGeom>
          <a:solidFill>
            <a:srgbClr val="E2DAD6"/>
          </a:solidFill>
          <a:effectLst>
            <a:glow rad="101600">
              <a:srgbClr val="7FA1C3">
                <a:alpha val="39000"/>
              </a:srgbClr>
            </a:glow>
            <a:outerShdw blurRad="50800" dist="50800" sx="1000" sy="1000" algn="ctr" rotWithShape="0">
              <a:srgbClr val="000000"/>
            </a:outerShdw>
            <a:reflection endPos="1000" dir="5400000" sy="-100000" algn="bl" rotWithShape="0"/>
            <a:softEdge rad="101600"/>
          </a:effectLst>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kumimoji="0" lang="en-US" sz="3600" b="1" i="0" u="none" strike="noStrike" kern="1200" cap="none" spc="0" normalizeH="0" baseline="0" noProof="0">
                <a:ln w="0"/>
                <a:solidFill>
                  <a:prstClr val="black"/>
                </a:solidFill>
                <a:effectLst>
                  <a:outerShdw blurRad="38100" dist="19050" dir="2700000" algn="tl" rotWithShape="0">
                    <a:prstClr val="black">
                      <a:alpha val="40000"/>
                    </a:prstClr>
                  </a:outerShdw>
                </a:effectLst>
                <a:uLnTx/>
                <a:uFillTx/>
                <a:latin typeface="Roboto" panose="02000000000000000000" pitchFamily="2" charset="0"/>
                <a:ea typeface="Roboto" panose="02000000000000000000" pitchFamily="2" charset="0"/>
                <a:cs typeface="Roboto" panose="02000000000000000000" pitchFamily="2" charset="0"/>
              </a:rPr>
              <a:t>Sharkattacks</a:t>
            </a:r>
            <a:r>
              <a:rPr lang="en-US" sz="3200" b="1" cap="none" spc="0">
                <a:ln w="9525">
                  <a:solidFill>
                    <a:schemeClr val="bg1"/>
                  </a:solidFill>
                  <a:prstDash val="solid"/>
                </a:ln>
                <a:solidFill>
                  <a:schemeClr val="tx1"/>
                </a:solidFill>
                <a:effectLst/>
                <a:latin typeface="Times New Roman" panose="02020603050405020304" pitchFamily="18" charset="0"/>
                <a:cs typeface="Times New Roman" panose="02020603050405020304" pitchFamily="18" charset="0"/>
              </a:rPr>
              <a:t> </a:t>
            </a:r>
          </a:p>
        </xdr:txBody>
      </xdr:sp>
      <xdr:pic>
        <xdr:nvPicPr>
          <xdr:cNvPr id="217" name="Graphic 216" descr="Shark outline">
            <a:extLst>
              <a:ext uri="{FF2B5EF4-FFF2-40B4-BE49-F238E27FC236}">
                <a16:creationId xmlns:a16="http://schemas.microsoft.com/office/drawing/2014/main" id="{F9DEF8D7-466D-8159-A4B0-62CC838082AE}"/>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106356" y="72557"/>
            <a:ext cx="602804" cy="472440"/>
          </a:xfrm>
          <a:prstGeom prst="rect">
            <a:avLst/>
          </a:prstGeom>
        </xdr:spPr>
      </xdr:pic>
      <xdr:pic>
        <xdr:nvPicPr>
          <xdr:cNvPr id="218" name="Graphic 217" descr="Shark outline">
            <a:extLst>
              <a:ext uri="{FF2B5EF4-FFF2-40B4-BE49-F238E27FC236}">
                <a16:creationId xmlns:a16="http://schemas.microsoft.com/office/drawing/2014/main" id="{6D1B9681-6CAF-405F-835A-5260AB0C7D62}"/>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rot="10800000">
            <a:off x="10078304" y="73152"/>
            <a:ext cx="598484" cy="471845"/>
          </a:xfrm>
          <a:prstGeom prst="rect">
            <a:avLst/>
          </a:prstGeom>
        </xdr:spPr>
      </xdr:pic>
    </xdr:grpSp>
    <xdr:clientData/>
  </xdr:twoCellAnchor>
  <xdr:twoCellAnchor>
    <xdr:from>
      <xdr:col>21</xdr:col>
      <xdr:colOff>387096</xdr:colOff>
      <xdr:row>0</xdr:row>
      <xdr:rowOff>83820</xdr:rowOff>
    </xdr:from>
    <xdr:to>
      <xdr:col>23</xdr:col>
      <xdr:colOff>457200</xdr:colOff>
      <xdr:row>3</xdr:row>
      <xdr:rowOff>129540</xdr:rowOff>
    </xdr:to>
    <xdr:grpSp>
      <xdr:nvGrpSpPr>
        <xdr:cNvPr id="230" name="Group 229">
          <a:extLst>
            <a:ext uri="{FF2B5EF4-FFF2-40B4-BE49-F238E27FC236}">
              <a16:creationId xmlns:a16="http://schemas.microsoft.com/office/drawing/2014/main" id="{B624D2CC-9509-3625-DE92-D785ADBC429D}"/>
            </a:ext>
          </a:extLst>
        </xdr:cNvPr>
        <xdr:cNvGrpSpPr/>
      </xdr:nvGrpSpPr>
      <xdr:grpSpPr>
        <a:xfrm>
          <a:off x="13188696" y="83820"/>
          <a:ext cx="1289304" cy="594360"/>
          <a:chOff x="13182600" y="100036"/>
          <a:chExt cx="1219200" cy="670561"/>
        </a:xfrm>
      </xdr:grpSpPr>
      <xdr:sp macro="" textlink="">
        <xdr:nvSpPr>
          <xdr:cNvPr id="231" name="TextBox 230">
            <a:extLst>
              <a:ext uri="{FF2B5EF4-FFF2-40B4-BE49-F238E27FC236}">
                <a16:creationId xmlns:a16="http://schemas.microsoft.com/office/drawing/2014/main" id="{DC4114CD-E669-14D2-8248-1C81297AB727}"/>
              </a:ext>
            </a:extLst>
          </xdr:cNvPr>
          <xdr:cNvSpPr txBox="1"/>
        </xdr:nvSpPr>
        <xdr:spPr>
          <a:xfrm>
            <a:off x="13413159" y="449580"/>
            <a:ext cx="759387" cy="124957"/>
          </a:xfrm>
          <a:prstGeom prst="rect">
            <a:avLst/>
          </a:prstGeom>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overflow" horzOverflow="overflow" wrap="square" lIns="0" tIns="0" rIns="0" bIns="0" rtlCol="0" anchor="t" anchorCtr="1">
            <a:noAutofit/>
          </a:bodyPr>
          <a:lstStyle/>
          <a:p>
            <a:pPr algn="l"/>
            <a:r>
              <a:rPr lang="en-US" sz="800"/>
              <a:t>Back to </a:t>
            </a:r>
            <a:r>
              <a:rPr lang="en-US" sz="800">
                <a:effectLst>
                  <a:outerShdw blurRad="38100" dist="50800" dir="5400000" algn="ctr" rotWithShape="0">
                    <a:schemeClr val="bg1"/>
                  </a:outerShdw>
                </a:effectLst>
              </a:rPr>
              <a:t>page</a:t>
            </a:r>
            <a:r>
              <a:rPr lang="ar-EG" sz="800">
                <a:effectLst>
                  <a:outerShdw blurRad="38100" dist="50800" dir="5400000" algn="ctr" rotWithShape="0">
                    <a:schemeClr val="bg1"/>
                  </a:outerShdw>
                </a:effectLst>
              </a:rPr>
              <a:t>1</a:t>
            </a:r>
            <a:endParaRPr lang="en-US" sz="800">
              <a:effectLst>
                <a:outerShdw blurRad="38100" dist="50800" dir="5400000" algn="ctr" rotWithShape="0">
                  <a:schemeClr val="bg1"/>
                </a:outerShdw>
              </a:effectLst>
            </a:endParaRPr>
          </a:p>
        </xdr:txBody>
      </xdr:sp>
      <xdr:pic>
        <xdr:nvPicPr>
          <xdr:cNvPr id="232" name="Picture 231">
            <a:hlinkClick xmlns:r="http://schemas.openxmlformats.org/officeDocument/2006/relationships" r:id="rId6"/>
            <a:extLst>
              <a:ext uri="{FF2B5EF4-FFF2-40B4-BE49-F238E27FC236}">
                <a16:creationId xmlns:a16="http://schemas.microsoft.com/office/drawing/2014/main" id="{28DB862D-8CCE-D31A-F518-5BA3573928E5}"/>
              </a:ext>
            </a:extLst>
          </xdr:cNvPr>
          <xdr:cNvPicPr>
            <a:picLocks noChangeAspect="1"/>
          </xdr:cNvPicPr>
        </xdr:nvPicPr>
        <xdr:blipFill rotWithShape="1">
          <a:blip xmlns:r="http://schemas.openxmlformats.org/officeDocument/2006/relationships" r:embed="rId7" cstate="print">
            <a:alphaModFix/>
            <a:extLst>
              <a:ext uri="{BEBA8EAE-BF5A-486C-A8C5-ECC9F3942E4B}">
                <a14:imgProps xmlns:a14="http://schemas.microsoft.com/office/drawing/2010/main">
                  <a14:imgLayer r:embed="rId8">
                    <a14:imgEffect>
                      <a14:sharpenSoften amount="1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9"/>
              </a:ext>
            </a:extLst>
          </a:blip>
          <a:srcRect l="-30000" t="27752" r="-30000" b="-61238"/>
          <a:stretch/>
        </xdr:blipFill>
        <xdr:spPr>
          <a:xfrm>
            <a:off x="13182600" y="100036"/>
            <a:ext cx="1219200" cy="670561"/>
          </a:xfrm>
          <a:prstGeom prst="rect">
            <a:avLst/>
          </a:prstGeom>
          <a:noFill/>
          <a:ln>
            <a:noFill/>
          </a:ln>
          <a:scene3d>
            <a:camera prst="orthographicFront"/>
            <a:lightRig rig="threePt" dir="t"/>
          </a:scene3d>
          <a:sp3d>
            <a:bevelT w="114300" prst="artDeco"/>
            <a:bevelB prst="convex"/>
          </a:sp3d>
        </xdr:spPr>
      </xdr:pic>
    </xdr:grpSp>
    <xdr:clientData/>
  </xdr:twoCellAnchor>
  <xdr:twoCellAnchor>
    <xdr:from>
      <xdr:col>13</xdr:col>
      <xdr:colOff>335740</xdr:colOff>
      <xdr:row>20</xdr:row>
      <xdr:rowOff>136685</xdr:rowOff>
    </xdr:from>
    <xdr:to>
      <xdr:col>19</xdr:col>
      <xdr:colOff>464819</xdr:colOff>
      <xdr:row>22</xdr:row>
      <xdr:rowOff>114300</xdr:rowOff>
    </xdr:to>
    <xdr:grpSp>
      <xdr:nvGrpSpPr>
        <xdr:cNvPr id="21" name="Group 20">
          <a:extLst>
            <a:ext uri="{FF2B5EF4-FFF2-40B4-BE49-F238E27FC236}">
              <a16:creationId xmlns:a16="http://schemas.microsoft.com/office/drawing/2014/main" id="{B386C0C6-C7D9-23F7-717E-AC8E9E83329E}"/>
            </a:ext>
          </a:extLst>
        </xdr:cNvPr>
        <xdr:cNvGrpSpPr/>
      </xdr:nvGrpSpPr>
      <xdr:grpSpPr>
        <a:xfrm>
          <a:off x="8260540" y="3794285"/>
          <a:ext cx="3786679" cy="343375"/>
          <a:chOff x="6983109" y="5577003"/>
          <a:chExt cx="3368306" cy="404697"/>
        </a:xfrm>
      </xdr:grpSpPr>
      <xdr:sp macro="" textlink="' Pivot Tables Calculated'!L13">
        <xdr:nvSpPr>
          <xdr:cNvPr id="25" name="Rectangle: Rounded Corners 24">
            <a:extLst>
              <a:ext uri="{FF2B5EF4-FFF2-40B4-BE49-F238E27FC236}">
                <a16:creationId xmlns:a16="http://schemas.microsoft.com/office/drawing/2014/main" id="{6D13213E-1413-7491-7D37-9BB6A6B6AE5F}"/>
              </a:ext>
            </a:extLst>
          </xdr:cNvPr>
          <xdr:cNvSpPr/>
        </xdr:nvSpPr>
        <xdr:spPr>
          <a:xfrm>
            <a:off x="9787535" y="5577003"/>
            <a:ext cx="563880" cy="39624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51C1494-BE4C-449B-A898-C422F0524086}" type="TxLink">
              <a:rPr lang="en-US" sz="1100" b="1" i="0" u="none" strike="noStrike">
                <a:solidFill>
                  <a:schemeClr val="tx1"/>
                </a:solidFill>
                <a:latin typeface="Roboto" panose="02000000000000000000" pitchFamily="2" charset="0"/>
                <a:ea typeface="Roboto" panose="02000000000000000000" pitchFamily="2" charset="0"/>
                <a:cs typeface="Roboto" panose="02000000000000000000" pitchFamily="2" charset="0"/>
              </a:rPr>
              <a:pPr algn="ctr"/>
              <a:t>5%</a:t>
            </a:fld>
            <a:endParaRPr lang="en-US" sz="1100" b="1">
              <a:solidFill>
                <a:schemeClr val="tx1"/>
              </a:solidFill>
              <a:latin typeface="Roboto" panose="02000000000000000000" pitchFamily="2" charset="0"/>
              <a:ea typeface="Roboto" panose="02000000000000000000" pitchFamily="2" charset="0"/>
              <a:cs typeface="Roboto" panose="02000000000000000000" pitchFamily="2" charset="0"/>
            </a:endParaRPr>
          </a:p>
        </xdr:txBody>
      </xdr:sp>
      <xdr:sp macro="" textlink="' Pivot Tables Calculated'!L11">
        <xdr:nvSpPr>
          <xdr:cNvPr id="26" name="Rectangle: Rounded Corners 25">
            <a:extLst>
              <a:ext uri="{FF2B5EF4-FFF2-40B4-BE49-F238E27FC236}">
                <a16:creationId xmlns:a16="http://schemas.microsoft.com/office/drawing/2014/main" id="{4032AD70-0DE4-9B24-C79B-D400B282E783}"/>
              </a:ext>
            </a:extLst>
          </xdr:cNvPr>
          <xdr:cNvSpPr/>
        </xdr:nvSpPr>
        <xdr:spPr>
          <a:xfrm>
            <a:off x="8834769" y="5585460"/>
            <a:ext cx="563880" cy="39624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95FB701D-76AA-4A37-A6DB-7B662C1639A0}" type="TxLink">
              <a:rPr lang="en-US" sz="1100" b="1" i="0" u="none" strike="noStrike">
                <a:solidFill>
                  <a:srgbClr val="000000"/>
                </a:solidFill>
                <a:latin typeface="Roboto" panose="02000000000000000000" pitchFamily="2" charset="0"/>
                <a:ea typeface="Roboto" panose="02000000000000000000" pitchFamily="2" charset="0"/>
                <a:cs typeface="Roboto" panose="02000000000000000000" pitchFamily="2" charset="0"/>
              </a:rPr>
              <a:pPr algn="ctr"/>
              <a:t>10%</a:t>
            </a:fld>
            <a:endParaRPr lang="en-US" sz="1100" b="1">
              <a:latin typeface="Roboto" panose="02000000000000000000" pitchFamily="2" charset="0"/>
              <a:ea typeface="Roboto" panose="02000000000000000000" pitchFamily="2" charset="0"/>
              <a:cs typeface="Roboto" panose="02000000000000000000" pitchFamily="2" charset="0"/>
            </a:endParaRPr>
          </a:p>
        </xdr:txBody>
      </xdr:sp>
      <xdr:sp macro="" textlink="' Pivot Tables Calculated'!L14">
        <xdr:nvSpPr>
          <xdr:cNvPr id="27" name="Rectangle: Rounded Corners 26">
            <a:extLst>
              <a:ext uri="{FF2B5EF4-FFF2-40B4-BE49-F238E27FC236}">
                <a16:creationId xmlns:a16="http://schemas.microsoft.com/office/drawing/2014/main" id="{AA98B328-2825-D704-1742-99B910A13AE7}"/>
              </a:ext>
            </a:extLst>
          </xdr:cNvPr>
          <xdr:cNvSpPr/>
        </xdr:nvSpPr>
        <xdr:spPr>
          <a:xfrm>
            <a:off x="7921238" y="5585460"/>
            <a:ext cx="563880" cy="39624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EF64FF9-35F9-4F35-9D29-DE09C047E09B}" type="TxLink">
              <a:rPr lang="en-US" sz="1100" b="1" i="0" u="none" strike="noStrike">
                <a:solidFill>
                  <a:schemeClr val="tx1"/>
                </a:solidFill>
                <a:latin typeface="Roboto" panose="02000000000000000000" pitchFamily="2" charset="0"/>
                <a:ea typeface="Roboto" panose="02000000000000000000" pitchFamily="2" charset="0"/>
                <a:cs typeface="Roboto" panose="02000000000000000000" pitchFamily="2" charset="0"/>
              </a:rPr>
              <a:pPr algn="ctr"/>
              <a:t>52%</a:t>
            </a:fld>
            <a:endParaRPr lang="en-US" sz="1100" b="1">
              <a:solidFill>
                <a:schemeClr val="tx1"/>
              </a:solidFill>
              <a:latin typeface="Roboto" panose="02000000000000000000" pitchFamily="2" charset="0"/>
              <a:ea typeface="Roboto" panose="02000000000000000000" pitchFamily="2" charset="0"/>
              <a:cs typeface="Roboto" panose="02000000000000000000" pitchFamily="2" charset="0"/>
            </a:endParaRPr>
          </a:p>
        </xdr:txBody>
      </xdr:sp>
      <xdr:sp macro="" textlink="' Pivot Tables Calculated'!L12">
        <xdr:nvSpPr>
          <xdr:cNvPr id="28" name="Rectangle: Rounded Corners 27">
            <a:extLst>
              <a:ext uri="{FF2B5EF4-FFF2-40B4-BE49-F238E27FC236}">
                <a16:creationId xmlns:a16="http://schemas.microsoft.com/office/drawing/2014/main" id="{1F81EF63-027A-B440-C7DC-1D7F2F3DC855}"/>
              </a:ext>
            </a:extLst>
          </xdr:cNvPr>
          <xdr:cNvSpPr/>
        </xdr:nvSpPr>
        <xdr:spPr>
          <a:xfrm>
            <a:off x="6983109" y="5577840"/>
            <a:ext cx="563880" cy="39624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9100317-8205-47D0-A8BC-5C2DEB59D07F}" type="TxLink">
              <a:rPr lang="en-US" sz="1100" b="1" i="0" u="none" strike="noStrike">
                <a:solidFill>
                  <a:schemeClr val="tx1"/>
                </a:solidFill>
                <a:latin typeface="Roboto" panose="02000000000000000000" pitchFamily="2" charset="0"/>
                <a:ea typeface="Roboto" panose="02000000000000000000" pitchFamily="2" charset="0"/>
                <a:cs typeface="Roboto" panose="02000000000000000000" pitchFamily="2" charset="0"/>
              </a:rPr>
              <a:pPr algn="ctr"/>
              <a:t>33%</a:t>
            </a:fld>
            <a:endParaRPr lang="en-US" sz="1100" b="1">
              <a:solidFill>
                <a:schemeClr val="tx1"/>
              </a:solidFill>
              <a:latin typeface="Roboto" panose="02000000000000000000" pitchFamily="2" charset="0"/>
              <a:ea typeface="Roboto" panose="02000000000000000000" pitchFamily="2" charset="0"/>
              <a:cs typeface="Roboto" panose="02000000000000000000" pitchFamily="2" charset="0"/>
            </a:endParaRPr>
          </a:p>
        </xdr:txBody>
      </xdr:sp>
    </xdr:grpSp>
    <xdr:clientData/>
  </xdr:twoCellAnchor>
  <xdr:twoCellAnchor>
    <xdr:from>
      <xdr:col>13</xdr:col>
      <xdr:colOff>251460</xdr:colOff>
      <xdr:row>12</xdr:row>
      <xdr:rowOff>30479</xdr:rowOff>
    </xdr:from>
    <xdr:to>
      <xdr:col>19</xdr:col>
      <xdr:colOff>487680</xdr:colOff>
      <xdr:row>17</xdr:row>
      <xdr:rowOff>106679</xdr:rowOff>
    </xdr:to>
    <xdr:grpSp>
      <xdr:nvGrpSpPr>
        <xdr:cNvPr id="236" name="Group 235">
          <a:extLst>
            <a:ext uri="{FF2B5EF4-FFF2-40B4-BE49-F238E27FC236}">
              <a16:creationId xmlns:a16="http://schemas.microsoft.com/office/drawing/2014/main" id="{E678280D-383C-6F0B-E1C0-A7FCBFF4BB98}"/>
            </a:ext>
          </a:extLst>
        </xdr:cNvPr>
        <xdr:cNvGrpSpPr/>
      </xdr:nvGrpSpPr>
      <xdr:grpSpPr>
        <a:xfrm>
          <a:off x="8176260" y="2225039"/>
          <a:ext cx="3893820" cy="990600"/>
          <a:chOff x="8100060" y="1883615"/>
          <a:chExt cx="3863340" cy="958645"/>
        </a:xfrm>
      </xdr:grpSpPr>
      <xdr:pic>
        <xdr:nvPicPr>
          <xdr:cNvPr id="22" name="Graphic 21" descr="Sunrise with solid fill">
            <a:extLst>
              <a:ext uri="{FF2B5EF4-FFF2-40B4-BE49-F238E27FC236}">
                <a16:creationId xmlns:a16="http://schemas.microsoft.com/office/drawing/2014/main" id="{ACB25442-30F0-2ED9-692B-D62476A364D9}"/>
              </a:ext>
            </a:extLst>
          </xdr:cNvPr>
          <xdr:cNvPicPr>
            <a:picLocks noChangeAspect="1"/>
          </xdr:cNvPicPr>
        </xdr:nvPicPr>
        <xdr:blipFill>
          <a:blip xmlns:r="http://schemas.openxmlformats.org/officeDocument/2006/relationships" r:embed="rId10">
            <a:alphaModFix amt="85000"/>
            <a:lum bright="100000"/>
            <a:extLst>
              <a:ext uri="{96DAC541-7B7A-43D3-8B79-37D633B846F1}">
                <asvg:svgBlip xmlns:asvg="http://schemas.microsoft.com/office/drawing/2016/SVG/main" r:embed="rId11"/>
              </a:ext>
            </a:extLst>
          </a:blip>
          <a:stretch>
            <a:fillRect/>
          </a:stretch>
        </xdr:blipFill>
        <xdr:spPr>
          <a:xfrm>
            <a:off x="8100060" y="1927860"/>
            <a:ext cx="914400" cy="914400"/>
          </a:xfrm>
          <a:prstGeom prst="rect">
            <a:avLst/>
          </a:prstGeom>
          <a:effectLst>
            <a:glow rad="38100">
              <a:srgbClr val="6482AD">
                <a:alpha val="93000"/>
              </a:srgbClr>
            </a:glow>
            <a:reflection blurRad="1270000" endPos="0" dir="5400000" sy="-100000" algn="bl" rotWithShape="0"/>
            <a:softEdge rad="0"/>
          </a:effectLst>
        </xdr:spPr>
      </xdr:pic>
      <xdr:pic>
        <xdr:nvPicPr>
          <xdr:cNvPr id="224" name="Graphic 223" descr="Evening Moon with solid fill">
            <a:extLst>
              <a:ext uri="{FF2B5EF4-FFF2-40B4-BE49-F238E27FC236}">
                <a16:creationId xmlns:a16="http://schemas.microsoft.com/office/drawing/2014/main" id="{FD7C82FA-FC37-0976-F0B7-D629D564DAA1}"/>
              </a:ext>
            </a:extLst>
          </xdr:cNvPr>
          <xdr:cNvPicPr>
            <a:picLocks noChangeAspect="1"/>
          </xdr:cNvPicPr>
        </xdr:nvPicPr>
        <xdr:blipFill>
          <a:blip xmlns:r="http://schemas.openxmlformats.org/officeDocument/2006/relationships" r:embed="rId12">
            <a:alphaModFix amt="85000"/>
            <a:lum bright="100000"/>
            <a:extLst>
              <a:ext uri="{96DAC541-7B7A-43D3-8B79-37D633B846F1}">
                <asvg:svgBlip xmlns:asvg="http://schemas.microsoft.com/office/drawing/2016/SVG/main" r:embed="rId13"/>
              </a:ext>
            </a:extLst>
          </a:blip>
          <a:stretch>
            <a:fillRect/>
          </a:stretch>
        </xdr:blipFill>
        <xdr:spPr>
          <a:xfrm>
            <a:off x="10058460" y="1883615"/>
            <a:ext cx="914400" cy="914400"/>
          </a:xfrm>
          <a:prstGeom prst="rect">
            <a:avLst/>
          </a:prstGeom>
          <a:effectLst>
            <a:glow rad="38100">
              <a:srgbClr val="6482AD">
                <a:alpha val="93000"/>
              </a:srgbClr>
            </a:glow>
            <a:reflection blurRad="1270000" endPos="0" dir="5400000" sy="-100000" algn="bl" rotWithShape="0"/>
            <a:softEdge rad="0"/>
          </a:effectLst>
        </xdr:spPr>
      </xdr:pic>
      <xdr:pic>
        <xdr:nvPicPr>
          <xdr:cNvPr id="226" name="Graphic 225" descr="Moon and stars with solid fill">
            <a:extLst>
              <a:ext uri="{FF2B5EF4-FFF2-40B4-BE49-F238E27FC236}">
                <a16:creationId xmlns:a16="http://schemas.microsoft.com/office/drawing/2014/main" id="{1BD24D92-F9AD-C317-74B7-6C270DB80C1B}"/>
              </a:ext>
            </a:extLst>
          </xdr:cNvPr>
          <xdr:cNvPicPr>
            <a:picLocks noChangeAspect="1"/>
          </xdr:cNvPicPr>
        </xdr:nvPicPr>
        <xdr:blipFill>
          <a:blip xmlns:r="http://schemas.openxmlformats.org/officeDocument/2006/relationships" r:embed="rId14">
            <a:alphaModFix amt="85000"/>
            <a:lum bright="100000" contrast="-100000"/>
            <a:extLst>
              <a:ext uri="{96DAC541-7B7A-43D3-8B79-37D633B846F1}">
                <asvg:svgBlip xmlns:asvg="http://schemas.microsoft.com/office/drawing/2016/SVG/main" r:embed="rId15"/>
              </a:ext>
            </a:extLst>
          </a:blip>
          <a:stretch>
            <a:fillRect/>
          </a:stretch>
        </xdr:blipFill>
        <xdr:spPr>
          <a:xfrm>
            <a:off x="11049000" y="1927860"/>
            <a:ext cx="914400" cy="914400"/>
          </a:xfrm>
          <a:prstGeom prst="rect">
            <a:avLst/>
          </a:prstGeom>
          <a:effectLst>
            <a:glow rad="38100">
              <a:srgbClr val="6482AD">
                <a:alpha val="93000"/>
              </a:srgbClr>
            </a:glow>
            <a:reflection blurRad="1270000" endPos="0" dir="5400000" sy="-100000" algn="bl" rotWithShape="0"/>
            <a:softEdge rad="0"/>
          </a:effectLst>
        </xdr:spPr>
      </xdr:pic>
      <xdr:pic>
        <xdr:nvPicPr>
          <xdr:cNvPr id="228" name="Graphic 227" descr="Sun with solid fill">
            <a:extLst>
              <a:ext uri="{FF2B5EF4-FFF2-40B4-BE49-F238E27FC236}">
                <a16:creationId xmlns:a16="http://schemas.microsoft.com/office/drawing/2014/main" id="{3430FBEF-674B-B411-4ECC-3F624BFA4D8F}"/>
              </a:ext>
            </a:extLst>
          </xdr:cNvPr>
          <xdr:cNvPicPr>
            <a:picLocks noChangeAspect="1"/>
          </xdr:cNvPicPr>
        </xdr:nvPicPr>
        <xdr:blipFill>
          <a:blip xmlns:r="http://schemas.openxmlformats.org/officeDocument/2006/relationships" r:embed="rId16">
            <a:alphaModFix amt="85000"/>
            <a:lum bright="100000"/>
            <a:extLst>
              <a:ext uri="{96DAC541-7B7A-43D3-8B79-37D633B846F1}">
                <asvg:svgBlip xmlns:asvg="http://schemas.microsoft.com/office/drawing/2016/SVG/main" r:embed="rId17"/>
              </a:ext>
            </a:extLst>
          </a:blip>
          <a:stretch>
            <a:fillRect/>
          </a:stretch>
        </xdr:blipFill>
        <xdr:spPr>
          <a:xfrm>
            <a:off x="9083040" y="1927860"/>
            <a:ext cx="914400" cy="914400"/>
          </a:xfrm>
          <a:prstGeom prst="rect">
            <a:avLst/>
          </a:prstGeom>
          <a:effectLst>
            <a:glow rad="38100">
              <a:srgbClr val="6482AD">
                <a:alpha val="93000"/>
              </a:srgbClr>
            </a:glow>
            <a:reflection blurRad="1270000" endPos="0" dir="5400000" sy="-100000" algn="bl" rotWithShape="0"/>
            <a:softEdge rad="0"/>
          </a:effectLst>
        </xdr:spPr>
      </xdr:pic>
    </xdr:grpSp>
    <xdr:clientData/>
  </xdr:twoCellAnchor>
</xdr:wsDr>
</file>

<file path=xl/drawings/drawing6.xml><?xml version="1.0" encoding="utf-8"?>
<c:userShapes xmlns:c="http://schemas.openxmlformats.org/drawingml/2006/chart">
  <cdr:relSizeAnchor xmlns:cdr="http://schemas.openxmlformats.org/drawingml/2006/chartDrawing">
    <cdr:from>
      <cdr:x>0.66886</cdr:x>
      <cdr:y>0.13354</cdr:y>
    </cdr:from>
    <cdr:to>
      <cdr:x>0.98316</cdr:x>
      <cdr:y>0.81515</cdr:y>
    </cdr:to>
    <cdr:sp macro="" textlink="">
      <cdr:nvSpPr>
        <cdr:cNvPr id="3" name="TextBox 2">
          <a:extLst xmlns:a="http://schemas.openxmlformats.org/drawingml/2006/main">
            <a:ext uri="{FF2B5EF4-FFF2-40B4-BE49-F238E27FC236}">
              <a16:creationId xmlns:a16="http://schemas.microsoft.com/office/drawing/2014/main" id="{954C46A3-0131-CA00-26CE-1EA325E1826F}"/>
            </a:ext>
          </a:extLst>
        </cdr:cNvPr>
        <cdr:cNvSpPr txBox="1"/>
      </cdr:nvSpPr>
      <cdr:spPr>
        <a:xfrm xmlns:a="http://schemas.openxmlformats.org/drawingml/2006/main">
          <a:off x="2286443" y="352311"/>
          <a:ext cx="1074420" cy="179832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0.7312</cdr:x>
      <cdr:y>0.02876</cdr:y>
    </cdr:from>
    <cdr:to>
      <cdr:x>1</cdr:x>
      <cdr:y>0.97688</cdr:y>
    </cdr:to>
    <cdr:sp macro="" textlink="">
      <cdr:nvSpPr>
        <cdr:cNvPr id="5" name="TextBox 4">
          <a:extLst xmlns:a="http://schemas.openxmlformats.org/drawingml/2006/main">
            <a:ext uri="{FF2B5EF4-FFF2-40B4-BE49-F238E27FC236}">
              <a16:creationId xmlns:a16="http://schemas.microsoft.com/office/drawing/2014/main" id="{BAB672F1-562D-C3A3-5005-7721A9205BAE}"/>
            </a:ext>
          </a:extLst>
        </cdr:cNvPr>
        <cdr:cNvSpPr txBox="1"/>
      </cdr:nvSpPr>
      <cdr:spPr>
        <a:xfrm xmlns:a="http://schemas.openxmlformats.org/drawingml/2006/main">
          <a:off x="4518660" y="75826"/>
          <a:ext cx="1661160" cy="2499734"/>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sz="1100" b="0">
              <a:effectLst/>
              <a:latin typeface="Roboto" panose="02000000000000000000" pitchFamily="2" charset="0"/>
              <a:ea typeface="Roboto" panose="02000000000000000000" pitchFamily="2" charset="0"/>
              <a:cs typeface="Roboto" panose="02000000000000000000" pitchFamily="2" charset="0"/>
            </a:rPr>
            <a:t>The data indicates a general decline in shark attacks from 2000 to 2017, with significant variability throughout the period. The overall downward trend might reflect a combination of environmental, human, and reporting factors. Further research could provide deeper insights into the specific causes behind these trends</a:t>
          </a:r>
          <a:endParaRPr lang="en-US" sz="1100" b="0">
            <a:latin typeface="Roboto" panose="02000000000000000000" pitchFamily="2" charset="0"/>
            <a:ea typeface="Roboto" panose="02000000000000000000" pitchFamily="2" charset="0"/>
            <a:cs typeface="Roboto" panose="02000000000000000000" pitchFamily="2" charset="0"/>
          </a:endParaRPr>
        </a:p>
      </cdr:txBody>
    </cdr:sp>
  </cdr:relSizeAnchor>
</c:userShapes>
</file>

<file path=xl/drawings/drawing7.xml><?xml version="1.0" encoding="utf-8"?>
<xdr:wsDr xmlns:xdr="http://schemas.openxmlformats.org/drawingml/2006/spreadsheetDrawing" xmlns:a="http://schemas.openxmlformats.org/drawingml/2006/main">
  <xdr:twoCellAnchor>
    <xdr:from>
      <xdr:col>6</xdr:col>
      <xdr:colOff>124550</xdr:colOff>
      <xdr:row>42</xdr:row>
      <xdr:rowOff>130472</xdr:rowOff>
    </xdr:from>
    <xdr:to>
      <xdr:col>17</xdr:col>
      <xdr:colOff>700216</xdr:colOff>
      <xdr:row>68</xdr:row>
      <xdr:rowOff>82377</xdr:rowOff>
    </xdr:to>
    <xdr:graphicFrame macro="">
      <xdr:nvGraphicFramePr>
        <xdr:cNvPr id="4" name="Chart 3">
          <a:extLst>
            <a:ext uri="{FF2B5EF4-FFF2-40B4-BE49-F238E27FC236}">
              <a16:creationId xmlns:a16="http://schemas.microsoft.com/office/drawing/2014/main" id="{00000000-0008-0000-02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330188</xdr:colOff>
      <xdr:row>67</xdr:row>
      <xdr:rowOff>49145</xdr:rowOff>
    </xdr:from>
    <xdr:to>
      <xdr:col>14</xdr:col>
      <xdr:colOff>379494</xdr:colOff>
      <xdr:row>82</xdr:row>
      <xdr:rowOff>49144</xdr:rowOff>
    </xdr:to>
    <xdr:graphicFrame macro="">
      <xdr:nvGraphicFramePr>
        <xdr:cNvPr id="5" name="Chart 4">
          <a:extLst>
            <a:ext uri="{FF2B5EF4-FFF2-40B4-BE49-F238E27FC236}">
              <a16:creationId xmlns:a16="http://schemas.microsoft.com/office/drawing/2014/main" id="{00000000-0008-0000-02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141514</xdr:colOff>
      <xdr:row>87</xdr:row>
      <xdr:rowOff>20733</xdr:rowOff>
    </xdr:from>
    <xdr:to>
      <xdr:col>34</xdr:col>
      <xdr:colOff>32657</xdr:colOff>
      <xdr:row>108</xdr:row>
      <xdr:rowOff>65315</xdr:rowOff>
    </xdr:to>
    <xdr:graphicFrame macro="">
      <xdr:nvGraphicFramePr>
        <xdr:cNvPr id="6" name="Chart 5">
          <a:extLst>
            <a:ext uri="{FF2B5EF4-FFF2-40B4-BE49-F238E27FC236}">
              <a16:creationId xmlns:a16="http://schemas.microsoft.com/office/drawing/2014/main" id="{00000000-0008-0000-02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700217</xdr:colOff>
      <xdr:row>127</xdr:row>
      <xdr:rowOff>93359</xdr:rowOff>
    </xdr:from>
    <xdr:to>
      <xdr:col>23</xdr:col>
      <xdr:colOff>885206</xdr:colOff>
      <xdr:row>142</xdr:row>
      <xdr:rowOff>22532</xdr:rowOff>
    </xdr:to>
    <xdr:graphicFrame macro="">
      <xdr:nvGraphicFramePr>
        <xdr:cNvPr id="7" name="Chart 6">
          <a:extLst>
            <a:ext uri="{FF2B5EF4-FFF2-40B4-BE49-F238E27FC236}">
              <a16:creationId xmlns:a16="http://schemas.microsoft.com/office/drawing/2014/main" id="{00000000-0008-0000-02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47674</xdr:colOff>
      <xdr:row>199</xdr:row>
      <xdr:rowOff>41591</xdr:rowOff>
    </xdr:from>
    <xdr:to>
      <xdr:col>18</xdr:col>
      <xdr:colOff>104824</xdr:colOff>
      <xdr:row>217</xdr:row>
      <xdr:rowOff>133254</xdr:rowOff>
    </xdr:to>
    <xdr:graphicFrame macro="">
      <xdr:nvGraphicFramePr>
        <xdr:cNvPr id="8" name="Chart 7">
          <a:extLst>
            <a:ext uri="{FF2B5EF4-FFF2-40B4-BE49-F238E27FC236}">
              <a16:creationId xmlns:a16="http://schemas.microsoft.com/office/drawing/2014/main" id="{00000000-0008-0000-02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0</xdr:colOff>
      <xdr:row>14</xdr:row>
      <xdr:rowOff>119208</xdr:rowOff>
    </xdr:from>
    <xdr:to>
      <xdr:col>3</xdr:col>
      <xdr:colOff>422189</xdr:colOff>
      <xdr:row>30</xdr:row>
      <xdr:rowOff>108001</xdr:rowOff>
    </xdr:to>
    <xdr:grpSp>
      <xdr:nvGrpSpPr>
        <xdr:cNvPr id="2" name="Group 1">
          <a:extLst>
            <a:ext uri="{FF2B5EF4-FFF2-40B4-BE49-F238E27FC236}">
              <a16:creationId xmlns:a16="http://schemas.microsoft.com/office/drawing/2014/main" id="{868E1359-C69D-476C-AB53-EA1AD586C245}"/>
            </a:ext>
          </a:extLst>
        </xdr:cNvPr>
        <xdr:cNvGrpSpPr/>
      </xdr:nvGrpSpPr>
      <xdr:grpSpPr>
        <a:xfrm>
          <a:off x="0" y="2714127"/>
          <a:ext cx="3387811" cy="2954415"/>
          <a:chOff x="0" y="1143000"/>
          <a:chExt cx="3497580" cy="2407920"/>
        </a:xfrm>
      </xdr:grpSpPr>
      <xdr:sp macro="" textlink="">
        <xdr:nvSpPr>
          <xdr:cNvPr id="9" name="Rectangle: Rounded Corners 8">
            <a:extLst>
              <a:ext uri="{FF2B5EF4-FFF2-40B4-BE49-F238E27FC236}">
                <a16:creationId xmlns:a16="http://schemas.microsoft.com/office/drawing/2014/main" id="{27668A01-847C-D074-E4DF-ED2B3F745051}"/>
              </a:ext>
            </a:extLst>
          </xdr:cNvPr>
          <xdr:cNvSpPr/>
        </xdr:nvSpPr>
        <xdr:spPr>
          <a:xfrm>
            <a:off x="0" y="1143000"/>
            <a:ext cx="3497580" cy="2407920"/>
          </a:xfrm>
          <a:prstGeom prst="roundRect">
            <a:avLst>
              <a:gd name="adj" fmla="val 4440"/>
            </a:avLst>
          </a:prstGeom>
          <a:solidFill>
            <a:srgbClr val="7FA1C3"/>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aphicFrame macro="">
        <xdr:nvGraphicFramePr>
          <xdr:cNvPr id="10" name="Chart 9">
            <a:extLst>
              <a:ext uri="{FF2B5EF4-FFF2-40B4-BE49-F238E27FC236}">
                <a16:creationId xmlns:a16="http://schemas.microsoft.com/office/drawing/2014/main" id="{2310BD9F-4577-96E9-2E1E-E4A48F1772D7}"/>
              </a:ext>
            </a:extLst>
          </xdr:cNvPr>
          <xdr:cNvGraphicFramePr>
            <a:graphicFrameLocks/>
          </xdr:cNvGraphicFramePr>
        </xdr:nvGraphicFramePr>
        <xdr:xfrm>
          <a:off x="23860" y="1205528"/>
          <a:ext cx="3380158" cy="2294887"/>
        </xdr:xfrm>
        <a:graphic>
          <a:graphicData uri="http://schemas.openxmlformats.org/drawingml/2006/chart">
            <c:chart xmlns:c="http://schemas.openxmlformats.org/drawingml/2006/chart" xmlns:r="http://schemas.openxmlformats.org/officeDocument/2006/relationships" r:id="rId6"/>
          </a:graphicData>
        </a:graphic>
      </xdr:graphicFrame>
    </xdr:grpSp>
    <xdr:clientData/>
  </xdr:twoCellAnchor>
  <xdr:twoCellAnchor editAs="oneCell">
    <xdr:from>
      <xdr:col>14</xdr:col>
      <xdr:colOff>349624</xdr:colOff>
      <xdr:row>1</xdr:row>
      <xdr:rowOff>89647</xdr:rowOff>
    </xdr:from>
    <xdr:to>
      <xdr:col>17</xdr:col>
      <xdr:colOff>788895</xdr:colOff>
      <xdr:row>10</xdr:row>
      <xdr:rowOff>107577</xdr:rowOff>
    </xdr:to>
    <xdr:pic>
      <xdr:nvPicPr>
        <xdr:cNvPr id="15" name="Picture 14">
          <a:extLst>
            <a:ext uri="{FF2B5EF4-FFF2-40B4-BE49-F238E27FC236}">
              <a16:creationId xmlns:a16="http://schemas.microsoft.com/office/drawing/2014/main" id="{6DAC5B53-2B09-1D84-D35A-A16282FD30E9}"/>
            </a:ext>
          </a:extLst>
        </xdr:cNvPr>
        <xdr:cNvPicPr>
          <a:picLocks noChangeAspect="1"/>
        </xdr:cNvPicPr>
      </xdr:nvPicPr>
      <xdr:blipFill>
        <a:blip xmlns:r="http://schemas.openxmlformats.org/officeDocument/2006/relationships" r:embed="rId7"/>
        <a:stretch>
          <a:fillRect/>
        </a:stretch>
      </xdr:blipFill>
      <xdr:spPr>
        <a:xfrm>
          <a:off x="9179859" y="268941"/>
          <a:ext cx="2079812" cy="1631577"/>
        </a:xfrm>
        <a:prstGeom prst="rect">
          <a:avLst/>
        </a:prstGeom>
      </xdr:spPr>
    </xdr:pic>
    <xdr:clientData/>
  </xdr:twoCellAnchor>
  <xdr:twoCellAnchor>
    <xdr:from>
      <xdr:col>11</xdr:col>
      <xdr:colOff>17929</xdr:colOff>
      <xdr:row>18</xdr:row>
      <xdr:rowOff>71716</xdr:rowOff>
    </xdr:from>
    <xdr:to>
      <xdr:col>17</xdr:col>
      <xdr:colOff>860612</xdr:colOff>
      <xdr:row>28</xdr:row>
      <xdr:rowOff>161364</xdr:rowOff>
    </xdr:to>
    <xdr:grpSp>
      <xdr:nvGrpSpPr>
        <xdr:cNvPr id="16" name="Group 15">
          <a:extLst>
            <a:ext uri="{FF2B5EF4-FFF2-40B4-BE49-F238E27FC236}">
              <a16:creationId xmlns:a16="http://schemas.microsoft.com/office/drawing/2014/main" id="{BE8EA9F4-F3C1-4B0B-8A89-7844A085A4A9}"/>
            </a:ext>
          </a:extLst>
        </xdr:cNvPr>
        <xdr:cNvGrpSpPr/>
      </xdr:nvGrpSpPr>
      <xdr:grpSpPr>
        <a:xfrm>
          <a:off x="9450253" y="3408040"/>
          <a:ext cx="4467332" cy="1943162"/>
          <a:chOff x="6990729" y="4732020"/>
          <a:chExt cx="3402951" cy="1295400"/>
        </a:xfrm>
      </xdr:grpSpPr>
      <xdr:pic>
        <xdr:nvPicPr>
          <xdr:cNvPr id="17" name="Picture 16">
            <a:extLst>
              <a:ext uri="{FF2B5EF4-FFF2-40B4-BE49-F238E27FC236}">
                <a16:creationId xmlns:a16="http://schemas.microsoft.com/office/drawing/2014/main" id="{E83D552C-1BFF-A4B7-9407-608D5B31B8B3}"/>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xdr:blipFill>
        <xdr:spPr>
          <a:xfrm>
            <a:off x="6990729" y="4732020"/>
            <a:ext cx="575931" cy="685800"/>
          </a:xfrm>
          <a:prstGeom prst="rect">
            <a:avLst/>
          </a:prstGeom>
        </xdr:spPr>
      </xdr:pic>
      <xdr:grpSp>
        <xdr:nvGrpSpPr>
          <xdr:cNvPr id="18" name="Group 17">
            <a:extLst>
              <a:ext uri="{FF2B5EF4-FFF2-40B4-BE49-F238E27FC236}">
                <a16:creationId xmlns:a16="http://schemas.microsoft.com/office/drawing/2014/main" id="{84ED2563-49B3-62F2-6C22-A2ABF5A84EAD}"/>
              </a:ext>
            </a:extLst>
          </xdr:cNvPr>
          <xdr:cNvGrpSpPr/>
        </xdr:nvGrpSpPr>
        <xdr:grpSpPr>
          <a:xfrm>
            <a:off x="7048500" y="5608320"/>
            <a:ext cx="3345180" cy="419100"/>
            <a:chOff x="7040880" y="5577840"/>
            <a:chExt cx="3345180" cy="419100"/>
          </a:xfrm>
        </xdr:grpSpPr>
        <xdr:sp macro="" textlink="' Pivot Tables Calculated'!L13">
          <xdr:nvSpPr>
            <xdr:cNvPr id="22" name="Rectangle: Rounded Corners 21">
              <a:extLst>
                <a:ext uri="{FF2B5EF4-FFF2-40B4-BE49-F238E27FC236}">
                  <a16:creationId xmlns:a16="http://schemas.microsoft.com/office/drawing/2014/main" id="{CC7C5B6C-AA18-8403-4C86-A8F82C708370}"/>
                </a:ext>
              </a:extLst>
            </xdr:cNvPr>
            <xdr:cNvSpPr/>
          </xdr:nvSpPr>
          <xdr:spPr>
            <a:xfrm>
              <a:off x="9822180" y="5600700"/>
              <a:ext cx="563880" cy="39624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51C1494-BE4C-449B-A898-C422F0524086}" type="TxLink">
                <a:rPr lang="en-US" sz="1100" b="0" i="0" u="none" strike="noStrike">
                  <a:solidFill>
                    <a:srgbClr val="000000"/>
                  </a:solidFill>
                  <a:latin typeface="Aptos Narrow"/>
                </a:rPr>
                <a:pPr algn="ctr"/>
                <a:t>5%</a:t>
              </a:fld>
              <a:endParaRPr lang="en-US" sz="1100"/>
            </a:p>
          </xdr:txBody>
        </xdr:sp>
        <xdr:sp macro="" textlink="' Pivot Tables Calculated'!L11">
          <xdr:nvSpPr>
            <xdr:cNvPr id="23" name="Rectangle: Rounded Corners 22">
              <a:extLst>
                <a:ext uri="{FF2B5EF4-FFF2-40B4-BE49-F238E27FC236}">
                  <a16:creationId xmlns:a16="http://schemas.microsoft.com/office/drawing/2014/main" id="{33FD6CB3-716F-5228-92C7-7582FF9D4F19}"/>
                </a:ext>
              </a:extLst>
            </xdr:cNvPr>
            <xdr:cNvSpPr/>
          </xdr:nvSpPr>
          <xdr:spPr>
            <a:xfrm>
              <a:off x="8917940" y="5585460"/>
              <a:ext cx="563880" cy="39624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95FB701D-76AA-4A37-A6DB-7B662C1639A0}" type="TxLink">
                <a:rPr lang="en-US" sz="1100" b="0" i="0" u="none" strike="noStrike">
                  <a:solidFill>
                    <a:srgbClr val="000000"/>
                  </a:solidFill>
                  <a:latin typeface="Aptos Narrow"/>
                </a:rPr>
                <a:pPr algn="ctr"/>
                <a:t>10%</a:t>
              </a:fld>
              <a:endParaRPr lang="en-US" sz="1100"/>
            </a:p>
          </xdr:txBody>
        </xdr:sp>
        <xdr:sp macro="" textlink="' Pivot Tables Calculated'!L14">
          <xdr:nvSpPr>
            <xdr:cNvPr id="24" name="Rectangle: Rounded Corners 23">
              <a:extLst>
                <a:ext uri="{FF2B5EF4-FFF2-40B4-BE49-F238E27FC236}">
                  <a16:creationId xmlns:a16="http://schemas.microsoft.com/office/drawing/2014/main" id="{A5F22D02-E1F2-A3BC-9EEE-F6FA554671D2}"/>
                </a:ext>
              </a:extLst>
            </xdr:cNvPr>
            <xdr:cNvSpPr/>
          </xdr:nvSpPr>
          <xdr:spPr>
            <a:xfrm>
              <a:off x="7952740" y="5585460"/>
              <a:ext cx="563880" cy="39624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EF64FF9-35F9-4F35-9D29-DE09C047E09B}" type="TxLink">
                <a:rPr lang="en-US" sz="1100" b="0" i="0" u="none" strike="noStrike">
                  <a:solidFill>
                    <a:srgbClr val="000000"/>
                  </a:solidFill>
                  <a:latin typeface="Aptos Narrow"/>
                </a:rPr>
                <a:pPr algn="ctr"/>
                <a:t>52%</a:t>
              </a:fld>
              <a:endParaRPr lang="en-US" sz="1100"/>
            </a:p>
          </xdr:txBody>
        </xdr:sp>
        <xdr:sp macro="" textlink="' Pivot Tables Calculated'!L12">
          <xdr:nvSpPr>
            <xdr:cNvPr id="25" name="Rectangle: Rounded Corners 24">
              <a:extLst>
                <a:ext uri="{FF2B5EF4-FFF2-40B4-BE49-F238E27FC236}">
                  <a16:creationId xmlns:a16="http://schemas.microsoft.com/office/drawing/2014/main" id="{B8C3BF09-4BC6-84CF-13C7-BABC8FAD2524}"/>
                </a:ext>
              </a:extLst>
            </xdr:cNvPr>
            <xdr:cNvSpPr/>
          </xdr:nvSpPr>
          <xdr:spPr>
            <a:xfrm>
              <a:off x="7040880" y="5577840"/>
              <a:ext cx="563880" cy="39624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9100317-8205-47D0-A8BC-5C2DEB59D07F}" type="TxLink">
                <a:rPr lang="en-US" sz="1100" b="0" i="0" u="none" strike="noStrike">
                  <a:solidFill>
                    <a:srgbClr val="000000"/>
                  </a:solidFill>
                  <a:latin typeface="Aptos Narrow"/>
                </a:rPr>
                <a:pPr algn="ctr"/>
                <a:t>33%</a:t>
              </a:fld>
              <a:endParaRPr lang="en-US" sz="1100"/>
            </a:p>
          </xdr:txBody>
        </xdr:sp>
      </xdr:grpSp>
      <xdr:pic>
        <xdr:nvPicPr>
          <xdr:cNvPr id="19" name="Picture 18">
            <a:extLst>
              <a:ext uri="{FF2B5EF4-FFF2-40B4-BE49-F238E27FC236}">
                <a16:creationId xmlns:a16="http://schemas.microsoft.com/office/drawing/2014/main" id="{335120D2-DB65-5753-1F42-6B4D0384E03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xdr:blipFill>
        <xdr:spPr>
          <a:xfrm>
            <a:off x="7844169" y="4747261"/>
            <a:ext cx="575931" cy="614286"/>
          </a:xfrm>
          <a:prstGeom prst="rect">
            <a:avLst/>
          </a:prstGeom>
        </xdr:spPr>
      </xdr:pic>
      <xdr:pic>
        <xdr:nvPicPr>
          <xdr:cNvPr id="20" name="Picture 19">
            <a:extLst>
              <a:ext uri="{FF2B5EF4-FFF2-40B4-BE49-F238E27FC236}">
                <a16:creationId xmlns:a16="http://schemas.microsoft.com/office/drawing/2014/main" id="{BE9AACB0-FF94-7D96-457F-4A3A3A19FE9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xdr:blipFill>
        <xdr:spPr>
          <a:xfrm>
            <a:off x="8842389" y="4732020"/>
            <a:ext cx="575931" cy="647700"/>
          </a:xfrm>
          <a:prstGeom prst="rect">
            <a:avLst/>
          </a:prstGeom>
        </xdr:spPr>
      </xdr:pic>
      <xdr:pic>
        <xdr:nvPicPr>
          <xdr:cNvPr id="21" name="Picture 20">
            <a:extLst>
              <a:ext uri="{FF2B5EF4-FFF2-40B4-BE49-F238E27FC236}">
                <a16:creationId xmlns:a16="http://schemas.microsoft.com/office/drawing/2014/main" id="{181AD07E-890D-0008-E932-7CD2826AFAE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xdr:blipFill>
        <xdr:spPr>
          <a:xfrm>
            <a:off x="9764409" y="4745044"/>
            <a:ext cx="575931" cy="575931"/>
          </a:xfrm>
          <a:prstGeom prst="rect">
            <a:avLst/>
          </a:prstGeom>
        </xdr:spPr>
      </xdr:pic>
    </xdr:grpSp>
    <xdr:clientData/>
  </xdr:twoCellAnchor>
  <xdr:twoCellAnchor>
    <xdr:from>
      <xdr:col>7</xdr:col>
      <xdr:colOff>172338</xdr:colOff>
      <xdr:row>8</xdr:row>
      <xdr:rowOff>81126</xdr:rowOff>
    </xdr:from>
    <xdr:to>
      <xdr:col>15</xdr:col>
      <xdr:colOff>396974</xdr:colOff>
      <xdr:row>12</xdr:row>
      <xdr:rowOff>166054</xdr:rowOff>
    </xdr:to>
    <mc:AlternateContent xmlns:mc="http://schemas.openxmlformats.org/markup-compatibility/2006" xmlns:a14="http://schemas.microsoft.com/office/drawing/2010/main">
      <mc:Choice Requires="a14">
        <xdr:graphicFrame macro="">
          <xdr:nvGraphicFramePr>
            <xdr:cNvPr id="26" name="NewSpecies2 5">
              <a:extLst>
                <a:ext uri="{FF2B5EF4-FFF2-40B4-BE49-F238E27FC236}">
                  <a16:creationId xmlns:a16="http://schemas.microsoft.com/office/drawing/2014/main" id="{69C9C70B-264C-8783-677F-07779030E347}"/>
                </a:ext>
              </a:extLst>
            </xdr:cNvPr>
            <xdr:cNvGraphicFramePr/>
          </xdr:nvGraphicFramePr>
          <xdr:xfrm>
            <a:off x="0" y="0"/>
            <a:ext cx="0" cy="0"/>
          </xdr:xfrm>
          <a:graphic>
            <a:graphicData uri="http://schemas.microsoft.com/office/drawing/2010/slicer">
              <sle:slicer xmlns:sle="http://schemas.microsoft.com/office/drawing/2010/slicer" name="NewSpecies2 5"/>
            </a:graphicData>
          </a:graphic>
        </xdr:graphicFrame>
      </mc:Choice>
      <mc:Fallback xmlns="">
        <xdr:sp macro="" textlink="">
          <xdr:nvSpPr>
            <xdr:cNvPr id="0" name=""/>
            <xdr:cNvSpPr>
              <a:spLocks noTextEdit="1"/>
            </xdr:cNvSpPr>
          </xdr:nvSpPr>
          <xdr:spPr>
            <a:xfrm>
              <a:off x="7833527" y="1563937"/>
              <a:ext cx="4714258" cy="8263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926756</xdr:colOff>
      <xdr:row>14</xdr:row>
      <xdr:rowOff>131805</xdr:rowOff>
    </xdr:from>
    <xdr:to>
      <xdr:col>9</xdr:col>
      <xdr:colOff>247135</xdr:colOff>
      <xdr:row>29</xdr:row>
      <xdr:rowOff>94735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DBBC8F8-BF98-1D20-16D9-EBE99B81098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3890936" y="2692125"/>
              <a:ext cx="4555319" cy="270613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8.xml><?xml version="1.0" encoding="utf-8"?>
<c:userShapes xmlns:c="http://schemas.openxmlformats.org/drawingml/2006/chart">
  <cdr:relSizeAnchor xmlns:cdr="http://schemas.openxmlformats.org/drawingml/2006/chartDrawing">
    <cdr:from>
      <cdr:x>0.54731</cdr:x>
      <cdr:y>0.20925</cdr:y>
    </cdr:from>
    <cdr:to>
      <cdr:x>0.90742</cdr:x>
      <cdr:y>0.78258</cdr:y>
    </cdr:to>
    <cdr:sp macro="" textlink="">
      <cdr:nvSpPr>
        <cdr:cNvPr id="2" name="TextBox 1">
          <a:extLst xmlns:a="http://schemas.openxmlformats.org/drawingml/2006/main">
            <a:ext uri="{FF2B5EF4-FFF2-40B4-BE49-F238E27FC236}">
              <a16:creationId xmlns:a16="http://schemas.microsoft.com/office/drawing/2014/main" id="{0D1A02B0-BAD5-867E-9143-2560936D8E9D}"/>
            </a:ext>
          </a:extLst>
        </cdr:cNvPr>
        <cdr:cNvSpPr txBox="1"/>
      </cdr:nvSpPr>
      <cdr:spPr>
        <a:xfrm xmlns:a="http://schemas.openxmlformats.org/drawingml/2006/main">
          <a:off x="2119856" y="562760"/>
          <a:ext cx="1394755" cy="1541929"/>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sz="1100">
              <a:effectLst/>
              <a:latin typeface="+mn-lt"/>
              <a:ea typeface="+mn-ea"/>
              <a:cs typeface="+mn-cs"/>
            </a:rPr>
            <a:t>n today's fast-paced world, technology has become an integral part of our daily lives. With technological advancements, we can achieve o</a:t>
          </a:r>
          <a:endParaRPr lang="en-US">
            <a:effectLst/>
          </a:endParaRPr>
        </a:p>
        <a:p xmlns:a="http://schemas.openxmlformats.org/drawingml/2006/main">
          <a:endParaRPr lang="en-US" sz="1100"/>
        </a:p>
      </cdr:txBody>
    </cdr:sp>
  </cdr:relSizeAnchor>
</c:userShapes>
</file>

<file path=xl/drawings/drawing9.xml><?xml version="1.0" encoding="utf-8"?>
<c:userShapes xmlns:c="http://schemas.openxmlformats.org/drawingml/2006/chart">
  <cdr:relSizeAnchor xmlns:cdr="http://schemas.openxmlformats.org/drawingml/2006/chartDrawing">
    <cdr:from>
      <cdr:x>0.64389</cdr:x>
      <cdr:y>0.11773</cdr:y>
    </cdr:from>
    <cdr:to>
      <cdr:x>0.9793</cdr:x>
      <cdr:y>0.85858</cdr:y>
    </cdr:to>
    <cdr:sp macro="" textlink="">
      <cdr:nvSpPr>
        <cdr:cNvPr id="3" name="TextBox 2">
          <a:extLst xmlns:a="http://schemas.openxmlformats.org/drawingml/2006/main">
            <a:ext uri="{FF2B5EF4-FFF2-40B4-BE49-F238E27FC236}">
              <a16:creationId xmlns:a16="http://schemas.microsoft.com/office/drawing/2014/main" id="{1E7DD0B9-F1C3-7E52-26FD-CCCA746352EC}"/>
            </a:ext>
          </a:extLst>
        </cdr:cNvPr>
        <cdr:cNvSpPr txBox="1"/>
      </cdr:nvSpPr>
      <cdr:spPr>
        <a:xfrm xmlns:a="http://schemas.openxmlformats.org/drawingml/2006/main">
          <a:off x="2369821" y="312420"/>
          <a:ext cx="1234440" cy="196596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dirty="0"/>
        </a:p>
      </cdr:txBody>
    </cdr:sp>
  </cdr:relSizeAnchor>
  <cdr:relSizeAnchor xmlns:cdr="http://schemas.openxmlformats.org/drawingml/2006/chartDrawing">
    <cdr:from>
      <cdr:x>0.87255</cdr:x>
      <cdr:y>0.04018</cdr:y>
    </cdr:from>
    <cdr:to>
      <cdr:x>1</cdr:x>
      <cdr:y>0.68543</cdr:y>
    </cdr:to>
    <cdr:sp macro="" textlink="">
      <cdr:nvSpPr>
        <cdr:cNvPr id="4" name="TextBox 3">
          <a:extLst xmlns:a="http://schemas.openxmlformats.org/drawingml/2006/main">
            <a:ext uri="{FF2B5EF4-FFF2-40B4-BE49-F238E27FC236}">
              <a16:creationId xmlns:a16="http://schemas.microsoft.com/office/drawing/2014/main" id="{0D3795EF-CEB0-A91E-780A-322FC1DD9B9D}"/>
            </a:ext>
          </a:extLst>
        </cdr:cNvPr>
        <cdr:cNvSpPr txBox="1"/>
      </cdr:nvSpPr>
      <cdr:spPr>
        <a:xfrm xmlns:a="http://schemas.openxmlformats.org/drawingml/2006/main">
          <a:off x="4588666" y="109425"/>
          <a:ext cx="670223" cy="17572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dirty="0"/>
            <a:t>n today's fast-paced world, technology has become an integral part of our daily lives. With technological advancements, we can achieve o</a:t>
          </a:r>
          <a:endParaRPr lang="en-US" sz="1100" dirty="0"/>
        </a:p>
      </cdr:txBody>
    </cdr:sp>
  </cdr:relSizeAnchor>
</c:userShape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0.873603125001" backgroundQuery="1" createdVersion="8" refreshedVersion="8" minRefreshableVersion="3" recordCount="0" supportSubquery="1" supportAdvancedDrill="1" xr:uid="{F7F80A22-C1B2-43DF-903F-B14D0A24D1FD}">
  <cacheSource type="external" connectionId="6"/>
  <cacheFields count="0"/>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0" memberValueDatatype="130" unbalanced="0"/>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4059375001" backgroundQuery="1" createdVersion="8" refreshedVersion="8" minRefreshableVersion="3" recordCount="0" supportSubquery="1" supportAdvancedDrill="1" xr:uid="{C8436A63-AFB6-4EA3-91B0-08FBDF420B97}">
  <cacheSource type="external" connectionId="6"/>
  <cacheFields count="3">
    <cacheField name="[Measures].[Count of Case Number]" caption="Count of Case Number" numFmtId="0" hierarchy="53" level="32767"/>
    <cacheField name="[Sharkattacks].[NewSpecies2].[NewSpecies2]" caption="NewSpecies2" numFmtId="0" hierarchy="20" level="1">
      <sharedItems count="17">
        <s v="Blueshark"/>
        <s v="bronzewhaleshark"/>
        <s v="Bullshark"/>
        <s v="cleucas"/>
        <s v="comradessawshark"/>
        <s v="cookiecuttershark"/>
        <s v="footshark"/>
        <s v="galapagosshark"/>
        <s v="Hammerheadshark"/>
        <s v="Makoshark"/>
        <s v="NosharkInvolvement"/>
        <s v="Raggedtoothshark"/>
        <s v="Shark"/>
        <s v="Tigershark"/>
        <s v="whaleshark"/>
        <s v="Whiteshark"/>
        <s v="zambezishark"/>
      </sharedItems>
    </cacheField>
    <cacheField name="[Sharkattacks].[Shark AttacksY/N_2].[Shark AttacksY/N_2]" caption="Shark AttacksY/N_2" numFmtId="0" hierarchy="26" level="1">
      <sharedItems count="1">
        <s v="Y"/>
      </sharedItems>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1"/>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2" memberValueDatatype="130" unbalanced="0">
      <fieldsUsage count="2">
        <fieldUsage x="-1"/>
        <fieldUsage x="2"/>
      </fieldsUsage>
    </cacheHierarchy>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4059722224" backgroundQuery="1" createdVersion="8" refreshedVersion="8" minRefreshableVersion="3" recordCount="0" supportSubquery="1" supportAdvancedDrill="1" xr:uid="{A98531C9-539A-4312-B991-91D047515A42}">
  <cacheSource type="external" connectionId="6"/>
  <cacheFields count="3">
    <cacheField name="[Measures].[Distinct Count of Country]" caption="Distinct Count of Country" numFmtId="0" hierarchy="56" level="32767"/>
    <cacheField name="[Measures].[Count of Case Number]" caption="Count of Case Number" numFmtId="0" hierarchy="53" level="32767"/>
    <cacheField name="[Sharkattacks].[NewSpecies2].[NewSpecies2]" caption="NewSpecies2" numFmtId="0" hierarchy="20" level="1">
      <sharedItems containsSemiMixedTypes="0" containsNonDate="0" containsString="0"/>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2"/>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oneField="1" hidden="1">
      <fieldsUsage count="1">
        <fieldUsage x="0"/>
      </fieldsUsage>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4060069447" backgroundQuery="1" createdVersion="8" refreshedVersion="8" minRefreshableVersion="3" recordCount="0" supportSubquery="1" supportAdvancedDrill="1" xr:uid="{CA47113E-BA53-472B-9701-41B95D1F8656}">
  <cacheSource type="external" connectionId="6"/>
  <cacheFields count="3">
    <cacheField name="[Sharkattacks].[Country].[Country]" caption="Country" numFmtId="0" hierarchy="2" level="1">
      <sharedItems count="3">
        <s v="Australia"/>
        <s v="South Africa"/>
        <s v="United States"/>
      </sharedItems>
    </cacheField>
    <cacheField name="[Measures].[Count of Case Number]" caption="Count of Case Number" numFmtId="0" hierarchy="53" level="32767"/>
    <cacheField name="[Sharkattacks].[NewSpecies2].[NewSpecies2]" caption="NewSpecies2" numFmtId="0" hierarchy="20" level="1">
      <sharedItems containsSemiMixedTypes="0" containsNonDate="0" containsString="0"/>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2" memberValueDatatype="130" unbalanced="0">
      <fieldsUsage count="2">
        <fieldUsage x="-1"/>
        <fieldUsage x="0"/>
      </fieldsUsage>
    </cacheHierarchy>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2"/>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4060416663" backgroundQuery="1" createdVersion="8" refreshedVersion="8" minRefreshableVersion="3" recordCount="0" supportSubquery="1" supportAdvancedDrill="1" xr:uid="{FED748E6-0F01-46BD-BB67-9AB210060493}">
  <cacheSource type="external" connectionId="6"/>
  <cacheFields count="3">
    <cacheField name="[Sharkattacks].[New Injury].[New Injury]" caption="New Injury" numFmtId="0" hierarchy="10" level="1">
      <sharedItems count="2">
        <s v="Fatal"/>
        <s v="None"/>
      </sharedItems>
    </cacheField>
    <cacheField name="[Measures].[Count of New Injury]" caption="Count of New Injury" numFmtId="0" hierarchy="58" level="32767"/>
    <cacheField name="[Sharkattacks].[NewSpecies2].[NewSpecies2]" caption="NewSpecies2" numFmtId="0" hierarchy="20" level="1">
      <sharedItems containsSemiMixedTypes="0" containsNonDate="0" containsString="0"/>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2" memberValueDatatype="130" unbalanced="0">
      <fieldsUsage count="2">
        <fieldUsage x="-1"/>
        <fieldUsage x="0"/>
      </fieldsUsage>
    </cacheHierarchy>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2"/>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4060763887" backgroundQuery="1" createdVersion="8" refreshedVersion="8" minRefreshableVersion="3" recordCount="0" supportSubquery="1" supportAdvancedDrill="1" xr:uid="{16D8C491-CDBD-4E13-9327-F8F7D2D9B36A}">
  <cacheSource type="external" connectionId="6"/>
  <cacheFields count="3">
    <cacheField name="[Sheet11].[Body Parts].[Body Parts]" caption="Body Parts" numFmtId="0" hierarchy="36" level="1">
      <sharedItems count="9">
        <s v="Arm"/>
        <s v="Death"/>
        <s v="Head and Neck"/>
        <s v="Hip and Thigh"/>
        <s v="Leg"/>
        <s v="Minor Injury"/>
        <s v="No Injury"/>
        <s v="Other"/>
        <s v="Torso"/>
      </sharedItems>
    </cacheField>
    <cacheField name="[Measures].[Count of New Injury 2]" caption="Count of New Injury 2" numFmtId="0" hierarchy="65" level="32767"/>
    <cacheField name="[Sharkattacks].[NewSpecies2].[NewSpecies2]" caption="NewSpecies2" numFmtId="0" hierarchy="20" level="1">
      <sharedItems containsSemiMixedTypes="0" containsNonDate="0" containsString="0"/>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2"/>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2" memberValueDatatype="130" unbalanced="0">
      <fieldsUsage count="2">
        <fieldUsage x="-1"/>
        <fieldUsage x="0"/>
      </fieldsUsage>
    </cacheHierarchy>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oneField="1" hidden="1">
      <fieldsUsage count="1">
        <fieldUsage x="1"/>
      </fieldsUsage>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1672916666" backgroundQuery="1" createdVersion="3" refreshedVersion="8" minRefreshableVersion="3" recordCount="0" supportSubquery="1" supportAdvancedDrill="1" xr:uid="{14587E3A-C451-4ED6-8DB9-74A368FB8C58}">
  <cacheSource type="external" connectionId="6">
    <extLst>
      <ext xmlns:x14="http://schemas.microsoft.com/office/spreadsheetml/2009/9/main" uri="{F057638F-6D5F-4e77-A914-E7F072B9BCA8}">
        <x14:sourceConnection name="ThisWorkbookDataModel"/>
      </ext>
    </extLst>
  </cacheSource>
  <cacheFields count="0"/>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160185120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1.162447106479" backgroundQuery="1" createdVersion="8" refreshedVersion="8" minRefreshableVersion="3" recordCount="0" supportSubquery="1" supportAdvancedDrill="1" xr:uid="{91FF1541-1106-4BC3-B1C5-419EA3EADB98}">
  <cacheSource type="external" connectionId="6"/>
  <cacheFields count="2">
    <cacheField name="[Sheet1__2].[Body Parts attacked].[Body Parts attacked]" caption="Body Parts attacked" numFmtId="0" hierarchy="28" level="1">
      <sharedItems count="7">
        <s v="Arm"/>
        <s v="Death"/>
        <s v="Head and Neck"/>
        <s v="Hip and Thigh"/>
        <s v="Leg"/>
        <s v="Other"/>
        <s v="Torso"/>
      </sharedItems>
    </cacheField>
    <cacheField name="[Measures].[Count of Injury_2]" caption="Count of Injury_2" numFmtId="0" hierarchy="63" level="32767"/>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0" memberValueDatatype="130" unbalanced="0"/>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2" memberValueDatatype="130" unbalanced="0">
      <fieldsUsage count="2">
        <fieldUsage x="-1"/>
        <fieldUsage x="0"/>
      </fieldsUsage>
    </cacheHierarchy>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oneField="1" hidden="1">
      <fieldsUsage count="1">
        <fieldUsage x="1"/>
      </fieldsUsage>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531.162462962966" createdVersion="8" refreshedVersion="8" minRefreshableVersion="3" recordCount="11" xr:uid="{8418AEA3-77D4-4369-AF53-47C83E3A8046}">
  <cacheSource type="worksheet">
    <worksheetSource name="Table5"/>
  </cacheSource>
  <cacheFields count="2">
    <cacheField name="Column1" numFmtId="0">
      <sharedItems containsBlank="1" count="11">
        <s v="Arm"/>
        <s v="Death"/>
        <s v="Head and Neck"/>
        <s v="Hip and Thigh"/>
        <s v="Leg"/>
        <s v="Minor Injury"/>
        <s v="No Injury"/>
        <s v="Other"/>
        <s v="Torso"/>
        <m/>
        <s v="total"/>
      </sharedItems>
    </cacheField>
    <cacheField name="Column4" numFmtId="0">
      <sharedItems containsString="0" containsBlank="1" containsNumber="1" containsInteger="1" minValue="20" maxValue="4816"/>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1685532406" backgroundQuery="1" createdVersion="8" refreshedVersion="8" minRefreshableVersion="3" recordCount="0" supportSubquery="1" supportAdvancedDrill="1" xr:uid="{34327D6D-F852-42E6-AE34-BD46B92B06B9}">
  <cacheSource type="external" connectionId="6"/>
  <cacheFields count="4">
    <cacheField name="[Sheet1__2].[Body Parts attacked].[Body Parts attacked]" caption="Body Parts attacked" numFmtId="0" hierarchy="28" level="1">
      <sharedItems containsBlank="1" count="2">
        <s v="Other"/>
        <m/>
      </sharedItems>
    </cacheField>
    <cacheField name="[Sharkattacks].[New Injury].[New Injury]" caption="New Injury" numFmtId="0" hierarchy="10" level="1">
      <sharedItems count="16">
        <s v="abdomen"/>
        <s v="Ankle"/>
        <s v="Arm"/>
        <s v="Calf"/>
        <s v="Chest"/>
        <s v="Elbow"/>
        <s v="Fatal"/>
        <s v="Feet"/>
        <s v="Fingers"/>
        <s v="Hand"/>
        <s v="Head"/>
        <s v="Hip"/>
        <s v="Leg"/>
        <s v="None"/>
        <s v="Not stated"/>
        <s v="Thigh"/>
      </sharedItems>
    </cacheField>
    <cacheField name="[Sharkattacks].[NewSpecies2].[NewSpecies2]" caption="NewSpecies2" numFmtId="0" hierarchy="20" level="1">
      <sharedItems count="17">
        <s v="Blueshark"/>
        <s v="bronzewhaleshark"/>
        <s v="Bullshark"/>
        <s v="cleucas"/>
        <s v="comradessawshark"/>
        <s v="cookiecuttershark"/>
        <s v="footshark"/>
        <s v="galapagosshark"/>
        <s v="Hammerheadshark"/>
        <s v="Makoshark"/>
        <s v="NosharkInvolvement"/>
        <s v="Raggedtoothshark"/>
        <s v="Shark"/>
        <s v="Tigershark"/>
        <s v="whaleshark"/>
        <s v="Whiteshark"/>
        <s v="zambezishark"/>
      </sharedItems>
    </cacheField>
    <cacheField name="[Measures].[Distinct Count of NewSpecies2]" caption="Distinct Count of NewSpecies2" numFmtId="0" hierarchy="67" level="32767"/>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2" memberValueDatatype="130" unbalanced="0">
      <fieldsUsage count="2">
        <fieldUsage x="-1"/>
        <fieldUsage x="1"/>
      </fieldsUsage>
    </cacheHierarchy>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2"/>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2" memberValueDatatype="130" unbalanced="0">
      <fieldsUsage count="2">
        <fieldUsage x="-1"/>
        <fieldUsage x="0"/>
      </fieldsUsage>
    </cacheHierarchy>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oneField="1" hidden="1">
      <fieldsUsage count="1">
        <fieldUsage x="3"/>
      </fieldsUsage>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4057523146" backgroundQuery="1" createdVersion="8" refreshedVersion="8" minRefreshableVersion="3" recordCount="0" supportSubquery="1" supportAdvancedDrill="1" xr:uid="{DAAEFC75-3C32-472F-8180-498039741669}">
  <cacheSource type="external" connectionId="6"/>
  <cacheFields count="3">
    <cacheField name="[Measures].[Count of Case Number]" caption="Count of Case Number" numFmtId="0" hierarchy="53" level="32767"/>
    <cacheField name="[Sharkattacks].[Newtime].[Newtime]" caption="Newtime" numFmtId="0" hierarchy="19" level="1">
      <sharedItems count="4">
        <s v="Afternoon"/>
        <s v="Evening"/>
        <s v="Morning"/>
        <s v="Night"/>
      </sharedItems>
    </cacheField>
    <cacheField name="[Sharkattacks].[NewSpecies2].[NewSpecies2]" caption="NewSpecies2" numFmtId="0" hierarchy="20" level="1">
      <sharedItems containsSemiMixedTypes="0" containsNonDate="0" containsString="0"/>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2" memberValueDatatype="130" unbalanced="0">
      <fieldsUsage count="2">
        <fieldUsage x="-1"/>
        <fieldUsage x="1"/>
      </fieldsUsage>
    </cacheHierarchy>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2"/>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OnLoad="1" refreshedBy="HP" refreshedDate="45532.714057754631" backgroundQuery="1" createdVersion="8" refreshedVersion="8" minRefreshableVersion="3" recordCount="0" supportSubquery="1" supportAdvancedDrill="1" xr:uid="{5A2C5AA7-12EA-4FE0-9BCD-7939F8003CCA}">
  <cacheSource type="external" connectionId="6"/>
  <cacheFields count="3">
    <cacheField name="[Measures].[Count of Case Number]" caption="Count of Case Number" numFmtId="0" hierarchy="53" level="32767"/>
    <cacheField name="[Sharkattacks].[Age Group].[Age Group]" caption="Age Group" numFmtId="0" hierarchy="22" level="1">
      <sharedItems count="6">
        <s v=" Childhood"/>
        <s v="Mature Adulthood"/>
        <s v="Middle Aged"/>
        <s v="Senior"/>
        <s v="Teenage Years"/>
        <s v="Young Adult"/>
      </sharedItems>
    </cacheField>
    <cacheField name="[Sharkattacks].[NewSpecies2].[NewSpecies2]" caption="NewSpecies2" numFmtId="0" hierarchy="20" level="1">
      <sharedItems containsSemiMixedTypes="0" containsNonDate="0" containsString="0"/>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2"/>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2" memberValueDatatype="130" unbalanced="0">
      <fieldsUsage count="2">
        <fieldUsage x="-1"/>
        <fieldUsage x="1"/>
      </fieldsUsage>
    </cacheHierarchy>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4058217593" backgroundQuery="1" createdVersion="8" refreshedVersion="8" minRefreshableVersion="3" recordCount="0" supportSubquery="1" supportAdvancedDrill="1" xr:uid="{8DBA650F-76D1-4D0D-A8C5-66BA15298FAE}">
  <cacheSource type="external" connectionId="6"/>
  <cacheFields count="6">
    <cacheField name="[Measures].[Count of Case Number]" caption="Count of Case Number" numFmtId="0" hierarchy="53" level="32767"/>
    <cacheField name="[Sharkattacks].[Casedate].[Casedate]" caption="Casedate" numFmtId="0" hierarchy="13" level="1">
      <sharedItems containsSemiMixedTypes="0" containsNonDate="0" containsDate="1" containsString="0" minDate="1900-01-25T00:00:00" maxDate="2017-06-12T00:00:00" count="4195">
        <d v="1900-01-25T00:00:00"/>
        <d v="1900-07-14T00:00:00"/>
        <d v="1900-07-31T00:00:00"/>
        <d v="1900-08-21T00:00:00"/>
        <d v="1900-09-05T00:00:00"/>
        <d v="1900-09-13T00:00:00"/>
        <d v="1900-09-15T00:00:00"/>
        <d v="1900-10-27T00:00:00"/>
        <d v="1900-11-14T00:00:00"/>
        <d v="1900-12-27T00:00:00"/>
        <d v="1901-01-30T00:00:00"/>
        <d v="1901-06-24T00:00:00"/>
        <d v="1901-06-29T00:00:00"/>
        <d v="1901-07-17T00:00:00"/>
        <d v="1901-07-30T00:00:00"/>
        <d v="1901-09-23T00:00:00"/>
        <d v="1901-12-01T00:00:00"/>
        <d v="1902-01-19T00:00:00"/>
        <d v="1902-01-25T00:00:00"/>
        <d v="1902-02-22T00:00:00"/>
        <d v="1902-06-02T00:00:00"/>
        <d v="1902-07-06T00:00:00"/>
        <d v="1902-07-15T00:00:00"/>
        <d v="1902-08-08T00:00:00"/>
        <d v="1902-08-24T00:00:00"/>
        <d v="1902-08-28T00:00:00"/>
        <d v="1902-11-01T00:00:00"/>
        <d v="1902-11-10T00:00:00"/>
        <d v="1902-12-22T00:00:00"/>
        <d v="1903-01-10T00:00:00"/>
        <d v="1903-03-12T00:00:00"/>
        <d v="1903-03-20T00:00:00"/>
        <d v="1903-05-04T00:00:00"/>
        <d v="1903-06-21T00:00:00"/>
        <d v="1903-09-16T00:00:00"/>
        <d v="1903-10-04T00:00:00"/>
        <d v="1904-01-23T00:00:00"/>
        <d v="1904-02-04T00:00:00"/>
        <d v="1904-02-07T00:00:00"/>
        <d v="1904-07-01T00:00:00"/>
        <d v="1904-07-27T00:00:00"/>
        <d v="1904-07-28T00:00:00"/>
        <d v="1904-10-11T00:00:00"/>
        <d v="1904-11-02T00:00:00"/>
        <d v="1905-01-01T00:00:00"/>
        <d v="1905-02-10T00:00:00"/>
        <d v="1905-03-25T00:00:00"/>
        <d v="1905-03-26T00:00:00"/>
        <d v="1905-04-06T00:00:00"/>
        <d v="1905-05-22T00:00:00"/>
        <d v="1905-07-25T00:00:00"/>
        <d v="1905-07-29T00:00:00"/>
        <d v="1905-08-24T00:00:00"/>
        <d v="1905-09-29T00:00:00"/>
        <d v="1905-12-29T00:00:00"/>
        <d v="1905-12-31T00:00:00"/>
        <d v="1906-01-20T00:00:00"/>
        <d v="1906-01-28T00:00:00"/>
        <d v="1906-02-14T00:00:00"/>
        <d v="1906-04-02T00:00:00"/>
        <d v="1906-04-10T00:00:00"/>
        <d v="1906-04-14T00:00:00"/>
        <d v="1906-04-16T00:00:00"/>
        <d v="1906-04-27T00:00:00"/>
        <d v="1906-07-05T00:00:00"/>
        <d v="1906-08-04T00:00:00"/>
        <d v="1906-08-20T00:00:00"/>
        <d v="1906-09-05T00:00:00"/>
        <d v="1906-09-27T00:00:00"/>
        <d v="1906-10-10T00:00:00"/>
        <d v="1906-11-16T00:00:00"/>
        <d v="1907-02-03T00:00:00"/>
        <d v="1907-02-05T00:00:00"/>
        <d v="1907-02-09T00:00:00"/>
        <d v="1907-03-07T00:00:00"/>
        <d v="1907-03-26T00:00:00"/>
        <d v="1907-04-20T00:00:00"/>
        <d v="1907-07-04T00:00:00"/>
        <d v="1907-07-14T00:00:00"/>
        <d v="1907-08-08T00:00:00"/>
        <d v="1907-08-12T00:00:00"/>
        <d v="1907-09-11T00:00:00"/>
        <d v="1907-09-18T00:00:00"/>
        <d v="1907-10-08T00:00:00"/>
        <d v="1907-10-12T00:00:00"/>
        <d v="1907-10-14T00:00:00"/>
        <d v="1907-10-16T00:00:00"/>
        <d v="1907-10-18T00:00:00"/>
        <d v="1907-12-21T00:00:00"/>
        <d v="1908-01-08T00:00:00"/>
        <d v="1908-05-10T00:00:00"/>
        <d v="1908-05-13T00:00:00"/>
        <d v="1908-06-02T00:00:00"/>
        <d v="1908-06-08T00:00:00"/>
        <d v="1908-06-18T00:00:00"/>
        <d v="1908-07-08T00:00:00"/>
        <d v="1908-07-18T00:00:00"/>
        <d v="1908-08-28T00:00:00"/>
        <d v="1908-09-05T00:00:00"/>
        <d v="1908-09-21T00:00:00"/>
        <d v="1908-12-16T00:00:00"/>
        <d v="1908-12-31T00:00:00"/>
        <d v="1909-01-17T00:00:00"/>
        <d v="1909-03-06T00:00:00"/>
        <d v="1909-04-09T00:00:00"/>
        <d v="1909-04-10T00:00:00"/>
        <d v="1909-04-27T00:00:00"/>
        <d v="1909-06-18T00:00:00"/>
        <d v="1909-06-26T00:00:00"/>
        <d v="1909-07-15T00:00:00"/>
        <d v="1909-07-24T00:00:00"/>
        <d v="1909-08-13T00:00:00"/>
        <d v="1909-09-04T00:00:00"/>
        <d v="1909-11-14T00:00:00"/>
        <d v="1909-12-05T00:00:00"/>
        <d v="1909-12-15T00:00:00"/>
        <d v="1909-12-26T00:00:00"/>
        <d v="1910-01-26T00:00:00"/>
        <d v="1910-02-16T00:00:00"/>
        <d v="1910-03-08T00:00:00"/>
        <d v="1910-03-31T00:00:00"/>
        <d v="1910-05-16T00:00:00"/>
        <d v="1910-06-08T00:00:00"/>
        <d v="1910-06-25T00:00:00"/>
        <d v="1910-11-24T00:00:00"/>
        <d v="1910-11-28T00:00:00"/>
        <d v="1910-12-23T00:00:00"/>
        <d v="1910-12-25T00:00:00"/>
        <d v="1911-01-04T00:00:00"/>
        <d v="1911-03-29T00:00:00"/>
        <d v="1911-04-08T00:00:00"/>
        <d v="1911-05-01T00:00:00"/>
        <d v="1911-05-09T00:00:00"/>
        <d v="1911-07-16T00:00:00"/>
        <d v="1911-07-31T00:00:00"/>
        <d v="1911-09-17T00:00:00"/>
        <d v="1911-09-20T00:00:00"/>
        <d v="1911-09-23T00:00:00"/>
        <d v="1911-10-25T00:00:00"/>
        <d v="1911-10-26T00:00:00"/>
        <d v="1911-11-08T00:00:00"/>
        <d v="1912-01-01T00:00:00"/>
        <d v="1912-01-06T00:00:00"/>
        <d v="1912-01-13T00:00:00"/>
        <d v="1912-01-26T00:00:00"/>
        <d v="1912-02-03T00:00:00"/>
        <d v="1912-02-19T00:00:00"/>
        <d v="1912-02-22T00:00:00"/>
        <d v="1912-03-18T00:00:00"/>
        <d v="1912-05-04T00:00:00"/>
        <d v="1912-07-06T00:00:00"/>
        <d v="1912-07-23T00:00:00"/>
        <d v="1912-08-30T00:00:00"/>
        <d v="1913-03-27T00:00:00"/>
        <d v="1913-05-02T00:00:00"/>
        <d v="1913-05-21T00:00:00"/>
        <d v="1913-07-12T00:00:00"/>
        <d v="1913-08-26T00:00:00"/>
        <d v="1913-08-27T00:00:00"/>
        <d v="1913-09-03T00:00:00"/>
        <d v="1913-09-21T00:00:00"/>
        <d v="1913-11-21T00:00:00"/>
        <d v="1913-11-27T00:00:00"/>
        <d v="1913-12-30T00:00:00"/>
        <d v="1914-01-17T00:00:00"/>
        <d v="1914-02-03T00:00:00"/>
        <d v="1914-02-09T00:00:00"/>
        <d v="1914-03-03T00:00:00"/>
        <d v="1914-03-14T00:00:00"/>
        <d v="1914-05-14T00:00:00"/>
        <d v="1914-05-31T00:00:00"/>
        <d v="1914-06-10T00:00:00"/>
        <d v="1914-06-12T00:00:00"/>
        <d v="1914-07-07T00:00:00"/>
        <d v="1914-07-09T00:00:00"/>
        <d v="1914-07-15T00:00:00"/>
        <d v="1914-09-09T00:00:00"/>
        <d v="1914-09-26T00:00:00"/>
        <d v="1914-10-17T00:00:00"/>
        <d v="1914-12-04T00:00:00"/>
        <d v="1915-01-01T00:00:00"/>
        <d v="1915-01-13T00:00:00"/>
        <d v="1915-02-06T00:00:00"/>
        <d v="1915-03-29T00:00:00"/>
        <d v="1915-05-15T00:00:00"/>
        <d v="1915-07-06T00:00:00"/>
        <d v="1915-08-03T00:00:00"/>
        <d v="1915-11-08T00:00:00"/>
        <d v="1915-11-10T00:00:00"/>
        <d v="1915-12-09T00:00:00"/>
        <d v="1916-03-19T00:00:00"/>
        <d v="1916-04-03T00:00:00"/>
        <d v="1916-04-25T00:00:00"/>
        <d v="1916-06-23T00:00:00"/>
        <d v="1916-06-24T00:00:00"/>
        <d v="1916-06-30T00:00:00"/>
        <d v="1916-07-01T00:00:00"/>
        <d v="1916-07-06T00:00:00"/>
        <d v="1916-07-07T00:00:00"/>
        <d v="1916-07-08T00:00:00"/>
        <d v="1916-07-11T00:00:00"/>
        <d v="1916-07-12T00:00:00"/>
        <d v="1916-07-13T00:00:00"/>
        <d v="1916-07-26T00:00:00"/>
        <d v="1916-08-24T00:00:00"/>
        <d v="1916-10-11T00:00:00"/>
        <d v="1916-11-09T00:00:00"/>
        <d v="1916-11-10T00:00:00"/>
        <d v="1916-11-15T00:00:00"/>
        <d v="1916-12-08T00:00:00"/>
        <d v="1916-12-30T00:00:00"/>
        <d v="1917-05-05T00:00:00"/>
        <d v="1917-05-31T00:00:00"/>
        <d v="1917-06-03T00:00:00"/>
        <d v="1917-07-15T00:00:00"/>
        <d v="1917-07-18T00:00:00"/>
        <d v="1917-09-09T00:00:00"/>
        <d v="1917-09-21T00:00:00"/>
        <d v="1917-12-15T00:00:00"/>
        <d v="1918-03-22T00:00:00"/>
        <d v="1918-09-19T00:00:00"/>
        <d v="1919-01-05T00:00:00"/>
        <d v="1919-01-09T00:00:00"/>
        <d v="1919-01-15T00:00:00"/>
        <d v="1919-01-17T00:00:00"/>
        <d v="1919-03-16T00:00:00"/>
        <d v="1919-04-06T00:00:00"/>
        <d v="1919-05-29T00:00:00"/>
        <d v="1919-08-10T00:00:00"/>
        <d v="1919-09-12T00:00:00"/>
        <d v="1919-11-18T00:00:00"/>
        <d v="1919-12-07T00:00:00"/>
        <d v="1919-12-30T00:00:00"/>
        <d v="1920-01-15T00:00:00"/>
        <d v="1920-01-24T00:00:00"/>
        <d v="1920-02-03T00:00:00"/>
        <d v="1920-03-08T00:00:00"/>
        <d v="1920-06-27T00:00:00"/>
        <d v="1920-06-29T00:00:00"/>
        <d v="1920-07-05T00:00:00"/>
        <d v="1920-07-14T00:00:00"/>
        <d v="1920-11-04T00:00:00"/>
        <d v="1920-11-22T00:00:00"/>
        <d v="1920-11-29T00:00:00"/>
        <d v="1921-01-11T00:00:00"/>
        <d v="1921-08-22T00:00:00"/>
        <d v="1921-08-28T00:00:00"/>
        <d v="1921-08-29T00:00:00"/>
        <d v="1921-10-04T00:00:00"/>
        <d v="1921-10-12T00:00:00"/>
        <d v="1921-11-15T00:00:00"/>
        <d v="1921-11-27T00:00:00"/>
        <d v="1921-12-11T00:00:00"/>
        <d v="1922-01-04T00:00:00"/>
        <d v="1922-01-13T00:00:00"/>
        <d v="1922-01-15T00:00:00"/>
        <d v="1922-01-28T00:00:00"/>
        <d v="1922-02-04T00:00:00"/>
        <d v="1922-02-22T00:00:00"/>
        <d v="1922-03-02T00:00:00"/>
        <d v="1922-03-13T00:00:00"/>
        <d v="1922-03-20T00:00:00"/>
        <d v="1922-04-26T00:00:00"/>
        <d v="1922-05-06T00:00:00"/>
        <d v="1922-05-24T00:00:00"/>
        <d v="1922-06-17T00:00:00"/>
        <d v="1922-07-19T00:00:00"/>
        <d v="1922-09-21T00:00:00"/>
        <d v="1922-09-26T00:00:00"/>
        <d v="1922-09-28T00:00:00"/>
        <d v="1922-09-29T00:00:00"/>
        <d v="1922-10-29T00:00:00"/>
        <d v="1922-12-05T00:00:00"/>
        <d v="1922-12-14T00:00:00"/>
        <d v="1923-01-13T00:00:00"/>
        <d v="1923-01-27T00:00:00"/>
        <d v="1923-03-18T00:00:00"/>
        <d v="1923-05-22T00:00:00"/>
        <d v="1923-05-23T00:00:00"/>
        <d v="1923-06-06T00:00:00"/>
        <d v="1923-06-16T00:00:00"/>
        <d v="1923-07-02T00:00:00"/>
        <d v="1923-08-08T00:00:00"/>
        <d v="1923-10-16T00:00:00"/>
        <d v="1923-10-17T00:00:00"/>
        <d v="1923-10-20T00:00:00"/>
        <d v="1923-11-02T00:00:00"/>
        <d v="1923-11-23T00:00:00"/>
        <d v="1923-12-02T00:00:00"/>
        <d v="1923-12-12T00:00:00"/>
        <d v="1924-01-19T00:00:00"/>
        <d v="1924-01-25T00:00:00"/>
        <d v="1924-01-29T00:00:00"/>
        <d v="1924-02-08T00:00:00"/>
        <d v="1924-02-13T00:00:00"/>
        <d v="1924-03-24T00:00:00"/>
        <d v="1924-03-28T00:00:00"/>
        <d v="1924-04-20T00:00:00"/>
        <d v="1924-04-22T00:00:00"/>
        <d v="1924-04-25T00:00:00"/>
        <d v="1924-06-18T00:00:00"/>
        <d v="1924-07-04T00:00:00"/>
        <d v="1924-07-14T00:00:00"/>
        <d v="1924-07-31T00:00:00"/>
        <d v="1924-10-18T00:00:00"/>
        <d v="1924-10-31T00:00:00"/>
        <d v="1924-11-21T00:00:00"/>
        <d v="1924-11-24T00:00:00"/>
        <d v="1924-11-25T00:00:00"/>
        <d v="1925-01-08T00:00:00"/>
        <d v="1925-01-27T00:00:00"/>
        <d v="1925-03-10T00:00:00"/>
        <d v="1925-03-12T00:00:00"/>
        <d v="1925-03-27T00:00:00"/>
        <d v="1925-06-15T00:00:00"/>
        <d v="1925-08-02T00:00:00"/>
        <d v="1925-09-03T00:00:00"/>
        <d v="1925-09-04T00:00:00"/>
        <d v="1925-11-22T00:00:00"/>
        <d v="1926-01-26T00:00:00"/>
        <d v="1926-03-17T00:00:00"/>
        <d v="1926-04-07T00:00:00"/>
        <d v="1926-04-22T00:00:00"/>
        <d v="1926-05-18T00:00:00"/>
        <d v="1926-07-03T00:00:00"/>
        <d v="1926-07-08T00:00:00"/>
        <d v="1926-07-12T00:00:00"/>
        <d v="1926-07-23T00:00:00"/>
        <d v="1926-08-24T00:00:00"/>
        <d v="1926-09-06T00:00:00"/>
        <d v="1926-10-23T00:00:00"/>
        <d v="1926-10-29T00:00:00"/>
        <d v="1926-11-17T00:00:00"/>
        <d v="1926-12-02T00:00:00"/>
        <d v="1927-01-03T00:00:00"/>
        <d v="1927-01-08T00:00:00"/>
        <d v="1927-01-20T00:00:00"/>
        <d v="1927-02-09T00:00:00"/>
        <d v="1927-02-14T00:00:00"/>
        <d v="1927-03-01T00:00:00"/>
        <d v="1927-04-08T00:00:00"/>
        <d v="1927-04-10T00:00:00"/>
        <d v="1927-05-09T00:00:00"/>
        <d v="1927-05-29T00:00:00"/>
        <d v="1927-07-03T00:00:00"/>
        <d v="1927-10-12T00:00:00"/>
        <d v="1927-10-25T00:00:00"/>
        <d v="1927-11-03T00:00:00"/>
        <d v="1927-12-28T00:00:00"/>
        <d v="1928-01-02T00:00:00"/>
        <d v="1928-01-21T00:00:00"/>
        <d v="1928-01-27T00:00:00"/>
        <d v="1928-02-20T00:00:00"/>
        <d v="1928-03-28T00:00:00"/>
        <d v="1928-04-04T00:00:00"/>
        <d v="1928-04-06T00:00:00"/>
        <d v="1928-04-09T00:00:00"/>
        <d v="1928-04-14T00:00:00"/>
        <d v="1928-05-17T00:00:00"/>
        <d v="1928-06-24T00:00:00"/>
        <d v="1928-07-11T00:00:00"/>
        <d v="1928-08-24T00:00:00"/>
        <d v="1928-11-04T00:00:00"/>
        <d v="1928-11-12T00:00:00"/>
        <d v="1928-11-15T00:00:00"/>
        <d v="1928-11-18T00:00:00"/>
        <d v="1928-12-21T00:00:00"/>
        <d v="1929-01-05T00:00:00"/>
        <d v="1929-01-06T00:00:00"/>
        <d v="1929-01-12T00:00:00"/>
        <d v="1929-01-14T00:00:00"/>
        <d v="1929-01-27T00:00:00"/>
        <d v="1929-02-08T00:00:00"/>
        <d v="1929-02-09T00:00:00"/>
        <d v="1929-02-18T00:00:00"/>
        <d v="1929-03-04T00:00:00"/>
        <d v="1929-03-12T00:00:00"/>
        <d v="1929-03-16T00:00:00"/>
        <d v="1929-04-04T00:00:00"/>
        <d v="1929-04-09T00:00:00"/>
        <d v="1929-04-11T00:00:00"/>
        <d v="1929-04-17T00:00:00"/>
        <d v="1929-04-26T00:00:00"/>
        <d v="1929-05-31T00:00:00"/>
        <d v="1929-06-23T00:00:00"/>
        <d v="1929-07-17T00:00:00"/>
        <d v="1929-07-29T00:00:00"/>
        <d v="1929-08-05T00:00:00"/>
        <d v="1929-09-01T00:00:00"/>
        <d v="1929-10-02T00:00:00"/>
        <d v="1929-10-20T00:00:00"/>
        <d v="1929-11-21T00:00:00"/>
        <d v="1929-11-29T00:00:00"/>
        <d v="1929-12-03T00:00:00"/>
        <d v="1929-12-13T00:00:00"/>
        <d v="1929-12-16T00:00:00"/>
        <d v="1929-12-21T00:00:00"/>
        <d v="1929-12-26T00:00:00"/>
        <d v="1930-01-16T00:00:00"/>
        <d v="1930-01-22T00:00:00"/>
        <d v="1930-02-03T00:00:00"/>
        <d v="1930-02-15T00:00:00"/>
        <d v="1930-02-20T00:00:00"/>
        <d v="1930-03-07T00:00:00"/>
        <d v="1930-04-08T00:00:00"/>
        <d v="1930-05-11T00:00:00"/>
        <d v="1930-05-27T00:00:00"/>
        <d v="1930-06-04T00:00:00"/>
        <d v="1930-07-11T00:00:00"/>
        <d v="1930-07-19T00:00:00"/>
        <d v="1930-08-06T00:00:00"/>
        <d v="1930-08-16T00:00:00"/>
        <d v="1930-08-31T00:00:00"/>
        <d v="1930-09-12T00:00:00"/>
        <d v="1930-09-26T00:00:00"/>
        <d v="1930-11-30T00:00:00"/>
        <d v="1930-12-02T00:00:00"/>
        <d v="1930-12-13T00:00:00"/>
        <d v="1930-12-25T00:00:00"/>
        <d v="1931-01-07T00:00:00"/>
        <d v="1931-01-14T00:00:00"/>
        <d v="1931-01-24T00:00:00"/>
        <d v="1931-02-10T00:00:00"/>
        <d v="1931-03-06T00:00:00"/>
        <d v="1931-03-15T00:00:00"/>
        <d v="1931-03-22T00:00:00"/>
        <d v="1931-04-27T00:00:00"/>
        <d v="1931-05-02T00:00:00"/>
        <d v="1931-06-04T00:00:00"/>
        <d v="1931-06-13T00:00:00"/>
        <d v="1931-06-14T00:00:00"/>
        <d v="1931-07-15T00:00:00"/>
        <d v="1931-07-28T00:00:00"/>
        <d v="1931-08-01T00:00:00"/>
        <d v="1931-08-06T00:00:00"/>
        <d v="1931-08-18T00:00:00"/>
        <d v="1931-08-23T00:00:00"/>
        <d v="1931-08-25T00:00:00"/>
        <d v="1931-08-27T00:00:00"/>
        <d v="1931-08-30T00:00:00"/>
        <d v="1931-08-31T00:00:00"/>
        <d v="1931-09-02T00:00:00"/>
        <d v="1931-09-21T00:00:00"/>
        <d v="1931-09-27T00:00:00"/>
        <d v="1931-11-26T00:00:00"/>
        <d v="1932-01-06T00:00:00"/>
        <d v="1932-01-11T00:00:00"/>
        <d v="1932-01-27T00:00:00"/>
        <d v="1932-02-08T00:00:00"/>
        <d v="1932-02-13T00:00:00"/>
        <d v="1932-02-16T00:00:00"/>
        <d v="1932-04-16T00:00:00"/>
        <d v="1932-05-12T00:00:00"/>
        <d v="1932-06-20T00:00:00"/>
        <d v="1932-06-26T00:00:00"/>
        <d v="1932-06-28T00:00:00"/>
        <d v="1932-07-02T00:00:00"/>
        <d v="1932-07-14T00:00:00"/>
        <d v="1932-08-06T00:00:00"/>
        <d v="1932-08-09T00:00:00"/>
        <d v="1932-08-10T00:00:00"/>
        <d v="1932-08-30T00:00:00"/>
        <d v="1932-09-26T00:00:00"/>
        <d v="1932-10-11T00:00:00"/>
        <d v="1932-10-31T00:00:00"/>
        <d v="1932-11-09T00:00:00"/>
        <d v="1932-12-09T00:00:00"/>
        <d v="1932-12-11T00:00:00"/>
        <d v="1933-01-04T00:00:00"/>
        <d v="1933-02-12T00:00:00"/>
        <d v="1933-02-14T00:00:00"/>
        <d v="1933-02-15T00:00:00"/>
        <d v="1933-02-26T00:00:00"/>
        <d v="1933-04-10T00:00:00"/>
        <d v="1933-05-03T00:00:00"/>
        <d v="1933-05-23T00:00:00"/>
        <d v="1933-05-24T00:00:00"/>
        <d v="1933-06-08T00:00:00"/>
        <d v="1933-06-13T00:00:00"/>
        <d v="1933-06-16T00:00:00"/>
        <d v="1933-06-21T00:00:00"/>
        <d v="1933-07-03T00:00:00"/>
        <d v="1933-07-07T00:00:00"/>
        <d v="1933-08-26T00:00:00"/>
        <d v="1933-08-28T00:00:00"/>
        <d v="1933-09-27T00:00:00"/>
        <d v="1933-10-25T00:00:00"/>
        <d v="1933-11-18T00:00:00"/>
        <d v="1933-11-20T00:00:00"/>
        <d v="1934-01-07T00:00:00"/>
        <d v="1934-01-08T00:00:00"/>
        <d v="1934-01-27T00:00:00"/>
        <d v="1934-02-22T00:00:00"/>
        <d v="1934-02-24T00:00:00"/>
        <d v="1934-03-12T00:00:00"/>
        <d v="1934-04-01T00:00:00"/>
        <d v="1934-04-15T00:00:00"/>
        <d v="1934-06-20T00:00:00"/>
        <d v="1934-06-21T00:00:00"/>
        <d v="1934-07-11T00:00:00"/>
        <d v="1934-08-05T00:00:00"/>
        <d v="1934-08-21T00:00:00"/>
        <d v="1934-08-26T00:00:00"/>
        <d v="1934-08-27T00:00:00"/>
        <d v="1934-09-08T00:00:00"/>
        <d v="1934-10-02T00:00:00"/>
        <d v="1934-10-08T00:00:00"/>
        <d v="1934-10-09T00:00:00"/>
        <d v="1934-12-23T00:00:00"/>
        <d v="1934-12-31T00:00:00"/>
        <d v="1935-01-17T00:00:00"/>
        <d v="1935-01-21T00:00:00"/>
        <d v="1935-01-24T00:00:00"/>
        <d v="1935-02-14T00:00:00"/>
        <d v="1935-03-02T00:00:00"/>
        <d v="1935-03-09T00:00:00"/>
        <d v="1935-03-11T00:00:00"/>
        <d v="1935-03-13T00:00:00"/>
        <d v="1935-03-20T00:00:00"/>
        <d v="1935-03-25T00:00:00"/>
        <d v="1935-03-30T00:00:00"/>
        <d v="1935-04-08T00:00:00"/>
        <d v="1935-04-12T00:00:00"/>
        <d v="1935-04-25T00:00:00"/>
        <d v="1935-05-12T00:00:00"/>
        <d v="1935-05-19T00:00:00"/>
        <d v="1935-06-05T00:00:00"/>
        <d v="1935-06-18T00:00:00"/>
        <d v="1935-07-01T00:00:00"/>
        <d v="1935-07-05T00:00:00"/>
        <d v="1935-07-27T00:00:00"/>
        <d v="1935-08-13T00:00:00"/>
        <d v="1935-08-24T00:00:00"/>
        <d v="1935-08-26T00:00:00"/>
        <d v="1935-09-04T00:00:00"/>
        <d v="1935-09-21T00:00:00"/>
        <d v="1935-11-13T00:00:00"/>
        <d v="1935-12-23T00:00:00"/>
        <d v="1936-01-05T00:00:00"/>
        <d v="1936-01-22T00:00:00"/>
        <d v="1936-02-04T00:00:00"/>
        <d v="1936-02-20T00:00:00"/>
        <d v="1936-02-23T00:00:00"/>
        <d v="1936-03-04T00:00:00"/>
        <d v="1936-03-19T00:00:00"/>
        <d v="1936-03-22T00:00:00"/>
        <d v="1936-03-30T00:00:00"/>
        <d v="1936-04-08T00:00:00"/>
        <d v="1936-04-22T00:00:00"/>
        <d v="1936-06-06T00:00:00"/>
        <d v="1936-06-26T00:00:00"/>
        <d v="1936-07-07T00:00:00"/>
        <d v="1936-07-12T00:00:00"/>
        <d v="1936-07-25T00:00:00"/>
        <d v="1936-08-04T00:00:00"/>
        <d v="1936-08-11T00:00:00"/>
        <d v="1936-08-13T00:00:00"/>
        <d v="1936-08-24T00:00:00"/>
        <d v="1936-09-04T00:00:00"/>
        <d v="1936-11-27T00:00:00"/>
        <d v="1936-12-01T00:00:00"/>
        <d v="1936-12-12T00:00:00"/>
        <d v="1936-12-15T00:00:00"/>
        <d v="1936-12-19T00:00:00"/>
        <d v="1936-12-30T00:00:00"/>
        <d v="1937-01-27T00:00:00"/>
        <d v="1937-02-02T00:00:00"/>
        <d v="1937-02-03T00:00:00"/>
        <d v="1937-02-04T00:00:00"/>
        <d v="1937-02-11T00:00:00"/>
        <d v="1937-02-13T00:00:00"/>
        <d v="1937-03-09T00:00:00"/>
        <d v="1937-03-26T00:00:00"/>
        <d v="1937-05-15T00:00:00"/>
        <d v="1937-05-30T00:00:00"/>
        <d v="1937-06-15T00:00:00"/>
        <d v="1937-06-28T00:00:00"/>
        <d v="1937-07-06T00:00:00"/>
        <d v="1937-07-16T00:00:00"/>
        <d v="1937-08-02T00:00:00"/>
        <d v="1937-08-16T00:00:00"/>
        <d v="1937-08-31T00:00:00"/>
        <d v="1937-09-01T00:00:00"/>
        <d v="1937-09-11T00:00:00"/>
        <d v="1937-09-12T00:00:00"/>
        <d v="1937-09-26T00:00:00"/>
        <d v="1937-10-24T00:00:00"/>
        <d v="1937-10-27T00:00:00"/>
        <d v="1937-11-06T00:00:00"/>
        <d v="1937-11-11T00:00:00"/>
        <d v="1937-11-13T00:00:00"/>
        <d v="1938-01-02T00:00:00"/>
        <d v="1938-01-14T00:00:00"/>
        <d v="1938-01-18T00:00:00"/>
        <d v="1938-01-21T00:00:00"/>
        <d v="1938-03-08T00:00:00"/>
        <d v="1938-03-21T00:00:00"/>
        <d v="1938-05-02T00:00:00"/>
        <d v="1938-05-15T00:00:00"/>
        <d v="1938-05-26T00:00:00"/>
        <d v="1938-06-08T00:00:00"/>
        <d v="1938-06-17T00:00:00"/>
        <d v="1938-07-12T00:00:00"/>
        <d v="1938-07-17T00:00:00"/>
        <d v="1938-07-18T00:00:00"/>
        <d v="1938-08-18T00:00:00"/>
        <d v="1938-08-29T00:00:00"/>
        <d v="1938-10-05T00:00:00"/>
        <d v="1938-12-27T00:00:00"/>
        <d v="1939-01-12T00:00:00"/>
        <d v="1939-02-26T00:00:00"/>
        <d v="1939-03-24T00:00:00"/>
        <d v="1939-04-12T00:00:00"/>
        <d v="1939-05-03T00:00:00"/>
        <d v="1939-07-14T00:00:00"/>
        <d v="1939-07-16T00:00:00"/>
        <d v="1939-07-18T00:00:00"/>
        <d v="1939-08-01T00:00:00"/>
        <d v="1939-09-27T00:00:00"/>
        <d v="1939-10-04T00:00:00"/>
        <d v="1939-10-25T00:00:00"/>
        <d v="1939-11-02T00:00:00"/>
        <d v="1939-11-06T00:00:00"/>
        <d v="1939-11-09T00:00:00"/>
        <d v="1939-11-11T00:00:00"/>
        <d v="1939-11-23T00:00:00"/>
        <d v="1939-12-14T00:00:00"/>
        <d v="1939-12-28T00:00:00"/>
        <d v="1940-01-01T00:00:00"/>
        <d v="1940-01-07T00:00:00"/>
        <d v="1940-01-15T00:00:00"/>
        <d v="1940-01-23T00:00:00"/>
        <d v="1940-01-29T00:00:00"/>
        <d v="1940-02-04T00:00:00"/>
        <d v="1940-02-20T00:00:00"/>
        <d v="1940-02-22T00:00:00"/>
        <d v="1940-03-20T00:00:00"/>
        <d v="1940-03-31T00:00:00"/>
        <d v="1940-06-30T00:00:00"/>
        <d v="1940-07-13T00:00:00"/>
        <d v="1940-12-10T00:00:00"/>
        <d v="1940-12-19T00:00:00"/>
        <d v="1940-12-20T00:00:00"/>
        <d v="1940-12-28T00:00:00"/>
        <d v="1941-01-29T00:00:00"/>
        <d v="1941-02-01T00:00:00"/>
        <d v="1941-02-13T00:00:00"/>
        <d v="1941-03-09T00:00:00"/>
        <d v="1941-03-24T00:00:00"/>
        <d v="1941-06-15T00:00:00"/>
        <d v="1941-07-01T00:00:00"/>
        <d v="1941-07-22T00:00:00"/>
        <d v="1941-08-01T00:00:00"/>
        <d v="1941-08-05T00:00:00"/>
        <d v="1941-08-21T00:00:00"/>
        <d v="1941-09-25T00:00:00"/>
        <d v="1941-11-19T00:00:00"/>
        <d v="1941-11-24T00:00:00"/>
        <d v="1941-11-27T00:00:00"/>
        <d v="1941-12-03T00:00:00"/>
        <d v="1941-12-07T00:00:00"/>
        <d v="1942-01-04T00:00:00"/>
        <d v="1942-01-18T00:00:00"/>
        <d v="1942-03-04T00:00:00"/>
        <d v="1942-03-08T00:00:00"/>
        <d v="1942-04-05T00:00:00"/>
        <d v="1942-05-09T00:00:00"/>
        <d v="1942-06-04T00:00:00"/>
        <d v="1942-06-08T00:00:00"/>
        <d v="1942-06-11T00:00:00"/>
        <d v="1942-07-06T00:00:00"/>
        <d v="1942-07-12T00:00:00"/>
        <d v="1942-08-08T00:00:00"/>
        <d v="1942-09-11T00:00:00"/>
        <d v="1942-09-12T00:00:00"/>
        <d v="1942-09-30T00:00:00"/>
        <d v="1942-10-12T00:00:00"/>
        <d v="1942-11-01T00:00:00"/>
        <d v="1942-11-13T00:00:00"/>
        <d v="1942-11-16T00:00:00"/>
        <d v="1942-11-21T00:00:00"/>
        <d v="1942-11-25T00:00:00"/>
        <d v="1942-11-28T00:00:00"/>
        <d v="1942-12-26T00:00:00"/>
        <d v="1943-01-26T00:00:00"/>
        <d v="1943-03-02T00:00:00"/>
        <d v="1943-03-14T00:00:00"/>
        <d v="1943-03-21T00:00:00"/>
        <d v="1943-04-05T00:00:00"/>
        <d v="1943-05-01T00:00:00"/>
        <d v="1943-05-14T00:00:00"/>
        <d v="1943-05-17T00:00:00"/>
        <d v="1943-05-27T00:00:00"/>
        <d v="1943-06-16T00:00:00"/>
        <d v="1943-07-18T00:00:00"/>
        <d v="1943-09-23T00:00:00"/>
        <d v="1943-10-26T00:00:00"/>
        <d v="1943-11-11T00:00:00"/>
        <d v="1943-11-21T00:00:00"/>
        <d v="1943-12-04T00:00:00"/>
        <d v="1943-12-12T00:00:00"/>
        <d v="1944-01-04T00:00:00"/>
        <d v="1944-01-14T00:00:00"/>
        <d v="1944-01-16T00:00:00"/>
        <d v="1944-01-20T00:00:00"/>
        <d v="1944-02-18T00:00:00"/>
        <d v="1944-02-27T00:00:00"/>
        <d v="1944-03-14T00:00:00"/>
        <d v="1944-03-26T00:00:00"/>
        <d v="1944-05-04T00:00:00"/>
        <d v="1944-05-24T00:00:00"/>
        <d v="1944-05-31T00:00:00"/>
        <d v="1944-06-23T00:00:00"/>
        <d v="1944-07-22T00:00:00"/>
        <d v="1944-08-20T00:00:00"/>
        <d v="1944-09-03T00:00:00"/>
        <d v="1944-10-23T00:00:00"/>
        <d v="1944-10-24T00:00:00"/>
        <d v="1944-10-25T00:00:00"/>
        <d v="1944-10-26T00:00:00"/>
        <d v="1944-11-01T00:00:00"/>
        <d v="1944-11-08T00:00:00"/>
        <d v="1944-12-02T00:00:00"/>
        <d v="1944-12-18T00:00:00"/>
        <d v="1945-02-05T00:00:00"/>
        <d v="1945-03-06T00:00:00"/>
        <d v="1945-05-08T00:00:00"/>
        <d v="1945-06-15T00:00:00"/>
        <d v="1945-07-30T00:00:00"/>
        <d v="1945-08-06T00:00:00"/>
        <d v="1945-08-19T00:00:00"/>
        <d v="1945-09-06T00:00:00"/>
        <d v="1945-09-16T00:00:00"/>
        <d v="1945-09-19T00:00:00"/>
        <d v="1945-09-23T00:00:00"/>
        <d v="1946-01-01T00:00:00"/>
        <d v="1946-01-05T00:00:00"/>
        <d v="1946-01-07T00:00:00"/>
        <d v="1946-01-17T00:00:00"/>
        <d v="1946-01-24T00:00:00"/>
        <d v="1946-02-10T00:00:00"/>
        <d v="1946-02-16T00:00:00"/>
        <d v="1946-03-20T00:00:00"/>
        <d v="1946-04-19T00:00:00"/>
        <d v="1946-05-09T00:00:00"/>
        <d v="1946-06-28T00:00:00"/>
        <d v="1946-07-18T00:00:00"/>
        <d v="1946-08-18T00:00:00"/>
        <d v="1946-08-24T00:00:00"/>
        <d v="1946-10-14T00:00:00"/>
        <d v="1946-10-26T00:00:00"/>
        <d v="1946-11-20T00:00:00"/>
        <d v="1946-12-24T00:00:00"/>
        <d v="1946-12-28T00:00:00"/>
        <d v="1947-01-05T00:00:00"/>
        <d v="1947-01-14T00:00:00"/>
        <d v="1947-02-06T00:00:00"/>
        <d v="1947-02-23T00:00:00"/>
        <d v="1947-03-09T00:00:00"/>
        <d v="1947-03-12T00:00:00"/>
        <d v="1947-04-06T00:00:00"/>
        <d v="1947-04-11T00:00:00"/>
        <d v="1947-04-20T00:00:00"/>
        <d v="1947-05-13T00:00:00"/>
        <d v="1947-06-16T00:00:00"/>
        <d v="1947-06-27T00:00:00"/>
        <d v="1947-07-15T00:00:00"/>
        <d v="1947-07-24T00:00:00"/>
        <d v="1947-07-27T00:00:00"/>
        <d v="1947-08-04T00:00:00"/>
        <d v="1947-10-10T00:00:00"/>
        <d v="1947-10-28T00:00:00"/>
        <d v="1947-11-08T00:00:00"/>
        <d v="1947-11-14T00:00:00"/>
        <d v="1947-11-23T00:00:00"/>
        <d v="1947-12-15T00:00:00"/>
        <d v="1947-12-21T00:00:00"/>
        <d v="1948-01-25T00:00:00"/>
        <d v="1948-02-12T00:00:00"/>
        <d v="1948-02-13T00:00:00"/>
        <d v="1948-03-11T00:00:00"/>
        <d v="1948-03-13T00:00:00"/>
        <d v="1948-04-10T00:00:00"/>
        <d v="1948-05-10T00:00:00"/>
        <d v="1948-06-06T00:00:00"/>
        <d v="1948-07-01T00:00:00"/>
        <d v="1948-08-03T00:00:00"/>
        <d v="1948-08-19T00:00:00"/>
        <d v="1948-09-02T00:00:00"/>
        <d v="1948-09-15T00:00:00"/>
        <d v="1948-09-17T00:00:00"/>
        <d v="1948-09-19T00:00:00"/>
        <d v="1948-09-22T00:00:00"/>
        <d v="1948-11-18T00:00:00"/>
        <d v="1948-12-05T00:00:00"/>
        <d v="1948-12-10T00:00:00"/>
        <d v="1948-12-14T00:00:00"/>
        <d v="1948-12-26T00:00:00"/>
        <d v="1948-12-27T00:00:00"/>
        <d v="1949-01-05T00:00:00"/>
        <d v="1949-01-13T00:00:00"/>
        <d v="1949-01-14T00:00:00"/>
        <d v="1949-01-23T00:00:00"/>
        <d v="1949-04-13T00:00:00"/>
        <d v="1949-04-17T00:00:00"/>
        <d v="1949-04-18T00:00:00"/>
        <d v="1949-05-13T00:00:00"/>
        <d v="1949-05-16T00:00:00"/>
        <d v="1949-06-13T00:00:00"/>
        <d v="1949-07-16T00:00:00"/>
        <d v="1949-07-25T00:00:00"/>
        <d v="1949-07-28T00:00:00"/>
        <d v="1949-07-29T00:00:00"/>
        <d v="1949-08-10T00:00:00"/>
        <d v="1949-08-16T00:00:00"/>
        <d v="1949-08-17T00:00:00"/>
        <d v="1949-08-28T00:00:00"/>
        <d v="1949-11-12T00:00:00"/>
        <d v="1949-11-20T00:00:00"/>
        <d v="1950-01-12T00:00:00"/>
        <d v="1950-01-16T00:00:00"/>
        <d v="1950-02-11T00:00:00"/>
        <d v="1950-02-18T00:00:00"/>
        <d v="1950-03-01T00:00:00"/>
        <d v="1950-03-08T00:00:00"/>
        <d v="1950-03-26T00:00:00"/>
        <d v="1950-04-09T00:00:00"/>
        <d v="1950-05-01T00:00:00"/>
        <d v="1950-05-24T00:00:00"/>
        <d v="1950-06-06T00:00:00"/>
        <d v="1950-06-25T00:00:00"/>
        <d v="1950-07-09T00:00:00"/>
        <d v="1950-07-10T00:00:00"/>
        <d v="1950-07-14T00:00:00"/>
        <d v="1950-07-19T00:00:00"/>
        <d v="1950-07-21T00:00:00"/>
        <d v="1950-07-27T00:00:00"/>
        <d v="1950-08-06T00:00:00"/>
        <d v="1950-10-04T00:00:00"/>
        <d v="1950-10-08T00:00:00"/>
        <d v="1950-11-12T00:00:00"/>
        <d v="1950-11-25T00:00:00"/>
        <d v="1950-11-29T00:00:00"/>
        <d v="1950-12-16T00:00:00"/>
        <d v="1950-12-19T00:00:00"/>
        <d v="1950-12-31T00:00:00"/>
        <d v="1951-01-03T00:00:00"/>
        <d v="1951-01-21T00:00:00"/>
        <d v="1951-02-01T00:00:00"/>
        <d v="1951-02-03T00:00:00"/>
        <d v="1951-02-19T00:00:00"/>
        <d v="1951-03-15T00:00:00"/>
        <d v="1951-03-24T00:00:00"/>
        <d v="1951-03-26T00:00:00"/>
        <d v="1951-05-09T00:00:00"/>
        <d v="1951-05-22T00:00:00"/>
        <d v="1951-06-25T00:00:00"/>
        <d v="1951-07-11T00:00:00"/>
        <d v="1951-07-19T00:00:00"/>
        <d v="1951-08-16T00:00:00"/>
        <d v="1951-08-17T00:00:00"/>
        <d v="1951-09-02T00:00:00"/>
        <d v="1951-09-03T00:00:00"/>
        <d v="1951-09-29T00:00:00"/>
        <d v="1951-10-05T00:00:00"/>
        <d v="1951-10-22T00:00:00"/>
        <d v="1951-11-23T00:00:00"/>
        <d v="1951-11-28T00:00:00"/>
        <d v="1951-11-29T00:00:00"/>
        <d v="1951-12-06T00:00:00"/>
        <d v="1951-12-16T00:00:00"/>
        <d v="1951-12-21T00:00:00"/>
        <d v="1952-01-07T00:00:00"/>
        <d v="1952-01-23T00:00:00"/>
        <d v="1952-03-30T00:00:00"/>
        <d v="1952-04-06T00:00:00"/>
        <d v="1952-05-07T00:00:00"/>
        <d v="1952-05-27T00:00:00"/>
        <d v="1952-07-05T00:00:00"/>
        <d v="1952-07-13T00:00:00"/>
        <d v="1952-07-27T00:00:00"/>
        <d v="1952-08-03T00:00:00"/>
        <d v="1952-08-04T00:00:00"/>
        <d v="1952-08-05T00:00:00"/>
        <d v="1952-08-06T00:00:00"/>
        <d v="1952-10-12T00:00:00"/>
        <d v="1952-12-03T00:00:00"/>
        <d v="1952-12-07T00:00:00"/>
        <d v="1952-12-14T00:00:00"/>
        <d v="1952-12-21T00:00:00"/>
        <d v="1952-12-24T00:00:00"/>
        <d v="1953-01-08T00:00:00"/>
        <d v="1953-01-20T00:00:00"/>
        <d v="1953-02-15T00:00:00"/>
        <d v="1953-02-18T00:00:00"/>
        <d v="1953-03-19T00:00:00"/>
        <d v="1953-03-22T00:00:00"/>
        <d v="1953-04-04T00:00:00"/>
        <d v="1953-04-07T00:00:00"/>
        <d v="1953-07-04T00:00:00"/>
        <d v="1953-07-09T00:00:00"/>
        <d v="1953-07-11T00:00:00"/>
        <d v="1953-07-15T00:00:00"/>
        <d v="1953-07-16T00:00:00"/>
        <d v="1953-07-26T00:00:00"/>
        <d v="1953-07-31T00:00:00"/>
        <d v="1953-09-02T00:00:00"/>
        <d v="1953-09-03T00:00:00"/>
        <d v="1953-09-18T00:00:00"/>
        <d v="1953-09-20T00:00:00"/>
        <d v="1953-09-27T00:00:00"/>
        <d v="1953-12-13T00:00:00"/>
        <d v="1953-12-22T00:00:00"/>
        <d v="1953-12-30T00:00:00"/>
        <d v="1954-01-15T00:00:00"/>
        <d v="1954-01-22T00:00:00"/>
        <d v="1954-01-30T00:00:00"/>
        <d v="1954-02-27T00:00:00"/>
        <d v="1954-04-08T00:00:00"/>
        <d v="1954-05-26T00:00:00"/>
        <d v="1954-06-27T00:00:00"/>
        <d v="1954-06-29T00:00:00"/>
        <d v="1954-07-01T00:00:00"/>
        <d v="1954-07-02T00:00:00"/>
        <d v="1954-07-03T00:00:00"/>
        <d v="1954-07-04T00:00:00"/>
        <d v="1954-07-15T00:00:00"/>
        <d v="1954-07-27T00:00:00"/>
        <d v="1954-07-28T00:00:00"/>
        <d v="1954-07-30T00:00:00"/>
        <d v="1954-08-12T00:00:00"/>
        <d v="1954-08-19T00:00:00"/>
        <d v="1954-09-04T00:00:00"/>
        <d v="1954-09-15T00:00:00"/>
        <d v="1954-09-21T00:00:00"/>
        <d v="1954-10-02T00:00:00"/>
        <d v="1954-10-06T00:00:00"/>
        <d v="1954-10-07T00:00:00"/>
        <d v="1954-11-20T00:00:00"/>
        <d v="1954-12-04T00:00:00"/>
        <d v="1954-12-09T00:00:00"/>
        <d v="1954-12-11T00:00:00"/>
        <d v="1954-12-29T00:00:00"/>
        <d v="1955-01-15T00:00:00"/>
        <d v="1955-01-17T00:00:00"/>
        <d v="1955-02-01T00:00:00"/>
        <d v="1955-02-04T00:00:00"/>
        <d v="1955-02-05T00:00:00"/>
        <d v="1955-02-06T00:00:00"/>
        <d v="1955-02-10T00:00:00"/>
        <d v="1955-03-09T00:00:00"/>
        <d v="1955-04-12T00:00:00"/>
        <d v="1955-04-13T00:00:00"/>
        <d v="1955-05-08T00:00:00"/>
        <d v="1955-07-07T00:00:00"/>
        <d v="1955-07-15T00:00:00"/>
        <d v="1955-07-23T00:00:00"/>
        <d v="1955-07-25T00:00:00"/>
        <d v="1955-08-04T00:00:00"/>
        <d v="1955-08-08T00:00:00"/>
        <d v="1955-08-26T00:00:00"/>
        <d v="1955-08-30T00:00:00"/>
        <d v="1955-09-03T00:00:00"/>
        <d v="1955-09-04T00:00:00"/>
        <d v="1955-09-20T00:00:00"/>
        <d v="1955-09-23T00:00:00"/>
        <d v="1955-10-16T00:00:00"/>
        <d v="1955-11-16T00:00:00"/>
        <d v="1955-12-11T00:00:00"/>
        <d v="1955-12-31T00:00:00"/>
        <d v="1956-01-05T00:00:00"/>
        <d v="1956-01-16T00:00:00"/>
        <d v="1956-02-10T00:00:00"/>
        <d v="1956-02-26T00:00:00"/>
        <d v="1956-03-04T00:00:00"/>
        <d v="1956-03-11T00:00:00"/>
        <d v="1956-03-25T00:00:00"/>
        <d v="1956-05-07T00:00:00"/>
        <d v="1956-05-26T00:00:00"/>
        <d v="1956-06-20T00:00:00"/>
        <d v="1956-06-22T00:00:00"/>
        <d v="1956-06-28T00:00:00"/>
        <d v="1956-07-12T00:00:00"/>
        <d v="1956-07-17T00:00:00"/>
        <d v="1956-07-20T00:00:00"/>
        <d v="1956-07-26T00:00:00"/>
        <d v="1956-07-28T00:00:00"/>
        <d v="1956-08-01T00:00:00"/>
        <d v="1956-08-15T00:00:00"/>
        <d v="1956-08-20T00:00:00"/>
        <d v="1956-08-25T00:00:00"/>
        <d v="1956-09-13T00:00:00"/>
        <d v="1956-09-23T00:00:00"/>
        <d v="1956-10-07T00:00:00"/>
        <d v="1956-10-20T00:00:00"/>
        <d v="1956-10-27T00:00:00"/>
        <d v="1956-12-09T00:00:00"/>
        <d v="1956-12-15T00:00:00"/>
        <d v="1956-12-24T00:00:00"/>
        <d v="1956-12-26T00:00:00"/>
        <d v="1957-01-05T00:00:00"/>
        <d v="1957-02-02T00:00:00"/>
        <d v="1957-02-05T00:00:00"/>
        <d v="1957-02-24T00:00:00"/>
        <d v="1957-04-07T00:00:00"/>
        <d v="1957-04-13T00:00:00"/>
        <d v="1957-04-22T00:00:00"/>
        <d v="1957-04-23T00:00:00"/>
        <d v="1957-04-28T00:00:00"/>
        <d v="1957-05-07T00:00:00"/>
        <d v="1957-05-11T00:00:00"/>
        <d v="1957-06-21T00:00:00"/>
        <d v="1957-07-09T00:00:00"/>
        <d v="1957-07-15T00:00:00"/>
        <d v="1957-07-24T00:00:00"/>
        <d v="1957-09-02T00:00:00"/>
        <d v="1957-10-23T00:00:00"/>
        <d v="1957-10-24T00:00:00"/>
        <d v="1957-11-04T00:00:00"/>
        <d v="1957-11-08T00:00:00"/>
        <d v="1957-12-18T00:00:00"/>
        <d v="1957-12-20T00:00:00"/>
        <d v="1957-12-23T00:00:00"/>
        <d v="1957-12-26T00:00:00"/>
        <d v="1957-12-30T00:00:00"/>
        <d v="1957-12-31T00:00:00"/>
        <d v="1958-01-09T00:00:00"/>
        <d v="1958-01-19T00:00:00"/>
        <d v="1958-01-27T00:00:00"/>
        <d v="1958-02-01T00:00:00"/>
        <d v="1958-02-19T00:00:00"/>
        <d v="1958-04-03T00:00:00"/>
        <d v="1958-04-05T00:00:00"/>
        <d v="1958-04-19T00:00:00"/>
        <d v="1958-04-30T00:00:00"/>
        <d v="1958-06-02T00:00:00"/>
        <d v="1958-06-15T00:00:00"/>
        <d v="1958-06-17T00:00:00"/>
        <d v="1958-06-24T00:00:00"/>
        <d v="1958-06-26T00:00:00"/>
        <d v="1958-07-01T00:00:00"/>
        <d v="1958-07-02T00:00:00"/>
        <d v="1958-07-04T00:00:00"/>
        <d v="1958-07-08T00:00:00"/>
        <d v="1958-07-10T00:00:00"/>
        <d v="1958-07-27T00:00:00"/>
        <d v="1958-07-31T00:00:00"/>
        <d v="1958-08-01T00:00:00"/>
        <d v="1958-08-31T00:00:00"/>
        <d v="1958-09-01T00:00:00"/>
        <d v="1958-09-06T00:00:00"/>
        <d v="1958-09-13T00:00:00"/>
        <d v="1958-10-05T00:00:00"/>
        <d v="1958-10-12T00:00:00"/>
        <d v="1958-11-05T00:00:00"/>
        <d v="1958-11-07T00:00:00"/>
        <d v="1958-11-14T00:00:00"/>
        <d v="1958-11-23T00:00:00"/>
        <d v="1958-12-12T00:00:00"/>
        <d v="1958-12-13T00:00:00"/>
        <d v="1958-12-23T00:00:00"/>
        <d v="1958-12-27T00:00:00"/>
        <d v="1958-12-28T00:00:00"/>
        <d v="1959-01-02T00:00:00"/>
        <d v="1959-01-12T00:00:00"/>
        <d v="1959-01-15T00:00:00"/>
        <d v="1959-01-17T00:00:00"/>
        <d v="1959-01-25T00:00:00"/>
        <d v="1959-01-27T00:00:00"/>
        <d v="1959-01-31T00:00:00"/>
        <d v="1959-02-01T00:00:00"/>
        <d v="1959-02-02T00:00:00"/>
        <d v="1959-02-06T00:00:00"/>
        <d v="1959-02-27T00:00:00"/>
        <d v="1959-02-28T00:00:00"/>
        <d v="1959-03-08T00:00:00"/>
        <d v="1959-03-29T00:00:00"/>
        <d v="1959-04-05T00:00:00"/>
        <d v="1959-04-09T00:00:00"/>
        <d v="1959-04-11T00:00:00"/>
        <d v="1959-04-27T00:00:00"/>
        <d v="1959-05-03T00:00:00"/>
        <d v="1959-05-07T00:00:00"/>
        <d v="1959-05-16T00:00:00"/>
        <d v="1959-05-30T00:00:00"/>
        <d v="1959-06-13T00:00:00"/>
        <d v="1959-06-14T00:00:00"/>
        <d v="1959-06-26T00:00:00"/>
        <d v="1959-07-02T00:00:00"/>
        <d v="1959-07-03T00:00:00"/>
        <d v="1959-07-23T00:00:00"/>
        <d v="1959-07-25T00:00:00"/>
        <d v="1959-07-28T00:00:00"/>
        <d v="1959-07-30T00:00:00"/>
        <d v="1959-08-02T00:00:00"/>
        <d v="1959-08-05T00:00:00"/>
        <d v="1959-08-10T00:00:00"/>
        <d v="1959-08-11T00:00:00"/>
        <d v="1959-08-12T00:00:00"/>
        <d v="1959-08-13T00:00:00"/>
        <d v="1959-08-14T00:00:00"/>
        <d v="1959-08-15T00:00:00"/>
        <d v="1959-08-20T00:00:00"/>
        <d v="1959-08-25T00:00:00"/>
        <d v="1959-08-30T00:00:00"/>
        <d v="1959-08-31T00:00:00"/>
        <d v="1959-09-02T00:00:00"/>
        <d v="1959-09-10T00:00:00"/>
        <d v="1959-09-11T00:00:00"/>
        <d v="1959-09-26T00:00:00"/>
        <d v="1959-09-27T00:00:00"/>
        <d v="1959-09-30T00:00:00"/>
        <d v="1959-10-02T00:00:00"/>
        <d v="1959-10-04T00:00:00"/>
        <d v="1959-10-05T00:00:00"/>
        <d v="1959-10-07T00:00:00"/>
        <d v="1959-11-01T00:00:00"/>
        <d v="1959-11-09T00:00:00"/>
        <d v="1959-11-10T00:00:00"/>
        <d v="1959-11-12T00:00:00"/>
        <d v="1959-11-15T00:00:00"/>
        <d v="1959-11-16T00:00:00"/>
        <d v="1959-11-22T00:00:00"/>
        <d v="1959-11-28T00:00:00"/>
        <d v="1959-11-29T00:00:00"/>
        <d v="1959-12-03T00:00:00"/>
        <d v="1959-12-07T00:00:00"/>
        <d v="1959-12-11T00:00:00"/>
        <d v="1959-12-19T00:00:00"/>
        <d v="1959-12-26T00:00:00"/>
        <d v="1959-12-28T00:00:00"/>
        <d v="1959-12-29T00:00:00"/>
        <d v="1960-01-01T00:00:00"/>
        <d v="1960-01-07T00:00:00"/>
        <d v="1960-01-13T00:00:00"/>
        <d v="1960-01-16T00:00:00"/>
        <d v="1960-01-21T00:00:00"/>
        <d v="1960-01-26T00:00:00"/>
        <d v="1960-01-30T00:00:00"/>
        <d v="1960-02-03T00:00:00"/>
        <d v="1960-02-07T00:00:00"/>
        <d v="1960-02-10T00:00:00"/>
        <d v="1960-02-19T00:00:00"/>
        <d v="1960-02-24T00:00:00"/>
        <d v="1960-02-27T00:00:00"/>
        <d v="1960-02-29T00:00:00"/>
        <d v="1960-03-28T00:00:00"/>
        <d v="1960-03-31T00:00:00"/>
        <d v="1960-04-01T00:00:00"/>
        <d v="1960-04-03T00:00:00"/>
        <d v="1960-04-10T00:00:00"/>
        <d v="1960-04-12T00:00:00"/>
        <d v="1960-04-14T00:00:00"/>
        <d v="1960-04-20T00:00:00"/>
        <d v="1960-04-22T00:00:00"/>
        <d v="1960-04-24T00:00:00"/>
        <d v="1960-04-30T00:00:00"/>
        <d v="1960-05-01T00:00:00"/>
        <d v="1960-05-16T00:00:00"/>
        <d v="1960-05-19T00:00:00"/>
        <d v="1960-05-24T00:00:00"/>
        <d v="1960-05-29T00:00:00"/>
        <d v="1960-06-04T00:00:00"/>
        <d v="1960-06-05T00:00:00"/>
        <d v="1960-06-07T00:00:00"/>
        <d v="1960-06-24T00:00:00"/>
        <d v="1960-06-27T00:00:00"/>
        <d v="1960-06-29T00:00:00"/>
        <d v="1960-07-02T00:00:00"/>
        <d v="1960-07-03T00:00:00"/>
        <d v="1960-07-05T00:00:00"/>
        <d v="1960-07-27T00:00:00"/>
        <d v="1960-08-04T00:00:00"/>
        <d v="1960-08-10T00:00:00"/>
        <d v="1960-08-14T00:00:00"/>
        <d v="1960-08-21T00:00:00"/>
        <d v="1960-08-22T00:00:00"/>
        <d v="1960-08-24T00:00:00"/>
        <d v="1960-08-25T00:00:00"/>
        <d v="1960-08-29T00:00:00"/>
        <d v="1960-08-30T00:00:00"/>
        <d v="1960-09-01T00:00:00"/>
        <d v="1960-09-02T00:00:00"/>
        <d v="1960-09-18T00:00:00"/>
        <d v="1960-09-22T00:00:00"/>
        <d v="1960-09-24T00:00:00"/>
        <d v="1960-10-02T00:00:00"/>
        <d v="1960-10-24T00:00:00"/>
        <d v="1960-10-25T00:00:00"/>
        <d v="1960-11-06T00:00:00"/>
        <d v="1960-11-11T00:00:00"/>
        <d v="1960-11-22T00:00:00"/>
        <d v="1960-11-27T00:00:00"/>
        <d v="1960-12-01T00:00:00"/>
        <d v="1960-12-20T00:00:00"/>
        <d v="1960-12-24T00:00:00"/>
        <d v="1960-12-27T00:00:00"/>
        <d v="1961-01-01T00:00:00"/>
        <d v="1961-01-02T00:00:00"/>
        <d v="1961-01-03T00:00:00"/>
        <d v="1961-01-05T00:00:00"/>
        <d v="1961-01-06T00:00:00"/>
        <d v="1961-01-15T00:00:00"/>
        <d v="1961-01-22T00:00:00"/>
        <d v="1961-01-25T00:00:00"/>
        <d v="1961-02-01T00:00:00"/>
        <d v="1961-02-12T00:00:00"/>
        <d v="1961-02-16T00:00:00"/>
        <d v="1961-02-17T00:00:00"/>
        <d v="1961-03-07T00:00:00"/>
        <d v="1961-03-09T00:00:00"/>
        <d v="1961-03-12T00:00:00"/>
        <d v="1961-03-14T00:00:00"/>
        <d v="1961-03-18T00:00:00"/>
        <d v="1961-03-30T00:00:00"/>
        <d v="1961-04-03T00:00:00"/>
        <d v="1961-04-08T00:00:00"/>
        <d v="1961-04-09T00:00:00"/>
        <d v="1961-04-14T00:00:00"/>
        <d v="1961-04-16T00:00:00"/>
        <d v="1961-04-17T00:00:00"/>
        <d v="1961-04-21T00:00:00"/>
        <d v="1961-04-25T00:00:00"/>
        <d v="1961-04-30T00:00:00"/>
        <d v="1961-05-07T00:00:00"/>
        <d v="1961-05-15T00:00:00"/>
        <d v="1961-05-17T00:00:00"/>
        <d v="1961-05-21T00:00:00"/>
        <d v="1961-06-01T00:00:00"/>
        <d v="1961-06-02T00:00:00"/>
        <d v="1961-06-06T00:00:00"/>
        <d v="1961-06-18T00:00:00"/>
        <d v="1961-06-24T00:00:00"/>
        <d v="1961-07-07T00:00:00"/>
        <d v="1961-07-16T00:00:00"/>
        <d v="1961-07-29T00:00:00"/>
        <d v="1961-08-01T00:00:00"/>
        <d v="1961-08-02T00:00:00"/>
        <d v="1961-08-04T00:00:00"/>
        <d v="1961-08-16T00:00:00"/>
        <d v="1961-08-20T00:00:00"/>
        <d v="1961-09-02T00:00:00"/>
        <d v="1961-09-06T00:00:00"/>
        <d v="1961-09-07T00:00:00"/>
        <d v="1961-09-23T00:00:00"/>
        <d v="1961-09-24T00:00:00"/>
        <d v="1961-09-26T00:00:00"/>
        <d v="1961-10-09T00:00:00"/>
        <d v="1961-10-27T00:00:00"/>
        <d v="1961-11-14T00:00:00"/>
        <d v="1961-12-13T00:00:00"/>
        <d v="1961-12-18T00:00:00"/>
        <d v="1961-12-19T00:00:00"/>
        <d v="1961-12-27T00:00:00"/>
        <d v="1961-12-28T00:00:00"/>
        <d v="1962-01-01T00:00:00"/>
        <d v="1962-01-02T00:00:00"/>
        <d v="1962-01-06T00:00:00"/>
        <d v="1962-01-07T00:00:00"/>
        <d v="1962-01-08T00:00:00"/>
        <d v="1962-01-10T00:00:00"/>
        <d v="1962-01-11T00:00:00"/>
        <d v="1962-01-14T00:00:00"/>
        <d v="1962-01-15T00:00:00"/>
        <d v="1962-01-16T00:00:00"/>
        <d v="1962-01-18T00:00:00"/>
        <d v="1962-01-21T00:00:00"/>
        <d v="1962-01-26T00:00:00"/>
        <d v="1962-01-27T00:00:00"/>
        <d v="1962-02-02T00:00:00"/>
        <d v="1962-02-04T00:00:00"/>
        <d v="1962-02-05T00:00:00"/>
        <d v="1962-02-07T00:00:00"/>
        <d v="1962-02-15T00:00:00"/>
        <d v="1962-02-18T00:00:00"/>
        <d v="1962-02-23T00:00:00"/>
        <d v="1962-03-24T00:00:00"/>
        <d v="1962-03-25T00:00:00"/>
        <d v="1962-04-05T00:00:00"/>
        <d v="1962-04-07T00:00:00"/>
        <d v="1962-04-09T00:00:00"/>
        <d v="1962-04-20T00:00:00"/>
        <d v="1962-05-12T00:00:00"/>
        <d v="1962-05-29T00:00:00"/>
        <d v="1962-06-03T00:00:00"/>
        <d v="1962-06-04T00:00:00"/>
        <d v="1962-06-07T00:00:00"/>
        <d v="1962-06-10T00:00:00"/>
        <d v="1962-06-11T00:00:00"/>
        <d v="1962-06-17T00:00:00"/>
        <d v="1962-06-21T00:00:00"/>
        <d v="1962-06-25T00:00:00"/>
        <d v="1962-07-03T00:00:00"/>
        <d v="1962-07-07T00:00:00"/>
        <d v="1962-07-10T00:00:00"/>
        <d v="1962-07-19T00:00:00"/>
        <d v="1962-07-20T00:00:00"/>
        <d v="1962-07-28T00:00:00"/>
        <d v="1962-08-01T00:00:00"/>
        <d v="1962-08-12T00:00:00"/>
        <d v="1962-08-19T00:00:00"/>
        <d v="1962-08-23T00:00:00"/>
        <d v="1962-08-26T00:00:00"/>
        <d v="1962-08-29T00:00:00"/>
        <d v="1962-08-30T00:00:00"/>
        <d v="1962-08-31T00:00:00"/>
        <d v="1962-09-02T00:00:00"/>
        <d v="1962-09-13T00:00:00"/>
        <d v="1962-09-22T00:00:00"/>
        <d v="1962-09-30T00:00:00"/>
        <d v="1962-10-06T00:00:00"/>
        <d v="1962-10-14T00:00:00"/>
        <d v="1962-10-15T00:00:00"/>
        <d v="1962-10-25T00:00:00"/>
        <d v="1962-10-28T00:00:00"/>
        <d v="1962-11-10T00:00:00"/>
        <d v="1962-11-11T00:00:00"/>
        <d v="1962-11-25T00:00:00"/>
        <d v="1962-11-29T00:00:00"/>
        <d v="1962-12-09T00:00:00"/>
        <d v="1962-12-30T00:00:00"/>
        <d v="1963-01-04T00:00:00"/>
        <d v="1963-01-06T00:00:00"/>
        <d v="1963-01-11T00:00:00"/>
        <d v="1963-01-12T00:00:00"/>
        <d v="1963-01-14T00:00:00"/>
        <d v="1963-01-22T00:00:00"/>
        <d v="1963-01-26T00:00:00"/>
        <d v="1963-01-28T00:00:00"/>
        <d v="1963-01-30T00:00:00"/>
        <d v="1963-02-04T00:00:00"/>
        <d v="1963-02-06T00:00:00"/>
        <d v="1963-02-08T00:00:00"/>
        <d v="1963-02-24T00:00:00"/>
        <d v="1963-02-27T00:00:00"/>
        <d v="1963-03-30T00:00:00"/>
        <d v="1963-04-08T00:00:00"/>
        <d v="1963-04-12T00:00:00"/>
        <d v="1963-04-13T00:00:00"/>
        <d v="1963-04-17T00:00:00"/>
        <d v="1963-04-20T00:00:00"/>
        <d v="1963-04-22T00:00:00"/>
        <d v="1963-05-14T00:00:00"/>
        <d v="1963-05-18T00:00:00"/>
        <d v="1963-06-01T00:00:00"/>
        <d v="1963-07-10T00:00:00"/>
        <d v="1963-07-11T00:00:00"/>
        <d v="1963-07-15T00:00:00"/>
        <d v="1963-07-28T00:00:00"/>
        <d v="1963-09-10T00:00:00"/>
        <d v="1963-09-13T00:00:00"/>
        <d v="1963-09-22T00:00:00"/>
        <d v="1963-09-26T00:00:00"/>
        <d v="1963-09-29T00:00:00"/>
        <d v="1963-10-15T00:00:00"/>
        <d v="1963-10-16T00:00:00"/>
        <d v="1963-11-04T00:00:00"/>
        <d v="1963-11-05T00:00:00"/>
        <d v="1963-11-12T00:00:00"/>
        <d v="1963-11-14T00:00:00"/>
        <d v="1963-11-16T00:00:00"/>
        <d v="1963-11-25T00:00:00"/>
        <d v="1963-11-28T00:00:00"/>
        <d v="1963-11-30T00:00:00"/>
        <d v="1963-12-04T00:00:00"/>
        <d v="1963-12-08T00:00:00"/>
        <d v="1963-12-20T00:00:00"/>
        <d v="1963-12-21T00:00:00"/>
        <d v="1963-12-22T00:00:00"/>
        <d v="1963-12-25T00:00:00"/>
        <d v="1963-12-26T00:00:00"/>
        <d v="1963-12-29T00:00:00"/>
        <d v="1964-01-01T00:00:00"/>
        <d v="1964-01-04T00:00:00"/>
        <d v="1964-01-06T00:00:00"/>
        <d v="1964-01-11T00:00:00"/>
        <d v="1964-01-18T00:00:00"/>
        <d v="1964-01-21T00:00:00"/>
        <d v="1964-01-22T00:00:00"/>
        <d v="1964-01-23T00:00:00"/>
        <d v="1964-01-27T00:00:00"/>
        <d v="1964-02-01T00:00:00"/>
        <d v="1964-02-02T00:00:00"/>
        <d v="1964-02-05T00:00:00"/>
        <d v="1964-02-08T00:00:00"/>
        <d v="1964-02-10T00:00:00"/>
        <d v="1964-02-11T00:00:00"/>
        <d v="1964-02-14T00:00:00"/>
        <d v="1964-02-17T00:00:00"/>
        <d v="1964-03-05T00:00:00"/>
        <d v="1964-03-28T00:00:00"/>
        <d v="1964-04-07T00:00:00"/>
        <d v="1964-05-08T00:00:00"/>
        <d v="1964-05-30T00:00:00"/>
        <d v="1964-06-02T00:00:00"/>
        <d v="1964-06-17T00:00:00"/>
        <d v="1964-06-23T00:00:00"/>
        <d v="1964-06-24T00:00:00"/>
        <d v="1964-06-28T00:00:00"/>
        <d v="1964-06-29T00:00:00"/>
        <d v="1964-07-08T00:00:00"/>
        <d v="1964-07-10T00:00:00"/>
        <d v="1964-07-15T00:00:00"/>
        <d v="1964-07-16T00:00:00"/>
        <d v="1964-07-27T00:00:00"/>
        <d v="1964-08-03T00:00:00"/>
        <d v="1964-08-08T00:00:00"/>
        <d v="1964-08-21T00:00:00"/>
        <d v="1964-08-22T00:00:00"/>
        <d v="1964-08-23T00:00:00"/>
        <d v="1964-08-26T00:00:00"/>
        <d v="1964-09-07T00:00:00"/>
        <d v="1964-09-20T00:00:00"/>
        <d v="1964-09-27T00:00:00"/>
        <d v="1964-10-04T00:00:00"/>
        <d v="1964-10-25T00:00:00"/>
        <d v="1964-10-31T00:00:00"/>
        <d v="1964-11-05T00:00:00"/>
        <d v="1964-11-13T00:00:00"/>
        <d v="1964-11-18T00:00:00"/>
        <d v="1964-11-29T00:00:00"/>
        <d v="1964-12-06T00:00:00"/>
        <d v="1964-12-09T00:00:00"/>
        <d v="1964-12-10T00:00:00"/>
        <d v="1964-12-25T00:00:00"/>
        <d v="1965-01-09T00:00:00"/>
        <d v="1965-01-10T00:00:00"/>
        <d v="1965-01-16T00:00:00"/>
        <d v="1965-01-23T00:00:00"/>
        <d v="1965-01-25T00:00:00"/>
        <d v="1965-02-04T00:00:00"/>
        <d v="1965-02-14T00:00:00"/>
        <d v="1965-03-14T00:00:00"/>
        <d v="1965-03-23T00:00:00"/>
        <d v="1965-04-04T00:00:00"/>
        <d v="1965-04-10T00:00:00"/>
        <d v="1965-04-25T00:00:00"/>
        <d v="1965-04-29T00:00:00"/>
        <d v="1965-05-28T00:00:00"/>
        <d v="1965-05-29T00:00:00"/>
        <d v="1965-06-09T00:00:00"/>
        <d v="1965-06-18T00:00:00"/>
        <d v="1965-06-19T00:00:00"/>
        <d v="1965-07-02T00:00:00"/>
        <d v="1965-07-26T00:00:00"/>
        <d v="1965-07-30T00:00:00"/>
        <d v="1965-08-26T00:00:00"/>
        <d v="1965-08-30T00:00:00"/>
        <d v="1965-09-08T00:00:00"/>
        <d v="1965-09-12T00:00:00"/>
        <d v="1965-09-21T00:00:00"/>
        <d v="1965-10-10T00:00:00"/>
        <d v="1965-10-16T00:00:00"/>
        <d v="1965-10-21T00:00:00"/>
        <d v="1965-11-03T00:00:00"/>
        <d v="1965-11-21T00:00:00"/>
        <d v="1965-12-10T00:00:00"/>
        <d v="1965-12-19T00:00:00"/>
        <d v="1965-12-28T00:00:00"/>
        <d v="1966-01-05T00:00:00"/>
        <d v="1966-01-08T00:00:00"/>
        <d v="1966-01-09T00:00:00"/>
        <d v="1966-01-10T00:00:00"/>
        <d v="1966-01-11T00:00:00"/>
        <d v="1966-01-14T00:00:00"/>
        <d v="1966-01-15T00:00:00"/>
        <d v="1966-01-22T00:00:00"/>
        <d v="1966-01-25T00:00:00"/>
        <d v="1966-01-29T00:00:00"/>
        <d v="1966-02-27T00:00:00"/>
        <d v="1966-03-12T00:00:00"/>
        <d v="1966-03-20T00:00:00"/>
        <d v="1966-04-08T00:00:00"/>
        <d v="1966-05-16T00:00:00"/>
        <d v="1966-05-20T00:00:00"/>
        <d v="1966-06-02T00:00:00"/>
        <d v="1966-06-04T00:00:00"/>
        <d v="1966-06-11T00:00:00"/>
        <d v="1966-06-22T00:00:00"/>
        <d v="1966-07-02T00:00:00"/>
        <d v="1966-07-03T00:00:00"/>
        <d v="1966-07-14T00:00:00"/>
        <d v="1966-07-17T00:00:00"/>
        <d v="1966-07-19T00:00:00"/>
        <d v="1966-07-31T00:00:00"/>
        <d v="1966-08-13T00:00:00"/>
        <d v="1966-08-14T00:00:00"/>
        <d v="1966-08-16T00:00:00"/>
        <d v="1966-08-21T00:00:00"/>
        <d v="1966-08-27T00:00:00"/>
        <d v="1966-08-28T00:00:00"/>
        <d v="1966-09-08T00:00:00"/>
        <d v="1966-09-10T00:00:00"/>
        <d v="1966-09-13T00:00:00"/>
        <d v="1966-09-18T00:00:00"/>
        <d v="1966-09-19T00:00:00"/>
        <d v="1966-09-27T00:00:00"/>
        <d v="1966-10-29T00:00:00"/>
        <d v="1966-10-30T00:00:00"/>
        <d v="1966-11-14T00:00:00"/>
        <d v="1966-12-26T00:00:00"/>
        <d v="1966-12-27T00:00:00"/>
        <d v="1966-12-31T00:00:00"/>
        <d v="1967-01-06T00:00:00"/>
        <d v="1967-01-21T00:00:00"/>
        <d v="1967-01-22T00:00:00"/>
        <d v="1967-01-27T00:00:00"/>
        <d v="1967-02-06T00:00:00"/>
        <d v="1967-03-01T00:00:00"/>
        <d v="1967-03-09T00:00:00"/>
        <d v="1967-03-10T00:00:00"/>
        <d v="1967-03-12T00:00:00"/>
        <d v="1967-03-19T00:00:00"/>
        <d v="1967-03-20T00:00:00"/>
        <d v="1967-05-09T00:00:00"/>
        <d v="1967-05-13T00:00:00"/>
        <d v="1967-06-13T00:00:00"/>
        <d v="1967-07-05T00:00:00"/>
        <d v="1967-07-29T00:00:00"/>
        <d v="1967-08-07T00:00:00"/>
        <d v="1967-08-10T00:00:00"/>
        <d v="1967-08-14T00:00:00"/>
        <d v="1967-08-15T00:00:00"/>
        <d v="1967-08-19T00:00:00"/>
        <d v="1967-08-25T00:00:00"/>
        <d v="1967-08-26T00:00:00"/>
        <d v="1967-08-27T00:00:00"/>
        <d v="1967-09-01T00:00:00"/>
        <d v="1967-09-06T00:00:00"/>
        <d v="1967-09-07T00:00:00"/>
        <d v="1967-09-13T00:00:00"/>
        <d v="1967-09-20T00:00:00"/>
        <d v="1967-10-17T00:00:00"/>
        <d v="1967-10-26T00:00:00"/>
        <d v="1967-11-04T00:00:00"/>
        <d v="1967-11-15T00:00:00"/>
        <d v="1967-11-30T00:00:00"/>
        <d v="1967-12-14T00:00:00"/>
        <d v="1967-12-17T00:00:00"/>
        <d v="1967-12-18T00:00:00"/>
        <d v="1967-12-21T00:00:00"/>
        <d v="1967-12-30T00:00:00"/>
        <d v="1968-01-17T00:00:00"/>
        <d v="1968-02-02T00:00:00"/>
        <d v="1968-02-04T00:00:00"/>
        <d v="1968-02-18T00:00:00"/>
        <d v="1968-02-20T00:00:00"/>
        <d v="1968-02-26T00:00:00"/>
        <d v="1968-03-10T00:00:00"/>
        <d v="1968-03-25T00:00:00"/>
        <d v="1968-04-07T00:00:00"/>
        <d v="1968-04-11T00:00:00"/>
        <d v="1968-04-15T00:00:00"/>
        <d v="1968-04-20T00:00:00"/>
        <d v="1968-04-29T00:00:00"/>
        <d v="1968-05-18T00:00:00"/>
        <d v="1968-06-09T00:00:00"/>
        <d v="1968-06-25T00:00:00"/>
        <d v="1968-07-10T00:00:00"/>
        <d v="1968-07-16T00:00:00"/>
        <d v="1968-07-23T00:00:00"/>
        <d v="1968-07-27T00:00:00"/>
        <d v="1968-08-08T00:00:00"/>
        <d v="1968-08-11T00:00:00"/>
        <d v="1968-08-13T00:00:00"/>
        <d v="1968-08-21T00:00:00"/>
        <d v="1968-08-24T00:00:00"/>
        <d v="1968-09-15T00:00:00"/>
        <d v="1968-09-22T00:00:00"/>
        <d v="1968-10-10T00:00:00"/>
        <d v="1968-10-13T00:00:00"/>
        <d v="1968-10-29T00:00:00"/>
        <d v="1968-11-02T00:00:00"/>
        <d v="1968-11-06T00:00:00"/>
        <d v="1968-12-02T00:00:00"/>
        <d v="1968-12-09T00:00:00"/>
        <d v="1968-12-25T00:00:00"/>
        <d v="1968-12-26T00:00:00"/>
        <d v="1968-12-29T00:00:00"/>
        <d v="1969-01-27T00:00:00"/>
        <d v="1969-02-17T00:00:00"/>
        <d v="1969-03-09T00:00:00"/>
        <d v="1969-03-25T00:00:00"/>
        <d v="1969-04-19T00:00:00"/>
        <d v="1969-04-22T00:00:00"/>
        <d v="1969-05-14T00:00:00"/>
        <d v="1969-05-22T00:00:00"/>
        <d v="1969-05-24T00:00:00"/>
        <d v="1969-05-25T00:00:00"/>
        <d v="1969-06-12T00:00:00"/>
        <d v="1969-06-27T00:00:00"/>
        <d v="1969-07-20T00:00:00"/>
        <d v="1969-07-22T00:00:00"/>
        <d v="1969-07-27T00:00:00"/>
        <d v="1969-08-01T00:00:00"/>
        <d v="1969-08-02T00:00:00"/>
        <d v="1969-08-22T00:00:00"/>
        <d v="1969-08-29T00:00:00"/>
        <d v="1969-09-06T00:00:00"/>
        <d v="1969-10-14T00:00:00"/>
        <d v="1969-11-05T00:00:00"/>
        <d v="1969-11-11T00:00:00"/>
        <d v="1969-11-30T00:00:00"/>
        <d v="1970-01-09T00:00:00"/>
        <d v="1970-01-10T00:00:00"/>
        <d v="1970-01-16T00:00:00"/>
        <d v="1970-01-23T00:00:00"/>
        <d v="1970-02-05T00:00:00"/>
        <d v="1970-03-23T00:00:00"/>
        <d v="1970-03-31T00:00:00"/>
        <d v="1970-04-04T00:00:00"/>
        <d v="1970-06-13T00:00:00"/>
        <d v="1970-06-15T00:00:00"/>
        <d v="1970-06-22T00:00:00"/>
        <d v="1970-07-05T00:00:00"/>
        <d v="1970-08-02T00:00:00"/>
        <d v="1970-09-02T00:00:00"/>
        <d v="1970-09-05T00:00:00"/>
        <d v="1970-09-13T00:00:00"/>
        <d v="1970-09-28T00:00:00"/>
        <d v="1970-10-24T00:00:00"/>
        <d v="1970-12-03T00:00:00"/>
        <d v="1970-12-07T00:00:00"/>
        <d v="1970-12-13T00:00:00"/>
        <d v="1970-12-17T00:00:00"/>
        <d v="1971-01-02T00:00:00"/>
        <d v="1971-03-30T00:00:00"/>
        <d v="1971-04-05T00:00:00"/>
        <d v="1971-04-06T00:00:00"/>
        <d v="1971-04-11T00:00:00"/>
        <d v="1971-04-16T00:00:00"/>
        <d v="1971-06-01T00:00:00"/>
        <d v="1971-06-30T00:00:00"/>
        <d v="1971-07-19T00:00:00"/>
        <d v="1971-07-26T00:00:00"/>
        <d v="1971-08-21T00:00:00"/>
        <d v="1971-09-05T00:00:00"/>
        <d v="1971-09-07T00:00:00"/>
        <d v="1971-09-25T00:00:00"/>
        <d v="1971-10-02T00:00:00"/>
        <d v="1971-10-14T00:00:00"/>
        <d v="1971-10-23T00:00:00"/>
        <d v="1971-11-25T00:00:00"/>
        <d v="1971-11-27T00:00:00"/>
        <d v="1971-12-05T00:00:00"/>
        <d v="1971-12-16T00:00:00"/>
        <d v="1971-12-23T00:00:00"/>
        <d v="1972-01-01T00:00:00"/>
        <d v="1972-02-12T00:00:00"/>
        <d v="1972-02-20T00:00:00"/>
        <d v="1972-03-16T00:00:00"/>
        <d v="1972-03-21T00:00:00"/>
        <d v="1972-04-01T00:00:00"/>
        <d v="1972-04-16T00:00:00"/>
        <d v="1972-05-06T00:00:00"/>
        <d v="1972-05-28T00:00:00"/>
        <d v="1972-06-10T00:00:00"/>
        <d v="1972-06-26T00:00:00"/>
        <d v="1972-07-05T00:00:00"/>
        <d v="1972-08-08T00:00:00"/>
        <d v="1972-08-17T00:00:00"/>
        <d v="1972-08-29T00:00:00"/>
        <d v="1972-09-04T00:00:00"/>
        <d v="1972-09-09T00:00:00"/>
        <d v="1972-10-10T00:00:00"/>
        <d v="1972-10-14T00:00:00"/>
        <d v="1972-10-21T00:00:00"/>
        <d v="1972-10-22T00:00:00"/>
        <d v="1972-12-01T00:00:00"/>
        <d v="1972-12-08T00:00:00"/>
        <d v="1972-12-22T00:00:00"/>
        <d v="1972-12-24T00:00:00"/>
        <d v="1972-12-25T00:00:00"/>
        <d v="1972-12-26T00:00:00"/>
        <d v="1972-12-31T00:00:00"/>
        <d v="1973-01-09T00:00:00"/>
        <d v="1973-01-21T00:00:00"/>
        <d v="1973-02-27T00:00:00"/>
        <d v="1973-03-05T00:00:00"/>
        <d v="1973-03-26T00:00:00"/>
        <d v="1973-04-04T00:00:00"/>
        <d v="1973-06-13T00:00:00"/>
        <d v="1973-08-16T00:00:00"/>
        <d v="1973-08-25T00:00:00"/>
        <d v="1973-08-27T00:00:00"/>
        <d v="1973-09-09T00:00:00"/>
        <d v="1973-09-10T00:00:00"/>
        <d v="1973-09-14T00:00:00"/>
        <d v="1973-09-29T00:00:00"/>
        <d v="1973-11-03T00:00:00"/>
        <d v="1973-11-24T00:00:00"/>
        <d v="1973-11-25T00:00:00"/>
        <d v="1973-12-18T00:00:00"/>
        <d v="1973-12-19T00:00:00"/>
        <d v="1973-12-21T00:00:00"/>
        <d v="1973-12-25T00:00:00"/>
        <d v="1974-01-07T00:00:00"/>
        <d v="1974-01-09T00:00:00"/>
        <d v="1974-01-13T00:00:00"/>
        <d v="1974-02-13T00:00:00"/>
        <d v="1974-03-21T00:00:00"/>
        <d v="1974-04-04T00:00:00"/>
        <d v="1974-04-12T00:00:00"/>
        <d v="1974-04-14T00:00:00"/>
        <d v="1974-04-20T00:00:00"/>
        <d v="1974-04-25T00:00:00"/>
        <d v="1974-05-26T00:00:00"/>
        <d v="1974-06-20T00:00:00"/>
        <d v="1974-07-02T00:00:00"/>
        <d v="1974-07-20T00:00:00"/>
        <d v="1974-07-26T00:00:00"/>
        <d v="1974-08-05T00:00:00"/>
        <d v="1974-08-10T00:00:00"/>
        <d v="1974-08-16T00:00:00"/>
        <d v="1974-08-23T00:00:00"/>
        <d v="1974-09-01T00:00:00"/>
        <d v="1974-09-02T00:00:00"/>
        <d v="1974-09-07T00:00:00"/>
        <d v="1974-09-14T00:00:00"/>
        <d v="1974-09-28T00:00:00"/>
        <d v="1974-11-01T00:00:00"/>
        <d v="1974-12-10T00:00:00"/>
        <d v="1975-01-19T00:00:00"/>
        <d v="1975-02-01T00:00:00"/>
        <d v="1975-02-07T00:00:00"/>
        <d v="1975-02-09T00:00:00"/>
        <d v="1975-02-10T00:00:00"/>
        <d v="1975-02-14T00:00:00"/>
        <d v="1975-02-23T00:00:00"/>
        <d v="1975-03-09T00:00:00"/>
        <d v="1975-03-13T00:00:00"/>
        <d v="1975-03-16T00:00:00"/>
        <d v="1975-03-18T00:00:00"/>
        <d v="1975-03-29T00:00:00"/>
        <d v="1975-04-05T00:00:00"/>
        <d v="1975-04-18T00:00:00"/>
        <d v="1975-04-25T00:00:00"/>
        <d v="1975-05-20T00:00:00"/>
        <d v="1975-05-25T00:00:00"/>
        <d v="1975-06-02T00:00:00"/>
        <d v="1975-06-15T00:00:00"/>
        <d v="1975-06-23T00:00:00"/>
        <d v="1975-07-04T00:00:00"/>
        <d v="1975-07-05T00:00:00"/>
        <d v="1975-07-15T00:00:00"/>
        <d v="1975-07-19T00:00:00"/>
        <d v="1975-07-23T00:00:00"/>
        <d v="1975-07-26T00:00:00"/>
        <d v="1975-07-30T00:00:00"/>
        <d v="1975-08-04T00:00:00"/>
        <d v="1975-08-09T00:00:00"/>
        <d v="1975-08-12T00:00:00"/>
        <d v="1975-08-17T00:00:00"/>
        <d v="1975-10-04T00:00:00"/>
        <d v="1975-10-12T00:00:00"/>
        <d v="1975-10-21T00:00:00"/>
        <d v="1975-11-02T00:00:00"/>
        <d v="1975-11-07T00:00:00"/>
        <d v="1975-11-19T00:00:00"/>
        <d v="1975-12-02T00:00:00"/>
        <d v="1975-12-06T00:00:00"/>
        <d v="1975-12-29T00:00:00"/>
        <d v="1976-01-02T00:00:00"/>
        <d v="1976-01-08T00:00:00"/>
        <d v="1976-01-11T00:00:00"/>
        <d v="1976-01-12T00:00:00"/>
        <d v="1976-01-13T00:00:00"/>
        <d v="1976-02-03T00:00:00"/>
        <d v="1976-03-02T00:00:00"/>
        <d v="1976-03-09T00:00:00"/>
        <d v="1976-03-12T00:00:00"/>
        <d v="1976-04-28T00:00:00"/>
        <d v="1976-05-02T00:00:00"/>
        <d v="1976-06-01T00:00:00"/>
        <d v="1976-06-02T00:00:00"/>
        <d v="1976-06-10T00:00:00"/>
        <d v="1976-06-23T00:00:00"/>
        <d v="1976-07-12T00:00:00"/>
        <d v="1976-07-16T00:00:00"/>
        <d v="1976-07-21T00:00:00"/>
        <d v="1976-07-24T00:00:00"/>
        <d v="1976-08-24T00:00:00"/>
        <d v="1976-08-26T00:00:00"/>
        <d v="1976-09-06T00:00:00"/>
        <d v="1976-09-12T00:00:00"/>
        <d v="1976-09-17T00:00:00"/>
        <d v="1976-09-19T00:00:00"/>
        <d v="1976-09-22T00:00:00"/>
        <d v="1976-10-06T00:00:00"/>
        <d v="1976-10-18T00:00:00"/>
        <d v="1976-10-27T00:00:00"/>
        <d v="1976-11-06T00:00:00"/>
        <d v="1976-11-23T00:00:00"/>
        <d v="1976-11-25T00:00:00"/>
        <d v="1976-11-26T00:00:00"/>
        <d v="1976-11-27T00:00:00"/>
        <d v="1976-12-18T00:00:00"/>
        <d v="1976-12-29T00:00:00"/>
        <d v="1977-02-04T00:00:00"/>
        <d v="1977-02-26T00:00:00"/>
        <d v="1977-03-13T00:00:00"/>
        <d v="1977-03-17T00:00:00"/>
        <d v="1977-04-21T00:00:00"/>
        <d v="1977-04-26T00:00:00"/>
        <d v="1977-05-16T00:00:00"/>
        <d v="1977-05-26T00:00:00"/>
        <d v="1977-06-06T00:00:00"/>
        <d v="1977-06-26T00:00:00"/>
        <d v="1977-07-02T00:00:00"/>
        <d v="1977-08-05T00:00:00"/>
        <d v="1977-08-14T00:00:00"/>
        <d v="1977-08-19T00:00:00"/>
        <d v="1977-08-23T00:00:00"/>
        <d v="1977-08-31T00:00:00"/>
        <d v="1977-10-30T00:00:00"/>
        <d v="1977-11-12T00:00:00"/>
        <d v="1977-12-19T00:00:00"/>
        <d v="1977-12-31T00:00:00"/>
        <d v="1978-01-06T00:00:00"/>
        <d v="1978-01-17T00:00:00"/>
        <d v="1978-02-19T00:00:00"/>
        <d v="1978-02-28T00:00:00"/>
        <d v="1978-03-05T00:00:00"/>
        <d v="1978-04-02T00:00:00"/>
        <d v="1978-06-07T00:00:00"/>
        <d v="1978-06-21T00:00:00"/>
        <d v="1978-07-19T00:00:00"/>
        <d v="1978-07-27T00:00:00"/>
        <d v="1978-08-01T00:00:00"/>
        <d v="1978-08-05T00:00:00"/>
        <d v="1978-09-02T00:00:00"/>
        <d v="1978-09-16T00:00:00"/>
        <d v="1978-09-27T00:00:00"/>
        <d v="1978-10-21T00:00:00"/>
        <d v="1978-11-23T00:00:00"/>
        <d v="1978-11-26T00:00:00"/>
        <d v="1978-12-12T00:00:00"/>
        <d v="1978-12-29T00:00:00"/>
        <d v="1979-02-21T00:00:00"/>
        <d v="1979-03-01T00:00:00"/>
        <d v="1979-03-11T00:00:00"/>
        <d v="1979-03-24T00:00:00"/>
        <d v="1979-04-08T00:00:00"/>
        <d v="1979-05-03T00:00:00"/>
        <d v="1979-05-05T00:00:00"/>
        <d v="1979-05-27T00:00:00"/>
        <d v="1979-06-19T00:00:00"/>
        <d v="1979-08-03T00:00:00"/>
        <d v="1979-08-05T00:00:00"/>
        <d v="1979-08-26T00:00:00"/>
        <d v="1979-08-28T00:00:00"/>
        <d v="1979-09-14T00:00:00"/>
        <d v="1979-10-22T00:00:00"/>
        <d v="1979-11-12T00:00:00"/>
        <d v="1979-11-27T00:00:00"/>
        <d v="1979-12-01T00:00:00"/>
        <d v="1979-12-21T00:00:00"/>
        <d v="1980-01-05T00:00:00"/>
        <d v="1980-01-10T00:00:00"/>
        <d v="1980-01-13T00:00:00"/>
        <d v="1980-01-15T00:00:00"/>
        <d v="1980-01-25T00:00:00"/>
        <d v="1980-01-31T00:00:00"/>
        <d v="1980-03-11T00:00:00"/>
        <d v="1980-03-15T00:00:00"/>
        <d v="1980-03-28T00:00:00"/>
        <d v="1980-03-29T00:00:00"/>
        <d v="1980-04-22T00:00:00"/>
        <d v="1980-04-25T00:00:00"/>
        <d v="1980-05-15T00:00:00"/>
        <d v="1980-06-26T00:00:00"/>
        <d v="1980-07-23T00:00:00"/>
        <d v="1980-07-26T00:00:00"/>
        <d v="1980-07-27T00:00:00"/>
        <d v="1980-08-04T00:00:00"/>
        <d v="1980-08-10T00:00:00"/>
        <d v="1980-08-22T00:00:00"/>
        <d v="1980-10-17T00:00:00"/>
        <d v="1980-10-27T00:00:00"/>
        <d v="1980-11-11T00:00:00"/>
        <d v="1980-11-17T00:00:00"/>
        <d v="1980-11-18T00:00:00"/>
        <d v="1980-11-24T00:00:00"/>
        <d v="1980-12-26T00:00:00"/>
        <d v="1980-12-30T00:00:00"/>
        <d v="1981-01-01T00:00:00"/>
        <d v="1981-01-30T00:00:00"/>
        <d v="1981-02-02T00:00:00"/>
        <d v="1981-02-07T00:00:00"/>
        <d v="1981-02-16T00:00:00"/>
        <d v="1981-02-19T00:00:00"/>
        <d v="1981-03-04T00:00:00"/>
        <d v="1981-03-08T00:00:00"/>
        <d v="1981-03-24T00:00:00"/>
        <d v="1981-03-25T00:00:00"/>
        <d v="1981-05-05T00:00:00"/>
        <d v="1981-05-07T00:00:00"/>
        <d v="1981-05-10T00:00:00"/>
        <d v="1981-05-16T00:00:00"/>
        <d v="1981-05-19T00:00:00"/>
        <d v="1981-05-20T00:00:00"/>
        <d v="1981-05-23T00:00:00"/>
        <d v="1981-05-24T00:00:00"/>
        <d v="1981-06-12T00:00:00"/>
        <d v="1981-06-15T00:00:00"/>
        <d v="1981-07-01T00:00:00"/>
        <d v="1981-07-07T00:00:00"/>
        <d v="1981-07-18T00:00:00"/>
        <d v="1981-07-20T00:00:00"/>
        <d v="1981-08-07T00:00:00"/>
        <d v="1981-08-10T00:00:00"/>
        <d v="1981-08-24T00:00:00"/>
        <d v="1981-08-29T00:00:00"/>
        <d v="1981-09-03T00:00:00"/>
        <d v="1981-09-15T00:00:00"/>
        <d v="1981-09-27T00:00:00"/>
        <d v="1981-09-28T00:00:00"/>
        <d v="1981-10-01T00:00:00"/>
        <d v="1981-10-16T00:00:00"/>
        <d v="1981-10-17T00:00:00"/>
        <d v="1981-10-19T00:00:00"/>
        <d v="1981-11-09T00:00:00"/>
        <d v="1981-11-30T00:00:00"/>
        <d v="1981-12-13T00:00:00"/>
        <d v="1981-12-19T00:00:00"/>
        <d v="1982-01-29T00:00:00"/>
        <d v="1982-02-07T00:00:00"/>
        <d v="1982-02-13T00:00:00"/>
        <d v="1982-02-14T00:00:00"/>
        <d v="1982-02-17T00:00:00"/>
        <d v="1982-02-27T00:00:00"/>
        <d v="1982-02-28T00:00:00"/>
        <d v="1982-03-07T00:00:00"/>
        <d v="1982-03-10T00:00:00"/>
        <d v="1982-06-13T00:00:00"/>
        <d v="1982-06-25T00:00:00"/>
        <d v="1982-06-26T00:00:00"/>
        <d v="1982-06-29T00:00:00"/>
        <d v="1982-07-01T00:00:00"/>
        <d v="1982-07-11T00:00:00"/>
        <d v="1982-07-19T00:00:00"/>
        <d v="1982-07-24T00:00:00"/>
        <d v="1982-07-31T00:00:00"/>
        <d v="1982-08-29T00:00:00"/>
        <d v="1982-09-04T00:00:00"/>
        <d v="1982-09-19T00:00:00"/>
        <d v="1982-09-25T00:00:00"/>
        <d v="1982-09-27T00:00:00"/>
        <d v="1982-09-30T00:00:00"/>
        <d v="1982-10-13T00:00:00"/>
        <d v="1983-01-08T00:00:00"/>
        <d v="1983-01-10T00:00:00"/>
        <d v="1983-01-15T00:00:00"/>
        <d v="1983-01-24T00:00:00"/>
        <d v="1983-02-20T00:00:00"/>
        <d v="1983-03-10T00:00:00"/>
        <d v="1983-03-22T00:00:00"/>
        <d v="1983-03-30T00:00:00"/>
        <d v="1983-04-02T00:00:00"/>
        <d v="1983-04-12T00:00:00"/>
        <d v="1983-04-19T00:00:00"/>
        <d v="1983-05-21T00:00:00"/>
        <d v="1983-05-24T00:00:00"/>
        <d v="1983-05-31T00:00:00"/>
        <d v="1983-06-15T00:00:00"/>
        <d v="1983-06-20T00:00:00"/>
        <d v="1983-06-22T00:00:00"/>
        <d v="1983-06-29T00:00:00"/>
        <d v="1983-07-05T00:00:00"/>
        <d v="1983-07-12T00:00:00"/>
        <d v="1983-07-15T00:00:00"/>
        <d v="1983-07-25T00:00:00"/>
        <d v="1983-07-26T00:00:00"/>
        <d v="1983-08-06T00:00:00"/>
        <d v="1983-08-13T00:00:00"/>
        <d v="1983-08-15T00:00:00"/>
        <d v="1983-08-20T00:00:00"/>
        <d v="1983-09-04T00:00:00"/>
        <d v="1983-10-13T00:00:00"/>
        <d v="1983-10-17T00:00:00"/>
        <d v="1983-11-10T00:00:00"/>
        <d v="1983-11-21T00:00:00"/>
        <d v="1983-12-07T00:00:00"/>
        <d v="1983-12-21T00:00:00"/>
        <d v="1983-12-22T00:00:00"/>
        <d v="1983-12-24T00:00:00"/>
        <d v="1983-12-25T00:00:00"/>
        <d v="1983-12-30T00:00:00"/>
        <d v="1984-01-04T00:00:00"/>
        <d v="1984-01-05T00:00:00"/>
        <d v="1984-02-11T00:00:00"/>
        <d v="1984-02-12T00:00:00"/>
        <d v="1984-02-17T00:00:00"/>
        <d v="1984-02-18T00:00:00"/>
        <d v="1984-03-01T00:00:00"/>
        <d v="1984-03-10T00:00:00"/>
        <d v="1984-03-14T00:00:00"/>
        <d v="1984-03-17T00:00:00"/>
        <d v="1984-05-31T00:00:00"/>
        <d v="1984-06-03T00:00:00"/>
        <d v="1984-06-15T00:00:00"/>
        <d v="1984-07-01T00:00:00"/>
        <d v="1984-07-22T00:00:00"/>
        <d v="1984-07-24T00:00:00"/>
        <d v="1984-08-07T00:00:00"/>
        <d v="1984-08-24T00:00:00"/>
        <d v="1984-09-11T00:00:00"/>
        <d v="1984-09-15T00:00:00"/>
        <d v="1984-09-17T00:00:00"/>
        <d v="1984-09-19T00:00:00"/>
        <d v="1984-09-22T00:00:00"/>
        <d v="1984-09-23T00:00:00"/>
        <d v="1984-09-30T00:00:00"/>
        <d v="1984-10-14T00:00:00"/>
        <d v="1984-10-17T00:00:00"/>
        <d v="1984-10-21T00:00:00"/>
        <d v="1984-11-04T00:00:00"/>
        <d v="1984-11-08T00:00:00"/>
        <d v="1984-11-11T00:00:00"/>
        <d v="1984-11-30T00:00:00"/>
        <d v="1984-12-03T00:00:00"/>
        <d v="1985-01-04T00:00:00"/>
        <d v="1985-01-16T00:00:00"/>
        <d v="1985-01-17T00:00:00"/>
        <d v="1985-01-18T00:00:00"/>
        <d v="1985-01-27T00:00:00"/>
        <d v="1985-02-03T00:00:00"/>
        <d v="1985-02-18T00:00:00"/>
        <d v="1985-03-03T00:00:00"/>
        <d v="1985-03-16T00:00:00"/>
        <d v="1985-05-08T00:00:00"/>
        <d v="1985-05-26T00:00:00"/>
        <d v="1985-07-19T00:00:00"/>
        <d v="1985-07-21T00:00:00"/>
        <d v="1985-07-25T00:00:00"/>
        <d v="1985-08-17T00:00:00"/>
        <d v="1985-08-20T00:00:00"/>
        <d v="1985-08-22T00:00:00"/>
        <d v="1985-09-05T00:00:00"/>
        <d v="1985-09-08T00:00:00"/>
        <d v="1985-09-28T00:00:00"/>
        <d v="1985-10-05T00:00:00"/>
        <d v="1985-10-12T00:00:00"/>
        <d v="1985-10-18T00:00:00"/>
        <d v="1985-10-22T00:00:00"/>
        <d v="1985-10-24T00:00:00"/>
        <d v="1985-11-03T00:00:00"/>
        <d v="1985-11-05T00:00:00"/>
        <d v="1985-11-11T00:00:00"/>
        <d v="1985-12-10T00:00:00"/>
        <d v="1985-12-22T00:00:00"/>
        <d v="1986-01-12T00:00:00"/>
        <d v="1986-02-01T00:00:00"/>
        <d v="1986-02-06T00:00:00"/>
        <d v="1986-02-07T00:00:00"/>
        <d v="1986-02-17T00:00:00"/>
        <d v="1986-02-18T00:00:00"/>
        <d v="1986-03-05T00:00:00"/>
        <d v="1986-03-15T00:00:00"/>
        <d v="1986-03-18T00:00:00"/>
        <d v="1986-04-20T00:00:00"/>
        <d v="1986-05-15T00:00:00"/>
        <d v="1986-05-18T00:00:00"/>
        <d v="1986-07-09T00:00:00"/>
        <d v="1986-07-26T00:00:00"/>
        <d v="1986-08-03T00:00:00"/>
        <d v="1986-08-10T00:00:00"/>
        <d v="1986-08-19T00:00:00"/>
        <d v="1986-09-22T00:00:00"/>
        <d v="1986-10-01T00:00:00"/>
        <d v="1986-10-03T00:00:00"/>
        <d v="1986-10-05T00:00:00"/>
        <d v="1986-10-17T00:00:00"/>
        <d v="1986-11-04T00:00:00"/>
        <d v="1986-11-19T00:00:00"/>
        <d v="1986-11-30T00:00:00"/>
        <d v="1986-12-04T00:00:00"/>
        <d v="1986-12-06T00:00:00"/>
        <d v="1986-12-11T00:00:00"/>
        <d v="1986-12-22T00:00:00"/>
        <d v="1986-12-31T00:00:00"/>
        <d v="1987-01-06T00:00:00"/>
        <d v="1987-01-28T00:00:00"/>
        <d v="1987-02-19T00:00:00"/>
        <d v="1987-02-28T00:00:00"/>
        <d v="1987-03-30T00:00:00"/>
        <d v="1987-04-01T00:00:00"/>
        <d v="1987-04-15T00:00:00"/>
        <d v="1987-04-18T00:00:00"/>
        <d v="1987-04-19T00:00:00"/>
        <d v="1987-05-06T00:00:00"/>
        <d v="1987-05-08T00:00:00"/>
        <d v="1987-05-25T00:00:00"/>
        <d v="1987-06-13T00:00:00"/>
        <d v="1987-07-09T00:00:00"/>
        <d v="1987-07-11T00:00:00"/>
        <d v="1987-07-12T00:00:00"/>
        <d v="1987-07-21T00:00:00"/>
        <d v="1987-08-15T00:00:00"/>
        <d v="1987-08-20T00:00:00"/>
        <d v="1987-09-13T00:00:00"/>
        <d v="1987-09-18T00:00:00"/>
        <d v="1987-10-06T00:00:00"/>
        <d v="1987-10-11T00:00:00"/>
        <d v="1987-10-25T00:00:00"/>
        <d v="1987-10-26T00:00:00"/>
        <d v="1987-11-21T00:00:00"/>
        <d v="1987-12-13T00:00:00"/>
        <d v="1987-12-17T00:00:00"/>
        <d v="1987-12-20T00:00:00"/>
        <d v="1988-01-05T00:00:00"/>
        <d v="1988-01-06T00:00:00"/>
        <d v="1988-01-14T00:00:00"/>
        <d v="1988-01-21T00:00:00"/>
        <d v="1988-01-27T00:00:00"/>
        <d v="1988-02-02T00:00:00"/>
        <d v="1988-02-12T00:00:00"/>
        <d v="1988-02-13T00:00:00"/>
        <d v="1988-02-14T00:00:00"/>
        <d v="1988-02-15T00:00:00"/>
        <d v="1988-03-14T00:00:00"/>
        <d v="1988-03-16T00:00:00"/>
        <d v="1988-03-25T00:00:00"/>
        <d v="1988-03-31T00:00:00"/>
        <d v="1988-04-10T00:00:00"/>
        <d v="1988-04-14T00:00:00"/>
        <d v="1988-04-15T00:00:00"/>
        <d v="1988-04-24T00:00:00"/>
        <d v="1988-04-28T00:00:00"/>
        <d v="1988-05-04T00:00:00"/>
        <d v="1988-05-10T00:00:00"/>
        <d v="1988-05-27T00:00:00"/>
        <d v="1988-06-01T00:00:00"/>
        <d v="1988-06-05T00:00:00"/>
        <d v="1988-06-09T00:00:00"/>
        <d v="1988-06-16T00:00:00"/>
        <d v="1988-06-19T00:00:00"/>
        <d v="1988-07-04T00:00:00"/>
        <d v="1988-07-11T00:00:00"/>
        <d v="1988-07-17T00:00:00"/>
        <d v="1988-07-19T00:00:00"/>
        <d v="1988-07-23T00:00:00"/>
        <d v="1988-08-11T00:00:00"/>
        <d v="1988-08-19T00:00:00"/>
        <d v="1988-08-22T00:00:00"/>
        <d v="1988-09-13T00:00:00"/>
        <d v="1988-09-28T00:00:00"/>
        <d v="1988-10-06T00:00:00"/>
        <d v="1988-10-10T00:00:00"/>
        <d v="1988-10-11T00:00:00"/>
        <d v="1988-10-14T00:00:00"/>
        <d v="1988-10-22T00:00:00"/>
        <d v="1988-10-23T00:00:00"/>
        <d v="1988-10-24T00:00:00"/>
        <d v="1988-11-07T00:00:00"/>
        <d v="1988-11-08T00:00:00"/>
        <d v="1988-12-15T00:00:00"/>
        <d v="1989-01-03T00:00:00"/>
        <d v="1989-01-08T00:00:00"/>
        <d v="1989-01-20T00:00:00"/>
        <d v="1989-01-26T00:00:00"/>
        <d v="1989-02-02T00:00:00"/>
        <d v="1989-02-15T00:00:00"/>
        <d v="1989-02-19T00:00:00"/>
        <d v="1989-03-04T00:00:00"/>
        <d v="1989-03-09T00:00:00"/>
        <d v="1989-04-03T00:00:00"/>
        <d v="1989-04-09T00:00:00"/>
        <d v="1989-04-12T00:00:00"/>
        <d v="1989-04-23T00:00:00"/>
        <d v="1989-06-03T00:00:00"/>
        <d v="1989-06-05T00:00:00"/>
        <d v="1989-06-06T00:00:00"/>
        <d v="1989-06-17T00:00:00"/>
        <d v="1989-06-29T00:00:00"/>
        <d v="1989-07-07T00:00:00"/>
        <d v="1989-07-14T00:00:00"/>
        <d v="1989-07-19T00:00:00"/>
        <d v="1989-07-20T00:00:00"/>
        <d v="1989-07-27T00:00:00"/>
        <d v="1989-08-06T00:00:00"/>
        <d v="1989-08-09T00:00:00"/>
        <d v="1989-08-13T00:00:00"/>
        <d v="1989-08-22T00:00:00"/>
        <d v="1989-08-29T00:00:00"/>
        <d v="1989-09-03T00:00:00"/>
        <d v="1989-09-09T00:00:00"/>
        <d v="1989-09-10T00:00:00"/>
        <d v="1989-09-13T00:00:00"/>
        <d v="1989-09-17T00:00:00"/>
        <d v="1989-10-01T00:00:00"/>
        <d v="1989-10-08T00:00:00"/>
        <d v="1989-10-11T00:00:00"/>
        <d v="1989-10-14T00:00:00"/>
        <d v="1989-10-22T00:00:00"/>
        <d v="1989-10-29T00:00:00"/>
        <d v="1989-11-02T00:00:00"/>
        <d v="1989-11-12T00:00:00"/>
        <d v="1989-11-18T00:00:00"/>
        <d v="1989-11-22T00:00:00"/>
        <d v="1989-12-02T00:00:00"/>
        <d v="1989-12-03T00:00:00"/>
        <d v="1989-12-19T00:00:00"/>
        <d v="1990-01-12T00:00:00"/>
        <d v="1990-02-05T00:00:00"/>
        <d v="1990-02-17T00:00:00"/>
        <d v="1990-03-05T00:00:00"/>
        <d v="1990-03-24T00:00:00"/>
        <d v="1990-04-01T00:00:00"/>
        <d v="1990-04-06T00:00:00"/>
        <d v="1990-04-07T00:00:00"/>
        <d v="1990-04-08T00:00:00"/>
        <d v="1990-04-09T00:00:00"/>
        <d v="1990-04-14T00:00:00"/>
        <d v="1990-05-06T00:00:00"/>
        <d v="1990-05-10T00:00:00"/>
        <d v="1990-05-13T00:00:00"/>
        <d v="1990-06-23T00:00:00"/>
        <d v="1990-06-24T00:00:00"/>
        <d v="1990-07-08T00:00:00"/>
        <d v="1990-07-22T00:00:00"/>
        <d v="1990-08-19T00:00:00"/>
        <d v="1990-08-28T00:00:00"/>
        <d v="1990-08-30T00:00:00"/>
        <d v="1990-09-05T00:00:00"/>
        <d v="1990-09-08T00:00:00"/>
        <d v="1990-09-15T00:00:00"/>
        <d v="1990-10-12T00:00:00"/>
        <d v="1990-10-15T00:00:00"/>
        <d v="1990-10-20T00:00:00"/>
        <d v="1990-10-25T00:00:00"/>
        <d v="1990-10-27T00:00:00"/>
        <d v="1990-10-30T00:00:00"/>
        <d v="1990-11-01T00:00:00"/>
        <d v="1990-11-03T00:00:00"/>
        <d v="1990-11-28T00:00:00"/>
        <d v="1990-12-26T00:00:00"/>
        <d v="1991-01-09T00:00:00"/>
        <d v="1991-01-19T00:00:00"/>
        <d v="1991-02-12T00:00:00"/>
        <d v="1991-02-24T00:00:00"/>
        <d v="1991-03-03T00:00:00"/>
        <d v="1991-04-03T00:00:00"/>
        <d v="1991-04-16T00:00:00"/>
        <d v="1991-04-24T00:00:00"/>
        <d v="1991-05-19T00:00:00"/>
        <d v="1991-05-26T00:00:00"/>
        <d v="1991-06-07T00:00:00"/>
        <d v="1991-06-26T00:00:00"/>
        <d v="1991-06-28T00:00:00"/>
        <d v="1991-06-29T00:00:00"/>
        <d v="1991-07-01T00:00:00"/>
        <d v="1991-07-07T00:00:00"/>
        <d v="1991-07-18T00:00:00"/>
        <d v="1991-07-27T00:00:00"/>
        <d v="1991-07-30T00:00:00"/>
        <d v="1991-08-09T00:00:00"/>
        <d v="1991-08-12T00:00:00"/>
        <d v="1991-08-26T00:00:00"/>
        <d v="1991-08-30T00:00:00"/>
        <d v="1991-09-08T00:00:00"/>
        <d v="1991-09-19T00:00:00"/>
        <d v="1991-10-05T00:00:00"/>
        <d v="1991-10-12T00:00:00"/>
        <d v="1991-11-14T00:00:00"/>
        <d v="1991-11-19T00:00:00"/>
        <d v="1991-11-26T00:00:00"/>
        <d v="1991-12-04T00:00:00"/>
        <d v="1992-01-03T00:00:00"/>
        <d v="1992-01-06T00:00:00"/>
        <d v="1992-01-08T00:00:00"/>
        <d v="1992-01-23T00:00:00"/>
        <d v="1992-01-29T00:00:00"/>
        <d v="1992-02-09T00:00:00"/>
        <d v="1992-02-14T00:00:00"/>
        <d v="1992-02-19T00:00:00"/>
        <d v="1992-03-08T00:00:00"/>
        <d v="1992-03-10T00:00:00"/>
        <d v="1992-03-28T00:00:00"/>
        <d v="1992-04-09T00:00:00"/>
        <d v="1992-04-24T00:00:00"/>
        <d v="1992-05-22T00:00:00"/>
        <d v="1992-05-31T00:00:00"/>
        <d v="1992-06-17T00:00:00"/>
        <d v="1992-06-19T00:00:00"/>
        <d v="1992-06-28T00:00:00"/>
        <d v="1992-07-08T00:00:00"/>
        <d v="1992-07-21T00:00:00"/>
        <d v="1992-07-23T00:00:00"/>
        <d v="1992-08-17T00:00:00"/>
        <d v="1992-08-18T00:00:00"/>
        <d v="1992-08-21T00:00:00"/>
        <d v="1992-08-25T00:00:00"/>
        <d v="1992-08-29T00:00:00"/>
        <d v="1992-09-10T00:00:00"/>
        <d v="1992-09-11T00:00:00"/>
        <d v="1992-09-13T00:00:00"/>
        <d v="1992-09-18T00:00:00"/>
        <d v="1992-10-01T00:00:00"/>
        <d v="1992-10-11T00:00:00"/>
        <d v="1992-10-15T00:00:00"/>
        <d v="1992-10-22T00:00:00"/>
        <d v="1992-10-29T00:00:00"/>
        <d v="1992-11-05T00:00:00"/>
        <d v="1992-11-11T00:00:00"/>
        <d v="1992-11-12T00:00:00"/>
        <d v="1992-11-14T00:00:00"/>
        <d v="1992-11-23T00:00:00"/>
        <d v="1992-11-25T00:00:00"/>
        <d v="1992-11-29T00:00:00"/>
        <d v="1992-12-23T00:00:00"/>
        <d v="1992-12-28T00:00:00"/>
        <d v="1993-01-02T00:00:00"/>
        <d v="1993-01-04T00:00:00"/>
        <d v="1993-01-05T00:00:00"/>
        <d v="1993-01-23T00:00:00"/>
        <d v="1993-02-04T00:00:00"/>
        <d v="1993-02-18T00:00:00"/>
        <d v="1993-02-19T00:00:00"/>
        <d v="1993-03-12T00:00:00"/>
        <d v="1993-03-14T00:00:00"/>
        <d v="1993-03-17T00:00:00"/>
        <d v="1993-03-22T00:00:00"/>
        <d v="1993-03-27T00:00:00"/>
        <d v="1993-06-01T00:00:00"/>
        <d v="1993-06-05T00:00:00"/>
        <d v="1993-06-09T00:00:00"/>
        <d v="1993-06-10T00:00:00"/>
        <d v="1993-06-11T00:00:00"/>
        <d v="1993-06-29T00:00:00"/>
        <d v="1993-06-30T00:00:00"/>
        <d v="1993-07-07T00:00:00"/>
        <d v="1993-07-30T00:00:00"/>
        <d v="1993-08-12T00:00:00"/>
        <d v="1993-08-14T00:00:00"/>
        <d v="1993-08-15T00:00:00"/>
        <d v="1993-08-19T00:00:00"/>
        <d v="1993-08-21T00:00:00"/>
        <d v="1993-09-03T00:00:00"/>
        <d v="1993-09-09T00:00:00"/>
        <d v="1993-09-14T00:00:00"/>
        <d v="1993-09-16T00:00:00"/>
        <d v="1993-09-26T00:00:00"/>
        <d v="1993-09-30T00:00:00"/>
        <d v="1993-10-10T00:00:00"/>
        <d v="1993-10-26T00:00:00"/>
        <d v="1993-10-30T00:00:00"/>
        <d v="1993-11-12T00:00:00"/>
        <d v="1993-11-21T00:00:00"/>
        <d v="1993-11-28T00:00:00"/>
        <d v="1994-01-03T00:00:00"/>
        <d v="1994-01-09T00:00:00"/>
        <d v="1994-01-12T00:00:00"/>
        <d v="1994-01-30T00:00:00"/>
        <d v="1994-01-31T00:00:00"/>
        <d v="1994-02-12T00:00:00"/>
        <d v="1994-02-13T00:00:00"/>
        <d v="1994-02-19T00:00:00"/>
        <d v="1994-02-27T00:00:00"/>
        <d v="1994-03-01T00:00:00"/>
        <d v="1994-03-07T00:00:00"/>
        <d v="1994-03-23T00:00:00"/>
        <d v="1994-04-02T00:00:00"/>
        <d v="1994-04-03T00:00:00"/>
        <d v="1994-04-06T00:00:00"/>
        <d v="1994-04-15T00:00:00"/>
        <d v="1994-04-16T00:00:00"/>
        <d v="1994-05-15T00:00:00"/>
        <d v="1994-05-23T00:00:00"/>
        <d v="1994-05-24T00:00:00"/>
        <d v="1994-05-28T00:00:00"/>
        <d v="1994-05-31T00:00:00"/>
        <d v="1994-06-24T00:00:00"/>
        <d v="1994-07-08T00:00:00"/>
        <d v="1994-07-09T00:00:00"/>
        <d v="1994-07-24T00:00:00"/>
        <d v="1994-08-22T00:00:00"/>
        <d v="1994-09-05T00:00:00"/>
        <d v="1994-09-11T00:00:00"/>
        <d v="1994-09-21T00:00:00"/>
        <d v="1994-09-26T00:00:00"/>
        <d v="1994-10-05T00:00:00"/>
        <d v="1994-10-08T00:00:00"/>
        <d v="1994-10-17T00:00:00"/>
        <d v="1994-10-18T00:00:00"/>
        <d v="1994-11-06T00:00:00"/>
        <d v="1994-11-13T00:00:00"/>
        <d v="1994-11-25T00:00:00"/>
        <d v="1994-12-01T00:00:00"/>
        <d v="1994-12-09T00:00:00"/>
        <d v="1994-12-10T00:00:00"/>
        <d v="1994-12-11T00:00:00"/>
        <d v="1994-12-13T00:00:00"/>
        <d v="1994-12-18T00:00:00"/>
        <d v="1994-12-30T00:00:00"/>
        <d v="1995-01-02T00:00:00"/>
        <d v="1995-01-24T00:00:00"/>
        <d v="1995-02-19T00:00:00"/>
        <d v="1995-03-05T00:00:00"/>
        <d v="1995-03-11T00:00:00"/>
        <d v="1995-03-21T00:00:00"/>
        <d v="1995-04-09T00:00:00"/>
        <d v="1995-04-13T00:00:00"/>
        <d v="1995-04-16T00:00:00"/>
        <d v="1995-05-12T00:00:00"/>
        <d v="1995-05-24T00:00:00"/>
        <d v="1995-05-26T00:00:00"/>
        <d v="1995-05-31T00:00:00"/>
        <d v="1995-06-02T00:00:00"/>
        <d v="1995-06-13T00:00:00"/>
        <d v="1995-06-14T00:00:00"/>
        <d v="1995-06-16T00:00:00"/>
        <d v="1995-06-17T00:00:00"/>
        <d v="1995-06-23T00:00:00"/>
        <d v="1995-06-24T00:00:00"/>
        <d v="1995-06-30T00:00:00"/>
        <d v="1995-07-03T00:00:00"/>
        <d v="1995-07-06T00:00:00"/>
        <d v="1995-07-07T00:00:00"/>
        <d v="1995-07-23T00:00:00"/>
        <d v="1995-07-24T00:00:00"/>
        <d v="1995-07-28T00:00:00"/>
        <d v="1995-08-01T00:00:00"/>
        <d v="1995-08-07T00:00:00"/>
        <d v="1995-08-10T00:00:00"/>
        <d v="1995-08-13T00:00:00"/>
        <d v="1995-08-15T00:00:00"/>
        <d v="1995-08-19T00:00:00"/>
        <d v="1995-08-21T00:00:00"/>
        <d v="1995-08-22T00:00:00"/>
        <d v="1995-08-25T00:00:00"/>
        <d v="1995-08-26T00:00:00"/>
        <d v="1995-08-27T00:00:00"/>
        <d v="1995-08-31T00:00:00"/>
        <d v="1995-09-03T00:00:00"/>
        <d v="1995-09-11T00:00:00"/>
        <d v="1995-09-13T00:00:00"/>
        <d v="1995-09-16T00:00:00"/>
        <d v="1995-09-17T00:00:00"/>
        <d v="1995-09-19T00:00:00"/>
        <d v="1995-09-28T00:00:00"/>
        <d v="1995-09-30T00:00:00"/>
        <d v="1995-10-01T00:00:00"/>
        <d v="1995-10-11T00:00:00"/>
        <d v="1995-10-21T00:00:00"/>
        <d v="1995-10-28T00:00:00"/>
        <d v="1995-11-17T00:00:00"/>
        <d v="1995-11-25T00:00:00"/>
        <d v="1995-11-29T00:00:00"/>
        <d v="1995-12-18T00:00:00"/>
        <d v="1996-01-10T00:00:00"/>
        <d v="1996-01-12T00:00:00"/>
        <d v="1996-01-14T00:00:00"/>
        <d v="1996-01-16T00:00:00"/>
        <d v="1996-01-22T00:00:00"/>
        <d v="1996-01-23T00:00:00"/>
        <d v="1996-02-04T00:00:00"/>
        <d v="1996-02-05T00:00:00"/>
        <d v="1996-02-10T00:00:00"/>
        <d v="1996-02-19T00:00:00"/>
        <d v="1996-02-26T00:00:00"/>
        <d v="1996-03-05T00:00:00"/>
        <d v="1996-04-07T00:00:00"/>
        <d v="1996-04-25T00:00:00"/>
        <d v="1996-04-28T00:00:00"/>
        <d v="1996-05-07T00:00:00"/>
        <d v="1996-05-10T00:00:00"/>
        <d v="1996-05-18T00:00:00"/>
        <d v="1996-05-24T00:00:00"/>
        <d v="1996-05-28T00:00:00"/>
        <d v="1996-06-04T00:00:00"/>
        <d v="1996-06-06T00:00:00"/>
        <d v="1996-06-25T00:00:00"/>
        <d v="1996-07-04T00:00:00"/>
        <d v="1996-07-10T00:00:00"/>
        <d v="1996-07-14T00:00:00"/>
        <d v="1996-07-20T00:00:00"/>
        <d v="1996-07-21T00:00:00"/>
        <d v="1996-07-23T00:00:00"/>
        <d v="1996-07-26T00:00:00"/>
        <d v="1996-08-11T00:00:00"/>
        <d v="1996-08-13T00:00:00"/>
        <d v="1996-08-29T00:00:00"/>
        <d v="1996-09-01T00:00:00"/>
        <d v="1996-09-02T00:00:00"/>
        <d v="1996-09-06T00:00:00"/>
        <d v="1996-09-18T00:00:00"/>
        <d v="1996-10-03T00:00:00"/>
        <d v="1996-10-05T00:00:00"/>
        <d v="1996-10-09T00:00:00"/>
        <d v="1996-10-28T00:00:00"/>
        <d v="1996-11-18T00:00:00"/>
        <d v="1996-11-29T00:00:00"/>
        <d v="1996-12-10T00:00:00"/>
        <d v="1996-12-29T00:00:00"/>
        <d v="1997-01-01T00:00:00"/>
        <d v="1997-01-03T00:00:00"/>
        <d v="1997-01-20T00:00:00"/>
        <d v="1997-01-25T00:00:00"/>
        <d v="1997-02-03T00:00:00"/>
        <d v="1997-02-20T00:00:00"/>
        <d v="1997-02-21T00:00:00"/>
        <d v="1997-02-28T00:00:00"/>
        <d v="1997-04-20T00:00:00"/>
        <d v="1997-05-17T00:00:00"/>
        <d v="1997-05-26T00:00:00"/>
        <d v="1997-05-31T00:00:00"/>
        <d v="1997-06-02T00:00:00"/>
        <d v="1997-06-07T00:00:00"/>
        <d v="1997-06-09T00:00:00"/>
        <d v="1997-06-15T00:00:00"/>
        <d v="1997-06-24T00:00:00"/>
        <d v="1997-07-02T00:00:00"/>
        <d v="1997-07-12T00:00:00"/>
        <d v="1997-07-14T00:00:00"/>
        <d v="1997-07-17T00:00:00"/>
        <d v="1997-07-21T00:00:00"/>
        <d v="1997-07-27T00:00:00"/>
        <d v="1997-08-02T00:00:00"/>
        <d v="1997-08-04T00:00:00"/>
        <d v="1997-08-05T00:00:00"/>
        <d v="1997-08-09T00:00:00"/>
        <d v="1997-08-10T00:00:00"/>
        <d v="1997-08-11T00:00:00"/>
        <d v="1997-08-14T00:00:00"/>
        <d v="1997-08-24T00:00:00"/>
        <d v="1997-08-27T00:00:00"/>
        <d v="1997-08-30T00:00:00"/>
        <d v="1997-09-06T00:00:00"/>
        <d v="1997-09-08T00:00:00"/>
        <d v="1997-09-09T00:00:00"/>
        <d v="1997-09-16T00:00:00"/>
        <d v="1997-10-04T00:00:00"/>
        <d v="1997-10-11T00:00:00"/>
        <d v="1997-10-21T00:00:00"/>
        <d v="1997-10-24T00:00:00"/>
        <d v="1997-10-28T00:00:00"/>
        <d v="1997-11-05T00:00:00"/>
        <d v="1997-11-09T00:00:00"/>
        <d v="1997-12-25T00:00:00"/>
        <d v="1997-12-28T00:00:00"/>
        <d v="1998-01-14T00:00:00"/>
        <d v="1998-01-17T00:00:00"/>
        <d v="1998-01-25T00:00:00"/>
        <d v="1998-01-28T00:00:00"/>
        <d v="1998-02-23T00:00:00"/>
        <d v="1998-03-08T00:00:00"/>
        <d v="1998-03-15T00:00:00"/>
        <d v="1998-03-31T00:00:00"/>
        <d v="1998-04-01T00:00:00"/>
        <d v="1998-04-17T00:00:00"/>
        <d v="1998-04-21T00:00:00"/>
        <d v="1998-04-26T00:00:00"/>
        <d v="1998-05-16T00:00:00"/>
        <d v="1998-05-25T00:00:00"/>
        <d v="1998-05-29T00:00:00"/>
        <d v="1998-05-30T00:00:00"/>
        <d v="1998-06-05T00:00:00"/>
        <d v="1998-06-08T00:00:00"/>
        <d v="1998-06-22T00:00:00"/>
        <d v="1998-06-28T00:00:00"/>
        <d v="1998-07-06T00:00:00"/>
        <d v="1998-07-11T00:00:00"/>
        <d v="1998-07-25T00:00:00"/>
        <d v="1998-07-26T00:00:00"/>
        <d v="1998-08-01T00:00:00"/>
        <d v="1998-08-12T00:00:00"/>
        <d v="1998-08-13T00:00:00"/>
        <d v="1998-08-15T00:00:00"/>
        <d v="1998-08-23T00:00:00"/>
        <d v="1998-08-26T00:00:00"/>
        <d v="1998-08-27T00:00:00"/>
        <d v="1998-08-30T00:00:00"/>
        <d v="1998-09-14T00:00:00"/>
        <d v="1998-09-16T00:00:00"/>
        <d v="1998-09-22T00:00:00"/>
        <d v="1998-09-27T00:00:00"/>
        <d v="1998-10-01T00:00:00"/>
        <d v="1998-10-04T00:00:00"/>
        <d v="1998-10-10T00:00:00"/>
        <d v="1998-10-18T00:00:00"/>
        <d v="1998-10-24T00:00:00"/>
        <d v="1998-11-02T00:00:00"/>
        <d v="1998-11-05T00:00:00"/>
        <d v="1998-11-11T00:00:00"/>
        <d v="1998-11-14T00:00:00"/>
        <d v="1998-11-21T00:00:00"/>
        <d v="1998-12-15T00:00:00"/>
        <d v="1998-12-18T00:00:00"/>
        <d v="1998-12-20T00:00:00"/>
        <d v="1998-12-22T00:00:00"/>
        <d v="1998-12-24T00:00:00"/>
        <d v="1999-01-03T00:00:00"/>
        <d v="1999-01-07T00:00:00"/>
        <d v="1999-01-13T00:00:00"/>
        <d v="1999-01-29T00:00:00"/>
        <d v="1999-02-03T00:00:00"/>
        <d v="1999-02-23T00:00:00"/>
        <d v="1999-02-26T00:00:00"/>
        <d v="1999-03-05T00:00:00"/>
        <d v="1999-03-08T00:00:00"/>
        <d v="1999-03-14T00:00:00"/>
        <d v="1999-03-18T00:00:00"/>
        <d v="1999-04-01T00:00:00"/>
        <d v="1999-04-11T00:00:00"/>
        <d v="1999-04-22T00:00:00"/>
        <d v="1999-05-01T00:00:00"/>
        <d v="1999-05-29T00:00:00"/>
        <d v="1999-06-09T00:00:00"/>
        <d v="1999-06-12T00:00:00"/>
        <d v="1999-06-17T00:00:00"/>
        <d v="1999-06-19T00:00:00"/>
        <d v="1999-07-03T00:00:00"/>
        <d v="1999-07-04T00:00:00"/>
        <d v="1999-07-06T00:00:00"/>
        <d v="1999-07-15T00:00:00"/>
        <d v="1999-07-21T00:00:00"/>
        <d v="1999-07-26T00:00:00"/>
        <d v="1999-07-29T00:00:00"/>
        <d v="1999-08-05T00:00:00"/>
        <d v="1999-08-16T00:00:00"/>
        <d v="1999-08-21T00:00:00"/>
        <d v="1999-08-23T00:00:00"/>
        <d v="1999-08-24T00:00:00"/>
        <d v="1999-08-26T00:00:00"/>
        <d v="1999-09-04T00:00:00"/>
        <d v="1999-09-05T00:00:00"/>
        <d v="1999-09-10T00:00:00"/>
        <d v="1999-09-16T00:00:00"/>
        <d v="1999-09-24T00:00:00"/>
        <d v="1999-09-29T00:00:00"/>
        <d v="1999-10-01T00:00:00"/>
        <d v="1999-10-20T00:00:00"/>
        <d v="1999-10-30T00:00:00"/>
        <d v="1999-11-06T00:00:00"/>
        <d v="1999-11-13T00:00:00"/>
        <d v="1999-11-15T00:00:00"/>
        <d v="1999-11-23T00:00:00"/>
        <d v="1999-11-30T00:00:00"/>
        <d v="1999-12-02T00:00:00"/>
        <d v="1999-12-06T00:00:00"/>
        <d v="1999-12-14T00:00:00"/>
        <d v="1999-12-26T00:00:00"/>
        <d v="1999-12-31T00:00:00"/>
        <d v="2000-01-05T00:00:00"/>
        <d v="2000-01-28T00:00:00"/>
        <d v="2000-02-01T00:00:00"/>
        <d v="2000-02-03T00:00:00"/>
        <d v="2000-02-14T00:00:00"/>
        <d v="2000-02-19T00:00:00"/>
        <d v="2000-02-21T00:00:00"/>
        <d v="2000-03-02T00:00:00"/>
        <d v="2000-03-03T00:00:00"/>
        <d v="2000-03-09T00:00:00"/>
        <d v="2000-03-10T00:00:00"/>
        <d v="2000-03-14T00:00:00"/>
        <d v="2000-03-15T00:00:00"/>
        <d v="2000-03-24T00:00:00"/>
        <d v="2000-03-26T00:00:00"/>
        <d v="2000-03-30T00:00:00"/>
        <d v="2000-03-31T00:00:00"/>
        <d v="2000-04-09T00:00:00"/>
        <d v="2000-04-14T00:00:00"/>
        <d v="2000-05-07T00:00:00"/>
        <d v="2000-05-09T00:00:00"/>
        <d v="2000-05-13T00:00:00"/>
        <d v="2000-06-02T00:00:00"/>
        <d v="2000-06-09T00:00:00"/>
        <d v="2000-06-10T00:00:00"/>
        <d v="2000-06-13T00:00:00"/>
        <d v="2000-06-19T00:00:00"/>
        <d v="2000-06-29T00:00:00"/>
        <d v="2000-06-30T00:00:00"/>
        <d v="2000-07-02T00:00:00"/>
        <d v="2000-07-04T00:00:00"/>
        <d v="2000-07-06T00:00:00"/>
        <d v="2000-07-07T00:00:00"/>
        <d v="2000-07-09T00:00:00"/>
        <d v="2000-07-10T00:00:00"/>
        <d v="2000-07-12T00:00:00"/>
        <d v="2000-07-15T00:00:00"/>
        <d v="2000-07-16T00:00:00"/>
        <d v="2000-07-17T00:00:00"/>
        <d v="2000-07-22T00:00:00"/>
        <d v="2000-07-25T00:00:00"/>
        <d v="2000-08-10T00:00:00"/>
        <d v="2000-08-11T00:00:00"/>
        <d v="2000-08-12T00:00:00"/>
        <d v="2000-08-13T00:00:00"/>
        <d v="2000-08-15T00:00:00"/>
        <d v="2000-08-21T00:00:00"/>
        <d v="2000-08-27T00:00:00"/>
        <d v="2000-08-30T00:00:00"/>
        <d v="2000-08-31T00:00:00"/>
        <d v="2000-09-08T00:00:00"/>
        <d v="2000-09-10T00:00:00"/>
        <d v="2000-09-11T00:00:00"/>
        <d v="2000-09-12T00:00:00"/>
        <d v="2000-09-15T00:00:00"/>
        <d v="2000-09-16T00:00:00"/>
        <d v="2000-09-18T00:00:00"/>
        <d v="2000-09-24T00:00:00"/>
        <d v="2000-09-25T00:00:00"/>
        <d v="2000-09-29T00:00:00"/>
        <d v="2000-10-02T00:00:00"/>
        <d v="2000-10-06T00:00:00"/>
        <d v="2000-10-09T00:00:00"/>
        <d v="2000-10-14T00:00:00"/>
        <d v="2000-10-18T00:00:00"/>
        <d v="2000-10-20T00:00:00"/>
        <d v="2000-10-29T00:00:00"/>
        <d v="2000-11-04T00:00:00"/>
        <d v="2000-11-06T00:00:00"/>
        <d v="2000-11-10T00:00:00"/>
        <d v="2000-11-18T00:00:00"/>
        <d v="2000-11-20T00:00:00"/>
        <d v="2000-11-21T00:00:00"/>
        <d v="2000-12-03T00:00:00"/>
        <d v="2000-12-05T00:00:00"/>
        <d v="2000-12-11T00:00:00"/>
        <d v="2000-12-12T00:00:00"/>
        <d v="2000-12-24T00:00:00"/>
        <d v="2001-01-06T00:00:00"/>
        <d v="2001-01-09T00:00:00"/>
        <d v="2001-01-21T00:00:00"/>
        <d v="2001-01-24T00:00:00"/>
        <d v="2001-02-04T00:00:00"/>
        <d v="2001-02-11T00:00:00"/>
        <d v="2001-02-26T00:00:00"/>
        <d v="2001-03-03T00:00:00"/>
        <d v="2001-03-08T00:00:00"/>
        <d v="2001-03-09T00:00:00"/>
        <d v="2001-03-23T00:00:00"/>
        <d v="2001-04-02T00:00:00"/>
        <d v="2001-04-05T00:00:00"/>
        <d v="2001-04-08T00:00:00"/>
        <d v="2001-04-10T00:00:00"/>
        <d v="2001-04-11T00:00:00"/>
        <d v="2001-04-12T00:00:00"/>
        <d v="2001-04-13T00:00:00"/>
        <d v="2001-04-28T00:00:00"/>
        <d v="2001-05-03T00:00:00"/>
        <d v="2001-05-04T00:00:00"/>
        <d v="2001-05-08T00:00:00"/>
        <d v="2001-05-11T00:00:00"/>
        <d v="2001-05-18T00:00:00"/>
        <d v="2001-05-20T00:00:00"/>
        <d v="2001-05-23T00:00:00"/>
        <d v="2001-05-29T00:00:00"/>
        <d v="2001-06-03T00:00:00"/>
        <d v="2001-06-09T00:00:00"/>
        <d v="2001-06-10T00:00:00"/>
        <d v="2001-06-12T00:00:00"/>
        <d v="2001-07-03T00:00:00"/>
        <d v="2001-07-06T00:00:00"/>
        <d v="2001-07-15T00:00:00"/>
        <d v="2001-07-21T00:00:00"/>
        <d v="2001-07-24T00:00:00"/>
        <d v="2001-07-25T00:00:00"/>
        <d v="2001-07-26T00:00:00"/>
        <d v="2001-08-03T00:00:00"/>
        <d v="2001-08-04T00:00:00"/>
        <d v="2001-08-05T00:00:00"/>
        <d v="2001-08-12T00:00:00"/>
        <d v="2001-08-16T00:00:00"/>
        <d v="2001-08-18T00:00:00"/>
        <d v="2001-08-19T00:00:00"/>
        <d v="2001-08-21T00:00:00"/>
        <d v="2001-08-22T00:00:00"/>
        <d v="2001-08-25T00:00:00"/>
        <d v="2001-08-26T00:00:00"/>
        <d v="2001-08-27T00:00:00"/>
        <d v="2001-08-29T00:00:00"/>
        <d v="2001-08-31T00:00:00"/>
        <d v="2001-09-01T00:00:00"/>
        <d v="2001-09-02T00:00:00"/>
        <d v="2001-09-03T00:00:00"/>
        <d v="2001-09-07T00:00:00"/>
        <d v="2001-09-08T00:00:00"/>
        <d v="2001-09-13T00:00:00"/>
        <d v="2001-09-15T00:00:00"/>
        <d v="2001-09-16T00:00:00"/>
        <d v="2001-09-18T00:00:00"/>
        <d v="2001-09-24T00:00:00"/>
        <d v="2001-09-30T00:00:00"/>
        <d v="2001-10-02T00:00:00"/>
        <d v="2001-10-07T00:00:00"/>
        <d v="2001-11-07T00:00:00"/>
        <d v="2001-11-14T00:00:00"/>
        <d v="2001-11-23T00:00:00"/>
        <d v="2001-12-21T00:00:00"/>
        <d v="2002-01-01T00:00:00"/>
        <d v="2002-01-03T00:00:00"/>
        <d v="2002-01-04T00:00:00"/>
        <d v="2002-01-30T00:00:00"/>
        <d v="2002-02-07T00:00:00"/>
        <d v="2002-02-11T00:00:00"/>
        <d v="2002-02-16T00:00:00"/>
        <d v="2002-02-23T00:00:00"/>
        <d v="2002-03-03T00:00:00"/>
        <d v="2002-03-15T00:00:00"/>
        <d v="2002-03-19T00:00:00"/>
        <d v="2002-03-24T00:00:00"/>
        <d v="2002-03-25T00:00:00"/>
        <d v="2002-04-01T00:00:00"/>
        <d v="2002-04-02T00:00:00"/>
        <d v="2002-04-09T00:00:00"/>
        <d v="2002-04-12T00:00:00"/>
        <d v="2002-04-18T00:00:00"/>
        <d v="2002-04-20T00:00:00"/>
        <d v="2002-04-21T00:00:00"/>
        <d v="2002-04-30T00:00:00"/>
        <d v="2002-05-07T00:00:00"/>
        <d v="2002-05-10T00:00:00"/>
        <d v="2002-05-13T00:00:00"/>
        <d v="2002-05-21T00:00:00"/>
        <d v="2002-05-22T00:00:00"/>
        <d v="2002-05-31T00:00:00"/>
        <d v="2002-06-03T00:00:00"/>
        <d v="2002-06-09T00:00:00"/>
        <d v="2002-06-11T00:00:00"/>
        <d v="2002-06-16T00:00:00"/>
        <d v="2002-06-20T00:00:00"/>
        <d v="2002-07-04T00:00:00"/>
        <d v="2002-07-09T00:00:00"/>
        <d v="2002-07-10T00:00:00"/>
        <d v="2002-07-20T00:00:00"/>
        <d v="2002-07-26T00:00:00"/>
        <d v="2002-08-05T00:00:00"/>
        <d v="2002-08-06T00:00:00"/>
        <d v="2002-08-07T00:00:00"/>
        <d v="2002-08-11T00:00:00"/>
        <d v="2002-08-14T00:00:00"/>
        <d v="2002-08-17T00:00:00"/>
        <d v="2002-08-28T00:00:00"/>
        <d v="2002-09-05T00:00:00"/>
        <d v="2002-09-09T00:00:00"/>
        <d v="2002-09-13T00:00:00"/>
        <d v="2002-09-16T00:00:00"/>
        <d v="2002-09-21T00:00:00"/>
        <d v="2002-09-27T00:00:00"/>
        <d v="2002-09-29T00:00:00"/>
        <d v="2002-09-30T00:00:00"/>
        <d v="2002-10-03T00:00:00"/>
        <d v="2002-10-05T00:00:00"/>
        <d v="2002-10-11T00:00:00"/>
        <d v="2002-10-14T00:00:00"/>
        <d v="2002-10-30T00:00:00"/>
        <d v="2002-11-02T00:00:00"/>
        <d v="2002-11-11T00:00:00"/>
        <d v="2002-11-14T00:00:00"/>
        <d v="2002-11-17T00:00:00"/>
        <d v="2002-11-28T00:00:00"/>
        <d v="2002-12-01T00:00:00"/>
        <d v="2002-12-16T00:00:00"/>
        <d v="2002-12-20T00:00:00"/>
        <d v="2002-12-21T00:00:00"/>
        <d v="2002-12-24T00:00:00"/>
        <d v="2002-12-29T00:00:00"/>
        <d v="2003-01-02T00:00:00"/>
        <d v="2003-01-03T00:00:00"/>
        <d v="2003-01-17T00:00:00"/>
        <d v="2003-02-08T00:00:00"/>
        <d v="2003-02-11T00:00:00"/>
        <d v="2003-02-15T00:00:00"/>
        <d v="2003-02-27T00:00:00"/>
        <d v="2003-03-10T00:00:00"/>
        <d v="2003-04-04T00:00:00"/>
        <d v="2003-04-09T00:00:00"/>
        <d v="2003-04-11T00:00:00"/>
        <d v="2003-04-15T00:00:00"/>
        <d v="2003-04-18T00:00:00"/>
        <d v="2003-04-19T00:00:00"/>
        <d v="2003-04-20T00:00:00"/>
        <d v="2003-04-21T00:00:00"/>
        <d v="2003-04-23T00:00:00"/>
        <d v="2003-04-25T00:00:00"/>
        <d v="2003-04-26T00:00:00"/>
        <d v="2003-05-03T00:00:00"/>
        <d v="2003-05-07T00:00:00"/>
        <d v="2003-05-10T00:00:00"/>
        <d v="2003-05-14T00:00:00"/>
        <d v="2003-05-25T00:00:00"/>
        <d v="2003-06-08T00:00:00"/>
        <d v="2003-06-19T00:00:00"/>
        <d v="2003-06-22T00:00:00"/>
        <d v="2003-06-24T00:00:00"/>
        <d v="2003-06-26T00:00:00"/>
        <d v="2003-06-30T00:00:00"/>
        <d v="2003-07-04T00:00:00"/>
        <d v="2003-07-05T00:00:00"/>
        <d v="2003-07-09T00:00:00"/>
        <d v="2003-07-15T00:00:00"/>
        <d v="2003-07-20T00:00:00"/>
        <d v="2003-07-26T00:00:00"/>
        <d v="2003-08-08T00:00:00"/>
        <d v="2003-08-12T00:00:00"/>
        <d v="2003-08-19T00:00:00"/>
        <d v="2003-08-29T00:00:00"/>
        <d v="2003-09-12T00:00:00"/>
        <d v="2003-09-13T00:00:00"/>
        <d v="2003-09-14T00:00:00"/>
        <d v="2003-09-17T00:00:00"/>
        <d v="2003-09-19T00:00:00"/>
        <d v="2003-09-21T00:00:00"/>
        <d v="2003-09-28T00:00:00"/>
        <d v="2003-09-29T00:00:00"/>
        <d v="2003-10-05T00:00:00"/>
        <d v="2003-10-06T00:00:00"/>
        <d v="2003-10-14T00:00:00"/>
        <d v="2003-10-24T00:00:00"/>
        <d v="2003-10-27T00:00:00"/>
        <d v="2003-10-31T00:00:00"/>
        <d v="2003-11-01T00:00:00"/>
        <d v="2003-11-06T00:00:00"/>
        <d v="2003-11-12T00:00:00"/>
        <d v="2003-11-22T00:00:00"/>
        <d v="2003-11-27T00:00:00"/>
        <d v="2003-11-30T00:00:00"/>
        <d v="2003-12-08T00:00:00"/>
        <d v="2003-12-13T00:00:00"/>
        <d v="2003-12-26T00:00:00"/>
        <d v="2003-12-31T00:00:00"/>
        <d v="2004-01-03T00:00:00"/>
        <d v="2004-01-07T00:00:00"/>
        <d v="2004-01-12T00:00:00"/>
        <d v="2004-01-15T00:00:00"/>
        <d v="2004-01-21T00:00:00"/>
        <d v="2004-01-22T00:00:00"/>
        <d v="2004-01-23T00:00:00"/>
        <d v="2004-01-25T00:00:00"/>
        <d v="2004-02-11T00:00:00"/>
        <d v="2004-02-14T00:00:00"/>
        <d v="2004-02-16T00:00:00"/>
        <d v="2004-02-21T00:00:00"/>
        <d v="2004-02-26T00:00:00"/>
        <d v="2004-02-29T00:00:00"/>
        <d v="2004-03-06T00:00:00"/>
        <d v="2004-03-16T00:00:00"/>
        <d v="2004-03-22T00:00:00"/>
        <d v="2004-03-24T00:00:00"/>
        <d v="2004-03-27T00:00:00"/>
        <d v="2004-03-28T00:00:00"/>
        <d v="2004-03-29T00:00:00"/>
        <d v="2004-03-31T00:00:00"/>
        <d v="2004-04-04T00:00:00"/>
        <d v="2004-04-05T00:00:00"/>
        <d v="2004-04-07T00:00:00"/>
        <d v="2004-04-13T00:00:00"/>
        <d v="2004-04-22T00:00:00"/>
        <d v="2004-04-26T00:00:00"/>
        <d v="2004-05-01T00:00:00"/>
        <d v="2004-05-04T00:00:00"/>
        <d v="2004-05-18T00:00:00"/>
        <d v="2004-05-22T00:00:00"/>
        <d v="2004-05-23T00:00:00"/>
        <d v="2004-05-28T00:00:00"/>
        <d v="2004-05-29T00:00:00"/>
        <d v="2004-06-02T00:00:00"/>
        <d v="2004-06-10T00:00:00"/>
        <d v="2004-06-14T00:00:00"/>
        <d v="2004-06-26T00:00:00"/>
        <d v="2004-07-02T00:00:00"/>
        <d v="2004-07-10T00:00:00"/>
        <d v="2004-07-15T00:00:00"/>
        <d v="2004-07-19T00:00:00"/>
        <d v="2004-07-25T00:00:00"/>
        <d v="2004-07-27T00:00:00"/>
        <d v="2004-07-28T00:00:00"/>
        <d v="2004-07-30T00:00:00"/>
        <d v="2004-07-31T00:00:00"/>
        <d v="2004-08-03T00:00:00"/>
        <d v="2004-08-06T00:00:00"/>
        <d v="2004-08-15T00:00:00"/>
        <d v="2004-08-20T00:00:00"/>
        <d v="2004-08-21T00:00:00"/>
        <d v="2004-08-29T00:00:00"/>
        <d v="2004-09-04T00:00:00"/>
        <d v="2004-09-08T00:00:00"/>
        <d v="2004-09-10T00:00:00"/>
        <d v="2004-09-20T00:00:00"/>
        <d v="2004-09-25T00:00:00"/>
        <d v="2004-10-01T00:00:00"/>
        <d v="2004-10-02T00:00:00"/>
        <d v="2004-10-06T00:00:00"/>
        <d v="2004-10-09T00:00:00"/>
        <d v="2004-10-10T00:00:00"/>
        <d v="2004-10-21T00:00:00"/>
        <d v="2004-10-30T00:00:00"/>
        <d v="2004-10-31T00:00:00"/>
        <d v="2004-11-11T00:00:00"/>
        <d v="2004-11-15T00:00:00"/>
        <d v="2004-11-26T00:00:00"/>
        <d v="2004-11-27T00:00:00"/>
        <d v="2004-12-11T00:00:00"/>
        <d v="2004-12-16T00:00:00"/>
        <d v="2004-12-26T00:00:00"/>
        <d v="2005-01-08T00:00:00"/>
        <d v="2005-01-14T00:00:00"/>
        <d v="2005-01-19T00:00:00"/>
        <d v="2005-01-20T00:00:00"/>
        <d v="2005-02-04T00:00:00"/>
        <d v="2005-02-13T00:00:00"/>
        <d v="2005-02-16T00:00:00"/>
        <d v="2005-02-22T00:00:00"/>
        <d v="2005-02-26T00:00:00"/>
        <d v="2005-03-05T00:00:00"/>
        <d v="2005-03-09T00:00:00"/>
        <d v="2005-03-10T00:00:00"/>
        <d v="2005-03-12T00:00:00"/>
        <d v="2005-03-19T00:00:00"/>
        <d v="2005-03-25T00:00:00"/>
        <d v="2005-03-27T00:00:00"/>
        <d v="2005-03-28T00:00:00"/>
        <d v="2005-04-06T00:00:00"/>
        <d v="2005-04-07T00:00:00"/>
        <d v="2005-04-09T00:00:00"/>
        <d v="2005-04-13T00:00:00"/>
        <d v="2005-04-16T00:00:00"/>
        <d v="2005-04-17T00:00:00"/>
        <d v="2005-04-25T00:00:00"/>
        <d v="2005-05-02T00:00:00"/>
        <d v="2005-05-03T00:00:00"/>
        <d v="2005-05-14T00:00:00"/>
        <d v="2005-05-15T00:00:00"/>
        <d v="2005-05-25T00:00:00"/>
        <d v="2005-05-27T00:00:00"/>
        <d v="2005-05-28T00:00:00"/>
        <d v="2005-06-02T00:00:00"/>
        <d v="2005-06-04T00:00:00"/>
        <d v="2005-06-05T00:00:00"/>
        <d v="2005-06-07T00:00:00"/>
        <d v="2005-06-13T00:00:00"/>
        <d v="2005-06-16T00:00:00"/>
        <d v="2005-06-18T00:00:00"/>
        <d v="2005-06-21T00:00:00"/>
        <d v="2005-06-22T00:00:00"/>
        <d v="2005-06-25T00:00:00"/>
        <d v="2005-06-27T00:00:00"/>
        <d v="2005-07-01T00:00:00"/>
        <d v="2005-07-13T00:00:00"/>
        <d v="2005-07-15T00:00:00"/>
        <d v="2005-07-17T00:00:00"/>
        <d v="2005-07-22T00:00:00"/>
        <d v="2005-07-23T00:00:00"/>
        <d v="2005-07-27T00:00:00"/>
        <d v="2005-08-01T00:00:00"/>
        <d v="2005-08-06T00:00:00"/>
        <d v="2005-08-12T00:00:00"/>
        <d v="2005-08-14T00:00:00"/>
        <d v="2005-08-19T00:00:00"/>
        <d v="2005-08-21T00:00:00"/>
        <d v="2005-08-22T00:00:00"/>
        <d v="2005-08-24T00:00:00"/>
        <d v="2005-09-02T00:00:00"/>
        <d v="2005-09-04T00:00:00"/>
        <d v="2005-09-05T00:00:00"/>
        <d v="2005-09-07T00:00:00"/>
        <d v="2005-09-11T00:00:00"/>
        <d v="2005-09-20T00:00:00"/>
        <d v="2005-09-22T00:00:00"/>
        <d v="2005-09-23T00:00:00"/>
        <d v="2005-09-24T00:00:00"/>
        <d v="2005-09-27T00:00:00"/>
        <d v="2005-10-01T00:00:00"/>
        <d v="2005-10-03T00:00:00"/>
        <d v="2005-10-06T00:00:00"/>
        <d v="2005-10-11T00:00:00"/>
        <d v="2005-10-13T00:00:00"/>
        <d v="2005-10-15T00:00:00"/>
        <d v="2005-10-19T00:00:00"/>
        <d v="2005-10-21T00:00:00"/>
        <d v="2005-10-22T00:00:00"/>
        <d v="2005-10-25T00:00:00"/>
        <d v="2005-10-29T00:00:00"/>
        <d v="2005-11-02T00:00:00"/>
        <d v="2005-11-12T00:00:00"/>
        <d v="2005-11-15T00:00:00"/>
        <d v="2005-11-16T00:00:00"/>
        <d v="2005-11-20T00:00:00"/>
        <d v="2005-11-21T00:00:00"/>
        <d v="2005-11-24T00:00:00"/>
        <d v="2005-11-25T00:00:00"/>
        <d v="2005-11-27T00:00:00"/>
        <d v="2005-11-29T00:00:00"/>
        <d v="2005-12-05T00:00:00"/>
        <d v="2005-12-11T00:00:00"/>
        <d v="2005-12-20T00:00:00"/>
        <d v="2005-12-21T00:00:00"/>
        <d v="2005-12-24T00:00:00"/>
        <d v="2006-01-01T00:00:00"/>
        <d v="2006-01-04T00:00:00"/>
        <d v="2006-01-07T00:00:00"/>
        <d v="2006-01-11T00:00:00"/>
        <d v="2006-01-15T00:00:00"/>
        <d v="2006-01-18T00:00:00"/>
        <d v="2006-01-23T00:00:00"/>
        <d v="2006-01-25T00:00:00"/>
        <d v="2006-01-28T00:00:00"/>
        <d v="2006-02-01T00:00:00"/>
        <d v="2006-02-08T00:00:00"/>
        <d v="2006-02-12T00:00:00"/>
        <d v="2006-02-13T00:00:00"/>
        <d v="2006-02-23T00:00:00"/>
        <d v="2006-02-27T00:00:00"/>
        <d v="2006-03-15T00:00:00"/>
        <d v="2006-03-19T00:00:00"/>
        <d v="2006-03-22T00:00:00"/>
        <d v="2006-03-23T00:00:00"/>
        <d v="2006-03-28T00:00:00"/>
        <d v="2006-04-03T00:00:00"/>
        <d v="2006-04-09T00:00:00"/>
        <d v="2006-04-11T00:00:00"/>
        <d v="2006-04-13T00:00:00"/>
        <d v="2006-04-19T00:00:00"/>
        <d v="2006-04-21T00:00:00"/>
        <d v="2006-04-23T00:00:00"/>
        <d v="2006-05-02T00:00:00"/>
        <d v="2006-05-04T00:00:00"/>
        <d v="2006-05-10T00:00:00"/>
        <d v="2006-05-19T00:00:00"/>
        <d v="2006-05-21T00:00:00"/>
        <d v="2006-05-24T00:00:00"/>
        <d v="2006-05-27T00:00:00"/>
        <d v="2006-05-28T00:00:00"/>
        <d v="2006-05-31T00:00:00"/>
        <d v="2006-06-05T00:00:00"/>
        <d v="2006-06-07T00:00:00"/>
        <d v="2006-06-15T00:00:00"/>
        <d v="2006-06-17T00:00:00"/>
        <d v="2006-06-18T00:00:00"/>
        <d v="2006-06-20T00:00:00"/>
        <d v="2006-06-24T00:00:00"/>
        <d v="2006-06-26T00:00:00"/>
        <d v="2006-06-27T00:00:00"/>
        <d v="2006-06-30T00:00:00"/>
        <d v="2006-07-08T00:00:00"/>
        <d v="2006-07-09T00:00:00"/>
        <d v="2006-07-10T00:00:00"/>
        <d v="2006-07-12T00:00:00"/>
        <d v="2006-07-13T00:00:00"/>
        <d v="2006-07-17T00:00:00"/>
        <d v="2006-07-23T00:00:00"/>
        <d v="2006-07-25T00:00:00"/>
        <d v="2006-07-28T00:00:00"/>
        <d v="2006-07-29T00:00:00"/>
        <d v="2006-07-31T00:00:00"/>
        <d v="2006-08-13T00:00:00"/>
        <d v="2006-08-15T00:00:00"/>
        <d v="2006-08-20T00:00:00"/>
        <d v="2006-08-22T00:00:00"/>
        <d v="2006-08-27T00:00:00"/>
        <d v="2006-08-29T00:00:00"/>
        <d v="2006-09-02T00:00:00"/>
        <d v="2006-09-03T00:00:00"/>
        <d v="2006-09-04T00:00:00"/>
        <d v="2006-09-11T00:00:00"/>
        <d v="2006-09-14T00:00:00"/>
        <d v="2006-09-16T00:00:00"/>
        <d v="2006-09-18T00:00:00"/>
        <d v="2006-09-29T00:00:00"/>
        <d v="2006-09-30T00:00:00"/>
        <d v="2006-10-05T00:00:00"/>
        <d v="2006-10-07T00:00:00"/>
        <d v="2006-10-10T00:00:00"/>
        <d v="2006-10-16T00:00:00"/>
        <d v="2006-10-31T00:00:00"/>
        <d v="2006-11-09T00:00:00"/>
        <d v="2006-11-11T00:00:00"/>
        <d v="2006-11-25T00:00:00"/>
        <d v="2006-12-02T00:00:00"/>
        <d v="2006-12-06T00:00:00"/>
        <d v="2006-12-10T00:00:00"/>
        <d v="2006-12-11T00:00:00"/>
        <d v="2006-12-18T00:00:00"/>
        <d v="2007-01-05T00:00:00"/>
        <d v="2007-01-07T00:00:00"/>
        <d v="2007-01-09T00:00:00"/>
        <d v="2007-01-14T00:00:00"/>
        <d v="2007-01-19T00:00:00"/>
        <d v="2007-01-23T00:00:00"/>
        <d v="2007-01-25T00:00:00"/>
        <d v="2007-02-03T00:00:00"/>
        <d v="2007-02-04T00:00:00"/>
        <d v="2007-03-05T00:00:00"/>
        <d v="2007-03-11T00:00:00"/>
        <d v="2007-03-12T00:00:00"/>
        <d v="2007-03-14T00:00:00"/>
        <d v="2007-03-20T00:00:00"/>
        <d v="2007-03-21T00:00:00"/>
        <d v="2007-03-22T00:00:00"/>
        <d v="2007-03-31T00:00:00"/>
        <d v="2007-04-01T00:00:00"/>
        <d v="2007-04-09T00:00:00"/>
        <d v="2007-04-13T00:00:00"/>
        <d v="2007-04-20T00:00:00"/>
        <d v="2007-04-22T00:00:00"/>
        <d v="2007-04-26T00:00:00"/>
        <d v="2007-05-04T00:00:00"/>
        <d v="2007-05-07T00:00:00"/>
        <d v="2007-05-08T00:00:00"/>
        <d v="2007-05-09T00:00:00"/>
        <d v="2007-05-10T00:00:00"/>
        <d v="2007-05-12T00:00:00"/>
        <d v="2007-05-16T00:00:00"/>
        <d v="2007-05-17T00:00:00"/>
        <d v="2007-05-24T00:00:00"/>
        <d v="2007-05-26T00:00:00"/>
        <d v="2007-06-05T00:00:00"/>
        <d v="2007-06-12T00:00:00"/>
        <d v="2007-06-17T00:00:00"/>
        <d v="2007-06-24T00:00:00"/>
        <d v="2007-06-25T00:00:00"/>
        <d v="2007-06-30T00:00:00"/>
        <d v="2007-07-04T00:00:00"/>
        <d v="2007-07-05T00:00:00"/>
        <d v="2007-07-10T00:00:00"/>
        <d v="2007-07-17T00:00:00"/>
        <d v="2007-07-18T00:00:00"/>
        <d v="2007-07-19T00:00:00"/>
        <d v="2007-07-21T00:00:00"/>
        <d v="2007-07-22T00:00:00"/>
        <d v="2007-07-28T00:00:00"/>
        <d v="2007-07-29T00:00:00"/>
        <d v="2007-08-07T00:00:00"/>
        <d v="2007-08-09T00:00:00"/>
        <d v="2007-08-11T00:00:00"/>
        <d v="2007-08-12T00:00:00"/>
        <d v="2007-08-15T00:00:00"/>
        <d v="2007-08-19T00:00:00"/>
        <d v="2007-08-20T00:00:00"/>
        <d v="2007-08-22T00:00:00"/>
        <d v="2007-08-25T00:00:00"/>
        <d v="2007-08-26T00:00:00"/>
        <d v="2007-08-28T00:00:00"/>
        <d v="2007-09-03T00:00:00"/>
        <d v="2007-09-04T00:00:00"/>
        <d v="2007-09-05T00:00:00"/>
        <d v="2007-09-08T00:00:00"/>
        <d v="2007-09-13T00:00:00"/>
        <d v="2007-09-16T00:00:00"/>
        <d v="2007-09-17T00:00:00"/>
        <d v="2007-09-20T00:00:00"/>
        <d v="2007-09-22T00:00:00"/>
        <d v="2007-09-27T00:00:00"/>
        <d v="2007-09-28T00:00:00"/>
        <d v="2007-09-30T00:00:00"/>
        <d v="2007-10-06T00:00:00"/>
        <d v="2007-10-07T00:00:00"/>
        <d v="2007-10-13T00:00:00"/>
        <d v="2007-10-15T00:00:00"/>
        <d v="2007-10-29T00:00:00"/>
        <d v="2007-11-03T00:00:00"/>
        <d v="2007-11-04T00:00:00"/>
        <d v="2007-11-06T00:00:00"/>
        <d v="2007-11-07T00:00:00"/>
        <d v="2007-11-08T00:00:00"/>
        <d v="2007-11-18T00:00:00"/>
        <d v="2007-12-07T00:00:00"/>
        <d v="2007-12-09T00:00:00"/>
        <d v="2007-12-10T00:00:00"/>
        <d v="2007-12-14T00:00:00"/>
        <d v="2007-12-15T00:00:00"/>
        <d v="2007-12-18T00:00:00"/>
        <d v="2007-12-19T00:00:00"/>
        <d v="2007-12-21T00:00:00"/>
        <d v="2008-01-10T00:00:00"/>
        <d v="2008-01-14T00:00:00"/>
        <d v="2008-01-19T00:00:00"/>
        <d v="2008-01-27T00:00:00"/>
        <d v="2008-01-29T00:00:00"/>
        <d v="2008-01-30T00:00:00"/>
        <d v="2008-02-06T00:00:00"/>
        <d v="2008-02-07T00:00:00"/>
        <d v="2008-02-15T00:00:00"/>
        <d v="2008-02-21T00:00:00"/>
        <d v="2008-02-24T00:00:00"/>
        <d v="2008-03-07T00:00:00"/>
        <d v="2008-03-15T00:00:00"/>
        <d v="2008-03-21T00:00:00"/>
        <d v="2008-03-23T00:00:00"/>
        <d v="2008-03-25T00:00:00"/>
        <d v="2008-03-28T00:00:00"/>
        <d v="2008-04-03T00:00:00"/>
        <d v="2008-04-08T00:00:00"/>
        <d v="2008-04-09T00:00:00"/>
        <d v="2008-04-15T00:00:00"/>
        <d v="2008-04-17T00:00:00"/>
        <d v="2008-04-18T00:00:00"/>
        <d v="2008-04-19T00:00:00"/>
        <d v="2008-04-20T00:00:00"/>
        <d v="2008-04-25T00:00:00"/>
        <d v="2008-04-26T00:00:00"/>
        <d v="2008-04-27T00:00:00"/>
        <d v="2008-04-28T00:00:00"/>
        <d v="2008-05-01T00:00:00"/>
        <d v="2008-05-07T00:00:00"/>
        <d v="2008-05-10T00:00:00"/>
        <d v="2008-05-14T00:00:00"/>
        <d v="2008-05-23T00:00:00"/>
        <d v="2008-05-24T00:00:00"/>
        <d v="2008-05-26T00:00:00"/>
        <d v="2008-06-01T00:00:00"/>
        <d v="2008-06-02T00:00:00"/>
        <d v="2008-06-07T00:00:00"/>
        <d v="2008-06-11T00:00:00"/>
        <d v="2008-06-20T00:00:00"/>
        <d v="2008-06-21T00:00:00"/>
        <d v="2008-06-24T00:00:00"/>
        <d v="2008-06-26T00:00:00"/>
        <d v="2008-06-28T00:00:00"/>
        <d v="2008-07-05T00:00:00"/>
        <d v="2008-07-09T00:00:00"/>
        <d v="2008-07-11T00:00:00"/>
        <d v="2008-07-13T00:00:00"/>
        <d v="2008-07-18T00:00:00"/>
        <d v="2008-07-19T00:00:00"/>
        <d v="2008-07-23T00:00:00"/>
        <d v="2008-07-24T00:00:00"/>
        <d v="2008-07-25T00:00:00"/>
        <d v="2008-07-26T00:00:00"/>
        <d v="2008-07-27T00:00:00"/>
        <d v="2008-07-30T00:00:00"/>
        <d v="2008-08-11T00:00:00"/>
        <d v="2008-08-12T00:00:00"/>
        <d v="2008-08-16T00:00:00"/>
        <d v="2008-08-18T00:00:00"/>
        <d v="2008-08-20T00:00:00"/>
        <d v="2008-08-22T00:00:00"/>
        <d v="2008-08-24T00:00:00"/>
        <d v="2008-08-27T00:00:00"/>
        <d v="2008-08-28T00:00:00"/>
        <d v="2008-08-30T00:00:00"/>
        <d v="2008-09-01T00:00:00"/>
        <d v="2008-09-06T00:00:00"/>
        <d v="2008-09-07T00:00:00"/>
        <d v="2008-09-08T00:00:00"/>
        <d v="2008-09-09T00:00:00"/>
        <d v="2008-09-14T00:00:00"/>
        <d v="2008-09-15T00:00:00"/>
        <d v="2008-09-28T00:00:00"/>
        <d v="2008-10-06T00:00:00"/>
        <d v="2008-10-08T00:00:00"/>
        <d v="2008-10-11T00:00:00"/>
        <d v="2008-10-12T00:00:00"/>
        <d v="2008-10-21T00:00:00"/>
        <d v="2008-10-22T00:00:00"/>
        <d v="2008-11-06T00:00:00"/>
        <d v="2008-11-09T00:00:00"/>
        <d v="2008-11-24T00:00:00"/>
        <d v="2008-11-25T00:00:00"/>
        <d v="2008-11-28T00:00:00"/>
        <d v="2008-12-06T00:00:00"/>
        <d v="2008-12-10T00:00:00"/>
        <d v="2008-12-14T00:00:00"/>
        <d v="2008-12-20T00:00:00"/>
        <d v="2008-12-27T00:00:00"/>
        <d v="2008-12-30T00:00:00"/>
        <d v="2009-01-06T00:00:00"/>
        <d v="2009-01-10T00:00:00"/>
        <d v="2009-01-11T00:00:00"/>
        <d v="2009-01-12T00:00:00"/>
        <d v="2009-01-13T00:00:00"/>
        <d v="2009-01-16T00:00:00"/>
        <d v="2009-01-18T00:00:00"/>
        <d v="2009-01-23T00:00:00"/>
        <d v="2009-01-24T00:00:00"/>
        <d v="2009-01-25T00:00:00"/>
        <d v="2009-01-26T00:00:00"/>
        <d v="2009-01-27T00:00:00"/>
        <d v="2009-02-07T00:00:00"/>
        <d v="2009-02-08T00:00:00"/>
        <d v="2009-02-11T00:00:00"/>
        <d v="2009-02-12T00:00:00"/>
        <d v="2009-02-18T00:00:00"/>
        <d v="2009-02-22T00:00:00"/>
        <d v="2009-03-01T00:00:00"/>
        <d v="2009-03-02T00:00:00"/>
        <d v="2009-03-06T00:00:00"/>
        <d v="2009-03-16T00:00:00"/>
        <d v="2009-03-17T00:00:00"/>
        <d v="2009-03-18T00:00:00"/>
        <d v="2009-03-19T00:00:00"/>
        <d v="2009-03-20T00:00:00"/>
        <d v="2009-03-21T00:00:00"/>
        <d v="2009-03-27T00:00:00"/>
        <d v="2009-04-03T00:00:00"/>
        <d v="2009-04-06T00:00:00"/>
        <d v="2009-04-11T00:00:00"/>
        <d v="2009-04-12T00:00:00"/>
        <d v="2009-04-17T00:00:00"/>
        <d v="2009-04-19T00:00:00"/>
        <d v="2009-04-20T00:00:00"/>
        <d v="2009-04-21T00:00:00"/>
        <d v="2009-04-25T00:00:00"/>
        <d v="2009-04-28T00:00:00"/>
        <d v="2009-05-06T00:00:00"/>
        <d v="2009-05-12T00:00:00"/>
        <d v="2009-05-16T00:00:00"/>
        <d v="2009-05-17T00:00:00"/>
        <d v="2009-05-25T00:00:00"/>
        <d v="2009-05-31T00:00:00"/>
        <d v="2009-06-01T00:00:00"/>
        <d v="2009-06-02T00:00:00"/>
        <d v="2009-06-14T00:00:00"/>
        <d v="2009-06-16T00:00:00"/>
        <d v="2009-06-21T00:00:00"/>
        <d v="2009-06-27T00:00:00"/>
        <d v="2009-07-04T00:00:00"/>
        <d v="2009-07-05T00:00:00"/>
        <d v="2009-07-07T00:00:00"/>
        <d v="2009-07-11T00:00:00"/>
        <d v="2009-07-18T00:00:00"/>
        <d v="2009-07-22T00:00:00"/>
        <d v="2009-07-24T00:00:00"/>
        <d v="2009-07-29T00:00:00"/>
        <d v="2009-07-30T00:00:00"/>
        <d v="2009-07-31T00:00:00"/>
        <d v="2009-08-01T00:00:00"/>
        <d v="2009-08-06T00:00:00"/>
        <d v="2009-08-10T00:00:00"/>
        <d v="2009-08-11T00:00:00"/>
        <d v="2009-08-25T00:00:00"/>
        <d v="2009-08-29T00:00:00"/>
        <d v="2009-08-30T00:00:00"/>
        <d v="2009-09-01T00:00:00"/>
        <d v="2009-09-02T00:00:00"/>
        <d v="2009-09-07T00:00:00"/>
        <d v="2009-09-12T00:00:00"/>
        <d v="2009-09-13T00:00:00"/>
        <d v="2009-09-15T00:00:00"/>
        <d v="2009-09-18T00:00:00"/>
        <d v="2009-09-26T00:00:00"/>
        <d v="2009-10-02T00:00:00"/>
        <d v="2009-10-09T00:00:00"/>
        <d v="2009-10-14T00:00:00"/>
        <d v="2009-10-17T00:00:00"/>
        <d v="2009-10-18T00:00:00"/>
        <d v="2009-10-19T00:00:00"/>
        <d v="2009-10-24T00:00:00"/>
        <d v="2009-10-28T00:00:00"/>
        <d v="2009-10-29T00:00:00"/>
        <d v="2009-10-30T00:00:00"/>
        <d v="2009-11-05T00:00:00"/>
        <d v="2009-11-08T00:00:00"/>
        <d v="2009-11-11T00:00:00"/>
        <d v="2009-11-13T00:00:00"/>
        <d v="2009-11-16T00:00:00"/>
        <d v="2009-11-24T00:00:00"/>
        <d v="2009-11-25T00:00:00"/>
        <d v="2009-12-06T00:00:00"/>
        <d v="2009-12-12T00:00:00"/>
        <d v="2009-12-13T00:00:00"/>
        <d v="2009-12-16T00:00:00"/>
        <d v="2009-12-18T00:00:00"/>
        <d v="2009-12-20T00:00:00"/>
        <d v="2009-12-22T00:00:00"/>
        <d v="2009-12-26T00:00:00"/>
        <d v="2009-12-29T00:00:00"/>
        <d v="2010-01-05T00:00:00"/>
        <d v="2010-01-06T00:00:00"/>
        <d v="2010-01-09T00:00:00"/>
        <d v="2010-01-12T00:00:00"/>
        <d v="2010-01-22T00:00:00"/>
        <d v="2010-01-27T00:00:00"/>
        <d v="2010-01-30T00:00:00"/>
        <d v="2010-02-01T00:00:00"/>
        <d v="2010-02-03T00:00:00"/>
        <d v="2010-02-04T00:00:00"/>
        <d v="2010-02-06T00:00:00"/>
        <d v="2010-02-11T00:00:00"/>
        <d v="2010-02-13T00:00:00"/>
        <d v="2010-02-15T00:00:00"/>
        <d v="2010-02-16T00:00:00"/>
        <d v="2010-02-19T00:00:00"/>
        <d v="2010-03-27T00:00:00"/>
        <d v="2010-04-04T00:00:00"/>
        <d v="2010-04-13T00:00:00"/>
        <d v="2010-04-19T00:00:00"/>
        <d v="2010-04-28T00:00:00"/>
        <d v="2010-05-01T00:00:00"/>
        <d v="2010-05-03T00:00:00"/>
        <d v="2010-05-18T00:00:00"/>
        <d v="2010-05-30T00:00:00"/>
        <d v="2010-06-06T00:00:00"/>
        <d v="2010-06-10T00:00:00"/>
        <d v="2010-06-15T00:00:00"/>
        <d v="2010-06-25T00:00:00"/>
        <d v="2010-06-27T00:00:00"/>
        <d v="2010-07-02T00:00:00"/>
        <d v="2010-07-03T00:00:00"/>
        <d v="2010-07-04T00:00:00"/>
        <d v="2010-07-11T00:00:00"/>
        <d v="2010-07-16T00:00:00"/>
        <d v="2010-07-17T00:00:00"/>
        <d v="2010-07-19T00:00:00"/>
        <d v="2010-07-23T00:00:00"/>
        <d v="2010-07-25T00:00:00"/>
        <d v="2010-08-02T00:00:00"/>
        <d v="2010-08-05T00:00:00"/>
        <d v="2010-08-07T00:00:00"/>
        <d v="2010-08-08T00:00:00"/>
        <d v="2010-08-10T00:00:00"/>
        <d v="2010-08-14T00:00:00"/>
        <d v="2010-08-17T00:00:00"/>
        <d v="2010-08-18T00:00:00"/>
        <d v="2010-08-29T00:00:00"/>
        <d v="2010-09-02T00:00:00"/>
        <d v="2010-09-03T00:00:00"/>
        <d v="2010-09-04T00:00:00"/>
        <d v="2010-09-06T00:00:00"/>
        <d v="2010-09-07T00:00:00"/>
        <d v="2010-09-13T00:00:00"/>
        <d v="2010-09-21T00:00:00"/>
        <d v="2010-09-24T00:00:00"/>
        <d v="2010-09-27T00:00:00"/>
        <d v="2010-10-01T00:00:00"/>
        <d v="2010-10-02T00:00:00"/>
        <d v="2010-10-09T00:00:00"/>
        <d v="2010-10-20T00:00:00"/>
        <d v="2010-10-22T00:00:00"/>
        <d v="2010-10-23T00:00:00"/>
        <d v="2010-10-25T00:00:00"/>
        <d v="2010-10-28T00:00:00"/>
        <d v="2010-10-30T00:00:00"/>
        <d v="2010-11-12T00:00:00"/>
        <d v="2010-11-14T00:00:00"/>
        <d v="2010-11-15T00:00:00"/>
        <d v="2010-11-19T00:00:00"/>
        <d v="2010-11-27T00:00:00"/>
        <d v="2010-11-30T00:00:00"/>
        <d v="2010-12-01T00:00:00"/>
        <d v="2010-12-03T00:00:00"/>
        <d v="2010-12-05T00:00:00"/>
        <d v="2010-12-11T00:00:00"/>
        <d v="2010-12-17T00:00:00"/>
        <d v="2010-12-26T00:00:00"/>
        <d v="2011-01-03T00:00:00"/>
        <d v="2011-01-12T00:00:00"/>
        <d v="2011-01-15T00:00:00"/>
        <d v="2011-01-20T00:00:00"/>
        <d v="2011-01-26T00:00:00"/>
        <d v="2011-01-28T00:00:00"/>
        <d v="2011-01-31T00:00:00"/>
        <d v="2011-02-02T00:00:00"/>
        <d v="2011-02-04T00:00:00"/>
        <d v="2011-02-12T00:00:00"/>
        <d v="2011-02-13T00:00:00"/>
        <d v="2011-02-17T00:00:00"/>
        <d v="2011-02-19T00:00:00"/>
        <d v="2011-02-23T00:00:00"/>
        <d v="2011-02-28T00:00:00"/>
        <d v="2011-03-10T00:00:00"/>
        <d v="2011-03-16T00:00:00"/>
        <d v="2011-03-21T00:00:00"/>
        <d v="2011-03-23T00:00:00"/>
        <d v="2011-03-24T00:00:00"/>
        <d v="2011-03-29T00:00:00"/>
        <d v="2011-04-08T00:00:00"/>
        <d v="2011-04-12T00:00:00"/>
        <d v="2011-04-16T00:00:00"/>
        <d v="2011-04-22T00:00:00"/>
        <d v="2011-04-23T00:00:00"/>
        <d v="2011-04-26T00:00:00"/>
        <d v="2011-05-04T00:00:00"/>
        <d v="2011-05-07T00:00:00"/>
        <d v="2011-05-10T00:00:00"/>
        <d v="2011-05-13T00:00:00"/>
        <d v="2011-05-21T00:00:00"/>
        <d v="2011-05-22T00:00:00"/>
        <d v="2011-05-25T00:00:00"/>
        <d v="2011-05-29T00:00:00"/>
        <d v="2011-05-30T00:00:00"/>
        <d v="2011-06-01T00:00:00"/>
        <d v="2011-06-06T00:00:00"/>
        <d v="2011-06-12T00:00:00"/>
        <d v="2011-06-14T00:00:00"/>
        <d v="2011-06-15T00:00:00"/>
        <d v="2011-06-19T00:00:00"/>
        <d v="2011-06-21T00:00:00"/>
        <d v="2011-06-24T00:00:00"/>
        <d v="2011-06-26T00:00:00"/>
        <d v="2011-06-28T00:00:00"/>
        <d v="2011-06-29T00:00:00"/>
        <d v="2011-06-30T00:00:00"/>
        <d v="2011-07-05T00:00:00"/>
        <d v="2011-07-06T00:00:00"/>
        <d v="2011-07-07T00:00:00"/>
        <d v="2011-07-13T00:00:00"/>
        <d v="2011-07-15T00:00:00"/>
        <d v="2011-07-19T00:00:00"/>
        <d v="2011-07-22T00:00:00"/>
        <d v="2011-07-25T00:00:00"/>
        <d v="2011-07-30T00:00:00"/>
        <d v="2011-07-31T00:00:00"/>
        <d v="2011-08-01T00:00:00"/>
        <d v="2011-08-11T00:00:00"/>
        <d v="2011-08-15T00:00:00"/>
        <d v="2011-08-16T00:00:00"/>
        <d v="2011-08-17T00:00:00"/>
        <d v="2011-08-18T00:00:00"/>
        <d v="2011-08-23T00:00:00"/>
        <d v="2011-08-24T00:00:00"/>
        <d v="2011-08-26T00:00:00"/>
        <d v="2011-08-28T00:00:00"/>
        <d v="2011-08-31T00:00:00"/>
        <d v="2011-09-02T00:00:00"/>
        <d v="2011-09-04T00:00:00"/>
        <d v="2011-09-11T00:00:00"/>
        <d v="2011-09-16T00:00:00"/>
        <d v="2011-09-17T00:00:00"/>
        <d v="2011-09-19T00:00:00"/>
        <d v="2011-09-20T00:00:00"/>
        <d v="2011-09-24T00:00:00"/>
        <d v="2011-09-28T00:00:00"/>
        <d v="2011-09-30T00:00:00"/>
        <d v="2011-10-01T00:00:00"/>
        <d v="2011-10-02T00:00:00"/>
        <d v="2011-10-05T00:00:00"/>
        <d v="2011-10-09T00:00:00"/>
        <d v="2011-10-10T00:00:00"/>
        <d v="2011-10-11T00:00:00"/>
        <d v="2011-10-19T00:00:00"/>
        <d v="2011-10-20T00:00:00"/>
        <d v="2011-10-22T00:00:00"/>
        <d v="2011-10-28T00:00:00"/>
        <d v="2011-10-29T00:00:00"/>
        <d v="2011-11-11T00:00:00"/>
        <d v="2011-11-12T00:00:00"/>
        <d v="2011-11-20T00:00:00"/>
        <d v="2011-11-22T00:00:00"/>
        <d v="2011-11-28T00:00:00"/>
        <d v="2011-11-29T00:00:00"/>
        <d v="2011-12-02T00:00:00"/>
        <d v="2011-12-05T00:00:00"/>
        <d v="2011-12-06T00:00:00"/>
        <d v="2011-12-07T00:00:00"/>
        <d v="2011-12-11T00:00:00"/>
        <d v="2011-12-21T00:00:00"/>
        <d v="2011-12-23T00:00:00"/>
        <d v="2011-12-25T00:00:00"/>
        <d v="2011-12-26T00:00:00"/>
        <d v="2011-12-31T00:00:00"/>
        <d v="2012-01-02T00:00:00"/>
        <d v="2012-01-03T00:00:00"/>
        <d v="2012-01-13T00:00:00"/>
        <d v="2012-01-15T00:00:00"/>
        <d v="2012-01-18T00:00:00"/>
        <d v="2012-01-19T00:00:00"/>
        <d v="2012-01-22T00:00:00"/>
        <d v="2012-01-27T00:00:00"/>
        <d v="2012-02-06T00:00:00"/>
        <d v="2012-02-20T00:00:00"/>
        <d v="2012-02-25T00:00:00"/>
        <d v="2012-02-26T00:00:00"/>
        <d v="2012-03-01T00:00:00"/>
        <d v="2012-03-03T00:00:00"/>
        <d v="2012-03-04T00:00:00"/>
        <d v="2012-03-05T00:00:00"/>
        <d v="2012-03-06T00:00:00"/>
        <d v="2012-03-14T00:00:00"/>
        <d v="2012-03-15T00:00:00"/>
        <d v="2012-03-20T00:00:00"/>
        <d v="2012-03-22T00:00:00"/>
        <d v="2012-03-24T00:00:00"/>
        <d v="2012-03-31T00:00:00"/>
        <d v="2012-04-03T00:00:00"/>
        <d v="2012-04-11T00:00:00"/>
        <d v="2012-04-19T00:00:00"/>
        <d v="2012-05-06T00:00:00"/>
        <d v="2012-05-09T00:00:00"/>
        <d v="2012-05-12T00:00:00"/>
        <d v="2012-05-16T00:00:00"/>
        <d v="2012-05-20T00:00:00"/>
        <d v="2012-05-23T00:00:00"/>
        <d v="2012-05-29T00:00:00"/>
        <d v="2012-05-31T00:00:00"/>
        <d v="2012-06-02T00:00:00"/>
        <d v="2012-06-03T00:00:00"/>
        <d v="2012-06-10T00:00:00"/>
        <d v="2012-06-12T00:00:00"/>
        <d v="2012-06-14T00:00:00"/>
        <d v="2012-06-15T00:00:00"/>
        <d v="2012-06-18T00:00:00"/>
        <d v="2012-06-19T00:00:00"/>
        <d v="2012-06-20T00:00:00"/>
        <d v="2012-06-22T00:00:00"/>
        <d v="2012-06-26T00:00:00"/>
        <d v="2012-06-28T00:00:00"/>
        <d v="2012-07-06T00:00:00"/>
        <d v="2012-07-07T00:00:00"/>
        <d v="2012-07-08T00:00:00"/>
        <d v="2012-07-14T00:00:00"/>
        <d v="2012-07-19T00:00:00"/>
        <d v="2012-07-21T00:00:00"/>
        <d v="2012-07-23T00:00:00"/>
        <d v="2012-07-24T00:00:00"/>
        <d v="2012-07-30T00:00:00"/>
        <d v="2012-07-31T00:00:00"/>
        <d v="2012-08-04T00:00:00"/>
        <d v="2012-08-05T00:00:00"/>
        <d v="2012-08-09T00:00:00"/>
        <d v="2012-08-11T00:00:00"/>
        <d v="2012-08-15T00:00:00"/>
        <d v="2012-08-26T00:00:00"/>
        <d v="2012-08-28T00:00:00"/>
        <d v="2012-08-31T00:00:00"/>
        <d v="2012-09-02T00:00:00"/>
        <d v="2012-09-04T00:00:00"/>
        <d v="2012-09-06T00:00:00"/>
        <d v="2012-09-08T00:00:00"/>
        <d v="2012-09-09T00:00:00"/>
        <d v="2012-09-10T00:00:00"/>
        <d v="2012-09-16T00:00:00"/>
        <d v="2012-09-24T00:00:00"/>
        <d v="2012-09-25T00:00:00"/>
        <d v="2012-10-02T00:00:00"/>
        <d v="2012-10-07T00:00:00"/>
        <d v="2012-10-11T00:00:00"/>
        <d v="2012-10-16T00:00:00"/>
        <d v="2012-10-18T00:00:00"/>
        <d v="2012-10-19T00:00:00"/>
        <d v="2012-10-23T00:00:00"/>
        <d v="2012-10-27T00:00:00"/>
        <d v="2012-10-30T00:00:00"/>
        <d v="2012-11-04T00:00:00"/>
        <d v="2012-11-19T00:00:00"/>
        <d v="2012-11-22T00:00:00"/>
        <d v="2012-11-27T00:00:00"/>
        <d v="2012-11-30T00:00:00"/>
        <d v="2012-12-02T00:00:00"/>
        <d v="2012-12-05T00:00:00"/>
        <d v="2012-12-19T00:00:00"/>
        <d v="2012-12-25T00:00:00"/>
        <d v="2012-12-28T00:00:00"/>
        <d v="2012-12-30T00:00:00"/>
        <d v="2012-12-31T00:00:00"/>
        <d v="2013-01-05T00:00:00"/>
        <d v="2013-01-13T00:00:00"/>
        <d v="2013-01-16T00:00:00"/>
        <d v="2013-01-21T00:00:00"/>
        <d v="2013-01-25T00:00:00"/>
        <d v="2013-01-26T00:00:00"/>
        <d v="2013-02-01T00:00:00"/>
        <d v="2013-02-09T00:00:00"/>
        <d v="2013-02-10T00:00:00"/>
        <d v="2013-02-21T00:00:00"/>
        <d v="2013-02-27T00:00:00"/>
        <d v="2013-03-03T00:00:00"/>
        <d v="2013-03-10T00:00:00"/>
        <d v="2013-03-12T00:00:00"/>
        <d v="2013-03-16T00:00:00"/>
        <d v="2013-03-21T00:00:00"/>
        <d v="2013-03-29T00:00:00"/>
        <d v="2013-03-31T00:00:00"/>
        <d v="2013-04-02T00:00:00"/>
        <d v="2013-04-04T00:00:00"/>
        <d v="2013-04-10T00:00:00"/>
        <d v="2013-04-13T00:00:00"/>
        <d v="2013-04-14T00:00:00"/>
        <d v="2013-04-17T00:00:00"/>
        <d v="2013-04-21T00:00:00"/>
        <d v="2013-04-24T00:00:00"/>
        <d v="2013-04-28T00:00:00"/>
        <d v="2013-05-04T00:00:00"/>
        <d v="2013-05-08T00:00:00"/>
        <d v="2013-05-14T00:00:00"/>
        <d v="2013-05-23T00:00:00"/>
        <d v="2013-05-27T00:00:00"/>
        <d v="2013-06-06T00:00:00"/>
        <d v="2013-06-14T00:00:00"/>
        <d v="2013-06-15T00:00:00"/>
        <d v="2013-06-16T00:00:00"/>
        <d v="2013-06-17T00:00:00"/>
        <d v="2013-06-18T00:00:00"/>
        <d v="2013-06-25T00:00:00"/>
        <d v="2013-06-27T00:00:00"/>
        <d v="2013-06-30T00:00:00"/>
        <d v="2013-07-02T00:00:00"/>
        <d v="2013-07-09T00:00:00"/>
        <d v="2013-07-11T00:00:00"/>
        <d v="2013-07-14T00:00:00"/>
        <d v="2013-07-15T00:00:00"/>
        <d v="2013-07-17T00:00:00"/>
        <d v="2013-07-19T00:00:00"/>
        <d v="2013-07-22T00:00:00"/>
        <d v="2013-07-28T00:00:00"/>
        <d v="2013-07-29T00:00:00"/>
        <d v="2013-07-30T00:00:00"/>
        <d v="2013-07-31T00:00:00"/>
        <d v="2013-08-05T00:00:00"/>
        <d v="2013-08-08T00:00:00"/>
        <d v="2013-08-11T00:00:00"/>
        <d v="2013-08-13T00:00:00"/>
        <d v="2013-08-14T00:00:00"/>
        <d v="2013-08-17T00:00:00"/>
        <d v="2013-08-18T00:00:00"/>
        <d v="2013-08-25T00:00:00"/>
        <d v="2013-08-26T00:00:00"/>
        <d v="2013-08-29T00:00:00"/>
        <d v="2013-08-31T00:00:00"/>
        <d v="2013-09-01T00:00:00"/>
        <d v="2013-09-02T00:00:00"/>
        <d v="2013-09-07T00:00:00"/>
        <d v="2013-09-08T00:00:00"/>
        <d v="2013-09-12T00:00:00"/>
        <d v="2013-09-14T00:00:00"/>
        <d v="2013-09-21T00:00:00"/>
        <d v="2013-09-25T00:00:00"/>
        <d v="2013-09-29T00:00:00"/>
        <d v="2013-10-05T00:00:00"/>
        <d v="2013-10-08T00:00:00"/>
        <d v="2013-10-11T00:00:00"/>
        <d v="2013-10-19T00:00:00"/>
        <d v="2013-10-20T00:00:00"/>
        <d v="2013-10-23T00:00:00"/>
        <d v="2013-10-24T00:00:00"/>
        <d v="2013-10-26T00:00:00"/>
        <d v="2013-10-28T00:00:00"/>
        <d v="2013-10-31T00:00:00"/>
        <d v="2013-11-07T00:00:00"/>
        <d v="2013-11-10T00:00:00"/>
        <d v="2013-11-12T00:00:00"/>
        <d v="2013-11-22T00:00:00"/>
        <d v="2013-11-23T00:00:00"/>
        <d v="2013-11-29T00:00:00"/>
        <d v="2013-11-30T00:00:00"/>
        <d v="2013-12-02T00:00:00"/>
        <d v="2013-12-05T00:00:00"/>
        <d v="2013-12-10T00:00:00"/>
        <d v="2013-12-11T00:00:00"/>
        <d v="2013-12-13T00:00:00"/>
        <d v="2013-12-16T00:00:00"/>
        <d v="2013-12-25T00:00:00"/>
        <d v="2014-01-04T00:00:00"/>
        <d v="2014-01-25T00:00:00"/>
        <d v="2014-01-26T00:00:00"/>
        <d v="2014-02-07T00:00:00"/>
        <d v="2014-02-08T00:00:00"/>
        <d v="2014-02-17T00:00:00"/>
        <d v="2014-02-20T00:00:00"/>
        <d v="2014-03-02T00:00:00"/>
        <d v="2014-03-12T00:00:00"/>
        <d v="2014-03-13T00:00:00"/>
        <d v="2014-03-18T00:00:00"/>
        <d v="2014-03-21T00:00:00"/>
        <d v="2014-03-22T00:00:00"/>
        <d v="2014-03-29T00:00:00"/>
        <d v="2014-04-03T00:00:00"/>
        <d v="2014-04-04T00:00:00"/>
        <d v="2014-04-12T00:00:00"/>
        <d v="2014-04-15T00:00:00"/>
        <d v="2014-04-22T00:00:00"/>
        <d v="2014-04-24T00:00:00"/>
        <d v="2014-05-01T00:00:00"/>
        <d v="2014-05-04T00:00:00"/>
        <d v="2014-05-06T00:00:00"/>
        <d v="2014-05-10T00:00:00"/>
        <d v="2014-05-11T00:00:00"/>
        <d v="2014-05-13T00:00:00"/>
        <d v="2014-05-14T00:00:00"/>
        <d v="2014-05-15T00:00:00"/>
        <d v="2014-05-22T00:00:00"/>
        <d v="2014-05-23T00:00:00"/>
        <d v="2014-05-27T00:00:00"/>
        <d v="2014-06-01T00:00:00"/>
        <d v="2014-06-07T00:00:00"/>
        <d v="2014-06-08T00:00:00"/>
        <d v="2014-06-09T00:00:00"/>
        <d v="2014-06-17T00:00:00"/>
        <d v="2014-06-18T00:00:00"/>
        <d v="2014-06-25T00:00:00"/>
        <d v="2014-06-27T00:00:00"/>
        <d v="2014-07-03T00:00:00"/>
        <d v="2014-07-05T00:00:00"/>
        <d v="2014-07-09T00:00:00"/>
        <d v="2014-07-12T00:00:00"/>
        <d v="2014-07-13T00:00:00"/>
        <d v="2014-07-14T00:00:00"/>
        <d v="2014-07-16T00:00:00"/>
        <d v="2014-07-20T00:00:00"/>
        <d v="2014-07-21T00:00:00"/>
        <d v="2014-07-22T00:00:00"/>
        <d v="2014-07-27T00:00:00"/>
        <d v="2014-08-01T00:00:00"/>
        <d v="2014-08-02T00:00:00"/>
        <d v="2014-08-05T00:00:00"/>
        <d v="2014-08-06T00:00:00"/>
        <d v="2014-08-08T00:00:00"/>
        <d v="2014-08-09T00:00:00"/>
        <d v="2014-08-10T00:00:00"/>
        <d v="2014-08-12T00:00:00"/>
        <d v="2014-08-16T00:00:00"/>
        <d v="2014-08-24T00:00:00"/>
        <d v="2014-08-25T00:00:00"/>
        <d v="2014-08-27T00:00:00"/>
        <d v="2014-08-28T00:00:00"/>
        <d v="2014-08-29T00:00:00"/>
        <d v="2014-08-31T00:00:00"/>
        <d v="2014-09-02T00:00:00"/>
        <d v="2014-09-03T00:00:00"/>
        <d v="2014-09-06T00:00:00"/>
        <d v="2014-09-09T00:00:00"/>
        <d v="2014-09-13T00:00:00"/>
        <d v="2014-09-21T00:00:00"/>
        <d v="2014-10-02T00:00:00"/>
        <d v="2014-10-03T00:00:00"/>
        <d v="2014-10-05T00:00:00"/>
        <d v="2014-10-07T00:00:00"/>
        <d v="2014-10-11T00:00:00"/>
        <d v="2014-10-12T00:00:00"/>
        <d v="2014-10-14T00:00:00"/>
        <d v="2014-10-17T00:00:00"/>
        <d v="2014-10-18T00:00:00"/>
        <d v="2014-10-19T00:00:00"/>
        <d v="2014-10-20T00:00:00"/>
        <d v="2014-10-22T00:00:00"/>
        <d v="2014-10-30T00:00:00"/>
        <d v="2014-10-31T00:00:00"/>
        <d v="2014-11-08T00:00:00"/>
        <d v="2014-11-10T00:00:00"/>
        <d v="2014-11-13T00:00:00"/>
        <d v="2014-11-16T00:00:00"/>
        <d v="2014-11-17T00:00:00"/>
        <d v="2014-11-19T00:00:00"/>
        <d v="2014-11-20T00:00:00"/>
        <d v="2014-11-29T00:00:00"/>
        <d v="2014-12-03T00:00:00"/>
        <d v="2014-12-15T00:00:00"/>
        <d v="2014-12-23T00:00:00"/>
        <d v="2014-12-28T00:00:00"/>
        <d v="2014-12-29T00:00:00"/>
        <d v="2015-01-01T00:00:00"/>
        <d v="2015-01-03T00:00:00"/>
        <d v="2015-01-06T00:00:00"/>
        <d v="2015-01-08T00:00:00"/>
        <d v="2015-01-16T00:00:00"/>
        <d v="2015-01-17T00:00:00"/>
        <d v="2015-01-19T00:00:00"/>
        <d v="2015-01-23T00:00:00"/>
        <d v="2015-01-24T00:00:00"/>
        <d v="2015-01-27T00:00:00"/>
        <d v="2015-01-30T00:00:00"/>
        <d v="2015-02-05T00:00:00"/>
        <d v="2015-02-08T00:00:00"/>
        <d v="2015-02-09T00:00:00"/>
        <d v="2015-02-14T00:00:00"/>
        <d v="2015-02-15T00:00:00"/>
        <d v="2015-03-07T00:00:00"/>
        <d v="2015-03-10T00:00:00"/>
        <d v="2015-03-11T00:00:00"/>
        <d v="2015-03-16T00:00:00"/>
        <d v="2015-03-18T00:00:00"/>
        <d v="2015-03-21T00:00:00"/>
        <d v="2015-03-26T00:00:00"/>
        <d v="2015-03-29T00:00:00"/>
        <d v="2015-03-31T00:00:00"/>
        <d v="2015-04-03T00:00:00"/>
        <d v="2015-04-11T00:00:00"/>
        <d v="2015-04-12T00:00:00"/>
        <d v="2015-04-13T00:00:00"/>
        <d v="2015-04-24T00:00:00"/>
        <d v="2015-04-25T00:00:00"/>
        <d v="2015-04-26T00:00:00"/>
        <d v="2015-04-29T00:00:00"/>
        <d v="2015-05-02T00:00:00"/>
        <d v="2015-05-03T00:00:00"/>
        <d v="2015-05-07T00:00:00"/>
        <d v="2015-05-09T00:00:00"/>
        <d v="2015-05-15T00:00:00"/>
        <d v="2015-05-20T00:00:00"/>
        <d v="2015-05-24T00:00:00"/>
        <d v="2015-05-25T00:00:00"/>
        <d v="2015-05-29T00:00:00"/>
        <d v="2015-06-01T00:00:00"/>
        <d v="2015-06-05T00:00:00"/>
        <d v="2015-06-07T00:00:00"/>
        <d v="2015-06-11T00:00:00"/>
        <d v="2015-06-13T00:00:00"/>
        <d v="2015-06-14T00:00:00"/>
        <d v="2015-06-17T00:00:00"/>
        <d v="2015-06-19T00:00:00"/>
        <d v="2015-06-23T00:00:00"/>
        <d v="2015-06-24T00:00:00"/>
        <d v="2015-06-25T00:00:00"/>
        <d v="2015-06-26T00:00:00"/>
        <d v="2015-06-27T00:00:00"/>
        <d v="2015-06-30T00:00:00"/>
        <d v="2015-07-01T00:00:00"/>
        <d v="2015-07-02T00:00:00"/>
        <d v="2015-07-03T00:00:00"/>
        <d v="2015-07-04T00:00:00"/>
        <d v="2015-07-06T00:00:00"/>
        <d v="2015-07-08T00:00:00"/>
        <d v="2015-07-10T00:00:00"/>
        <d v="2015-07-19T00:00:00"/>
        <d v="2015-07-22T00:00:00"/>
        <d v="2015-07-23T00:00:00"/>
        <d v="2015-07-25T00:00:00"/>
        <d v="2015-07-26T00:00:00"/>
        <d v="2015-07-27T00:00:00"/>
        <d v="2015-07-31T00:00:00"/>
        <d v="2015-08-10T00:00:00"/>
        <d v="2015-08-18T00:00:00"/>
        <d v="2015-08-19T00:00:00"/>
        <d v="2015-08-20T00:00:00"/>
        <d v="2015-08-22T00:00:00"/>
        <d v="2015-08-29T00:00:00"/>
        <d v="2015-09-01T00:00:00"/>
        <d v="2015-09-03T00:00:00"/>
        <d v="2015-09-04T00:00:00"/>
        <d v="2015-09-05T00:00:00"/>
        <d v="2015-09-06T00:00:00"/>
        <d v="2015-09-08T00:00:00"/>
        <d v="2015-09-17T00:00:00"/>
        <d v="2015-09-18T00:00:00"/>
        <d v="2015-09-20T00:00:00"/>
        <d v="2015-09-24T00:00:00"/>
        <d v="2015-09-26T00:00:00"/>
        <d v="2015-09-29T00:00:00"/>
        <d v="2015-10-04T00:00:00"/>
        <d v="2015-10-05T00:00:00"/>
        <d v="2015-10-07T00:00:00"/>
        <d v="2015-10-08T00:00:00"/>
        <d v="2015-10-09T00:00:00"/>
        <d v="2015-10-13T00:00:00"/>
        <d v="2015-10-17T00:00:00"/>
        <d v="2015-10-19T00:00:00"/>
        <d v="2015-10-21T00:00:00"/>
        <d v="2015-10-25T00:00:00"/>
        <d v="2015-10-28T00:00:00"/>
        <d v="2015-10-30T00:00:00"/>
        <d v="2015-11-01T00:00:00"/>
        <d v="2015-11-03T00:00:00"/>
        <d v="2015-11-10T00:00:00"/>
        <d v="2015-11-15T00:00:00"/>
        <d v="2015-11-16T00:00:00"/>
        <d v="2015-11-20T00:00:00"/>
        <d v="2015-12-08T00:00:00"/>
        <d v="2015-12-11T00:00:00"/>
        <d v="2015-12-13T00:00:00"/>
        <d v="2015-12-19T00:00:00"/>
        <d v="2015-12-21T00:00:00"/>
        <d v="2015-12-22T00:00:00"/>
        <d v="2015-12-23T00:00:00"/>
        <d v="2015-12-25T00:00:00"/>
        <d v="2015-12-26T00:00:00"/>
        <d v="2016-01-02T00:00:00"/>
        <d v="2016-01-05T00:00:00"/>
        <d v="2016-01-11T00:00:00"/>
        <d v="2016-01-23T00:00:00"/>
        <d v="2016-01-24T00:00:00"/>
        <d v="2016-01-25T00:00:00"/>
        <d v="2016-01-28T00:00:00"/>
        <d v="2016-01-29T00:00:00"/>
        <d v="2016-02-04T00:00:00"/>
        <d v="2016-02-05T00:00:00"/>
        <d v="2016-02-10T00:00:00"/>
        <d v="2016-02-12T00:00:00"/>
        <d v="2016-02-19T00:00:00"/>
        <d v="2016-02-22T00:00:00"/>
        <d v="2016-03-02T00:00:00"/>
        <d v="2016-03-03T00:00:00"/>
        <d v="2016-03-04T00:00:00"/>
        <d v="2016-03-10T00:00:00"/>
        <d v="2016-03-11T00:00:00"/>
        <d v="2016-03-13T00:00:00"/>
        <d v="2016-03-26T00:00:00"/>
        <d v="2016-03-28T00:00:00"/>
        <d v="2016-03-30T00:00:00"/>
        <d v="2016-03-31T00:00:00"/>
        <d v="2016-04-07T00:00:00"/>
        <d v="2016-04-08T00:00:00"/>
        <d v="2016-04-09T00:00:00"/>
        <d v="2016-04-13T00:00:00"/>
        <d v="2016-04-18T00:00:00"/>
        <d v="2016-04-19T00:00:00"/>
        <d v="2016-04-22T00:00:00"/>
        <d v="2016-04-23T00:00:00"/>
        <d v="2016-04-25T00:00:00"/>
        <d v="2016-05-02T00:00:00"/>
        <d v="2016-05-03T00:00:00"/>
        <d v="2016-05-15T00:00:00"/>
        <d v="2016-05-18T00:00:00"/>
        <d v="2016-05-21T00:00:00"/>
        <d v="2016-05-22T00:00:00"/>
        <d v="2016-05-29T00:00:00"/>
        <d v="2016-05-31T00:00:00"/>
        <d v="2016-06-02T00:00:00"/>
        <d v="2016-06-04T00:00:00"/>
        <d v="2016-06-05T00:00:00"/>
        <d v="2016-06-07T00:00:00"/>
        <d v="2016-06-11T00:00:00"/>
        <d v="2016-06-14T00:00:00"/>
        <d v="2016-06-15T00:00:00"/>
        <d v="2016-06-21T00:00:00"/>
        <d v="2016-06-23T00:00:00"/>
        <d v="2016-06-24T00:00:00"/>
        <d v="2016-06-25T00:00:00"/>
        <d v="2016-06-27T00:00:00"/>
        <d v="2016-07-04T00:00:00"/>
        <d v="2016-07-06T00:00:00"/>
        <d v="2016-07-07T00:00:00"/>
        <d v="2016-07-08T00:00:00"/>
        <d v="2016-07-14T00:00:00"/>
        <d v="2016-07-15T00:00:00"/>
        <d v="2016-07-16T00:00:00"/>
        <d v="2016-07-17T00:00:00"/>
        <d v="2016-07-20T00:00:00"/>
        <d v="2016-07-23T00:00:00"/>
        <d v="2016-07-24T00:00:00"/>
        <d v="2016-07-26T00:00:00"/>
        <d v="2016-07-27T00:00:00"/>
        <d v="2016-07-28T00:00:00"/>
        <d v="2016-07-29T00:00:00"/>
        <d v="2016-08-04T00:00:00"/>
        <d v="2016-08-06T00:00:00"/>
        <d v="2016-08-07T00:00:00"/>
        <d v="2016-08-25T00:00:00"/>
        <d v="2016-08-27T00:00:00"/>
        <d v="2016-08-29T00:00:00"/>
        <d v="2016-09-01T00:00:00"/>
        <d v="2016-09-04T00:00:00"/>
        <d v="2016-09-05T00:00:00"/>
        <d v="2016-09-06T00:00:00"/>
        <d v="2016-09-07T00:00:00"/>
        <d v="2016-09-11T00:00:00"/>
        <d v="2016-09-15T00:00:00"/>
        <d v="2016-09-17T00:00:00"/>
        <d v="2016-09-18T00:00:00"/>
        <d v="2016-09-26T00:00:00"/>
        <d v="2016-10-01T00:00:00"/>
        <d v="2016-10-02T00:00:00"/>
        <d v="2016-10-10T00:00:00"/>
        <d v="2016-10-12T00:00:00"/>
        <d v="2016-10-13T00:00:00"/>
        <d v="2016-10-14T00:00:00"/>
        <d v="2016-10-15T00:00:00"/>
        <d v="2016-10-21T00:00:00"/>
        <d v="2016-10-24T00:00:00"/>
        <d v="2016-10-29T00:00:00"/>
        <d v="2016-10-30T00:00:00"/>
        <d v="2016-11-14T00:00:00"/>
        <d v="2016-11-28T00:00:00"/>
        <d v="2016-12-01T00:00:00"/>
        <d v="2016-12-06T00:00:00"/>
        <d v="2016-12-10T00:00:00"/>
        <d v="2016-12-11T00:00:00"/>
        <d v="2016-12-14T00:00:00"/>
        <d v="2016-12-19T00:00:00"/>
        <d v="2016-12-24T00:00:00"/>
        <d v="2016-12-27T00:00:00"/>
        <d v="2017-01-03T00:00:00"/>
        <d v="2017-01-05T00:00:00"/>
        <d v="2017-01-08T00:00:00"/>
        <d v="2017-01-09T00:00:00"/>
        <d v="2017-01-13T00:00:00"/>
        <d v="2017-01-21T00:00:00"/>
        <d v="2017-01-22T00:00:00"/>
        <d v="2017-02-01T00:00:00"/>
        <d v="2017-02-06T00:00:00"/>
        <d v="2017-02-11T00:00:00"/>
        <d v="2017-02-17T00:00:00"/>
        <d v="2017-02-21T00:00:00"/>
        <d v="2017-02-24T00:00:00"/>
        <d v="2017-02-25T00:00:00"/>
        <d v="2017-03-09T00:00:00"/>
        <d v="2017-03-18T00:00:00"/>
        <d v="2017-03-19T00:00:00"/>
        <d v="2017-03-27T00:00:00"/>
        <d v="2017-04-02T00:00:00"/>
        <d v="2017-04-05T00:00:00"/>
        <d v="2017-04-06T00:00:00"/>
        <d v="2017-04-10T00:00:00"/>
        <d v="2017-04-11T00:00:00"/>
        <d v="2017-04-12T00:00:00"/>
        <d v="2017-04-13T00:00:00"/>
        <d v="2017-04-14T00:00:00"/>
        <d v="2017-04-17T00:00:00"/>
        <d v="2017-04-20T00:00:00"/>
        <d v="2017-04-22T00:00:00"/>
        <d v="2017-04-26T00:00:00"/>
        <d v="2017-04-27T00:00:00"/>
        <d v="2017-04-29T00:00:00"/>
        <d v="2017-05-03T00:00:00"/>
        <d v="2017-05-06T00:00:00"/>
        <d v="2017-05-12T00:00:00"/>
        <d v="2017-05-27T00:00:00"/>
        <d v="2017-05-28T00:00:00"/>
        <d v="2017-05-30T00:00:00"/>
        <d v="2017-06-02T00:00:00"/>
        <d v="2017-06-04T00:00:00"/>
        <d v="2017-06-07T00:00:00"/>
        <d v="2017-06-10T00:00:00"/>
        <d v="2017-06-11T00:00:00"/>
      </sharedItems>
    </cacheField>
    <cacheField name="[Sharkattacks].[Casedate (Month)].[Casedate (Month)]" caption="Casedate (Month)" numFmtId="0" hierarchy="25" level="1">
      <sharedItems count="12">
        <s v="Jan"/>
        <s v="Jul"/>
        <s v="Aug"/>
        <s v="Sep"/>
        <s v="Oct"/>
        <s v="Nov"/>
        <s v="Dec"/>
        <s v="Jun"/>
        <s v="Feb"/>
        <s v="Mar"/>
        <s v="May"/>
        <s v="Apr"/>
      </sharedItems>
    </cacheField>
    <cacheField name="[Sharkattacks].[Casedate (Quarter)].[Casedate (Quarter)]" caption="Casedate (Quarter)" numFmtId="0" hierarchy="24" level="1">
      <sharedItems count="4">
        <s v="Qtr1"/>
        <s v="Qtr3"/>
        <s v="Qtr4"/>
        <s v="Qtr2"/>
      </sharedItems>
    </cacheField>
    <cacheField name="[Sharkattacks].[Casedate (Year)].[Casedate (Year)]" caption="Casedate (Year)" numFmtId="0" hierarchy="23" level="1">
      <sharedItems count="18">
        <s v="2000"/>
        <s v="2001"/>
        <s v="2002"/>
        <s v="2003"/>
        <s v="2004"/>
        <s v="2005"/>
        <s v="2006"/>
        <s v="2007"/>
        <s v="2008"/>
        <s v="2009"/>
        <s v="2010"/>
        <s v="2011"/>
        <s v="2012"/>
        <s v="2013"/>
        <s v="2014"/>
        <s v="2015"/>
        <s v="2016"/>
        <s v="2017"/>
      </sharedItems>
    </cacheField>
    <cacheField name="[Sharkattacks].[NewSpecies2].[NewSpecies2]" caption="NewSpecies2" numFmtId="0" hierarchy="20" level="1">
      <sharedItems containsSemiMixedTypes="0" containsNonDate="0" containsString="0"/>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2" memberValueDatatype="7" unbalanced="0">
      <fieldsUsage count="2">
        <fieldUsage x="-1"/>
        <fieldUsage x="1"/>
      </fieldsUsage>
    </cacheHierarchy>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5"/>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2" memberValueDatatype="130" unbalanced="0">
      <fieldsUsage count="2">
        <fieldUsage x="-1"/>
        <fieldUsage x="4"/>
      </fieldsUsage>
    </cacheHierarchy>
    <cacheHierarchy uniqueName="[Sharkattacks].[Casedate (Quarter)]" caption="Casedate (Quarter)" attribute="1" defaultMemberUniqueName="[Sharkattacks].[Casedate (Quarter)].[All]" allUniqueName="[Sharkattacks].[Casedate (Quarter)].[All]" dimensionUniqueName="[Sharkattacks]" displayFolder="" count="2" memberValueDatatype="130" unbalanced="0">
      <fieldsUsage count="2">
        <fieldUsage x="-1"/>
        <fieldUsage x="3"/>
      </fieldsUsage>
    </cacheHierarchy>
    <cacheHierarchy uniqueName="[Sharkattacks].[Casedate (Month)]" caption="Casedate (Month)" attribute="1" defaultMemberUniqueName="[Sharkattacks].[Casedate (Month)].[All]" allUniqueName="[Sharkattacks].[Casedate (Month)].[All]" dimensionUniqueName="[Sharkattacks]" displayFolder="" count="2" memberValueDatatype="130" unbalanced="0">
      <fieldsUsage count="2">
        <fieldUsage x="-1"/>
        <fieldUsage x="2"/>
      </fieldsUsage>
    </cacheHierarchy>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4058680554" backgroundQuery="1" createdVersion="8" refreshedVersion="8" minRefreshableVersion="3" recordCount="0" supportSubquery="1" supportAdvancedDrill="1" xr:uid="{E1563BDC-19A8-4601-AB30-D9F84585E5B1}">
  <cacheSource type="external" connectionId="6"/>
  <cacheFields count="3">
    <cacheField name="[Sharkattacks].[Activity].[Activity]" caption="Activity" numFmtId="0" hierarchy="5" level="1">
      <sharedItems count="10">
        <s v="Body boarding"/>
        <s v="Diving"/>
        <s v="Fishing"/>
        <s v="Not stated"/>
        <s v="Scuba Diving"/>
        <s v="Snorkeling"/>
        <s v="Spearfishing"/>
        <s v="Standing"/>
        <s v="Surfing"/>
        <s v="Swimming"/>
      </sharedItems>
    </cacheField>
    <cacheField name="[Measures].[Count of Case Number]" caption="Count of Case Number" numFmtId="0" hierarchy="53" level="32767"/>
    <cacheField name="[Sharkattacks].[NewSpecies2].[NewSpecies2]" caption="NewSpecies2" numFmtId="0" hierarchy="20" level="1">
      <sharedItems containsSemiMixedTypes="0" containsNonDate="0" containsString="0"/>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2" memberValueDatatype="130" unbalanced="0">
      <fieldsUsage count="2">
        <fieldUsage x="-1"/>
        <fieldUsage x="0"/>
      </fieldsUsage>
    </cacheHierarchy>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0" memberValueDatatype="130" unbalanced="0"/>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2"/>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2.714059027778" backgroundQuery="1" createdVersion="8" refreshedVersion="8" minRefreshableVersion="3" recordCount="0" supportSubquery="1" supportAdvancedDrill="1" xr:uid="{45BE7F30-3435-495C-9E1D-DAE46B5194DB}">
  <cacheSource type="external" connectionId="6"/>
  <cacheFields count="3">
    <cacheField name="[Measures].[Count of Case Number]" caption="Count of Case Number" numFmtId="0" hierarchy="53" level="32767"/>
    <cacheField name="[Sharkattacks].[Sex].[Sex]" caption="Sex" numFmtId="0" hierarchy="7" level="1">
      <sharedItems count="2">
        <s v="Female"/>
        <s v="Male"/>
      </sharedItems>
    </cacheField>
    <cacheField name="[Sharkattacks].[NewSpecies2].[NewSpecies2]" caption="NewSpecies2" numFmtId="0" hierarchy="20" level="1">
      <sharedItems containsSemiMixedTypes="0" containsNonDate="0" containsString="0"/>
    </cacheField>
  </cacheFields>
  <cacheHierarchies count="68">
    <cacheHierarchy uniqueName="[Sharkattacks].[Case Number]" caption="Case Number" attribute="1" defaultMemberUniqueName="[Sharkattacks].[Case Number].[All]" allUniqueName="[Sharkattacks].[Case Number].[All]" dimensionUniqueName="[Sharkattacks]" displayFolder="" count="0" memberValueDatatype="130" unbalanced="0"/>
    <cacheHierarchy uniqueName="[Sharkattacks].[Type]" caption="Type" attribute="1" defaultMemberUniqueName="[Sharkattacks].[Type].[All]" allUniqueName="[Sharkattacks].[Type].[All]" dimensionUniqueName="[Sharkattacks]" displayFolder="" count="0" memberValueDatatype="130" unbalanced="0"/>
    <cacheHierarchy uniqueName="[Sharkattacks].[Country]" caption="Country" attribute="1" defaultMemberUniqueName="[Sharkattacks].[Country].[All]" allUniqueName="[Sharkattacks].[Country].[All]" dimensionUniqueName="[Sharkattacks]" displayFolder="" count="0" memberValueDatatype="130" unbalanced="0"/>
    <cacheHierarchy uniqueName="[Sharkattacks].[Area]" caption="Area" attribute="1" defaultMemberUniqueName="[Sharkattacks].[Area].[All]" allUniqueName="[Sharkattacks].[Area].[All]" dimensionUniqueName="[Sharkattacks]" displayFolder="" count="0" memberValueDatatype="130" unbalanced="0"/>
    <cacheHierarchy uniqueName="[Sharkattacks].[Location]" caption="Location" attribute="1" defaultMemberUniqueName="[Sharkattacks].[Location].[All]" allUniqueName="[Sharkattacks].[Location].[All]" dimensionUniqueName="[Sharkattacks]" displayFolder="" count="0" memberValueDatatype="130" unbalanced="0"/>
    <cacheHierarchy uniqueName="[Sharkattacks].[Activity]" caption="Activity" attribute="1" defaultMemberUniqueName="[Sharkattacks].[Activity].[All]" allUniqueName="[Sharkattacks].[Activity].[All]" dimensionUniqueName="[Sharkattacks]" displayFolder="" count="0" memberValueDatatype="130" unbalanced="0"/>
    <cacheHierarchy uniqueName="[Sharkattacks].[Name]" caption="Name" attribute="1" defaultMemberUniqueName="[Sharkattacks].[Name].[All]" allUniqueName="[Sharkattacks].[Name].[All]" dimensionUniqueName="[Sharkattacks]" displayFolder="" count="0" memberValueDatatype="130" unbalanced="0"/>
    <cacheHierarchy uniqueName="[Sharkattacks].[Sex]" caption="Sex" attribute="1" defaultMemberUniqueName="[Sharkattacks].[Sex].[All]" allUniqueName="[Sharkattacks].[Sex].[All]" dimensionUniqueName="[Sharkattacks]" displayFolder="" count="2" memberValueDatatype="130" unbalanced="0">
      <fieldsUsage count="2">
        <fieldUsage x="-1"/>
        <fieldUsage x="1"/>
      </fieldsUsage>
    </cacheHierarchy>
    <cacheHierarchy uniqueName="[Sharkattacks].[Age]" caption="Age" attribute="1" defaultMemberUniqueName="[Sharkattacks].[Age].[All]" allUniqueName="[Sharkattacks].[Age].[All]" dimensionUniqueName="[Sharkattacks]" displayFolder="" count="0" memberValueDatatype="130" unbalanced="0"/>
    <cacheHierarchy uniqueName="[Sharkattacks].[Injury]" caption="Injury" attribute="1" defaultMemberUniqueName="[Sharkattacks].[Injury].[All]" allUniqueName="[Sharkattacks].[Injury].[All]" dimensionUniqueName="[Sharkattacks]" displayFolder="" count="0" memberValueDatatype="130" unbalanced="0"/>
    <cacheHierarchy uniqueName="[Sharkattacks].[New Injury]" caption="New Injury" attribute="1" defaultMemberUniqueName="[Sharkattacks].[New Injury].[All]" allUniqueName="[Sharkattacks].[New Injury].[All]" dimensionUniqueName="[Sharkattacks]" displayFolder="" count="0" memberValueDatatype="130" unbalanced="0"/>
    <cacheHierarchy uniqueName="[Sharkattacks].[Species]" caption="Species" attribute="1" defaultMemberUniqueName="[Sharkattacks].[Species].[All]" allUniqueName="[Sharkattacks].[Species].[All]" dimensionUniqueName="[Sharkattacks]" displayFolder="" count="0" memberValueDatatype="130" unbalanced="0"/>
    <cacheHierarchy uniqueName="[Sharkattacks].[Investigator or Source]" caption="Investigator or Source" attribute="1" defaultMemberUniqueName="[Sharkattacks].[Investigator or Source].[All]" allUniqueName="[Sharkattacks].[Investigator or Source].[All]" dimensionUniqueName="[Sharkattacks]" displayFolder="" count="0" memberValueDatatype="130" unbalanced="0"/>
    <cacheHierarchy uniqueName="[Sharkattacks].[Casedate]" caption="Casedate" attribute="1" time="1" defaultMemberUniqueName="[Sharkattacks].[Casedate].[All]" allUniqueName="[Sharkattacks].[Casedate].[All]" dimensionUniqueName="[Sharkattacks]" displayFolder="" count="0" memberValueDatatype="7" unbalanced="0"/>
    <cacheHierarchy uniqueName="[Sharkattacks].[CaseNumber]" caption="CaseNumber" attribute="1" defaultMemberUniqueName="[Sharkattacks].[CaseNumber].[All]" allUniqueName="[Sharkattacks].[CaseNumber].[All]" dimensionUniqueName="[Sharkattacks]" displayFolder="" count="0" memberValueDatatype="20" unbalanced="0"/>
    <cacheHierarchy uniqueName="[Sharkattacks].[newspecies]" caption="newspecies" attribute="1" defaultMemberUniqueName="[Sharkattacks].[newspecies].[All]" allUniqueName="[Sharkattacks].[newspecies].[All]" dimensionUniqueName="[Sharkattacks]" displayFolder="" count="0" memberValueDatatype="130" unbalanced="0"/>
    <cacheHierarchy uniqueName="[Sharkattacks].[Time - Copy]" caption="Time - Copy" attribute="1" defaultMemberUniqueName="[Sharkattacks].[Time - Copy].[All]" allUniqueName="[Sharkattacks].[Time - Copy].[All]" dimensionUniqueName="[Sharkattacks]" displayFolder="" count="0" memberValueDatatype="130" unbalanced="0"/>
    <cacheHierarchy uniqueName="[Sharkattacks].[Custom.1]" caption="Custom.1" attribute="1" defaultMemberUniqueName="[Sharkattacks].[Custom.1].[All]" allUniqueName="[Sharkattacks].[Custom.1].[All]" dimensionUniqueName="[Sharkattacks]" displayFolder="" count="0" memberValueDatatype="130" unbalanced="0"/>
    <cacheHierarchy uniqueName="[Sharkattacks].[Custom]" caption="Custom" attribute="1" defaultMemberUniqueName="[Sharkattacks].[Custom].[All]" allUniqueName="[Sharkattacks].[Custom].[All]" dimensionUniqueName="[Sharkattacks]" displayFolder="" count="0" memberValueDatatype="130" unbalanced="0"/>
    <cacheHierarchy uniqueName="[Sharkattacks].[Newtime]" caption="Newtime" attribute="1" defaultMemberUniqueName="[Sharkattacks].[Newtime].[All]" allUniqueName="[Sharkattacks].[Newtime].[All]" dimensionUniqueName="[Sharkattacks]" displayFolder="" count="0" memberValueDatatype="130" unbalanced="0"/>
    <cacheHierarchy uniqueName="[Sharkattacks].[NewSpecies2]" caption="NewSpecies2" attribute="1" defaultMemberUniqueName="[Sharkattacks].[NewSpecies2].[All]" allUniqueName="[Sharkattacks].[NewSpecies2].[All]" dimensionUniqueName="[Sharkattacks]" displayFolder="" count="2" memberValueDatatype="130" unbalanced="0">
      <fieldsUsage count="2">
        <fieldUsage x="-1"/>
        <fieldUsage x="2"/>
      </fieldsUsage>
    </cacheHierarchy>
    <cacheHierarchy uniqueName="[Sharkattacks].[New_Age]" caption="New_Age" attribute="1" defaultMemberUniqueName="[Sharkattacks].[New_Age].[All]" allUniqueName="[Sharkattacks].[New_Age].[All]" dimensionUniqueName="[Sharkattacks]" displayFolder="" count="0" memberValueDatatype="20" unbalanced="0"/>
    <cacheHierarchy uniqueName="[Sharkattacks].[Age Group]" caption="Age Group" attribute="1" defaultMemberUniqueName="[Sharkattacks].[Age Group].[All]" allUniqueName="[Sharkattacks].[Age Group].[All]" dimensionUniqueName="[Sharkattacks]" displayFolder="" count="0" memberValueDatatype="130" unbalanced="0"/>
    <cacheHierarchy uniqueName="[Sharkattacks].[Casedate (Year)]" caption="Casedate (Year)" attribute="1" defaultMemberUniqueName="[Sharkattacks].[Casedate (Year)].[All]" allUniqueName="[Sharkattacks].[Casedate (Year)].[All]" dimensionUniqueName="[Sharkattacks]" displayFolder="" count="0" memberValueDatatype="130" unbalanced="0"/>
    <cacheHierarchy uniqueName="[Sharkattacks].[Casedate (Quarter)]" caption="Casedate (Quarter)" attribute="1" defaultMemberUniqueName="[Sharkattacks].[Casedate (Quarter)].[All]" allUniqueName="[Sharkattacks].[Casedate (Quarter)].[All]" dimensionUniqueName="[Sharkattacks]" displayFolder="" count="0" memberValueDatatype="130" unbalanced="0"/>
    <cacheHierarchy uniqueName="[Sharkattacks].[Casedate (Month)]" caption="Casedate (Month)" attribute="1" defaultMemberUniqueName="[Sharkattacks].[Casedate (Month)].[All]" allUniqueName="[Sharkattacks].[Casedate (Month)].[All]" dimensionUniqueName="[Sharkattacks]" displayFolder="" count="0" memberValueDatatype="130" unbalanced="0"/>
    <cacheHierarchy uniqueName="[Sharkattacks].[Shark AttacksY/N_2]" caption="Shark AttacksY/N_2" attribute="1" defaultMemberUniqueName="[Sharkattacks].[Shark AttacksY/N_2].[All]" allUniqueName="[Sharkattacks].[Shark AttacksY/N_2].[All]" dimensionUniqueName="[Sharkattacks]" displayFolder="" count="0" memberValueDatatype="130" unbalanced="0"/>
    <cacheHierarchy uniqueName="[Sheet1__2].[Injury]" caption="Injury" attribute="1" defaultMemberUniqueName="[Sheet1__2].[Injury].[All]" allUniqueName="[Sheet1__2].[Injury].[All]" dimensionUniqueName="[Sheet1__2]" displayFolder="" count="0" memberValueDatatype="130" unbalanced="0"/>
    <cacheHierarchy uniqueName="[Sheet1__2].[Body Parts attacked]" caption="Body Parts attacked" attribute="1" defaultMemberUniqueName="[Sheet1__2].[Body Parts attacked].[All]" allUniqueName="[Sheet1__2].[Body Parts attacked].[All]" dimensionUniqueName="[Sheet1__2]" displayFolder="" count="0" memberValueDatatype="130" unbalanced="0"/>
    <cacheHierarchy uniqueName="[Sheet1__2].[injury id]" caption="injury id" attribute="1" defaultMemberUniqueName="[Sheet1__2].[injury id].[All]" allUniqueName="[Sheet1__2].[injury id].[All]" dimensionUniqueName="[Sheet1__2]" displayFolder="" count="0" memberValueDatatype="20" unbalanced="0"/>
    <cacheHierarchy uniqueName="[Sheet1__2].[Injury_2]" caption="Injury_2" attribute="1" defaultMemberUniqueName="[Sheet1__2].[Injury_2].[All]" allUniqueName="[Sheet1__2].[Injury_2].[All]" dimensionUniqueName="[Sheet1__2]" displayFolder="" count="0" memberValueDatatype="20" unbalanced="0"/>
    <cacheHierarchy uniqueName="[Sheet1__3].[Column1]" caption="Column1" attribute="1" defaultMemberUniqueName="[Sheet1__3].[Column1].[All]" allUniqueName="[Sheet1__3].[Column1].[All]" dimensionUniqueName="[Sheet1__3]" displayFolder="" count="0" memberValueDatatype="130" unbalanced="0"/>
    <cacheHierarchy uniqueName="[Sheet1__3].[Column2]" caption="Column2" attribute="1" defaultMemberUniqueName="[Sheet1__3].[Column2].[All]" allUniqueName="[Sheet1__3].[Column2].[All]" dimensionUniqueName="[Sheet1__3]" displayFolder="" count="0" memberValueDatatype="130" unbalanced="0"/>
    <cacheHierarchy uniqueName="[Sheet1__3].[Column3]" caption="Column3" attribute="1" defaultMemberUniqueName="[Sheet1__3].[Column3].[All]" allUniqueName="[Sheet1__3].[Column3].[All]" dimensionUniqueName="[Sheet1__3]" displayFolder="" count="0" memberValueDatatype="130" unbalanced="0"/>
    <cacheHierarchy uniqueName="[Sheet11].[Injury]" caption="Injury" attribute="1" defaultMemberUniqueName="[Sheet11].[Injury].[All]" allUniqueName="[Sheet11].[Injury].[All]" dimensionUniqueName="[Sheet11]" displayFolder="" count="0" memberValueDatatype="130" unbalanced="0"/>
    <cacheHierarchy uniqueName="[Sheet11].[New Injury]" caption="New Injury" attribute="1" defaultMemberUniqueName="[Sheet11].[New Injury].[All]" allUniqueName="[Sheet11].[New Injury].[All]" dimensionUniqueName="[Sheet11]" displayFolder="" count="0" memberValueDatatype="130" unbalanced="0"/>
    <cacheHierarchy uniqueName="[Sheet11].[Body Parts]" caption="Body Parts" attribute="1" defaultMemberUniqueName="[Sheet11].[Body Parts].[All]" allUniqueName="[Sheet11].[Body Parts].[All]" dimensionUniqueName="[Sheet11]" displayFolder="" count="0" memberValueDatatype="130" unbalanced="0"/>
    <cacheHierarchy uniqueName="[Table_ExternalData_1].[Sheet1__2[Injury]]]" caption="Sheet1__2[Injury]" attribute="1" defaultMemberUniqueName="[Table_ExternalData_1].[Sheet1__2[Injury]]].[All]" allUniqueName="[Table_ExternalData_1].[Sheet1__2[Injury]]].[All]" dimensionUniqueName="[Table_ExternalData_1]" displayFolder="" count="0" memberValueDatatype="130" unbalanced="0"/>
    <cacheHierarchy uniqueName="[Table_ExternalData_1].[0]" caption="0" attribute="1" defaultMemberUniqueName="[Table_ExternalData_1].[0].[All]" allUniqueName="[Table_ExternalData_1].[0].[All]" dimensionUniqueName="[Table_ExternalData_1]" displayFolder="" count="0" memberValueDatatype="130" unbalanced="0"/>
    <cacheHierarchy uniqueName="[Table_ExternalData_1].[Sheet1__2[injury id]]]" caption="Sheet1__2[injury id]" attribute="1" defaultMemberUniqueName="[Table_ExternalData_1].[Sheet1__2[injury id]]].[All]" allUniqueName="[Table_ExternalData_1].[Sheet1__2[injury id]]].[All]" dimensionUniqueName="[Table_ExternalData_1]" displayFolder="" count="0" memberValueDatatype="20" unbalanced="0"/>
    <cacheHierarchy uniqueName="[Sharkattacks].[Casedate (Month Index)]" caption="Casedate (Month Index)" attribute="1" defaultMemberUniqueName="[Sharkattacks].[Casedate (Month Index)].[All]" allUniqueName="[Sharkattacks].[Casedate (Month Index)].[All]" dimensionUniqueName="[Sharkattacks]" displayFolder="" count="0" memberValueDatatype="20" unbalanced="0" hidden="1"/>
    <cacheHierarchy uniqueName="[Measures].[__XL_Count Sharkattacks]" caption="__XL_Count Sharkattacks" measure="1" displayFolder="" measureGroup="Sharkattacks" count="0" hidden="1"/>
    <cacheHierarchy uniqueName="[Measures].[__XL_Count Sheet1__2]" caption="__XL_Count Sheet1__2" measure="1" displayFolder="" measureGroup="Sheet1__2" count="0" hidden="1"/>
    <cacheHierarchy uniqueName="[Measures].[__XL_Count Table_ExternalData_1]" caption="__XL_Count Table_ExternalData_1" measure="1" displayFolder="" measureGroup="Table_ExternalData_1" count="0" hidden="1"/>
    <cacheHierarchy uniqueName="[Measures].[__XL_Count Sheet11]" caption="__XL_Count Sheet11" measure="1" displayFolder="" measureGroup="Sheet11" count="0" hidden="1"/>
    <cacheHierarchy uniqueName="[Measures].[__XL_Count Sheet1__3]" caption="__XL_Count Sheet1__3" measure="1" displayFolder="" measureGroup="Sheet1__3" count="0" hidden="1"/>
    <cacheHierarchy uniqueName="[Measures].[__No measures defined]" caption="__No measures defined" measure="1" displayFolder="" count="0" hidden="1"/>
    <cacheHierarchy uniqueName="[Measures].[Count of Body Parts attacked]" caption="Count of Body Parts attacked" measure="1" displayFolder="" measureGroup="Sheet1__2" count="0" hidden="1">
      <extLst>
        <ext xmlns:x15="http://schemas.microsoft.com/office/spreadsheetml/2010/11/main" uri="{B97F6D7D-B522-45F9-BDA1-12C45D357490}">
          <x15:cacheHierarchy aggregatedColumn="28"/>
        </ext>
      </extLst>
    </cacheHierarchy>
    <cacheHierarchy uniqueName="[Measures].[Sum of injury id]" caption="Sum of injury id" measure="1" displayFolder="" measureGroup="Sheet1__2" count="0" hidden="1">
      <extLst>
        <ext xmlns:x15="http://schemas.microsoft.com/office/spreadsheetml/2010/11/main" uri="{B97F6D7D-B522-45F9-BDA1-12C45D357490}">
          <x15:cacheHierarchy aggregatedColumn="29"/>
        </ext>
      </extLst>
    </cacheHierarchy>
    <cacheHierarchy uniqueName="[Measures].[Count of injury id]" caption="Count of injury id" measure="1" displayFolder="" measureGroup="Sheet1__2" count="0" hidden="1">
      <extLst>
        <ext xmlns:x15="http://schemas.microsoft.com/office/spreadsheetml/2010/11/main" uri="{B97F6D7D-B522-45F9-BDA1-12C45D357490}">
          <x15:cacheHierarchy aggregatedColumn="29"/>
        </ext>
      </extLst>
    </cacheHierarchy>
    <cacheHierarchy uniqueName="[Measures].[Sum of Sheet1__2[injury id]]]" caption="Sum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Sheet1__2[injury id]]]" caption="Count of Sheet1__2[injury id]" measure="1" displayFolder="" measureGroup="Table_ExternalData_1" count="0" hidden="1">
      <extLst>
        <ext xmlns:x15="http://schemas.microsoft.com/office/spreadsheetml/2010/11/main" uri="{B97F6D7D-B522-45F9-BDA1-12C45D357490}">
          <x15:cacheHierarchy aggregatedColumn="39"/>
        </ext>
      </extLst>
    </cacheHierarchy>
    <cacheHierarchy uniqueName="[Measures].[Count of Injury]" caption="Count of Injury" measure="1" displayFolder="" measureGroup="Sheet11" count="0" hidden="1">
      <extLst>
        <ext xmlns:x15="http://schemas.microsoft.com/office/spreadsheetml/2010/11/main" uri="{B97F6D7D-B522-45F9-BDA1-12C45D357490}">
          <x15:cacheHierarchy aggregatedColumn="34"/>
        </ext>
      </extLst>
    </cacheHierarchy>
    <cacheHierarchy uniqueName="[Measures].[Count of Case Number]" caption="Count of Case Number" measure="1" displayFolder="" measureGroup="Sharkattack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CaseNumber]" caption="Sum of CaseNumber" measure="1" displayFolder="" measureGroup="Sharkattacks" count="0" hidden="1">
      <extLst>
        <ext xmlns:x15="http://schemas.microsoft.com/office/spreadsheetml/2010/11/main" uri="{B97F6D7D-B522-45F9-BDA1-12C45D357490}">
          <x15:cacheHierarchy aggregatedColumn="14"/>
        </ext>
      </extLst>
    </cacheHierarchy>
    <cacheHierarchy uniqueName="[Measures].[Count of Country]" caption="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ountry]" caption="Distinct Count of Country" measure="1" displayFolder="" measureGroup="Sharkattacks" count="0" hidden="1">
      <extLst>
        <ext xmlns:x15="http://schemas.microsoft.com/office/spreadsheetml/2010/11/main" uri="{B97F6D7D-B522-45F9-BDA1-12C45D357490}">
          <x15:cacheHierarchy aggregatedColumn="2"/>
        </ext>
      </extLst>
    </cacheHierarchy>
    <cacheHierarchy uniqueName="[Measures].[Distinct Count of Case Number]" caption="Distinct Count of Case Number" measure="1" displayFolder="" measureGroup="Sharkattacks" count="0" hidden="1">
      <extLst>
        <ext xmlns:x15="http://schemas.microsoft.com/office/spreadsheetml/2010/11/main" uri="{B97F6D7D-B522-45F9-BDA1-12C45D357490}">
          <x15:cacheHierarchy aggregatedColumn="0"/>
        </ext>
      </extLst>
    </cacheHierarchy>
    <cacheHierarchy uniqueName="[Measures].[Count of New Injury]" caption="Count of New Injury" measure="1" displayFolder="" measureGroup="Sharkattacks" count="0" hidden="1">
      <extLst>
        <ext xmlns:x15="http://schemas.microsoft.com/office/spreadsheetml/2010/11/main" uri="{B97F6D7D-B522-45F9-BDA1-12C45D357490}">
          <x15:cacheHierarchy aggregatedColumn="10"/>
        </ext>
      </extLst>
    </cacheHierarchy>
    <cacheHierarchy uniqueName="[Measures].[Count of Body Parts]" caption="Count of Body Parts" measure="1" displayFolder="" measureGroup="Sheet11" count="0" hidden="1">
      <extLst>
        <ext xmlns:x15="http://schemas.microsoft.com/office/spreadsheetml/2010/11/main" uri="{B97F6D7D-B522-45F9-BDA1-12C45D357490}">
          <x15:cacheHierarchy aggregatedColumn="36"/>
        </ext>
      </extLst>
    </cacheHierarchy>
    <cacheHierarchy uniqueName="[Measures].[Count of Sheet1__2[Injury]]]" caption="Count of Sheet1__2[Injury]" measure="1" displayFolder="" measureGroup="Table_ExternalData_1" count="0" hidden="1">
      <extLst>
        <ext xmlns:x15="http://schemas.microsoft.com/office/spreadsheetml/2010/11/main" uri="{B97F6D7D-B522-45F9-BDA1-12C45D357490}">
          <x15:cacheHierarchy aggregatedColumn="37"/>
        </ext>
      </extLst>
    </cacheHierarchy>
    <cacheHierarchy uniqueName="[Measures].[Count of Injury 2]" caption="Count of Injury 2" measure="1" displayFolder="" measureGroup="Sharkattacks" count="0" hidden="1">
      <extLst>
        <ext xmlns:x15="http://schemas.microsoft.com/office/spreadsheetml/2010/11/main" uri="{B97F6D7D-B522-45F9-BDA1-12C45D357490}">
          <x15:cacheHierarchy aggregatedColumn="9"/>
        </ext>
      </extLst>
    </cacheHierarchy>
    <cacheHierarchy uniqueName="[Measures].[Sum of Injury_2]" caption="Sum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Injury_2]" caption="Count of Injury_2" measure="1" displayFolder="" measureGroup="Sheet1__2" count="0" hidden="1">
      <extLst>
        <ext xmlns:x15="http://schemas.microsoft.com/office/spreadsheetml/2010/11/main" uri="{B97F6D7D-B522-45F9-BDA1-12C45D357490}">
          <x15:cacheHierarchy aggregatedColumn="30"/>
        </ext>
      </extLst>
    </cacheHierarchy>
    <cacheHierarchy uniqueName="[Measures].[Count of Column2]" caption="Count of Column2" measure="1" displayFolder="" measureGroup="Sheet1__3" count="0" hidden="1">
      <extLst>
        <ext xmlns:x15="http://schemas.microsoft.com/office/spreadsheetml/2010/11/main" uri="{B97F6D7D-B522-45F9-BDA1-12C45D357490}">
          <x15:cacheHierarchy aggregatedColumn="32"/>
        </ext>
      </extLst>
    </cacheHierarchy>
    <cacheHierarchy uniqueName="[Measures].[Count of New Injury 2]" caption="Count of New Injury 2" measure="1" displayFolder="" measureGroup="Sheet11" count="0" hidden="1">
      <extLst>
        <ext xmlns:x15="http://schemas.microsoft.com/office/spreadsheetml/2010/11/main" uri="{B97F6D7D-B522-45F9-BDA1-12C45D357490}">
          <x15:cacheHierarchy aggregatedColumn="35"/>
        </ext>
      </extLst>
    </cacheHierarchy>
    <cacheHierarchy uniqueName="[Measures].[Count of NewSpecies2]" caption="Count of NewSpecies2" measure="1" displayFolder="" measureGroup="Sharkattacks" count="0" hidden="1">
      <extLst>
        <ext xmlns:x15="http://schemas.microsoft.com/office/spreadsheetml/2010/11/main" uri="{B97F6D7D-B522-45F9-BDA1-12C45D357490}">
          <x15:cacheHierarchy aggregatedColumn="20"/>
        </ext>
      </extLst>
    </cacheHierarchy>
    <cacheHierarchy uniqueName="[Measures].[Distinct Count of NewSpecies2]" caption="Distinct Count of NewSpecies2" measure="1" displayFolder="" measureGroup="Sharkattacks" count="0" hidden="1">
      <extLst>
        <ext xmlns:x15="http://schemas.microsoft.com/office/spreadsheetml/2010/11/main" uri="{B97F6D7D-B522-45F9-BDA1-12C45D357490}">
          <x15:cacheHierarchy aggregatedColumn="20"/>
        </ext>
      </extLst>
    </cacheHierarchy>
  </cacheHierarchies>
  <kpis count="0"/>
  <dimensions count="6">
    <dimension measure="1" name="Measures" uniqueName="[Measures]" caption="Measures"/>
    <dimension name="Sharkattacks" uniqueName="[Sharkattacks]" caption="Sharkattacks"/>
    <dimension name="Sheet1__2" uniqueName="[Sheet1__2]" caption="Sheet1__2"/>
    <dimension name="Sheet1__3" uniqueName="[Sheet1__3]" caption="Sheet1__3"/>
    <dimension name="Sheet11" uniqueName="[Sheet11]" caption="Sheet11"/>
    <dimension name="Table_ExternalData_1" uniqueName="[Table_ExternalData_1]" caption="Table_ExternalData_1"/>
  </dimensions>
  <measureGroups count="5">
    <measureGroup name="Sharkattacks" caption="Sharkattacks"/>
    <measureGroup name="Sheet1__2" caption="Sheet1__2"/>
    <measureGroup name="Sheet1__3" caption="Sheet1__3"/>
    <measureGroup name="Sheet11" caption="Sheet11"/>
    <measureGroup name="Table_ExternalData_1" caption="Table_ExternalData_1"/>
  </measureGroups>
  <maps count="8">
    <map measureGroup="0" dimension="1"/>
    <map measureGroup="0" dimension="2"/>
    <map measureGroup="0" dimension="5"/>
    <map measureGroup="1" dimension="2"/>
    <map measureGroup="1" dimension="5"/>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1">
  <r>
    <x v="0"/>
    <n v="1087"/>
  </r>
  <r>
    <x v="1"/>
    <n v="705"/>
  </r>
  <r>
    <x v="2"/>
    <n v="62"/>
  </r>
  <r>
    <x v="3"/>
    <n v="412"/>
  </r>
  <r>
    <x v="4"/>
    <n v="1802"/>
  </r>
  <r>
    <x v="5"/>
    <n v="20"/>
  </r>
  <r>
    <x v="6"/>
    <n v="442"/>
  </r>
  <r>
    <x v="7"/>
    <n v="231"/>
  </r>
  <r>
    <x v="8"/>
    <n v="55"/>
  </r>
  <r>
    <x v="9"/>
    <m/>
  </r>
  <r>
    <x v="10"/>
    <n v="481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4C0D8D0-8153-4156-8625-E9F876E9832E}" name="Sharks Species vs Attacks" cacheId="156" applyNumberFormats="0" applyBorderFormats="0" applyFontFormats="0" applyPatternFormats="0" applyAlignmentFormats="0" applyWidthHeightFormats="1" dataCaption="Values" tag="2b3c470f-d392-4f5e-8830-47e2a5c58d36" updatedVersion="8" minRefreshableVersion="3" useAutoFormatting="1" subtotalHiddenItems="1" itemPrintTitles="1" createdVersion="8" indent="0" outline="1" outlineData="1" multipleFieldFilters="0" chartFormat="22">
  <location ref="B44:C62" firstHeaderRow="1" firstDataRow="1" firstDataCol="1"/>
  <pivotFields count="3">
    <pivotField dataField="1" subtotalTop="0" showAll="0" defaultSubtotal="0"/>
    <pivotField axis="axisRow" allDrilled="1" subtotalTop="0" showAll="0" sortType="ascending" defaultAttributeDrillState="1">
      <items count="18">
        <item x="0"/>
        <item x="1"/>
        <item x="2"/>
        <item x="3"/>
        <item x="4"/>
        <item x="5"/>
        <item x="6"/>
        <item x="7"/>
        <item x="8"/>
        <item x="9"/>
        <item x="10"/>
        <item x="11"/>
        <item x="12"/>
        <item x="13"/>
        <item x="14"/>
        <item x="15"/>
        <item x="16"/>
        <item t="default"/>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items count="1">
        <item s="1" x="0"/>
      </items>
    </pivotField>
  </pivotFields>
  <rowFields count="1">
    <field x="1"/>
  </rowFields>
  <rowItems count="18">
    <i>
      <x v="4"/>
    </i>
    <i>
      <x v="11"/>
    </i>
    <i>
      <x v="5"/>
    </i>
    <i>
      <x v="3"/>
    </i>
    <i>
      <x v="7"/>
    </i>
    <i>
      <x v="8"/>
    </i>
    <i>
      <x v="9"/>
    </i>
    <i>
      <x v="6"/>
    </i>
    <i>
      <x v="14"/>
    </i>
    <i>
      <x v="1"/>
    </i>
    <i>
      <x v="16"/>
    </i>
    <i>
      <x/>
    </i>
    <i>
      <x v="10"/>
    </i>
    <i>
      <x v="2"/>
    </i>
    <i>
      <x v="13"/>
    </i>
    <i>
      <x v="12"/>
    </i>
    <i>
      <x v="15"/>
    </i>
    <i t="grand">
      <x/>
    </i>
  </rowItems>
  <colItems count="1">
    <i/>
  </colItems>
  <dataFields count="1">
    <dataField name="Count of Case Number" fld="0" subtotal="count" baseField="1" baseItem="4"/>
  </dataFields>
  <chartFormats count="6">
    <chartFormat chart="0" format="0"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0"/>
          </reference>
        </references>
      </pivotArea>
    </chartFormat>
    <chartFormat chart="14" format="6" series="1">
      <pivotArea type="data" outline="0" fieldPosition="0">
        <references count="1">
          <reference field="4294967294" count="1" selected="0">
            <x v="0"/>
          </reference>
        </references>
      </pivotArea>
    </chartFormat>
    <chartFormat chart="15" format="6" series="1">
      <pivotArea type="data" outline="0" fieldPosition="0">
        <references count="1">
          <reference field="4294967294" count="1" selected="0">
            <x v="0"/>
          </reference>
        </references>
      </pivotArea>
    </chartFormat>
    <chartFormat chart="7" format="5">
      <pivotArea type="data" outline="0" fieldPosition="0">
        <references count="2">
          <reference field="4294967294" count="1" selected="0">
            <x v="0"/>
          </reference>
          <reference field="1" count="1" selected="0">
            <x v="10"/>
          </reference>
        </references>
      </pivotArea>
    </chartFormat>
  </chartFormats>
  <pivotHierarchies count="6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5D00582-447C-4D26-ADA0-C8CFF3D423E0}" name="PivotTable1" cacheId="15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6">
  <location ref="C202:D213"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1"/>
    </i>
    <i>
      <x/>
    </i>
    <i>
      <x v="5"/>
    </i>
    <i>
      <x v="4"/>
    </i>
    <i>
      <x v="2"/>
    </i>
    <i>
      <x v="6"/>
    </i>
    <i>
      <x v="3"/>
    </i>
    <i>
      <x v="8"/>
    </i>
    <i>
      <x v="9"/>
    </i>
    <i t="grand">
      <x/>
    </i>
  </rowItems>
  <colItems count="1">
    <i/>
  </colItems>
  <dataFields count="1">
    <dataField name="Count of Case Number" fld="1" subtotal="count" baseField="0" baseItem="0"/>
  </dataFields>
  <chartFormats count="5">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9" format="3"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s>
  <pivotHierarchies count="6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3">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D01DC0F-8E84-4BBF-A548-75467F3F5A9A}" name="part 1" cacheId="168" applyNumberFormats="0" applyBorderFormats="0" applyFontFormats="0" applyPatternFormats="0" applyAlignmentFormats="0" applyWidthHeightFormats="1" dataCaption="Values" tag="4c23f68a-95c3-488d-8b3c-c3bf979c159e" updatedVersion="8" minRefreshableVersion="3" useAutoFormatting="1" subtotalHiddenItems="1" itemPrintTitles="1" createdVersion="8" indent="0" outline="1" outlineData="1" multipleFieldFilters="0" chartFormat="2">
  <location ref="B5:C15" firstHeaderRow="1" firstDataRow="1" firstDataCol="1"/>
  <pivotFields count="3">
    <pivotField axis="axisRow" allDrilled="1" subtotalTop="0" showAll="0" nonAutoSortDefaul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Count of New Injury" fld="1" subtotal="count" showDataAs="percentOfTotal" baseField="0" baseItem="0" numFmtId="10"/>
  </dataFields>
  <chartFormats count="1">
    <chartFormat chart="0" format="21" series="1">
      <pivotArea type="data" outline="0" fieldPosition="0">
        <references count="1">
          <reference field="4294967294" count="1" selected="0">
            <x v="0"/>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injury id"/>
    <pivotHierarchy dragToData="1"/>
    <pivotHierarchy dragToData="1" caption="Count of Sheet1__2[injury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njury_2"/>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__2]"/>
        <x15:activeTabTopLevelEntity name="[Sharkattacks]"/>
        <x15:activeTabTopLevelEntity name="[Table_ExternalData_1]"/>
        <x15:activeTabTopLevelEntity name="[Sheet1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E3464B2-973A-4EF0-BD93-C7E5016F42B8}" name="PivotTable3"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46:E63" firstHeaderRow="1" firstDataRow="1" firstDataCol="0"/>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injury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__2]"/>
        <x15:activeTabTopLevelEntity name="[Sheet1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3E2D552-3826-4468-8D2D-5611F5C1D764}" name="part 2" cacheId="1" applyNumberFormats="0" applyBorderFormats="0" applyFontFormats="0" applyPatternFormats="0" applyAlignmentFormats="0" applyWidthHeightFormats="1" dataCaption="Values" tag="e391b4cb-7294-443f-96fb-9b420950ae0f" updatedVersion="8" minRefreshableVersion="3" useAutoFormatting="1" subtotalHiddenItems="1" itemPrintTitles="1" createdVersion="8" indent="0" outline="1" outlineData="1" multipleFieldFilters="0" chartFormat="2">
  <location ref="B25:C33"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Count of Injury_2" fld="1" subtotal="count" showDataAs="percentOfTotal" baseField="0" baseItem="0" numFmtId="10"/>
  </dataFields>
  <chartFormats count="1">
    <chartFormat chart="0" format="2" series="1">
      <pivotArea type="data" outline="0" fieldPosition="0">
        <references count="1">
          <reference field="4294967294" count="1" selected="0">
            <x v="0"/>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injury id"/>
    <pivotHierarchy dragToData="1"/>
    <pivotHierarchy dragToData="1" caption="Count of Sheet1__2[injury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njury_2"/>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__2]"/>
        <x15:activeTabTopLevelEntity name="[Sharkattacks]"/>
        <x15:activeTabTopLevelEntity name="[Table_ExternalData_1]"/>
        <x15:activeTabTopLevelEntity name="[Sheet1__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107E4116-265F-4801-A318-14387687CE97}" name="PivotTable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1:B13" firstHeaderRow="1" firstDataRow="1" firstDataCol="1"/>
  <pivotFields count="2">
    <pivotField axis="axisRow" showAll="0">
      <items count="12">
        <item x="0"/>
        <item x="1"/>
        <item x="2"/>
        <item x="3"/>
        <item x="4"/>
        <item x="5"/>
        <item x="6"/>
        <item x="7"/>
        <item x="8"/>
        <item x="10"/>
        <item x="9"/>
        <item t="default"/>
      </items>
    </pivotField>
    <pivotField dataField="1" showAll="0"/>
  </pivotFields>
  <rowFields count="1">
    <field x="0"/>
  </rowFields>
  <rowItems count="12">
    <i>
      <x/>
    </i>
    <i>
      <x v="1"/>
    </i>
    <i>
      <x v="2"/>
    </i>
    <i>
      <x v="3"/>
    </i>
    <i>
      <x v="4"/>
    </i>
    <i>
      <x v="5"/>
    </i>
    <i>
      <x v="6"/>
    </i>
    <i>
      <x v="7"/>
    </i>
    <i>
      <x v="8"/>
    </i>
    <i>
      <x v="9"/>
    </i>
    <i>
      <x v="10"/>
    </i>
    <i t="grand">
      <x/>
    </i>
  </rowItems>
  <colItems count="1">
    <i/>
  </colItems>
  <dataFields count="1">
    <dataField name="Count of Column4" fld="1" subtotal="count" showDataAs="percentOfTotal" baseField="0" baseItem="5" numFmtId="10"/>
  </dataFields>
  <chartFormats count="12">
    <chartFormat chart="0" format="2" series="1">
      <pivotArea type="data" outline="0" fieldPosition="0">
        <references count="1">
          <reference field="4294967294" count="1" selected="0">
            <x v="0"/>
          </reference>
        </references>
      </pivotArea>
    </chartFormat>
    <chartFormat chart="0" format="14">
      <pivotArea type="data" outline="0" fieldPosition="0">
        <references count="2">
          <reference field="4294967294" count="1" selected="0">
            <x v="0"/>
          </reference>
          <reference field="0" count="1" selected="0">
            <x v="0"/>
          </reference>
        </references>
      </pivotArea>
    </chartFormat>
    <chartFormat chart="0" format="15">
      <pivotArea type="data" outline="0" fieldPosition="0">
        <references count="2">
          <reference field="4294967294" count="1" selected="0">
            <x v="0"/>
          </reference>
          <reference field="0" count="1" selected="0">
            <x v="1"/>
          </reference>
        </references>
      </pivotArea>
    </chartFormat>
    <chartFormat chart="0" format="16">
      <pivotArea type="data" outline="0" fieldPosition="0">
        <references count="2">
          <reference field="4294967294" count="1" selected="0">
            <x v="0"/>
          </reference>
          <reference field="0" count="1" selected="0">
            <x v="2"/>
          </reference>
        </references>
      </pivotArea>
    </chartFormat>
    <chartFormat chart="0" format="17">
      <pivotArea type="data" outline="0" fieldPosition="0">
        <references count="2">
          <reference field="4294967294" count="1" selected="0">
            <x v="0"/>
          </reference>
          <reference field="0" count="1" selected="0">
            <x v="3"/>
          </reference>
        </references>
      </pivotArea>
    </chartFormat>
    <chartFormat chart="0" format="18">
      <pivotArea type="data" outline="0" fieldPosition="0">
        <references count="2">
          <reference field="4294967294" count="1" selected="0">
            <x v="0"/>
          </reference>
          <reference field="0" count="1" selected="0">
            <x v="4"/>
          </reference>
        </references>
      </pivotArea>
    </chartFormat>
    <chartFormat chart="0" format="19">
      <pivotArea type="data" outline="0" fieldPosition="0">
        <references count="2">
          <reference field="4294967294" count="1" selected="0">
            <x v="0"/>
          </reference>
          <reference field="0" count="1" selected="0">
            <x v="5"/>
          </reference>
        </references>
      </pivotArea>
    </chartFormat>
    <chartFormat chart="0" format="20">
      <pivotArea type="data" outline="0" fieldPosition="0">
        <references count="2">
          <reference field="4294967294" count="1" selected="0">
            <x v="0"/>
          </reference>
          <reference field="0" count="1" selected="0">
            <x v="6"/>
          </reference>
        </references>
      </pivotArea>
    </chartFormat>
    <chartFormat chart="0" format="21">
      <pivotArea type="data" outline="0" fieldPosition="0">
        <references count="2">
          <reference field="4294967294" count="1" selected="0">
            <x v="0"/>
          </reference>
          <reference field="0" count="1" selected="0">
            <x v="7"/>
          </reference>
        </references>
      </pivotArea>
    </chartFormat>
    <chartFormat chart="0" format="22">
      <pivotArea type="data" outline="0" fieldPosition="0">
        <references count="2">
          <reference field="4294967294" count="1" selected="0">
            <x v="0"/>
          </reference>
          <reference field="0" count="1" selected="0">
            <x v="8"/>
          </reference>
        </references>
      </pivotArea>
    </chartFormat>
    <chartFormat chart="0" format="23">
      <pivotArea type="data" outline="0" fieldPosition="0">
        <references count="2">
          <reference field="4294967294" count="1" selected="0">
            <x v="0"/>
          </reference>
          <reference field="0" count="1" selected="0">
            <x v="9"/>
          </reference>
        </references>
      </pivotArea>
    </chartFormat>
    <chartFormat chart="0" format="24">
      <pivotArea type="data" outline="0" fieldPosition="0">
        <references count="2">
          <reference field="4294967294" count="1" selected="0">
            <x v="0"/>
          </reference>
          <reference field="0" count="1" selected="0">
            <x v="1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A243992-28DB-4065-84C2-A3D849D729F3}" name="KPIS" cacheId="159" applyNumberFormats="0" applyBorderFormats="0" applyFontFormats="0" applyPatternFormats="0" applyAlignmentFormats="0" applyWidthHeightFormats="1" dataCaption="Values" tag="6d3651d9-d59c-446a-a48d-80c81e5b2eef" updatedVersion="8" minRefreshableVersion="3" useAutoFormatting="1" subtotalHiddenItems="1" itemPrintTitles="1" createdVersion="8" indent="0" outline="1" outlineData="1" multipleFieldFilters="0">
  <location ref="X9:Y10"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Distinct Count of Country" fld="0" subtotal="count" baseField="0" baseItem="0">
      <extLst>
        <ext xmlns:x15="http://schemas.microsoft.com/office/spreadsheetml/2010/11/main" uri="{FABC7310-3BB5-11E1-824E-6D434824019B}">
          <x15:dataField isCountDistinct="1"/>
        </ext>
      </extLst>
    </dataField>
    <dataField name="Count of Case Number" fld="1" subtotal="count" baseField="0" baseItem="0"/>
  </dataFields>
  <pivotHierarchies count="68">
    <pivotHierarchy dragToData="1"/>
    <pivotHierarchy dragToData="1"/>
    <pivotHierarchy dragToData="1" includeNewItemsInFilter="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caption="Distinct Count of Case 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1EB4481-7286-405E-A3F3-B29D32EC17D8}" name="PivotTable4" cacheId="153" applyNumberFormats="0" applyBorderFormats="0" applyFontFormats="0" applyPatternFormats="0" applyAlignmentFormats="0" applyWidthHeightFormats="1" dataCaption="Values" tag="f79c1739-0a20-4ead-92ca-395f4aabf784" updatedVersion="8" minRefreshableVersion="3" useAutoFormatting="1" subtotalHiddenItems="1" itemPrintTitles="1" createdVersion="8" indent="0" outline="1" outlineData="1" multipleFieldFilters="0" chartFormat="7">
  <location ref="B67:C70" firstHeaderRow="1" firstDataRow="1" firstDataCol="1"/>
  <pivotFields count="3">
    <pivotField dataField="1" subtotalTop="0" showAll="0" defaultSubtotal="0"/>
    <pivotField axis="axisRow" allDrilled="1" subtotalTop="0" showAll="0" dataSourceSort="1" defaultSubtotal="0" defaultAttributeDrillState="1">
      <items count="2">
        <item s="1" x="0"/>
        <item s="1"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Count of Case Number" fld="0" subtotal="count" showDataAs="percentOfTotal" baseField="1" baseItem="1" numFmtId="1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6" format="12" series="1">
      <pivotArea type="data" outline="0" fieldPosition="0">
        <references count="1">
          <reference field="4294967294" count="1" selected="0">
            <x v="0"/>
          </reference>
        </references>
      </pivotArea>
    </chartFormat>
    <chartFormat chart="6" format="13">
      <pivotArea type="data" outline="0" fieldPosition="0">
        <references count="2">
          <reference field="4294967294" count="1" selected="0">
            <x v="0"/>
          </reference>
          <reference field="1" count="1" selected="0">
            <x v="0"/>
          </reference>
        </references>
      </pivotArea>
    </chartFormat>
    <chartFormat chart="6" format="14">
      <pivotArea type="data" outline="0" fieldPosition="0">
        <references count="2">
          <reference field="4294967294" count="1" selected="0">
            <x v="0"/>
          </reference>
          <reference field="1" count="1" selected="0">
            <x v="1"/>
          </reference>
        </references>
      </pivotArea>
    </chartFormat>
  </chartFormats>
  <pivotHierarchies count="6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660FF2C-5E1D-4AC4-9620-E022D44A01D7}" name="Top 3 Countries with Sharks Attacks" cacheId="162" applyNumberFormats="0" applyBorderFormats="0" applyFontFormats="0" applyPatternFormats="0" applyAlignmentFormats="0" applyWidthHeightFormats="1" dataCaption="Values" tag="455f73d2-87b7-4758-ba4b-b17f3b729198" updatedVersion="8" minRefreshableVersion="3" useAutoFormatting="1" subtotalHiddenItems="1" itemPrintTitles="1" createdVersion="8" indent="0" outline="1" outlineData="1" multipleFieldFilters="0" chartFormat="44">
  <location ref="B4:C8" firstHeaderRow="1" firstDataRow="1" firstDataCol="1"/>
  <pivotFields count="3">
    <pivotField axis="axisRow" allDrilled="1" outline="0" subtotalTop="0" showAll="0" measureFilter="1" nonAutoSortDefault="1" defaultAttributeDrillState="1">
      <items count="4">
        <item x="0"/>
        <item x="1"/>
        <item x="2"/>
        <item t="default"/>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Case Number" fld="1" subtotal="count" baseField="0" baseItem="0"/>
  </dataFields>
  <chartFormats count="7">
    <chartFormat chart="16" format="11" series="1">
      <pivotArea type="data" outline="0" fieldPosition="0">
        <references count="1">
          <reference field="4294967294" count="1" selected="0">
            <x v="0"/>
          </reference>
        </references>
      </pivotArea>
    </chartFormat>
    <chartFormat chart="12" format="10" series="1">
      <pivotArea type="data" outline="0" fieldPosition="0">
        <references count="1">
          <reference field="4294967294" count="1" selected="0">
            <x v="0"/>
          </reference>
        </references>
      </pivotArea>
    </chartFormat>
    <chartFormat chart="11" format="9"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0"/>
          </reference>
        </references>
      </pivotArea>
    </chartFormat>
    <chartFormat chart="19" format="13" series="1">
      <pivotArea type="data" outline="0" fieldPosition="0">
        <references count="1">
          <reference field="4294967294" count="1" selected="0">
            <x v="0"/>
          </reference>
        </references>
      </pivotArea>
    </chartFormat>
    <chartFormat chart="26" format="13" series="1">
      <pivotArea type="data" outline="0" fieldPosition="0">
        <references count="1">
          <reference field="4294967294" count="1" selected="0">
            <x v="0"/>
          </reference>
        </references>
      </pivotArea>
    </chartFormat>
    <chartFormat chart="27" format="15" series="1">
      <pivotArea type="data" outline="0" fieldPosition="0">
        <references count="1">
          <reference field="4294967294" count="1" selected="0">
            <x v="0"/>
          </reference>
        </references>
      </pivotArea>
    </chartFormat>
  </chartFormats>
  <pivotHierarchies count="6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caption="Distinct Count of Case Number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8" iMeasureHier="53">
      <autoFilter ref="A1">
        <filterColumn colId="0">
          <top10 val="3" filterVal="3"/>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3C2B129-D9C4-4AF2-9E88-3E508FB7C31F}" name="Attacks Time" cacheId="14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7">
  <location ref="K4:L9" firstHeaderRow="1" firstDataRow="1" firstDataCol="1"/>
  <pivotFields count="3">
    <pivotField dataField="1" subtotalTop="0" showAll="0" defaultSubtotal="0"/>
    <pivotField axis="axisRow" allDrilled="1" subtotalTop="0" showAll="0" dataSourceSort="1" defaultSubtotal="0" defaultAttributeDrillState="1">
      <items count="4">
        <item s="1" x="0"/>
        <item s="1" x="1"/>
        <item s="1" x="2"/>
        <item s="1"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Count of Case Number" fld="0" subtotal="count" showDataAs="percentOfTotal" baseField="1" baseItem="0" numFmtId="9"/>
  </dataFields>
  <pivotHierarchies count="6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7E21CD7-9B55-42C8-9EB5-4492A0D7126D}" name="بثفشم/ىخى بثفشم" cacheId="16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X15:Y18" firstHeaderRow="1" firstDataRow="1" firstDataCol="1"/>
  <pivotFields count="3">
    <pivotField axis="axisRow"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New Injury" fld="1" subtotal="count" baseField="0" baseItem="0"/>
  </dataField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8184B82-996B-4D53-80E9-DBE08B59D2FD}" name="PivotTable5" cacheId="48" applyNumberFormats="0" applyBorderFormats="0" applyFontFormats="0" applyPatternFormats="0" applyAlignmentFormats="0" applyWidthHeightFormats="1" dataCaption="Values" tag="a54653d0-3e85-44b8-9517-fa45ee7dce64" updatedVersion="8" minRefreshableVersion="3" useAutoFormatting="1" subtotalHiddenItems="1" itemPrintTitles="1" createdVersion="8" indent="0" outline="1" outlineData="1" multipleFieldFilters="0">
  <location ref="X21:Y39" firstHeaderRow="1" firstDataRow="1" firstDataCol="1"/>
  <pivotFields count="4">
    <pivotField allDrilled="1" subtotalTop="0" showAll="0" dataSourceSort="1" defaultSubtotal="0" defaultAttributeDrillState="1">
      <items count="2">
        <item s="1" x="0"/>
        <item s="1" x="1"/>
      </items>
    </pivotField>
    <pivotField allDrilled="1" subtotalTop="0" showAll="0" dataSourceSort="1" defaultSubtotal="0" defaultAttributeDrillState="1">
      <items count="16">
        <item s="1" x="0"/>
        <item s="1" x="1"/>
        <item s="1" x="2"/>
        <item s="1" x="3"/>
        <item s="1" x="4"/>
        <item s="1" x="5"/>
        <item s="1" x="6"/>
        <item s="1" x="7"/>
        <item s="1" x="8"/>
        <item s="1" x="9"/>
        <item s="1" x="10"/>
        <item s="1" x="11"/>
        <item s="1" x="12"/>
        <item s="1" x="13"/>
        <item s="1" x="14"/>
        <item s="1" x="15"/>
      </items>
    </pivotField>
    <pivotField axis="axisRow" allDrilled="1" subtotalTop="0" showAll="0" includeNewItemsInFilter="1" nonAutoSortDefault="1" defaultAttributeDrillState="1">
      <items count="18">
        <item x="3"/>
        <item x="4"/>
        <item x="5"/>
        <item x="7"/>
        <item x="11"/>
        <item x="6"/>
        <item x="8"/>
        <item x="9"/>
        <item x="14"/>
        <item x="1"/>
        <item x="16"/>
        <item x="0"/>
        <item x="10"/>
        <item x="2"/>
        <item x="13"/>
        <item x="12"/>
        <item x="15"/>
        <item t="default"/>
      </items>
    </pivotField>
    <pivotField dataField="1" subtotalTop="0" showAll="0" defaultSubtotal="0"/>
  </pivotFields>
  <rowFields count="1">
    <field x="2"/>
  </rowFields>
  <rowItems count="18">
    <i>
      <x/>
    </i>
    <i>
      <x v="1"/>
    </i>
    <i>
      <x v="2"/>
    </i>
    <i>
      <x v="3"/>
    </i>
    <i>
      <x v="4"/>
    </i>
    <i>
      <x v="5"/>
    </i>
    <i>
      <x v="6"/>
    </i>
    <i>
      <x v="7"/>
    </i>
    <i>
      <x v="8"/>
    </i>
    <i>
      <x v="9"/>
    </i>
    <i>
      <x v="10"/>
    </i>
    <i>
      <x v="11"/>
    </i>
    <i>
      <x v="12"/>
    </i>
    <i>
      <x v="13"/>
    </i>
    <i>
      <x v="14"/>
    </i>
    <i>
      <x v="15"/>
    </i>
    <i>
      <x v="16"/>
    </i>
    <i t="grand">
      <x/>
    </i>
  </rowItems>
  <colItems count="1">
    <i/>
  </colItems>
  <dataFields count="1">
    <dataField name="Distinct Count of NewSpecies2" fld="3" subtotal="count" baseField="2" baseItem="0">
      <extLst>
        <ext xmlns:x15="http://schemas.microsoft.com/office/spreadsheetml/2010/11/main" uri="{FABC7310-3BB5-11E1-824E-6D434824019B}">
          <x15:dataField isCountDistinct="1"/>
        </ext>
      </extLst>
    </dataField>
  </dataField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includeNewItemsInFilter="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Sheet1__2[injury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njury_2"/>
    <pivotHierarchy dragToData="1"/>
    <pivotHierarchy dragToData="1"/>
    <pivotHierarchy dragToData="1"/>
    <pivotHierarchy dragToData="1" caption="Distinct Count of NewSpecies2"/>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activeTabTopLevelEntity name="[Sheet1__2]"/>
        <x15:activeTabTopLevelEntity name="[Sheet11]"/>
        <x15:activeTabTopLevelEntity name="[Table_ExternalData_1]"/>
        <x15:activeTabTopLevelEntity name="[Sheet1__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1CE9165-E730-404E-8A18-BE1EE8FA0C49}" name="Count of Case Number by Age Group" cacheId="144" applyNumberFormats="0" applyBorderFormats="0" applyFontFormats="0" applyPatternFormats="0" applyAlignmentFormats="0" applyWidthHeightFormats="1" dataCaption="Values" tag="fd15c2a9-c3e9-4f48-8a0b-964bcca5175d" updatedVersion="8" minRefreshableVersion="3" useAutoFormatting="1" subtotalHiddenItems="1" itemPrintTitles="1" createdVersion="8" indent="0" outline="1" outlineData="1" multipleFieldFilters="0" chartFormat="18">
  <location ref="R116:S123" firstHeaderRow="1" firstDataRow="1" firstDataCol="1"/>
  <pivotFields count="3">
    <pivotField dataField="1" subtotalTop="0" showAll="0" defaultSubtotal="0"/>
    <pivotField axis="axisRow" allDrilled="1" outline="0" subtotalTop="0" showAll="0" nonAutoSortDefault="1" defaultSubtotal="0" defaultAttributeDrillState="1">
      <items count="6">
        <item s="1" x="0"/>
        <item s="1" x="4"/>
        <item s="1" x="5"/>
        <item s="1" x="2"/>
        <item s="1" x="1"/>
        <item s="1" x="3"/>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Count of Case Number" fld="0" subtotal="count" baseField="0" baseItem="0"/>
  </dataFields>
  <chartFormats count="6">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 chart="12" format="6" series="1">
      <pivotArea type="data" outline="0" fieldPosition="0">
        <references count="1">
          <reference field="4294967294" count="1" selected="0">
            <x v="0"/>
          </reference>
        </references>
      </pivotArea>
    </chartFormat>
  </chartFormats>
  <pivotHierarchies count="6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3C86075-0769-49EC-A21C-4A8A017AC4B0}" name="Count of CaseNumber by Year" cacheId="147" applyNumberFormats="0" applyBorderFormats="0" applyFontFormats="0" applyPatternFormats="0" applyAlignmentFormats="0" applyWidthHeightFormats="1" dataCaption="Values" tag="39eac619-bdc1-42d9-980f-8ca94880ce2f" updatedVersion="8" minRefreshableVersion="3" useAutoFormatting="1" subtotalHiddenItems="1" itemPrintTitles="1" createdVersion="8" indent="0" outline="1" outlineData="1" multipleFieldFilters="0" chartFormat="9">
  <location ref="B90:C109" firstHeaderRow="1" firstDataRow="1" firstDataCol="1"/>
  <pivotFields count="6">
    <pivotField dataField="1" subtotalTop="0" showAll="0" defaultSubtotal="0"/>
    <pivotField axis="axisRow" allDrilled="1" subtotalTop="0" showAll="0" dataSourceSort="1" defaultSubtotal="0" defaultAttributeDrillState="1">
      <items count="419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e="0"/>
        <item x="1" e="0"/>
        <item x="2" e="0"/>
        <item x="3" e="0"/>
      </items>
    </pivotField>
    <pivotField axis="axisRow" allDrilled="1" subtotalTop="0" showAll="0" dataSourceSort="1" defaultSubtotal="0">
      <items count="18">
        <item s="1" x="0" e="0"/>
        <item s="1" x="1" e="0"/>
        <item s="1" x="2" e="0"/>
        <item s="1" x="3" e="0"/>
        <item s="1" x="4" e="0"/>
        <item s="1" x="5" e="0"/>
        <item s="1" x="6" e="0"/>
        <item s="1" x="7" e="0"/>
        <item s="1" x="8" e="0"/>
        <item s="1" x="9" e="0"/>
        <item s="1" x="10" e="0"/>
        <item s="1" x="11" e="0"/>
        <item s="1" x="12" e="0"/>
        <item s="1" x="13" e="0"/>
        <item s="1" x="14" e="0"/>
        <item s="1" x="15" e="0"/>
        <item s="1" x="16" e="0"/>
        <item s="1" x="17" e="0"/>
      </items>
    </pivotField>
    <pivotField allDrilled="1" subtotalTop="0" showAll="0" dataSourceSort="1" defaultSubtotal="0" defaultAttributeDrillState="1"/>
  </pivotFields>
  <rowFields count="4">
    <field x="4"/>
    <field x="3"/>
    <field x="2"/>
    <field x="1"/>
  </rowFields>
  <rowItems count="19">
    <i>
      <x/>
    </i>
    <i>
      <x v="1"/>
    </i>
    <i>
      <x v="2"/>
    </i>
    <i>
      <x v="3"/>
    </i>
    <i>
      <x v="4"/>
    </i>
    <i>
      <x v="5"/>
    </i>
    <i>
      <x v="6"/>
    </i>
    <i>
      <x v="7"/>
    </i>
    <i>
      <x v="8"/>
    </i>
    <i>
      <x v="9"/>
    </i>
    <i>
      <x v="10"/>
    </i>
    <i>
      <x v="11"/>
    </i>
    <i>
      <x v="12"/>
    </i>
    <i>
      <x v="13"/>
    </i>
    <i>
      <x v="14"/>
    </i>
    <i>
      <x v="15"/>
    </i>
    <i>
      <x v="16"/>
    </i>
    <i>
      <x v="17"/>
    </i>
    <i t="grand">
      <x/>
    </i>
  </rowItems>
  <colItems count="1">
    <i/>
  </colItems>
  <dataFields count="1">
    <dataField name="Count of Case Number" fld="0" subtotal="count" baseField="0" baseItem="0"/>
  </dataFields>
  <chartFormats count="2">
    <chartFormat chart="0" format="0"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6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23"/>
    <rowHierarchyUsage hierarchyUsage="24"/>
    <rowHierarchyUsage hierarchyUsage="25"/>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arkattack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8A9DD612-0BBD-4DA7-BD08-835345F16CDA}" autoFormatId="16" applyNumberFormats="0" applyBorderFormats="0" applyFontFormats="0" applyPatternFormats="0" applyAlignmentFormats="0" applyWidthHeightFormats="0">
  <queryTableRefresh nextId="30">
    <queryTableFields count="24">
      <queryTableField id="1" name="Case Number" tableColumnId="1"/>
      <queryTableField id="2" name="Type" tableColumnId="2"/>
      <queryTableField id="3" name="Country" tableColumnId="3"/>
      <queryTableField id="4" name="Area" tableColumnId="4"/>
      <queryTableField id="5" name="Location" tableColumnId="5"/>
      <queryTableField id="6" name="Activity" tableColumnId="6"/>
      <queryTableField id="7" name="Name" tableColumnId="7"/>
      <queryTableField id="8" name="Sex" tableColumnId="8"/>
      <queryTableField id="9" name="Age" tableColumnId="9"/>
      <queryTableField id="10" name="Injury" tableColumnId="10"/>
      <queryTableField id="11" name="New Injury" tableColumnId="11"/>
      <queryTableField id="13" name="Species " tableColumnId="13"/>
      <queryTableField id="14" name="Investigator or Source" tableColumnId="14"/>
      <queryTableField id="15" name="Casedate" tableColumnId="15"/>
      <queryTableField id="16" name="CaseNumber" tableColumnId="16"/>
      <queryTableField id="17" name="newspecies" tableColumnId="17"/>
      <queryTableField id="18" name="Time - Copy" tableColumnId="18"/>
      <queryTableField id="19" name="Custom.1" tableColumnId="19"/>
      <queryTableField id="20" name="Custom" tableColumnId="20"/>
      <queryTableField id="21" name="Newtime" tableColumnId="21"/>
      <queryTableField id="22" name="NewSpecies2" tableColumnId="22"/>
      <queryTableField id="25" name="New_Age" tableColumnId="25"/>
      <queryTableField id="26" name="Age Group " tableColumnId="26"/>
      <queryTableField id="27" name="Shark AttacksY/N_2" tableColumnId="23"/>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connectionId="3" xr16:uid="{D0E612FC-1D2A-45E5-BFEC-9ADA3CEDADD7}" autoFormatId="16" applyNumberFormats="0" applyBorderFormats="0" applyFontFormats="0" applyPatternFormats="0" applyAlignmentFormats="0" applyWidthHeightFormats="0">
  <queryTableRefresh nextId="5">
    <queryTableFields count="4">
      <queryTableField id="1" name="Injury " tableColumnId="1"/>
      <queryTableField id="2" name="Body Parts attacked " tableColumnId="2"/>
      <queryTableField id="3" name="injury id" tableColumnId="3"/>
      <queryTableField id="4" name="Injury_2" tableColumnId="4"/>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2" connectionId="4" xr16:uid="{5A22760D-92F8-420F-8C7C-8F9EE2D6195F}" autoFormatId="16" applyNumberFormats="0" applyBorderFormats="0" applyFontFormats="0" applyPatternFormats="0" applyAlignmentFormats="0" applyWidthHeightFormats="0">
  <queryTableRefresh nextId="5">
    <queryTableFields count="3">
      <queryTableField id="1" name="Column1" tableColumnId="1"/>
      <queryTableField id="2" name="Column2" tableColumnId="2"/>
      <queryTableField id="3" name="Column3" tableColumnId="3"/>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6774E5F-46E9-48C9-84D1-D03DE9EC638D}" autoFormatId="16" applyNumberFormats="0" applyBorderFormats="0" applyFontFormats="0" applyPatternFormats="0" applyAlignmentFormats="0" applyWidthHeightFormats="0">
  <queryTableRefresh nextId="4">
    <queryTableFields count="3">
      <queryTableField id="1" name="Sheet1__2[Injury]" tableColumnId="1"/>
      <queryTableField id="2" name="Sheet1__2[Body Parts attacked]" tableColumnId="2"/>
      <queryTableField id="3" name="Sheet1__2[injury id]" tableColumnId="3"/>
    </queryTableFields>
  </queryTableRefresh>
  <extLst>
    <ext xmlns:x15="http://schemas.microsoft.com/office/spreadsheetml/2010/11/main" uri="{883FBD77-0823-4a55-B5E3-86C4891E6966}">
      <x15:queryTable drillThrough="1"/>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2" connectionId="5" xr16:uid="{D747169B-37BB-4178-A884-FFFDD577A4B5}" autoFormatId="16" applyNumberFormats="0" applyBorderFormats="0" applyFontFormats="0" applyPatternFormats="0" applyAlignmentFormats="0" applyWidthHeightFormats="0">
  <queryTableRefresh nextId="5">
    <queryTableFields count="3">
      <queryTableField id="1" name="Injury" tableColumnId="1"/>
      <queryTableField id="2" name="New Injury" tableColumnId="2"/>
      <queryTableField id="3" name="Body Parts" tableColumnId="3"/>
    </queryTableFields>
  </queryTableRefresh>
</queryTable>
</file>

<file path=xl/richData/_rels/rdRichValueWebImage.xml.rels><?xml version="1.0" encoding="UTF-8" standalone="yes"?>
<Relationships xmlns="http://schemas.openxmlformats.org/package/2006/relationships"><Relationship Id="rId13" Type="http://schemas.openxmlformats.org/officeDocument/2006/relationships/hyperlink" Target="https://www.bing.com/th?id=OSK.YyStd3n6FeCyDWZVKn54i8IqezKRsFpq7XThd1PUiDk&amp;qlt=95" TargetMode="External"/><Relationship Id="rId18" Type="http://schemas.openxmlformats.org/officeDocument/2006/relationships/hyperlink" Target="https://www.bing.com/images/search?form=xlimg&amp;q=Hong%20Kong" TargetMode="External"/><Relationship Id="rId26" Type="http://schemas.openxmlformats.org/officeDocument/2006/relationships/hyperlink" Target="https://www.bing.com/images/search?form=xlimg&amp;q=Mexico" TargetMode="External"/><Relationship Id="rId39" Type="http://schemas.openxmlformats.org/officeDocument/2006/relationships/hyperlink" Target="https://www.bing.com/th?id=OSK.989670e50ad251d79db87c50146adcce&amp;qlt=95" TargetMode="External"/><Relationship Id="rId21" Type="http://schemas.openxmlformats.org/officeDocument/2006/relationships/hyperlink" Target="https://www.bing.com/th?id=OSK.5ca82a675c844491e9b0ecb82e975a85&amp;qlt=95" TargetMode="External"/><Relationship Id="rId34" Type="http://schemas.openxmlformats.org/officeDocument/2006/relationships/hyperlink" Target="https://www.bing.com/images/search?form=xlimg&amp;q=Japan" TargetMode="External"/><Relationship Id="rId42" Type="http://schemas.openxmlformats.org/officeDocument/2006/relationships/hyperlink" Target="https://www.bing.com/images/search?form=xlimg&amp;q=Fiji" TargetMode="External"/><Relationship Id="rId47" Type="http://schemas.openxmlformats.org/officeDocument/2006/relationships/hyperlink" Target="https://www.bing.com/th?id=OSK.3ad9dc82b4ada40031ce05d559610900&amp;qlt=95" TargetMode="External"/><Relationship Id="rId50" Type="http://schemas.openxmlformats.org/officeDocument/2006/relationships/hyperlink" Target="https://www.bing.com/images/search?form=xlimg&amp;q=Solomon%20Islands" TargetMode="External"/><Relationship Id="rId55" Type="http://schemas.openxmlformats.org/officeDocument/2006/relationships/hyperlink" Target="https://www.bing.com/th?id=OSK.e361089b50440849361002f9124948e5&amp;qlt=95" TargetMode="External"/><Relationship Id="rId63" Type="http://schemas.openxmlformats.org/officeDocument/2006/relationships/hyperlink" Target="https://www.bing.com/th?id=OSK.GqOT1qhL9G6u_5AL8_ul98pC_nA8lVsG2EBdNFIzeRo&amp;qlt=95" TargetMode="External"/><Relationship Id="rId68" Type="http://schemas.openxmlformats.org/officeDocument/2006/relationships/hyperlink" Target="https://www.bing.com/images/search?form=xlimg&amp;q=Samoa" TargetMode="External"/><Relationship Id="rId76" Type="http://schemas.openxmlformats.org/officeDocument/2006/relationships/hyperlink" Target="https://www.bing.com/images/search?form=xlimg&amp;q=Montenegro" TargetMode="External"/><Relationship Id="rId84" Type="http://schemas.openxmlformats.org/officeDocument/2006/relationships/hyperlink" Target="https://www.bing.com/images/search?form=xlimg&amp;q=Cape%20Verde" TargetMode="External"/><Relationship Id="rId89" Type="http://schemas.openxmlformats.org/officeDocument/2006/relationships/hyperlink" Target="https://www.bing.com/th?id=OSK.ff642da83e8aefdf0fa9088654eaef86&amp;qlt=95" TargetMode="External"/><Relationship Id="rId7" Type="http://schemas.openxmlformats.org/officeDocument/2006/relationships/hyperlink" Target="https://www.bing.com/th?id=OSK.380316b6ec7e3f5c2fadae3206181af4&amp;qlt=95" TargetMode="External"/><Relationship Id="rId71" Type="http://schemas.openxmlformats.org/officeDocument/2006/relationships/hyperlink" Target="https://www.bing.com/th?id=OSK.a-LKH8Bu_XoEXBm4VFcuRmrDKUG1dduG_8m7eGmJyLM&amp;qlt=95" TargetMode="External"/><Relationship Id="rId2" Type="http://schemas.openxmlformats.org/officeDocument/2006/relationships/hyperlink" Target="https://www.bing.com/images/search?form=xlimg&amp;q=United%20States" TargetMode="External"/><Relationship Id="rId16" Type="http://schemas.openxmlformats.org/officeDocument/2006/relationships/hyperlink" Target="https://www.bing.com/images/search?form=xlimg&amp;q=Australia" TargetMode="External"/><Relationship Id="rId29" Type="http://schemas.openxmlformats.org/officeDocument/2006/relationships/hyperlink" Target="https://www.bing.com/th?id=OSK.7c9a6cdfedee2c8f1f92a4222684ab4d&amp;qlt=95" TargetMode="External"/><Relationship Id="rId11" Type="http://schemas.openxmlformats.org/officeDocument/2006/relationships/hyperlink" Target="https://www.bing.com/th?id=OSK.909e75f79c08029f7d3305071d2c5b94&amp;qlt=95" TargetMode="External"/><Relationship Id="rId24" Type="http://schemas.openxmlformats.org/officeDocument/2006/relationships/hyperlink" Target="https://www.bing.com/images/search?form=xlimg&amp;q=R%c3%a9union" TargetMode="External"/><Relationship Id="rId32" Type="http://schemas.openxmlformats.org/officeDocument/2006/relationships/hyperlink" Target="https://www.bing.com/images/search?form=xlimg&amp;q=Panama" TargetMode="External"/><Relationship Id="rId37" Type="http://schemas.openxmlformats.org/officeDocument/2006/relationships/hyperlink" Target="https://www.bing.com/th?id=OSK.79dcfcb50bb489b9abd805e3a32b4d69&amp;qlt=95" TargetMode="External"/><Relationship Id="rId40" Type="http://schemas.openxmlformats.org/officeDocument/2006/relationships/hyperlink" Target="https://www.bing.com/images/search?form=xlimg&amp;q=Mozambique" TargetMode="External"/><Relationship Id="rId45" Type="http://schemas.openxmlformats.org/officeDocument/2006/relationships/hyperlink" Target="https://www.bing.com/th?id=OSK.b7bf48b04f89c646e6afa3e8b89f10e2&amp;qlt=95" TargetMode="External"/><Relationship Id="rId53" Type="http://schemas.openxmlformats.org/officeDocument/2006/relationships/hyperlink" Target="https://www.bing.com/th?id=OSK.3386bc8d96f35351f9956787a1c677c6&amp;qlt=95" TargetMode="External"/><Relationship Id="rId58" Type="http://schemas.openxmlformats.org/officeDocument/2006/relationships/hyperlink" Target="https://www.bing.com/images/search?form=xlimg&amp;q=Greece" TargetMode="External"/><Relationship Id="rId66" Type="http://schemas.openxmlformats.org/officeDocument/2006/relationships/hyperlink" Target="https://www.bing.com/images/search?form=xlimg&amp;q=Tanzania" TargetMode="External"/><Relationship Id="rId74" Type="http://schemas.openxmlformats.org/officeDocument/2006/relationships/hyperlink" Target="https://www.bing.com/images/search?form=xlimg&amp;q=Dominican%20Republic" TargetMode="External"/><Relationship Id="rId79" Type="http://schemas.openxmlformats.org/officeDocument/2006/relationships/hyperlink" Target="https://www.bing.com/th?id=OSK.105f7944db0ae6d2e72c59412a229957&amp;qlt=95" TargetMode="External"/><Relationship Id="rId87" Type="http://schemas.openxmlformats.org/officeDocument/2006/relationships/hyperlink" Target="https://www.bing.com/th?id=OSK.0e6c478df6cde6a6638a941604998dae&amp;qlt=95" TargetMode="External"/><Relationship Id="rId5" Type="http://schemas.openxmlformats.org/officeDocument/2006/relationships/hyperlink" Target="https://www.bing.com/th?id=OSK.1Z6krRkiRxZU6LE5-EwMKV6hxEkTZAZysUHJolKTNTE&amp;qlt=95" TargetMode="External"/><Relationship Id="rId61" Type="http://schemas.openxmlformats.org/officeDocument/2006/relationships/hyperlink" Target="https://www.bing.com/th?id=OSK.da87c1cf0c6018a4d764a1a556d3f0e1&amp;qlt=95" TargetMode="External"/><Relationship Id="rId82" Type="http://schemas.openxmlformats.org/officeDocument/2006/relationships/hyperlink" Target="https://www.bing.com/images/search?form=xlimg&amp;q=Nicaragua" TargetMode="External"/><Relationship Id="rId90" Type="http://schemas.openxmlformats.org/officeDocument/2006/relationships/hyperlink" Target="https://www.bing.com/images/search?form=xlimg&amp;q=Cyprus" TargetMode="External"/><Relationship Id="rId19" Type="http://schemas.openxmlformats.org/officeDocument/2006/relationships/hyperlink" Target="https://www.bing.com/th?id=OSK.b6a5970ae3dca3a8d37948add590bac6&amp;qlt=95" TargetMode="External"/><Relationship Id="rId4" Type="http://schemas.openxmlformats.org/officeDocument/2006/relationships/hyperlink" Target="https://www.bing.com/images/search?form=xlimg&amp;q=American%20Samoa" TargetMode="External"/><Relationship Id="rId9" Type="http://schemas.openxmlformats.org/officeDocument/2006/relationships/hyperlink" Target="https://www.bing.com/th?id=OSK.0cebd113a042df59220ffef943c91086&amp;qlt=95" TargetMode="External"/><Relationship Id="rId14" Type="http://schemas.openxmlformats.org/officeDocument/2006/relationships/hyperlink" Target="https://www.bing.com/images/search?form=xlimg&amp;q=Italy" TargetMode="External"/><Relationship Id="rId22" Type="http://schemas.openxmlformats.org/officeDocument/2006/relationships/hyperlink" Target="https://www.bing.com/images/search?form=xlimg&amp;q=South%20Africa" TargetMode="External"/><Relationship Id="rId27" Type="http://schemas.openxmlformats.org/officeDocument/2006/relationships/hyperlink" Target="https://www.bing.com/th?id=OSK.94086dce43b799884caf1b5baa7e59d4&amp;qlt=95" TargetMode="External"/><Relationship Id="rId30" Type="http://schemas.openxmlformats.org/officeDocument/2006/relationships/hyperlink" Target="https://www.bing.com/images/search?form=xlimg&amp;q=The%20Bahamas" TargetMode="External"/><Relationship Id="rId35" Type="http://schemas.openxmlformats.org/officeDocument/2006/relationships/hyperlink" Target="https://www.bing.com/th?id=OSK.05cb3b1ff23dd17127b4abb0faa764f0&amp;qlt=95" TargetMode="External"/><Relationship Id="rId43" Type="http://schemas.openxmlformats.org/officeDocument/2006/relationships/hyperlink" Target="https://www.bing.com/th?id=OSK.cd87a340e69c67ee5da36d9903955518&amp;qlt=95" TargetMode="External"/><Relationship Id="rId48" Type="http://schemas.openxmlformats.org/officeDocument/2006/relationships/hyperlink" Target="https://www.bing.com/images/search?form=xlimg&amp;q=South%20Korea" TargetMode="External"/><Relationship Id="rId56" Type="http://schemas.openxmlformats.org/officeDocument/2006/relationships/hyperlink" Target="https://www.bing.com/images/search?form=xlimg&amp;q=Haiti" TargetMode="External"/><Relationship Id="rId64" Type="http://schemas.openxmlformats.org/officeDocument/2006/relationships/hyperlink" Target="https://www.bing.com/images/search?form=xlimg&amp;q=Thailand" TargetMode="External"/><Relationship Id="rId69" Type="http://schemas.openxmlformats.org/officeDocument/2006/relationships/hyperlink" Target="https://www.bing.com/th?id=OSK.99c028b1beae003a52d1a43ed4d4c845&amp;qlt=95" TargetMode="External"/><Relationship Id="rId77" Type="http://schemas.openxmlformats.org/officeDocument/2006/relationships/hyperlink" Target="https://www.bing.com/th?id=OSK.uZwEjKcMrq7mRuJ7EfXa8W1XqF_8MEvx-qGiA9SVN5s&amp;qlt=95" TargetMode="External"/><Relationship Id="rId8" Type="http://schemas.openxmlformats.org/officeDocument/2006/relationships/hyperlink" Target="https://www.bing.com/images/search?form=xlimg&amp;q=Brazil" TargetMode="External"/><Relationship Id="rId51" Type="http://schemas.openxmlformats.org/officeDocument/2006/relationships/hyperlink" Target="https://www.bing.com/th?id=OSK.029d494d21df77e5a5f7cb67ecb3f362&amp;qlt=95" TargetMode="External"/><Relationship Id="rId72" Type="http://schemas.openxmlformats.org/officeDocument/2006/relationships/hyperlink" Target="https://www.bing.com/images/search?form=xlimg&amp;q=Sierra%20Leone" TargetMode="External"/><Relationship Id="rId80" Type="http://schemas.openxmlformats.org/officeDocument/2006/relationships/hyperlink" Target="https://www.bing.com/images/search?form=xlimg&amp;q=Senegal" TargetMode="External"/><Relationship Id="rId85" Type="http://schemas.openxmlformats.org/officeDocument/2006/relationships/hyperlink" Target="https://www.bing.com/th?id=OSK.0b6525ec30df41018acbac53e2de0e2e&amp;qlt=95" TargetMode="External"/><Relationship Id="rId3" Type="http://schemas.openxmlformats.org/officeDocument/2006/relationships/hyperlink" Target="https://www.bing.com/th?id=OSK.5c486519517ad64fda6e8cb46cddcd77&amp;qlt=95" TargetMode="External"/><Relationship Id="rId12" Type="http://schemas.openxmlformats.org/officeDocument/2006/relationships/hyperlink" Target="https://www.bing.com/images/search?form=xlimg&amp;q=Croatia" TargetMode="External"/><Relationship Id="rId17" Type="http://schemas.openxmlformats.org/officeDocument/2006/relationships/hyperlink" Target="https://www.bing.com/th?id=OSK.9aeb7704dc3c98a1579d6ebfc09a959c&amp;qlt=95" TargetMode="External"/><Relationship Id="rId25" Type="http://schemas.openxmlformats.org/officeDocument/2006/relationships/hyperlink" Target="https://www.bing.com/th?id=OSK.cf17e786b97fde4860ff0b98a404701f&amp;qlt=95" TargetMode="External"/><Relationship Id="rId33" Type="http://schemas.openxmlformats.org/officeDocument/2006/relationships/hyperlink" Target="https://www.bing.com/th?id=OSK.mTs9AdlNDLziaMN3BIhJpWCGZaOOUwqIR2jN3FJEeTw&amp;qlt=95" TargetMode="External"/><Relationship Id="rId38" Type="http://schemas.openxmlformats.org/officeDocument/2006/relationships/hyperlink" Target="https://www.bing.com/images/search?form=xlimg&amp;q=Chile" TargetMode="External"/><Relationship Id="rId46" Type="http://schemas.openxmlformats.org/officeDocument/2006/relationships/hyperlink" Target="https://www.bing.com/images/search?form=xlimg&amp;q=Vanuatu" TargetMode="External"/><Relationship Id="rId59" Type="http://schemas.openxmlformats.org/officeDocument/2006/relationships/hyperlink" Target="https://www.bing.com/th?id=OSK.ljNl0oWNJzuDnfkeG13wyiykWTzXRgDIr3ZtPQyxM_k&amp;qlt=95" TargetMode="External"/><Relationship Id="rId67" Type="http://schemas.openxmlformats.org/officeDocument/2006/relationships/hyperlink" Target="https://www.bing.com/th?id=OSK.3ebea6564e4b7edbc8b957a78f0f8d4e&amp;qlt=95" TargetMode="External"/><Relationship Id="rId20" Type="http://schemas.openxmlformats.org/officeDocument/2006/relationships/hyperlink" Target="https://www.bing.com/images/search?form=xlimg&amp;q=New%20Zealand" TargetMode="External"/><Relationship Id="rId41" Type="http://schemas.openxmlformats.org/officeDocument/2006/relationships/hyperlink" Target="https://www.bing.com/th?id=OSK.52016c7e71aae8fe94202de7db44aaae&amp;qlt=95" TargetMode="External"/><Relationship Id="rId54" Type="http://schemas.openxmlformats.org/officeDocument/2006/relationships/hyperlink" Target="https://www.bing.com/images/search?form=xlimg&amp;q=India" TargetMode="External"/><Relationship Id="rId62" Type="http://schemas.openxmlformats.org/officeDocument/2006/relationships/hyperlink" Target="https://www.bing.com/images/search?form=xlimg&amp;q=Tonga" TargetMode="External"/><Relationship Id="rId70" Type="http://schemas.openxmlformats.org/officeDocument/2006/relationships/hyperlink" Target="https://www.bing.com/images/search?form=xlimg&amp;q=Malta" TargetMode="External"/><Relationship Id="rId75" Type="http://schemas.openxmlformats.org/officeDocument/2006/relationships/hyperlink" Target="https://www.bing.com/th?id=OSK.55e18930b9f4f69172095b7b3b0671f6&amp;qlt=95" TargetMode="External"/><Relationship Id="rId83" Type="http://schemas.openxmlformats.org/officeDocument/2006/relationships/hyperlink" Target="https://www.bing.com/th?id=OSK.b10995954b549ce3637fcbf37fe63f77&amp;qlt=95" TargetMode="External"/><Relationship Id="rId88" Type="http://schemas.openxmlformats.org/officeDocument/2006/relationships/hyperlink" Target="https://www.bing.com/images/search?form=xlimg&amp;q=China" TargetMode="External"/><Relationship Id="rId1" Type="http://schemas.openxmlformats.org/officeDocument/2006/relationships/hyperlink" Target="https://www.bing.com/th?id=OSK.08d481ce2e6378c8b3492a5438438208&amp;qlt=95" TargetMode="External"/><Relationship Id="rId6" Type="http://schemas.openxmlformats.org/officeDocument/2006/relationships/hyperlink" Target="https://www.bing.com/images/search?form=xlimg&amp;q=New%20Caledonia" TargetMode="External"/><Relationship Id="rId15" Type="http://schemas.openxmlformats.org/officeDocument/2006/relationships/hyperlink" Target="https://www.bing.com/th?id=OSK.bed9fc3690f3414a4850855fee332f1c&amp;qlt=95" TargetMode="External"/><Relationship Id="rId23" Type="http://schemas.openxmlformats.org/officeDocument/2006/relationships/hyperlink" Target="https://www.bing.com/th?id=OSK.d50f627875a367875992b7f827854b4d&amp;qlt=95" TargetMode="External"/><Relationship Id="rId28" Type="http://schemas.openxmlformats.org/officeDocument/2006/relationships/hyperlink" Target="https://www.bing.com/images/search?form=xlimg&amp;q=Jamaica" TargetMode="External"/><Relationship Id="rId36" Type="http://schemas.openxmlformats.org/officeDocument/2006/relationships/hyperlink" Target="https://www.bing.com/images/search?form=xlimg&amp;q=Okinawa%20Prefecture" TargetMode="External"/><Relationship Id="rId49" Type="http://schemas.openxmlformats.org/officeDocument/2006/relationships/hyperlink" Target="https://www.bing.com/th?id=OSK.b454208855b107f84295e713d7529f16&amp;qlt=95" TargetMode="External"/><Relationship Id="rId57" Type="http://schemas.openxmlformats.org/officeDocument/2006/relationships/hyperlink" Target="https://www.bing.com/th?id=OSK.37868521ec6f61afb97b5ab07c93e834&amp;qlt=95" TargetMode="External"/><Relationship Id="rId10" Type="http://schemas.openxmlformats.org/officeDocument/2006/relationships/hyperlink" Target="https://www.bing.com/images/search?form=xlimg&amp;q=Papua%20New%20Guinea" TargetMode="External"/><Relationship Id="rId31" Type="http://schemas.openxmlformats.org/officeDocument/2006/relationships/hyperlink" Target="https://www.bing.com/th?id=OSK.4b54a773b13f1918eeb48f0792a7914b&amp;qlt=95" TargetMode="External"/><Relationship Id="rId44" Type="http://schemas.openxmlformats.org/officeDocument/2006/relationships/hyperlink" Target="https://www.bing.com/images/search?form=xlimg&amp;q=Egypt" TargetMode="External"/><Relationship Id="rId52" Type="http://schemas.openxmlformats.org/officeDocument/2006/relationships/hyperlink" Target="https://www.bing.com/images/search?form=xlimg&amp;q=Andaman%20and%20Nicobar%20Islands" TargetMode="External"/><Relationship Id="rId60" Type="http://schemas.openxmlformats.org/officeDocument/2006/relationships/hyperlink" Target="https://www.bing.com/images/search?form=xlimg&amp;q=Seychelles" TargetMode="External"/><Relationship Id="rId65" Type="http://schemas.openxmlformats.org/officeDocument/2006/relationships/hyperlink" Target="https://www.bing.com/th?id=OSK.tX4SMFps4CYK8kF24UIm56tPjW_Ak0xcsMgKLeiQt1w&amp;qlt=95" TargetMode="External"/><Relationship Id="rId73" Type="http://schemas.openxmlformats.org/officeDocument/2006/relationships/hyperlink" Target="https://www.bing.com/th?id=OSK.6d5aac2ad4ca0b6b1939cca2d050fbae&amp;qlt=95" TargetMode="External"/><Relationship Id="rId78" Type="http://schemas.openxmlformats.org/officeDocument/2006/relationships/hyperlink" Target="https://www.bing.com/images/search?form=xlimg&amp;q=Yemen" TargetMode="External"/><Relationship Id="rId81" Type="http://schemas.openxmlformats.org/officeDocument/2006/relationships/hyperlink" Target="https://www.bing.com/th?id=OSK.ba16ef5b1a62624fff12d7049683342e&amp;qlt=95" TargetMode="External"/><Relationship Id="rId86" Type="http://schemas.openxmlformats.org/officeDocument/2006/relationships/hyperlink" Target="https://www.bing.com/images/search?form=xlimg&amp;q=Cuba"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rd>
    <address r:id="rId65"/>
    <moreImagesAddress r:id="rId66"/>
  </webImageSrd>
  <webImageSrd>
    <address r:id="rId67"/>
    <moreImagesAddress r:id="rId68"/>
  </webImageSrd>
  <webImageSrd>
    <address r:id="rId69"/>
    <moreImagesAddress r:id="rId70"/>
  </webImageSrd>
  <webImageSrd>
    <address r:id="rId71"/>
    <moreImagesAddress r:id="rId72"/>
  </webImageSrd>
  <webImageSrd>
    <address r:id="rId73"/>
    <moreImagesAddress r:id="rId74"/>
  </webImageSrd>
  <webImageSrd>
    <address r:id="rId75"/>
    <moreImagesAddress r:id="rId76"/>
  </webImageSrd>
  <webImageSrd>
    <address r:id="rId77"/>
    <moreImagesAddress r:id="rId78"/>
  </webImageSrd>
  <webImageSrd>
    <address r:id="rId79"/>
    <moreImagesAddress r:id="rId80"/>
  </webImageSrd>
  <webImageSrd>
    <address r:id="rId81"/>
    <moreImagesAddress r:id="rId82"/>
  </webImageSrd>
  <webImageSrd>
    <address r:id="rId83"/>
    <moreImagesAddress r:id="rId84"/>
  </webImageSrd>
  <webImageSrd>
    <address r:id="rId85"/>
    <moreImagesAddress r:id="rId86"/>
  </webImageSrd>
  <webImageSrd>
    <address r:id="rId87"/>
    <moreImagesAddress r:id="rId88"/>
  </webImageSrd>
  <webImageSrd>
    <address r:id="rId89"/>
    <moreImagesAddress r:id="rId90"/>
  </webImageSrd>
</webImagesSrd>
</file>

<file path=xl/richData/rdarray.xml><?xml version="1.0" encoding="utf-8"?>
<arrayData xmlns="http://schemas.microsoft.com/office/spreadsheetml/2017/richdata2" count="134">
  <a r="4">
    <v t="r">21</v>
    <v t="r">22</v>
    <v t="r">23</v>
    <v t="r">24</v>
  </a>
  <a r="1">
    <v t="s">English language</v>
  </a>
  <a r="55">
    <v t="r">43</v>
    <v t="r">44</v>
    <v t="r">45</v>
    <v t="r">46</v>
    <v t="r">47</v>
    <v t="r">48</v>
    <v t="r">49</v>
    <v t="r">50</v>
    <v t="r">51</v>
    <v t="r">52</v>
    <v t="r">53</v>
    <v t="r">54</v>
    <v t="r">55</v>
    <v t="r">56</v>
    <v t="r">57</v>
    <v t="r">58</v>
    <v t="r">59</v>
    <v t="r">60</v>
    <v t="r">61</v>
    <v t="r">62</v>
    <v t="r">63</v>
    <v t="r">64</v>
    <v t="r">65</v>
    <v t="r">66</v>
    <v t="r">67</v>
    <v t="r">68</v>
    <v t="r">69</v>
    <v t="r">70</v>
    <v t="r">71</v>
    <v t="r">72</v>
    <v t="r">73</v>
    <v t="r">74</v>
    <v t="r">75</v>
    <v t="r">76</v>
    <v t="r">77</v>
    <v t="r">78</v>
    <v t="r">79</v>
    <v t="r">80</v>
    <v t="r">81</v>
    <v t="r">82</v>
    <v t="r">83</v>
    <v t="r">84</v>
    <v t="r">85</v>
    <v t="r">86</v>
    <v t="r">87</v>
    <v t="r">88</v>
    <v t="r">89</v>
    <v t="r">90</v>
    <v t="r">91</v>
    <v t="r">92</v>
    <v t="r">93</v>
    <v t="r">94</v>
    <v t="r">95</v>
    <v t="r">96</v>
    <v t="r">97</v>
  </a>
  <a r="6">
    <v t="s">Samoa Time Zone</v>
    <v t="s">Atlantic Time Zone</v>
    <v t="s">Central Time Zone</v>
    <v t="s">Alaska Time Zone</v>
    <v t="s">Mountain Time Zone</v>
    <v t="s">Chamorro Time Zone</v>
  </a>
  <a r="2">
    <v t="r">116</v>
    <v t="r">117</v>
  </a>
  <a r="2">
    <v t="s">English language</v>
    <v t="s">Samoan language</v>
  </a>
  <a r="2">
    <v t="r">123</v>
    <v t="r">124</v>
  </a>
  <a r="1">
    <v t="s">Samoa Time Zone</v>
  </a>
  <a r="1">
    <v t="r">142</v>
  </a>
  <a r="1">
    <v t="s">French language</v>
  </a>
  <a r="33">
    <v t="r">150</v>
    <v t="r">151</v>
    <v t="r">152</v>
    <v t="r">153</v>
    <v t="r">154</v>
    <v t="r">155</v>
    <v t="r">156</v>
    <v t="r">157</v>
    <v t="r">158</v>
    <v t="r">159</v>
    <v t="r">160</v>
    <v t="r">161</v>
    <v t="r">162</v>
    <v t="r">163</v>
    <v t="r">164</v>
    <v t="r">165</v>
    <v t="r">166</v>
    <v t="r">134</v>
    <v t="r">167</v>
    <v t="r">168</v>
    <v t="r">169</v>
    <v t="r">170</v>
    <v t="r">171</v>
    <v t="r">172</v>
    <v t="r">173</v>
    <v t="r">174</v>
    <v t="r">175</v>
    <v t="r">176</v>
    <v t="r">177</v>
    <v t="r">178</v>
    <v t="r">179</v>
    <v t="r">180</v>
    <v t="r">181</v>
  </a>
  <a r="2">
    <v t="r">207</v>
    <v t="r">208</v>
  </a>
  <a r="1">
    <v t="s">Portuguese language</v>
  </a>
  <a r="27">
    <v t="r">227</v>
    <v t="r">228</v>
    <v t="r">229</v>
    <v t="r">230</v>
    <v t="r">231</v>
    <v t="r">232</v>
    <v t="r">233</v>
    <v t="r">234</v>
    <v t="r">235</v>
    <v t="r">236</v>
    <v t="r">237</v>
    <v t="r">238</v>
    <v t="r">239</v>
    <v t="r">240</v>
    <v t="r">241</v>
    <v t="r">242</v>
    <v t="r">243</v>
    <v t="r">244</v>
    <v t="r">245</v>
    <v t="r">246</v>
    <v t="r">247</v>
    <v t="r">248</v>
    <v t="r">249</v>
    <v t="r">250</v>
    <v t="r">251</v>
    <v t="r">252</v>
    <v t="r">253</v>
  </a>
  <a r="2">
    <v t="r">278</v>
    <v t="r">279</v>
  </a>
  <a r="4">
    <v t="s">English</v>
    <v t="s">Tok Pisin</v>
    <v t="s">Papua New Guinean Sign Language</v>
    <v t="s">Hiri Motu</v>
  </a>
  <a r="22">
    <v t="r">297</v>
    <v t="r">298</v>
    <v t="r">299</v>
    <v t="r">300</v>
    <v t="r">301</v>
    <v t="r">302</v>
    <v t="r">303</v>
    <v t="r">304</v>
    <v t="r">305</v>
    <v t="r">306</v>
    <v t="r">307</v>
    <v t="r">308</v>
    <v t="r">309</v>
    <v t="r">310</v>
    <v t="r">311</v>
    <v t="r">312</v>
    <v t="r">313</v>
    <v t="r">314</v>
    <v t="r">315</v>
    <v t="r">316</v>
    <v t="r">317</v>
    <v t="r">318</v>
  </a>
  <a r="2">
    <v t="r">345</v>
    <v t="r">346</v>
  </a>
  <a r="1">
    <v t="s">Croatian language</v>
  </a>
  <a r="21">
    <v t="r">365</v>
    <v t="r">366</v>
    <v t="r">367</v>
    <v t="r">368</v>
    <v t="r">369</v>
    <v t="r">370</v>
    <v t="r">371</v>
    <v t="r">372</v>
    <v t="r">373</v>
    <v t="r">374</v>
    <v t="r">375</v>
    <v t="r">376</v>
    <v t="r">377</v>
    <v t="r">378</v>
    <v t="r">379</v>
    <v t="r">380</v>
    <v t="r">381</v>
    <v t="r">382</v>
    <v t="r">383</v>
    <v t="r">384</v>
    <v t="r">331</v>
  </a>
  <a r="2">
    <v t="r">411</v>
    <v t="r">412</v>
  </a>
  <a r="1">
    <v t="s">Italian language</v>
  </a>
  <a r="20">
    <v t="r">428</v>
    <v t="r">429</v>
    <v t="r">430</v>
    <v t="r">431</v>
    <v t="r">432</v>
    <v t="r">433</v>
    <v t="r">434</v>
    <v t="r">435</v>
    <v t="r">436</v>
    <v t="r">437</v>
    <v t="r">438</v>
    <v t="r">439</v>
    <v t="r">440</v>
    <v t="r">441</v>
    <v t="r">442</v>
    <v t="r">443</v>
    <v t="r">444</v>
    <v t="r">445</v>
    <v t="r">446</v>
    <v t="r">447</v>
  </a>
  <a r="2">
    <v t="r">278</v>
    <v t="r">475</v>
  </a>
  <a r="15">
    <v t="r">491</v>
    <v t="r">492</v>
    <v t="r">493</v>
    <v t="r">494</v>
    <v t="r">495</v>
    <v t="r">496</v>
    <v t="r">497</v>
    <v t="r">498</v>
    <v t="r">499</v>
    <v t="r">500</v>
    <v t="r">501</v>
    <v t="r">502</v>
    <v t="r">503</v>
    <v t="r">504</v>
    <v t="r">505</v>
  </a>
  <a r="1">
    <v t="r">530</v>
  </a>
  <a r="2">
    <v t="s">Hong Kong English</v>
    <v t="s">Chinese language</v>
  </a>
  <a r="15">
    <v t="r">540</v>
    <v t="r">541</v>
    <v t="r">542</v>
    <v t="r">543</v>
    <v t="r">544</v>
    <v t="r">545</v>
    <v t="r">546</v>
    <v t="r">547</v>
    <v t="r">548</v>
    <v t="r">549</v>
    <v t="r">550</v>
    <v t="r">551</v>
    <v t="r">552</v>
    <v t="r">553</v>
    <v t="r">554</v>
  </a>
  <a r="1">
    <v t="s">Time in China</v>
  </a>
  <a r="2">
    <v t="r">278</v>
    <v t="r">582</v>
  </a>
  <a r="2">
    <v t="s">New Zealand Sign Language</v>
    <v t="s">New Zealand English</v>
  </a>
  <a r="12">
    <v t="r">594</v>
    <v t="r">595</v>
    <v t="r">596</v>
    <v t="r">597</v>
    <v t="r">598</v>
    <v t="r">599</v>
    <v t="r">600</v>
    <v t="r">601</v>
    <v t="r">602</v>
    <v t="r">603</v>
    <v t="r">604</v>
    <v t="r">605</v>
  </a>
  <a r="2">
    <v t="r">633</v>
    <v t="r">634</v>
  </a>
  <a r="26">
    <v t="s">Gujarati language</v>
    <v t="s">South African English</v>
    <v t="s">Khoisan languages</v>
    <v t="s">Greek language</v>
    <v t="s">Arabic</v>
    <v t="s">Swazi language</v>
    <v t="s">Venda language</v>
    <v t="s">Tsonga language</v>
    <v t="s">Khoekhoe language</v>
    <v t="s">Afrikaans</v>
    <v t="s">Portuguese language</v>
    <v t="s">Hindi</v>
    <v t="s">Tswana language</v>
    <v t="s">Sesotho</v>
    <v t="s">Urdu</v>
    <v t="s">Khoe languages</v>
    <v t="s">South African Sign Language</v>
    <v t="s">Hebrew language</v>
    <v t="s">Xhosa language</v>
    <v t="s">Telugu language</v>
    <v t="s">German language</v>
    <v t="s">Zulu language</v>
    <v t="s">Southern Ndebele language</v>
    <v t="s">Tamil language</v>
    <v t="s">Sanskrit</v>
    <v t="s">Northern Sotho language</v>
  </a>
  <a r="9">
    <v t="r">652</v>
    <v t="r">653</v>
    <v t="r">654</v>
    <v t="r">655</v>
    <v t="r">656</v>
    <v t="r">657</v>
    <v t="r">658</v>
    <v t="r">659</v>
    <v t="r">660</v>
  </a>
  <a r="2">
    <v t="s">Réunion Creole</v>
    <v t="s">French language</v>
  </a>
  <a r="2">
    <v t="r">696</v>
    <v t="r">697</v>
  </a>
  <a r="1">
    <v t="s">Mexican Spanish</v>
  </a>
  <a r="32">
    <v t="r">682</v>
    <v t="r">716</v>
    <v t="r">717</v>
    <v t="r">718</v>
    <v t="r">719</v>
    <v t="r">720</v>
    <v t="r">721</v>
    <v t="r">722</v>
    <v t="r">723</v>
    <v t="r">724</v>
    <v t="r">725</v>
    <v t="r">726</v>
    <v t="r">727</v>
    <v t="r">728</v>
    <v t="r">729</v>
    <v t="r">730</v>
    <v t="r">731</v>
    <v t="r">732</v>
    <v t="r">733</v>
    <v t="r">734</v>
    <v t="r">735</v>
    <v t="r">736</v>
    <v t="r">737</v>
    <v t="r">738</v>
    <v t="r">739</v>
    <v t="r">740</v>
    <v t="r">741</v>
    <v t="r">742</v>
    <v t="r">743</v>
    <v t="r">744</v>
    <v t="r">745</v>
    <v t="r">746</v>
  </a>
  <a r="4">
    <v t="s">Central Time Zone</v>
    <v t="s">Mountain Time Zone</v>
    <v t="s">Pacific Time Zone</v>
    <v t="s">Eastern Time Zone</v>
  </a>
  <a r="2">
    <v t="r">278</v>
    <v t="r">773</v>
  </a>
  <a r="1">
    <v t="s">Jamaican English</v>
  </a>
  <a r="2">
    <v t="r">792</v>
    <v t="r">793</v>
  </a>
  <a r="2">
    <v t="r">278</v>
    <v t="r">818</v>
  </a>
  <a r="1">
    <v t="s">Bahamian English</v>
  </a>
  <a r="32">
    <v t="r">829</v>
    <v t="r">830</v>
    <v t="r">831</v>
    <v t="r">832</v>
    <v t="r">833</v>
    <v t="r">834</v>
    <v t="r">835</v>
    <v t="r">836</v>
    <v t="r">837</v>
    <v t="r">838</v>
    <v t="r">839</v>
    <v t="r">840</v>
    <v t="r">841</v>
    <v t="r">842</v>
    <v t="r">843</v>
    <v t="r">844</v>
    <v t="r">845</v>
    <v t="r">846</v>
    <v t="r">847</v>
    <v t="r">848</v>
    <v t="r">849</v>
    <v t="r">850</v>
    <v t="r">851</v>
    <v t="r">852</v>
    <v t="r">853</v>
    <v t="r">854</v>
    <v t="r">855</v>
    <v t="r">856</v>
    <v t="r">857</v>
    <v t="r">858</v>
    <v t="r">859</v>
    <v t="r">860</v>
  </a>
  <a r="2">
    <v t="r">887</v>
    <v t="r">888</v>
  </a>
  <a r="1">
    <v t="s">Panamanian Spanish</v>
  </a>
  <a r="14">
    <v t="r">905</v>
    <v t="r">906</v>
    <v t="r">907</v>
    <v t="r">908</v>
    <v t="r">909</v>
    <v t="r">910</v>
    <v t="r">911</v>
    <v t="r">912</v>
    <v t="r">913</v>
    <v t="r">914</v>
    <v t="r">915</v>
    <v t="r">916</v>
    <v t="r">917</v>
    <v t="r">918</v>
  </a>
  <a r="1">
    <v t="r">944</v>
  </a>
  <a r="1">
    <v t="s">Japanese language</v>
  </a>
  <a r="46">
    <v t="r">963</v>
    <v t="r">964</v>
    <v t="r">965</v>
    <v t="r">966</v>
    <v t="r">967</v>
    <v t="r">968</v>
    <v t="r">969</v>
    <v t="r">970</v>
    <v t="r">971</v>
    <v t="r">972</v>
    <v t="r">973</v>
    <v t="r">974</v>
    <v t="r">930</v>
    <v t="r">975</v>
    <v t="r">976</v>
    <v t="r">977</v>
    <v t="r">978</v>
    <v t="r">979</v>
    <v t="r">980</v>
    <v t="r">981</v>
    <v t="r">982</v>
    <v t="r">983</v>
    <v t="r">984</v>
    <v t="r">985</v>
    <v t="r">986</v>
    <v t="r">987</v>
    <v t="r">988</v>
    <v t="r">989</v>
    <v t="r">990</v>
    <v t="r">991</v>
    <v t="r">992</v>
    <v t="r">993</v>
    <v t="r">994</v>
    <v t="r">995</v>
    <v t="r">996</v>
    <v t="r">997</v>
    <v t="r">998</v>
    <v t="r">999</v>
    <v t="r">1000</v>
    <v t="r">1001</v>
    <v t="r">1002</v>
    <v t="r">1003</v>
    <v t="r">1004</v>
    <v t="r">1005</v>
    <v t="r">1006</v>
    <v t="r">1007</v>
  </a>
  <a r="1">
    <v t="s">Japan Standard Time</v>
  </a>
  <a r="1">
    <v t="r">1018</v>
  </a>
  <a r="1">
    <v t="r">1043</v>
  </a>
  <a r="1">
    <v t="s">Spanish language</v>
  </a>
  <a r="15">
    <v t="r">1062</v>
    <v t="r">1063</v>
    <v t="r">1064</v>
    <v t="r">1065</v>
    <v t="r">1066</v>
    <v t="r">1067</v>
    <v t="r">1068</v>
    <v t="r">1069</v>
    <v t="r">1070</v>
    <v t="r">1071</v>
    <v t="r">1072</v>
    <v t="r">1073</v>
    <v t="r">1074</v>
    <v t="r">1075</v>
    <v t="r">1076</v>
  </a>
  <a r="2">
    <v t="r">1103</v>
    <v t="r">1104</v>
  </a>
  <a r="11">
    <v t="r">1121</v>
    <v t="r">1122</v>
    <v t="r">1123</v>
    <v t="r">1124</v>
    <v t="r">1089</v>
    <v t="r">1125</v>
    <v t="r">1126</v>
    <v t="r">1127</v>
    <v t="r">1128</v>
    <v t="r">1129</v>
    <v t="r">1130</v>
  </a>
  <a r="3">
    <v t="r">1154</v>
    <v t="r">1155</v>
    <v t="r">1156</v>
  </a>
  <a r="3">
    <v t="s">Fiji Hindi</v>
    <v t="s">English language</v>
    <v t="s">Fijian language</v>
  </a>
  <a r="5">
    <v t="r">1171</v>
    <v t="r">1172</v>
    <v t="r">1173</v>
    <v t="r">1174</v>
    <v t="r">1175</v>
  </a>
  <a r="2">
    <v t="r">1202</v>
    <v t="r">1203</v>
  </a>
  <a r="1">
    <v t="s">Modern Standard Arabic</v>
  </a>
  <a r="27">
    <v t="r">1220</v>
    <v t="r">1221</v>
    <v t="r">1222</v>
    <v t="r">1223</v>
    <v t="r">1224</v>
    <v t="r">1225</v>
    <v t="r">1226</v>
    <v t="r">1227</v>
    <v t="r">1228</v>
    <v t="r">1229</v>
    <v t="r">1230</v>
    <v t="r">1231</v>
    <v t="r">1232</v>
    <v t="r">1233</v>
    <v t="r">1234</v>
    <v t="r">1235</v>
    <v t="r">1236</v>
    <v t="r">1237</v>
    <v t="r">1238</v>
    <v t="r">1239</v>
    <v t="r">1240</v>
    <v t="r">1241</v>
    <v t="r">1242</v>
    <v t="r">1243</v>
    <v t="r">1244</v>
    <v t="r">1245</v>
    <v t="r">1246</v>
  </a>
  <a r="2">
    <v t="r">1270</v>
    <v t="r">1271</v>
  </a>
  <a r="3">
    <v t="s">English language</v>
    <v t="s">Bislama</v>
    <v t="s">French language</v>
  </a>
  <a r="6">
    <v t="r">1288</v>
    <v t="r">1289</v>
    <v t="r">1290</v>
    <v t="r">1291</v>
    <v t="r">1292</v>
    <v t="r">1293</v>
  </a>
  <a r="2">
    <v t="r">1320</v>
    <v t="r">1321</v>
  </a>
  <a r="2">
    <v t="s">Korean Sign Language</v>
    <v t="s">Korean language</v>
  </a>
  <a r="17">
    <v t="r">1306</v>
    <v t="r">1338</v>
    <v t="r">1339</v>
    <v t="r">1340</v>
    <v t="r">1341</v>
    <v t="r">1342</v>
    <v t="r">1343</v>
    <v t="r">1344</v>
    <v t="r">1345</v>
    <v t="r">1346</v>
    <v t="r">1347</v>
    <v t="r">1348</v>
    <v t="r">1349</v>
    <v t="r">1350</v>
    <v t="r">1351</v>
    <v t="r">1352</v>
    <v t="r">1353</v>
  </a>
  <a r="1">
    <v t="s">Korea Standard Time</v>
  </a>
  <a r="2">
    <v t="r">278</v>
    <v t="r">1376</v>
  </a>
  <a r="2">
    <v t="s">Pijin language</v>
    <v t="s">English language</v>
  </a>
  <a r="10">
    <v t="r">1390</v>
    <v t="r">1391</v>
    <v t="r">1392</v>
    <v t="r">1366</v>
    <v t="r">1393</v>
    <v t="r">1394</v>
    <v t="r">1395</v>
    <v t="r">1396</v>
    <v t="r">1397</v>
    <v t="r">1398</v>
  </a>
  <a r="1">
    <v t="r">1410</v>
  </a>
  <a r="2">
    <v t="s">Hindi</v>
    <v t="s">Tamil language</v>
  </a>
  <a r="4">
    <v t="r">1436</v>
    <v t="r">1437</v>
    <v t="r">1438</v>
    <v t="r">1439</v>
  </a>
  <a r="2">
    <v t="s">Indian English</v>
    <v t="s">Hindi</v>
  </a>
  <a r="34">
    <v t="r">1455</v>
    <v t="r">1456</v>
    <v t="r">1457</v>
    <v t="r">1458</v>
    <v t="r">1459</v>
    <v t="r">1460</v>
    <v t="r">1461</v>
    <v t="r">1462</v>
    <v t="r">1463</v>
    <v t="r">1464</v>
    <v t="r">1465</v>
    <v t="r">1466</v>
    <v t="r">1467</v>
    <v t="r">1468</v>
    <v t="r">1469</v>
    <v t="r">1470</v>
    <v t="r">1471</v>
    <v t="r">1472</v>
    <v t="r">1473</v>
    <v t="r">1474</v>
    <v t="r">1475</v>
    <v t="r">1476</v>
    <v t="r">1477</v>
    <v t="r">1478</v>
    <v t="r">1479</v>
    <v t="r">1480</v>
    <v t="r">1405</v>
    <v t="r">1481</v>
    <v t="r">1482</v>
    <v t="r">1483</v>
    <v t="r">1484</v>
    <v t="r">1485</v>
    <v t="r">1486</v>
    <v t="r">1487</v>
  </a>
  <a r="1">
    <v t="s">Indian Standard Time</v>
  </a>
  <a r="2">
    <v t="r">1515</v>
    <v t="r">1516</v>
  </a>
  <a r="2">
    <v t="s">Haitian French</v>
    <v t="s">Haitian Creole</v>
  </a>
  <a r="10">
    <v t="r">1530</v>
    <v t="r">1531</v>
    <v t="r">1532</v>
    <v t="r">1533</v>
    <v t="r">1534</v>
    <v t="r">1535</v>
    <v t="r">1536</v>
    <v t="r">1537</v>
    <v t="r">1538</v>
    <v t="r">1539</v>
  </a>
  <a r="2">
    <v t="r">1565</v>
    <v t="r">1566</v>
  </a>
  <a r="1">
    <v t="s">Greek language</v>
  </a>
  <a r="12">
    <v t="r">1582</v>
    <v t="r">1583</v>
    <v t="r">1584</v>
    <v t="r">1585</v>
    <v t="r">1586</v>
    <v t="r">1587</v>
    <v t="r">1588</v>
    <v t="r">1589</v>
    <v t="r">1590</v>
    <v t="r">1591</v>
    <v t="r">1592</v>
    <v t="r">1593</v>
  </a>
  <a r="2">
    <v t="r">1615</v>
    <v t="r">1616</v>
  </a>
  <a r="3">
    <v t="s">Seychellois Creole</v>
    <v t="s">English language</v>
    <v t="s">French language</v>
  </a>
  <a r="24">
    <v t="r">1630</v>
    <v t="r">1631</v>
    <v t="r">1632</v>
    <v t="r">1633</v>
    <v t="r">1634</v>
    <v t="r">1635</v>
    <v t="r">1636</v>
    <v t="r">1637</v>
    <v t="r">1638</v>
    <v t="r">1639</v>
    <v t="r">1640</v>
    <v t="r">1641</v>
    <v t="r">1642</v>
    <v t="r">1643</v>
    <v t="r">1644</v>
    <v t="r">1645</v>
    <v t="r">1646</v>
    <v t="r">1647</v>
    <v t="r">1648</v>
    <v t="r">1649</v>
    <v t="r">1650</v>
    <v t="r">1651</v>
    <v t="r">1652</v>
    <v t="r">1653</v>
  </a>
  <a r="2">
    <v t="r">1675</v>
    <v t="r">1676</v>
  </a>
  <a r="2">
    <v t="s">Tongan language</v>
    <v t="s">English language</v>
  </a>
  <a r="2">
    <v t="r">1711</v>
    <v t="r">1712</v>
  </a>
  <a r="1">
    <v t="s">Thai language</v>
  </a>
  <a r="76">
    <v t="r">1727</v>
    <v t="r">1728</v>
    <v t="r">1729</v>
    <v t="r">1730</v>
    <v t="r">1731</v>
    <v t="r">1732</v>
    <v t="r">1733</v>
    <v t="r">1734</v>
    <v t="r">1735</v>
    <v t="r">1736</v>
    <v t="r">1737</v>
    <v t="r">1738</v>
    <v t="r">1739</v>
    <v t="r">1740</v>
    <v t="r">1741</v>
    <v t="r">1742</v>
    <v t="r">1743</v>
    <v t="r">1744</v>
    <v t="r">1745</v>
    <v t="r">1746</v>
    <v t="r">1747</v>
    <v t="r">1748</v>
    <v t="r">1749</v>
    <v t="r">1750</v>
    <v t="r">1751</v>
    <v t="r">1752</v>
    <v t="r">1753</v>
    <v t="r">1754</v>
    <v t="r">1755</v>
    <v t="r">1756</v>
    <v t="r">1757</v>
    <v t="r">1758</v>
    <v t="r">1759</v>
    <v t="r">1760</v>
    <v t="r">1761</v>
    <v t="r">1762</v>
    <v t="r">1698</v>
    <v t="r">1763</v>
    <v t="r">1764</v>
    <v t="r">1765</v>
    <v t="r">1766</v>
    <v t="r">1767</v>
    <v t="r">1768</v>
    <v t="r">1769</v>
    <v t="r">1770</v>
    <v t="r">1771</v>
    <v t="r">1772</v>
    <v t="r">1773</v>
    <v t="r">1774</v>
    <v t="r">1775</v>
    <v t="r">1776</v>
    <v t="r">1777</v>
    <v t="r">1778</v>
    <v t="r">1779</v>
    <v t="r">1780</v>
    <v t="r">1781</v>
    <v t="r">1782</v>
    <v t="r">1783</v>
    <v t="r">1784</v>
    <v t="r">1785</v>
    <v t="r">1786</v>
    <v t="r">1787</v>
    <v t="r">1788</v>
    <v t="r">1789</v>
    <v t="r">1790</v>
    <v t="r">1791</v>
    <v t="r">1792</v>
    <v t="r">1793</v>
    <v t="r">1794</v>
    <v t="r">1795</v>
    <v t="r">1796</v>
    <v t="r">1797</v>
    <v t="r">1798</v>
    <v t="r">1799</v>
    <v t="r">1800</v>
    <v t="r">1801</v>
  </a>
  <a r="1">
    <v t="s">Asia/Bangkok</v>
  </a>
  <a r="5">
    <v t="r">1830</v>
    <v t="r">1831</v>
    <v t="r">1832</v>
    <v t="r">1833</v>
    <v t="r">1834</v>
  </a>
  <a r="3">
    <v t="s">Arabic</v>
    <v t="s">English language</v>
    <v t="s">Swahili language</v>
  </a>
  <a r="35">
    <v t="r">1852</v>
    <v t="r">1853</v>
    <v t="r">1854</v>
    <v t="r">1855</v>
    <v t="r">1856</v>
    <v t="r">1857</v>
    <v t="r">1858</v>
    <v t="r">1859</v>
    <v t="r">1860</v>
    <v t="r">1861</v>
    <v t="r">1862</v>
    <v t="r">1863</v>
    <v t="r">1864</v>
    <v t="r">1865</v>
    <v t="r">1866</v>
    <v t="r">1867</v>
    <v t="r">1868</v>
    <v t="r">1869</v>
    <v t="r">1870</v>
    <v t="r">1871</v>
    <v t="r">1872</v>
    <v t="r">1873</v>
    <v t="r">1874</v>
    <v t="r">1875</v>
    <v t="r">1876</v>
    <v t="r">1877</v>
    <v t="r">1878</v>
    <v t="r">1829</v>
    <v t="r">1879</v>
    <v t="r">1880</v>
    <v t="r">1881</v>
    <v t="r">1882</v>
    <v t="r">1883</v>
    <v t="r">1884</v>
    <v t="r">1885</v>
  </a>
  <a r="2">
    <v t="s">East Africa Time</v>
    <v t="s">Africa/Dar_es_Salaam</v>
  </a>
  <a r="1">
    <v t="r">1910</v>
  </a>
  <a r="10">
    <v t="r">1924</v>
    <v t="r">1925</v>
    <v t="r">1926</v>
    <v t="r">1927</v>
    <v t="r">1928</v>
    <v t="r">1929</v>
    <v t="r">1930</v>
    <v t="r">1931</v>
    <v t="r">1932</v>
    <v t="r">1933</v>
  </a>
  <a r="2">
    <v t="r">1959</v>
    <v t="r">1960</v>
  </a>
  <a r="2">
    <v t="s">Maltese language</v>
    <v t="s">English language</v>
  </a>
  <a r="1">
    <v t="s">Central European Time</v>
  </a>
  <a r="3">
    <v t="r">1997</v>
    <v t="r">1998</v>
    <v t="r">1999</v>
  </a>
  <a r="4">
    <v t="r">2012</v>
    <v t="r">2013</v>
    <v t="r">2014</v>
    <v t="r">2015</v>
  </a>
  <a r="2">
    <v t="r">2042</v>
    <v t="r">2043</v>
  </a>
  <a r="1">
    <v t="s">Dominican Spanish</v>
  </a>
  <a r="32">
    <v t="r">2056</v>
    <v t="r">2057</v>
    <v t="r">2058</v>
    <v t="r">2059</v>
    <v t="r">2060</v>
    <v t="r">2061</v>
    <v t="r">2062</v>
    <v t="r">2063</v>
    <v t="r">2064</v>
    <v t="r">2065</v>
    <v t="r">2066</v>
    <v t="r">2067</v>
    <v t="r">2068</v>
    <v t="r">2069</v>
    <v t="r">2070</v>
    <v t="r">2071</v>
    <v t="r">2072</v>
    <v t="r">2073</v>
    <v t="r">2074</v>
    <v t="r">2075</v>
    <v t="r">2076</v>
    <v t="r">2077</v>
    <v t="r">2078</v>
    <v t="r">2079</v>
    <v t="r">2080</v>
    <v t="r">2081</v>
    <v t="r">2082</v>
    <v t="r">2083</v>
    <v t="r">2084</v>
    <v t="r">2085</v>
    <v t="r">2086</v>
    <v t="r">2087</v>
  </a>
  <a r="3">
    <v t="r">2113</v>
    <v t="r">2114</v>
    <v t="r">2115</v>
  </a>
  <a r="1">
    <v t="s">Montenegrin language</v>
  </a>
  <a r="22">
    <v t="r">2133</v>
    <v t="r">2134</v>
    <v t="r">2135</v>
    <v t="r">2136</v>
    <v t="r">2137</v>
    <v t="r">2138</v>
    <v t="r">2139</v>
    <v t="r">2140</v>
    <v t="r">2141</v>
    <v t="r">2142</v>
    <v t="r">2143</v>
    <v t="r">2144</v>
    <v t="r">2145</v>
    <v t="r">2146</v>
    <v t="r">2147</v>
    <v t="r">2148</v>
    <v t="r">2149</v>
    <v t="r">2150</v>
    <v t="r">2151</v>
    <v t="r">2152</v>
    <v t="r">2153</v>
    <v t="r">2154</v>
  </a>
  <a r="1">
    <v t="r">2178</v>
  </a>
  <a r="20">
    <v t="r">2187</v>
    <v t="r">2188</v>
    <v t="r">2189</v>
    <v t="r">2190</v>
    <v t="r">2191</v>
    <v t="r">2192</v>
    <v t="r">2193</v>
    <v t="r">2194</v>
    <v t="r">2195</v>
    <v t="r">2196</v>
    <v t="r">2197</v>
    <v t="r">2198</v>
    <v t="r">2199</v>
    <v t="r">2200</v>
    <v t="r">2201</v>
    <v t="r">2202</v>
    <v t="r">2203</v>
    <v t="r">2204</v>
    <v t="r">2205</v>
    <v t="r">2206</v>
  </a>
  <a r="2">
    <v t="r">2232</v>
    <v t="r">2233</v>
  </a>
  <a r="1">
    <v t="s">French</v>
  </a>
  <a r="14">
    <v t="r">2247</v>
    <v t="r">2248</v>
    <v t="r">2249</v>
    <v t="r">2250</v>
    <v t="r">2251</v>
    <v t="r">2252</v>
    <v t="r">2253</v>
    <v t="r">2254</v>
    <v t="r">2255</v>
    <v t="r">2256</v>
    <v t="r">2257</v>
    <v t="r">2258</v>
    <v t="r">2259</v>
    <v t="r">2260</v>
  </a>
  <a r="2">
    <v t="r">2284</v>
    <v t="r">2285</v>
  </a>
  <a r="1">
    <v t="s">Nicaraguan Spanish</v>
  </a>
  <a r="17">
    <v t="r">2298</v>
    <v t="r">2299</v>
    <v t="r">2300</v>
    <v t="r">2301</v>
    <v t="r">2302</v>
    <v t="r">2303</v>
    <v t="r">2304</v>
    <v t="r">2305</v>
    <v t="r">2306</v>
    <v t="r">2307</v>
    <v t="r">2308</v>
    <v t="r">2309</v>
    <v t="r">2310</v>
    <v t="r">2311</v>
    <v t="r">2312</v>
    <v t="r">2313</v>
    <v t="r">2314</v>
  </a>
  <a r="2">
    <v t="r">2337</v>
    <v t="r">2338</v>
  </a>
  <a r="17">
    <v t="r">2354</v>
    <v t="r">2355</v>
    <v t="r">2356</v>
    <v t="r">2357</v>
    <v t="r">2358</v>
    <v t="r">2359</v>
    <v t="r">2360</v>
    <v t="r">2361</v>
    <v t="r">2362</v>
    <v t="r">2363</v>
    <v t="r">2364</v>
    <v t="r">2365</v>
    <v t="r">2366</v>
    <v t="r">2367</v>
    <v t="r">2368</v>
    <v t="r">2369</v>
    <v t="r">2370</v>
  </a>
  <a r="1">
    <v t="s">Cape Verde Time</v>
  </a>
  <a r="3">
    <v t="r">2395</v>
    <v t="r">2396</v>
    <v t="r">2397</v>
  </a>
  <a r="1">
    <v t="s">Cuban Spanish</v>
  </a>
  <a r="16">
    <v t="r">2407</v>
    <v t="r">2408</v>
    <v t="r">2409</v>
    <v t="r">2410</v>
    <v t="r">2411</v>
    <v t="r">2412</v>
    <v t="r">2413</v>
    <v t="r">2414</v>
    <v t="r">2415</v>
    <v t="r">2416</v>
    <v t="r">2417</v>
    <v t="r">2418</v>
    <v t="r">2419</v>
    <v t="r">2420</v>
    <v t="r">2421</v>
    <v t="r">2422</v>
  </a>
  <a r="2">
    <v t="r">2448</v>
    <v t="r">2449</v>
  </a>
  <a r="1">
    <v t="s">Standard Chinese</v>
  </a>
  <a r="33">
    <v t="r">2433</v>
    <v t="r">2463</v>
    <v t="r">2464</v>
    <v t="r">2465</v>
    <v t="r">2466</v>
    <v t="r">2467</v>
    <v t="r">2468</v>
    <v t="r">2469</v>
    <v t="r">2447</v>
    <v t="r">2470</v>
    <v t="r">2471</v>
    <v t="r">2472</v>
    <v t="r">2473</v>
    <v t="r">2474</v>
    <v t="r">2475</v>
    <v t="r">2476</v>
    <v t="r">2477</v>
    <v t="r">2478</v>
    <v t="r">2479</v>
    <v t="r">2480</v>
    <v t="r">2481</v>
    <v t="r">2482</v>
    <v t="r">2483</v>
    <v t="r">2484</v>
    <v t="r">2485</v>
    <v t="r">512</v>
    <v t="r">2486</v>
    <v t="r">2487</v>
    <v t="r">2488</v>
    <v t="r">2489</v>
    <v t="r">2490</v>
    <v t="r">2491</v>
    <v t="r">2492</v>
  </a>
  <a r="1">
    <v t="s">China Standard Time</v>
  </a>
  <a r="1">
    <v t="r">2519</v>
  </a>
  <a r="2">
    <v t="s">Greek language</v>
    <v t="s">Turkish language</v>
  </a>
  <a r="6">
    <v t="r">2534</v>
    <v t="r">2535</v>
    <v t="r">2536</v>
    <v t="r">2537</v>
    <v t="r">2538</v>
    <v t="r">2539</v>
  </a>
</arrayData>
</file>

<file path=xl/richData/rdrichvalue.xml><?xml version="1.0" encoding="utf-8"?>
<rvData xmlns="http://schemas.microsoft.com/office/spreadsheetml/2017/richdata" count="2545">
  <rv s="0">
    <v>536870912</v>
    <v>United States</v>
    <v>5232ed96-85b1-2edb-12c6-63e6c597a1de</v>
    <v>en-US</v>
    <v>Map</v>
  </rv>
  <rv s="1">
    <fb>0.44369067999501505</fb>
    <v>23</v>
  </rv>
  <rv s="1">
    <fb>9826675</fb>
    <v>24</v>
  </rv>
  <rv s="1">
    <fb>1359000</fb>
    <v>24</v>
  </rv>
  <rv s="1">
    <fb>11.6</fb>
    <v>25</v>
  </rv>
  <rv s="1">
    <fb>1</fb>
    <v>26</v>
  </rv>
  <rv s="0">
    <v>536870912</v>
    <v>Washington, D.C.</v>
    <v>216726d1-8987-06d3-5eff-823da05c3d3c</v>
    <v>en-US</v>
    <v>Map</v>
  </rv>
  <rv s="1">
    <fb>5006302.0769999996</fb>
    <v>24</v>
  </rv>
  <rv s="1">
    <fb>117.244195476228</fb>
    <v>27</v>
  </rv>
  <rv s="1">
    <fb>7.4999999999999997E-2</fb>
    <v>23</v>
  </rv>
  <rv s="1">
    <fb>12993.961824772699</fb>
    <v>24</v>
  </rv>
  <rv s="1">
    <fb>1.7295</fb>
    <v>25</v>
  </rv>
  <rv s="1">
    <fb>0.339297856663409</fb>
    <v>23</v>
  </rv>
  <rv s="1">
    <fb>82.427828245269197</fb>
    <v>28</v>
  </rv>
  <rv s="1">
    <fb>0.71</fb>
    <v>29</v>
  </rv>
  <rv s="1">
    <fb>21427700000000</fb>
    <v>30</v>
  </rv>
  <rv s="1">
    <fb>1.0182144</fb>
    <v>23</v>
  </rv>
  <rv s="1">
    <fb>0.88167390000000001</fb>
    <v>23</v>
  </rv>
  <rv s="2">
    <v>0</v>
    <v>21</v>
    <v>2</v>
    <v>7</v>
    <v>0</v>
    <v>Image of United States</v>
  </rv>
  <rv s="1">
    <fb>5.6</fb>
    <v>28</v>
  </rv>
  <rv s="0">
    <v>536870912</v>
    <v>New York City</v>
    <v>60d5dc2b-c915-460b-b722-c9e3485499ca</v>
    <v>en-US</v>
    <v>Map</v>
  </rv>
  <rv s="0">
    <v>805306368</v>
    <v>Joe Biden (President)</v>
    <v>cad484f9-be75-7a78-12dd-16233f823cd7</v>
    <v>en-US</v>
    <v>Generic</v>
  </rv>
  <rv s="0">
    <v>805306368</v>
    <v>Kamala Harris (Vice president)</v>
    <v>ef5cf66f-32b7-7271-286a-8e8313eda5c5</v>
    <v>en-US</v>
    <v>Generic</v>
  </rv>
  <rv s="0">
    <v>805306368</v>
    <v>Kevin McCarthy (Speaker)</v>
    <v>deb3b1b0-ed4c-206d-2f27-d94f7f833250</v>
    <v>en-US</v>
    <v>Generic</v>
  </rv>
  <rv s="0">
    <v>805306368</v>
    <v>John Roberts (Chief justice)</v>
    <v>af7f7f4b-fd5b-867d-e108-4b6ecf118076</v>
    <v>en-US</v>
    <v>Generic</v>
  </rv>
  <rv s="3">
    <v>0</v>
  </rv>
  <rv s="4">
    <v>https://www.bing.com/search?q=united+states&amp;form=skydnc</v>
    <v>Learn more on Bing</v>
  </rv>
  <rv s="1">
    <fb>78.539024390243895</fb>
    <v>28</v>
  </rv>
  <rv s="1">
    <fb>30436313050000</fb>
    <v>30</v>
  </rv>
  <rv s="1">
    <fb>19</fb>
    <v>28</v>
  </rv>
  <rv s="1">
    <fb>7.25</fb>
    <v>29</v>
  </rv>
  <rv s="3">
    <v>1</v>
  </rv>
  <rv s="1">
    <fb>0.1108387988</fb>
    <v>23</v>
  </rv>
  <rv s="1">
    <fb>2.6120000000000001</fb>
    <v>25</v>
  </rv>
  <rv s="1">
    <fb>331893745</fb>
    <v>24</v>
  </rv>
  <rv s="1">
    <fb>0.22600000000000001</fb>
    <v>23</v>
  </rv>
  <rv s="1">
    <fb>0.30499999999999999</fb>
    <v>23</v>
  </rv>
  <rv s="1">
    <fb>0.46799999999999997</fb>
    <v>23</v>
  </rv>
  <rv s="1">
    <fb>1.7000000000000001E-2</fb>
    <v>23</v>
  </rv>
  <rv s="1">
    <fb>5.0999999999999997E-2</fb>
    <v>23</v>
  </rv>
  <rv s="1">
    <fb>0.10300000000000001</fb>
    <v>23</v>
  </rv>
  <rv s="1">
    <fb>0.153</fb>
    <v>23</v>
  </rv>
  <rv s="1">
    <fb>0.62048999786377002</fb>
    <v>23</v>
  </rv>
  <rv s="0">
    <v>536870912</v>
    <v>Alabama</v>
    <v>376f8b06-52f6-4e72-a31d-311a3563e645</v>
    <v>en-US</v>
    <v>Map</v>
  </rv>
  <rv s="0">
    <v>536870912</v>
    <v>Arkansas</v>
    <v>b939db72-08f2-4ea6-a16a-a53bf32e6612</v>
    <v>en-US</v>
    <v>Map</v>
  </rv>
  <rv s="0">
    <v>536870912</v>
    <v>California</v>
    <v>3009d91d-d582-4c34-85ba-772ba09e5be1</v>
    <v>en-US</v>
    <v>Map</v>
  </rv>
  <rv s="0">
    <v>536870912</v>
    <v>Colorado</v>
    <v>a070c5c2-b22d-41d8-b869-f20e583c4f80</v>
    <v>en-US</v>
    <v>Map</v>
  </rv>
  <rv s="0">
    <v>536870912</v>
    <v>Connecticut</v>
    <v>b3ca6523-435e-4a3b-8f78-1ad900a52cf8</v>
    <v>en-US</v>
    <v>Map</v>
  </rv>
  <rv s="0">
    <v>536870912</v>
    <v>Florida</v>
    <v>5fece3f4-e8e8-4159-843e-f725a930ad50</v>
    <v>en-US</v>
    <v>Map</v>
  </rv>
  <rv s="0">
    <v>536870912</v>
    <v>Georgia</v>
    <v>84604bc7-2c47-4f8d-8ea5-b6ac8c018a20</v>
    <v>en-US</v>
    <v>Map</v>
  </rv>
  <rv s="0">
    <v>536870912</v>
    <v>Hawaii</v>
    <v>b6f01eaf-aecf-44f6-b64d-1f6e982365c3</v>
    <v>en-US</v>
    <v>Map</v>
  </rv>
  <rv s="0">
    <v>536870912</v>
    <v>Idaho</v>
    <v>ecd30387-20fa-4523-9045-e2860154b5e9</v>
    <v>en-US</v>
    <v>Map</v>
  </rv>
  <rv s="0">
    <v>536870912</v>
    <v>Illinois</v>
    <v>4131acb8-628a-4241-8920-ca79eab9dade</v>
    <v>en-US</v>
    <v>Map</v>
  </rv>
  <rv s="0">
    <v>536870912</v>
    <v>Indiana</v>
    <v>109f7e5a-efbb-4953-b4b8-cb812ce1ff5d</v>
    <v>en-US</v>
    <v>Map</v>
  </rv>
  <rv s="0">
    <v>536870912</v>
    <v>Iowa</v>
    <v>77850824-b07a-487a-af58-37f9949afc27</v>
    <v>en-US</v>
    <v>Map</v>
  </rv>
  <rv s="0">
    <v>536870912</v>
    <v>Kansas</v>
    <v>6e527b71-bd3e-4bc1-b1c0-59d288b4fd5e</v>
    <v>en-US</v>
    <v>Map</v>
  </rv>
  <rv s="0">
    <v>536870912</v>
    <v>Kentucky</v>
    <v>108dfd18-4626-481a-8dfa-18f64e6eac84</v>
    <v>en-US</v>
    <v>Map</v>
  </rv>
  <rv s="0">
    <v>536870912</v>
    <v>Louisiana</v>
    <v>0ca1e87f-e2f6-43fb-8deb-d22bd09a9cae</v>
    <v>en-US</v>
    <v>Map</v>
  </rv>
  <rv s="0">
    <v>536870912</v>
    <v>Maine</v>
    <v>d62dd683-9cf9-4db9-a497-d810d529592b</v>
    <v>en-US</v>
    <v>Map</v>
  </rv>
  <rv s="0">
    <v>536870912</v>
    <v>Maryland</v>
    <v>4c472f4d-06a8-4d90-8bb8-da4d168c73fe</v>
    <v>en-US</v>
    <v>Map</v>
  </rv>
  <rv s="0">
    <v>536870912</v>
    <v>Massachusetts</v>
    <v>845219d5-3650-4199-b926-964ca27c863c</v>
    <v>en-US</v>
    <v>Map</v>
  </rv>
  <rv s="0">
    <v>536870912</v>
    <v>Michigan</v>
    <v>162411c2-b757-495d-aa81-93942fae2f7e</v>
    <v>en-US</v>
    <v>Map</v>
  </rv>
  <rv s="0">
    <v>536870912</v>
    <v>Minnesota</v>
    <v>77f97f6f-7e93-46e5-b486-6198effe8dea</v>
    <v>en-US</v>
    <v>Map</v>
  </rv>
  <rv s="0">
    <v>536870912</v>
    <v>Mississippi</v>
    <v>6af619ca-217d-49c0-9a86-153fc7fbcd78</v>
    <v>en-US</v>
    <v>Map</v>
  </rv>
  <rv s="0">
    <v>536870912</v>
    <v>Missouri</v>
    <v>6185f8cb-44e1-4da6-9bf0-b75286aeb591</v>
    <v>en-US</v>
    <v>Map</v>
  </rv>
  <rv s="0">
    <v>536870912</v>
    <v>Montana</v>
    <v>447d6cd5-53f6-4c8f-bf6c-9ff228415c3b</v>
    <v>en-US</v>
    <v>Map</v>
  </rv>
  <rv s="0">
    <v>536870912</v>
    <v>Nebraska</v>
    <v>3e64ff5d-6b40-4dbe-91b1-0e554e892496</v>
    <v>en-US</v>
    <v>Map</v>
  </rv>
  <rv s="0">
    <v>536870912</v>
    <v>Nevada</v>
    <v>c2157d7e-617e-4517-80f8-1b08113afc14</v>
    <v>en-US</v>
    <v>Map</v>
  </rv>
  <rv s="0">
    <v>536870912</v>
    <v>New Hampshire</v>
    <v>9ca71997-cc97-46eb-8911-fac32f80b0b1</v>
    <v>en-US</v>
    <v>Map</v>
  </rv>
  <rv s="0">
    <v>536870912</v>
    <v>New Jersey</v>
    <v>05277898-b62b-4878-8632-09d29756a2ff</v>
    <v>en-US</v>
    <v>Map</v>
  </rv>
  <rv s="0">
    <v>536870912</v>
    <v>New Mexico</v>
    <v>a16d3636-4349-41c7-a77e-89e34b26a8ad</v>
    <v>en-US</v>
    <v>Map</v>
  </rv>
  <rv s="0">
    <v>536870912</v>
    <v>New York</v>
    <v>caeb7b9a-f5d7-4686-8fb5-cf7628296b13</v>
    <v>en-US</v>
    <v>Map</v>
  </rv>
  <rv s="0">
    <v>536870912</v>
    <v>North Carolina</v>
    <v>9e2bf053-dd80-4646-8f26-65075e7085c0</v>
    <v>en-US</v>
    <v>Map</v>
  </rv>
  <rv s="0">
    <v>536870912</v>
    <v>North Dakota</v>
    <v>77fbc744-3efe-4aa9-9e8e-f8034f06b941</v>
    <v>en-US</v>
    <v>Map</v>
  </rv>
  <rv s="0">
    <v>536870912</v>
    <v>Ohio</v>
    <v>6f3df7da-1ef6-48e3-b2b3-b5b5fce3e846</v>
    <v>en-US</v>
    <v>Map</v>
  </rv>
  <rv s="0">
    <v>536870912</v>
    <v>Oklahoma</v>
    <v>cbcf556f-952a-4665-bb95-0500b27f9976</v>
    <v>en-US</v>
    <v>Map</v>
  </rv>
  <rv s="0">
    <v>536870912</v>
    <v>Oregon</v>
    <v>cacd36fd-7c62-43e2-a632-64a2a1811933</v>
    <v>en-US</v>
    <v>Map</v>
  </rv>
  <rv s="0">
    <v>536870912</v>
    <v>Pennsylvania</v>
    <v>6304580e-c803-4266-818a-971619176547</v>
    <v>en-US</v>
    <v>Map</v>
  </rv>
  <rv s="0">
    <v>536870912</v>
    <v>Rhode Island</v>
    <v>65a08f52-b469-4f7c-8353-9b3c0b2a5752</v>
    <v>en-US</v>
    <v>Map</v>
  </rv>
  <rv s="0">
    <v>536870912</v>
    <v>South Carolina</v>
    <v>810015e8-b10b-4232-9e2c-de87a67bd26e</v>
    <v>en-US</v>
    <v>Map</v>
  </rv>
  <rv s="0">
    <v>536870912</v>
    <v>South Dakota</v>
    <v>9cee0b65-d357-479e-a066-31c634648f47</v>
    <v>en-US</v>
    <v>Map</v>
  </rv>
  <rv s="0">
    <v>536870912</v>
    <v>Tennessee</v>
    <v>9bbc9c72-1bf1-4ef6-b66d-a6cdef70f4f3</v>
    <v>en-US</v>
    <v>Map</v>
  </rv>
  <rv s="0">
    <v>536870912</v>
    <v>Texas</v>
    <v>00a23ccd-3344-461c-8b9f-c2bb55be5815</v>
    <v>en-US</v>
    <v>Map</v>
  </rv>
  <rv s="0">
    <v>536870912</v>
    <v>Utah</v>
    <v>c6705e44-d27f-4240-95a2-54e802e3b524</v>
    <v>en-US</v>
    <v>Map</v>
  </rv>
  <rv s="0">
    <v>536870912</v>
    <v>Vermont</v>
    <v>221864cc-447e-4e78-847c-59e485d73bff</v>
    <v>en-US</v>
    <v>Map</v>
  </rv>
  <rv s="0">
    <v>536870912</v>
    <v>Virginia</v>
    <v>7eee9976-e8a7-472c-ada1-007208abd678</v>
    <v>en-US</v>
    <v>Map</v>
  </rv>
  <rv s="0">
    <v>536870912</v>
    <v>Washington</v>
    <v>982ad551-fd5d-45df-bd70-bf704dd576e4</v>
    <v>en-US</v>
    <v>Map</v>
  </rv>
  <rv s="0">
    <v>536870912</v>
    <v>West Virginia</v>
    <v>8a47255a-fae3-4faa-aa32-c6f384cb6c1d</v>
    <v>en-US</v>
    <v>Map</v>
  </rv>
  <rv s="0">
    <v>536870912</v>
    <v>Wisconsin</v>
    <v>cb4d2853-06f4-4467-8e7c-4e31cbb35cb2</v>
    <v>en-US</v>
    <v>Map</v>
  </rv>
  <rv s="0">
    <v>536870912</v>
    <v>Wyoming</v>
    <v>bff03ad6-2b7f-400b-a76e-eb9fc4a93961</v>
    <v>en-US</v>
    <v>Map</v>
  </rv>
  <rv s="0">
    <v>536870912</v>
    <v>American Samoa</v>
    <v>12d04d63-b9b5-855b-0821-b32474a729a4</v>
    <v>en-US</v>
    <v>Map</v>
  </rv>
  <rv s="0">
    <v>536870912</v>
    <v>Guam</v>
    <v>f842c067-b461-3084-6a3b-6c6c7431fc9a</v>
    <v>en-US</v>
    <v>Map</v>
  </rv>
  <rv s="0">
    <v>536870912</v>
    <v>Northern Mariana Islands</v>
    <v>f4475436-adda-9ff0-b5fe-6c3dff0e26be</v>
    <v>en-US</v>
    <v>Map</v>
  </rv>
  <rv s="0">
    <v>536870912</v>
    <v>Puerto Rico</v>
    <v>72752f4d-11d3-5470-b64e-b9e012b0520f</v>
    <v>en-US</v>
    <v>Map</v>
  </rv>
  <rv s="0">
    <v>536870912</v>
    <v>United States Virgin Islands</v>
    <v>38bd827b-bc00-140e-85be-46a96078429c</v>
    <v>en-US</v>
    <v>Map</v>
  </rv>
  <rv s="0">
    <v>536870912</v>
    <v>Alaska</v>
    <v>31c4c7a1-54e7-4306-ac9b-f1b02e85bda5</v>
    <v>en-US</v>
    <v>Map</v>
  </rv>
  <rv s="0">
    <v>536870912</v>
    <v>Arizona</v>
    <v>bf973f46-5962-4997-a7ba-a05f1aa2a9f9</v>
    <v>en-US</v>
    <v>Map</v>
  </rv>
  <rv s="0">
    <v>536870912</v>
    <v>Delaware</v>
    <v>8ad617cc-3d7a-4b3c-a787-098de959ccc4</v>
    <v>en-US</v>
    <v>Map</v>
  </rv>
  <rv s="3">
    <v>2</v>
  </rv>
  <rv s="1">
    <fb>9.5866513904898809E-2</fb>
    <v>23</v>
  </rv>
  <rv s="3">
    <v>3</v>
  </rv>
  <rv s="1">
    <fb>0.36599999999999999</fb>
    <v>23</v>
  </rv>
  <rv s="1">
    <fb>0.14699999999999999</fb>
    <v>31</v>
  </rv>
  <rv s="1">
    <fb>270663028</fb>
    <v>24</v>
  </rv>
  <rv s="5">
    <v>#VALUE!</v>
    <v>en-US</v>
    <v>5232ed96-85b1-2edb-12c6-63e6c597a1de</v>
    <v>536870912</v>
    <v>1</v>
    <v>16</v>
    <v>17</v>
    <v>United States</v>
    <v>19</v>
    <v>20</v>
    <v>Map</v>
    <v>21</v>
    <v>22</v>
    <v>US</v>
    <v>1</v>
    <v>2</v>
    <v>3</v>
    <v>4</v>
    <v>5</v>
    <v>6</v>
    <v>7</v>
    <v>8</v>
    <v>9</v>
    <v>USD</v>
    <v>The United States of America, commonly known as the United States or America, is a country primarily located in North America. It is a federation of 50 states, a federal capital district, and 326 Indian reservations. Outside the union of states, ...</v>
    <v>10</v>
    <v>11</v>
    <v>12</v>
    <v>13</v>
    <v>14</v>
    <v>15</v>
    <v>16</v>
    <v>17</v>
    <v>18</v>
    <v>19</v>
    <v>20</v>
    <v>25</v>
    <v>26</v>
    <v>27</v>
    <v>28</v>
    <v>29</v>
    <v>30</v>
    <v>United States</v>
    <v>The Star-Spangled Banner</v>
    <v>31</v>
    <v>the United States of America</v>
    <v>32</v>
    <v>33</v>
    <v>34</v>
    <v>35</v>
    <v>36</v>
    <v>37</v>
    <v>38</v>
    <v>39</v>
    <v>40</v>
    <v>41</v>
    <v>42</v>
    <v>98</v>
    <v>99</v>
    <v>100</v>
    <v>101</v>
    <v>102</v>
    <v>United States</v>
    <v>103</v>
    <v>mdp/vdpid/244</v>
  </rv>
  <rv s="1">
    <fb>0.245000004768372</fb>
    <v>23</v>
  </rv>
  <rv s="1">
    <fb>199</fb>
    <v>24</v>
  </rv>
  <rv s="1">
    <fb>16.600000000000001</fb>
    <v>25</v>
  </rv>
  <rv s="1">
    <fb>1684</fb>
    <v>26</v>
  </rv>
  <rv s="0">
    <v>536870912</v>
    <v>Pago Pago</v>
    <v>71db380e-f36d-e181-c39b-1b3c04323749</v>
    <v>en-US</v>
    <v>Map</v>
  </rv>
  <rv s="1">
    <fb>0.875</fb>
    <v>23</v>
  </rv>
  <rv s="1">
    <fb>636000000</fb>
    <v>30</v>
  </rv>
  <rv s="1">
    <fb>0.87299300000000002</fb>
    <v>23</v>
  </rv>
  <rv s="1">
    <fb>0.1948135</fb>
    <v>23</v>
  </rv>
  <rv s="2">
    <v>1</v>
    <v>21</v>
    <v>33</v>
    <v>7</v>
    <v>0</v>
    <v>Image of American Samoa</v>
  </rv>
  <rv s="0">
    <v>536870912</v>
    <v>Tafuna'</v>
    <v>8e045fa0-9a23-8476-939c-8c5a5091a7fc</v>
    <v>en-US</v>
    <v>Map</v>
  </rv>
  <rv s="0">
    <v>805306368</v>
    <v>Lemanu Peleti Mauga (Governor)</v>
    <v>06ec4808-82aa-4e85-ae44-432cfe1382f9</v>
    <v>en-US</v>
    <v>Generic</v>
  </rv>
  <rv s="0">
    <v>805306368</v>
    <v>Eleasalo Ale (Lieutenant governor)</v>
    <v>e004e801-4ac8-f284-7831-315107f20e42</v>
    <v>en-US</v>
    <v>Generic</v>
  </rv>
  <rv s="3">
    <v>4</v>
  </rv>
  <rv s="4">
    <v>https://www.bing.com/search?q=american+samoa&amp;form=skydnc</v>
    <v>Learn more on Bing</v>
  </rv>
  <rv s="3">
    <v>5</v>
  </rv>
  <rv s="1">
    <fb>0.78100000000000003</fb>
    <v>25</v>
  </rv>
  <rv s="1">
    <fb>44273</fb>
    <v>24</v>
  </rv>
  <rv s="0">
    <v>536870912</v>
    <v>Swains Island</v>
    <v>3a65003b-4d9a-6092-d77f-418ea7d418e7</v>
    <v>en-US</v>
    <v>Map</v>
  </rv>
  <rv s="0">
    <v>536870912</v>
    <v>Rose Atoll</v>
    <v>8832a305-948f-5efa-a0d5-840c77e77a8e</v>
    <v>en-US</v>
    <v>Map</v>
  </rv>
  <rv s="3">
    <v>6</v>
  </rv>
  <rv s="3">
    <v>7</v>
  </rv>
  <rv s="1">
    <fb>48203</fb>
    <v>24</v>
  </rv>
  <rv s="6">
    <v>#VALUE!</v>
    <v>en-US</v>
    <v>12d04d63-b9b5-855b-0821-b32474a729a4</v>
    <v>536870912</v>
    <v>1</v>
    <v>36</v>
    <v>37</v>
    <v>American Samoa</v>
    <v>19</v>
    <v>20</v>
    <v>Map</v>
    <v>21</v>
    <v>38</v>
    <v>AS</v>
    <v>105</v>
    <v>106</v>
    <v>107</v>
    <v>108</v>
    <v>109</v>
    <v>USD</v>
    <v>American Samoa is an unincorporated territory of the United States located in the South Pacific Ocean, southeast of the island country of Samoa. Centered on 14°18′S 170°42′W / 14.3°S 170.7°W, it is east of the International Date Line and the ...</v>
    <v>110</v>
    <v>111</v>
    <v>112</v>
    <v>113</v>
    <v>114</v>
    <v>115</v>
    <v>118</v>
    <v>119</v>
    <v>American Samoa</v>
    <v>The Star-Spangled Banner</v>
    <v>120</v>
    <v>American Samoa</v>
    <v>121</v>
    <v>122</v>
    <v>125</v>
    <v>126</v>
    <v>American Samoa</v>
    <v>127</v>
    <v>mdp/vdpid/10</v>
  </rv>
  <rv s="0">
    <v>536870912</v>
    <v>New Caledonia</v>
    <v>25b2aeab-b390-d01e-1f7f-90be767bd899</v>
    <v>en-US</v>
    <v>Map</v>
  </rv>
  <rv s="1">
    <fb>0.10078774917569101</fb>
    <v>23</v>
  </rv>
  <rv s="1">
    <fb>18576</fb>
    <v>24</v>
  </rv>
  <rv s="1">
    <fb>14.5</fb>
    <v>25</v>
  </rv>
  <rv s="1">
    <fb>687</fb>
    <v>26</v>
  </rv>
  <rv s="0">
    <v>536870912</v>
    <v>Noumea</v>
    <v>911ffc0f-d3ab-c5d7-1078-0f069bb6b06b</v>
    <v>en-US</v>
    <v>Map</v>
  </rv>
  <rv s="1">
    <fb>5328.1509999999998</fb>
    <v>24</v>
  </rv>
  <rv s="1">
    <fb>106.95976842723501</fb>
    <v>27</v>
  </rv>
  <rv s="1">
    <fb>5.7831743552115298E-3</fb>
    <v>23</v>
  </rv>
  <rv s="1">
    <fb>1.97</fb>
    <v>25</v>
  </rv>
  <rv s="1">
    <fb>0.45897155361050301</fb>
    <v>23</v>
  </rv>
  <rv s="1">
    <fb>2682347064.3642001</fb>
    <v>30</v>
  </rv>
  <rv s="2">
    <v>2</v>
    <v>21</v>
    <v>40</v>
    <v>7</v>
    <v>0</v>
    <v>Image of New Caledonia</v>
  </rv>
  <rv s="0">
    <v>805306368</v>
    <v>Emmanuel Macron (President)</v>
    <v>35be5a56-7a78-6352-b158-60da8f84c858</v>
    <v>en-US</v>
    <v>Generic</v>
  </rv>
  <rv s="3">
    <v>8</v>
  </rv>
  <rv s="4">
    <v>https://www.bing.com/search?q=new+caledonia&amp;form=skydnc</v>
    <v>Learn more on Bing</v>
  </rv>
  <rv s="1">
    <fb>77.148780487804899</fb>
    <v>28</v>
  </rv>
  <rv s="3">
    <v>9</v>
  </rv>
  <rv s="1">
    <fb>1.982</fb>
    <v>25</v>
  </rv>
  <rv s="1">
    <fb>278500</fb>
    <v>24</v>
  </rv>
  <rv s="1">
    <fb>0.63057998657226599</fb>
    <v>23</v>
  </rv>
  <rv s="0">
    <v>536870912</v>
    <v>Belep</v>
    <v>8fdddcd9-9eac-3191-9c53-448f3a91b7d5</v>
    <v>en-US</v>
    <v>Map</v>
  </rv>
  <rv s="0">
    <v>536870912</v>
    <v>Boulouparis</v>
    <v>d92d6604-f1d3-5297-0bff-f06c7c989035</v>
    <v>en-US</v>
    <v>Map</v>
  </rv>
  <rv s="0">
    <v>536870912</v>
    <v>Bourail</v>
    <v>0262ef3a-2e2d-2a12-8208-895a5e90cd25</v>
    <v>en-US</v>
    <v>Map</v>
  </rv>
  <rv s="0">
    <v>536870912</v>
    <v>Canala</v>
    <v>38dbcc78-4d0e-e1a5-b74c-2c80f9fb1f8a</v>
    <v>en-US</v>
    <v>Map</v>
  </rv>
  <rv s="0">
    <v>536870912</v>
    <v>Dumbéa</v>
    <v>3d5d634b-83de-3e8d-38d5-30c0bc60c40a</v>
    <v>en-US</v>
    <v>Map</v>
  </rv>
  <rv s="0">
    <v>536870912</v>
    <v>Farino</v>
    <v>528cd8f7-f473-922a-6ef1-18caa0765f66</v>
    <v>en-US</v>
    <v>Map</v>
  </rv>
  <rv s="0">
    <v>536870912</v>
    <v>Hienghène</v>
    <v>2ce509ac-719b-370a-014f-988eefeb9d32</v>
    <v>en-US</v>
    <v>Map</v>
  </rv>
  <rv s="0">
    <v>536870912</v>
    <v>Houaïlou</v>
    <v>301cc842-4909-e13f-bcdb-f1eaa1276cf6</v>
    <v>en-US</v>
    <v>Map</v>
  </rv>
  <rv s="0">
    <v>536870912</v>
    <v>L'Île-des-Pins</v>
    <v>18dd3525-0666-a0c8-ec32-021382a1a455</v>
    <v>en-US</v>
    <v>Map</v>
  </rv>
  <rv s="0">
    <v>536870912</v>
    <v>Kaala-Gomen</v>
    <v>8fbfe9c9-6850-baff-97d6-12bf82246436</v>
    <v>en-US</v>
    <v>Map</v>
  </rv>
  <rv s="0">
    <v>536870912</v>
    <v>Koné</v>
    <v>3593319e-232f-b0bf-106c-174a06a2efc1</v>
    <v>en-US</v>
    <v>Map</v>
  </rv>
  <rv s="0">
    <v>536870912</v>
    <v>Kouaoua</v>
    <v>9226f039-efec-dd5f-38b2-820dd805d337</v>
    <v>en-US</v>
    <v>Map</v>
  </rv>
  <rv s="0">
    <v>536870912</v>
    <v>Koumac</v>
    <v>4e485e92-afc0-f4bc-f343-dec2bf1f64f6</v>
    <v>en-US</v>
    <v>Map</v>
  </rv>
  <rv s="0">
    <v>536870912</v>
    <v>La Foa</v>
    <v>401d1e18-149c-919c-a682-bf4d0f3de023</v>
    <v>en-US</v>
    <v>Map</v>
  </rv>
  <rv s="0">
    <v>536870912</v>
    <v>Maré Island</v>
    <v>460a6eb8-0e96-4315-8ef8-bdd8e1e84162</v>
    <v>en-US</v>
    <v>Map</v>
  </rv>
  <rv s="0">
    <v>536870912</v>
    <v>Moindou</v>
    <v>16fe9771-191d-7e5d-a401-fff5e104a9d5</v>
    <v>en-US</v>
    <v>Map</v>
  </rv>
  <rv s="0">
    <v>536870912</v>
    <v>Le Mont-Dore</v>
    <v>6e22056c-ab52-e386-114a-092566418a6c</v>
    <v>en-US</v>
    <v>Map</v>
  </rv>
  <rv s="0">
    <v>536870912</v>
    <v>Ouégoa</v>
    <v>09bfb32b-5aef-8f8d-38b3-cc2233e96654</v>
    <v>en-US</v>
    <v>Map</v>
  </rv>
  <rv s="0">
    <v>536870912</v>
    <v>Païta</v>
    <v>b5560095-71c8-a8f7-c5d0-049d9e8b7b4b</v>
    <v>en-US</v>
    <v>Map</v>
  </rv>
  <rv s="0">
    <v>536870912</v>
    <v>Poindimié</v>
    <v>681bf652-513d-846d-5a95-7667d287094c</v>
    <v>en-US</v>
    <v>Map</v>
  </rv>
  <rv s="0">
    <v>536870912</v>
    <v>Ponerihouen</v>
    <v>8b5279fb-3986-ef36-b9e3-c94b80c3f487</v>
    <v>en-US</v>
    <v>Map</v>
  </rv>
  <rv s="0">
    <v>536870912</v>
    <v>Pouébo</v>
    <v>f371b925-aee2-8050-0576-ca56ea90c79d</v>
    <v>en-US</v>
    <v>Map</v>
  </rv>
  <rv s="0">
    <v>536870912</v>
    <v>Pouembout</v>
    <v>e4234a53-2580-c922-3d10-f9dc1344db2b</v>
    <v>en-US</v>
    <v>Map</v>
  </rv>
  <rv s="0">
    <v>536870912</v>
    <v>Poum</v>
    <v>095a60a2-a38e-f9bc-3124-0eb74f78a08c</v>
    <v>en-US</v>
    <v>Map</v>
  </rv>
  <rv s="0">
    <v>536870912</v>
    <v>Poya</v>
    <v>cd477fae-a5f2-452e-93f4-63f6b3773e2f</v>
    <v>en-US</v>
    <v>Map</v>
  </rv>
  <rv s="0">
    <v>536870912</v>
    <v>Sarraméa</v>
    <v>180b2d06-565d-0f5d-d30d-147983de97b7</v>
    <v>en-US</v>
    <v>Map</v>
  </rv>
  <rv s="0">
    <v>536870912</v>
    <v>Thio</v>
    <v>fd37de03-de8d-251a-f165-60f44559e432</v>
    <v>en-US</v>
    <v>Map</v>
  </rv>
  <rv s="0">
    <v>536870912</v>
    <v>Touho</v>
    <v>a8f588c8-292e-ba43-c0d6-ccc90ad4ed4c</v>
    <v>en-US</v>
    <v>Map</v>
  </rv>
  <rv s="0">
    <v>536870912</v>
    <v>Voh</v>
    <v>7ce4b3e6-61c8-f9ac-e390-a65e36072596</v>
    <v>en-US</v>
    <v>Map</v>
  </rv>
  <rv s="0">
    <v>536870912</v>
    <v>Yaté</v>
    <v>a200b245-1a7e-2300-f9b6-bd6eb43284b0</v>
    <v>en-US</v>
    <v>Map</v>
  </rv>
  <rv s="0">
    <v>536870912</v>
    <v>Isle of Pines</v>
    <v>ac68c95f-211d-f48e-d036-39d27f4c5f58</v>
    <v>en-US</v>
    <v>Map</v>
  </rv>
  <rv s="0">
    <v>536870912</v>
    <v>Ouvéa</v>
    <v>24ab5b57-19f0-aafb-64db-66519a64ad01</v>
    <v>en-US</v>
    <v>Map</v>
  </rv>
  <rv s="3">
    <v>10</v>
  </rv>
  <rv s="1">
    <fb>0.128000001907349</fb>
    <v>31</v>
  </rv>
  <rv s="1">
    <fb>204637</fb>
    <v>24</v>
  </rv>
  <rv s="7">
    <v>#VALUE!</v>
    <v>en-US</v>
    <v>25b2aeab-b390-d01e-1f7f-90be767bd899</v>
    <v>536870912</v>
    <v>1</v>
    <v>43</v>
    <v>44</v>
    <v>New Caledonia</v>
    <v>19</v>
    <v>20</v>
    <v>Map</v>
    <v>21</v>
    <v>45</v>
    <v>NC</v>
    <v>130</v>
    <v>131</v>
    <v>132</v>
    <v>133</v>
    <v>134</v>
    <v>135</v>
    <v>136</v>
    <v>137</v>
    <v>XPF</v>
    <v>New Caledonia is a sui generis collectivity of overseas France in the southwest Pacific Ocean, south of Vanuatu, about 1,210 km east of Australia, and 17,000 km from Metropolitan France. The archipelago, part of the Melanesia subregion, includes ...</v>
    <v>138</v>
    <v>139</v>
    <v>140</v>
    <v>141</v>
    <v>134</v>
    <v>143</v>
    <v>144</v>
    <v>145</v>
    <v>New Caledonia</v>
    <v>Soyons unis, devenons frères</v>
    <v>146</v>
    <v>Nouvelle-Calédonie</v>
    <v>147</v>
    <v>148</v>
    <v>149</v>
    <v>182</v>
    <v>183</v>
    <v>New Caledonia</v>
    <v>184</v>
    <v>mdp/vdpid/170</v>
  </rv>
  <rv s="0">
    <v>536870912</v>
    <v>Brazil</v>
    <v>a828cf41-b938-49fe-7986-4b336618d413</v>
    <v>en-US</v>
    <v>Map</v>
  </rv>
  <rv s="1">
    <fb>0.33924533448829503</fb>
    <v>23</v>
  </rv>
  <rv s="1">
    <fb>8515767</fb>
    <v>24</v>
  </rv>
  <rv s="1">
    <fb>730000</fb>
    <v>24</v>
  </rv>
  <rv s="1">
    <fb>13.923999999999999</fb>
    <v>25</v>
  </rv>
  <rv s="1">
    <fb>55</fb>
    <v>26</v>
  </rv>
  <rv s="0">
    <v>536870912</v>
    <v>Brasília</v>
    <v>0f4c1a26-f33c-b6de-a63f-578da6617369</v>
    <v>en-US</v>
    <v>Map</v>
  </rv>
  <rv s="1">
    <fb>462298.69</fb>
    <v>24</v>
  </rv>
  <rv s="1">
    <fb>167.397860280061</fb>
    <v>27</v>
  </rv>
  <rv s="1">
    <fb>3.7329762121689397E-2</fb>
    <v>23</v>
  </rv>
  <rv s="1">
    <fb>2619.96061573831</fb>
    <v>24</v>
  </rv>
  <rv s="1">
    <fb>1.73</fb>
    <v>25</v>
  </rv>
  <rv s="1">
    <fb>0.58931054038338704</fb>
    <v>23</v>
  </rv>
  <rv s="1">
    <fb>59.1075326389753</fb>
    <v>28</v>
  </rv>
  <rv s="1">
    <fb>1.02</fb>
    <v>29</v>
  </rv>
  <rv s="1">
    <fb>1839758040765.6201</fb>
    <v>30</v>
  </rv>
  <rv s="1">
    <fb>1.1544783999999999</fb>
    <v>23</v>
  </rv>
  <rv s="1">
    <fb>0.513436</fb>
    <v>23</v>
  </rv>
  <rv s="2">
    <v>3</v>
    <v>21</v>
    <v>47</v>
    <v>7</v>
    <v>0</v>
    <v>Image of Brazil</v>
  </rv>
  <rv s="1">
    <fb>12.8</fb>
    <v>28</v>
  </rv>
  <rv s="0">
    <v>536870912</v>
    <v>São Paulo</v>
    <v>c6cf2f6e-626c-4267-ae48-9e13ea74d2b9</v>
    <v>en-US</v>
    <v>Map</v>
  </rv>
  <rv s="0">
    <v>805306368</v>
    <v>Luiz Inácio Lula da Silva (President)</v>
    <v>d1dff6dd-e1d9-642a-4044-fc3f6765ae2b</v>
    <v>en-US</v>
    <v>Generic</v>
  </rv>
  <rv s="0">
    <v>805306368</v>
    <v>Geraldo Alckmin (Vice president)</v>
    <v>ea2c259d-ca87-ae96-81e3-8e0b97870fa3</v>
    <v>en-US</v>
    <v>Generic</v>
  </rv>
  <rv s="3">
    <v>11</v>
  </rv>
  <rv s="4">
    <v>https://www.bing.com/search?q=brazil&amp;form=skydnc</v>
    <v>Learn more on Bing</v>
  </rv>
  <rv s="1">
    <fb>75.671999999999997</fb>
    <v>28</v>
  </rv>
  <rv s="1">
    <fb>1187361690000</fb>
    <v>30</v>
  </rv>
  <rv s="1">
    <fb>60</fb>
    <v>28</v>
  </rv>
  <rv s="1">
    <fb>1.53</fb>
    <v>29</v>
  </rv>
  <rv s="3">
    <v>12</v>
  </rv>
  <rv s="1">
    <fb>0.28289823089999999</fb>
    <v>23</v>
  </rv>
  <rv s="1">
    <fb>2.1499000000000001</fb>
    <v>25</v>
  </rv>
  <rv s="1">
    <fb>214326223</fb>
    <v>24</v>
  </rv>
  <rv s="1">
    <fb>0.192</fb>
    <v>23</v>
  </rv>
  <rv s="1">
    <fb>0.42499999999999999</fb>
    <v>23</v>
  </rv>
  <rv s="1">
    <fb>0.58399999999999996</fb>
    <v>23</v>
  </rv>
  <rv s="1">
    <fb>0.01</fb>
    <v>23</v>
  </rv>
  <rv s="1">
    <fb>3.1E-2</fb>
    <v>23</v>
  </rv>
  <rv s="1">
    <fb>7.2999999999999995E-2</fb>
    <v>23</v>
  </rv>
  <rv s="1">
    <fb>0.12</fb>
    <v>23</v>
  </rv>
  <rv s="1">
    <fb>0.63883998870849601</fb>
    <v>23</v>
  </rv>
  <rv s="0">
    <v>536870912</v>
    <v>Acre</v>
    <v>8960bf27-5261-01d1-4019-e7d898f67bb4</v>
    <v>en-US</v>
    <v>Map</v>
  </rv>
  <rv s="0">
    <v>536870912</v>
    <v>Amapá</v>
    <v>28d39e09-4b9f-31f6-cc72-48b1f9be59db</v>
    <v>en-US</v>
    <v>Map</v>
  </rv>
  <rv s="0">
    <v>536870912</v>
    <v>Amazonas</v>
    <v>f79e57ca-6fc1-5a6a-015b-38d90f33902f</v>
    <v>en-US</v>
    <v>Map</v>
  </rv>
  <rv s="0">
    <v>536870912</v>
    <v>Pará</v>
    <v>7a0db70a-73db-e83d-e548-6fab7a523b35</v>
    <v>en-US</v>
    <v>Map</v>
  </rv>
  <rv s="0">
    <v>536870912</v>
    <v>Rondônia</v>
    <v>25fbe5d5-9bc1-0ec2-ac78-2d9fe5b147dd</v>
    <v>en-US</v>
    <v>Map</v>
  </rv>
  <rv s="0">
    <v>536870912</v>
    <v>Roraima</v>
    <v>3b8383a2-7c79-31f6-2359-bd9ba2099213</v>
    <v>en-US</v>
    <v>Map</v>
  </rv>
  <rv s="0">
    <v>536870912</v>
    <v>Tocantins</v>
    <v>f7a46dfe-e192-d6f7-e5f8-084e555ba7cb</v>
    <v>en-US</v>
    <v>Map</v>
  </rv>
  <rv s="0">
    <v>536870912</v>
    <v>Alagoas</v>
    <v>4e3f1ba4-1948-0514-728a-55b34ab027b4</v>
    <v>en-US</v>
    <v>Map</v>
  </rv>
  <rv s="0">
    <v>536870912</v>
    <v>Bahia</v>
    <v>e904684f-6d5b-f7bb-c27d-bdb50a0ec8ab</v>
    <v>en-US</v>
    <v>Map</v>
  </rv>
  <rv s="0">
    <v>536870912</v>
    <v>Ceará</v>
    <v>b598e20e-29fb-ccf6-be0e-2650e6ba40c5</v>
    <v>en-US</v>
    <v>Map</v>
  </rv>
  <rv s="0">
    <v>536870912</v>
    <v>Maranhão</v>
    <v>98274980-9da4-ff5e-78a1-e512bb4179ca</v>
    <v>en-US</v>
    <v>Map</v>
  </rv>
  <rv s="0">
    <v>536870912</v>
    <v>Paraíba</v>
    <v>f5be810b-3322-2252-c10f-35206d84b548</v>
    <v>en-US</v>
    <v>Map</v>
  </rv>
  <rv s="0">
    <v>536870912</v>
    <v>Pernambuco</v>
    <v>5538aab1-15ae-294f-2c10-f5083201cca1</v>
    <v>en-US</v>
    <v>Map</v>
  </rv>
  <rv s="0">
    <v>536870912</v>
    <v>Piauí</v>
    <v>ab11433a-8357-ae6d-67fe-8570cc271399</v>
    <v>en-US</v>
    <v>Map</v>
  </rv>
  <rv s="0">
    <v>536870912</v>
    <v>Rio Grande do Norte</v>
    <v>4cccb40d-d26b-4493-e031-bcf803f1c2b1</v>
    <v>en-US</v>
    <v>Map</v>
  </rv>
  <rv s="0">
    <v>536870912</v>
    <v>Sergipe</v>
    <v>a7f70762-a1ab-d5de-8bf0-3eb8532c1eb9</v>
    <v>en-US</v>
    <v>Map</v>
  </rv>
  <rv s="0">
    <v>536870912</v>
    <v>Goiás</v>
    <v>38750702-647a-b72a-2cec-e4a55e078f36</v>
    <v>en-US</v>
    <v>Map</v>
  </rv>
  <rv s="0">
    <v>536870912</v>
    <v>Mato Grosso</v>
    <v>af05c757-4d77-813e-b8eb-97635c07f37a</v>
    <v>en-US</v>
    <v>Map</v>
  </rv>
  <rv s="0">
    <v>536870912</v>
    <v>Mato Grosso do Sul</v>
    <v>7de24933-1d79-fc85-387b-3ce7947910b6</v>
    <v>en-US</v>
    <v>Map</v>
  </rv>
  <rv s="0">
    <v>536870912</v>
    <v>Espírito Santo</v>
    <v>dbc4d679-53e7-49d7-c6b3-88a4ca7f522f</v>
    <v>en-US</v>
    <v>Map</v>
  </rv>
  <rv s="0">
    <v>536870912</v>
    <v>Minas Gerais</v>
    <v>974e2066-dee0-aecd-c973-50babb750033</v>
    <v>en-US</v>
    <v>Map</v>
  </rv>
  <rv s="0">
    <v>536870912</v>
    <v>Rio de Janeiro</v>
    <v>3f5a22fa-26bd-86f9-0345-3a6206e8aab5</v>
    <v>en-US</v>
    <v>Map</v>
  </rv>
  <rv s="0">
    <v>536870912</v>
    <v>São Paulo</v>
    <v>4d56ae2d-1aad-8c4f-dca2-4456acc12f89</v>
    <v>en-US</v>
    <v>Map</v>
  </rv>
  <rv s="0">
    <v>536870912</v>
    <v>Paraná</v>
    <v>a33450c4-459a-0682-41ee-635b343dd785</v>
    <v>en-US</v>
    <v>Map</v>
  </rv>
  <rv s="0">
    <v>536870912</v>
    <v>Rio Grande do Sul</v>
    <v>9644dbbf-be0c-de9c-a534-3d7ff4801a8b</v>
    <v>en-US</v>
    <v>Map</v>
  </rv>
  <rv s="0">
    <v>536870912</v>
    <v>Santa Catarina</v>
    <v>6262969d-76c7-e65f-1be5-668011a93ff0</v>
    <v>en-US</v>
    <v>Map</v>
  </rv>
  <rv s="0">
    <v>536870912</v>
    <v>Federal District</v>
    <v>88dfc3b6-8e7a-694d-61b2-96d14f226ec4</v>
    <v>en-US</v>
    <v>Map</v>
  </rv>
  <rv s="3">
    <v>13</v>
  </rv>
  <rv s="1">
    <fb>0.14178605589771201</fb>
    <v>23</v>
  </rv>
  <rv s="1">
    <fb>0.65099999999999991</fb>
    <v>23</v>
  </rv>
  <rv s="1">
    <fb>0.12083000183105501</fb>
    <v>31</v>
  </rv>
  <rv s="1">
    <fb>183241641</fb>
    <v>24</v>
  </rv>
  <rv s="8">
    <v>#VALUE!</v>
    <v>en-US</v>
    <v>a828cf41-b938-49fe-7986-4b336618d413</v>
    <v>536870912</v>
    <v>1</v>
    <v>50</v>
    <v>51</v>
    <v>Brazil</v>
    <v>19</v>
    <v>20</v>
    <v>Map</v>
    <v>21</v>
    <v>52</v>
    <v>BR</v>
    <v>187</v>
    <v>188</v>
    <v>189</v>
    <v>190</v>
    <v>191</v>
    <v>192</v>
    <v>193</v>
    <v>194</v>
    <v>195</v>
    <v>BRB</v>
    <v>Brazil, officially the Federative Republic of Brazil, is the largest and easternmost country in South America and in Latin America. Brazil is the world's fifth-largest country by area and the seventh most populous. Its capital is Brasília, and ...</v>
    <v>196</v>
    <v>197</v>
    <v>198</v>
    <v>199</v>
    <v>200</v>
    <v>201</v>
    <v>202</v>
    <v>203</v>
    <v>204</v>
    <v>205</v>
    <v>206</v>
    <v>209</v>
    <v>210</v>
    <v>211</v>
    <v>212</v>
    <v>213</v>
    <v>214</v>
    <v>Brazil</v>
    <v>Brazilian National Anthem</v>
    <v>215</v>
    <v>República Federativa do Brasil</v>
    <v>216</v>
    <v>217</v>
    <v>218</v>
    <v>219</v>
    <v>220</v>
    <v>221</v>
    <v>222</v>
    <v>223</v>
    <v>224</v>
    <v>225</v>
    <v>226</v>
    <v>254</v>
    <v>255</v>
    <v>256</v>
    <v>257</v>
    <v>Brazil</v>
    <v>258</v>
    <v>mdp/vdpid/32</v>
  </rv>
  <rv s="0">
    <v>536870912</v>
    <v>Papua New Guinea</v>
    <v>3d24acc6-9a00-61bb-a264-5eb69db51fff</v>
    <v>en-US</v>
    <v>Map</v>
  </rv>
  <rv s="1">
    <fb>2.6277436735414897E-2</fb>
    <v>23</v>
  </rv>
  <rv s="1">
    <fb>462840</fb>
    <v>24</v>
  </rv>
  <rv s="1">
    <fb>4000</fb>
    <v>24</v>
  </rv>
  <rv s="1">
    <fb>27.073</fb>
    <v>25</v>
  </rv>
  <rv s="1">
    <fb>675</fb>
    <v>26</v>
  </rv>
  <rv s="0">
    <v>536870912</v>
    <v>Port Moresby</v>
    <v>3eca123a-512b-21c1-ab22-b49528bb05f3</v>
    <v>en-US</v>
    <v>Map</v>
  </rv>
  <rv s="1">
    <fb>7535.6850000000004</fb>
    <v>24</v>
  </rv>
  <rv s="1">
    <fb>155.992373115839</fb>
    <v>27</v>
  </rv>
  <rv s="1">
    <fb>3.6378990025278501E-2</fb>
    <v>23</v>
  </rv>
  <rv s="1">
    <fb>3.5640000000000001</fb>
    <v>25</v>
  </rv>
  <rv s="1">
    <fb>0.74098395130393502</fb>
    <v>23</v>
  </rv>
  <rv s="1">
    <fb>1.36</fb>
    <v>29</v>
  </rv>
  <rv s="1">
    <fb>24969611434.768398</fb>
    <v>30</v>
  </rv>
  <rv s="1">
    <fb>1.0854585999999999</fb>
    <v>23</v>
  </rv>
  <rv s="1">
    <fb>1.7782199999999998E-2</fb>
    <v>23</v>
  </rv>
  <rv s="2">
    <v>4</v>
    <v>21</v>
    <v>54</v>
    <v>7</v>
    <v>0</v>
    <v>Image of Papua New Guinea</v>
  </rv>
  <rv s="1">
    <fb>38</fb>
    <v>28</v>
  </rv>
  <rv s="0">
    <v>805306368</v>
    <v>Charles III (Monarch)</v>
    <v>afc6f6a9-5b55-9178-3e6f-2c8b6d16ee9c</v>
    <v>en-US</v>
    <v>Generic</v>
  </rv>
  <rv s="0">
    <v>805306368</v>
    <v>James Marape (Prime minister)</v>
    <v>a0345110-c9e2-ac03-8dc8-3f992f91769e</v>
    <v>en-US</v>
    <v>Generic</v>
  </rv>
  <rv s="3">
    <v>14</v>
  </rv>
  <rv s="4">
    <v>https://www.bing.com/search?q=papua+new+guinea&amp;form=skydnc</v>
    <v>Learn more on Bing</v>
  </rv>
  <rv s="1">
    <fb>64.263000000000005</fb>
    <v>28</v>
  </rv>
  <rv s="1">
    <fb>12592450000</fb>
    <v>30</v>
  </rv>
  <rv s="1">
    <fb>145</fb>
    <v>28</v>
  </rv>
  <rv s="1">
    <fb>1.1599999999999999</fb>
    <v>29</v>
  </rv>
  <rv s="3">
    <v>15</v>
  </rv>
  <rv s="1">
    <fb>5.7628055900000003E-2</fb>
    <v>23</v>
  </rv>
  <rv s="1">
    <fb>6.9900000000000004E-2</fb>
    <v>25</v>
  </rv>
  <rv s="1">
    <fb>10142619</fb>
    <v>24</v>
  </rv>
  <rv s="1">
    <fb>0.22399999999999998</fb>
    <v>23</v>
  </rv>
  <rv s="1">
    <fb>0.31</fb>
    <v>23</v>
  </rv>
  <rv s="1">
    <fb>0.47299999999999998</fb>
    <v>23</v>
  </rv>
  <rv s="1">
    <fb>1.9E-2</fb>
    <v>23</v>
  </rv>
  <rv s="1">
    <fb>0.1</fb>
    <v>23</v>
  </rv>
  <rv s="1">
    <fb>0.152</fb>
    <v>23</v>
  </rv>
  <rv s="1">
    <fb>0.47192001342773404</fb>
    <v>23</v>
  </rv>
  <rv s="0">
    <v>536870912</v>
    <v>Central Province</v>
    <v>5553cc51-2a2c-e8a0-f83d-dcbbec67b41f</v>
    <v>en-US</v>
    <v>Map</v>
  </rv>
  <rv s="0">
    <v>536870912</v>
    <v>Chimbu Province</v>
    <v>209165a1-e6b7-cd3d-7029-e10db0858d01</v>
    <v>en-US</v>
    <v>Map</v>
  </rv>
  <rv s="0">
    <v>536870912</v>
    <v>Eastern Highlands Province</v>
    <v>65e19690-6117-17f1-b9be-39a3b4700364</v>
    <v>en-US</v>
    <v>Map</v>
  </rv>
  <rv s="0">
    <v>536870912</v>
    <v>East New Britain Province</v>
    <v>b53218a4-bff9-a8a4-e21c-6c9e63790c6d</v>
    <v>en-US</v>
    <v>Map</v>
  </rv>
  <rv s="0">
    <v>536870912</v>
    <v>East Sepik Province</v>
    <v>5abece1f-ee04-f859-6925-f585d991eddf</v>
    <v>en-US</v>
    <v>Map</v>
  </rv>
  <rv s="0">
    <v>536870912</v>
    <v>Enga Province</v>
    <v>d2172c81-da82-e104-5aad-81fcc7f70e5f</v>
    <v>en-US</v>
    <v>Map</v>
  </rv>
  <rv s="0">
    <v>536870912</v>
    <v>Gulf Province</v>
    <v>1eaef8e4-ed1c-6d57-316b-ee2fd0a49b5f</v>
    <v>en-US</v>
    <v>Map</v>
  </rv>
  <rv s="0">
    <v>536870912</v>
    <v>Madang Province</v>
    <v>4c0e9549-d479-f501-6473-eed7210f6bf9</v>
    <v>en-US</v>
    <v>Map</v>
  </rv>
  <rv s="0">
    <v>536870912</v>
    <v>Manus Province</v>
    <v>b59ac14a-d297-3193-c0d2-e95be84413fb</v>
    <v>en-US</v>
    <v>Map</v>
  </rv>
  <rv s="0">
    <v>536870912</v>
    <v>Milne Bay Province</v>
    <v>66e1bdd9-429a-5826-35c5-098ee0ef3a07</v>
    <v>en-US</v>
    <v>Map</v>
  </rv>
  <rv s="0">
    <v>536870912</v>
    <v>Morobe Province</v>
    <v>1ff4ea52-b07e-5df4-3e47-e4742725117b</v>
    <v>en-US</v>
    <v>Map</v>
  </rv>
  <rv s="0">
    <v>536870912</v>
    <v>New Ireland Province</v>
    <v>7afd44e7-ead0-962a-f798-a35096ee4f52</v>
    <v>en-US</v>
    <v>Map</v>
  </rv>
  <rv s="0">
    <v>536870912</v>
    <v>Oro Province</v>
    <v>2b7ae909-5955-6b9e-6687-0967a9c49922</v>
    <v>en-US</v>
    <v>Map</v>
  </rv>
  <rv s="0">
    <v>536870912</v>
    <v>Autonomous Region of Bougainville</v>
    <v>044990bc-b8ec-c788-7102-cfe0714acc92</v>
    <v>en-US</v>
    <v>Map</v>
  </rv>
  <rv s="0">
    <v>536870912</v>
    <v>Southern Highlands Province</v>
    <v>a9fb395f-0ac4-6f32-0782-4094f4cca5fc</v>
    <v>en-US</v>
    <v>Map</v>
  </rv>
  <rv s="0">
    <v>536870912</v>
    <v>Western Province</v>
    <v>95cd39ab-3016-0d2e-6213-1fa72f87dff7</v>
    <v>en-US</v>
    <v>Map</v>
  </rv>
  <rv s="0">
    <v>536870912</v>
    <v>Western Highlands Province</v>
    <v>26654274-eeed-9a87-ebe9-2936480751b9</v>
    <v>en-US</v>
    <v>Map</v>
  </rv>
  <rv s="0">
    <v>536870912</v>
    <v>West New Britain Province</v>
    <v>97bafcd3-149b-26a3-9ffe-a830bbc2a5a9</v>
    <v>en-US</v>
    <v>Map</v>
  </rv>
  <rv s="0">
    <v>536870912</v>
    <v>Sandaun Province</v>
    <v>7265232b-67d7-7bd5-b03d-fc1a7921dde5</v>
    <v>en-US</v>
    <v>Map</v>
  </rv>
  <rv s="0">
    <v>536870912</v>
    <v>National Capital District</v>
    <v>810f40d0-e429-439a-99ef-dac8e951b2ea</v>
    <v>en-US</v>
    <v>Map</v>
  </rv>
  <rv s="0">
    <v>536870912</v>
    <v>Hela Province</v>
    <v>cef87365-0679-484e-9cfe-9a2d80e7d98a</v>
    <v>en-US</v>
    <v>Map</v>
  </rv>
  <rv s="0">
    <v>536870912</v>
    <v>Jiwaka Province</v>
    <v>c7a42824-0252-8fa0-af9f-b21e346700bf</v>
    <v>en-US</v>
    <v>Map</v>
  </rv>
  <rv s="3">
    <v>16</v>
  </rv>
  <rv s="1">
    <fb>0.13587528071647101</fb>
    <v>23</v>
  </rv>
  <rv s="1">
    <fb>0.371</fb>
    <v>23</v>
  </rv>
  <rv s="1">
    <fb>2.4590001106262197E-2</fb>
    <v>31</v>
  </rv>
  <rv s="1">
    <fb>1162834</fb>
    <v>24</v>
  </rv>
  <rv s="9">
    <v>#VALUE!</v>
    <v>en-US</v>
    <v>3d24acc6-9a00-61bb-a264-5eb69db51fff</v>
    <v>536870912</v>
    <v>1</v>
    <v>57</v>
    <v>58</v>
    <v>Papua New Guinea</v>
    <v>19</v>
    <v>20</v>
    <v>Map</v>
    <v>21</v>
    <v>59</v>
    <v>PG</v>
    <v>261</v>
    <v>262</v>
    <v>263</v>
    <v>264</v>
    <v>265</v>
    <v>266</v>
    <v>267</v>
    <v>268</v>
    <v>269</v>
    <v>PGK</v>
    <v>Papua New Guinea, officially the Independent State of Papua New Guinea, is a country in Oceania that comprises the eastern half of the island of New Guinea and its offshore islands in Melanesia. It shares its only land border with Indonesia to ...</v>
    <v>270</v>
    <v>271</v>
    <v>272</v>
    <v>273</v>
    <v>274</v>
    <v>275</v>
    <v>276</v>
    <v>277</v>
    <v>266</v>
    <v>280</v>
    <v>281</v>
    <v>282</v>
    <v>283</v>
    <v>284</v>
    <v>285</v>
    <v>Papua New Guinea</v>
    <v>O Arise, All You Sons</v>
    <v>286</v>
    <v>Papua New Guinea</v>
    <v>287</v>
    <v>288</v>
    <v>289</v>
    <v>290</v>
    <v>291</v>
    <v>292</v>
    <v>293</v>
    <v>39</v>
    <v>294</v>
    <v>295</v>
    <v>296</v>
    <v>319</v>
    <v>320</v>
    <v>321</v>
    <v>322</v>
    <v>Papua New Guinea</v>
    <v>323</v>
    <v>mdp/vdpid/194</v>
  </rv>
  <rv s="0">
    <v>536870912</v>
    <v>Croatia</v>
    <v>98d53c1a-2e70-ba44-c85e-1e3d4c505723</v>
    <v>en-US</v>
    <v>Map</v>
  </rv>
  <rv s="1">
    <fb>0.27591136526090099</fb>
    <v>23</v>
  </rv>
  <rv s="1">
    <fb>56594</fb>
    <v>24</v>
  </rv>
  <rv s="1">
    <fb>18000</fb>
    <v>24</v>
  </rv>
  <rv s="1">
    <fb>9</fb>
    <v>25</v>
  </rv>
  <rv s="1">
    <fb>385</fb>
    <v>26</v>
  </rv>
  <rv s="0">
    <v>536870912</v>
    <v>Zagreb</v>
    <v>f11a69f0-4ff4-d971-a3ab-ae1c1274eccc</v>
    <v>en-US</v>
    <v>Map</v>
  </rv>
  <rv s="1">
    <fb>17487.922999999999</fb>
    <v>24</v>
  </rv>
  <rv s="1">
    <fb>109.815676449535</fb>
    <v>27</v>
  </rv>
  <rv s="1">
    <fb>7.7182034649808298E-3</fb>
    <v>23</v>
  </rv>
  <rv s="1">
    <fb>3714.3829884420702</fb>
    <v>24</v>
  </rv>
  <rv s="1">
    <fb>1.47</fb>
    <v>25</v>
  </rv>
  <rv s="1">
    <fb>0.343531098001083</fb>
    <v>23</v>
  </rv>
  <rv s="1">
    <fb>70.703662342128197</fb>
    <v>28</v>
  </rv>
  <rv s="1">
    <fb>1.26</fb>
    <v>29</v>
  </rv>
  <rv s="1">
    <fb>60415553038.882599</fb>
    <v>30</v>
  </rv>
  <rv s="1">
    <fb>0.96471030000000002</fb>
    <v>23</v>
  </rv>
  <rv s="1">
    <fb>0.67865560000000003</fb>
    <v>23</v>
  </rv>
  <rv s="2">
    <v>5</v>
    <v>21</v>
    <v>61</v>
    <v>7</v>
    <v>0</v>
    <v>Image of Croatia</v>
  </rv>
  <rv s="1">
    <fb>4</fb>
    <v>28</v>
  </rv>
  <rv s="0">
    <v>805306368</v>
    <v>Zoran Milanović (President)</v>
    <v>0772d8e3-22ab-2c3b-e566-9239bc8d53e6</v>
    <v>en-US</v>
    <v>Generic</v>
  </rv>
  <rv s="0">
    <v>805306368</v>
    <v>Andrej Plenković (Prime minister)</v>
    <v>8636709a-30b6-46b4-8744-abc8c9fe5ff9</v>
    <v>en-US</v>
    <v>Generic</v>
  </rv>
  <rv s="3">
    <v>17</v>
  </rv>
  <rv s="4">
    <v>https://www.bing.com/search?q=croatia&amp;form=skydnc</v>
    <v>Learn more on Bing</v>
  </rv>
  <rv s="1">
    <fb>78.070731707317094</fb>
    <v>28</v>
  </rv>
  <rv s="1">
    <fb>22458260000</fb>
    <v>30</v>
  </rv>
  <rv s="1">
    <fb>8</fb>
    <v>28</v>
  </rv>
  <rv s="1">
    <fb>2.92</fb>
    <v>29</v>
  </rv>
  <rv s="3">
    <v>18</v>
  </rv>
  <rv s="1">
    <fb>0.15156174140000001</fb>
    <v>23</v>
  </rv>
  <rv s="1">
    <fb>2.9962</fb>
    <v>25</v>
  </rv>
  <rv s="1">
    <fb>3854000</fb>
    <v>24</v>
  </rv>
  <rv s="1">
    <fb>0.23300000000000001</fb>
    <v>23</v>
  </rv>
  <rv s="1">
    <fb>0.22899999999999998</fb>
    <v>23</v>
  </rv>
  <rv s="1">
    <fb>0.379</fb>
    <v>23</v>
  </rv>
  <rv s="1">
    <fb>2.7000000000000003E-2</fb>
    <v>23</v>
  </rv>
  <rv s="1">
    <fb>7.400000000000001E-2</fb>
    <v>23</v>
  </rv>
  <rv s="1">
    <fb>0.13300000000000001</fb>
    <v>23</v>
  </rv>
  <rv s="1">
    <fb>0.18</fb>
    <v>23</v>
  </rv>
  <rv s="1">
    <fb>0.51181999206542994</fb>
    <v>23</v>
  </rv>
  <rv s="0">
    <v>536870912</v>
    <v>Međimurje County</v>
    <v>dc345ff5-f374-076d-1d0f-e1a24cfbb252</v>
    <v>en-US</v>
    <v>Map</v>
  </rv>
  <rv s="0">
    <v>536870912</v>
    <v>Dubrovnik-Neretva County</v>
    <v>aeed8c4c-de39-d37d-b0d9-e37523f91c47</v>
    <v>en-US</v>
    <v>Map</v>
  </rv>
  <rv s="0">
    <v>536870912</v>
    <v>Istria County</v>
    <v>0ab1de7c-4cb1-cbce-c3eb-ca81244e251f</v>
    <v>en-US</v>
    <v>Map</v>
  </rv>
  <rv s="0">
    <v>536870912</v>
    <v>Split-Dalmatia County</v>
    <v>a5c9fc4a-ec53-dc2d-a2db-50aa40fdd54c</v>
    <v>en-US</v>
    <v>Map</v>
  </rv>
  <rv s="0">
    <v>536870912</v>
    <v>Vukovar-Srijem County</v>
    <v>d2ffeec2-0360-aaa1-c264-281c332c65d7</v>
    <v>en-US</v>
    <v>Map</v>
  </rv>
  <rv s="0">
    <v>536870912</v>
    <v>Šibenik-Knin County</v>
    <v>9d9e65ec-ec8b-f187-0936-6d654c8cee4e</v>
    <v>en-US</v>
    <v>Map</v>
  </rv>
  <rv s="0">
    <v>536870912</v>
    <v>Osijek-Baranja County</v>
    <v>14807793-d9c8-613d-6c09-c3a09da2ecd1</v>
    <v>en-US</v>
    <v>Map</v>
  </rv>
  <rv s="0">
    <v>536870912</v>
    <v>Zadar County</v>
    <v>e66a5144-723b-6aba-3445-b2648a0f3632</v>
    <v>en-US</v>
    <v>Map</v>
  </rv>
  <rv s="0">
    <v>536870912</v>
    <v>Brod-Posavina County</v>
    <v>77ccafb9-c361-4f38-878e-cdb50de4ac20</v>
    <v>en-US</v>
    <v>Map</v>
  </rv>
  <rv s="0">
    <v>536870912</v>
    <v>Požega-Slavonia County</v>
    <v>1b9351b8-c66c-5f85-1249-197ef8f9ace2</v>
    <v>en-US</v>
    <v>Map</v>
  </rv>
  <rv s="0">
    <v>536870912</v>
    <v>Virovitica-Podravina County</v>
    <v>b2e508fb-3c10-113a-db7c-34fd3ec7d5a8</v>
    <v>en-US</v>
    <v>Map</v>
  </rv>
  <rv s="0">
    <v>536870912</v>
    <v>Lika-Senj County</v>
    <v>e1daeacd-77f1-8d6c-3d6d-b18f1cc43793</v>
    <v>en-US</v>
    <v>Map</v>
  </rv>
  <rv s="0">
    <v>536870912</v>
    <v>Primorje-Gorski Kotar County</v>
    <v>c270a103-7c7f-57ff-7129-a8b9864b8e93</v>
    <v>en-US</v>
    <v>Map</v>
  </rv>
  <rv s="0">
    <v>536870912</v>
    <v>Bjelovar-Bilogora County</v>
    <v>9e3fda25-b013-9d58-a13e-b26cc2c11736</v>
    <v>en-US</v>
    <v>Map</v>
  </rv>
  <rv s="0">
    <v>536870912</v>
    <v>Koprivnica-Križevci County</v>
    <v>24629268-134b-6a42-31c3-7b995167933b</v>
    <v>en-US</v>
    <v>Map</v>
  </rv>
  <rv s="0">
    <v>536870912</v>
    <v>Varaždin County</v>
    <v>e8b53325-1309-05f5-baf1-5d4648cd44d3</v>
    <v>en-US</v>
    <v>Map</v>
  </rv>
  <rv s="0">
    <v>536870912</v>
    <v>Karlovac County</v>
    <v>7e360e54-9dea-ca70-625f-dd73fa48da82</v>
    <v>en-US</v>
    <v>Map</v>
  </rv>
  <rv s="0">
    <v>536870912</v>
    <v>Sisak-Moslavina County</v>
    <v>8dbfcf55-9464-3038-5db3-06d00c62ed50</v>
    <v>en-US</v>
    <v>Map</v>
  </rv>
  <rv s="0">
    <v>536870912</v>
    <v>Krapina-Zagorje County</v>
    <v>09dfd6fa-edab-6236-5d76-c848770f2467</v>
    <v>en-US</v>
    <v>Map</v>
  </rv>
  <rv s="0">
    <v>536870912</v>
    <v>Zagreb County</v>
    <v>f17cd992-a68c-3c4e-3365-1058251b4842</v>
    <v>en-US</v>
    <v>Map</v>
  </rv>
  <rv s="3">
    <v>19</v>
  </rv>
  <rv s="1">
    <fb>0.21963282023161401</fb>
    <v>23</v>
  </rv>
  <rv s="1">
    <fb>0.20499999999999999</fb>
    <v>23</v>
  </rv>
  <rv s="1">
    <fb>6.9349999427795406E-2</fb>
    <v>31</v>
  </rv>
  <rv s="1">
    <fb>2328318</fb>
    <v>24</v>
  </rv>
  <rv s="8">
    <v>#VALUE!</v>
    <v>en-US</v>
    <v>98d53c1a-2e70-ba44-c85e-1e3d4c505723</v>
    <v>536870912</v>
    <v>1</v>
    <v>64</v>
    <v>51</v>
    <v>Croatia</v>
    <v>19</v>
    <v>20</v>
    <v>Map</v>
    <v>21</v>
    <v>65</v>
    <v>HR</v>
    <v>326</v>
    <v>327</v>
    <v>328</v>
    <v>329</v>
    <v>330</v>
    <v>331</v>
    <v>332</v>
    <v>333</v>
    <v>334</v>
    <v>EUR</v>
    <v>Croatia, officially the Republic of Croatia, is a country located in Central and Southeast Europe. Its coast lies entirely on the Adriatic Sea. It borders Slovenia to the northwest, Hungary to the northeast, Serbia to the east, Bosnia and ...</v>
    <v>335</v>
    <v>336</v>
    <v>337</v>
    <v>338</v>
    <v>339</v>
    <v>340</v>
    <v>341</v>
    <v>342</v>
    <v>343</v>
    <v>344</v>
    <v>331</v>
    <v>347</v>
    <v>348</v>
    <v>349</v>
    <v>350</v>
    <v>351</v>
    <v>352</v>
    <v>Croatia</v>
    <v>Lijepa naša domovino</v>
    <v>353</v>
    <v>Republica Croația</v>
    <v>354</v>
    <v>355</v>
    <v>356</v>
    <v>357</v>
    <v>358</v>
    <v>359</v>
    <v>360</v>
    <v>361</v>
    <v>362</v>
    <v>363</v>
    <v>364</v>
    <v>385</v>
    <v>386</v>
    <v>387</v>
    <v>388</v>
    <v>Croatia</v>
    <v>389</v>
    <v>mdp/vdpid/108</v>
  </rv>
  <rv s="0">
    <v>536870912</v>
    <v>Italy</v>
    <v>09e8f885-427b-8850-947d-202e0287b9e8</v>
    <v>en-US</v>
    <v>Map</v>
  </rv>
  <rv s="1">
    <fb>0.432345141769226</fb>
    <v>23</v>
  </rv>
  <rv s="1">
    <fb>301338</fb>
    <v>24</v>
  </rv>
  <rv s="1">
    <fb>347000</fb>
    <v>24</v>
  </rv>
  <rv s="1">
    <fb>7.3</fb>
    <v>25</v>
  </rv>
  <rv s="1">
    <fb>39</fb>
    <v>26</v>
  </rv>
  <rv s="0">
    <v>536870912</v>
    <v>Rome</v>
    <v>5ed498af-fa85-2a88-874d-212494ddb06f</v>
    <v>en-US</v>
    <v>Map</v>
  </rv>
  <rv s="1">
    <fb>320411.45899999997</fb>
    <v>24</v>
  </rv>
  <rv s="1">
    <fb>110.623595648239</fb>
    <v>27</v>
  </rv>
  <rv s="1">
    <fb>6.1124694376529102E-3</fb>
    <v>23</v>
  </rv>
  <rv s="1">
    <fb>5002.4066798773601</fb>
    <v>24</v>
  </rv>
  <rv s="1">
    <fb>1.29</fb>
    <v>25</v>
  </rv>
  <rv s="1">
    <fb>0.31790303272888798</fb>
    <v>23</v>
  </rv>
  <rv s="1">
    <fb>79.948454735494707</fb>
    <v>28</v>
  </rv>
  <rv s="1">
    <fb>1.61</fb>
    <v>29</v>
  </rv>
  <rv s="1">
    <fb>2001244392041.5701</fb>
    <v>30</v>
  </rv>
  <rv s="1">
    <fb>1.0187936</fb>
    <v>23</v>
  </rv>
  <rv s="1">
    <fb>0.61933000000000005</fb>
    <v>23</v>
  </rv>
  <rv s="2">
    <v>6</v>
    <v>21</v>
    <v>67</v>
    <v>7</v>
    <v>0</v>
    <v>Image of Italy</v>
  </rv>
  <rv s="1">
    <fb>2.6</fb>
    <v>28</v>
  </rv>
  <rv s="0">
    <v>805306368</v>
    <v>Sergio Mattarella (President)</v>
    <v>7b09388e-8b92-1261-db16-7c6882735fe1</v>
    <v>en-US</v>
    <v>Generic</v>
  </rv>
  <rv s="0">
    <v>805306368</v>
    <v>Giorgia Meloni (Prime minister)</v>
    <v>5c9bb82e-e08f-f5eb-9f29-f20e75e8eb8f</v>
    <v>en-US</v>
    <v>Generic</v>
  </rv>
  <rv s="3">
    <v>20</v>
  </rv>
  <rv s="4">
    <v>https://www.bing.com/search?q=italy&amp;form=skydnc</v>
    <v>Learn more on Bing</v>
  </rv>
  <rv s="1">
    <fb>82.946341463414697</fb>
    <v>28</v>
  </rv>
  <rv s="1">
    <fb>522087790000</fb>
    <v>30</v>
  </rv>
  <rv s="1">
    <fb>2</fb>
    <v>28</v>
  </rv>
  <rv s="3">
    <v>21</v>
  </rv>
  <rv s="1">
    <fb>0.2283268819</fb>
    <v>23</v>
  </rv>
  <rv s="1">
    <fb>3.9773999999999998</fb>
    <v>25</v>
  </rv>
  <rv s="1">
    <fb>59109668</fb>
    <v>24</v>
  </rv>
  <rv s="1">
    <fb>0.23</fb>
    <v>23</v>
  </rv>
  <rv s="1">
    <fb>0.26700000000000002</fb>
    <v>23</v>
  </rv>
  <rv s="1">
    <fb>0.42100000000000004</fb>
    <v>23</v>
  </rv>
  <rv s="1">
    <fb>0.06</fb>
    <v>23</v>
  </rv>
  <rv s="1">
    <fb>0.16899999999999998</fb>
    <v>23</v>
  </rv>
  <rv s="1">
    <fb>0.495550003051758</fb>
    <v>23</v>
  </rv>
  <rv s="0">
    <v>536870912</v>
    <v>Abruzzo</v>
    <v>6d07734f-0734-da73-bda9-a2e9e44c1042</v>
    <v>en-US</v>
    <v>Map</v>
  </rv>
  <rv s="0">
    <v>536870912</v>
    <v>Basilicata</v>
    <v>c286f639-68f8-3ed2-0119-87142c109b42</v>
    <v>en-US</v>
    <v>Map</v>
  </rv>
  <rv s="0">
    <v>536870912</v>
    <v>Calabria</v>
    <v>87d05176-c03a-c209-fa72-dfafed738418</v>
    <v>en-US</v>
    <v>Map</v>
  </rv>
  <rv s="0">
    <v>536870912</v>
    <v>Campania</v>
    <v>9933ef2b-24f2-a29d-6e4f-fe6bffe78694</v>
    <v>en-US</v>
    <v>Map</v>
  </rv>
  <rv s="0">
    <v>536870912</v>
    <v>Emilia-Romagna</v>
    <v>129d3426-cfe5-9154-2989-f246e1aa5cec</v>
    <v>en-US</v>
    <v>Map</v>
  </rv>
  <rv s="0">
    <v>536870912</v>
    <v>Friuli Venezia Giulia</v>
    <v>dfe11af7-836d-40cf-b176-995500a2a2fb</v>
    <v>en-US</v>
    <v>Map</v>
  </rv>
  <rv s="0">
    <v>536870912</v>
    <v>Lazio</v>
    <v>e5d48b4e-72f5-da43-7854-da4784df7b51</v>
    <v>en-US</v>
    <v>Map</v>
  </rv>
  <rv s="0">
    <v>536870912</v>
    <v>Liguria</v>
    <v>bc9d0bc0-7501-9ea0-5ffc-8d29df64f153</v>
    <v>en-US</v>
    <v>Map</v>
  </rv>
  <rv s="0">
    <v>536870912</v>
    <v>Lombardy</v>
    <v>4e4d95c0-6e91-acd2-e10c-7165bc365e22</v>
    <v>en-US</v>
    <v>Map</v>
  </rv>
  <rv s="0">
    <v>536870912</v>
    <v>Marche</v>
    <v>262ac8bf-0bbd-ba85-aef3-2130493eaa9b</v>
    <v>en-US</v>
    <v>Map</v>
  </rv>
  <rv s="0">
    <v>536870912</v>
    <v>Molise</v>
    <v>048932e0-ef04-999e-a84f-326f5eaf1b11</v>
    <v>en-US</v>
    <v>Map</v>
  </rv>
  <rv s="0">
    <v>536870912</v>
    <v>Piedmont</v>
    <v>1a1b261b-a6b1-8503-5262-e2f707fe58ce</v>
    <v>en-US</v>
    <v>Map</v>
  </rv>
  <rv s="0">
    <v>536870912</v>
    <v>Apulia</v>
    <v>162619f7-7efb-76cc-0544-2da0306bd7c3</v>
    <v>en-US</v>
    <v>Map</v>
  </rv>
  <rv s="0">
    <v>536870912</v>
    <v>Sardinia</v>
    <v>2ac543b8-3c5f-c1c2-9c26-7153eb61c3d0</v>
    <v>en-US</v>
    <v>Map</v>
  </rv>
  <rv s="0">
    <v>536870912</v>
    <v>Sicily</v>
    <v>610fbc95-e594-a116-6d30-36286446a003</v>
    <v>en-US</v>
    <v>Map</v>
  </rv>
  <rv s="0">
    <v>536870912</v>
    <v>Tuscany</v>
    <v>a8854f08-da35-486d-5bd1-760f4eeb3da0</v>
    <v>en-US</v>
    <v>Map</v>
  </rv>
  <rv s="0">
    <v>536870912</v>
    <v>Trentino-Alto Adige/Südtirol</v>
    <v>b537e28d-6f0c-d8cf-1384-534def0737dd</v>
    <v>en-US</v>
    <v>Map</v>
  </rv>
  <rv s="0">
    <v>536870912</v>
    <v>Umbria</v>
    <v>a75c12d3-c6a9-ea7c-e844-577d1cfe72dd</v>
    <v>en-US</v>
    <v>Map</v>
  </rv>
  <rv s="0">
    <v>536870912</v>
    <v>Aosta Valley</v>
    <v>d9b216c7-5de6-eaf4-2383-5f7fc3075fdb</v>
    <v>en-US</v>
    <v>Map</v>
  </rv>
  <rv s="0">
    <v>536870912</v>
    <v>Veneto</v>
    <v>6809e680-9adc-134d-ebe9-70b79f5adb5f</v>
    <v>en-US</v>
    <v>Map</v>
  </rv>
  <rv s="3">
    <v>22</v>
  </rv>
  <rv s="1">
    <fb>0.24250464933068097</fb>
    <v>23</v>
  </rv>
  <rv s="1">
    <fb>0.59099999999999997</fb>
    <v>23</v>
  </rv>
  <rv s="1">
    <fb>9.8870000839233405E-2</fb>
    <v>31</v>
  </rv>
  <rv s="1">
    <fb>42651966</fb>
    <v>24</v>
  </rv>
  <rv s="10">
    <v>#VALUE!</v>
    <v>en-US</v>
    <v>09e8f885-427b-8850-947d-202e0287b9e8</v>
    <v>536870912</v>
    <v>1</v>
    <v>70</v>
    <v>71</v>
    <v>Italy</v>
    <v>19</v>
    <v>20</v>
    <v>Map</v>
    <v>21</v>
    <v>72</v>
    <v>IT</v>
    <v>392</v>
    <v>393</v>
    <v>394</v>
    <v>395</v>
    <v>396</v>
    <v>397</v>
    <v>398</v>
    <v>399</v>
    <v>400</v>
    <v>EUR</v>
    <v>Italy, officially the Italian Republic, is a country in Southern and Western Europe. It is located on a peninsula that extends into the middle of the Mediterranean Sea, with the Alps on its northern land border, as well as islands, notably ...</v>
    <v>401</v>
    <v>402</v>
    <v>403</v>
    <v>404</v>
    <v>405</v>
    <v>406</v>
    <v>407</v>
    <v>408</v>
    <v>409</v>
    <v>410</v>
    <v>397</v>
    <v>413</v>
    <v>414</v>
    <v>415</v>
    <v>416</v>
    <v>417</v>
    <v>Italy</v>
    <v>Il Canto degli Italiani</v>
    <v>418</v>
    <v>Repubblica Italiana</v>
    <v>419</v>
    <v>420</v>
    <v>421</v>
    <v>422</v>
    <v>423</v>
    <v>424</v>
    <v>293</v>
    <v>425</v>
    <v>225</v>
    <v>426</v>
    <v>427</v>
    <v>448</v>
    <v>449</v>
    <v>450</v>
    <v>451</v>
    <v>Italy</v>
    <v>452</v>
    <v>mdp/vdpid/118</v>
  </rv>
  <rv s="0">
    <v>536870912</v>
    <v>Australia</v>
    <v>06de2191-243d-a83f-6990-2eb1c7f3382a</v>
    <v>en-US</v>
    <v>Map</v>
  </rv>
  <rv s="1">
    <fb>0.48241944248714902</fb>
    <v>23</v>
  </rv>
  <rv s="1">
    <fb>7692024</fb>
    <v>24</v>
  </rv>
  <rv s="1">
    <fb>58000</fb>
    <v>24</v>
  </rv>
  <rv s="1">
    <fb>12.6</fb>
    <v>25</v>
  </rv>
  <rv s="1">
    <fb>61</fb>
    <v>26</v>
  </rv>
  <rv s="0">
    <v>536870912</v>
    <v>Canberra</v>
    <v>59ab58e3-2f00-9175-e7b8-76d910040855</v>
    <v>en-US</v>
    <v>Map</v>
  </rv>
  <rv s="1">
    <fb>375907.837</fb>
    <v>24</v>
  </rv>
  <rv s="1">
    <fb>119.797086368366</fb>
    <v>27</v>
  </rv>
  <rv s="1">
    <fb>1.61076787290379E-2</fb>
    <v>23</v>
  </rv>
  <rv s="1">
    <fb>10071.3989785006</fb>
    <v>24</v>
  </rv>
  <rv s="1">
    <fb>1.74</fb>
    <v>25</v>
  </rv>
  <rv s="1">
    <fb>0.16258278059599401</fb>
    <v>23</v>
  </rv>
  <rv s="1">
    <fb>89.625630110237395</fb>
    <v>28</v>
  </rv>
  <rv s="1">
    <fb>0.93</fb>
    <v>29</v>
  </rv>
  <rv s="1">
    <fb>1392680589329.1399</fb>
    <v>30</v>
  </rv>
  <rv s="1">
    <fb>1.0033898000000001</fb>
    <v>23</v>
  </rv>
  <rv s="1">
    <fb>1.1314216000000001</fb>
    <v>23</v>
  </rv>
  <rv s="2">
    <v>7</v>
    <v>21</v>
    <v>74</v>
    <v>7</v>
    <v>0</v>
    <v>Image of Australia</v>
  </rv>
  <rv s="1">
    <fb>3.1</fb>
    <v>28</v>
  </rv>
  <rv s="0">
    <v>536870912</v>
    <v>Sydney</v>
    <v>3ecec2e8-2993-42e7-7299-f693bbe3b9b9</v>
    <v>en-US</v>
    <v>Map</v>
  </rv>
  <rv s="0">
    <v>805306368</v>
    <v>Anthony Albanese (Prime minister)</v>
    <v>00f8b947-2f64-9828-df4d-5993583bdbe4</v>
    <v>en-US</v>
    <v>Generic</v>
  </rv>
  <rv s="3">
    <v>23</v>
  </rv>
  <rv s="4">
    <v>https://www.bing.com/search?q=australia&amp;form=skydnc</v>
    <v>Learn more on Bing</v>
  </rv>
  <rv s="1">
    <fb>82.748780487804893</fb>
    <v>28</v>
  </rv>
  <rv s="1">
    <fb>1487598500000</fb>
    <v>30</v>
  </rv>
  <rv s="1">
    <fb>6</fb>
    <v>28</v>
  </rv>
  <rv s="1">
    <fb>13.59</fb>
    <v>29</v>
  </rv>
  <rv s="1">
    <fb>0.19558295019999999</fb>
    <v>23</v>
  </rv>
  <rv s="1">
    <fb>3.6778</fb>
    <v>25</v>
  </rv>
  <rv s="1">
    <fb>25978935</fb>
    <v>24</v>
  </rv>
  <rv s="1">
    <fb>0.221</fb>
    <v>23</v>
  </rv>
  <rv s="1">
    <fb>0.27</fb>
    <v>23</v>
  </rv>
  <rv s="1">
    <fb>2.7999999999999997E-2</fb>
    <v>23</v>
  </rv>
  <rv s="1">
    <fb>0.122</fb>
    <v>23</v>
  </rv>
  <rv s="1">
    <fb>0.161</fb>
    <v>23</v>
  </rv>
  <rv s="1">
    <fb>0.65517997741699208</fb>
    <v>23</v>
  </rv>
  <rv s="0">
    <v>536870912</v>
    <v>Australian Capital Territory</v>
    <v>c296eb2e-2c1a-16bf-bc37-164541ce7365</v>
    <v>en-US</v>
    <v>Map</v>
  </rv>
  <rv s="0">
    <v>536870912</v>
    <v>New South Wales</v>
    <v>9143b1e4-782f-52c3-0f4a-cea5eaf6f36a</v>
    <v>en-US</v>
    <v>Map</v>
  </rv>
  <rv s="0">
    <v>536870912</v>
    <v>Northern Territory</v>
    <v>20947ace-4dd4-0516-21df-2af8da517b06</v>
    <v>en-US</v>
    <v>Map</v>
  </rv>
  <rv s="0">
    <v>536870912</v>
    <v>Queensland</v>
    <v>d8d1c6ea-bc68-82f2-5bb3-ae7aa11442b4</v>
    <v>en-US</v>
    <v>Map</v>
  </rv>
  <rv s="0">
    <v>536870912</v>
    <v>South Australia</v>
    <v>202994ba-49c2-98c5-91fa-e0b05ffcf2da</v>
    <v>en-US</v>
    <v>Map</v>
  </rv>
  <rv s="0">
    <v>536870912</v>
    <v>Tasmania</v>
    <v>8327961c-5e1c-9007-38cc-b90bc76e7bc3</v>
    <v>en-US</v>
    <v>Map</v>
  </rv>
  <rv s="0">
    <v>536870912</v>
    <v>Victoria</v>
    <v>afad25fd-4cbc-2e30-7764-19bd8a1cb1bc</v>
    <v>en-US</v>
    <v>Map</v>
  </rv>
  <rv s="0">
    <v>536870912</v>
    <v>Western Australia</v>
    <v>bf87c7cd-72cb-99af-809b-eb7577149dcd</v>
    <v>en-US</v>
    <v>Map</v>
  </rv>
  <rv s="0">
    <v>536870912</v>
    <v>Christmas Island</v>
    <v>66788ba9-2bf3-1a5c-abea-c2feb1989f85</v>
    <v>en-US</v>
    <v>Map</v>
  </rv>
  <rv s="0">
    <v>536870912</v>
    <v>Ashmore and Cartier Islands</v>
    <v>0cf3b96d-0c52-2057-50e3-f4d0baacc740</v>
    <v>en-US</v>
    <v>Map</v>
  </rv>
  <rv s="0">
    <v>536870912</v>
    <v>Cocos (Keeling) Islands</v>
    <v>02bce610-1981-8169-049c-5f416771ad7e</v>
    <v>en-US</v>
    <v>Map</v>
  </rv>
  <rv s="0">
    <v>536870912</v>
    <v>Coral Sea Islands</v>
    <v>12fcab3d-6815-b0bc-3cf7-b1396ef5cd47</v>
    <v>en-US</v>
    <v>Map</v>
  </rv>
  <rv s="0">
    <v>536870912</v>
    <v>Heard Island and McDonald Islands</v>
    <v>fb1ed011-1cc6-3fa2-760a-a9290a0bfc5d</v>
    <v>en-US</v>
    <v>Map</v>
  </rv>
  <rv s="0">
    <v>536870912</v>
    <v>Jervis Bay Territory</v>
    <v>e59341af-b7a6-b4f4-6a5d-590c58c94b7c</v>
    <v>en-US</v>
    <v>Map</v>
  </rv>
  <rv s="0">
    <v>536870912</v>
    <v>Norfolk Island</v>
    <v>edf78bdd-d272-9969-118f-522fd065d490</v>
    <v>en-US</v>
    <v>Map</v>
  </rv>
  <rv s="3">
    <v>24</v>
  </rv>
  <rv s="1">
    <fb>0.22985815296127299</fb>
    <v>23</v>
  </rv>
  <rv s="1">
    <fb>0.47399999999999998</fb>
    <v>23</v>
  </rv>
  <rv s="1">
    <fb>5.2680001258850098E-2</fb>
    <v>31</v>
  </rv>
  <rv s="1">
    <fb>21844756</fb>
    <v>24</v>
  </rv>
  <rv s="8">
    <v>#VALUE!</v>
    <v>en-US</v>
    <v>06de2191-243d-a83f-6990-2eb1c7f3382a</v>
    <v>536870912</v>
    <v>1</v>
    <v>77</v>
    <v>51</v>
    <v>Australia</v>
    <v>19</v>
    <v>20</v>
    <v>Map</v>
    <v>21</v>
    <v>78</v>
    <v>AU</v>
    <v>455</v>
    <v>456</v>
    <v>457</v>
    <v>458</v>
    <v>459</v>
    <v>460</v>
    <v>461</v>
    <v>462</v>
    <v>463</v>
    <v>AUD</v>
    <v>Australia, officially the Commonwealth of Australia, is a sovereign country comprising the mainland of the Australian continent, the island of Tasmania, and numerous smaller islands. Australia is the largest country by area in Oceania and the ...</v>
    <v>464</v>
    <v>465</v>
    <v>466</v>
    <v>467</v>
    <v>468</v>
    <v>469</v>
    <v>470</v>
    <v>471</v>
    <v>472</v>
    <v>473</v>
    <v>474</v>
    <v>476</v>
    <v>477</v>
    <v>478</v>
    <v>479</v>
    <v>480</v>
    <v>481</v>
    <v>Australia</v>
    <v>Advance Australia Fair</v>
    <v>31</v>
    <v>Commonwealth of Australia</v>
    <v>482</v>
    <v>483</v>
    <v>484</v>
    <v>485</v>
    <v>486</v>
    <v>424</v>
    <v>487</v>
    <v>361</v>
    <v>488</v>
    <v>489</v>
    <v>490</v>
    <v>506</v>
    <v>507</v>
    <v>508</v>
    <v>509</v>
    <v>Australia</v>
    <v>510</v>
    <v>mdp/vdpid/12</v>
  </rv>
  <rv s="0">
    <v>536870912</v>
    <v>Hong Kong</v>
    <v>304df1d5-38ee-e835-eb2a-554caba5c30e</v>
    <v>en-US</v>
    <v>Map</v>
  </rv>
  <rv s="1">
    <fb>4.7619047619047603E-2</fb>
    <v>23</v>
  </rv>
  <rv s="1">
    <fb>2755.03</fb>
    <v>24</v>
  </rv>
  <rv s="1">
    <fb>7.2</fb>
    <v>25</v>
  </rv>
  <rv s="1">
    <fb>852</fb>
    <v>26</v>
  </rv>
  <rv s="0">
    <v>536870912</v>
    <v>Victoria City, Hong Kong</v>
    <v>644c4679-89fe-6735-4bef-8faef0ed623b</v>
    <v>en-US</v>
    <v>Map</v>
  </rv>
  <rv s="1">
    <fb>43644.633999999998</fb>
    <v>24</v>
  </rv>
  <rv s="1">
    <fb>134.593052867475</fb>
    <v>27</v>
  </rv>
  <rv s="1">
    <fb>2.8649279875438E-2</fb>
    <v>23</v>
  </rv>
  <rv s="1">
    <fb>6083.2699356802004</fb>
    <v>24</v>
  </rv>
  <rv s="1">
    <fb>1.0720000000000001</fb>
    <v>25</v>
  </rv>
  <rv s="1">
    <fb>93.172881620063393</fb>
    <v>28</v>
  </rv>
  <rv s="1">
    <fb>1.86</fb>
    <v>29</v>
  </rv>
  <rv s="1">
    <fb>366029556273.05103</fb>
    <v>30</v>
  </rv>
  <rv s="1">
    <fb>1.0861767</fb>
    <v>23</v>
  </rv>
  <rv s="1">
    <fb>0.76922230000000003</fb>
    <v>23</v>
  </rv>
  <rv s="2">
    <v>8</v>
    <v>21</v>
    <v>80</v>
    <v>7</v>
    <v>0</v>
    <v>Image of Hong Kong</v>
  </rv>
  <rv s="0">
    <v>536870912</v>
    <v>Kowloon</v>
    <v>4cda8ccc-49df-e25d-4081-af247bd5d447</v>
    <v>en-US</v>
    <v>Map</v>
  </rv>
  <rv s="0">
    <v>805306368</v>
    <v>Andrew Cheung (Chief justice)</v>
    <v>36491eb6-74e3-798a-a69e-2ab92526ae1b</v>
    <v>en-US</v>
    <v>Generic</v>
  </rv>
  <rv s="3">
    <v>25</v>
  </rv>
  <rv s="4">
    <v>https://www.bing.com/search?q=hong+kong&amp;form=skydnc</v>
    <v>Learn more on Bing</v>
  </rv>
  <rv s="1">
    <fb>84.934146341463403</fb>
    <v>28</v>
  </rv>
  <rv s="1">
    <fb>4899234580000</fb>
    <v>30</v>
  </rv>
  <rv s="1">
    <fb>4.4400000000000004</fb>
    <v>29</v>
  </rv>
  <rv s="3">
    <v>26</v>
  </rv>
  <rv s="1">
    <fb>1.319</fb>
    <v>25</v>
  </rv>
  <rv s="1">
    <fb>7346100</fb>
    <v>24</v>
  </rv>
  <rv s="1">
    <fb>0.60073001861572306</fb>
    <v>23</v>
  </rv>
  <rv s="0">
    <v>536870912</v>
    <v>Islands District</v>
    <v>5bdf8194-b276-735c-ac74-e88355020236</v>
    <v>en-US</v>
    <v>Map</v>
  </rv>
  <rv s="0">
    <v>536870912</v>
    <v>Kwai Tsing District</v>
    <v>0e5adc30-bbc5-561d-0ea5-180def80cb8b</v>
    <v>en-US</v>
    <v>Map</v>
  </rv>
  <rv s="0">
    <v>536870912</v>
    <v>North District</v>
    <v>185560c4-98cd-cc5d-6ac1-86042a480b7f</v>
    <v>en-US</v>
    <v>Map</v>
  </rv>
  <rv s="0">
    <v>536870912</v>
    <v>Sai Kung District</v>
    <v>0970bcac-02b0-1256-3a73-8384b3fb581a</v>
    <v>en-US</v>
    <v>Map</v>
  </rv>
  <rv s="0">
    <v>536870912</v>
    <v>Sha Tin District</v>
    <v>0bfe1f57-2536-4d8d-8937-5b1767c1bd64</v>
    <v>en-US</v>
    <v>Map</v>
  </rv>
  <rv s="0">
    <v>536870912</v>
    <v>Tsuen Wan District</v>
    <v>881f6332-17c3-31f0-5bbb-80a6e03a659b</v>
    <v>en-US</v>
    <v>Map</v>
  </rv>
  <rv s="0">
    <v>536870912</v>
    <v>Yuen Long District</v>
    <v>6dd23954-1c99-93ff-43e6-243e5e04dc16</v>
    <v>en-US</v>
    <v>Map</v>
  </rv>
  <rv s="0">
    <v>536870912</v>
    <v>Kwun Tong District</v>
    <v>ba2899cd-c851-4cab-1b1a-43d4e689e00e</v>
    <v>en-US</v>
    <v>Map</v>
  </rv>
  <rv s="0">
    <v>536870912</v>
    <v>Sham Shui Po District</v>
    <v>0269996a-7970-1bfb-7d58-c440478d9f91</v>
    <v>en-US</v>
    <v>Map</v>
  </rv>
  <rv s="0">
    <v>536870912</v>
    <v>Wong Tai Sin District</v>
    <v>391dbba1-d7b7-80ad-8690-57535114a00c</v>
    <v>en-US</v>
    <v>Map</v>
  </rv>
  <rv s="0">
    <v>536870912</v>
    <v>Yau Tsim Mong District</v>
    <v>951bea36-6539-b6a8-cd39-cea775856c83</v>
    <v>en-US</v>
    <v>Map</v>
  </rv>
  <rv s="0">
    <v>536870912</v>
    <v>Central and Western District</v>
    <v>9fb55a03-1ad3-b893-8fd0-33154c2b8d18</v>
    <v>en-US</v>
    <v>Map</v>
  </rv>
  <rv s="0">
    <v>536870912</v>
    <v>Eastern District</v>
    <v>a9a6d632-df48-06db-02ed-74541bcfd3bd</v>
    <v>en-US</v>
    <v>Map</v>
  </rv>
  <rv s="0">
    <v>536870912</v>
    <v>Southern District</v>
    <v>7d733cf9-b54b-c040-aeb7-2a4756a0df0c</v>
    <v>en-US</v>
    <v>Map</v>
  </rv>
  <rv s="0">
    <v>536870912</v>
    <v>Wan Chai District</v>
    <v>904dae61-da79-b31c-7ad0-caf5f96394bb</v>
    <v>en-US</v>
    <v>Map</v>
  </rv>
  <rv s="3">
    <v>27</v>
  </rv>
  <rv s="3">
    <v>28</v>
  </rv>
  <rv s="1">
    <fb>0.21899999999999997</fb>
    <v>23</v>
  </rv>
  <rv s="1">
    <fb>3.6289999485015899E-2</fb>
    <v>31</v>
  </rv>
  <rv s="1">
    <fb>7507400</fb>
    <v>24</v>
  </rv>
  <rv s="11">
    <v>#VALUE!</v>
    <v>en-US</v>
    <v>304df1d5-38ee-e835-eb2a-554caba5c30e</v>
    <v>536870912</v>
    <v>1</v>
    <v>83</v>
    <v>84</v>
    <v>Hong Kong</v>
    <v>19</v>
    <v>20</v>
    <v>Map</v>
    <v>21</v>
    <v>85</v>
    <v>HK</v>
    <v>513</v>
    <v>514</v>
    <v>515</v>
    <v>516</v>
    <v>517</v>
    <v>518</v>
    <v>519</v>
    <v>520</v>
    <v>HKD</v>
    <v>Hong Kong, officially the Hong Kong Special Administrative Region of the People's Republic of China, is a city and a special administrative region in China. With 7.4 million residents of various nationalities in a 1,104-square-kilometre ...</v>
    <v>521</v>
    <v>522</v>
    <v>523</v>
    <v>524</v>
    <v>525</v>
    <v>526</v>
    <v>527</v>
    <v>528</v>
    <v>529</v>
    <v>531</v>
    <v>532</v>
    <v>533</v>
    <v>534</v>
    <v>535</v>
    <v>Hong Kong</v>
    <v>March of the Volunteers</v>
    <v>536</v>
    <v>中華人民共和國香港特別行政區</v>
    <v>537</v>
    <v>538</v>
    <v>539</v>
    <v>555</v>
    <v>556</v>
    <v>557</v>
    <v>558</v>
    <v>Hong Kong</v>
    <v>559</v>
    <v>mdp/vdpid/104</v>
  </rv>
  <rv s="0">
    <v>536870912</v>
    <v>New Zealand</v>
    <v>6517d967-9362-4c0d-83d2-cf369fa5fcda</v>
    <v>en-US</v>
    <v>Map</v>
  </rv>
  <rv s="1">
    <fb>0.40450419657437997</fb>
    <v>23</v>
  </rv>
  <rv s="1">
    <fb>268021</fb>
    <v>24</v>
  </rv>
  <rv s="1">
    <fb>9000</fb>
    <v>24</v>
  </rv>
  <rv s="1">
    <fb>11.98</fb>
    <v>25</v>
  </rv>
  <rv s="1">
    <fb>64</fb>
    <v>26</v>
  </rv>
  <rv s="0">
    <v>536870912</v>
    <v>Wellington</v>
    <v>32f22f58-aa8d-2985-7edd-15665cf5d1d4</v>
    <v>en-US</v>
    <v>Map</v>
  </rv>
  <rv s="1">
    <fb>34381.792000000001</fb>
    <v>24</v>
  </rv>
  <rv s="1">
    <fb>114.24091176441399</fb>
    <v>27</v>
  </rv>
  <rv s="1">
    <fb>1.61963190184049E-2</fb>
    <v>23</v>
  </rv>
  <rv s="1">
    <fb>9026.32104131095</fb>
    <v>24</v>
  </rv>
  <rv s="1">
    <fb>1.71</fb>
    <v>25</v>
  </rv>
  <rv s="1">
    <fb>0.385560753306464</fb>
    <v>23</v>
  </rv>
  <rv s="1">
    <fb>59.749168536122298</fb>
    <v>28</v>
  </rv>
  <rv s="1">
    <fb>1.4</fb>
    <v>29</v>
  </rv>
  <rv s="1">
    <fb>206928765543.935</fb>
    <v>30</v>
  </rv>
  <rv s="1">
    <fb>0.99974760000000007</fb>
    <v>23</v>
  </rv>
  <rv s="1">
    <fb>0.82033219999999996</fb>
    <v>23</v>
  </rv>
  <rv s="2">
    <v>9</v>
    <v>21</v>
    <v>87</v>
    <v>7</v>
    <v>0</v>
    <v>Image of New Zealand</v>
  </rv>
  <rv s="1">
    <fb>4.7</fb>
    <v>28</v>
  </rv>
  <rv s="0">
    <v>536870912</v>
    <v>Auckland</v>
    <v>49fabed5-6ff0-6935-ebef-34c7b83444c6</v>
    <v>en-US</v>
    <v>Map</v>
  </rv>
  <rv s="0">
    <v>805306368</v>
    <v>Chris Hipkins (Prime minister)</v>
    <v>7282c59e-228e-3f51-c7f9-2fd13c7d5eb0</v>
    <v>en-US</v>
    <v>Generic</v>
  </rv>
  <rv s="3">
    <v>29</v>
  </rv>
  <rv s="4">
    <v>https://www.bing.com/search?q=new+zealand&amp;form=skydnc</v>
    <v>Learn more on Bing</v>
  </rv>
  <rv s="1">
    <fb>81.858536585365897</fb>
    <v>28</v>
  </rv>
  <rv s="1">
    <fb>107879780000</fb>
    <v>30</v>
  </rv>
  <rv s="1">
    <fb>9</fb>
    <v>28</v>
  </rv>
  <rv s="1">
    <fb>11.49</fb>
    <v>29</v>
  </rv>
  <rv s="3">
    <v>30</v>
  </rv>
  <rv s="1">
    <fb>0.1262851619</fb>
    <v>23</v>
  </rv>
  <rv s="1">
    <fb>3.5897999999999999</fb>
    <v>25</v>
  </rv>
  <rv s="1">
    <fb>5122600</fb>
    <v>24</v>
  </rv>
  <rv s="1">
    <fb>0.69907997131347699</fb>
    <v>23</v>
  </rv>
  <rv s="0">
    <v>536870912</v>
    <v>Northland Region</v>
    <v>2665962f-608c-e3a6-90ac-6dae5fcfa89a</v>
    <v>en-US</v>
    <v>Map</v>
  </rv>
  <rv s="0">
    <v>536870912</v>
    <v>Auckland Region</v>
    <v>d8789fe9-89c8-cf4c-4ab2-749138d529af</v>
    <v>en-US</v>
    <v>Map</v>
  </rv>
  <rv s="0">
    <v>536870912</v>
    <v>Gisborne District</v>
    <v>979bc9a8-a9fe-f6f1-4e5a-eda4cdb2aa39</v>
    <v>en-US</v>
    <v>Map</v>
  </rv>
  <rv s="0">
    <v>536870912</v>
    <v>Taranaki Region</v>
    <v>63a5cf5c-10da-bf8e-86f5-0eae79126fd5</v>
    <v>en-US</v>
    <v>Map</v>
  </rv>
  <rv s="0">
    <v>536870912</v>
    <v>Manawatū-Whanganui Region</v>
    <v>12b5d5c7-22b1-fad0-7588-ee18879fcaf1</v>
    <v>en-US</v>
    <v>Map</v>
  </rv>
  <rv s="0">
    <v>536870912</v>
    <v>Hawke's Bay Region</v>
    <v>3fbdf1b6-a72b-cb02-0247-761081d3eb9b</v>
    <v>en-US</v>
    <v>Map</v>
  </rv>
  <rv s="0">
    <v>536870912</v>
    <v>Marlborough District</v>
    <v>da16a0fa-e7d9-7398-48d7-25300defd7a1</v>
    <v>en-US</v>
    <v>Map</v>
  </rv>
  <rv s="0">
    <v>536870912</v>
    <v>Tasman District</v>
    <v>7594ce17-48d4-850a-d609-fff5294ec8a8</v>
    <v>en-US</v>
    <v>Map</v>
  </rv>
  <rv s="0">
    <v>536870912</v>
    <v>West Coast Region</v>
    <v>3ff3be7b-ae84-7078-9f30-e95a8ff9130d</v>
    <v>en-US</v>
    <v>Map</v>
  </rv>
  <rv s="0">
    <v>536870912</v>
    <v>Canterbury Region</v>
    <v>0e1a0dee-2d50-4b7e-a077-88d33118ccb8</v>
    <v>en-US</v>
    <v>Map</v>
  </rv>
  <rv s="0">
    <v>536870912</v>
    <v>Otago Region</v>
    <v>17e97a96-3af4-d536-b6c0-a3027228ac45</v>
    <v>en-US</v>
    <v>Map</v>
  </rv>
  <rv s="0">
    <v>536870912</v>
    <v>Southland Region</v>
    <v>4fd239d4-c566-75fc-eb92-c963e312af8b</v>
    <v>en-US</v>
    <v>Map</v>
  </rv>
  <rv s="3">
    <v>31</v>
  </rv>
  <rv s="1">
    <fb>0.28975427581727603</fb>
    <v>23</v>
  </rv>
  <rv s="1">
    <fb>0.34600000000000003</fb>
    <v>23</v>
  </rv>
  <rv s="1">
    <fb>4.0689997673034703E-2</fb>
    <v>31</v>
  </rv>
  <rv s="1">
    <fb>4258860</fb>
    <v>24</v>
  </rv>
  <rv s="12">
    <v>#VALUE!</v>
    <v>en-US</v>
    <v>6517d967-9362-4c0d-83d2-cf369fa5fcda</v>
    <v>536870912</v>
    <v>1</v>
    <v>90</v>
    <v>91</v>
    <v>New Zealand</v>
    <v>19</v>
    <v>20</v>
    <v>Map</v>
    <v>21</v>
    <v>92</v>
    <v>NZ</v>
    <v>562</v>
    <v>563</v>
    <v>564</v>
    <v>565</v>
    <v>566</v>
    <v>567</v>
    <v>568</v>
    <v>569</v>
    <v>570</v>
    <v>NZD</v>
    <v>New Zealand is an island country in the southwestern Pacific Ocean. It consists of two main landmasses—the North Island and the South Island —and over 700 smaller islands. It is the sixth-largest island country by area and lies east of Australia ...</v>
    <v>571</v>
    <v>572</v>
    <v>573</v>
    <v>574</v>
    <v>575</v>
    <v>576</v>
    <v>577</v>
    <v>578</v>
    <v>579</v>
    <v>580</v>
    <v>581</v>
    <v>583</v>
    <v>584</v>
    <v>585</v>
    <v>586</v>
    <v>587</v>
    <v>588</v>
    <v>New Zealand</v>
    <v>God Defend New Zealand</v>
    <v>589</v>
    <v>New Zealand</v>
    <v>590</v>
    <v>591</v>
    <v>592</v>
    <v>593</v>
    <v>606</v>
    <v>607</v>
    <v>608</v>
    <v>609</v>
    <v>New Zealand</v>
    <v>610</v>
    <v>mdp/vdpid/183</v>
  </rv>
  <rv s="0">
    <v>536870912</v>
    <v>South Africa</v>
    <v>38a9fd4a-4f7c-6d91-d6dd-4eed3131672d</v>
    <v>en-US</v>
    <v>Map</v>
  </rv>
  <rv s="1">
    <fb>0.79830020855830996</fb>
    <v>23</v>
  </rv>
  <rv s="1">
    <fb>1221037</fb>
    <v>24</v>
  </rv>
  <rv s="1">
    <fb>80000</fb>
    <v>24</v>
  </rv>
  <rv s="1">
    <fb>20.51</fb>
    <v>25</v>
  </rv>
  <rv s="1">
    <fb>27</fb>
    <v>26</v>
  </rv>
  <rv s="0">
    <v>536870912</v>
    <v>Pretoria</v>
    <v>3fa43cca-3409-4d81-f4f9-2df74e37e177</v>
    <v>en-US</v>
    <v>Map</v>
  </rv>
  <rv s="1">
    <fb>476643.99400000001</fb>
    <v>24</v>
  </rv>
  <rv s="1">
    <fb>158.92793752218699</fb>
    <v>27</v>
  </rv>
  <rv s="1">
    <fb>4.1243507248623905E-2</fb>
    <v>23</v>
  </rv>
  <rv s="1">
    <fb>4197.9070469175304</fb>
    <v>24</v>
  </rv>
  <rv s="1">
    <fb>2.4049999999999998</fb>
    <v>25</v>
  </rv>
  <rv s="1">
    <fb>7.6177365240831296E-2</fb>
    <v>23</v>
  </rv>
  <rv s="1">
    <fb>86.791431691401598</fb>
    <v>28</v>
  </rv>
  <rv s="1">
    <fb>0.92</fb>
    <v>29</v>
  </rv>
  <rv s="1">
    <fb>351431649241.43903</fb>
    <v>30</v>
  </rv>
  <rv s="1">
    <fb>1.0086473</fb>
    <v>23</v>
  </rv>
  <rv s="1">
    <fb>0.22366029999999998</fb>
    <v>23</v>
  </rv>
  <rv s="2">
    <v>10</v>
    <v>21</v>
    <v>94</v>
    <v>7</v>
    <v>0</v>
    <v>Image of South Africa</v>
  </rv>
  <rv s="1">
    <fb>28.5</fb>
    <v>28</v>
  </rv>
  <rv s="0">
    <v>536870912</v>
    <v>Johannesburg</v>
    <v>fdf01f15-cb04-8b6c-43e6-a8b2138c0312</v>
    <v>en-US</v>
    <v>Map</v>
  </rv>
  <rv s="0">
    <v>805306368</v>
    <v>Cyril Ramaphosa (President)</v>
    <v>c3bf14fa-ef5e-696f-af28-746c7d0b22a9</v>
    <v>en-US</v>
    <v>Generic</v>
  </rv>
  <rv s="0">
    <v>805306368</v>
    <v>Ray Zondo (Chief justice)</v>
    <v>6777ea3b-220e-4ddf-83ca-57de231379fd</v>
    <v>en-US</v>
    <v>Generic</v>
  </rv>
  <rv s="3">
    <v>32</v>
  </rv>
  <rv s="4">
    <v>https://www.bing.com/search?q=south+africa&amp;form=skydnc</v>
    <v>Learn more on Bing</v>
  </rv>
  <rv s="1">
    <fb>63.856999999999999</fb>
    <v>28</v>
  </rv>
  <rv s="1">
    <fb>1056341440000</fb>
    <v>30</v>
  </rv>
  <rv s="1">
    <fb>119</fb>
    <v>28</v>
  </rv>
  <rv s="3">
    <v>33</v>
  </rv>
  <rv s="1">
    <fb>7.6985469299999998E-2</fb>
    <v>23</v>
  </rv>
  <rv s="1">
    <fb>0.90539999999999998</fb>
    <v>25</v>
  </rv>
  <rv s="1">
    <fb>59893885</fb>
    <v>24</v>
  </rv>
  <rv s="1">
    <fb>0.16500000000000001</fb>
    <v>23</v>
  </rv>
  <rv s="1">
    <fb>0.505</fb>
    <v>23</v>
  </rv>
  <rv s="1">
    <fb>0.68200000000000005</fb>
    <v>23</v>
  </rv>
  <rv s="1">
    <fb>9.0000000000000011E-3</fb>
    <v>23</v>
  </rv>
  <rv s="1">
    <fb>2.4E-2</fb>
    <v>23</v>
  </rv>
  <rv s="1">
    <fb>4.8000000000000001E-2</fb>
    <v>23</v>
  </rv>
  <rv s="1">
    <fb>8.199999999999999E-2</fb>
    <v>23</v>
  </rv>
  <rv s="1">
    <fb>0.56016998291015596</fb>
    <v>23</v>
  </rv>
  <rv s="0">
    <v>536870912</v>
    <v>Eastern Cape</v>
    <v>52d32047-22e4-2498-c546-1854275462d0</v>
    <v>en-US</v>
    <v>Map</v>
  </rv>
  <rv s="0">
    <v>536870912</v>
    <v>Free State</v>
    <v>a80d303a-f84e-1047-ecc5-821b167d82e2</v>
    <v>en-US</v>
    <v>Map</v>
  </rv>
  <rv s="0">
    <v>536870912</v>
    <v>Gauteng</v>
    <v>adc304a6-9c62-702f-7ed7-29afec5c41a8</v>
    <v>en-US</v>
    <v>Map</v>
  </rv>
  <rv s="0">
    <v>536870912</v>
    <v>KwaZulu-Natal</v>
    <v>b18f871a-4296-ec9f-bd43-fc7b0e94f309</v>
    <v>en-US</v>
    <v>Map</v>
  </rv>
  <rv s="0">
    <v>536870912</v>
    <v>Limpopo</v>
    <v>1145af3c-da05-7eb5-c05e-8dbdf794ccd4</v>
    <v>en-US</v>
    <v>Map</v>
  </rv>
  <rv s="0">
    <v>536870912</v>
    <v>Mpumalanga</v>
    <v>fe8e43ff-3125-ea79-5306-db1bee5c12d8</v>
    <v>en-US</v>
    <v>Map</v>
  </rv>
  <rv s="0">
    <v>536870912</v>
    <v>North West Province</v>
    <v>a9ca554b-55e2-f0d1-dbe6-796b1fc29dff</v>
    <v>en-US</v>
    <v>Map</v>
  </rv>
  <rv s="0">
    <v>536870912</v>
    <v>Northern Cape</v>
    <v>c7811f0b-afea-afb9-4c2d-695826b9ca98</v>
    <v>en-US</v>
    <v>Map</v>
  </rv>
  <rv s="0">
    <v>536870912</v>
    <v>Western Cape</v>
    <v>c7b124b8-e75d-0b9b-5245-dda6bbb13800</v>
    <v>en-US</v>
    <v>Map</v>
  </rv>
  <rv s="3">
    <v>34</v>
  </rv>
  <rv s="1">
    <fb>0.27465217966612804</fb>
    <v>23</v>
  </rv>
  <rv s="1">
    <fb>0.29199999999999998</fb>
    <v>23</v>
  </rv>
  <rv s="1">
    <fb>0.28180999755859398</fb>
    <v>31</v>
  </rv>
  <rv s="1">
    <fb>39149717</fb>
    <v>24</v>
  </rv>
  <rv s="10">
    <v>#VALUE!</v>
    <v>en-US</v>
    <v>38a9fd4a-4f7c-6d91-d6dd-4eed3131672d</v>
    <v>536870912</v>
    <v>1</v>
    <v>97</v>
    <v>71</v>
    <v>South Africa</v>
    <v>19</v>
    <v>20</v>
    <v>Map</v>
    <v>21</v>
    <v>98</v>
    <v>ZA</v>
    <v>613</v>
    <v>614</v>
    <v>615</v>
    <v>616</v>
    <v>617</v>
    <v>618</v>
    <v>619</v>
    <v>620</v>
    <v>621</v>
    <v>ZAR</v>
    <v>South Africa, officially the Republic of South Africa, is the southernmost country in Africa. It is bounded to the south by 2,798 kilometres of coastline that stretches along the South Atlantic and Indian Oceans; to the north by the neighbouring ...</v>
    <v>622</v>
    <v>623</v>
    <v>624</v>
    <v>625</v>
    <v>626</v>
    <v>627</v>
    <v>628</v>
    <v>629</v>
    <v>630</v>
    <v>631</v>
    <v>632</v>
    <v>635</v>
    <v>636</v>
    <v>637</v>
    <v>638</v>
    <v>639</v>
    <v>South Africa</v>
    <v>National anthem of South Africa</v>
    <v>640</v>
    <v>Republic of South Africa</v>
    <v>641</v>
    <v>642</v>
    <v>643</v>
    <v>644</v>
    <v>645</v>
    <v>646</v>
    <v>647</v>
    <v>648</v>
    <v>649</v>
    <v>650</v>
    <v>651</v>
    <v>661</v>
    <v>662</v>
    <v>663</v>
    <v>664</v>
    <v>South Africa</v>
    <v>665</v>
    <v>mdp/vdpid/209</v>
  </rv>
  <rv s="0">
    <v>536870912</v>
    <v>Réunion</v>
    <v>7d1fa0b0-e3d7-d903-d64d-489c03fd0a75</v>
    <v>en-US</v>
    <v>Map</v>
  </rv>
  <rv s="1">
    <fb>2512</fb>
    <v>24</v>
  </rv>
  <rv s="1">
    <fb>262</fb>
    <v>26</v>
  </rv>
  <rv s="0">
    <v>536870912</v>
    <v>Saint-Denis</v>
    <v>d9797a21-6aa1-03ed-7bfe-09a2c74701de</v>
    <v>en-US</v>
    <v>Map</v>
  </rv>
  <rv s="2">
    <v>11</v>
    <v>21</v>
    <v>99</v>
    <v>7</v>
    <v>0</v>
    <v>Image of Réunion</v>
  </rv>
  <rv s="4">
    <v>https://www.bing.com/search?q=la+r%c3%a9union&amp;form=skydnc</v>
    <v>Learn more on Bing</v>
  </rv>
  <rv s="3">
    <v>35</v>
  </rv>
  <rv s="1">
    <fb>863083</fb>
    <v>24</v>
  </rv>
  <rv s="13">
    <v>#VALUE!</v>
    <v>en-US</v>
    <v>7d1fa0b0-e3d7-d903-d64d-489c03fd0a75</v>
    <v>536870912</v>
    <v>1</v>
    <v>101</v>
    <v>102</v>
    <v>Réunion</v>
    <v>19</v>
    <v>20</v>
    <v>Map</v>
    <v>21</v>
    <v>103</v>
    <v>RE</v>
    <v>668</v>
    <v>669</v>
    <v>670</v>
    <v>EUR</v>
    <v>Réunion, officially Department of Réunion, is an island in the Indian Ocean that is an overseas department and region of France. Part of the Mascarene Islands, it is located approximately 679 km east of the island of Madagascar and 175 km ...</v>
    <v>671</v>
    <v>672</v>
    <v>Réunion</v>
    <v>673</v>
    <v>Bourbon</v>
    <v>674</v>
    <v>Réunion</v>
    <v>mdp/vdpid/198</v>
  </rv>
  <rv s="0">
    <v>536870912</v>
    <v>Mexico</v>
    <v>8e475659-4bdc-d912-6494-affce0096bc1</v>
    <v>en-US</v>
    <v>Map</v>
  </rv>
  <rv s="1">
    <fb>0.54649553743666202</fb>
    <v>23</v>
  </rv>
  <rv s="1">
    <fb>1972550</fb>
    <v>24</v>
  </rv>
  <rv s="1">
    <fb>336000</fb>
    <v>24</v>
  </rv>
  <rv s="1">
    <fb>17.602</fb>
    <v>25</v>
  </rv>
  <rv s="1">
    <fb>52</fb>
    <v>26</v>
  </rv>
  <rv s="0">
    <v>536870912</v>
    <v>Mexico City</v>
    <v>f1281260-8340-e258-c8ec-3522504400e5</v>
    <v>en-US</v>
    <v>Map</v>
  </rv>
  <rv s="1">
    <fb>486405.54800000001</fb>
    <v>24</v>
  </rv>
  <rv s="1">
    <fb>141.54252296997399</fb>
    <v>27</v>
  </rv>
  <rv s="1">
    <fb>3.6359614212704998E-2</fb>
    <v>23</v>
  </rv>
  <rv s="1">
    <fb>2157.32394883914</fb>
    <v>24</v>
  </rv>
  <rv s="1">
    <fb>2.129</fb>
    <v>25</v>
  </rv>
  <rv s="1">
    <fb>0.339249458255099</fb>
    <v>23</v>
  </rv>
  <rv s="1">
    <fb>90.426207910940704</fb>
    <v>28</v>
  </rv>
  <rv s="1">
    <fb>0.73</fb>
    <v>29</v>
  </rv>
  <rv s="1">
    <fb>1258286717124.53</fb>
    <v>30</v>
  </rv>
  <rv s="1">
    <fb>1.0577000999999999</fb>
    <v>23</v>
  </rv>
  <rv s="1">
    <fb>0.40228960000000002</fb>
    <v>23</v>
  </rv>
  <rv s="2">
    <v>12</v>
    <v>21</v>
    <v>105</v>
    <v>7</v>
    <v>0</v>
    <v>Image of Mexico</v>
  </rv>
  <rv s="1">
    <fb>11</fb>
    <v>28</v>
  </rv>
  <rv s="0">
    <v>805306368</v>
    <v>Andrés Manuel López Obrador (President)</v>
    <v>f285a927-f27b-4a8e-277b-5c53b148cf20</v>
    <v>en-US</v>
    <v>Generic</v>
  </rv>
  <rv s="0">
    <v>805306368</v>
    <v>Norma Lucía Piña Hernández (Chief justice)</v>
    <v>c6ded009-db4d-d436-ada5-514c16278dd4</v>
    <v>en-US</v>
    <v>Generic</v>
  </rv>
  <rv s="3">
    <v>36</v>
  </rv>
  <rv s="4">
    <v>https://www.bing.com/search?q=mexico&amp;form=skydnc</v>
    <v>Learn more on Bing</v>
  </rv>
  <rv s="1">
    <fb>74.992000000000004</fb>
    <v>28</v>
  </rv>
  <rv s="1">
    <fb>413618820000</fb>
    <v>30</v>
  </rv>
  <rv s="1">
    <fb>33</fb>
    <v>28</v>
  </rv>
  <rv s="1">
    <fb>0.49</fb>
    <v>29</v>
  </rv>
  <rv s="3">
    <v>37</v>
  </rv>
  <rv s="1">
    <fb>0.41370018680000004</fb>
    <v>23</v>
  </rv>
  <rv s="1">
    <fb>2.3826999999999998</fb>
    <v>25</v>
  </rv>
  <rv s="1">
    <fb>127504125</fb>
    <v>24</v>
  </rv>
  <rv s="1">
    <fb>0.2</fb>
    <v>23</v>
  </rv>
  <rv s="1">
    <fb>0.36399999999999999</fb>
    <v>23</v>
  </rv>
  <rv s="1">
    <fb>0.51700000000000002</fb>
    <v>23</v>
  </rv>
  <rv s="1">
    <fb>0.02</fb>
    <v>23</v>
  </rv>
  <rv s="1">
    <fb>5.4000000000000006E-2</fb>
    <v>23</v>
  </rv>
  <rv s="1">
    <fb>9.5000000000000001E-2</fb>
    <v>23</v>
  </rv>
  <rv s="1">
    <fb>0.13500000000000001</fb>
    <v>23</v>
  </rv>
  <rv s="1">
    <fb>0.60680000305175807</fb>
    <v>23</v>
  </rv>
  <rv s="0">
    <v>536870912</v>
    <v>Aguascalientes</v>
    <v>7f39db16-d0e9-f4ba-b929-2a69336bbcb0</v>
    <v>en-US</v>
    <v>Map</v>
  </rv>
  <rv s="0">
    <v>536870912</v>
    <v>Baja California</v>
    <v>6b504587-24aa-0512-9ca8-180f7fa0f586</v>
    <v>en-US</v>
    <v>Map</v>
  </rv>
  <rv s="0">
    <v>536870912</v>
    <v>Baja California Sur</v>
    <v>72f2373c-402d-1899-776e-ebde71dada5d</v>
    <v>en-US</v>
    <v>Map</v>
  </rv>
  <rv s="0">
    <v>536870912</v>
    <v>Campeche</v>
    <v>7c67b06b-20b4-3244-d633-4a6255df7395</v>
    <v>en-US</v>
    <v>Map</v>
  </rv>
  <rv s="0">
    <v>536870912</v>
    <v>Chiapas</v>
    <v>f0d5e228-a3c3-8699-7df3-32ab85b078b3</v>
    <v>en-US</v>
    <v>Map</v>
  </rv>
  <rv s="0">
    <v>536870912</v>
    <v>Chihuahua</v>
    <v>ce5a5e29-7bae-05e8-fec7-e028f5c1e139</v>
    <v>en-US</v>
    <v>Map</v>
  </rv>
  <rv s="0">
    <v>536870912</v>
    <v>Coahuila</v>
    <v>b1fb0720-5dff-3cd3-aa9b-e91c0988b9f4</v>
    <v>en-US</v>
    <v>Map</v>
  </rv>
  <rv s="0">
    <v>536870912</v>
    <v>Colima</v>
    <v>c5187e51-1440-155f-505d-5c7804e1489f</v>
    <v>en-US</v>
    <v>Map</v>
  </rv>
  <rv s="0">
    <v>536870912</v>
    <v>Durango</v>
    <v>d5a4a060-173a-aa5a-3023-abf4cbc2f03d</v>
    <v>en-US</v>
    <v>Map</v>
  </rv>
  <rv s="0">
    <v>536870912</v>
    <v>Guanajuato</v>
    <v>9eaf00cd-2b5c-3655-adbc-dc91f1f0fca3</v>
    <v>en-US</v>
    <v>Map</v>
  </rv>
  <rv s="0">
    <v>536870912</v>
    <v>Guerrero</v>
    <v>86638283-e8d0-0d69-1241-dc688f82149b</v>
    <v>en-US</v>
    <v>Map</v>
  </rv>
  <rv s="0">
    <v>536870912</v>
    <v>Hidalgo</v>
    <v>76baa939-e01a-077d-0c83-522220d05a5b</v>
    <v>en-US</v>
    <v>Map</v>
  </rv>
  <rv s="0">
    <v>536870912</v>
    <v>Jalisco</v>
    <v>18c29bf9-bbf0-e90f-10f3-c48c9791339b</v>
    <v>en-US</v>
    <v>Map</v>
  </rv>
  <rv s="0">
    <v>536870912</v>
    <v>State of Mexico</v>
    <v>884c2c6c-6f06-85ee-aa8d-65b8980f2231</v>
    <v>en-US</v>
    <v>Map</v>
  </rv>
  <rv s="0">
    <v>536870912</v>
    <v>Michoacán</v>
    <v>33ec3160-5b7b-5fef-defd-4574b6b819d6</v>
    <v>en-US</v>
    <v>Map</v>
  </rv>
  <rv s="0">
    <v>536870912</v>
    <v>Morelos</v>
    <v>457cd12b-12ce-71c2-81d5-f60ba9645b36</v>
    <v>en-US</v>
    <v>Map</v>
  </rv>
  <rv s="0">
    <v>536870912</v>
    <v>Nayarit</v>
    <v>d5ab8703-9922-20b7-03c7-acb17f76b03e</v>
    <v>en-US</v>
    <v>Map</v>
  </rv>
  <rv s="0">
    <v>536870912</v>
    <v>Nuevo León</v>
    <v>1696b325-bf35-b9aa-28db-3304c1996498</v>
    <v>en-US</v>
    <v>Map</v>
  </rv>
  <rv s="0">
    <v>536870912</v>
    <v>Oaxaca State</v>
    <v>2a651e2b-4cd2-6315-971b-6bddb30dfb4d</v>
    <v>en-US</v>
    <v>Map</v>
  </rv>
  <rv s="0">
    <v>536870912</v>
    <v>Puebla</v>
    <v>e266f3f0-af5e-7537-36e1-118cfcc783a3</v>
    <v>en-US</v>
    <v>Map</v>
  </rv>
  <rv s="0">
    <v>536870912</v>
    <v>Querétaro</v>
    <v>4a2d4179-0f55-70d5-99e7-165b2289a273</v>
    <v>en-US</v>
    <v>Map</v>
  </rv>
  <rv s="0">
    <v>536870912</v>
    <v>Quintana Roo</v>
    <v>96bcffec-8d1c-5e86-ab0e-e31d5b9a157c</v>
    <v>en-US</v>
    <v>Map</v>
  </rv>
  <rv s="0">
    <v>536870912</v>
    <v>San Luis Potosí</v>
    <v>c228dff2-2024-525b-1b90-fe82a2f5ccfc</v>
    <v>en-US</v>
    <v>Map</v>
  </rv>
  <rv s="0">
    <v>536870912</v>
    <v>Sinaloa</v>
    <v>ef7dcafc-cca2-39b2-e063-e2bbf5b2022e</v>
    <v>en-US</v>
    <v>Map</v>
  </rv>
  <rv s="0">
    <v>536870912</v>
    <v>Sonora</v>
    <v>e59e4f16-5e42-af6e-b970-e0ae59046077</v>
    <v>en-US</v>
    <v>Map</v>
  </rv>
  <rv s="0">
    <v>536870912</v>
    <v>Tabasco</v>
    <v>f96880d9-0a36-58d3-7351-a4c7070c642d</v>
    <v>en-US</v>
    <v>Map</v>
  </rv>
  <rv s="0">
    <v>536870912</v>
    <v>Tamaulipas State</v>
    <v>6f2fce2f-2090-8583-dbf3-dd9d6fc3cab3</v>
    <v>en-US</v>
    <v>Map</v>
  </rv>
  <rv s="0">
    <v>536870912</v>
    <v>Tlaxcala</v>
    <v>77063c53-3a0e-fbf0-30d8-68218fbc38fa</v>
    <v>en-US</v>
    <v>Map</v>
  </rv>
  <rv s="0">
    <v>536870912</v>
    <v>Veracruz</v>
    <v>10381f79-264a-f2fd-08f8-cc5377683832</v>
    <v>en-US</v>
    <v>Map</v>
  </rv>
  <rv s="0">
    <v>536870912</v>
    <v>Yucatán</v>
    <v>f096e19b-5b56-f73a-3e33-e3f03e33fffc</v>
    <v>en-US</v>
    <v>Map</v>
  </rv>
  <rv s="0">
    <v>536870912</v>
    <v>Zacatecas</v>
    <v>135a47e4-6f2c-2112-febf-50c21b485bd3</v>
    <v>en-US</v>
    <v>Map</v>
  </rv>
  <rv s="3">
    <v>38</v>
  </rv>
  <rv s="1">
    <fb>0.130829255322402</fb>
    <v>23</v>
  </rv>
  <rv s="3">
    <v>39</v>
  </rv>
  <rv s="1">
    <fb>0.55100000000000005</fb>
    <v>23</v>
  </rv>
  <rv s="1">
    <fb>3.4249999523162801E-2</fb>
    <v>31</v>
  </rv>
  <rv s="1">
    <fb>102626859</fb>
    <v>24</v>
  </rv>
  <rv s="5">
    <v>#VALUE!</v>
    <v>en-US</v>
    <v>8e475659-4bdc-d912-6494-affce0096bc1</v>
    <v>536870912</v>
    <v>1</v>
    <v>108</v>
    <v>17</v>
    <v>Mexico</v>
    <v>19</v>
    <v>20</v>
    <v>Map</v>
    <v>21</v>
    <v>109</v>
    <v>MX</v>
    <v>677</v>
    <v>678</v>
    <v>679</v>
    <v>680</v>
    <v>681</v>
    <v>682</v>
    <v>683</v>
    <v>684</v>
    <v>685</v>
    <v>MXN</v>
    <v>Mexico, officially the United Mexican States, is a country in the southern portion of North America. It is bordered to the north by the United States; to the south and west by the Pacific Ocean; to the southeast by Guatemala, Belize, and the ...</v>
    <v>686</v>
    <v>687</v>
    <v>688</v>
    <v>689</v>
    <v>690</v>
    <v>691</v>
    <v>692</v>
    <v>693</v>
    <v>694</v>
    <v>695</v>
    <v>682</v>
    <v>698</v>
    <v>699</v>
    <v>700</v>
    <v>701</v>
    <v>702</v>
    <v>703</v>
    <v>Mexico</v>
    <v>Himno Nacional Mexicano</v>
    <v>704</v>
    <v>Estaos Xuníos Mexicanos</v>
    <v>705</v>
    <v>706</v>
    <v>707</v>
    <v>708</v>
    <v>709</v>
    <v>710</v>
    <v>711</v>
    <v>712</v>
    <v>713</v>
    <v>714</v>
    <v>715</v>
    <v>747</v>
    <v>748</v>
    <v>749</v>
    <v>750</v>
    <v>751</v>
    <v>Mexico</v>
    <v>752</v>
    <v>mdp/vdpid/166</v>
  </rv>
  <rv s="0">
    <v>536870912</v>
    <v>Jamaica</v>
    <v>2562ea55-e766-cb17-7e1f-a957c9f8b966</v>
    <v>en-US</v>
    <v>Map</v>
  </rv>
  <rv s="1">
    <fb>0.40997229916897504</fb>
    <v>23</v>
  </rv>
  <rv s="1">
    <fb>10991.909540000001</fb>
    <v>24</v>
  </rv>
  <rv s="1">
    <fb>16.103000000000002</fb>
    <v>25</v>
  </rv>
  <rv s="1">
    <fb>1876</fb>
    <v>26</v>
  </rv>
  <rv s="0">
    <v>536870912</v>
    <v>Kingston</v>
    <v>385a0e1e-d470-c7c3-8231-361da8105710</v>
    <v>en-US</v>
    <v>Map</v>
  </rv>
  <rv s="1">
    <fb>8225.0810000000001</fb>
    <v>24</v>
  </rv>
  <rv s="1">
    <fb>162.47402640959601</fb>
    <v>27</v>
  </rv>
  <rv s="1">
    <fb>3.8918759235825502E-2</fb>
    <v>23</v>
  </rv>
  <rv s="1">
    <fb>1050.73290446087</fb>
    <v>24</v>
  </rv>
  <rv s="1">
    <fb>1.9790000000000001</fb>
    <v>25</v>
  </rv>
  <rv s="1">
    <fb>0.30915974822180897</fb>
    <v>23</v>
  </rv>
  <rv s="1">
    <fb>80.971344808322698</fb>
    <v>28</v>
  </rv>
  <rv s="1">
    <fb>1.1100000000000001</fb>
    <v>29</v>
  </rv>
  <rv s="1">
    <fb>16458071067.8176</fb>
    <v>30</v>
  </rv>
  <rv s="1">
    <fb>0.90995389999999998</fb>
    <v>23</v>
  </rv>
  <rv s="1">
    <fb>0.27130609999999999</fb>
    <v>23</v>
  </rv>
  <rv s="2">
    <v>13</v>
    <v>21</v>
    <v>111</v>
    <v>7</v>
    <v>0</v>
    <v>Image of Jamaica</v>
  </rv>
  <rv s="1">
    <fb>12.4</fb>
    <v>28</v>
  </rv>
  <rv s="0">
    <v>805306368</v>
    <v>Andrew Holness (Prime minister)</v>
    <v>fc7eab19-7d03-0e23-d4ca-3413831f019e</v>
    <v>en-US</v>
    <v>Generic</v>
  </rv>
  <rv s="3">
    <v>40</v>
  </rv>
  <rv s="4">
    <v>https://www.bing.com/search?q=jamaica&amp;form=skydnc</v>
    <v>Learn more on Bing</v>
  </rv>
  <rv s="1">
    <fb>74.367999999999995</fb>
    <v>28</v>
  </rv>
  <rv s="1">
    <fb>15767450000</fb>
    <v>30</v>
  </rv>
  <rv s="1">
    <fb>80</fb>
    <v>28</v>
  </rv>
  <rv s="1">
    <fb>1.33</fb>
    <v>29</v>
  </rv>
  <rv s="3">
    <v>41</v>
  </rv>
  <rv s="1">
    <fb>0.23704219810000002</fb>
    <v>23</v>
  </rv>
  <rv s="1">
    <fb>1.3061</fb>
    <v>25</v>
  </rv>
  <rv s="1">
    <fb>2827377</fb>
    <v>24</v>
  </rv>
  <rv s="1">
    <fb>0.20600000000000002</fb>
    <v>23</v>
  </rv>
  <rv s="1">
    <fb>0.35799999999999998</fb>
    <v>23</v>
  </rv>
  <rv s="1">
    <fb>0.51600000000000001</fb>
    <v>23</v>
  </rv>
  <rv s="1">
    <fb>2.1000000000000001E-2</fb>
    <v>23</v>
  </rv>
  <rv s="1">
    <fb>5.2999999999999999E-2</fb>
    <v>23</v>
  </rv>
  <rv s="1">
    <fb>9.1999999999999998E-2</fb>
    <v>23</v>
  </rv>
  <rv s="1">
    <fb>0.13200000000000001</fb>
    <v>23</v>
  </rv>
  <rv s="1">
    <fb>0.66028999328613291</fb>
    <v>23</v>
  </rv>
  <rv s="0">
    <v>536870912</v>
    <v>Cornwall County</v>
    <v>845f0c8b-1a1e-7e8d-b0d5-7f725b594865</v>
    <v>en-US</v>
    <v>Map</v>
  </rv>
  <rv s="0">
    <v>536870912</v>
    <v>Middlesex County</v>
    <v>05e19e2c-d20d-e0d6-a906-7417f9138fbe</v>
    <v>en-US</v>
    <v>Map</v>
  </rv>
  <rv s="3">
    <v>42</v>
  </rv>
  <rv s="1">
    <fb>0.26809843578632003</fb>
    <v>23</v>
  </rv>
  <rv s="1">
    <fb>0.35100000000000003</fb>
    <v>23</v>
  </rv>
  <rv s="1">
    <fb>8.0019998550415E-2</fb>
    <v>31</v>
  </rv>
  <rv s="1">
    <fb>1650594</fb>
    <v>24</v>
  </rv>
  <rv s="8">
    <v>#VALUE!</v>
    <v>en-US</v>
    <v>2562ea55-e766-cb17-7e1f-a957c9f8b966</v>
    <v>536870912</v>
    <v>1</v>
    <v>114</v>
    <v>51</v>
    <v>Jamaica</v>
    <v>19</v>
    <v>20</v>
    <v>Map</v>
    <v>21</v>
    <v>115</v>
    <v>JM</v>
    <v>755</v>
    <v>756</v>
    <v>263</v>
    <v>757</v>
    <v>758</v>
    <v>759</v>
    <v>760</v>
    <v>761</v>
    <v>762</v>
    <v>JMD</v>
    <v>Jamaica is an island country situated in the Caribbean Sea. Spanning 10,990 square kilometres in area, it is the third largest island — after Cuba and Hispaniola — of the Greater Antilles and the Caribbean. Jamaica lies about 145 km south of ...</v>
    <v>763</v>
    <v>764</v>
    <v>765</v>
    <v>766</v>
    <v>767</v>
    <v>768</v>
    <v>769</v>
    <v>770</v>
    <v>771</v>
    <v>772</v>
    <v>759</v>
    <v>774</v>
    <v>775</v>
    <v>776</v>
    <v>777</v>
    <v>778</v>
    <v>779</v>
    <v>Jamaica</v>
    <v>Jamaica, Land We Love</v>
    <v>780</v>
    <v>Jamaica</v>
    <v>781</v>
    <v>782</v>
    <v>783</v>
    <v>784</v>
    <v>785</v>
    <v>786</v>
    <v>787</v>
    <v>788</v>
    <v>789</v>
    <v>790</v>
    <v>791</v>
    <v>794</v>
    <v>795</v>
    <v>796</v>
    <v>797</v>
    <v>Jamaica</v>
    <v>798</v>
    <v>mdp/vdpid/124</v>
  </rv>
  <rv s="0">
    <v>536870912</v>
    <v>The Bahamas</v>
    <v>27f36c28-9ec9-d220-72cc-2e590b20f82b</v>
    <v>en-US</v>
    <v>Map</v>
  </rv>
  <rv s="1">
    <fb>1.3986013986014002E-2</fb>
    <v>23</v>
  </rv>
  <rv s="1">
    <fb>13878</fb>
    <v>24</v>
  </rv>
  <rv s="1">
    <fb>1000</fb>
    <v>24</v>
  </rv>
  <rv s="1">
    <fb>13.968</fb>
    <v>25</v>
  </rv>
  <rv s="1">
    <fb>1242</fb>
    <v>26</v>
  </rv>
  <rv s="0">
    <v>536870912</v>
    <v>Nassau</v>
    <v>06a77b1b-4f8c-6235-1195-026f5e6af6e2</v>
    <v>en-US</v>
    <v>Map</v>
  </rv>
  <rv s="1">
    <fb>1785.829</fb>
    <v>24</v>
  </rv>
  <rv s="1">
    <fb>116.218911182281</fb>
    <v>27</v>
  </rv>
  <rv s="1">
    <fb>2.4912352736805497E-2</fb>
    <v>23</v>
  </rv>
  <rv s="1">
    <fb>1.752</fb>
    <v>25</v>
  </rv>
  <rv s="1">
    <fb>0.51448551448551394</fb>
    <v>23</v>
  </rv>
  <rv s="1">
    <fb>0</fb>
    <v>28</v>
  </rv>
  <rv s="1">
    <fb>12827000000</fb>
    <v>30</v>
  </rv>
  <rv s="1">
    <fb>0.81361170000000005</fb>
    <v>23</v>
  </rv>
  <rv s="1">
    <fb>0.15058179999999999</fb>
    <v>23</v>
  </rv>
  <rv s="2">
    <v>14</v>
    <v>21</v>
    <v>117</v>
    <v>7</v>
    <v>0</v>
    <v>Image of The Bahamas</v>
  </rv>
  <rv s="1">
    <fb>8.3000000000000007</fb>
    <v>28</v>
  </rv>
  <rv s="0">
    <v>805306368</v>
    <v>Philip Davis (Prime minister)</v>
    <v>bf98043a-d553-9928-9291-aada321451ef</v>
    <v>en-US</v>
    <v>Generic</v>
  </rv>
  <rv s="3">
    <v>43</v>
  </rv>
  <rv s="4">
    <v>https://www.bing.com/search?q=the+bahamas&amp;form=skydnc</v>
    <v>Learn more on Bing</v>
  </rv>
  <rv s="1">
    <fb>73.751999999999995</fb>
    <v>28</v>
  </rv>
  <rv s="1">
    <fb>70</fb>
    <v>28</v>
  </rv>
  <rv s="1">
    <fb>5.25</fb>
    <v>29</v>
  </rv>
  <rv s="3">
    <v>44</v>
  </rv>
  <rv s="1">
    <fb>0.27760736200000002</fb>
    <v>23</v>
  </rv>
  <rv s="1">
    <fb>1.9373</fb>
    <v>25</v>
  </rv>
  <rv s="1">
    <fb>409984</fb>
    <v>24</v>
  </rv>
  <rv s="1">
    <fb>0.74558998107910202</fb>
    <v>23</v>
  </rv>
  <rv s="0">
    <v>536870912</v>
    <v>Berry Islands</v>
    <v>229c178c-d048-f1ad-c101-d9825c6a1dc1</v>
    <v>en-US</v>
    <v>Map</v>
  </rv>
  <rv s="0">
    <v>536870912</v>
    <v>Bimini</v>
    <v>3fc68e32-261d-3b14-94a8-07c9aef51f56</v>
    <v>en-US</v>
    <v>Map</v>
  </rv>
  <rv s="0">
    <v>536870912</v>
    <v>Black Point</v>
    <v>d39c0d83-7c43-873b-1c27-a285702c4a1d</v>
    <v>en-US</v>
    <v>Map</v>
  </rv>
  <rv s="0">
    <v>536870912</v>
    <v>Cat Island</v>
    <v>c7c6a6cc-80bb-c0af-844a-6fe3b9a22587</v>
    <v>en-US</v>
    <v>Map</v>
  </rv>
  <rv s="0">
    <v>536870912</v>
    <v>Central Abaco</v>
    <v>e8eb45d8-9035-f28d-5bd8-d44ce55223b7</v>
    <v>en-US</v>
    <v>Map</v>
  </rv>
  <rv s="0">
    <v>536870912</v>
    <v>Central Andros</v>
    <v>426c9873-1dc7-a1af-d791-cce5b5427e21</v>
    <v>en-US</v>
    <v>Map</v>
  </rv>
  <rv s="0">
    <v>536870912</v>
    <v>Central Eleuthera</v>
    <v>c7762d4a-cc71-a4df-b395-a6d95513ea2a</v>
    <v>en-US</v>
    <v>Map</v>
  </rv>
  <rv s="0">
    <v>536870912</v>
    <v>Freeport</v>
    <v>be22d020-dc03-eb63-0058-72487a539aea</v>
    <v>en-US</v>
    <v>Map</v>
  </rv>
  <rv s="0">
    <v>536870912</v>
    <v>Crooked Island</v>
    <v>7ade5e6e-4e14-0693-b381-3ba6f0b25af1</v>
    <v>en-US</v>
    <v>Map</v>
  </rv>
  <rv s="0">
    <v>536870912</v>
    <v>East Grand Bahama</v>
    <v>ccbe68d3-0ebe-9cfc-b823-fcb369b12047</v>
    <v>en-US</v>
    <v>Map</v>
  </rv>
  <rv s="0">
    <v>536870912</v>
    <v>Exuma</v>
    <v>c3fd8889-03e7-bf4c-6fcc-cdd7f759e0d6</v>
    <v>en-US</v>
    <v>Map</v>
  </rv>
  <rv s="0">
    <v>536870912</v>
    <v>Grand Cay</v>
    <v>73a9e34b-241b-efec-de35-f93e434ed7c3</v>
    <v>en-US</v>
    <v>Map</v>
  </rv>
  <rv s="0">
    <v>536870912</v>
    <v>Harbour Island</v>
    <v>1fc50400-6eec-1eaf-41c2-5a2078f66f85</v>
    <v>en-US</v>
    <v>Map</v>
  </rv>
  <rv s="0">
    <v>536870912</v>
    <v>Hope Town</v>
    <v>c7e14225-6c02-3169-4596-5dd65031f80b</v>
    <v>en-US</v>
    <v>Map</v>
  </rv>
  <rv s="0">
    <v>536870912</v>
    <v>Inagua</v>
    <v>24f7238f-badc-488c-dc57-a1f00b0fc8ee</v>
    <v>en-US</v>
    <v>Map</v>
  </rv>
  <rv s="0">
    <v>536870912</v>
    <v>Long Island</v>
    <v>3ab1563a-230d-5a29-b89a-8ab93776d365</v>
    <v>en-US</v>
    <v>Map</v>
  </rv>
  <rv s="0">
    <v>536870912</v>
    <v>Mangrove Cay</v>
    <v>e526540c-a211-5bc1-82ac-1535baf217f9</v>
    <v>en-US</v>
    <v>Map</v>
  </rv>
  <rv s="0">
    <v>536870912</v>
    <v>Mayaguana</v>
    <v>c77c419a-2791-0c13-78a6-a20ba75d3755</v>
    <v>en-US</v>
    <v>Map</v>
  </rv>
  <rv s="0">
    <v>536870912</v>
    <v>Moore's Island</v>
    <v>aefa38bd-0a3a-ce5a-cbd9-ba4ae8823e41</v>
    <v>en-US</v>
    <v>Map</v>
  </rv>
  <rv s="0">
    <v>536870912</v>
    <v>North Abaco</v>
    <v>7cdf5ce0-2059-5ae7-6d23-1737ced0de0d</v>
    <v>en-US</v>
    <v>Map</v>
  </rv>
  <rv s="0">
    <v>536870912</v>
    <v>North Andros</v>
    <v>41b5f3c5-63b8-cfd4-5704-bec29f18ef76</v>
    <v>en-US</v>
    <v>Map</v>
  </rv>
  <rv s="0">
    <v>536870912</v>
    <v>North Eleuthera</v>
    <v>de81304b-9d60-7a47-0b0a-3757e14d7ebf</v>
    <v>en-US</v>
    <v>Map</v>
  </rv>
  <rv s="0">
    <v>536870912</v>
    <v>Ragged Island</v>
    <v>5ffd1d21-1202-511f-a22d-9e03ac68e1aa</v>
    <v>en-US</v>
    <v>Map</v>
  </rv>
  <rv s="0">
    <v>536870912</v>
    <v>Rum Cay</v>
    <v>8311c4cf-0729-5e91-be6b-c9b9286d3f9d</v>
    <v>en-US</v>
    <v>Map</v>
  </rv>
  <rv s="0">
    <v>536870912</v>
    <v>San Salvador Island</v>
    <v>f8c7cf8b-49d4-cd6f-b54e-6d24c34d7d7f</v>
    <v>en-US</v>
    <v>Map</v>
  </rv>
  <rv s="0">
    <v>536870912</v>
    <v>South Abaco</v>
    <v>059905b4-a8d2-5b6f-805a-5a6098990c70</v>
    <v>en-US</v>
    <v>Map</v>
  </rv>
  <rv s="0">
    <v>536870912</v>
    <v>South Andros</v>
    <v>0f779960-6440-926d-1824-f83e392824d4</v>
    <v>en-US</v>
    <v>Map</v>
  </rv>
  <rv s="0">
    <v>536870912</v>
    <v>South Eleuthera</v>
    <v>29b7b681-a2d3-31fc-5f5e-1fa21fe94353</v>
    <v>en-US</v>
    <v>Map</v>
  </rv>
  <rv s="0">
    <v>536870912</v>
    <v>Spanish Wells</v>
    <v>ba6ba39d-56ec-1dcc-4251-bdde735d6547</v>
    <v>en-US</v>
    <v>Map</v>
  </rv>
  <rv s="0">
    <v>536870912</v>
    <v>West Grand Bahama</v>
    <v>9aba9a56-ce87-6953-fd1a-eea104c1f9b0</v>
    <v>en-US</v>
    <v>Map</v>
  </rv>
  <rv s="0">
    <v>536870912</v>
    <v>New Providence</v>
    <v>28a14ee4-73c0-8ee5-077e-c0b2d115129d</v>
    <v>en-US</v>
    <v>Map</v>
  </rv>
  <rv s="0">
    <v>536870912</v>
    <v>Acklins</v>
    <v>583fa551-dea3-4074-ace7-3351baf96063</v>
    <v>en-US</v>
    <v>Map</v>
  </rv>
  <rv s="3">
    <v>45</v>
  </rv>
  <rv s="1">
    <fb>0.147746307698499</fb>
    <v>23</v>
  </rv>
  <rv s="1">
    <fb>0.33799999999999997</fb>
    <v>23</v>
  </rv>
  <rv s="1">
    <fb>0.103599996566772</fb>
    <v>31</v>
  </rv>
  <rv s="1">
    <fb>323784</fb>
    <v>24</v>
  </rv>
  <rv s="14">
    <v>#VALUE!</v>
    <v>en-US</v>
    <v>27f36c28-9ec9-d220-72cc-2e590b20f82b</v>
    <v>536870912</v>
    <v>1</v>
    <v>120</v>
    <v>121</v>
    <v>The Bahamas</v>
    <v>19</v>
    <v>20</v>
    <v>Map</v>
    <v>21</v>
    <v>122</v>
    <v>BS</v>
    <v>801</v>
    <v>802</v>
    <v>803</v>
    <v>804</v>
    <v>805</v>
    <v>806</v>
    <v>807</v>
    <v>808</v>
    <v>809</v>
    <v>BSD</v>
    <v>The Bahamas, officially the Commonwealth of The Bahamas, is an island country within the Lucayan Archipelago of the West Indies in the North Atlantic. It takes up 97% of the Lucayan Archipelago's land area and is home to 88% of the archipelago's ...</v>
    <v>810</v>
    <v>811</v>
    <v>812</v>
    <v>626</v>
    <v>813</v>
    <v>814</v>
    <v>815</v>
    <v>816</v>
    <v>817</v>
    <v>806</v>
    <v>819</v>
    <v>820</v>
    <v>821</v>
    <v>822</v>
    <v>823</v>
    <v>The Bahamas</v>
    <v>March On, Bahamaland</v>
    <v>824</v>
    <v>Commonwealth of the Bahamas</v>
    <v>825</v>
    <v>826</v>
    <v>827</v>
    <v>828</v>
    <v>861</v>
    <v>862</v>
    <v>863</v>
    <v>864</v>
    <v>The Bahamas</v>
    <v>865</v>
    <v>mdp/vdpid/22</v>
  </rv>
  <rv s="0">
    <v>536870912</v>
    <v>Panama</v>
    <v>8c0fb36e-1238-e873-e015-712d1f496676</v>
    <v>en-US</v>
    <v>Map</v>
  </rv>
  <rv s="1">
    <fb>0.30360505784234598</fb>
    <v>23</v>
  </rv>
  <rv s="1">
    <fb>74177.3</fb>
    <v>24</v>
  </rv>
  <rv s="1">
    <fb>26000</fb>
    <v>24</v>
  </rv>
  <rv s="1">
    <fb>18.975999999999999</fb>
    <v>25</v>
  </rv>
  <rv s="1">
    <fb>507</fb>
    <v>26</v>
  </rv>
  <rv s="0">
    <v>536870912</v>
    <v>Panama City</v>
    <v>19964a6e-18be-b7ab-2d10-ea83677d0218</v>
    <v>en-US</v>
    <v>Map</v>
  </rv>
  <rv s="1">
    <fb>10714.974</fb>
    <v>24</v>
  </rv>
  <rv s="1">
    <fb>122.06871337877099</fb>
    <v>27</v>
  </rv>
  <rv s="1">
    <fb>-3.55083821021212E-3</fb>
    <v>23</v>
  </rv>
  <rv s="1">
    <fb>2064.1757971350698</fb>
    <v>24</v>
  </rv>
  <rv s="1">
    <fb>2.4609999999999999</fb>
    <v>25</v>
  </rv>
  <rv s="1">
    <fb>0.61885930826691504</fb>
    <v>23</v>
  </rv>
  <rv s="1">
    <fb>80.712661963503095</fb>
    <v>28</v>
  </rv>
  <rv s="1">
    <fb>0.74</fb>
    <v>29</v>
  </rv>
  <rv s="1">
    <fb>66800800000</fb>
    <v>30</v>
  </rv>
  <rv s="1">
    <fb>0.94385990000000008</fb>
    <v>23</v>
  </rv>
  <rv s="1">
    <fb>0.47799360000000002</fb>
    <v>23</v>
  </rv>
  <rv s="2">
    <v>15</v>
    <v>21</v>
    <v>124</v>
    <v>7</v>
    <v>0</v>
    <v>Image of Panama</v>
  </rv>
  <rv s="1">
    <fb>13.1</fb>
    <v>28</v>
  </rv>
  <rv s="0">
    <v>805306368</v>
    <v>Laurentino Cortizo (President)</v>
    <v>d28bab2f-9b4b-26fe-37f3-cbd7e5a0f7cc</v>
    <v>en-US</v>
    <v>Generic</v>
  </rv>
  <rv s="0">
    <v>805306368</v>
    <v>José Gabriel Carrizo (Vice president)</v>
    <v>2dd6eb05-53d1-144f-5604-0f65142279af</v>
    <v>en-US</v>
    <v>Generic</v>
  </rv>
  <rv s="3">
    <v>46</v>
  </rv>
  <rv s="4">
    <v>https://www.bing.com/search?q=panama&amp;form=skydnc</v>
    <v>Learn more on Bing</v>
  </rv>
  <rv s="1">
    <fb>78.328999999999994</fb>
    <v>28</v>
  </rv>
  <rv s="1">
    <fb>16841000000</fb>
    <v>30</v>
  </rv>
  <rv s="1">
    <fb>52</fb>
    <v>28</v>
  </rv>
  <rv s="3">
    <v>47</v>
  </rv>
  <rv s="1">
    <fb>0.30522739929999998</fb>
    <v>23</v>
  </rv>
  <rv s="1">
    <fb>1.5687</fb>
    <v>25</v>
  </rv>
  <rv s="1">
    <fb>4408581</fb>
    <v>24</v>
  </rv>
  <rv s="1">
    <fb>0.21199999999999999</fb>
    <v>23</v>
  </rv>
  <rv s="1">
    <fb>0.53600000000000003</fb>
    <v>23</v>
  </rv>
  <rv s="1">
    <fb>1.2E-2</fb>
    <v>23</v>
  </rv>
  <rv s="1">
    <fb>3.6000000000000004E-2</fb>
    <v>23</v>
  </rv>
  <rv s="1">
    <fb>8.3000000000000004E-2</fb>
    <v>23</v>
  </rv>
  <rv s="1">
    <fb>0.13400000000000001</fb>
    <v>23</v>
  </rv>
  <rv s="1">
    <fb>0.66588996887207008</fb>
    <v>23</v>
  </rv>
  <rv s="0">
    <v>536870912</v>
    <v>Emberá-Wounaan Comarca</v>
    <v>f56655f7-6539-11d2-61b2-e9edef2ff376</v>
    <v>en-US</v>
    <v>Map</v>
  </rv>
  <rv s="0">
    <v>536870912</v>
    <v>Guna Yala</v>
    <v>fa5c0a4e-0c4a-927a-b9f7-dd44c8fd002f</v>
    <v>en-US</v>
    <v>Map</v>
  </rv>
  <rv s="0">
    <v>536870912</v>
    <v>Ngäbe-Buglé Comarca</v>
    <v>3e8065bb-603d-4416-9e4e-7cdf098663dc</v>
    <v>en-US</v>
    <v>Map</v>
  </rv>
  <rv s="0">
    <v>536870912</v>
    <v>Guna de Madugandí</v>
    <v>ac4e195f-6c42-ae9d-f74a-128ec43b5e3f</v>
    <v>en-US</v>
    <v>Map</v>
  </rv>
  <rv s="0">
    <v>536870912</v>
    <v>Kuna de Wargandí</v>
    <v>27005d80-c390-72a0-5fe3-e0b111e46cea</v>
    <v>en-US</v>
    <v>Map</v>
  </rv>
  <rv s="0">
    <v>536870912</v>
    <v>Bocas del Toro Province</v>
    <v>b0bd1a37-77f9-07ad-4bb5-d1d8e7ae5ccd</v>
    <v>en-US</v>
    <v>Map</v>
  </rv>
  <rv s="0">
    <v>536870912</v>
    <v>Chiriquí Province</v>
    <v>da5a9762-a0b7-1ffe-bc95-34ccb19d1382</v>
    <v>en-US</v>
    <v>Map</v>
  </rv>
  <rv s="0">
    <v>536870912</v>
    <v>Coclé Province</v>
    <v>7d1a06f8-72c7-b88d-d742-13034e32cde4</v>
    <v>en-US</v>
    <v>Map</v>
  </rv>
  <rv s="0">
    <v>536870912</v>
    <v>Colón Province</v>
    <v>fc6b97f2-ecfa-1eb3-207c-783ce206f9ea</v>
    <v>en-US</v>
    <v>Map</v>
  </rv>
  <rv s="0">
    <v>536870912</v>
    <v>Darién Province</v>
    <v>fec9bd09-52d2-2f43-c137-a73af607d3c4</v>
    <v>en-US</v>
    <v>Map</v>
  </rv>
  <rv s="0">
    <v>536870912</v>
    <v>Herrera Province</v>
    <v>5315f223-f244-c960-4e73-fca8cb9d8354</v>
    <v>en-US</v>
    <v>Map</v>
  </rv>
  <rv s="0">
    <v>536870912</v>
    <v>Los Santos Province</v>
    <v>5aeb7060-ab74-113a-23d7-abb8287efa3e</v>
    <v>en-US</v>
    <v>Map</v>
  </rv>
  <rv s="0">
    <v>536870912</v>
    <v>Panamá Province</v>
    <v>a90e5d63-7677-0644-50c7-f2bdfff82d78</v>
    <v>en-US</v>
    <v>Map</v>
  </rv>
  <rv s="0">
    <v>536870912</v>
    <v>Veraguas Province</v>
    <v>2d44080e-33d5-ab6d-8d0e-64edfdd9b92d</v>
    <v>en-US</v>
    <v>Map</v>
  </rv>
  <rv s="3">
    <v>48</v>
  </rv>
  <rv s="1">
    <fb>0.37200000000000005</fb>
    <v>23</v>
  </rv>
  <rv s="1">
    <fb>3.9019999504089402E-2</fb>
    <v>31</v>
  </rv>
  <rv s="1">
    <fb>2890084</fb>
    <v>24</v>
  </rv>
  <rv s="15">
    <v>#VALUE!</v>
    <v>en-US</v>
    <v>8c0fb36e-1238-e873-e015-712d1f496676</v>
    <v>536870912</v>
    <v>1</v>
    <v>127</v>
    <v>128</v>
    <v>Panama</v>
    <v>19</v>
    <v>20</v>
    <v>Map</v>
    <v>21</v>
    <v>129</v>
    <v>PA</v>
    <v>868</v>
    <v>869</v>
    <v>870</v>
    <v>871</v>
    <v>872</v>
    <v>873</v>
    <v>874</v>
    <v>875</v>
    <v>876</v>
    <v>PAB</v>
    <v>Panama, officially the Republic of Panama, is a transcontinental country in Central America, spanning the southern tip of North America into the northern part of South America. It is bordered by Costa Rica to the west, Colombia to the southeast, ...</v>
    <v>877</v>
    <v>878</v>
    <v>879</v>
    <v>880</v>
    <v>881</v>
    <v>882</v>
    <v>883</v>
    <v>884</v>
    <v>885</v>
    <v>886</v>
    <v>873</v>
    <v>889</v>
    <v>890</v>
    <v>891</v>
    <v>892</v>
    <v>893</v>
    <v>214</v>
    <v>Panama</v>
    <v>Himno Istmeño</v>
    <v>894</v>
    <v>Panamá</v>
    <v>895</v>
    <v>896</v>
    <v>897</v>
    <v>898</v>
    <v>321</v>
    <v>899</v>
    <v>900</v>
    <v>901</v>
    <v>902</v>
    <v>903</v>
    <v>904</v>
    <v>919</v>
    <v>920</v>
    <v>921</v>
    <v>Panama</v>
    <v>922</v>
    <v>mdp/vdpid/192</v>
  </rv>
  <rv s="0">
    <v>536870912</v>
    <v>Japan</v>
    <v>130d0438-fafb-cd2d-1a9e-1dd9c5aa87a9</v>
    <v>en-US</v>
    <v>Map</v>
  </rv>
  <rv s="1">
    <fb>0.122640991880623</fb>
    <v>23</v>
  </rv>
  <rv s="1">
    <fb>377972.28</fb>
    <v>24</v>
  </rv>
  <rv s="1">
    <fb>261000</fb>
    <v>24</v>
  </rv>
  <rv s="1">
    <fb>7.4</fb>
    <v>25</v>
  </rv>
  <rv s="1">
    <fb>81</fb>
    <v>26</v>
  </rv>
  <rv s="0">
    <v>536870912</v>
    <v>Tokyo</v>
    <v>cb44a92f-6c6f-99c4-2ae3-51601fdc919a</v>
    <v>en-US</v>
    <v>Map</v>
  </rv>
  <rv s="1">
    <fb>1135886.253</fb>
    <v>24</v>
  </rv>
  <rv s="1">
    <fb>105.482172148839</fb>
    <v>27</v>
  </rv>
  <rv s="1">
    <fb>4.7697368421052103E-3</fb>
    <v>23</v>
  </rv>
  <rv s="1">
    <fb>7819.7146359093604</fb>
    <v>24</v>
  </rv>
  <rv s="1">
    <fb>1.42</fb>
    <v>25</v>
  </rv>
  <rv s="1">
    <fb>0.68456222269653788</fb>
    <v>23</v>
  </rv>
  <rv s="1">
    <fb>93.026455107462894</fb>
    <v>28</v>
  </rv>
  <rv s="1">
    <fb>1.06</fb>
    <v>29</v>
  </rv>
  <rv s="1">
    <fb>5081769542379.7695</fb>
    <v>30</v>
  </rv>
  <rv s="1">
    <fb>0.98799942016601605</fb>
    <v>23</v>
  </rv>
  <rv s="1">
    <fb>0.63237579345703099</fb>
    <v>23</v>
  </rv>
  <rv s="2">
    <v>16</v>
    <v>21</v>
    <v>131</v>
    <v>7</v>
    <v>0</v>
    <v>Image of Japan</v>
  </rv>
  <rv s="1">
    <fb>1.8</fb>
    <v>28</v>
  </rv>
  <rv s="0">
    <v>805306368</v>
    <v>Fumio Kishida (Prime minister)</v>
    <v>4c39adbe-f9a5-4343-12a6-6f72b644c5f9</v>
    <v>en-US</v>
    <v>Generic</v>
  </rv>
  <rv s="3">
    <v>49</v>
  </rv>
  <rv s="4">
    <v>https://www.bing.com/search?q=japan&amp;form=skydnc</v>
    <v>Learn more on Bing</v>
  </rv>
  <rv s="1">
    <fb>84.210975609756105</fb>
    <v>28</v>
  </rv>
  <rv s="1">
    <fb>6191073290000</fb>
    <v>30</v>
  </rv>
  <rv s="1">
    <fb>5</fb>
    <v>28</v>
  </rv>
  <rv s="1">
    <fb>6.77</fb>
    <v>29</v>
  </rv>
  <rv s="3">
    <v>50</v>
  </rv>
  <rv s="1">
    <fb>0.13097521000000001</fb>
    <v>23</v>
  </rv>
  <rv s="1">
    <fb>2.4115000000000002</fb>
    <v>25</v>
  </rv>
  <rv s="1">
    <fb>125124989</fb>
    <v>24</v>
  </rv>
  <rv s="1">
    <fb>0.217</fb>
    <v>23</v>
  </rv>
  <rv s="1">
    <fb>0.26400000000000001</fb>
    <v>23</v>
  </rv>
  <rv s="1">
    <fb>0.41100000000000003</fb>
    <v>23</v>
  </rv>
  <rv s="1">
    <fb>2.8999999999999998E-2</fb>
    <v>23</v>
  </rv>
  <rv s="1">
    <fb>7.6999999999999999E-2</fb>
    <v>23</v>
  </rv>
  <rv s="1">
    <fb>0.128</fb>
    <v>23</v>
  </rv>
  <rv s="1">
    <fb>0.16600000000000001</fb>
    <v>23</v>
  </rv>
  <rv s="1">
    <fb>0.61726001739502001</fb>
    <v>23</v>
  </rv>
  <rv s="0">
    <v>536870912</v>
    <v>Aichi Prefecture</v>
    <v>404b15c4-d9ae-5896-6d50-b1481f5dd5cd</v>
    <v>en-US</v>
    <v>Map</v>
  </rv>
  <rv s="0">
    <v>536870912</v>
    <v>Akita Prefecture</v>
    <v>23901f9e-0010-b10e-217f-76889688c150</v>
    <v>en-US</v>
    <v>Map</v>
  </rv>
  <rv s="0">
    <v>536870912</v>
    <v>Aomori Prefecture</v>
    <v>bdd4a43f-5a1f-1483-b74b-1c2e2d564a31</v>
    <v>en-US</v>
    <v>Map</v>
  </rv>
  <rv s="0">
    <v>536870912</v>
    <v>Chiba Prefecture</v>
    <v>0d6c59a9-daa8-57c7-3846-568b398d3c41</v>
    <v>en-US</v>
    <v>Map</v>
  </rv>
  <rv s="0">
    <v>536870912</v>
    <v>Fukui Prefecture</v>
    <v>e859104b-0d73-b8bf-c4f4-56888a2281cd</v>
    <v>en-US</v>
    <v>Map</v>
  </rv>
  <rv s="0">
    <v>536870912</v>
    <v>Fukushima Prefecture</v>
    <v>73791ec1-3b90-e21b-3cc7-0e8444934877</v>
    <v>en-US</v>
    <v>Map</v>
  </rv>
  <rv s="0">
    <v>536870912</v>
    <v>Gunma Prefecture</v>
    <v>b64077a0-378d-c23f-b45c-2b3a03cba119</v>
    <v>en-US</v>
    <v>Map</v>
  </rv>
  <rv s="0">
    <v>536870912</v>
    <v>Ibaraki Prefecture</v>
    <v>d16517c8-96b5-094f-f4ce-4aa391d6c7a2</v>
    <v>en-US</v>
    <v>Map</v>
  </rv>
  <rv s="0">
    <v>536870912</v>
    <v>Iwate Prefecture</v>
    <v>02eea5a7-6ae7-8bf6-a17a-c242b4162121</v>
    <v>en-US</v>
    <v>Map</v>
  </rv>
  <rv s="0">
    <v>536870912</v>
    <v>Miyagi Prefecture</v>
    <v>2df5e06d-7fb5-6da7-5d3b-29b4ff80395e</v>
    <v>en-US</v>
    <v>Map</v>
  </rv>
  <rv s="0">
    <v>536870912</v>
    <v>Saitama Prefecture</v>
    <v>03a81bc6-6fd0-fac9-0958-cd81fcf07a35</v>
    <v>en-US</v>
    <v>Map</v>
  </rv>
  <rv s="0">
    <v>536870912</v>
    <v>Tochigi Prefecture</v>
    <v>faae3362-0727-4ec5-6d01-3048e7e1526c</v>
    <v>en-US</v>
    <v>Map</v>
  </rv>
  <rv s="0">
    <v>536870912</v>
    <v>Kanagawa Prefecture</v>
    <v>d5976989-847c-bcca-3cb3-11bfacc55c5d</v>
    <v>en-US</v>
    <v>Map</v>
  </rv>
  <rv s="0">
    <v>536870912</v>
    <v>Niigata Prefecture</v>
    <v>d88c2b16-14cc-3861-9ddc-31ebd94b17d9</v>
    <v>en-US</v>
    <v>Map</v>
  </rv>
  <rv s="0">
    <v>536870912</v>
    <v>Toyama Prefecture</v>
    <v>3fd9a341-4706-cc8a-3953-779219c2cc10</v>
    <v>en-US</v>
    <v>Map</v>
  </rv>
  <rv s="0">
    <v>536870912</v>
    <v>Ishikawa Prefecture</v>
    <v>db2b14c2-e9db-32f7-5d44-025637689af0</v>
    <v>en-US</v>
    <v>Map</v>
  </rv>
  <rv s="0">
    <v>536870912</v>
    <v>Yamagata Prefecture</v>
    <v>74d18529-a623-a2f9-9e38-40891e57c7d8</v>
    <v>en-US</v>
    <v>Map</v>
  </rv>
  <rv s="0">
    <v>536870912</v>
    <v>Yamanashi Prefecture</v>
    <v>3e9e0d88-33e9-a04d-7fd7-a1679da279b5</v>
    <v>en-US</v>
    <v>Map</v>
  </rv>
  <rv s="0">
    <v>536870912</v>
    <v>Nagano Prefecture</v>
    <v>7afcd7d0-3729-6e2f-d60f-ace5cc191bd0</v>
    <v>en-US</v>
    <v>Map</v>
  </rv>
  <rv s="0">
    <v>536870912</v>
    <v>Gifu Prefecture</v>
    <v>2c82ed6b-33c4-4355-bd09-71939ba5ff4a</v>
    <v>en-US</v>
    <v>Map</v>
  </rv>
  <rv s="0">
    <v>536870912</v>
    <v>Shizuoka Prefecture</v>
    <v>ca8ec756-8a3c-20a2-7e11-d24e284b7258</v>
    <v>en-US</v>
    <v>Map</v>
  </rv>
  <rv s="0">
    <v>536870912</v>
    <v>Mie Prefecture</v>
    <v>36b5c190-9782-f717-071c-66ee3f0eab90</v>
    <v>en-US</v>
    <v>Map</v>
  </rv>
  <rv s="0">
    <v>536870912</v>
    <v>Shiga Prefecture</v>
    <v>a778bb7c-b03b-d571-1839-962c4dea2bb2</v>
    <v>en-US</v>
    <v>Map</v>
  </rv>
  <rv s="0">
    <v>536870912</v>
    <v>Kyoto Prefecture</v>
    <v>699d1960-1267-7c97-6c62-e139537430a0</v>
    <v>en-US</v>
    <v>Map</v>
  </rv>
  <rv s="0">
    <v>536870912</v>
    <v>Osaka Prefecture</v>
    <v>a583e9fe-2d16-b004-281e-4c6841471145</v>
    <v>en-US</v>
    <v>Map</v>
  </rv>
  <rv s="0">
    <v>536870912</v>
    <v>Hyogo Prefecture</v>
    <v>018712db-aec7-3894-1042-cbf5df14fac5</v>
    <v>en-US</v>
    <v>Map</v>
  </rv>
  <rv s="0">
    <v>536870912</v>
    <v>Nara Prefecture</v>
    <v>99c4ba8c-9fb8-efe8-6368-0eb648372fb2</v>
    <v>en-US</v>
    <v>Map</v>
  </rv>
  <rv s="0">
    <v>536870912</v>
    <v>Wakayama Prefecture</v>
    <v>fa064941-15ba-eb91-63a1-7e13f0aaa879</v>
    <v>en-US</v>
    <v>Map</v>
  </rv>
  <rv s="0">
    <v>536870912</v>
    <v>Tottori Prefecture</v>
    <v>5bfbddb8-df0b-1d9c-3772-363d9be5878a</v>
    <v>en-US</v>
    <v>Map</v>
  </rv>
  <rv s="0">
    <v>536870912</v>
    <v>Shimane Prefecture</v>
    <v>580cd2e8-a550-7297-21b8-252fe27c1650</v>
    <v>en-US</v>
    <v>Map</v>
  </rv>
  <rv s="0">
    <v>536870912</v>
    <v>Okayama Prefecture</v>
    <v>e9792cdf-f004-a2bf-db55-28eabec2a7c0</v>
    <v>en-US</v>
    <v>Map</v>
  </rv>
  <rv s="0">
    <v>536870912</v>
    <v>Hiroshima Prefecture</v>
    <v>75de6a1b-763c-40ed-8e98-60dc318775fc</v>
    <v>en-US</v>
    <v>Map</v>
  </rv>
  <rv s="0">
    <v>536870912</v>
    <v>Yamaguchi Prefecture</v>
    <v>8a70f93f-b3cb-6430-8962-9b62c21575f3</v>
    <v>en-US</v>
    <v>Map</v>
  </rv>
  <rv s="0">
    <v>536870912</v>
    <v>Tokushima Prefecture</v>
    <v>90ca77f2-2c01-cf7e-fb1e-58a68f9fc0bf</v>
    <v>en-US</v>
    <v>Map</v>
  </rv>
  <rv s="0">
    <v>536870912</v>
    <v>Kagawa Prefecture</v>
    <v>bdd9ba22-f775-2984-6115-5438af268070</v>
    <v>en-US</v>
    <v>Map</v>
  </rv>
  <rv s="0">
    <v>536870912</v>
    <v>Ehime Prefecture</v>
    <v>0e0b1bbf-5926-d5dc-0e10-24f8c566ca8c</v>
    <v>en-US</v>
    <v>Map</v>
  </rv>
  <rv s="0">
    <v>536870912</v>
    <v>Kōchi Prefecture</v>
    <v>3fcb8073-d695-79de-cd11-91dc78fb0481</v>
    <v>en-US</v>
    <v>Map</v>
  </rv>
  <rv s="0">
    <v>536870912</v>
    <v>Fukuoka Prefecture</v>
    <v>a58bcb0e-97b3-0ac9-f0c0-e119441e5cba</v>
    <v>en-US</v>
    <v>Map</v>
  </rv>
  <rv s="0">
    <v>536870912</v>
    <v>Nagasaki Prefecture</v>
    <v>8caf62a2-006c-dde2-9c4d-e19d90ff2f0e</v>
    <v>en-US</v>
    <v>Map</v>
  </rv>
  <rv s="0">
    <v>536870912</v>
    <v>Kumamoto Prefecture</v>
    <v>52bcf337-792b-3880-8875-847fe25699df</v>
    <v>en-US</v>
    <v>Map</v>
  </rv>
  <rv s="0">
    <v>536870912</v>
    <v>Oita Prefecture</v>
    <v>c81f03fa-05e5-d708-3db6-3b6d5ed92f67</v>
    <v>en-US</v>
    <v>Map</v>
  </rv>
  <rv s="0">
    <v>536870912</v>
    <v>Miyazaki Prefecture</v>
    <v>3bb91686-f345-53cf-6fb8-97d98890dc7d</v>
    <v>en-US</v>
    <v>Map</v>
  </rv>
  <rv s="0">
    <v>536870912</v>
    <v>Kagoshima Prefecture</v>
    <v>c3e1f2d9-0225-9e77-d77d-952bbf72ceb7</v>
    <v>en-US</v>
    <v>Map</v>
  </rv>
  <rv s="0">
    <v>536870912</v>
    <v>Okinawa Prefecture</v>
    <v>e26094bf-30f4-9d5e-ed21-f166be1cfad3</v>
    <v>en-US</v>
    <v>Map</v>
  </rv>
  <rv s="0">
    <v>536870912</v>
    <v>Saga Prefecture</v>
    <v>171c9320-6b1a-2ebc-2002-85b3d707f979</v>
    <v>en-US</v>
    <v>Map</v>
  </rv>
  <rv s="3">
    <v>51</v>
  </rv>
  <rv s="1">
    <fb>0.11905933830538</fb>
    <v>23</v>
  </rv>
  <rv s="3">
    <v>52</v>
  </rv>
  <rv s="1">
    <fb>0.46700000000000003</fb>
    <v>23</v>
  </rv>
  <rv s="1">
    <fb>2.2909998893737803E-2</fb>
    <v>31</v>
  </rv>
  <rv s="1">
    <fb>115782416</fb>
    <v>24</v>
  </rv>
  <rv s="5">
    <v>#VALUE!</v>
    <v>en-US</v>
    <v>130d0438-fafb-cd2d-1a9e-1dd9c5aa87a9</v>
    <v>536870912</v>
    <v>1</v>
    <v>134</v>
    <v>17</v>
    <v>Japan</v>
    <v>19</v>
    <v>20</v>
    <v>Map</v>
    <v>21</v>
    <v>135</v>
    <v>JP</v>
    <v>925</v>
    <v>926</v>
    <v>927</v>
    <v>928</v>
    <v>929</v>
    <v>930</v>
    <v>931</v>
    <v>932</v>
    <v>933</v>
    <v>JPY</v>
    <v>Japan is an island country in East Asia. It is in the northwest Pacific Ocean and is bordered on the west by the Sea of Japan, extending from the Sea of Okhotsk in the north toward the East China Sea, Philippine Sea, and Taiwan in the south. ...</v>
    <v>934</v>
    <v>935</v>
    <v>936</v>
    <v>937</v>
    <v>938</v>
    <v>939</v>
    <v>940</v>
    <v>941</v>
    <v>942</v>
    <v>943</v>
    <v>930</v>
    <v>945</v>
    <v>946</v>
    <v>947</v>
    <v>948</v>
    <v>949</v>
    <v>950</v>
    <v>Japan</v>
    <v>Kimigayo</v>
    <v>951</v>
    <v>日本国</v>
    <v>952</v>
    <v>953</v>
    <v>954</v>
    <v>955</v>
    <v>956</v>
    <v>957</v>
    <v>958</v>
    <v>959</v>
    <v>960</v>
    <v>961</v>
    <v>962</v>
    <v>1008</v>
    <v>1009</v>
    <v>1010</v>
    <v>1011</v>
    <v>1012</v>
    <v>Japan</v>
    <v>1013</v>
    <v>mdp/vdpid/122</v>
  </rv>
  <rv s="1">
    <fb>2280.98</fb>
    <v>24</v>
  </rv>
  <rv s="0">
    <v>536870912</v>
    <v>Naha</v>
    <v>7d3b08c0-5374-af17-e986-4c8444f4afd5</v>
    <v>en-US</v>
    <v>Map</v>
  </rv>
  <rv s="2">
    <v>17</v>
    <v>21</v>
    <v>136</v>
    <v>7</v>
    <v>0</v>
    <v>Image of Okinawa Prefecture</v>
  </rv>
  <rv s="0">
    <v>805306368</v>
    <v>Denny Tamaki (Governor)</v>
    <v>2df2834a-3779-a8a0-2f40-edd6903c1de7</v>
    <v>en-US</v>
    <v>Generic</v>
  </rv>
  <rv s="3">
    <v>53</v>
  </rv>
  <rv s="4">
    <v>https://www.bing.com/search?q=okinawa+prefecture&amp;form=skydnc</v>
    <v>Learn more on Bing</v>
  </rv>
  <rv s="1">
    <fb>1460652</fb>
    <v>24</v>
  </rv>
  <rv s="16">
    <v>#VALUE!</v>
    <v>en-US</v>
    <v>e26094bf-30f4-9d5e-ed21-f166be1cfad3</v>
    <v>536870912</v>
    <v>1</v>
    <v>138</v>
    <v>139</v>
    <v>Okinawa Prefecture</v>
    <v>19</v>
    <v>20</v>
    <v>Map</v>
    <v>21</v>
    <v>140</v>
    <v>JP-47</v>
    <v>1015</v>
    <v>1016</v>
    <v>924</v>
    <v>Okinawa Prefecture is a prefecture of Japan. Okinawa Prefecture is the southernmost and westernmost prefecture of Japan and has a population of 1,457,162 and a geographic area of 2,281 km². Naha is the capital and largest city, with other major ...</v>
    <v>1017</v>
    <v>1016</v>
    <v>1019</v>
    <v>1020</v>
    <v>Okinawa Prefecture</v>
    <v>1021</v>
    <v>1010</v>
    <v>Okinawa Prefecture</v>
    <v>mdp/vdpid/9759736</v>
  </rv>
  <rv s="0">
    <v>536870912</v>
    <v>Chile</v>
    <v>604665af-d1f4-5c64-9b93-1ef5f0471308</v>
    <v>en-US</v>
    <v>Map</v>
  </rv>
  <rv s="1">
    <fb>0.21171649832251302</fb>
    <v>23</v>
  </rv>
  <rv s="1">
    <fb>756102</fb>
    <v>24</v>
  </rv>
  <rv s="1">
    <fb>122000</fb>
    <v>24</v>
  </rv>
  <rv s="1">
    <fb>12.428000000000001</fb>
    <v>25</v>
  </rv>
  <rv s="1">
    <fb>56</fb>
    <v>26</v>
  </rv>
  <rv s="0">
    <v>536870912</v>
    <v>Santiago</v>
    <v>190dd277-52dd-5feb-5523-200c59886f8e</v>
    <v>en-US</v>
    <v>Map</v>
  </rv>
  <rv s="1">
    <fb>85822.467999999993</fb>
    <v>24</v>
  </rv>
  <rv s="1">
    <fb>131.913566974844</fb>
    <v>27</v>
  </rv>
  <rv s="1">
    <fb>2.55754475703323E-2</fb>
    <v>23</v>
  </rv>
  <rv s="1">
    <fb>3879.6756048594998</fb>
    <v>24</v>
  </rv>
  <rv s="1">
    <fb>1.649</fb>
    <v>25</v>
  </rv>
  <rv s="1">
    <fb>0.24256925086238501</fb>
    <v>23</v>
  </rv>
  <rv s="1">
    <fb>74.647212262567805</fb>
    <v>28</v>
  </rv>
  <rv s="1">
    <fb>1.03</fb>
    <v>29</v>
  </rv>
  <rv s="1">
    <fb>282318159744.65002</fb>
    <v>30</v>
  </rv>
  <rv s="1">
    <fb>1.0143016</fb>
    <v>23</v>
  </rv>
  <rv s="1">
    <fb>0.88464419999999999</fb>
    <v>23</v>
  </rv>
  <rv s="2">
    <v>18</v>
    <v>21</v>
    <v>142</v>
    <v>7</v>
    <v>0</v>
    <v>Image of Chile</v>
  </rv>
  <rv s="1">
    <fb>6.2</fb>
    <v>28</v>
  </rv>
  <rv s="0">
    <v>805306368</v>
    <v>Gabriel Boric (President)</v>
    <v>a5b9649e-0dda-ce69-dd77-b90d92799948</v>
    <v>en-US</v>
    <v>Generic</v>
  </rv>
  <rv s="3">
    <v>54</v>
  </rv>
  <rv s="4">
    <v>https://www.bing.com/search?q=chile&amp;form=skydnc</v>
    <v>Learn more on Bing</v>
  </rv>
  <rv s="1">
    <fb>80.042000000000002</fb>
    <v>28</v>
  </rv>
  <rv s="1">
    <fb>203791650000</fb>
    <v>30</v>
  </rv>
  <rv s="1">
    <fb>13</fb>
    <v>28</v>
  </rv>
  <rv s="1">
    <fb>2</fb>
    <v>29</v>
  </rv>
  <rv s="3">
    <v>55</v>
  </rv>
  <rv s="1">
    <fb>0.32240714050000002</fb>
    <v>23</v>
  </rv>
  <rv s="1">
    <fb>2.5912000000000002</fb>
    <v>25</v>
  </rv>
  <rv s="1">
    <fb>172683</fb>
    <v>24</v>
  </rv>
  <rv s="1">
    <fb>0.19699999999999998</fb>
    <v>23</v>
  </rv>
  <rv s="1">
    <fb>0.36299999999999999</fb>
    <v>23</v>
  </rv>
  <rv s="1">
    <fb>0.51300000000000001</fb>
    <v>23</v>
  </rv>
  <rv s="1">
    <fb>2.3E-2</fb>
    <v>23</v>
  </rv>
  <rv s="1">
    <fb>5.7999999999999996E-2</fb>
    <v>23</v>
  </rv>
  <rv s="1">
    <fb>9.6999999999999989E-2</fb>
    <v>23</v>
  </rv>
  <rv s="1">
    <fb>0.13600000000000001</fb>
    <v>23</v>
  </rv>
  <rv s="1">
    <fb>0.62644001007080097</fb>
    <v>23</v>
  </rv>
  <rv s="0">
    <v>536870912</v>
    <v>Arica y Parinacota Region</v>
    <v>e82edc74-d7d4-52a9-63c9-da07aa4c8d07</v>
    <v>en-US</v>
    <v>Map</v>
  </rv>
  <rv s="0">
    <v>536870912</v>
    <v>Tarapacá Region</v>
    <v>f71529e3-ca1d-662b-2695-7619691fe930</v>
    <v>en-US</v>
    <v>Map</v>
  </rv>
  <rv s="0">
    <v>536870912</v>
    <v>Antofagasta Region</v>
    <v>0e94e649-e291-382e-a367-acb53290d201</v>
    <v>en-US</v>
    <v>Map</v>
  </rv>
  <rv s="0">
    <v>536870912</v>
    <v>Atacama Region</v>
    <v>f345e54e-574a-13c9-92e8-8aee46fdab13</v>
    <v>en-US</v>
    <v>Map</v>
  </rv>
  <rv s="0">
    <v>536870912</v>
    <v>Coquimbo Region</v>
    <v>76048cc3-d603-9c38-a167-a7ca5b8cbbc2</v>
    <v>en-US</v>
    <v>Map</v>
  </rv>
  <rv s="0">
    <v>536870912</v>
    <v>Valparaíso Region</v>
    <v>16db3fa8-cd1b-2e46-c8fd-319a483e9f74</v>
    <v>en-US</v>
    <v>Map</v>
  </rv>
  <rv s="0">
    <v>536870912</v>
    <v>O'Higgins Region</v>
    <v>a69b3fd5-459d-0124-d048-5d97d3c59ccc</v>
    <v>en-US</v>
    <v>Map</v>
  </rv>
  <rv s="0">
    <v>536870912</v>
    <v>Maule Region</v>
    <v>1e2324a1-9cb4-35ae-b663-73c3f67a17d5</v>
    <v>en-US</v>
    <v>Map</v>
  </rv>
  <rv s="0">
    <v>536870912</v>
    <v>Biobío Region</v>
    <v>e7f0592f-2534-c4f2-c1d3-fdea2c39f853</v>
    <v>en-US</v>
    <v>Map</v>
  </rv>
  <rv s="0">
    <v>536870912</v>
    <v>Araucanía Region</v>
    <v>2d02ef0b-dd81-faa4-520b-0ec94f6d1f8e</v>
    <v>en-US</v>
    <v>Map</v>
  </rv>
  <rv s="0">
    <v>536870912</v>
    <v>Los Ríos Region</v>
    <v>d63a8dc4-6856-1b2f-c860-14be52df0d59</v>
    <v>en-US</v>
    <v>Map</v>
  </rv>
  <rv s="0">
    <v>536870912</v>
    <v>Los Lagos Region</v>
    <v>e02e6fdd-6c61-e5bb-60a2-e02511b76154</v>
    <v>en-US</v>
    <v>Map</v>
  </rv>
  <rv s="0">
    <v>536870912</v>
    <v>Aysén Region</v>
    <v>f1dfad18-7a71-c02b-6499-9d48079ad086</v>
    <v>en-US</v>
    <v>Map</v>
  </rv>
  <rv s="0">
    <v>536870912</v>
    <v>Magallanes Region</v>
    <v>bae16453-cc13-6536-3ecf-d010cdfe7779</v>
    <v>en-US</v>
    <v>Map</v>
  </rv>
  <rv s="0">
    <v>536870912</v>
    <v>Santiago Metropolitan Region</v>
    <v>593b7d08-69b9-06ed-9b5c-adea6868ff88</v>
    <v>en-US</v>
    <v>Map</v>
  </rv>
  <rv s="3">
    <v>56</v>
  </rv>
  <rv s="1">
    <fb>0.182194149378896</fb>
    <v>23</v>
  </rv>
  <rv s="1">
    <fb>0.34</fb>
    <v>23</v>
  </rv>
  <rv s="1">
    <fb>7.09000015258789E-2</fb>
    <v>31</v>
  </rv>
  <rv s="1">
    <fb>16610135</fb>
    <v>24</v>
  </rv>
  <rv s="8">
    <v>#VALUE!</v>
    <v>en-US</v>
    <v>604665af-d1f4-5c64-9b93-1ef5f0471308</v>
    <v>536870912</v>
    <v>1</v>
    <v>145</v>
    <v>51</v>
    <v>Chile</v>
    <v>19</v>
    <v>20</v>
    <v>Map</v>
    <v>21</v>
    <v>146</v>
    <v>CL</v>
    <v>1024</v>
    <v>1025</v>
    <v>1026</v>
    <v>1027</v>
    <v>1028</v>
    <v>1029</v>
    <v>1030</v>
    <v>1031</v>
    <v>1032</v>
    <v>CLF</v>
    <v>Chile, officially the Republic of Chile, is a country in western South America. It is the southernmost country in the world and the closest to Antarctica, stretching along a narrow strip of land between the Andes Mountains and the Pacific Ocean. ...</v>
    <v>1033</v>
    <v>1034</v>
    <v>1035</v>
    <v>1036</v>
    <v>1037</v>
    <v>1038</v>
    <v>1039</v>
    <v>1040</v>
    <v>1041</v>
    <v>1042</v>
    <v>1029</v>
    <v>1044</v>
    <v>1045</v>
    <v>1046</v>
    <v>1047</v>
    <v>1048</v>
    <v>1049</v>
    <v>Chile</v>
    <v>National Anthem of Chile</v>
    <v>1050</v>
    <v>Chile</v>
    <v>1051</v>
    <v>1052</v>
    <v>1053</v>
    <v>1054</v>
    <v>1055</v>
    <v>1056</v>
    <v>1057</v>
    <v>1058</v>
    <v>1059</v>
    <v>1060</v>
    <v>1061</v>
    <v>1077</v>
    <v>1078</v>
    <v>1079</v>
    <v>1080</v>
    <v>Chile</v>
    <v>1081</v>
    <v>mdp/vdpid/46</v>
  </rv>
  <rv s="0">
    <v>536870912</v>
    <v>Mozambique</v>
    <v>a7f78d5f-1f90-031f-0dbd-c31c66e057d5</v>
    <v>en-US</v>
    <v>Map</v>
  </rv>
  <rv s="1">
    <fb>0.63518909433098503</fb>
    <v>23</v>
  </rv>
  <rv s="1">
    <fb>801590</fb>
    <v>24</v>
  </rv>
  <rv s="1">
    <fb>11000</fb>
    <v>24</v>
  </rv>
  <rv s="1">
    <fb>37.520000000000003</fb>
    <v>25</v>
  </rv>
  <rv s="1">
    <fb>258</fb>
    <v>26</v>
  </rv>
  <rv s="0">
    <v>536870912</v>
    <v>Maputo</v>
    <v>d995e878-d96c-85c9-a3eb-fae711074afd</v>
    <v>en-US</v>
    <v>Map</v>
  </rv>
  <rv s="1">
    <fb>7942.7219999999998</fb>
    <v>24</v>
  </rv>
  <rv s="1">
    <fb>182.31478337639101</fb>
    <v>27</v>
  </rv>
  <rv s="1">
    <fb>2.7811063118294198E-2</fb>
    <v>23</v>
  </rv>
  <rv s="1">
    <fb>478.92117232933498</fb>
    <v>24</v>
  </rv>
  <rv s="1">
    <fb>4.8520000000000003</fb>
    <v>25</v>
  </rv>
  <rv s="1">
    <fb>0.47983928332994202</fb>
    <v>23</v>
  </rv>
  <rv s="1">
    <fb>12.6199534718635</fb>
    <v>28</v>
  </rv>
  <rv s="1">
    <fb>0.65</fb>
    <v>29</v>
  </rv>
  <rv s="1">
    <fb>14934159925.523399</fb>
    <v>30</v>
  </rv>
  <rv s="1">
    <fb>1.1260497999999999</fb>
    <v>23</v>
  </rv>
  <rv s="1">
    <fb>7.3125499999999996E-2</fb>
    <v>23</v>
  </rv>
  <rv s="2">
    <v>19</v>
    <v>21</v>
    <v>148</v>
    <v>7</v>
    <v>0</v>
    <v>Image of Mozambique</v>
  </rv>
  <rv s="1">
    <fb>54</fb>
    <v>28</v>
  </rv>
  <rv s="0">
    <v>805306368</v>
    <v>Filipe Nyusi (President)</v>
    <v>e76bae58-97a5-8113-5583-8ad58cc9a275</v>
    <v>en-US</v>
    <v>Generic</v>
  </rv>
  <rv s="0">
    <v>805306368</v>
    <v>Adriano Maleiane (Prime minister)</v>
    <v>48fefbbe-c55d-7988-73a4-d3170cec2473</v>
    <v>en-US</v>
    <v>Generic</v>
  </rv>
  <rv s="3">
    <v>57</v>
  </rv>
  <rv s="4">
    <v>https://www.bing.com/search?q=mozambique&amp;form=skydnc</v>
    <v>Learn more on Bing</v>
  </rv>
  <rv s="1">
    <fb>60.162999999999997</fb>
    <v>28</v>
  </rv>
  <rv s="1">
    <fb>289</fb>
    <v>28</v>
  </rv>
  <rv s="1">
    <fb>0.27</fb>
    <v>29</v>
  </rv>
  <rv s="1">
    <fb>6.8464365599999993E-2</fb>
    <v>23</v>
  </rv>
  <rv s="1">
    <fb>8.3799999999999999E-2</fb>
    <v>25</v>
  </rv>
  <rv s="1">
    <fb>32969518</fb>
    <v>24</v>
  </rv>
  <rv s="1">
    <fb>0.17399999999999999</fb>
    <v>23</v>
  </rv>
  <rv s="1">
    <fb>0.45500000000000002</fb>
    <v>23</v>
  </rv>
  <rv s="1">
    <fb>0.59499999999999997</fb>
    <v>23</v>
  </rv>
  <rv s="1">
    <fb>1.6E-2</fb>
    <v>23</v>
  </rv>
  <rv s="1">
    <fb>4.2000000000000003E-2</fb>
    <v>23</v>
  </rv>
  <rv s="1">
    <fb>7.5999999999999998E-2</fb>
    <v>23</v>
  </rv>
  <rv s="1">
    <fb>0.11199999999999999</fb>
    <v>23</v>
  </rv>
  <rv s="1">
    <fb>0.78097000122070304</fb>
    <v>23</v>
  </rv>
  <rv s="0">
    <v>536870912</v>
    <v>Cabo Delgado Province</v>
    <v>e5092fb2-807d-6dde-7af0-8c5ce915dc09</v>
    <v>en-US</v>
    <v>Map</v>
  </rv>
  <rv s="0">
    <v>536870912</v>
    <v>Gaza Province</v>
    <v>ed9118ad-6a52-a758-4ad2-3bb6d7ad6a72</v>
    <v>en-US</v>
    <v>Map</v>
  </rv>
  <rv s="0">
    <v>536870912</v>
    <v>Inhambane Province</v>
    <v>d5ef9c0c-291b-87ed-3596-2c66485f7bcb</v>
    <v>en-US</v>
    <v>Map</v>
  </rv>
  <rv s="0">
    <v>536870912</v>
    <v>Manica Province</v>
    <v>d1fb7605-afd7-bf22-9c3e-885d5343919c</v>
    <v>en-US</v>
    <v>Map</v>
  </rv>
  <rv s="0">
    <v>536870912</v>
    <v>Maputo Province</v>
    <v>4af3ad4a-4b1f-83c9-d3b3-6993c601770f</v>
    <v>en-US</v>
    <v>Map</v>
  </rv>
  <rv s="0">
    <v>536870912</v>
    <v>Nampula Province</v>
    <v>b45ef35f-3689-e855-c77c-99ce450bac9e</v>
    <v>en-US</v>
    <v>Map</v>
  </rv>
  <rv s="0">
    <v>536870912</v>
    <v>Niassa Province</v>
    <v>42011373-ef53-85b1-2f7e-7ac3b4192e52</v>
    <v>en-US</v>
    <v>Map</v>
  </rv>
  <rv s="0">
    <v>536870912</v>
    <v>Sofala Province</v>
    <v>4f472e22-3748-7fd0-52b2-aff1245d8f5d</v>
    <v>en-US</v>
    <v>Map</v>
  </rv>
  <rv s="0">
    <v>536870912</v>
    <v>Tete Province</v>
    <v>cfa93a22-ea12-c7f6-686b-5c7b7852f88e</v>
    <v>en-US</v>
    <v>Map</v>
  </rv>
  <rv s="0">
    <v>536870912</v>
    <v>Zambezia Province</v>
    <v>1ff2b2ab-acf2-31bb-c86a-1a3705c17787</v>
    <v>en-US</v>
    <v>Map</v>
  </rv>
  <rv s="3">
    <v>58</v>
  </rv>
  <rv s="1">
    <fb>2.1625512934769699E-4</fb>
    <v>23</v>
  </rv>
  <rv s="1">
    <fb>0.36099999999999999</fb>
    <v>23</v>
  </rv>
  <rv s="1">
    <fb>3.2409999370575003E-2</fb>
    <v>31</v>
  </rv>
  <rv s="1">
    <fb>11092106</fb>
    <v>24</v>
  </rv>
  <rv s="17">
    <v>#VALUE!</v>
    <v>en-US</v>
    <v>a7f78d5f-1f90-031f-0dbd-c31c66e057d5</v>
    <v>536870912</v>
    <v>1</v>
    <v>151</v>
    <v>152</v>
    <v>Mozambique</v>
    <v>19</v>
    <v>20</v>
    <v>Map</v>
    <v>21</v>
    <v>153</v>
    <v>MZ</v>
    <v>1084</v>
    <v>1085</v>
    <v>1086</v>
    <v>1087</v>
    <v>1088</v>
    <v>1089</v>
    <v>1090</v>
    <v>1091</v>
    <v>1092</v>
    <v>MZN</v>
    <v>Mozambique, officially the Republic of Mozambique, is a country located in southeastern Africa bordered by the Indian Ocean to the east, Tanzania to the north, Malawi and Zambia to the northwest, Zimbabwe to the west, and Eswatini and South ...</v>
    <v>1093</v>
    <v>1094</v>
    <v>1095</v>
    <v>1096</v>
    <v>1097</v>
    <v>1098</v>
    <v>1099</v>
    <v>1100</v>
    <v>1101</v>
    <v>1102</v>
    <v>1089</v>
    <v>1105</v>
    <v>1106</v>
    <v>1107</v>
    <v>1108</v>
    <v>1109</v>
    <v>Mozambique</v>
    <v>Pátria Amada</v>
    <v>215</v>
    <v>República de Moçambique</v>
    <v>1110</v>
    <v>1111</v>
    <v>1112</v>
    <v>1113</v>
    <v>1114</v>
    <v>1115</v>
    <v>1116</v>
    <v>1117</v>
    <v>1118</v>
    <v>1119</v>
    <v>1120</v>
    <v>1131</v>
    <v>1132</v>
    <v>1133</v>
    <v>1134</v>
    <v>Mozambique</v>
    <v>1135</v>
    <v>mdp/vdpid/168</v>
  </rv>
  <rv s="0">
    <v>536870912</v>
    <v>Fiji</v>
    <v>1e7531ea-2f80-cf66-239a-b27dc04ddd4e</v>
    <v>en-US</v>
    <v>Map</v>
  </rv>
  <rv s="1">
    <fb>0.23262178434592201</fb>
    <v>23</v>
  </rv>
  <rv s="1">
    <fb>18274</fb>
    <v>24</v>
  </rv>
  <rv s="1">
    <fb>21.277000000000001</fb>
    <v>25</v>
  </rv>
  <rv s="1">
    <fb>679</fb>
    <v>26</v>
  </rv>
  <rv s="0">
    <v>536870912</v>
    <v>Suva</v>
    <v>b704f0f6-e1f9-1c45-bd45-fb55dee9d3e5</v>
    <v>en-US</v>
    <v>Map</v>
  </rv>
  <rv s="1">
    <fb>2046.1859999999999</fb>
    <v>24</v>
  </rv>
  <rv s="1">
    <fb>132.297245600612</fb>
    <v>27</v>
  </rv>
  <rv s="1">
    <fb>1.7731018246026999E-2</fb>
    <v>23</v>
  </rv>
  <rv s="1">
    <fb>2.774</fb>
    <v>25</v>
  </rv>
  <rv s="1">
    <fb>0.55941981256627793</fb>
    <v>23</v>
  </rv>
  <rv s="1">
    <fb>0.82</fb>
    <v>29</v>
  </rv>
  <rv s="1">
    <fb>5535548972.4125204</fb>
    <v>30</v>
  </rv>
  <rv s="1">
    <fb>1.0643889</fb>
    <v>23</v>
  </rv>
  <rv s="1">
    <fb>0.16136690000000001</fb>
    <v>23</v>
  </rv>
  <rv s="2">
    <v>20</v>
    <v>21</v>
    <v>155</v>
    <v>7</v>
    <v>0</v>
    <v>Image of Fiji</v>
  </rv>
  <rv s="1">
    <fb>21.6</fb>
    <v>28</v>
  </rv>
  <rv s="0">
    <v>805306368</v>
    <v>Wiliame Katonivere (President)</v>
    <v>df6c43e9-80ca-572b-660d-2f82ffd766dc</v>
    <v>en-US</v>
    <v>Generic</v>
  </rv>
  <rv s="0">
    <v>805306368</v>
    <v>Sitiveni Rabuka (Prime minister)</v>
    <v>8cbb53de-667e-2c2a-15d0-c067672edf35</v>
    <v>en-US</v>
    <v>Generic</v>
  </rv>
  <rv s="0">
    <v>805306368</v>
    <v>Salesi Temo (Chief justice)</v>
    <v>9e981794-d93f-8afd-625a-7439b492bcb8</v>
    <v>en-US</v>
    <v>Generic</v>
  </rv>
  <rv s="3">
    <v>59</v>
  </rv>
  <rv s="4">
    <v>https://www.bing.com/search?q=fiji&amp;form=skydnc</v>
    <v>Learn more on Bing</v>
  </rv>
  <rv s="1">
    <fb>67.340999999999994</fb>
    <v>28</v>
  </rv>
  <rv s="1">
    <fb>34</fb>
    <v>28</v>
  </rv>
  <rv s="1">
    <fb>1.28</fb>
    <v>29</v>
  </rv>
  <rv s="3">
    <v>60</v>
  </rv>
  <rv s="1">
    <fb>0.21413080000000001</fb>
    <v>23</v>
  </rv>
  <rv s="1">
    <fb>0.83740000000000003</fb>
    <v>25</v>
  </rv>
  <rv s="1">
    <fb>929766</fb>
    <v>24</v>
  </rv>
  <rv s="1">
    <fb>0.21299999999999999</fb>
    <v>23</v>
  </rv>
  <rv s="1">
    <fb>0.29699999999999999</fb>
    <v>23</v>
  </rv>
  <rv s="1">
    <fb>0.44700000000000001</fb>
    <v>23</v>
  </rv>
  <rv s="1">
    <fb>0.113</fb>
    <v>23</v>
  </rv>
  <rv s="1">
    <fb>0.576430015563965</fb>
    <v>23</v>
  </rv>
  <rv s="0">
    <v>536870912</v>
    <v>Central Division</v>
    <v>bbdd7043-1c11-f3c3-0ef2-27c066fda921</v>
    <v>en-US</v>
    <v>Map</v>
  </rv>
  <rv s="0">
    <v>536870912</v>
    <v>Eastern Division</v>
    <v>343070ff-38b8-9270-a138-881ce98add99</v>
    <v>en-US</v>
    <v>Map</v>
  </rv>
  <rv s="0">
    <v>536870912</v>
    <v>Western Division</v>
    <v>b02669d6-429e-0673-8796-2e37e1b6d993</v>
    <v>en-US</v>
    <v>Map</v>
  </rv>
  <rv s="0">
    <v>536870912</v>
    <v>Northern Division</v>
    <v>ba9161fe-8aee-89ca-70ac-9f43e9ed184f</v>
    <v>en-US</v>
    <v>Map</v>
  </rv>
  <rv s="0">
    <v>536870912</v>
    <v>Rotuma</v>
    <v>b605ba05-20f0-8901-96c7-8f61c4f12c3b</v>
    <v>en-US</v>
    <v>Map</v>
  </rv>
  <rv s="3">
    <v>61</v>
  </rv>
  <rv s="1">
    <fb>0.24186678779757798</fb>
    <v>23</v>
  </rv>
  <rv s="1">
    <fb>0.32100000000000001</fb>
    <v>23</v>
  </rv>
  <rv s="1">
    <fb>4.1009998321533202E-2</fb>
    <v>31</v>
  </rv>
  <rv s="1">
    <fb>505048</fb>
    <v>24</v>
  </rv>
  <rv s="18">
    <v>#VALUE!</v>
    <v>en-US</v>
    <v>1e7531ea-2f80-cf66-239a-b27dc04ddd4e</v>
    <v>536870912</v>
    <v>1</v>
    <v>158</v>
    <v>159</v>
    <v>Fiji</v>
    <v>19</v>
    <v>20</v>
    <v>Map</v>
    <v>21</v>
    <v>160</v>
    <v>FJ</v>
    <v>1138</v>
    <v>1139</v>
    <v>263</v>
    <v>1140</v>
    <v>1141</v>
    <v>1142</v>
    <v>1143</v>
    <v>1144</v>
    <v>1145</v>
    <v>FJD</v>
    <v>Fiji, officially the Republic of Fiji, is an island country in Melanesia, part of Oceania in the South Pacific Ocean. It lies about 1,100 nautical miles north-northeast of New Zealand. Fiji consists of an archipelago of more than 330 islands—of ...</v>
    <v>1146</v>
    <v>1147</v>
    <v>812</v>
    <v>1148</v>
    <v>1149</v>
    <v>1150</v>
    <v>1151</v>
    <v>1152</v>
    <v>1153</v>
    <v>1142</v>
    <v>1157</v>
    <v>1158</v>
    <v>1159</v>
    <v>1160</v>
    <v>1161</v>
    <v>Fiji</v>
    <v>God Bless Fiji</v>
    <v>1162</v>
    <v>Republic of Fiji</v>
    <v>1163</v>
    <v>1164</v>
    <v>1165</v>
    <v>1166</v>
    <v>1167</v>
    <v>1168</v>
    <v>223</v>
    <v>9</v>
    <v>1169</v>
    <v>295</v>
    <v>1170</v>
    <v>1176</v>
    <v>1177</v>
    <v>1178</v>
    <v>1179</v>
    <v>Fiji</v>
    <v>1180</v>
    <v>mdp/vdpid/78</v>
  </rv>
  <rv s="0">
    <v>536870912</v>
    <v>Egypt</v>
    <v>7af820a7-1c8d-f12a-0ca9-87e192e82cee</v>
    <v>en-US</v>
    <v>Map</v>
  </rv>
  <rv s="1">
    <fb>3.75083632480913E-2</fb>
    <v>23</v>
  </rv>
  <rv s="1">
    <fb>1010407.87</fb>
    <v>24</v>
  </rv>
  <rv s="1">
    <fb>836000</fb>
    <v>24</v>
  </rv>
  <rv s="1">
    <fb>26.379000000000001</fb>
    <v>25</v>
  </rv>
  <rv s="1">
    <fb>20</fb>
    <v>26</v>
  </rv>
  <rv s="0">
    <v>536870912</v>
    <v>Cairo</v>
    <v>f339e71b-dff6-f428-3624-c707f5baa04c</v>
    <v>en-US</v>
    <v>Map</v>
  </rv>
  <rv s="1">
    <fb>238560.35200000001</fb>
    <v>24</v>
  </rv>
  <rv s="1">
    <fb>288.56670071116298</fb>
    <v>27</v>
  </rv>
  <rv s="1">
    <fb>9.1505022263158792E-2</fb>
    <v>23</v>
  </rv>
  <rv s="1">
    <fb>1683.2135182955701</fb>
    <v>24</v>
  </rv>
  <rv s="1">
    <fb>3.3260000000000001</fb>
    <v>25</v>
  </rv>
  <rv s="1">
    <fb>7.3936409135688501E-4</fb>
    <v>23</v>
  </rv>
  <rv s="1">
    <fb>97.928929787843501</fb>
    <v>28</v>
  </rv>
  <rv s="1">
    <fb>0.4</fb>
    <v>29</v>
  </rv>
  <rv s="1">
    <fb>303175127597.521</fb>
    <v>30</v>
  </rv>
  <rv s="1">
    <fb>1.0628493000000001</fb>
    <v>23</v>
  </rv>
  <rv s="1">
    <fb>0.35164520000000005</fb>
    <v>23</v>
  </rv>
  <rv s="2">
    <v>21</v>
    <v>21</v>
    <v>162</v>
    <v>7</v>
    <v>0</v>
    <v>Image of Egypt</v>
  </rv>
  <rv s="1">
    <fb>18.100000000000001</fb>
    <v>28</v>
  </rv>
  <rv s="0">
    <v>805306368</v>
    <v>Abdel Fattah el-Sisi (President)</v>
    <v>bd682cfc-4153-2740-55a8-5092e9ac12e6</v>
    <v>en-US</v>
    <v>Generic</v>
  </rv>
  <rv s="0">
    <v>805306368</v>
    <v>Mostafa Madbouly (Prime minister)</v>
    <v>20dec001-59cb-3582-f4b1-c36057f3c8dd</v>
    <v>en-US</v>
    <v>Generic</v>
  </rv>
  <rv s="3">
    <v>62</v>
  </rv>
  <rv s="4">
    <v>https://www.bing.com/search?q=egypt&amp;form=skydnc</v>
    <v>Learn more on Bing</v>
  </rv>
  <rv s="1">
    <fb>71.825000000000003</fb>
    <v>28</v>
  </rv>
  <rv s="1">
    <fb>44199850000</fb>
    <v>30</v>
  </rv>
  <rv s="1">
    <fb>37</fb>
    <v>28</v>
  </rv>
  <rv s="3">
    <v>63</v>
  </rv>
  <rv s="1">
    <fb>0.61958965460000004</fb>
    <v>23</v>
  </rv>
  <rv s="1">
    <fb>0.4521</fb>
    <v>25</v>
  </rv>
  <rv s="1">
    <fb>110990103</fb>
    <v>24</v>
  </rv>
  <rv s="1">
    <fb>0.21</fb>
    <v>23</v>
  </rv>
  <rv s="1">
    <fb>0.26899999999999996</fb>
    <v>23</v>
  </rv>
  <rv s="1">
    <fb>0.41</fb>
    <v>23</v>
  </rv>
  <rv s="1">
    <fb>3.7999999999999999E-2</fb>
    <v>23</v>
  </rv>
  <rv s="1">
    <fb>0.09</fb>
    <v>23</v>
  </rv>
  <rv s="1">
    <fb>0.16200000000000001</fb>
    <v>23</v>
  </rv>
  <rv s="1">
    <fb>0.46412998199462896</fb>
    <v>23</v>
  </rv>
  <rv s="0">
    <v>536870912</v>
    <v>Alexandria Governorate</v>
    <v>8003181b-e7bf-ddf4-a199-71a05b6ade79</v>
    <v>en-US</v>
    <v>Map</v>
  </rv>
  <rv s="0">
    <v>536870912</v>
    <v>Aswan Governorate</v>
    <v>511db9d8-aac1-9ab1-13bb-6138eb5616c4</v>
    <v>en-US</v>
    <v>Map</v>
  </rv>
  <rv s="0">
    <v>536870912</v>
    <v>Asyut Governorate</v>
    <v>38276c64-ea7a-410d-24b7-64beb756024c</v>
    <v>en-US</v>
    <v>Map</v>
  </rv>
  <rv s="0">
    <v>536870912</v>
    <v>Beheira Governorate</v>
    <v>cb4090bf-d2f8-2204-d585-476d3df37a8f</v>
    <v>en-US</v>
    <v>Map</v>
  </rv>
  <rv s="0">
    <v>536870912</v>
    <v>Beni Suef Governorate</v>
    <v>badcf7b4-a9e2-5517-1bdd-c780c2f26c72</v>
    <v>en-US</v>
    <v>Map</v>
  </rv>
  <rv s="0">
    <v>536870912</v>
    <v>Cairo Governorate</v>
    <v>40d749c0-d713-814e-ef3c-7915083a10e8</v>
    <v>en-US</v>
    <v>Map</v>
  </rv>
  <rv s="0">
    <v>536870912</v>
    <v>Dakahlia Governorate</v>
    <v>fdeeb0b3-047e-b574-74e0-f88c2d7a040c</v>
    <v>en-US</v>
    <v>Map</v>
  </rv>
  <rv s="0">
    <v>536870912</v>
    <v>Damietta Governorate</v>
    <v>752a9b04-16cc-3931-5ca2-fb0e1925be23</v>
    <v>en-US</v>
    <v>Map</v>
  </rv>
  <rv s="0">
    <v>536870912</v>
    <v>Faiyum Governorate</v>
    <v>eb26f94e-2766-c3d3-35f4-50cb2eb0ce55</v>
    <v>en-US</v>
    <v>Map</v>
  </rv>
  <rv s="0">
    <v>536870912</v>
    <v>Gharbia Governorate</v>
    <v>539d1f2a-e56b-981b-b68c-d4ff7d3279a2</v>
    <v>en-US</v>
    <v>Map</v>
  </rv>
  <rv s="0">
    <v>536870912</v>
    <v>Giza Governorate</v>
    <v>23a0d5e0-99dd-b522-e54d-b11659fab6ca</v>
    <v>en-US</v>
    <v>Map</v>
  </rv>
  <rv s="0">
    <v>536870912</v>
    <v>Ismailia Governorate</v>
    <v>cdc25da2-596e-d166-dd41-c8036a65ade5</v>
    <v>en-US</v>
    <v>Map</v>
  </rv>
  <rv s="0">
    <v>536870912</v>
    <v>Kafr El Sheikh Governorate</v>
    <v>308b3991-f02f-c6c6-b267-441ab51f1699</v>
    <v>en-US</v>
    <v>Map</v>
  </rv>
  <rv s="0">
    <v>536870912</v>
    <v>Matrouh Governorate</v>
    <v>f74dd9b0-23df-6191-1303-3b2ba17dc003</v>
    <v>en-US</v>
    <v>Map</v>
  </rv>
  <rv s="0">
    <v>536870912</v>
    <v>Minya Governorate</v>
    <v>e95f5f87-062b-7638-1248-4a3562370238</v>
    <v>en-US</v>
    <v>Map</v>
  </rv>
  <rv s="0">
    <v>536870912</v>
    <v>Monufia Governorate</v>
    <v>3708df96-eaa0-3c11-f327-c95a8d7a76d1</v>
    <v>en-US</v>
    <v>Map</v>
  </rv>
  <rv s="0">
    <v>536870912</v>
    <v>New Valley Governorate</v>
    <v>37340c74-0dd0-16d1-be47-975ac31f8ea1</v>
    <v>en-US</v>
    <v>Map</v>
  </rv>
  <rv s="0">
    <v>536870912</v>
    <v>North Sinai Governorate</v>
    <v>094f5c93-c38c-43cc-3c97-af2da0fb59d5</v>
    <v>en-US</v>
    <v>Map</v>
  </rv>
  <rv s="0">
    <v>536870912</v>
    <v>Port Said Governorate</v>
    <v>103ea99c-5f99-dc51-ef52-6b804e4d5070</v>
    <v>en-US</v>
    <v>Map</v>
  </rv>
  <rv s="0">
    <v>536870912</v>
    <v>Qalyubia Governorate</v>
    <v>5da2d5de-8ce0-0ea6-1d83-c5eba8c9ec46</v>
    <v>en-US</v>
    <v>Map</v>
  </rv>
  <rv s="0">
    <v>536870912</v>
    <v>Qena Governorate</v>
    <v>13bc95f2-9ce1-a4be-cde3-26eb1e242951</v>
    <v>en-US</v>
    <v>Map</v>
  </rv>
  <rv s="0">
    <v>536870912</v>
    <v>Red Sea Governorate</v>
    <v>e9f5f47b-c7d2-72b7-9cdd-3b8e16d774b4</v>
    <v>en-US</v>
    <v>Map</v>
  </rv>
  <rv s="0">
    <v>536870912</v>
    <v>Sharqia Governorate</v>
    <v>1bccb0aa-521d-f0af-c496-d67e43635dba</v>
    <v>en-US</v>
    <v>Map</v>
  </rv>
  <rv s="0">
    <v>536870912</v>
    <v>Sohag Governorate</v>
    <v>d302a61c-56d1-2127-6b4b-811b992d8f35</v>
    <v>en-US</v>
    <v>Map</v>
  </rv>
  <rv s="0">
    <v>536870912</v>
    <v>South Sinai Governorate</v>
    <v>efb866ef-8727-ced5-9a50-36d860c1201e</v>
    <v>en-US</v>
    <v>Map</v>
  </rv>
  <rv s="0">
    <v>536870912</v>
    <v>Suez Governorate</v>
    <v>c4378354-0b78-e7be-8a8b-ebee69155c12</v>
    <v>en-US</v>
    <v>Map</v>
  </rv>
  <rv s="0">
    <v>536870912</v>
    <v>Luxor Governorate</v>
    <v>94700196-ca2a-7d87-d77b-cc43f44dfc99</v>
    <v>en-US</v>
    <v>Map</v>
  </rv>
  <rv s="3">
    <v>64</v>
  </rv>
  <rv s="1">
    <fb>0.12519211097017099</fb>
    <v>23</v>
  </rv>
  <rv s="1">
    <fb>0.44400000000000001</fb>
    <v>23</v>
  </rv>
  <rv s="1">
    <fb>0.107600002288818</fb>
    <v>31</v>
  </rv>
  <rv s="1">
    <fb>42895824</fb>
    <v>24</v>
  </rv>
  <rv s="10">
    <v>#VALUE!</v>
    <v>en-US</v>
    <v>7af820a7-1c8d-f12a-0ca9-87e192e82cee</v>
    <v>536870912</v>
    <v>1</v>
    <v>165</v>
    <v>71</v>
    <v>Egypt</v>
    <v>19</v>
    <v>20</v>
    <v>Map</v>
    <v>21</v>
    <v>166</v>
    <v>EG</v>
    <v>1183</v>
    <v>1184</v>
    <v>1185</v>
    <v>1186</v>
    <v>1187</v>
    <v>1188</v>
    <v>1189</v>
    <v>1190</v>
    <v>1191</v>
    <v>EGP</v>
    <v>Egypt, officially the Arab Republic of Egypt, is a transcontinental country spanning the northeast corner of Africa and the Sinai Peninsula in the southwest corner of Asia. It is bordered by the Mediterranean Sea to the north, the Gaza Strip of ...</v>
    <v>1192</v>
    <v>1193</v>
    <v>1194</v>
    <v>1195</v>
    <v>1196</v>
    <v>1197</v>
    <v>1198</v>
    <v>1199</v>
    <v>1200</v>
    <v>1201</v>
    <v>1188</v>
    <v>1204</v>
    <v>1205</v>
    <v>1206</v>
    <v>1207</v>
    <v>1208</v>
    <v>Egypt</v>
    <v>Bilady, Bilady, Bilady</v>
    <v>1209</v>
    <v>جُمهورِيّةُ مِصرَ العَرَبيّةِ</v>
    <v>1210</v>
    <v>1211</v>
    <v>1212</v>
    <v>1213</v>
    <v>1214</v>
    <v>1215</v>
    <v>1216</v>
    <v>1217</v>
    <v>960</v>
    <v>1218</v>
    <v>1219</v>
    <v>1247</v>
    <v>1248</v>
    <v>1249</v>
    <v>1250</v>
    <v>Egypt</v>
    <v>1251</v>
    <v>mdp/vdpid/67</v>
  </rv>
  <rv s="0">
    <v>536870912</v>
    <v>Vanuatu</v>
    <v>21ad700d-e9b7-12b2-2188-7cdf997d77d4</v>
    <v>en-US</v>
    <v>Map</v>
  </rv>
  <rv s="1">
    <fb>0.15340442986054101</fb>
    <v>23</v>
  </rv>
  <rv s="1">
    <fb>12190</fb>
    <v>24</v>
  </rv>
  <rv s="1">
    <fb>29.594999999999999</fb>
    <v>25</v>
  </rv>
  <rv s="1">
    <fb>678</fb>
    <v>26</v>
  </rv>
  <rv s="0">
    <v>536870912</v>
    <v>Port Vila</v>
    <v>e02447c6-de0b-1aba-f1ab-756dc66a7498</v>
    <v>en-US</v>
    <v>Map</v>
  </rv>
  <rv s="1">
    <fb>146.68</fb>
    <v>24</v>
  </rv>
  <rv s="1">
    <fb>117.129669269253</fb>
    <v>27</v>
  </rv>
  <rv s="1">
    <fb>2.7625201938610702E-2</fb>
    <v>23</v>
  </rv>
  <rv s="1">
    <fb>3.782</fb>
    <v>25</v>
  </rv>
  <rv s="1">
    <fb>0.36095159967186197</fb>
    <v>23</v>
  </rv>
  <rv s="1">
    <fb>1.31</fb>
    <v>29</v>
  </rv>
  <rv s="1">
    <fb>917058850.81656301</fb>
    <v>30</v>
  </rv>
  <rv s="1">
    <fb>1.0929187</fb>
    <v>23</v>
  </rv>
  <rv s="1">
    <fb>4.7429800000000001E-2</fb>
    <v>23</v>
  </rv>
  <rv s="2">
    <v>22</v>
    <v>21</v>
    <v>168</v>
    <v>7</v>
    <v>0</v>
    <v>Image of Vanuatu</v>
  </rv>
  <rv s="1">
    <fb>22.3</fb>
    <v>28</v>
  </rv>
  <rv s="0">
    <v>805306368</v>
    <v>Nikenike Vurobaravu (President)</v>
    <v>1d32cb39-9930-9e5b-20b4-3834229285ce</v>
    <v>en-US</v>
    <v>Generic</v>
  </rv>
  <rv s="0">
    <v>805306368</v>
    <v>Ishmael Kalsakau (Prime minister)</v>
    <v>10084d21-f11a-910d-f819-6add6c4cddb1</v>
    <v>en-US</v>
    <v>Generic</v>
  </rv>
  <rv s="3">
    <v>65</v>
  </rv>
  <rv s="4">
    <v>https://www.bing.com/search?q=vanuatu&amp;form=skydnc</v>
    <v>Learn more on Bing</v>
  </rv>
  <rv s="1">
    <fb>70.322999999999993</fb>
    <v>28</v>
  </rv>
  <rv s="1">
    <fb>72</fb>
    <v>28</v>
  </rv>
  <rv s="1">
    <fb>1.56</fb>
    <v>29</v>
  </rv>
  <rv s="3">
    <v>66</v>
  </rv>
  <rv s="1">
    <fb>8.9058978699999999E-2</fb>
    <v>23</v>
  </rv>
  <rv s="1">
    <fb>0.1653</fb>
    <v>25</v>
  </rv>
  <rv s="1">
    <fb>276244</fb>
    <v>24</v>
  </rv>
  <rv s="1">
    <fb>0.218</fb>
    <v>23</v>
  </rv>
  <rv s="1">
    <fb>0.29399999999999998</fb>
    <v>23</v>
  </rv>
  <rv s="1">
    <fb>0.44799999999999995</fb>
    <v>23</v>
  </rv>
  <rv s="1">
    <fb>6.7000000000000004E-2</fb>
    <v>23</v>
  </rv>
  <rv s="1">
    <fb>0.111</fb>
    <v>23</v>
  </rv>
  <rv s="1">
    <fb>0.155</fb>
    <v>23</v>
  </rv>
  <rv s="1">
    <fb>0.69874999999999998</fb>
    <v>23</v>
  </rv>
  <rv s="0">
    <v>536870912</v>
    <v>Malampa Province</v>
    <v>727f1927-0553-0228-e4ab-79dfd3090aa4</v>
    <v>en-US</v>
    <v>Map</v>
  </rv>
  <rv s="0">
    <v>536870912</v>
    <v>Penama Province</v>
    <v>525a89fd-74a7-a854-b195-db77bcac9c21</v>
    <v>en-US</v>
    <v>Map</v>
  </rv>
  <rv s="0">
    <v>536870912</v>
    <v>Sanma Province</v>
    <v>b0cdaf4e-5c04-559c-50c2-d235e6734508</v>
    <v>en-US</v>
    <v>Map</v>
  </rv>
  <rv s="0">
    <v>536870912</v>
    <v>Shefa Province</v>
    <v>55225197-c0e3-499b-c24a-eecc3f8c7e15</v>
    <v>en-US</v>
    <v>Map</v>
  </rv>
  <rv s="0">
    <v>536870912</v>
    <v>Tafea Province</v>
    <v>7b0d7d47-42ee-3c25-416c-255415929430</v>
    <v>en-US</v>
    <v>Map</v>
  </rv>
  <rv s="0">
    <v>536870912</v>
    <v>Torba Province</v>
    <v>f1909851-1e9d-98aa-fbd4-59d1a1176d81</v>
    <v>en-US</v>
    <v>Map</v>
  </rv>
  <rv s="3">
    <v>67</v>
  </rv>
  <rv s="1">
    <fb>0.17845239334041502</fb>
    <v>23</v>
  </rv>
  <rv s="1">
    <fb>8.5000000000000006E-2</fb>
    <v>23</v>
  </rv>
  <rv s="1">
    <fb>4.3850002288818406E-2</fb>
    <v>31</v>
  </rv>
  <rv s="1">
    <fb>76152</fb>
    <v>24</v>
  </rv>
  <rv s="19">
    <v>#VALUE!</v>
    <v>en-US</v>
    <v>21ad700d-e9b7-12b2-2188-7cdf997d77d4</v>
    <v>536870912</v>
    <v>1</v>
    <v>171</v>
    <v>172</v>
    <v>Vanuatu</v>
    <v>19</v>
    <v>20</v>
    <v>Map</v>
    <v>21</v>
    <v>173</v>
    <v>VU</v>
    <v>1254</v>
    <v>1255</v>
    <v>1256</v>
    <v>1257</v>
    <v>1258</v>
    <v>1259</v>
    <v>1260</v>
    <v>1261</v>
    <v>VUV</v>
    <v>Vanuatu, officially the Republic of Vanuatu, is an island country in Melanesia, located in the South Pacific Ocean. The archipelago, which is of volcanic origin, is 1,750 km east of northern Australia, 540 km northeast of New Caledonia, east of ...</v>
    <v>1262</v>
    <v>1263</v>
    <v>812</v>
    <v>1264</v>
    <v>1265</v>
    <v>1266</v>
    <v>1267</v>
    <v>1268</v>
    <v>1269</v>
    <v>1258</v>
    <v>1272</v>
    <v>1273</v>
    <v>1274</v>
    <v>1275</v>
    <v>1276</v>
    <v>Vanuatu</v>
    <v>Yumi, Yumi</v>
    <v>1277</v>
    <v>Ripablik blong Vanuatu</v>
    <v>1278</v>
    <v>1279</v>
    <v>1280</v>
    <v>1281</v>
    <v>1282</v>
    <v>1283</v>
    <v>360</v>
    <v>1284</v>
    <v>1285</v>
    <v>1286</v>
    <v>1287</v>
    <v>1294</v>
    <v>1295</v>
    <v>1296</v>
    <v>1297</v>
    <v>Vanuatu</v>
    <v>1298</v>
    <v>mdp/vdpid/174</v>
  </rv>
  <rv s="0">
    <v>536870912</v>
    <v>South Korea</v>
    <v>c0e15be0-5113-402c-c03f-516a6265e9cb</v>
    <v>en-US</v>
    <v>Map</v>
  </rv>
  <rv s="1">
    <fb>0.17446070640579101</fb>
    <v>23</v>
  </rv>
  <rv s="1">
    <fb>100295</fb>
    <v>24</v>
  </rv>
  <rv s="1">
    <fb>634000</fb>
    <v>24</v>
  </rv>
  <rv s="1">
    <fb>6.4</fb>
    <v>25</v>
  </rv>
  <rv s="1">
    <fb>82</fb>
    <v>26</v>
  </rv>
  <rv s="0">
    <v>536870912</v>
    <v>Seoul</v>
    <v>669b47ba-40b4-0147-3657-a7dd0861132c</v>
    <v>en-US</v>
    <v>Map</v>
  </rv>
  <rv s="1">
    <fb>620302.38600000006</fb>
    <v>24</v>
  </rv>
  <rv s="1">
    <fb>115.15858742558</fb>
    <v>27</v>
  </rv>
  <rv s="1">
    <fb>3.8294613224406E-3</fb>
    <v>23</v>
  </rv>
  <rv s="1">
    <fb>10496.5136719641</fb>
    <v>24</v>
  </rv>
  <rv s="1">
    <fb>0.97699999999999998</fb>
    <v>25</v>
  </rv>
  <rv s="1">
    <fb>0.63354836492977906</fb>
    <v>23</v>
  </rv>
  <rv s="1">
    <fb>81.028475807144503</fb>
    <v>28</v>
  </rv>
  <rv s="1">
    <fb>1.22</fb>
    <v>29</v>
  </rv>
  <rv s="1">
    <fb>2029000000000</fb>
    <v>30</v>
  </rv>
  <rv s="1">
    <fb>0.98088600000000004</fb>
    <v>23</v>
  </rv>
  <rv s="1">
    <fb>0.94349689999999997</fb>
    <v>23</v>
  </rv>
  <rv s="2">
    <v>23</v>
    <v>21</v>
    <v>175</v>
    <v>7</v>
    <v>0</v>
    <v>Image of South Korea</v>
  </rv>
  <rv s="1">
    <fb>2.7</fb>
    <v>28</v>
  </rv>
  <rv s="0">
    <v>805306368</v>
    <v>Yoon Suk Yeol (President)</v>
    <v>af8383ab-575b-52df-438a-1678504626cd</v>
    <v>en-US</v>
    <v>Generic</v>
  </rv>
  <rv s="0">
    <v>805306368</v>
    <v>Han Duck-soo (Prime minister)</v>
    <v>058dfd81-df36-7fb6-eadf-9736baef167f</v>
    <v>en-US</v>
    <v>Generic</v>
  </rv>
  <rv s="3">
    <v>68</v>
  </rv>
  <rv s="4">
    <v>https://www.bing.com/search?q=south+korea&amp;form=skydnc</v>
    <v>Learn more on Bing</v>
  </rv>
  <rv s="1">
    <fb>82.626829268292695</fb>
    <v>28</v>
  </rv>
  <rv s="1">
    <fb>1413716510000</fb>
    <v>30</v>
  </rv>
  <rv s="1">
    <fb>6.49</fb>
    <v>29</v>
  </rv>
  <rv s="3">
    <v>69</v>
  </rv>
  <rv s="1">
    <fb>0.36792971710000005</fb>
    <v>23</v>
  </rv>
  <rv s="1">
    <fb>2.3607999999999998</fb>
    <v>25</v>
  </rv>
  <rv s="1">
    <fb>51628117</fb>
    <v>24</v>
  </rv>
  <rv s="1">
    <fb>0.23199999999999998</fb>
    <v>23</v>
  </rv>
  <rv s="1">
    <fb>0.23800000000000002</fb>
    <v>23</v>
  </rv>
  <rv s="1">
    <fb>0.39</fb>
    <v>23</v>
  </rv>
  <rv s="1">
    <fb>2.6000000000000002E-2</fb>
    <v>23</v>
  </rv>
  <rv s="1">
    <fb>0.13</fb>
    <v>23</v>
  </rv>
  <rv s="1">
    <fb>0.17499999999999999</fb>
    <v>23</v>
  </rv>
  <rv s="1">
    <fb>0.62970001220703098</fb>
    <v>23</v>
  </rv>
  <rv s="0">
    <v>536870912</v>
    <v>Busan</v>
    <v>ab78ce75-913b-16f3-a3d1-72a46c7e4c42</v>
    <v>en-US</v>
    <v>Map</v>
  </rv>
  <rv s="0">
    <v>536870912</v>
    <v>Daegu</v>
    <v>ed9efeb7-692d-e93b-eeff-c93b6f906f73</v>
    <v>en-US</v>
    <v>Map</v>
  </rv>
  <rv s="0">
    <v>536870912</v>
    <v>Incheon</v>
    <v>251c93a5-c29d-4e48-dd3f-1d5ac7861fa3</v>
    <v>en-US</v>
    <v>Map</v>
  </rv>
  <rv s="0">
    <v>536870912</v>
    <v>Gwangju</v>
    <v>1ceff0b5-a865-dd51-d697-9fee8740447e</v>
    <v>en-US</v>
    <v>Map</v>
  </rv>
  <rv s="0">
    <v>536870912</v>
    <v>Daejeon</v>
    <v>6f5216bc-1581-3eaa-8a74-f4122af47cdd</v>
    <v>en-US</v>
    <v>Map</v>
  </rv>
  <rv s="0">
    <v>536870912</v>
    <v>Ulsan</v>
    <v>91c0546f-5834-7fd6-735f-542bc70be1cf</v>
    <v>en-US</v>
    <v>Map</v>
  </rv>
  <rv s="0">
    <v>536870912</v>
    <v>Sejong City</v>
    <v>4b3538fb-9c24-d852-b122-f107916a0663</v>
    <v>en-US</v>
    <v>Map</v>
  </rv>
  <rv s="0">
    <v>536870912</v>
    <v>Gyeonggi Province</v>
    <v>6b578621-8b2d-13ef-1af0-281a90a0fd92</v>
    <v>en-US</v>
    <v>Map</v>
  </rv>
  <rv s="0">
    <v>536870912</v>
    <v>Gangwon Province, South Korea</v>
    <v>969f749a-ed96-7379-b76c-a7fc63af8e94</v>
    <v>en-US</v>
    <v>Map</v>
  </rv>
  <rv s="0">
    <v>536870912</v>
    <v>North Chungcheong Province</v>
    <v>ea7cdefc-04fe-45be-8ac1-07b9a4d6dc32</v>
    <v>en-US</v>
    <v>Map</v>
  </rv>
  <rv s="0">
    <v>536870912</v>
    <v>South Chungcheong Province</v>
    <v>302fa333-ce2a-affc-c170-5f8d18500d9b</v>
    <v>en-US</v>
    <v>Map</v>
  </rv>
  <rv s="0">
    <v>536870912</v>
    <v>Jeonbuk State</v>
    <v>d8cda014-25af-90ec-91e8-3b7ffccc6380</v>
    <v>en-US</v>
    <v>Map</v>
  </rv>
  <rv s="0">
    <v>536870912</v>
    <v>South Jeolla Province</v>
    <v>9a4dcd3b-649f-605b-aee3-3f6dcf5c3680</v>
    <v>en-US</v>
    <v>Map</v>
  </rv>
  <rv s="0">
    <v>536870912</v>
    <v>North Gyeongsang Province</v>
    <v>44899bdf-131d-a103-5b55-bb862b8d3bf3</v>
    <v>en-US</v>
    <v>Map</v>
  </rv>
  <rv s="0">
    <v>536870912</v>
    <v>South Gyeongsang Province</v>
    <v>86e32791-8efc-1d3b-3a8f-1b9d6fd990a1</v>
    <v>en-US</v>
    <v>Map</v>
  </rv>
  <rv s="0">
    <v>536870912</v>
    <v>Jeju Province</v>
    <v>30be7545-0861-845d-8d83-ec99d53fc5d9</v>
    <v>en-US</v>
    <v>Map</v>
  </rv>
  <rv s="3">
    <v>70</v>
  </rv>
  <rv s="1">
    <fb>0.15574911728035101</fb>
    <v>23</v>
  </rv>
  <rv s="3">
    <v>71</v>
  </rv>
  <rv s="1">
    <fb>0.33200000000000002</fb>
    <v>23</v>
  </rv>
  <rv s="1">
    <fb>4.1479997634887703E-2</fb>
    <v>31</v>
  </rv>
  <rv s="1">
    <fb>42106719</fb>
    <v>24</v>
  </rv>
  <rv s="5">
    <v>#VALUE!</v>
    <v>en-US</v>
    <v>c0e15be0-5113-402c-c03f-516a6265e9cb</v>
    <v>536870912</v>
    <v>1</v>
    <v>179</v>
    <v>17</v>
    <v>South Korea</v>
    <v>19</v>
    <v>20</v>
    <v>Map</v>
    <v>21</v>
    <v>180</v>
    <v>KR</v>
    <v>1301</v>
    <v>1302</v>
    <v>1303</v>
    <v>1304</v>
    <v>1305</v>
    <v>1306</v>
    <v>1307</v>
    <v>1308</v>
    <v>1309</v>
    <v>KRW</v>
    <v>South Korea, officially the Republic of Korea, is a country in East Asia. It constitutes the southern part of the Korean Peninsula and borders North Korea along the Korean Demilitarized Zone. The country's western border is formed by the Yellow ...</v>
    <v>1310</v>
    <v>1311</v>
    <v>1312</v>
    <v>1313</v>
    <v>1314</v>
    <v>1315</v>
    <v>1316</v>
    <v>1317</v>
    <v>1318</v>
    <v>1319</v>
    <v>1306</v>
    <v>1322</v>
    <v>1323</v>
    <v>1324</v>
    <v>1325</v>
    <v>695</v>
    <v>1326</v>
    <v>South Korea</v>
    <v>Aegukga</v>
    <v>1327</v>
    <v>대한민국</v>
    <v>1328</v>
    <v>1329</v>
    <v>1330</v>
    <v>1331</v>
    <v>1332</v>
    <v>1333</v>
    <v>1334</v>
    <v>224</v>
    <v>1335</v>
    <v>1336</v>
    <v>1337</v>
    <v>1354</v>
    <v>1355</v>
    <v>1356</v>
    <v>1357</v>
    <v>1358</v>
    <v>South Korea</v>
    <v>1359</v>
    <v>mdp/vdpid/134</v>
  </rv>
  <rv s="0">
    <v>536870912</v>
    <v>Solomon Islands</v>
    <v>21782a7b-8132-6cb7-9c19-a969f888720b</v>
    <v>en-US</v>
    <v>Map</v>
  </rv>
  <rv s="1">
    <fb>3.8585209003215402E-2</fb>
    <v>23</v>
  </rv>
  <rv s="1">
    <fb>28400</fb>
    <v>24</v>
  </rv>
  <rv s="1">
    <fb>32.439</fb>
    <v>25</v>
  </rv>
  <rv s="1">
    <fb>677</fb>
    <v>26</v>
  </rv>
  <rv s="0">
    <v>536870912</v>
    <v>Honiara</v>
    <v>77747d9e-93e3-f430-0c78-72e024efa89c</v>
    <v>en-US</v>
    <v>Map</v>
  </rv>
  <rv s="1">
    <fb>168.68199999999999</fb>
    <v>24</v>
  </rv>
  <rv s="1">
    <fb>133.06203318559099</fb>
    <v>27</v>
  </rv>
  <rv s="1">
    <fb>1.6348554401224201E-2</fb>
    <v>23</v>
  </rv>
  <rv s="1">
    <fb>4.4029999999999996</fb>
    <v>25</v>
  </rv>
  <rv s="1">
    <fb>0.778635191977045</fb>
    <v>23</v>
  </rv>
  <rv s="1">
    <fb>1425074225.7779801</fb>
    <v>30</v>
  </rv>
  <rv s="1">
    <fb>1.0620649</fb>
    <v>23</v>
  </rv>
  <rv s="2">
    <v>24</v>
    <v>21</v>
    <v>182</v>
    <v>7</v>
    <v>0</v>
    <v>Image of Solomon Islands</v>
  </rv>
  <rv s="1">
    <fb>17.100000000000001</fb>
    <v>28</v>
  </rv>
  <rv s="0">
    <v>805306368</v>
    <v>Manasseh Sogavare (Prime minister)</v>
    <v>5ab8d805-6fa8-94a9-7dab-525e18b6d009</v>
    <v>en-US</v>
    <v>Generic</v>
  </rv>
  <rv s="3">
    <v>72</v>
  </rv>
  <rv s="4">
    <v>https://www.bing.com/search?q=solomon+islands&amp;form=skydnc</v>
    <v>Learn more on Bing</v>
  </rv>
  <rv s="1">
    <fb>72.834999999999994</fb>
    <v>28</v>
  </rv>
  <rv s="1">
    <fb>104</fb>
    <v>28</v>
  </rv>
  <rv s="3">
    <v>73</v>
  </rv>
  <rv s="1">
    <fb>3.2869159699999997E-2</fb>
    <v>23</v>
  </rv>
  <rv s="1">
    <fb>0.19370000000000001</fb>
    <v>25</v>
  </rv>
  <rv s="1">
    <fb>724273</fb>
    <v>24</v>
  </rv>
  <rv s="1">
    <fb>0.215</fb>
    <v>23</v>
  </rv>
  <rv s="1">
    <fb>0.44600000000000001</fb>
    <v>23</v>
  </rv>
  <rv s="1">
    <fb>7.0000000000000007E-2</fb>
    <v>23</v>
  </rv>
  <rv s="1">
    <fb>0.114</fb>
    <v>23</v>
  </rv>
  <rv s="1">
    <fb>0.83835998535156309</fb>
    <v>23</v>
  </rv>
  <rv s="0">
    <v>536870912</v>
    <v>Central Province</v>
    <v>bc5be92b-5d58-c58f-ee5f-213b45ff6a4f</v>
    <v>en-US</v>
    <v>Map</v>
  </rv>
  <rv s="0">
    <v>536870912</v>
    <v>Choiseul Province</v>
    <v>8eeabac9-4950-1ac3-3b05-3beacb4a9512</v>
    <v>en-US</v>
    <v>Map</v>
  </rv>
  <rv s="0">
    <v>536870912</v>
    <v>Guadalcanal Province</v>
    <v>e1b97407-dbe0-6e1d-42d9-2376e710a2d4</v>
    <v>en-US</v>
    <v>Map</v>
  </rv>
  <rv s="0">
    <v>536870912</v>
    <v>Isabel Province</v>
    <v>294cf314-1d95-99d6-287d-30d961ff5fb9</v>
    <v>en-US</v>
    <v>Map</v>
  </rv>
  <rv s="0">
    <v>536870912</v>
    <v>Makira-Ulawa Province</v>
    <v>1844274e-618a-56ab-13bc-496222093fc5</v>
    <v>en-US</v>
    <v>Map</v>
  </rv>
  <rv s="0">
    <v>536870912</v>
    <v>Malaita Province</v>
    <v>cc9ca4b7-6dae-e7cf-76c0-801fe795f2aa</v>
    <v>en-US</v>
    <v>Map</v>
  </rv>
  <rv s="0">
    <v>536870912</v>
    <v>Western Province</v>
    <v>a0981a2a-e472-d95b-ce9e-87c83b667336</v>
    <v>en-US</v>
    <v>Map</v>
  </rv>
  <rv s="0">
    <v>536870912</v>
    <v>Rennell and Bellona Province</v>
    <v>a86f7d3f-72cf-17d3-141b-601bc739195e</v>
    <v>en-US</v>
    <v>Map</v>
  </rv>
  <rv s="0">
    <v>536870912</v>
    <v>Temotu Province</v>
    <v>689698f0-224c-41c3-f8a0-ebb77cf4e684</v>
    <v>en-US</v>
    <v>Map</v>
  </rv>
  <rv s="3">
    <v>74</v>
  </rv>
  <rv s="1">
    <fb>0.29549349568202299</fb>
    <v>23</v>
  </rv>
  <rv s="1">
    <fb>0.32</fb>
    <v>23</v>
  </rv>
  <rv s="1">
    <fb>5.75999975204468E-3</fb>
    <v>31</v>
  </rv>
  <rv s="1">
    <fb>162164</fb>
    <v>24</v>
  </rv>
  <rv s="20">
    <v>#VALUE!</v>
    <v>en-US</v>
    <v>21782a7b-8132-6cb7-9c19-a969f888720b</v>
    <v>536870912</v>
    <v>1</v>
    <v>185</v>
    <v>186</v>
    <v>Solomon Islands</v>
    <v>19</v>
    <v>20</v>
    <v>Map</v>
    <v>21</v>
    <v>187</v>
    <v>SB</v>
    <v>1362</v>
    <v>1363</v>
    <v>1364</v>
    <v>1365</v>
    <v>1366</v>
    <v>1367</v>
    <v>1368</v>
    <v>1369</v>
    <v>SBD</v>
    <v>Solomon Islands is a country consisting of six major islands and over 900 smaller islands in Melanesia, part of Oceania, to the northeast of Australia. It is directly adjacent to Papua New Guinea to the northwest, Australia to the southwest, New ...</v>
    <v>1370</v>
    <v>1371</v>
    <v>812</v>
    <v>1372</v>
    <v>1373</v>
    <v>1374</v>
    <v>1375</v>
    <v>1366</v>
    <v>1377</v>
    <v>1378</v>
    <v>1379</v>
    <v>1380</v>
    <v>1196</v>
    <v>Solomon Islands</v>
    <v>God Save Our Solomon Islands</v>
    <v>1381</v>
    <v>Solomon Islands</v>
    <v>1382</v>
    <v>1383</v>
    <v>1384</v>
    <v>1385</v>
    <v>663</v>
    <v>1386</v>
    <v>487</v>
    <v>1387</v>
    <v>1388</v>
    <v>1286</v>
    <v>1389</v>
    <v>1399</v>
    <v>1400</v>
    <v>1401</v>
    <v>1402</v>
    <v>Solomon Islands</v>
    <v>1403</v>
    <v>mdp/vdpid/30</v>
  </rv>
  <rv s="0">
    <v>536870912</v>
    <v>Andaman and Nicobar Islands</v>
    <v>0543bce3-574a-8949-ac01-944cd0418886</v>
    <v>en-US</v>
    <v>Map</v>
  </rv>
  <rv s="1">
    <fb>8249</fb>
    <v>24</v>
  </rv>
  <rv s="0">
    <v>536870912</v>
    <v>Port Blair</v>
    <v>33253b92-c111-fe17-14a2-f062af25d3da</v>
    <v>en-US</v>
    <v>Map</v>
  </rv>
  <rv s="0">
    <v>536870912</v>
    <v>India</v>
    <v>85fa63d3-9596-adb9-b4eb-502273d84f56</v>
    <v>en-US</v>
    <v>Map</v>
  </rv>
  <rv s="2">
    <v>25</v>
    <v>21</v>
    <v>188</v>
    <v>7</v>
    <v>0</v>
    <v>Image of Andaman and Nicobar Islands</v>
  </rv>
  <rv s="0">
    <v>805306368</v>
    <v>Devendra Kumar Joshi (Lieutenant governor)</v>
    <v>97cb91ea-12fa-4bf8-903c-f6411249a14e</v>
    <v>en-US</v>
    <v>Generic</v>
  </rv>
  <rv s="3">
    <v>75</v>
  </rv>
  <rv s="4">
    <v>https://www.bing.com/search?q=andaman+and+nicobar+islands&amp;form=skydnc</v>
    <v>Learn more on Bing</v>
  </rv>
  <rv s="3">
    <v>76</v>
  </rv>
  <rv s="1">
    <fb>356152</fb>
    <v>24</v>
  </rv>
  <rv s="21">
    <v>#VALUE!</v>
    <v>en-US</v>
    <v>0543bce3-574a-8949-ac01-944cd0418886</v>
    <v>536870912</v>
    <v>1</v>
    <v>190</v>
    <v>191</v>
    <v>Andaman and Nicobar Islands</v>
    <v>19</v>
    <v>20</v>
    <v>Map</v>
    <v>21</v>
    <v>192</v>
    <v>IN-AN</v>
    <v>1406</v>
    <v>1407</v>
    <v>1408</v>
    <v>The Andaman and Nicobar Islands is a union territory of India consisting of 571 islands, of which 37 are inhabited, at the junction of the Bay of Bengal and the Andaman Sea. The territory is about 150 km north of Aceh in Indonesia and separated ...</v>
    <v>1409</v>
    <v>1407</v>
    <v>1411</v>
    <v>1412</v>
    <v>Andaman and Nicobar Islands</v>
    <v>1413</v>
    <v>1414</v>
    <v>Andaman and Nicobar Islands</v>
    <v>mdp/vdpid/7911143</v>
  </rv>
  <rv s="1">
    <fb>0.60447196445568596</fb>
    <v>23</v>
  </rv>
  <rv s="1">
    <fb>3287263</fb>
    <v>24</v>
  </rv>
  <rv s="1">
    <fb>3031000</fb>
    <v>24</v>
  </rv>
  <rv s="1">
    <fb>17.856999999999999</fb>
    <v>25</v>
  </rv>
  <rv s="1">
    <fb>91</fb>
    <v>26</v>
  </rv>
  <rv s="0">
    <v>536870912</v>
    <v>New Delhi</v>
    <v>9b1ec747-aca0-6708-8b17-4f08ca9a1c2d</v>
    <v>en-US</v>
    <v>Map</v>
  </rv>
  <rv s="1">
    <fb>2407671.5260000001</fb>
    <v>24</v>
  </rv>
  <rv s="1">
    <fb>180.43581241118</fb>
    <v>27</v>
  </rv>
  <rv s="1">
    <fb>7.6596947427925291E-2</fb>
    <v>23</v>
  </rv>
  <rv s="1">
    <fb>804.51422808927896</fb>
    <v>24</v>
  </rv>
  <rv s="1">
    <fb>2.222</fb>
    <v>25</v>
  </rv>
  <rv s="1">
    <fb>0.23833121474746</fb>
    <v>23</v>
  </rv>
  <rv s="1">
    <fb>73.576979087800794</fb>
    <v>28</v>
  </rv>
  <rv s="1">
    <fb>0.97</fb>
    <v>29</v>
  </rv>
  <rv s="1">
    <fb>2611000000000.0098</fb>
    <v>30</v>
  </rv>
  <rv s="1">
    <fb>1.1295785999999999</fb>
    <v>23</v>
  </rv>
  <rv s="1">
    <fb>0.28060550000000001</fb>
    <v>23</v>
  </rv>
  <rv s="2">
    <v>26</v>
    <v>21</v>
    <v>194</v>
    <v>7</v>
    <v>0</v>
    <v>Image of India</v>
  </rv>
  <rv s="1">
    <fb>29.9</fb>
    <v>28</v>
  </rv>
  <rv s="0">
    <v>536870912</v>
    <v>Mumbai</v>
    <v>fbbc8d69-667a-e1ff-34bf-e524be01025d</v>
    <v>en-US</v>
    <v>Map</v>
  </rv>
  <rv s="0">
    <v>805306368</v>
    <v>Droupadi Murmu (President)</v>
    <v>adde4ff7-2867-52d2-5cee-2e1eb72876cd</v>
    <v>en-US</v>
    <v>Generic</v>
  </rv>
  <rv s="0">
    <v>805306368</v>
    <v>Jagdeep Dhankhar (Vice president)</v>
    <v>cfa2e8c7-64e1-e81b-7e51-6da604f190d6</v>
    <v>en-US</v>
    <v>Generic</v>
  </rv>
  <rv s="0">
    <v>805306368</v>
    <v>Narendra Modi (Prime minister)</v>
    <v>04fee623-e9bd-ee4b-f30d-cad3c29199e4</v>
    <v>en-US</v>
    <v>Generic</v>
  </rv>
  <rv s="0">
    <v>805306368</v>
    <v>Dhananjaya Y. Chandrachud (Chief justice)</v>
    <v>f421a29e-7806-c913-4950-d7dc466c1465</v>
    <v>en-US</v>
    <v>Generic</v>
  </rv>
  <rv s="3">
    <v>77</v>
  </rv>
  <rv s="4">
    <v>https://www.bing.com/search?q=india&amp;form=skydnc</v>
    <v>Learn more on Bing</v>
  </rv>
  <rv s="1">
    <fb>69.415999999999997</fb>
    <v>28</v>
  </rv>
  <rv s="1">
    <fb>2179781240000</fb>
    <v>30</v>
  </rv>
  <rv s="1">
    <fb>0.3</fb>
    <v>29</v>
  </rv>
  <rv s="3">
    <v>78</v>
  </rv>
  <rv s="1">
    <fb>0.65060906480000003</fb>
    <v>23</v>
  </rv>
  <rv s="1">
    <fb>0.85709999999999997</fb>
    <v>25</v>
  </rv>
  <rv s="1">
    <fb>1407563842</fb>
    <v>24</v>
  </rv>
  <rv s="1">
    <fb>0.20300000000000001</fb>
    <v>23</v>
  </rv>
  <rv s="1">
    <fb>0.317</fb>
    <v>23</v>
  </rv>
  <rv s="1">
    <fb>0.46200000000000002</fb>
    <v>23</v>
  </rv>
  <rv s="1">
    <fb>3.3000000000000002E-2</fb>
    <v>23</v>
  </rv>
  <rv s="1">
    <fb>0.14699999999999999</fb>
    <v>23</v>
  </rv>
  <rv s="1">
    <fb>0.49292999267578097</fb>
    <v>23</v>
  </rv>
  <rv s="0">
    <v>536870912</v>
    <v>Arunachal Pradesh</v>
    <v>c2da5cc2-b1a0-f17a-707d-e5067136b9e9</v>
    <v>en-US</v>
    <v>Map</v>
  </rv>
  <rv s="0">
    <v>536870912</v>
    <v>Assam</v>
    <v>a9d4e5df-f559-c28f-dc41-7c72a82dfaf7</v>
    <v>en-US</v>
    <v>Map</v>
  </rv>
  <rv s="0">
    <v>536870912</v>
    <v>Bihar</v>
    <v>e402c108-ade8-40dd-b6d7-f36882e8e3e3</v>
    <v>en-US</v>
    <v>Map</v>
  </rv>
  <rv s="0">
    <v>536870912</v>
    <v>Chhattisgarh</v>
    <v>91e8d1d3-b929-8697-13f5-91241ae0d1b6</v>
    <v>en-US</v>
    <v>Map</v>
  </rv>
  <rv s="0">
    <v>536870912</v>
    <v>Goa</v>
    <v>d9bda1c6-a2c4-994c-5335-195386cef40a</v>
    <v>en-US</v>
    <v>Map</v>
  </rv>
  <rv s="0">
    <v>536870912</v>
    <v>Gujarat</v>
    <v>c70b768e-21ab-4f53-a356-564e8da2291e</v>
    <v>en-US</v>
    <v>Map</v>
  </rv>
  <rv s="0">
    <v>536870912</v>
    <v>Haryana</v>
    <v>f50b36c9-0e06-9b0a-b657-100ebb295bb1</v>
    <v>en-US</v>
    <v>Map</v>
  </rv>
  <rv s="0">
    <v>536870912</v>
    <v>Himachal Pradesh</v>
    <v>0e213229-adc2-378d-f093-949050fffa34</v>
    <v>en-US</v>
    <v>Map</v>
  </rv>
  <rv s="0">
    <v>536870912</v>
    <v>Jharkhand</v>
    <v>9cf33868-3d76-c243-1cd3-91dda44b77e3</v>
    <v>en-US</v>
    <v>Map</v>
  </rv>
  <rv s="0">
    <v>536870912</v>
    <v>Karnataka</v>
    <v>216903eb-bbc1-497e-b914-8eb69db6f747</v>
    <v>en-US</v>
    <v>Map</v>
  </rv>
  <rv s="0">
    <v>536870912</v>
    <v>Kerala</v>
    <v>9d932c0c-d3e6-abbd-5274-6b53036ca764</v>
    <v>en-US</v>
    <v>Map</v>
  </rv>
  <rv s="0">
    <v>536870912</v>
    <v>Madhya Pradesh</v>
    <v>bcbcd891-852b-6dac-1671-8d00b9eae5ea</v>
    <v>en-US</v>
    <v>Map</v>
  </rv>
  <rv s="0">
    <v>536870912</v>
    <v>Maharashtra</v>
    <v>8e20e4dc-1423-75a9-a049-5e500370aafa</v>
    <v>en-US</v>
    <v>Map</v>
  </rv>
  <rv s="0">
    <v>536870912</v>
    <v>Manipur</v>
    <v>774dc6a3-56a4-d8f3-26d2-6e2536af50a5</v>
    <v>en-US</v>
    <v>Map</v>
  </rv>
  <rv s="0">
    <v>536870912</v>
    <v>Meghalaya</v>
    <v>b317786c-1e28-16cc-03ca-835f315a094d</v>
    <v>en-US</v>
    <v>Map</v>
  </rv>
  <rv s="0">
    <v>536870912</v>
    <v>Mizoram</v>
    <v>a1dcfd92-e2ab-1111-48a2-8c885ebd1155</v>
    <v>en-US</v>
    <v>Map</v>
  </rv>
  <rv s="0">
    <v>536870912</v>
    <v>Nagaland</v>
    <v>9097c945-eb0e-f294-cb7f-43ad572c6903</v>
    <v>en-US</v>
    <v>Map</v>
  </rv>
  <rv s="0">
    <v>536870912</v>
    <v>Odisha</v>
    <v>becca699-9820-c027-8e14-b5840348a600</v>
    <v>en-US</v>
    <v>Map</v>
  </rv>
  <rv s="0">
    <v>536870912</v>
    <v>Punjab</v>
    <v>d98d08e1-818e-a7ba-30a5-4637a11eec3e</v>
    <v>en-US</v>
    <v>Map</v>
  </rv>
  <rv s="0">
    <v>536870912</v>
    <v>Rajasthan</v>
    <v>58d414c6-9557-d15b-60ff-52f256e32345</v>
    <v>en-US</v>
    <v>Map</v>
  </rv>
  <rv s="0">
    <v>536870912</v>
    <v>Sikkim</v>
    <v>aa8e9a23-8c5b-d667-7f28-62e9ce93f9bd</v>
    <v>en-US</v>
    <v>Map</v>
  </rv>
  <rv s="0">
    <v>536870912</v>
    <v>Tamil Nadu</v>
    <v>6e3e5a82-8737-a613-1d99-0b4d68370109</v>
    <v>en-US</v>
    <v>Map</v>
  </rv>
  <rv s="0">
    <v>536870912</v>
    <v>Tripura</v>
    <v>a7fa8608-5e0d-f0d4-37a2-b87e3fe2b039</v>
    <v>en-US</v>
    <v>Map</v>
  </rv>
  <rv s="0">
    <v>536870912</v>
    <v>Uttar Pradesh</v>
    <v>f624b656-1585-9836-7a98-128016c67d52</v>
    <v>en-US</v>
    <v>Map</v>
  </rv>
  <rv s="0">
    <v>536870912</v>
    <v>Uttarakhand</v>
    <v>41a39bbc-6b82-df10-b345-3afffff3985d</v>
    <v>en-US</v>
    <v>Map</v>
  </rv>
  <rv s="0">
    <v>536870912</v>
    <v>West Bengal</v>
    <v>067d886f-4d7d-8889-c8c7-d54e2dbc1cb8</v>
    <v>en-US</v>
    <v>Map</v>
  </rv>
  <rv s="0">
    <v>536870912</v>
    <v>Chandigarh</v>
    <v>10beaf9e-bdab-00b9-8037-79ffe16cf357</v>
    <v>en-US</v>
    <v>Map</v>
  </rv>
  <rv s="0">
    <v>536870912</v>
    <v>Lakshadweep</v>
    <v>90dcf823-b8a7-5ca7-11dd-dcf29ea357f2</v>
    <v>en-US</v>
    <v>Map</v>
  </rv>
  <rv s="0">
    <v>536870912</v>
    <v>Delhi</v>
    <v>275e8ab8-7bd0-4633-9c89-0133be92e587</v>
    <v>en-US</v>
    <v>Map</v>
  </rv>
  <rv s="0">
    <v>536870912</v>
    <v>Puducherry</v>
    <v>6e0dc6cc-da9d-7f4a-75a8-85997485edfd</v>
    <v>en-US</v>
    <v>Map</v>
  </rv>
  <rv s="0">
    <v>536870912</v>
    <v>Telangana</v>
    <v>19abdc7d-29ea-4ed5-99d8-3a1d7bc90b05</v>
    <v>en-US</v>
    <v>Map</v>
  </rv>
  <rv s="0">
    <v>536870912</v>
    <v>Andhra Pradesh</v>
    <v>9e3a52bb-38ae-c817-5cd2-7a8dd2a4c0e5</v>
    <v>en-US</v>
    <v>Map</v>
  </rv>
  <rv s="0">
    <v>536870912</v>
    <v>Ladakh</v>
    <v>a7a84d3a-9c83-e85a-7347-73d712e71fe2</v>
    <v>en-US</v>
    <v>Map</v>
  </rv>
  <rv s="3">
    <v>79</v>
  </rv>
  <rv s="1">
    <fb>0.111799218352875</fb>
    <v>23</v>
  </rv>
  <rv s="3">
    <v>80</v>
  </rv>
  <rv s="1">
    <fb>0.49700000000000005</fb>
    <v>23</v>
  </rv>
  <rv s="1">
    <fb>5.35500001907349E-2</fb>
    <v>31</v>
  </rv>
  <rv s="1">
    <fb>471031528</fb>
    <v>24</v>
  </rv>
  <rv s="5">
    <v>#VALUE!</v>
    <v>en-US</v>
    <v>85fa63d3-9596-adb9-b4eb-502273d84f56</v>
    <v>536870912</v>
    <v>1</v>
    <v>198</v>
    <v>17</v>
    <v>India</v>
    <v>19</v>
    <v>20</v>
    <v>Map</v>
    <v>21</v>
    <v>199</v>
    <v>IN</v>
    <v>1416</v>
    <v>1417</v>
    <v>1418</v>
    <v>1419</v>
    <v>1420</v>
    <v>1421</v>
    <v>1422</v>
    <v>1423</v>
    <v>1424</v>
    <v>INR</v>
    <v>India, officially the Republic of India, is a country in South Asia. It is the seventh-largest country by area; the most populous country as of June 2023; and from the time of its independence in 1947, the world's most populous democracy. It is ...</v>
    <v>1425</v>
    <v>1426</v>
    <v>1427</v>
    <v>1428</v>
    <v>1429</v>
    <v>1430</v>
    <v>1431</v>
    <v>1432</v>
    <v>1433</v>
    <v>1434</v>
    <v>1435</v>
    <v>1440</v>
    <v>1441</v>
    <v>1442</v>
    <v>1443</v>
    <v>284</v>
    <v>1444</v>
    <v>India</v>
    <v>Jana Gana Mana</v>
    <v>1445</v>
    <v>भारत गणराज्य</v>
    <v>1446</v>
    <v>1447</v>
    <v>1448</v>
    <v>1449</v>
    <v>1450</v>
    <v>1451</v>
    <v>1452</v>
    <v>959</v>
    <v>1285</v>
    <v>1453</v>
    <v>1454</v>
    <v>1488</v>
    <v>1489</v>
    <v>1490</v>
    <v>1491</v>
    <v>1492</v>
    <v>India</v>
    <v>1493</v>
    <v>mdp/vdpid/113</v>
  </rv>
  <rv s="0">
    <v>536870912</v>
    <v>Haiti</v>
    <v>47bf785f-7dcc-ee2e-0dee-ca3b949b1845</v>
    <v>en-US</v>
    <v>Map</v>
  </rv>
  <rv s="1">
    <fb>0.66763425253991304</fb>
    <v>23</v>
  </rv>
  <rv s="1">
    <fb>27750</fb>
    <v>24</v>
  </rv>
  <rv s="1">
    <fb>0</fb>
    <v>24</v>
  </rv>
  <rv s="1">
    <fb>24.349</fb>
    <v>25</v>
  </rv>
  <rv s="1">
    <fb>509</fb>
    <v>26</v>
  </rv>
  <rv s="0">
    <v>536870912</v>
    <v>Port-au-Prince</v>
    <v>4b781579-db0f-2658-a031-a07878e36f2a</v>
    <v>en-US</v>
    <v>Map</v>
  </rv>
  <rv s="1">
    <fb>2977.6039999999998</fb>
    <v>24</v>
  </rv>
  <rv s="1">
    <fb>179.291095505561</fb>
    <v>27</v>
  </rv>
  <rv s="1">
    <fb>0.124814111170435</fb>
    <v>23</v>
  </rv>
  <rv s="1">
    <fb>39.055805057688801</fb>
    <v>24</v>
  </rv>
  <rv s="1">
    <fb>2.9350000000000001</fb>
    <v>25</v>
  </rv>
  <rv s="1">
    <fb>3.4905659270044298E-2</fb>
    <v>23</v>
  </rv>
  <rv s="1">
    <fb>22.0158940416487</fb>
    <v>28</v>
  </rv>
  <rv s="1">
    <fb>0.81</fb>
    <v>29</v>
  </rv>
  <rv s="1">
    <fb>8498981820.87012</fb>
    <v>30</v>
  </rv>
  <rv s="1">
    <fb>1.1357151000000001</fb>
    <v>23</v>
  </rv>
  <rv s="1">
    <fb>1.0534300000000002E-2</fb>
    <v>23</v>
  </rv>
  <rv s="2">
    <v>27</v>
    <v>21</v>
    <v>201</v>
    <v>7</v>
    <v>0</v>
    <v>Image of Haiti</v>
  </rv>
  <rv s="1">
    <fb>49.5</fb>
    <v>28</v>
  </rv>
  <rv s="0">
    <v>805306368</v>
    <v>Ariel Henry (President)</v>
    <v>f4745b5a-9718-9f3f-d910-af8cacd858cb</v>
    <v>en-US</v>
    <v>Generic</v>
  </rv>
  <rv s="0">
    <v>805306368</v>
    <v>Ariel Henry (Prime minister)</v>
    <v>f4745b5a-9718-9f3f-d910-af8cacd858cb</v>
    <v>en-US</v>
    <v>Generic</v>
  </rv>
  <rv s="3">
    <v>81</v>
  </rv>
  <rv s="4">
    <v>https://www.bing.com/search?q=haiti&amp;form=skydnc</v>
    <v>Learn more on Bing</v>
  </rv>
  <rv s="1">
    <fb>63.66</fb>
    <v>28</v>
  </rv>
  <rv s="1">
    <fb>480</fb>
    <v>28</v>
  </rv>
  <rv s="1">
    <fb>0.25</fb>
    <v>29</v>
  </rv>
  <rv s="3">
    <v>82</v>
  </rv>
  <rv s="1">
    <fb>0.36272460369999998</fb>
    <v>23</v>
  </rv>
  <rv s="1">
    <fb>0.23430000000000001</fb>
    <v>25</v>
  </rv>
  <rv s="1">
    <fb>11584996</fb>
    <v>24</v>
  </rv>
  <rv s="1">
    <fb>0.312</fb>
    <v>23</v>
  </rv>
  <rv s="1">
    <fb>0.47100000000000003</fb>
    <v>23</v>
  </rv>
  <rv s="1">
    <fb>5.5E-2</fb>
    <v>23</v>
  </rv>
  <rv s="1">
    <fb>0.67183998107910203</fb>
    <v>23</v>
  </rv>
  <rv s="0">
    <v>536870912</v>
    <v>Artibonite</v>
    <v>b0ab565f-30b3-44e3-aa9c-5269f1a4cb3e</v>
    <v>en-US</v>
    <v>Map</v>
  </rv>
  <rv s="0">
    <v>536870912</v>
    <v>Centre</v>
    <v>8aeb0f89-7bc5-0cfa-ada9-52a301afac3e</v>
    <v>en-US</v>
    <v>Map</v>
  </rv>
  <rv s="0">
    <v>536870912</v>
    <v>Grand'Anse</v>
    <v>35acff3e-ed0d-c876-abe3-74bf0007d13a</v>
    <v>en-US</v>
    <v>Map</v>
  </rv>
  <rv s="0">
    <v>536870912</v>
    <v>Nippes</v>
    <v>741d6e84-7892-134f-a9ec-3be6a7d592b0</v>
    <v>en-US</v>
    <v>Map</v>
  </rv>
  <rv s="0">
    <v>536870912</v>
    <v>Nord</v>
    <v>340e6a72-a122-33e3-cdc5-cb4cda82ce11</v>
    <v>en-US</v>
    <v>Map</v>
  </rv>
  <rv s="0">
    <v>536870912</v>
    <v>Nord-Est</v>
    <v>35e46ad6-b977-3dfa-4160-778d80c108aa</v>
    <v>en-US</v>
    <v>Map</v>
  </rv>
  <rv s="0">
    <v>536870912</v>
    <v>Nord-Ouest</v>
    <v>0a705a98-d338-5363-2bf9-8b37776ad26c</v>
    <v>en-US</v>
    <v>Map</v>
  </rv>
  <rv s="0">
    <v>536870912</v>
    <v>Ouest</v>
    <v>c4250950-865b-209a-127b-d68800a778a8</v>
    <v>en-US</v>
    <v>Map</v>
  </rv>
  <rv s="0">
    <v>536870912</v>
    <v>Sud-Est</v>
    <v>2e30aee8-ff11-ac44-b8f2-95c77b15952f</v>
    <v>en-US</v>
    <v>Map</v>
  </rv>
  <rv s="0">
    <v>536870912</v>
    <v>Sud</v>
    <v>5d417cae-e968-2b61-858a-cf87b57bb814</v>
    <v>en-US</v>
    <v>Map</v>
  </rv>
  <rv s="3">
    <v>83</v>
  </rv>
  <rv s="1">
    <fb>0.42700000000000005</fb>
    <v>23</v>
  </rv>
  <rv s="1">
    <fb>0.137810001373291</fb>
    <v>31</v>
  </rv>
  <rv s="1">
    <fb>6328948</fb>
    <v>24</v>
  </rv>
  <rv s="22">
    <v>#VALUE!</v>
    <v>en-US</v>
    <v>47bf785f-7dcc-ee2e-0dee-ca3b949b1845</v>
    <v>536870912</v>
    <v>1</v>
    <v>204</v>
    <v>205</v>
    <v>Haiti</v>
    <v>19</v>
    <v>20</v>
    <v>Map</v>
    <v>21</v>
    <v>206</v>
    <v>HT</v>
    <v>1496</v>
    <v>1497</v>
    <v>1498</v>
    <v>1499</v>
    <v>1500</v>
    <v>1501</v>
    <v>1502</v>
    <v>1503</v>
    <v>1504</v>
    <v>HTG</v>
    <v>Haiti, officially the Republic of Haiti, and formerly known as Hayti, is a country on the island of Hispaniola in the Greater Antilles archipelago of the Caribbean Sea, east of Cuba and Jamaica, and south of The Bahamas and the Turks and Caicos ...</v>
    <v>1505</v>
    <v>1506</v>
    <v>1507</v>
    <v>1508</v>
    <v>1509</v>
    <v>1510</v>
    <v>1511</v>
    <v>1512</v>
    <v>1513</v>
    <v>1514</v>
    <v>1501</v>
    <v>1517</v>
    <v>1518</v>
    <v>1519</v>
    <v>1520</v>
    <v>1521</v>
    <v>Haiti</v>
    <v>La Dessalinienne</v>
    <v>1522</v>
    <v>Haïti</v>
    <v>1523</v>
    <v>1524</v>
    <v>1525</v>
    <v>557</v>
    <v>1526</v>
    <v>1527</v>
    <v>787</v>
    <v>1528</v>
    <v>40</v>
    <v>295</v>
    <v>1529</v>
    <v>1540</v>
    <v>1541</v>
    <v>1542</v>
    <v>Haiti</v>
    <v>1543</v>
    <v>mdp/vdpid/103</v>
  </rv>
  <rv s="0">
    <v>536870912</v>
    <v>Greece</v>
    <v>9066947b-ad82-49f5-93ff-b3c4cbc4e36a</v>
    <v>en-US</v>
    <v>Map</v>
  </rv>
  <rv s="1">
    <fb>0.47602792862684301</fb>
    <v>23</v>
  </rv>
  <rv s="1">
    <fb>131957</fb>
    <v>24</v>
  </rv>
  <rv s="1">
    <fb>146000</fb>
    <v>24</v>
  </rv>
  <rv s="1">
    <fb>8.1</fb>
    <v>25</v>
  </rv>
  <rv s="1">
    <fb>30</fb>
    <v>26</v>
  </rv>
  <rv s="0">
    <v>536870912</v>
    <v>Athens</v>
    <v>b6d809e2-f1da-2d70-de81-8e8c16391ded</v>
    <v>en-US</v>
    <v>Map</v>
  </rv>
  <rv s="1">
    <fb>62434.341999999997</fb>
    <v>24</v>
  </rv>
  <rv s="1">
    <fb>101.869515066502</fb>
    <v>27</v>
  </rv>
  <rv s="1">
    <fb>1.7443010681330101E-3</fb>
    <v>23</v>
  </rv>
  <rv s="1">
    <fb>5062.6064215523202</fb>
    <v>24</v>
  </rv>
  <rv s="1">
    <fb>1.35</fb>
    <v>25</v>
  </rv>
  <rv s="1">
    <fb>0.31685026774025399</fb>
    <v>23</v>
  </rv>
  <rv s="1">
    <fb>82.574635133688304</fb>
    <v>28</v>
  </rv>
  <rv s="1">
    <fb>1.54</fb>
    <v>29</v>
  </rv>
  <rv s="1">
    <fb>209852761468.681</fb>
    <v>30</v>
  </rv>
  <rv s="1">
    <fb>0.99553479999999994</fb>
    <v>23</v>
  </rv>
  <rv s="1">
    <fb>1.3660256999999998</fb>
    <v>23</v>
  </rv>
  <rv s="2">
    <v>28</v>
    <v>21</v>
    <v>208</v>
    <v>7</v>
    <v>0</v>
    <v>Image of Greece</v>
  </rv>
  <rv s="1">
    <fb>3.6</fb>
    <v>28</v>
  </rv>
  <rv s="0">
    <v>805306368</v>
    <v>Katerina Sakellaropoulou (President)</v>
    <v>462ce5ac-144c-7783-9c94-5cea4311427e</v>
    <v>en-US</v>
    <v>Generic</v>
  </rv>
  <rv s="0">
    <v>805306368</v>
    <v>Kyriakos Mitsotakis (Prime minister)</v>
    <v>eea69f27-2379-cfc9-ae98-bda50d609c7e</v>
    <v>en-US</v>
    <v>Generic</v>
  </rv>
  <rv s="3">
    <v>84</v>
  </rv>
  <rv s="4">
    <v>https://www.bing.com/search?q=greece&amp;form=skydnc</v>
    <v>Learn more on Bing</v>
  </rv>
  <rv s="1">
    <fb>81.287804878048803</fb>
    <v>28</v>
  </rv>
  <rv s="1">
    <fb>53653980000</fb>
    <v>30</v>
  </rv>
  <rv s="1">
    <fb>3</fb>
    <v>28</v>
  </rv>
  <rv s="1">
    <fb>4.46</fb>
    <v>29</v>
  </rv>
  <rv s="3">
    <v>85</v>
  </rv>
  <rv s="1">
    <fb>0.35461187979999997</fb>
    <v>23</v>
  </rv>
  <rv s="1">
    <fb>5.4789000000000003</fb>
    <v>25</v>
  </rv>
  <rv s="1">
    <fb>10566531</fb>
    <v>24</v>
  </rv>
  <rv s="1">
    <fb>0.25900000000000001</fb>
    <v>23</v>
  </rv>
  <rv s="1">
    <fb>6.6000000000000003E-2</fb>
    <v>23</v>
  </rv>
  <rv s="1">
    <fb>0.12300000000000001</fb>
    <v>23</v>
  </rv>
  <rv s="1">
    <fb>0.17100000000000001</fb>
    <v>23</v>
  </rv>
  <rv s="1">
    <fb>0.51766998291015598</fb>
    <v>23</v>
  </rv>
  <rv s="0">
    <v>536870912</v>
    <v>East Macedonia and Thrace</v>
    <v>45283058-6358-c831-aa68-dcc775d99be8</v>
    <v>en-US</v>
    <v>Map</v>
  </rv>
  <rv s="0">
    <v>536870912</v>
    <v>Central Macedonia</v>
    <v>6d44fc7c-bcb9-9915-acb9-64532e18830b</v>
    <v>en-US</v>
    <v>Map</v>
  </rv>
  <rv s="0">
    <v>536870912</v>
    <v>Western Macedonia</v>
    <v>27249c7e-b5d4-18d3-d8d5-a1d976b45cfa</v>
    <v>en-US</v>
    <v>Map</v>
  </rv>
  <rv s="0">
    <v>536870912</v>
    <v>Epirus Region</v>
    <v>0dd74b21-c5ee-b5c0-d0df-2449b32c4a88</v>
    <v>en-US</v>
    <v>Map</v>
  </rv>
  <rv s="0">
    <v>536870912</v>
    <v>Thessaly Region</v>
    <v>187a74ea-75fb-4b8a-2fe7-2a4b94490eaa</v>
    <v>en-US</v>
    <v>Map</v>
  </rv>
  <rv s="0">
    <v>536870912</v>
    <v>Central Greece Region</v>
    <v>e9e82b37-aaf6-3955-754d-29b23a35a921</v>
    <v>en-US</v>
    <v>Map</v>
  </rv>
  <rv s="0">
    <v>536870912</v>
    <v>Ionian Islands Region</v>
    <v>147f3b34-7c58-e675-3c33-6ec3b9e7e362</v>
    <v>en-US</v>
    <v>Map</v>
  </rv>
  <rv s="0">
    <v>536870912</v>
    <v>West Greece Region</v>
    <v>8ac2f879-2ecd-0569-886c-528f24c7fe28</v>
    <v>en-US</v>
    <v>Map</v>
  </rv>
  <rv s="0">
    <v>536870912</v>
    <v>Peloponnese Region</v>
    <v>4465f45a-df6e-47fa-833e-fa82fd661725</v>
    <v>en-US</v>
    <v>Map</v>
  </rv>
  <rv s="0">
    <v>536870912</v>
    <v>Attica Region</v>
    <v>b95eb20f-b5be-999d-2b74-7984b1607486</v>
    <v>en-US</v>
    <v>Map</v>
  </rv>
  <rv s="0">
    <v>536870912</v>
    <v>North Aegean Region</v>
    <v>b512e4ba-99a2-717b-c03b-1ab792cd2e37</v>
    <v>en-US</v>
    <v>Map</v>
  </rv>
  <rv s="0">
    <v>536870912</v>
    <v>South Aegean Region</v>
    <v>65bfe017-d8f1-997e-81d9-4b05e35ff5d4</v>
    <v>en-US</v>
    <v>Map</v>
  </rv>
  <rv s="3">
    <v>86</v>
  </rv>
  <rv s="1">
    <fb>0.26193522357891597</fb>
    <v>23</v>
  </rv>
  <rv s="1">
    <fb>0.51900000000000002</fb>
    <v>23</v>
  </rv>
  <rv s="1">
    <fb>0.17238000869751002</fb>
    <v>31</v>
  </rv>
  <rv s="1">
    <fb>8507474</fb>
    <v>24</v>
  </rv>
  <rv s="8">
    <v>#VALUE!</v>
    <v>en-US</v>
    <v>9066947b-ad82-49f5-93ff-b3c4cbc4e36a</v>
    <v>536870912</v>
    <v>1</v>
    <v>211</v>
    <v>51</v>
    <v>Greece</v>
    <v>19</v>
    <v>20</v>
    <v>Map</v>
    <v>21</v>
    <v>212</v>
    <v>GR</v>
    <v>1546</v>
    <v>1547</v>
    <v>1548</v>
    <v>1549</v>
    <v>1550</v>
    <v>1551</v>
    <v>1552</v>
    <v>1553</v>
    <v>1554</v>
    <v>EUR</v>
    <v>Greece, officially the Hellenic Republic or Hellenic Democracy, is a country in Southeast Europe, situated on the southern tip of the Balkan peninsula. Greece shares land borders with Albania to the northwest, North Macedonia and Bulgaria to the ...</v>
    <v>1555</v>
    <v>1556</v>
    <v>1557</v>
    <v>1558</v>
    <v>1559</v>
    <v>1560</v>
    <v>1561</v>
    <v>1562</v>
    <v>1563</v>
    <v>1564</v>
    <v>1551</v>
    <v>1567</v>
    <v>1568</v>
    <v>1569</v>
    <v>1570</v>
    <v>1571</v>
    <v>1572</v>
    <v>Greece</v>
    <v>Hymn to Liberty</v>
    <v>1573</v>
    <v>Ελληνική Δημοκρατία</v>
    <v>1574</v>
    <v>1575</v>
    <v>1576</v>
    <v>422</v>
    <v>1577</v>
    <v>957</v>
    <v>648</v>
    <v>1578</v>
    <v>1579</v>
    <v>1580</v>
    <v>1581</v>
    <v>1594</v>
    <v>1595</v>
    <v>1596</v>
    <v>1597</v>
    <v>Greece</v>
    <v>1598</v>
    <v>mdp/vdpid/98</v>
  </rv>
  <rv s="0">
    <v>536870912</v>
    <v>Seychelles</v>
    <v>edbdad3e-b40e-62fd-849a-f3eaffadc75d</v>
    <v>en-US</v>
    <v>Map</v>
  </rv>
  <rv s="1">
    <fb>3.3695651137310399E-2</fb>
    <v>23</v>
  </rv>
  <rv s="1">
    <fb>459</fb>
    <v>24</v>
  </rv>
  <rv s="1">
    <fb>17.100000000000001</fb>
    <v>25</v>
  </rv>
  <rv s="1">
    <fb>248</fb>
    <v>26</v>
  </rv>
  <rv s="0">
    <v>536870912</v>
    <v>Victoria</v>
    <v>775ad069-ad7c-7703-43b7-0fd25b36e04a</v>
    <v>en-US</v>
    <v>Map</v>
  </rv>
  <rv s="1">
    <fb>605.05499999999995</fb>
    <v>24</v>
  </rv>
  <rv s="1">
    <fb>129.95819746015201</fb>
    <v>27</v>
  </rv>
  <rv s="1">
    <fb>1.8061115998362701E-2</fb>
    <v>23</v>
  </rv>
  <rv s="1">
    <fb>2.41</fb>
    <v>25</v>
  </rv>
  <rv s="1">
    <fb>0.88413039497707202</fb>
    <v>23</v>
  </rv>
  <rv s="1">
    <fb>1698843062.76141</fb>
    <v>30</v>
  </rv>
  <rv s="1">
    <fb>1.0037948999999999</fb>
    <v>23</v>
  </rv>
  <rv s="1">
    <fb>0.17079849999999999</fb>
    <v>23</v>
  </rv>
  <rv s="2">
    <v>29</v>
    <v>21</v>
    <v>214</v>
    <v>7</v>
    <v>0</v>
    <v>Image of Seychelles</v>
  </rv>
  <rv s="0">
    <v>805306368</v>
    <v>Wavel Ramkalawan (President)</v>
    <v>083a7524-88a8-9381-3900-0a9fc1b5d357</v>
    <v>en-US</v>
    <v>Generic</v>
  </rv>
  <rv s="0">
    <v>805306368</v>
    <v>Ahmed Afif (Vice president)</v>
    <v>7ca58186-1ab3-446a-dcde-f2c549a55021</v>
    <v>en-US</v>
    <v>Generic</v>
  </rv>
  <rv s="3">
    <v>87</v>
  </rv>
  <rv s="4">
    <v>https://www.bing.com/search?q=seychelles&amp;form=skydnc</v>
    <v>Learn more on Bing</v>
  </rv>
  <rv s="1">
    <fb>72.841463414634106</fb>
    <v>28</v>
  </rv>
  <rv s="1">
    <fb>1136540000</fb>
    <v>30</v>
  </rv>
  <rv s="1">
    <fb>53</fb>
    <v>28</v>
  </rv>
  <rv s="3">
    <v>88</v>
  </rv>
  <rv s="1">
    <fb>2.4844012200000001E-2</fb>
    <v>23</v>
  </rv>
  <rv s="1">
    <fb>0.94579999999999997</fb>
    <v>25</v>
  </rv>
  <rv s="1">
    <fb>100060</fb>
    <v>24</v>
  </rv>
  <rv s="1">
    <fb>0.184</fb>
    <v>23</v>
  </rv>
  <rv s="1">
    <fb>0.39899999999999997</fb>
    <v>23</v>
  </rv>
  <rv s="1">
    <fb>0.53</fb>
    <v>23</v>
  </rv>
  <rv s="1">
    <fb>9.8000000000000004E-2</fb>
    <v>23</v>
  </rv>
  <rv s="0">
    <v>536870912</v>
    <v>Bel Air</v>
    <v>6028dc63-f5bc-b003-614f-c3423b3283ac</v>
    <v>en-US</v>
    <v>Map</v>
  </rv>
  <rv s="0">
    <v>536870912</v>
    <v>English River, Seychelles</v>
    <v>41563f20-dd24-017f-a035-e38d8191c88d</v>
    <v>en-US</v>
    <v>Map</v>
  </rv>
  <rv s="0">
    <v>536870912</v>
    <v>Les Mamelles</v>
    <v>c1ef852d-383b-ac8a-ad2f-fce594a4e355</v>
    <v>en-US</v>
    <v>Map</v>
  </rv>
  <rv s="0">
    <v>536870912</v>
    <v>Mont Buxton</v>
    <v>faaae7c2-897c-738e-66ca-b43069e8b9e4</v>
    <v>en-US</v>
    <v>Map</v>
  </rv>
  <rv s="0">
    <v>536870912</v>
    <v>Mont Fleuri</v>
    <v>997d5069-a1df-ac64-2fb4-98539abfd098</v>
    <v>en-US</v>
    <v>Map</v>
  </rv>
  <rv s="0">
    <v>536870912</v>
    <v>Plaisance</v>
    <v>0b547d04-47e0-ade2-72c2-53d1e2a2eecc</v>
    <v>en-US</v>
    <v>Map</v>
  </rv>
  <rv s="0">
    <v>536870912</v>
    <v>Roche Caiman</v>
    <v>27e3108d-54be-afb4-144d-2984f7caacd8</v>
    <v>en-US</v>
    <v>Map</v>
  </rv>
  <rv s="0">
    <v>536870912</v>
    <v>Saint Louis</v>
    <v>d0a0dba1-e562-fee5-84d6-2f356eaa0fe3</v>
    <v>en-US</v>
    <v>Map</v>
  </rv>
  <rv s="0">
    <v>536870912</v>
    <v>Anse aux Pins</v>
    <v>a916d846-fbee-0b9c-d9ee-dd4692f23771</v>
    <v>en-US</v>
    <v>Map</v>
  </rv>
  <rv s="0">
    <v>536870912</v>
    <v>Anse Boileau</v>
    <v>5116d6e9-dfe9-3bc8-afd9-3e340b122891</v>
    <v>en-US</v>
    <v>Map</v>
  </rv>
  <rv s="0">
    <v>536870912</v>
    <v>Anse Etoile</v>
    <v>9637b260-1d1a-215b-1a6f-c53c26c2f6a3</v>
    <v>en-US</v>
    <v>Map</v>
  </rv>
  <rv s="0">
    <v>536870912</v>
    <v>Au Cap</v>
    <v>09a4fe1f-6895-97cb-440e-2401a22b8c8c</v>
    <v>en-US</v>
    <v>Map</v>
  </rv>
  <rv s="0">
    <v>536870912</v>
    <v>Anse Royale</v>
    <v>e73216fd-8d69-dd96-beaf-1435086aead1</v>
    <v>en-US</v>
    <v>Map</v>
  </rv>
  <rv s="0">
    <v>536870912</v>
    <v>Baie Lazare</v>
    <v>9541bf03-b038-b270-6118-dc714f32f008</v>
    <v>en-US</v>
    <v>Map</v>
  </rv>
  <rv s="0">
    <v>536870912</v>
    <v>Beau Vallon</v>
    <v>a17a6c77-755a-8725-5022-5cc26b762c89</v>
    <v>en-US</v>
    <v>Map</v>
  </rv>
  <rv s="0">
    <v>536870912</v>
    <v>Bel Ombre</v>
    <v>2c2f4200-45d7-7e9c-bdaf-312fa8f2aea3</v>
    <v>en-US</v>
    <v>Map</v>
  </rv>
  <rv s="0">
    <v>536870912</v>
    <v>Cascade</v>
    <v>09a1d7d4-e49e-71be-d2ae-db520ec3cd0d</v>
    <v>en-US</v>
    <v>Map</v>
  </rv>
  <rv s="0">
    <v>536870912</v>
    <v>Glacis</v>
    <v>c32ae8df-1e45-b167-67dc-cc954cc3fba6</v>
    <v>en-US</v>
    <v>Map</v>
  </rv>
  <rv s="0">
    <v>536870912</v>
    <v>Grand'Anse Mahé</v>
    <v>1174b345-2bed-cf59-0822-8763981c46fb</v>
    <v>en-US</v>
    <v>Map</v>
  </rv>
  <rv s="0">
    <v>536870912</v>
    <v>Pointe La Rue</v>
    <v>a165b555-c1f4-532b-3dfc-0a710fec98aa</v>
    <v>en-US</v>
    <v>Map</v>
  </rv>
  <rv s="0">
    <v>536870912</v>
    <v>Port Glaud</v>
    <v>e48919e6-ccf5-033b-cdc2-6cf948dcbb7e</v>
    <v>en-US</v>
    <v>Map</v>
  </rv>
  <rv s="0">
    <v>536870912</v>
    <v>Takamaka</v>
    <v>6e453608-ae0a-b342-f5ab-ce26f302bcd8</v>
    <v>en-US</v>
    <v>Map</v>
  </rv>
  <rv s="0">
    <v>536870912</v>
    <v>Baie Saint Anne</v>
    <v>ad8766b0-6597-9be8-40b0-d55b2fe77246</v>
    <v>en-US</v>
    <v>Map</v>
  </rv>
  <rv s="0">
    <v>536870912</v>
    <v>Grand'Anse Praslin</v>
    <v>9c29603b-c760-5e2d-3835-19d72d32a41c</v>
    <v>en-US</v>
    <v>Map</v>
  </rv>
  <rv s="3">
    <v>89</v>
  </rv>
  <rv s="1">
    <fb>0.341163212544145</fb>
    <v>23</v>
  </rv>
  <rv s="1">
    <fb>0.30099999999999999</fb>
    <v>23</v>
  </rv>
  <rv s="1">
    <fb>55762</fb>
    <v>24</v>
  </rv>
  <rv s="23">
    <v>#VALUE!</v>
    <v>en-US</v>
    <v>edbdad3e-b40e-62fd-849a-f3eaffadc75d</v>
    <v>536870912</v>
    <v>1</v>
    <v>217</v>
    <v>218</v>
    <v>Seychelles</v>
    <v>19</v>
    <v>20</v>
    <v>Map</v>
    <v>21</v>
    <v>219</v>
    <v>SC</v>
    <v>1601</v>
    <v>1602</v>
    <v>1498</v>
    <v>1603</v>
    <v>1604</v>
    <v>1605</v>
    <v>1606</v>
    <v>1607</v>
    <v>1608</v>
    <v>SCR</v>
    <v>Seychelles, officially the Republic of Seychelles, is an island country and archipelagic state consisting of 155 islands in the Indian Ocean. Its capital and largest city, Victoria, is 1,500 kilometres east of mainland Africa. Nearby island ...</v>
    <v>1609</v>
    <v>1610</v>
    <v>812</v>
    <v>1611</v>
    <v>1612</v>
    <v>1613</v>
    <v>1614</v>
    <v>772</v>
    <v>1605</v>
    <v>1617</v>
    <v>1618</v>
    <v>1619</v>
    <v>1620</v>
    <v>1621</v>
    <v>1049</v>
    <v>Seychelles</v>
    <v>Koste Seselwa</v>
    <v>1622</v>
    <v>Repubblica delle Seychelles</v>
    <v>1623</v>
    <v>1624</v>
    <v>1625</v>
    <v>1626</v>
    <v>1627</v>
    <v>1628</v>
    <v>293</v>
    <v>712</v>
    <v>1629</v>
    <v>362</v>
    <v>1654</v>
    <v>1655</v>
    <v>1656</v>
    <v>Seychelles</v>
    <v>1657</v>
    <v>mdp/vdpid/208</v>
  </rv>
  <rv s="0">
    <v>536870912</v>
    <v>Tonga</v>
    <v>0f1b09ca-15de-0e2b-5e2f-c70ad3beaad8</v>
    <v>en-US</v>
    <v>Map</v>
  </rv>
  <rv s="1">
    <fb>0.45833333333333298</fb>
    <v>23</v>
  </rv>
  <rv s="1">
    <fb>748.50656300000003</fb>
    <v>24</v>
  </rv>
  <rv s="1">
    <fb>24.303000000000001</fb>
    <v>25</v>
  </rv>
  <rv s="1">
    <fb>676</fb>
    <v>26</v>
  </rv>
  <rv s="0">
    <v>536870912</v>
    <v>Nuku'alofa</v>
    <v>4f0e3da8-80f2-711d-dc3e-4d3f0e1114f2</v>
    <v>en-US</v>
    <v>Map</v>
  </rv>
  <rv s="1">
    <fb>128.345</fb>
    <v>24</v>
  </rv>
  <rv s="1">
    <fb>121.09403518917</fb>
    <v>27</v>
  </rv>
  <rv s="1">
    <fb>7.4422454661750501E-2</fb>
    <v>23</v>
  </rv>
  <rv s="1">
    <fb>3.556</fb>
    <v>25</v>
  </rv>
  <rv s="1">
    <fb>0.125</fb>
    <v>23</v>
  </rv>
  <rv s="1">
    <fb>450353313.88458401</fb>
    <v>30</v>
  </rv>
  <rv s="1">
    <fb>1.1633897</fb>
    <v>23</v>
  </rv>
  <rv s="1">
    <fb>6.3546400000000003E-2</fb>
    <v>23</v>
  </rv>
  <rv s="2">
    <v>30</v>
    <v>21</v>
    <v>221</v>
    <v>7</v>
    <v>0</v>
    <v>Image of Tonga</v>
  </rv>
  <rv s="1">
    <fb>13.4</fb>
    <v>28</v>
  </rv>
  <rv s="0">
    <v>805306368</v>
    <v>Tupou VI of Tonga (Monarch)</v>
    <v>9c1beb1f-4b2e-c7d1-6666-a70ccf99bfed</v>
    <v>en-US</v>
    <v>Generic</v>
  </rv>
  <rv s="0">
    <v>805306368</v>
    <v>Hu'akavameiliku (Prime minister)</v>
    <v>7b0424da-4fde-5e2a-c1e9-1dc897e97290</v>
    <v>en-US</v>
    <v>Generic</v>
  </rv>
  <rv s="3">
    <v>90</v>
  </rv>
  <rv s="4">
    <v>https://www.bing.com/search?q=tonga&amp;form=skydnc</v>
    <v>Learn more on Bing</v>
  </rv>
  <rv s="1">
    <fb>70.801000000000002</fb>
    <v>28</v>
  </rv>
  <rv s="3">
    <v>91</v>
  </rv>
  <rv s="1">
    <fb>0.10219300110000001</fb>
    <v>23</v>
  </rv>
  <rv s="1">
    <fb>0.52229999999999999</fb>
    <v>25</v>
  </rv>
  <rv s="1">
    <fb>105697</fb>
    <v>24</v>
  </rv>
  <rv s="1">
    <fb>0.45399999999999996</fb>
    <v>23</v>
  </rv>
  <rv s="1">
    <fb>6.8000000000000005E-2</fb>
    <v>23</v>
  </rv>
  <rv s="1">
    <fb>0.59750000000000003</fb>
    <v>23</v>
  </rv>
  <rv s="1">
    <fb>0.222581732148491</fb>
    <v>23</v>
  </rv>
  <rv s="1">
    <fb>0.27500000000000002</fb>
    <v>23</v>
  </rv>
  <rv s="1">
    <fb>1.1169999837875399E-2</fb>
    <v>31</v>
  </rv>
  <rv s="1">
    <fb>24145</fb>
    <v>24</v>
  </rv>
  <rv s="24">
    <v>#VALUE!</v>
    <v>en-US</v>
    <v>0f1b09ca-15de-0e2b-5e2f-c70ad3beaad8</v>
    <v>536870912</v>
    <v>1</v>
    <v>224</v>
    <v>225</v>
    <v>Tonga</v>
    <v>19</v>
    <v>20</v>
    <v>Map</v>
    <v>21</v>
    <v>226</v>
    <v>TO</v>
    <v>1660</v>
    <v>1661</v>
    <v>1662</v>
    <v>1663</v>
    <v>1664</v>
    <v>1665</v>
    <v>1666</v>
    <v>1667</v>
    <v>TOP</v>
    <v>Tonga, officially the Kingdom of Tonga, is an island country in Polynesia, part of Oceania. The country has 171 islands – of which 45 are inhabited. Its total surface area is about 750 km², scattered over 700,000 km² in the southern Pacific ...</v>
    <v>1668</v>
    <v>1669</v>
    <v>812</v>
    <v>1670</v>
    <v>1671</v>
    <v>1672</v>
    <v>1673</v>
    <v>1674</v>
    <v>1664</v>
    <v>1677</v>
    <v>1678</v>
    <v>1679</v>
    <v>893</v>
    <v>Tonga</v>
    <v>Ko e fasi 'o e tu'i 'o e 'Otu Tonga</v>
    <v>1680</v>
    <v>Tonga</v>
    <v>1681</v>
    <v>1682</v>
    <v>1683</v>
    <v>898</v>
    <v>1167</v>
    <v>1684</v>
    <v>487</v>
    <v>1685</v>
    <v>1388</v>
    <v>295</v>
    <v>1686</v>
    <v>1687</v>
    <v>1688</v>
    <v>1689</v>
    <v>Tonga</v>
    <v>1690</v>
    <v>mdp/vdpid/231</v>
  </rv>
  <rv s="0">
    <v>536870912</v>
    <v>Thailand</v>
    <v>588bd4b9-e440-b7eb-2cab-2a54c0458548</v>
    <v>en-US</v>
    <v>Map</v>
  </rv>
  <rv s="1">
    <fb>0.43277417839456594</fb>
    <v>23</v>
  </rv>
  <rv s="1">
    <fb>513119.5</fb>
    <v>24</v>
  </rv>
  <rv s="1">
    <fb>455000</fb>
    <v>24</v>
  </rv>
  <rv s="1">
    <fb>10.343999999999999</fb>
    <v>25</v>
  </rv>
  <rv s="1">
    <fb>66</fb>
    <v>26</v>
  </rv>
  <rv s="0">
    <v>536870912</v>
    <v>Bangkok</v>
    <v>651e796f-a780-c032-4e9c-23e5f5fe5854</v>
    <v>en-US</v>
    <v>Map</v>
  </rv>
  <rv s="1">
    <fb>283763.46100000001</fb>
    <v>24</v>
  </rv>
  <rv s="1">
    <fb>113.265649996346</fb>
    <v>27</v>
  </rv>
  <rv s="1">
    <fb>7.0672860131430508E-3</fb>
    <v>23</v>
  </rv>
  <rv s="1">
    <fb>2538.79638035364</fb>
    <v>24</v>
  </rv>
  <rv s="1">
    <fb>1.5249999999999999</fb>
    <v>25</v>
  </rv>
  <rv s="1">
    <fb>0.32157607312728798</fb>
    <v>23</v>
  </rv>
  <rv s="1">
    <fb>79.839022650550007</fb>
    <v>28</v>
  </rv>
  <rv s="1">
    <fb>543649976165.63</fb>
    <v>30</v>
  </rv>
  <rv s="1">
    <fb>0.99774360000000006</fb>
    <v>23</v>
  </rv>
  <rv s="1">
    <fb>0.49286810000000003</fb>
    <v>23</v>
  </rv>
  <rv s="2">
    <v>31</v>
    <v>21</v>
    <v>228</v>
    <v>7</v>
    <v>0</v>
    <v>Image of Thailand</v>
  </rv>
  <rv s="1">
    <fb>7.8</fb>
    <v>28</v>
  </rv>
  <rv s="0">
    <v>805306368</v>
    <v>Vajiralongkorn (Monarch)</v>
    <v>838f8fba-7ce1-3cb6-caf3-eadcdd6d67c4</v>
    <v>en-US</v>
    <v>Generic</v>
  </rv>
  <rv s="0">
    <v>805306368</v>
    <v>Srettha Thavisin (Prime minister)</v>
    <v>df7e055c-ffb1-de44-0c65-3085de0bdc08</v>
    <v>en-US</v>
    <v>Generic</v>
  </rv>
  <rv s="3">
    <v>92</v>
  </rv>
  <rv s="4">
    <v>https://www.bing.com/search?q=thailand&amp;form=skydnc</v>
    <v>Learn more on Bing</v>
  </rv>
  <rv s="1">
    <fb>76.930999999999997</fb>
    <v>28</v>
  </rv>
  <rv s="1">
    <fb>569228320000</fb>
    <v>30</v>
  </rv>
  <rv s="3">
    <v>93</v>
  </rv>
  <rv s="1">
    <fb>0.11765354909999999</fb>
    <v>23</v>
  </rv>
  <rv s="1">
    <fb>0.80500000000000005</fb>
    <v>25</v>
  </rv>
  <rv s="1">
    <fb>71601103</fb>
    <v>24</v>
  </rv>
  <rv s="1">
    <fb>0.222</fb>
    <v>23</v>
  </rv>
  <rv s="1">
    <fb>0.28100000000000003</fb>
    <v>23</v>
  </rv>
  <rv s="1">
    <fb>0.44</fb>
    <v>23</v>
  </rv>
  <rv s="1">
    <fb>0.03</fb>
    <v>23</v>
  </rv>
  <rv s="1">
    <fb>7.2000000000000008E-2</fb>
    <v>23</v>
  </rv>
  <rv s="1">
    <fb>0.67325996398925791</fb>
    <v>23</v>
  </rv>
  <rv s="0">
    <v>536870912</v>
    <v>Chiang Mai province</v>
    <v>ec21839a-048d-d7f2-68f9-73688da0c93d</v>
    <v>en-US</v>
    <v>Map</v>
  </rv>
  <rv s="0">
    <v>536870912</v>
    <v>Chiang Rai province</v>
    <v>773cf086-b01f-6641-3201-e1cb9355ccf9</v>
    <v>en-US</v>
    <v>Map</v>
  </rv>
  <rv s="0">
    <v>536870912</v>
    <v>Lampang province</v>
    <v>ea3b275a-ae62-b46c-be21-4f66c21cf992</v>
    <v>en-US</v>
    <v>Map</v>
  </rv>
  <rv s="0">
    <v>536870912</v>
    <v>Lamphun province</v>
    <v>d37b9cb6-896b-23c8-17ae-5cd391241ada</v>
    <v>en-US</v>
    <v>Map</v>
  </rv>
  <rv s="0">
    <v>536870912</v>
    <v>Mae Hong Son province</v>
    <v>220094e8-a250-8e9a-0ae9-19272c634f8b</v>
    <v>en-US</v>
    <v>Map</v>
  </rv>
  <rv s="0">
    <v>536870912</v>
    <v>Nan province</v>
    <v>c2231910-8e0c-3f11-ee64-9812ca91010f</v>
    <v>en-US</v>
    <v>Map</v>
  </rv>
  <rv s="0">
    <v>536870912</v>
    <v>Phayao province</v>
    <v>58fbb830-cd58-6852-5600-332a50023b7d</v>
    <v>en-US</v>
    <v>Map</v>
  </rv>
  <rv s="0">
    <v>536870912</v>
    <v>Phrae province</v>
    <v>1c56ac66-0095-e89e-3205-89e7e4a9078c</v>
    <v>en-US</v>
    <v>Map</v>
  </rv>
  <rv s="0">
    <v>536870912</v>
    <v>Uttaradit province</v>
    <v>7afa7c5a-244d-03f0-7fc4-689f94788bdb</v>
    <v>en-US</v>
    <v>Map</v>
  </rv>
  <rv s="0">
    <v>536870912</v>
    <v>Kanchanaburi province</v>
    <v>78829daf-4fa5-5c2d-9f10-4da1ebbb7b07</v>
    <v>en-US</v>
    <v>Map</v>
  </rv>
  <rv s="0">
    <v>536870912</v>
    <v>Phetchaburi province</v>
    <v>24d7d851-f000-498e-4b14-950395383091</v>
    <v>en-US</v>
    <v>Map</v>
  </rv>
  <rv s="0">
    <v>536870912</v>
    <v>Prachuap Khiri Khan province</v>
    <v>f02632b4-4ca3-476d-b8ca-6d6eeca727b5</v>
    <v>en-US</v>
    <v>Map</v>
  </rv>
  <rv s="0">
    <v>536870912</v>
    <v>Ratchaburi province</v>
    <v>9106e633-4925-4a04-b58f-0ed8024ae947</v>
    <v>en-US</v>
    <v>Map</v>
  </rv>
  <rv s="0">
    <v>536870912</v>
    <v>Tak province</v>
    <v>243b2c7d-8668-e11f-6500-7bf8544652a1</v>
    <v>en-US</v>
    <v>Map</v>
  </rv>
  <rv s="0">
    <v>536870912</v>
    <v>Amnat Charoen province</v>
    <v>a3e2255c-2d4c-6a39-ee14-acb4b82794da</v>
    <v>en-US</v>
    <v>Map</v>
  </rv>
  <rv s="0">
    <v>536870912</v>
    <v>Buri Ram</v>
    <v>286bf73d-595c-88a0-198d-d63ade1a7db0</v>
    <v>en-US</v>
    <v>Map</v>
  </rv>
  <rv s="0">
    <v>536870912</v>
    <v>Chaiyaphum province</v>
    <v>95db73b8-fa30-ad09-16f1-ce5277ecdcc7</v>
    <v>en-US</v>
    <v>Map</v>
  </rv>
  <rv s="0">
    <v>536870912</v>
    <v>Kalasin province</v>
    <v>a8164165-4567-027a-d2ff-7bb056e870e8</v>
    <v>en-US</v>
    <v>Map</v>
  </rv>
  <rv s="0">
    <v>536870912</v>
    <v>Khon Kaen province</v>
    <v>e2d66065-6e59-a164-1343-8f12f640920b</v>
    <v>en-US</v>
    <v>Map</v>
  </rv>
  <rv s="0">
    <v>536870912</v>
    <v>Loei province</v>
    <v>e58d9875-c305-ee1f-05ef-1fdf818e52db</v>
    <v>en-US</v>
    <v>Map</v>
  </rv>
  <rv s="0">
    <v>536870912</v>
    <v>Maha Sarakham province</v>
    <v>ed8e7a88-5ca7-1c3c-095f-53c3c392ca36</v>
    <v>en-US</v>
    <v>Map</v>
  </rv>
  <rv s="0">
    <v>536870912</v>
    <v>Mukdahan province</v>
    <v>183e95bf-ae60-ffc8-cd43-8bd722ea5cad</v>
    <v>en-US</v>
    <v>Map</v>
  </rv>
  <rv s="0">
    <v>536870912</v>
    <v>Nakhon Phanom province</v>
    <v>b431d58e-d6c9-cf67-b191-473f5b3d1e8d</v>
    <v>en-US</v>
    <v>Map</v>
  </rv>
  <rv s="0">
    <v>536870912</v>
    <v>Nakhon Ratchasima province</v>
    <v>7ce7803a-8dd0-1cde-8139-69ebef62dfa9</v>
    <v>en-US</v>
    <v>Map</v>
  </rv>
  <rv s="0">
    <v>536870912</v>
    <v>Nong Bua Lamphu province</v>
    <v>f506fb74-64c3-e442-eb93-23f39d769940</v>
    <v>en-US</v>
    <v>Map</v>
  </rv>
  <rv s="0">
    <v>536870912</v>
    <v>Nong Khai province</v>
    <v>8c153c99-d1d5-8939-8e38-a4771dab046e</v>
    <v>en-US</v>
    <v>Map</v>
  </rv>
  <rv s="0">
    <v>536870912</v>
    <v>Roi Et province</v>
    <v>85d9a1b9-72b1-8c2d-c8ae-a1a4ebeabff1</v>
    <v>en-US</v>
    <v>Map</v>
  </rv>
  <rv s="0">
    <v>536870912</v>
    <v>Sakon Nakhon province</v>
    <v>643c56ea-b791-7a7b-1715-4fb369e4828b</v>
    <v>en-US</v>
    <v>Map</v>
  </rv>
  <rv s="0">
    <v>536870912</v>
    <v>Si Sa Ket</v>
    <v>efff8ff8-a9e2-ff41-f162-5fe167bc2f68</v>
    <v>en-US</v>
    <v>Map</v>
  </rv>
  <rv s="0">
    <v>536870912</v>
    <v>Surin province</v>
    <v>bcfc86b1-45fe-cae6-e72b-124be7c0ec4c</v>
    <v>en-US</v>
    <v>Map</v>
  </rv>
  <rv s="0">
    <v>536870912</v>
    <v>Ubon Ratchathani province</v>
    <v>9799346e-1d7b-454c-1596-f7cfec285b4f</v>
    <v>en-US</v>
    <v>Map</v>
  </rv>
  <rv s="0">
    <v>536870912</v>
    <v>Udon Thani province</v>
    <v>f98afd3c-06df-6455-f66f-2905e60856a2</v>
    <v>en-US</v>
    <v>Map</v>
  </rv>
  <rv s="0">
    <v>536870912</v>
    <v>Yasothon province</v>
    <v>b691e27e-bdb8-cf25-87ee-76541e6804e2</v>
    <v>en-US</v>
    <v>Map</v>
  </rv>
  <rv s="0">
    <v>536870912</v>
    <v>Bueng Kan province</v>
    <v>a4160bb6-525a-4048-8b1c-f189304eeb89</v>
    <v>en-US</v>
    <v>Map</v>
  </rv>
  <rv s="0">
    <v>536870912</v>
    <v>Ang Thong province</v>
    <v>3b530508-becc-3215-2c96-0b9e1b51f154</v>
    <v>en-US</v>
    <v>Map</v>
  </rv>
  <rv s="0">
    <v>536870912</v>
    <v>Phra Nakhon Si Ayutthaya province</v>
    <v>578e9ec0-ecf1-f532-a8a1-18a5e9597ac1</v>
    <v>en-US</v>
    <v>Map</v>
  </rv>
  <rv s="0">
    <v>536870912</v>
    <v>Chai Nat province</v>
    <v>2ce7514f-a8ea-6fa8-4dd1-da4225bd72b8</v>
    <v>en-US</v>
    <v>Map</v>
  </rv>
  <rv s="0">
    <v>536870912</v>
    <v>Kamphaeng Phet province</v>
    <v>b90a4bac-0833-3612-3e23-e8e94bc63851</v>
    <v>en-US</v>
    <v>Map</v>
  </rv>
  <rv s="0">
    <v>536870912</v>
    <v>Lopburi province</v>
    <v>ceae64d6-76e9-5c56-fff7-00643272f340</v>
    <v>en-US</v>
    <v>Map</v>
  </rv>
  <rv s="0">
    <v>536870912</v>
    <v>Nakhon Nayok province</v>
    <v>c79375e7-7f58-a4e5-8d37-2d475d0b3ade</v>
    <v>en-US</v>
    <v>Map</v>
  </rv>
  <rv s="0">
    <v>536870912</v>
    <v>Nakhon Pathom province</v>
    <v>e0d61a62-637b-f7a9-232d-82400c4c113b</v>
    <v>en-US</v>
    <v>Map</v>
  </rv>
  <rv s="0">
    <v>536870912</v>
    <v>Nakhon Sawan province</v>
    <v>8d29908e-40c6-7b33-244d-14818fc17c76</v>
    <v>en-US</v>
    <v>Map</v>
  </rv>
  <rv s="0">
    <v>536870912</v>
    <v>Nonthaburi province</v>
    <v>38a59c88-5429-4d6c-b137-db4bef343bae</v>
    <v>en-US</v>
    <v>Map</v>
  </rv>
  <rv s="0">
    <v>536870912</v>
    <v>Pathum Thani province</v>
    <v>a4631966-30fd-7622-899c-11205340b931</v>
    <v>en-US</v>
    <v>Map</v>
  </rv>
  <rv s="0">
    <v>536870912</v>
    <v>Phetchabun province</v>
    <v>96583f01-5ecf-e761-123a-bbd7a098a0af</v>
    <v>en-US</v>
    <v>Map</v>
  </rv>
  <rv s="0">
    <v>536870912</v>
    <v>Phichit province</v>
    <v>1df4e6ac-5ca1-5d05-bdf2-8f2a41a56be6</v>
    <v>en-US</v>
    <v>Map</v>
  </rv>
  <rv s="0">
    <v>536870912</v>
    <v>Phitsanulok province</v>
    <v>99f5afe8-6528-aa85-8e99-e1d4b74eecb9</v>
    <v>en-US</v>
    <v>Map</v>
  </rv>
  <rv s="0">
    <v>536870912</v>
    <v>Sukhothai province</v>
    <v>0a6402e0-1579-efc4-94ee-731b92d86d30</v>
    <v>en-US</v>
    <v>Map</v>
  </rv>
  <rv s="0">
    <v>536870912</v>
    <v>Samut Prakan province</v>
    <v>4fca47ef-6db5-529c-d8cc-7233dae78274</v>
    <v>en-US</v>
    <v>Map</v>
  </rv>
  <rv s="0">
    <v>536870912</v>
    <v>Samut Sakhon province</v>
    <v>e980786c-cdbc-c326-bccd-3ef129d64795</v>
    <v>en-US</v>
    <v>Map</v>
  </rv>
  <rv s="0">
    <v>536870912</v>
    <v>Samut Songkhram province</v>
    <v>6981b8c3-86e5-2eb3-b5b0-dca3df5b623d</v>
    <v>en-US</v>
    <v>Map</v>
  </rv>
  <rv s="0">
    <v>536870912</v>
    <v>Saraburi province</v>
    <v>fc7f8d5c-4c87-0cc6-10a0-48e2cb2cbf12</v>
    <v>en-US</v>
    <v>Map</v>
  </rv>
  <rv s="0">
    <v>536870912</v>
    <v>Sing Buri province</v>
    <v>6130b71a-93d5-381b-8994-6c662c98368f</v>
    <v>en-US</v>
    <v>Map</v>
  </rv>
  <rv s="0">
    <v>536870912</v>
    <v>Suphan Buri province</v>
    <v>128d66e6-6c6c-7b30-fcd2-4a52c17fba2f</v>
    <v>en-US</v>
    <v>Map</v>
  </rv>
  <rv s="0">
    <v>536870912</v>
    <v>Uthai Thani province</v>
    <v>b43cdfd9-80ff-1611-dc6e-e1252fbdc043</v>
    <v>en-US</v>
    <v>Map</v>
  </rv>
  <rv s="0">
    <v>536870912</v>
    <v>Chachoengsao province</v>
    <v>65d6edef-7834-54a9-e3dd-9960101fd398</v>
    <v>en-US</v>
    <v>Map</v>
  </rv>
  <rv s="0">
    <v>536870912</v>
    <v>Chanthaburi province</v>
    <v>7e320113-f3bc-a68a-e3e2-32a306211183</v>
    <v>en-US</v>
    <v>Map</v>
  </rv>
  <rv s="0">
    <v>536870912</v>
    <v>Chon Buri</v>
    <v>51facd2e-84fc-996e-b57b-f36d2fd58e2f</v>
    <v>en-US</v>
    <v>Map</v>
  </rv>
  <rv s="0">
    <v>536870912</v>
    <v>Prachin Buri</v>
    <v>014a3f63-d8f1-79a4-bc41-df01b86d6dc0</v>
    <v>en-US</v>
    <v>Map</v>
  </rv>
  <rv s="0">
    <v>536870912</v>
    <v>Rayong province</v>
    <v>e967d008-0fd5-839d-5f76-1239ea9a3d78</v>
    <v>en-US</v>
    <v>Map</v>
  </rv>
  <rv s="0">
    <v>536870912</v>
    <v>Sa Kaeo province</v>
    <v>8822c0d1-49f1-ef37-2d74-4236bdae7db2</v>
    <v>en-US</v>
    <v>Map</v>
  </rv>
  <rv s="0">
    <v>536870912</v>
    <v>Trat province</v>
    <v>9a550417-ad10-bbc6-94db-81ea617698ac</v>
    <v>en-US</v>
    <v>Map</v>
  </rv>
  <rv s="0">
    <v>536870912</v>
    <v>Chumphon province</v>
    <v>f41d048f-3362-a5c8-e21b-0a64c129467e</v>
    <v>en-US</v>
    <v>Map</v>
  </rv>
  <rv s="0">
    <v>536870912</v>
    <v>Krabi province</v>
    <v>4cd9acbf-b437-bb27-ea9a-d3d74997c2ad</v>
    <v>en-US</v>
    <v>Map</v>
  </rv>
  <rv s="0">
    <v>536870912</v>
    <v>Nakhon Si Thammarat province</v>
    <v>bd31e26b-e9fb-5bfb-a24d-f97a2010852d</v>
    <v>en-US</v>
    <v>Map</v>
  </rv>
  <rv s="0">
    <v>536870912</v>
    <v>Narathiwat province</v>
    <v>920b263b-f271-938d-3446-028731fe8698</v>
    <v>en-US</v>
    <v>Map</v>
  </rv>
  <rv s="0">
    <v>536870912</v>
    <v>Pattani province</v>
    <v>19227138-e1ac-2ebe-45af-dec9111e9931</v>
    <v>en-US</v>
    <v>Map</v>
  </rv>
  <rv s="0">
    <v>536870912</v>
    <v>Phang Nga province</v>
    <v>e6a34126-0490-3447-3fb6-fdd8bf0b7afe</v>
    <v>en-US</v>
    <v>Map</v>
  </rv>
  <rv s="0">
    <v>536870912</v>
    <v>Phatthalung province</v>
    <v>b443801d-894b-7e2b-fe41-182a7f70dabd</v>
    <v>en-US</v>
    <v>Map</v>
  </rv>
  <rv s="0">
    <v>536870912</v>
    <v>Ranong province</v>
    <v>fbdf6111-bf54-12d4-c6d1-95590b109932</v>
    <v>en-US</v>
    <v>Map</v>
  </rv>
  <rv s="0">
    <v>536870912</v>
    <v>Satun province</v>
    <v>514729e9-3ba9-13c3-90e2-2b9fc1e5562f</v>
    <v>en-US</v>
    <v>Map</v>
  </rv>
  <rv s="0">
    <v>536870912</v>
    <v>Songkhla province</v>
    <v>0e2aa654-5226-84b6-807e-5786195cb93c</v>
    <v>en-US</v>
    <v>Map</v>
  </rv>
  <rv s="0">
    <v>536870912</v>
    <v>Surat Thani province</v>
    <v>e9f26cf5-c566-940d-61f7-5ce884ac07f3</v>
    <v>en-US</v>
    <v>Map</v>
  </rv>
  <rv s="0">
    <v>536870912</v>
    <v>Trang province</v>
    <v>674457b4-7466-8dd8-d488-e2285a57a9a8</v>
    <v>en-US</v>
    <v>Map</v>
  </rv>
  <rv s="0">
    <v>536870912</v>
    <v>Yala province</v>
    <v>e1a596b2-50dd-aa13-03aa-db9fe1a505e3</v>
    <v>en-US</v>
    <v>Map</v>
  </rv>
  <rv s="3">
    <v>94</v>
  </rv>
  <rv s="1">
    <fb>0.14927746956191601</fb>
    <v>23</v>
  </rv>
  <rv s="3">
    <v>95</v>
  </rv>
  <rv s="1">
    <fb>0.29499999999999998</fb>
    <v>23</v>
  </rv>
  <rv s="1">
    <fb>7.5400000810623199E-3</fb>
    <v>31</v>
  </rv>
  <rv s="1">
    <fb>35294600</fb>
    <v>24</v>
  </rv>
  <rv s="5">
    <v>#VALUE!</v>
    <v>en-US</v>
    <v>588bd4b9-e440-b7eb-2cab-2a54c0458548</v>
    <v>536870912</v>
    <v>1</v>
    <v>231</v>
    <v>17</v>
    <v>Thailand</v>
    <v>19</v>
    <v>20</v>
    <v>Map</v>
    <v>21</v>
    <v>232</v>
    <v>TH</v>
    <v>1693</v>
    <v>1694</v>
    <v>1695</v>
    <v>1696</v>
    <v>1697</v>
    <v>1698</v>
    <v>1699</v>
    <v>1700</v>
    <v>1701</v>
    <v>THB</v>
    <v>Thailand, officially the Kingdom of Thailand and historically known as Siam, is a country in Southeast Asia on the Indochinese Peninsula. With a population of 66 million, it spans 513,115 square kilometres. Thailand is bordered to the northwest ...</v>
    <v>1702</v>
    <v>1703</v>
    <v>1704</v>
    <v>1705</v>
    <v>14</v>
    <v>1706</v>
    <v>1707</v>
    <v>1708</v>
    <v>1709</v>
    <v>1710</v>
    <v>1698</v>
    <v>1713</v>
    <v>1714</v>
    <v>1715</v>
    <v>1716</v>
    <v>1208</v>
    <v>938</v>
    <v>Thailand</v>
    <v>Thai National Anthem</v>
    <v>1717</v>
    <v>ราชอาณาจักรไทย</v>
    <v>1718</v>
    <v>1719</v>
    <v>1720</v>
    <v>1721</v>
    <v>1722</v>
    <v>1723</v>
    <v>1724</v>
    <v>1725</v>
    <v>1285</v>
    <v>1286</v>
    <v>1726</v>
    <v>1802</v>
    <v>1803</v>
    <v>1804</v>
    <v>1805</v>
    <v>1806</v>
    <v>Thailand</v>
    <v>1807</v>
    <v>mdp/vdpid/227</v>
  </rv>
  <rv s="0">
    <v>536870912</v>
    <v>Tanzania</v>
    <v>2cfae8b0-3beb-e190-7019-29edde94e3e0</v>
    <v>en-US</v>
    <v>Map</v>
  </rv>
  <rv s="1">
    <fb>0.44761797245427898</fb>
    <v>23</v>
  </rv>
  <rv s="1">
    <fb>947303</fb>
    <v>24</v>
  </rv>
  <rv s="1">
    <fb>28000</fb>
    <v>24</v>
  </rv>
  <rv s="1">
    <fb>36.700000000000003</fb>
    <v>25</v>
  </rv>
  <rv s="1">
    <fb>255</fb>
    <v>26</v>
  </rv>
  <rv s="0">
    <v>536870912</v>
    <v>Dodoma</v>
    <v>a336fd71-199e-7557-a105-dd368f3c8210</v>
    <v>en-US</v>
    <v>Map</v>
  </rv>
  <rv s="1">
    <fb>11972.754999999999</fb>
    <v>24</v>
  </rv>
  <rv s="1">
    <fb>187.430158933386</fb>
    <v>27</v>
  </rv>
  <rv s="1">
    <fb>3.4642805799902601E-2</fb>
    <v>23</v>
  </rv>
  <rv s="1">
    <fb>103.68331576521599</fb>
    <v>24</v>
  </rv>
  <rv s="1">
    <fb>4.8920000000000003</fb>
    <v>25</v>
  </rv>
  <rv s="1">
    <fb>0.51578234364416309</fb>
    <v>23</v>
  </rv>
  <rv s="1">
    <fb>14.380616951892099</fb>
    <v>28</v>
  </rv>
  <rv s="1">
    <fb>0.87</fb>
    <v>29</v>
  </rv>
  <rv s="1">
    <fb>63177068174.549004</fb>
    <v>30</v>
  </rv>
  <rv s="1">
    <fb>0.94168689999999999</fb>
    <v>23</v>
  </rv>
  <rv s="1">
    <fb>4.0101600000000001E-2</fb>
    <v>23</v>
  </rv>
  <rv s="2">
    <v>32</v>
    <v>21</v>
    <v>234</v>
    <v>7</v>
    <v>0</v>
    <v>Image of Tanzania</v>
  </rv>
  <rv s="1">
    <fb>37.6</fb>
    <v>28</v>
  </rv>
  <rv s="0">
    <v>536870912</v>
    <v>Dar es Salaam</v>
    <v>b834f4ed-c3b3-2ad3-425b-36a4be604716</v>
    <v>en-US</v>
    <v>Map</v>
  </rv>
  <rv s="0">
    <v>805306368</v>
    <v>Samia Suluhu Hassan (President)</v>
    <v>6b384cc1-95e5-4433-9157-873daa3a373c</v>
    <v>en-US</v>
    <v>Generic</v>
  </rv>
  <rv s="0">
    <v>805306368</v>
    <v>Philip Isdory Mpango (Vice president)</v>
    <v>3cd9b87d-60cb-9a08-c0e2-b328e97d93ad</v>
    <v>en-US</v>
    <v>Generic</v>
  </rv>
  <rv s="0">
    <v>805306368</v>
    <v>Kassim Majaliwa (Prime minister)</v>
    <v>ca4e832b-6872-4827-887f-7804fb55aa9b</v>
    <v>en-US</v>
    <v>Generic</v>
  </rv>
  <rv s="0">
    <v>805306368</v>
    <v>Tulia Ackson (Speaker)</v>
    <v>6333f6f0-12c8-b433-ca13-05fbc1df9f4c</v>
    <v>en-US</v>
    <v>Generic</v>
  </rv>
  <rv s="0">
    <v>805306368</v>
    <v>Ibrahim Hamis Juma (Chief justice)</v>
    <v>a4375b50-a1f2-adb4-fcac-330d97ab622d</v>
    <v>en-US</v>
    <v>Generic</v>
  </rv>
  <rv s="3">
    <v>96</v>
  </rv>
  <rv s="4">
    <v>https://www.bing.com/search?q=tanzania&amp;form=skydnc</v>
    <v>Learn more on Bing</v>
  </rv>
  <rv s="1">
    <fb>65.015000000000001</fb>
    <v>28</v>
  </rv>
  <rv s="1">
    <fb>398100000</fb>
    <v>30</v>
  </rv>
  <rv s="1">
    <fb>524</fb>
    <v>28</v>
  </rv>
  <rv s="1">
    <fb>0.09</fb>
    <v>29</v>
  </rv>
  <rv s="3">
    <v>97</v>
  </rv>
  <rv s="1">
    <fb>0.26149116560000002</fb>
    <v>23</v>
  </rv>
  <rv s="1">
    <fb>1.4E-2</fb>
    <v>25</v>
  </rv>
  <rv s="1">
    <fb>61741120</fb>
    <v>24</v>
  </rv>
  <rv s="1">
    <fb>0.20399999999999999</fb>
    <v>23</v>
  </rv>
  <rv s="1">
    <fb>0.33100000000000002</fb>
    <v>23</v>
  </rv>
  <rv s="1">
    <fb>0.48100000000000004</fb>
    <v>23</v>
  </rv>
  <rv s="1">
    <fb>6.9000000000000006E-2</fb>
    <v>23</v>
  </rv>
  <rv s="1">
    <fb>0.105</fb>
    <v>23</v>
  </rv>
  <rv s="1">
    <fb>0.14199999999999999</fb>
    <v>23</v>
  </rv>
  <rv s="1">
    <fb>0.83412002563476606</fb>
    <v>23</v>
  </rv>
  <rv s="0">
    <v>536870912</v>
    <v>Shinyanga Region</v>
    <v>f2b7fd6a-99f7-2f79-c7aa-6e1397cbc1a8</v>
    <v>en-US</v>
    <v>Map</v>
  </rv>
  <rv s="0">
    <v>536870912</v>
    <v>Mbeya Region</v>
    <v>2d39fadc-63bd-f295-bda7-9b1e11d4a090</v>
    <v>en-US</v>
    <v>Map</v>
  </rv>
  <rv s="0">
    <v>536870912</v>
    <v>Kagera Region</v>
    <v>f6b40bb1-6ddd-835d-a3f6-42f3a77dba9c</v>
    <v>en-US</v>
    <v>Map</v>
  </rv>
  <rv s="0">
    <v>536870912</v>
    <v>Morogoro Region</v>
    <v>fc248d0b-dc71-3a6a-253c-d84620965fd9</v>
    <v>en-US</v>
    <v>Map</v>
  </rv>
  <rv s="0">
    <v>536870912</v>
    <v>Tabora Region</v>
    <v>f1191b0b-d64f-70ed-fdd9-8ee299abc6a4</v>
    <v>en-US</v>
    <v>Map</v>
  </rv>
  <rv s="0">
    <v>536870912</v>
    <v>Dodoma Region</v>
    <v>a0c69226-4585-d219-ca0a-5afbe5f11768</v>
    <v>en-US</v>
    <v>Map</v>
  </rv>
  <rv s="0">
    <v>536870912</v>
    <v>Kigoma Region</v>
    <v>772391a8-053e-b6f7-1829-83eb4d7f39ce</v>
    <v>en-US</v>
    <v>Map</v>
  </rv>
  <rv s="0">
    <v>536870912</v>
    <v>Tanga Region</v>
    <v>1fef9e91-2513-1195-7f2f-6059265d3666</v>
    <v>en-US</v>
    <v>Map</v>
  </rv>
  <rv s="0">
    <v>536870912</v>
    <v>Iringa Region</v>
    <v>82e4024e-18b6-a78f-da02-b2a5037bf8c0</v>
    <v>en-US</v>
    <v>Map</v>
  </rv>
  <rv s="0">
    <v>536870912</v>
    <v>Kilimanjaro Region</v>
    <v>168bcb72-e533-737f-4a74-1df855f5ddda</v>
    <v>en-US</v>
    <v>Map</v>
  </rv>
  <rv s="0">
    <v>536870912</v>
    <v>Mara Region</v>
    <v>0d6d1da3-377f-d527-b2de-99c8d3bd3d90</v>
    <v>en-US</v>
    <v>Map</v>
  </rv>
  <rv s="0">
    <v>536870912</v>
    <v>Arusha Region</v>
    <v>b5140e27-5025-b787-5e88-bfafdcc9257b</v>
    <v>en-US</v>
    <v>Map</v>
  </rv>
  <rv s="0">
    <v>536870912</v>
    <v>Mtwara Region</v>
    <v>b7cec449-e82a-b80a-0b74-347ee94b38a2</v>
    <v>en-US</v>
    <v>Map</v>
  </rv>
  <rv s="0">
    <v>536870912</v>
    <v>Rukwa Region</v>
    <v>376fec36-dc3b-6fb1-658b-e802572a5489</v>
    <v>en-US</v>
    <v>Map</v>
  </rv>
  <rv s="0">
    <v>536870912</v>
    <v>Ruvuma Region</v>
    <v>65c1ab97-2a74-df72-b6ed-472d8fcce87f</v>
    <v>en-US</v>
    <v>Map</v>
  </rv>
  <rv s="0">
    <v>536870912</v>
    <v>Singida Region</v>
    <v>a041d593-5d01-635f-a887-cad871c68414</v>
    <v>en-US</v>
    <v>Map</v>
  </rv>
  <rv s="0">
    <v>536870912</v>
    <v>Manyara Region</v>
    <v>93ad7d87-c70f-8ef4-11fb-f8cff9072ef8</v>
    <v>en-US</v>
    <v>Map</v>
  </rv>
  <rv s="0">
    <v>536870912</v>
    <v>Pwani Region</v>
    <v>26dceea1-a7ec-d06e-1077-5ea05d2de430</v>
    <v>en-US</v>
    <v>Map</v>
  </rv>
  <rv s="0">
    <v>536870912</v>
    <v>Lindi Region</v>
    <v>299d4016-ec73-670e-97f8-e0fad8e478d9</v>
    <v>en-US</v>
    <v>Map</v>
  </rv>
  <rv s="0">
    <v>536870912</v>
    <v>Mjini Magharibi Region</v>
    <v>dcb0c0e8-876e-a8b3-ac55-94367b8f989e</v>
    <v>en-US</v>
    <v>Map</v>
  </rv>
  <rv s="0">
    <v>536870912</v>
    <v>North Pemba Region</v>
    <v>e83560b5-5570-c857-9222-f6275b015547</v>
    <v>en-US</v>
    <v>Map</v>
  </rv>
  <rv s="0">
    <v>536870912</v>
    <v>Pemba South Region</v>
    <v>3338a3f5-8675-a33d-e4b9-fb8690efad5b</v>
    <v>en-US</v>
    <v>Map</v>
  </rv>
  <rv s="0">
    <v>536870912</v>
    <v>Unguja North Region</v>
    <v>4e562235-0f03-e397-29a8-082cdc878cb4</v>
    <v>en-US</v>
    <v>Map</v>
  </rv>
  <rv s="0">
    <v>536870912</v>
    <v>Unguja South Region</v>
    <v>76dc29ae-c776-8ec0-bac8-13ca3679abaf</v>
    <v>en-US</v>
    <v>Map</v>
  </rv>
  <rv s="0">
    <v>536870912</v>
    <v>Shinyanga</v>
    <v>1f0b07cc-f91b-58a2-a210-059f7748447c</v>
    <v>en-US</v>
    <v>Map</v>
  </rv>
  <rv s="0">
    <v>536870912</v>
    <v>Mtwara</v>
    <v>c11015b5-6645-4786-92fb-4a43c02a085e</v>
    <v>en-US</v>
    <v>Map</v>
  </rv>
  <rv s="0">
    <v>536870912</v>
    <v>Kigoma</v>
    <v>2f16d18e-900a-fc65-8d7f-087532557891</v>
    <v>en-US</v>
    <v>Map</v>
  </rv>
  <rv s="0">
    <v>536870912</v>
    <v>Mbeya</v>
    <v>6752258a-0d25-b0ae-749d-2d4a9f23777b</v>
    <v>en-US</v>
    <v>Map</v>
  </rv>
  <rv s="0">
    <v>536870912</v>
    <v>Tabora</v>
    <v>672b4ec3-4660-4c01-5c78-8fd2c9110708</v>
    <v>en-US</v>
    <v>Map</v>
  </rv>
  <rv s="0">
    <v>536870912</v>
    <v>Mount Kilimanjaro</v>
    <v>f779243d-3398-eb70-55dc-f1f1a7322a0a</v>
    <v>en-US</v>
    <v>Map</v>
  </rv>
  <rv s="0">
    <v>536870912</v>
    <v>Morogoro</v>
    <v>bf80e9e4-63bb-8ca1-9944-a54ad2d47a07</v>
    <v>en-US</v>
    <v>Map</v>
  </rv>
  <rv s="0">
    <v>536870912</v>
    <v>Iringa</v>
    <v>b1ffddc1-5953-3662-b42e-6b3b38ab3211</v>
    <v>en-US</v>
    <v>Map</v>
  </rv>
  <rv s="0">
    <v>536870912</v>
    <v>Lindi</v>
    <v>cbba6bd3-1586-9e1f-f97f-69ef9c0d3413</v>
    <v>en-US</v>
    <v>Map</v>
  </rv>
  <rv s="0">
    <v>536870912</v>
    <v>Mwanza</v>
    <v>de8238d2-9d8a-335d-9806-653fdc5628b9</v>
    <v>en-US</v>
    <v>Map</v>
  </rv>
  <rv s="3">
    <v>98</v>
  </rv>
  <rv s="1">
    <fb>0.11493954613651799</fb>
    <v>23</v>
  </rv>
  <rv s="3">
    <v>99</v>
  </rv>
  <rv s="1">
    <fb>0.43799999999999994</fb>
    <v>23</v>
  </rv>
  <rv s="1">
    <fb>1.9800000190734902E-2</fb>
    <v>31</v>
  </rv>
  <rv s="1">
    <fb>20011885</fb>
    <v>24</v>
  </rv>
  <rv s="5">
    <v>#VALUE!</v>
    <v>en-US</v>
    <v>2cfae8b0-3beb-e190-7019-29edde94e3e0</v>
    <v>536870912</v>
    <v>1</v>
    <v>237</v>
    <v>17</v>
    <v>Tanzania</v>
    <v>19</v>
    <v>20</v>
    <v>Map</v>
    <v>21</v>
    <v>238</v>
    <v>TZ</v>
    <v>1810</v>
    <v>1811</v>
    <v>1812</v>
    <v>1813</v>
    <v>1814</v>
    <v>1815</v>
    <v>1816</v>
    <v>1817</v>
    <v>1818</v>
    <v>TZS</v>
    <v>Tanzania, officially the United Republic of Tanzania, is a country in East Africa within the African Great Lakes region. It is bordered by Uganda to the northwest; Kenya to the northeast; the Indian Ocean to the east; Mozambique and Malawi to ...</v>
    <v>1819</v>
    <v>1820</v>
    <v>1821</v>
    <v>1822</v>
    <v>1823</v>
    <v>1824</v>
    <v>1825</v>
    <v>1826</v>
    <v>1827</v>
    <v>1828</v>
    <v>1829</v>
    <v>1835</v>
    <v>1836</v>
    <v>1837</v>
    <v>1838</v>
    <v>1839</v>
    <v>1840</v>
    <v>Tanzania</v>
    <v>Mungu ibariki Afrika</v>
    <v>1841</v>
    <v>République unie de Tanzanie</v>
    <v>1842</v>
    <v>1843</v>
    <v>1844</v>
    <v>1845</v>
    <v>1846</v>
    <v>1847</v>
    <v>958</v>
    <v>1848</v>
    <v>1849</v>
    <v>1850</v>
    <v>1851</v>
    <v>1886</v>
    <v>1887</v>
    <v>1888</v>
    <v>1889</v>
    <v>1890</v>
    <v>Tanzania</v>
    <v>1891</v>
    <v>mdp/vdpid/239</v>
  </rv>
  <rv s="0">
    <v>536870912</v>
    <v>Samoa</v>
    <v>0da2bb1b-9823-c254-9ad3-a506224035c8</v>
    <v>en-US</v>
    <v>Map</v>
  </rv>
  <rv s="1">
    <fb>0.123674911660777</fb>
    <v>23</v>
  </rv>
  <rv s="1">
    <fb>2842</fb>
    <v>24</v>
  </rv>
  <rv s="1">
    <fb>24.378</fb>
    <v>25</v>
  </rv>
  <rv s="1">
    <fb>685</fb>
    <v>26</v>
  </rv>
  <rv s="0">
    <v>536870912</v>
    <v>Apia</v>
    <v>afa512c2-f775-77f8-0d31-81026fc743bb</v>
    <v>en-US</v>
    <v>Map</v>
  </rv>
  <rv s="1">
    <fb>245.68899999999999</fb>
    <v>24</v>
  </rv>
  <rv s="1">
    <fb>117.55552211969299</fb>
    <v>27</v>
  </rv>
  <rv s="1">
    <fb>9.8232656988814209E-3</fb>
    <v>23</v>
  </rv>
  <rv s="1">
    <fb>3.8769999999999998</fb>
    <v>25</v>
  </rv>
  <rv s="1">
    <fb>0.604240282685512</fb>
    <v>23</v>
  </rv>
  <rv s="1">
    <fb>0.91</fb>
    <v>29</v>
  </rv>
  <rv s="1">
    <fb>850655017.22048795</fb>
    <v>30</v>
  </rv>
  <rv s="1">
    <fb>1.1052420999999999</fb>
    <v>23</v>
  </rv>
  <rv s="1">
    <fb>7.5638300000000006E-2</fb>
    <v>23</v>
  </rv>
  <rv s="2">
    <v>33</v>
    <v>21</v>
    <v>240</v>
    <v>7</v>
    <v>0</v>
    <v>Image of Samoa</v>
  </rv>
  <rv s="1">
    <fb>13.6</fb>
    <v>28</v>
  </rv>
  <rv s="0">
    <v>805306368</v>
    <v>Fiamē Naomi Mataʻafa (Prime minister)</v>
    <v>c28d42ae-49ee-6f3d-3e5d-88e8bed267f6</v>
    <v>en-US</v>
    <v>Generic</v>
  </rv>
  <rv s="3">
    <v>100</v>
  </rv>
  <rv s="4">
    <v>https://www.bing.com/search?q=samoa&amp;form=skydnc</v>
    <v>Learn more on Bing</v>
  </rv>
  <rv s="1">
    <fb>73.186999999999998</fb>
    <v>28</v>
  </rv>
  <rv s="1">
    <fb>43</fb>
    <v>28</v>
  </rv>
  <rv s="1">
    <fb>0.78</fb>
    <v>29</v>
  </rv>
  <rv s="1">
    <fb>0.1150121613</fb>
    <v>23</v>
  </rv>
  <rv s="1">
    <fb>0.34089999999999998</fb>
    <v>25</v>
  </rv>
  <rv s="1">
    <fb>222382</fb>
    <v>24</v>
  </rv>
  <rv s="1">
    <fb>0.20800000000000002</fb>
    <v>23</v>
  </rv>
  <rv s="1">
    <fb>0.313</fb>
    <v>23</v>
  </rv>
  <rv s="1">
    <fb>0.46399999999999997</fb>
    <v>23</v>
  </rv>
  <rv s="1">
    <fb>0.14899999999999999</fb>
    <v>23</v>
  </rv>
  <rv s="1">
    <fb>0.43685001373290999</fb>
    <v>23</v>
  </rv>
  <rv s="0">
    <v>536870912</v>
    <v>A'ana</v>
    <v>3e1140ec-bf1c-5091-d26d-e34381c72431</v>
    <v>en-US</v>
    <v>Map</v>
  </rv>
  <rv s="0">
    <v>536870912</v>
    <v>Aiga-i-le-Tai</v>
    <v>80320dcd-b0cb-44fb-1f3b-798f8cf144e7</v>
    <v>en-US</v>
    <v>Map</v>
  </rv>
  <rv s="0">
    <v>536870912</v>
    <v>Atua</v>
    <v>9977db0c-9a1a-fb15-627b-d1b3bfe37f13</v>
    <v>en-US</v>
    <v>Map</v>
  </rv>
  <rv s="0">
    <v>536870912</v>
    <v>Va'a-o-Fonoti</v>
    <v>1b07655e-85f8-b534-87be-c12d9c23531e</v>
    <v>en-US</v>
    <v>Map</v>
  </rv>
  <rv s="0">
    <v>536870912</v>
    <v>Fa'asaleleaga</v>
    <v>901af2b2-f534-df0f-2b91-29896d98918a</v>
    <v>en-US</v>
    <v>Map</v>
  </rv>
  <rv s="0">
    <v>536870912</v>
    <v>Gaga'emauga</v>
    <v>950ebc6c-15a7-7ab7-37b6-e82bb5fb17ba</v>
    <v>en-US</v>
    <v>Map</v>
  </rv>
  <rv s="0">
    <v>536870912</v>
    <v>Gaga'ifomauga</v>
    <v>cb26d958-beee-4c26-42f0-d6a0985dbe76</v>
    <v>en-US</v>
    <v>Map</v>
  </rv>
  <rv s="0">
    <v>536870912</v>
    <v>Vaisigano</v>
    <v>e04db308-2e19-d4ed-7060-5207e5614abb</v>
    <v>en-US</v>
    <v>Map</v>
  </rv>
  <rv s="0">
    <v>536870912</v>
    <v>Satupa'itea</v>
    <v>ad72f3e1-15a5-82a1-dfb3-3c80a5a8d456</v>
    <v>en-US</v>
    <v>Map</v>
  </rv>
  <rv s="0">
    <v>536870912</v>
    <v>Palauli</v>
    <v>45171573-1326-b264-d243-eb8b999689f0</v>
    <v>en-US</v>
    <v>Map</v>
  </rv>
  <rv s="3">
    <v>101</v>
  </rv>
  <rv s="1">
    <fb>0.25460185544525499</fb>
    <v>23</v>
  </rv>
  <rv s="1">
    <fb>0.193</fb>
    <v>23</v>
  </rv>
  <rv s="1">
    <fb>8.3590002059936511E-2</fb>
    <v>31</v>
  </rv>
  <rv s="1">
    <fb>35588</fb>
    <v>24</v>
  </rv>
  <rv s="19">
    <v>#VALUE!</v>
    <v>en-US</v>
    <v>0da2bb1b-9823-c254-9ad3-a506224035c8</v>
    <v>536870912</v>
    <v>1</v>
    <v>243</v>
    <v>172</v>
    <v>Samoa</v>
    <v>19</v>
    <v>20</v>
    <v>Map</v>
    <v>21</v>
    <v>244</v>
    <v>WS</v>
    <v>1894</v>
    <v>1895</v>
    <v>1896</v>
    <v>1897</v>
    <v>1898</v>
    <v>1899</v>
    <v>1900</v>
    <v>1901</v>
    <v>WST</v>
    <v>Samoa, officially the Independent State of Samoa and until 1997 known as Western Samoa, is a Polynesian island country consisting of two main islands ; two smaller, inhabited islands ; and several smaller, uninhabited islands, including the ...</v>
    <v>1902</v>
    <v>1903</v>
    <v>812</v>
    <v>1904</v>
    <v>1905</v>
    <v>1906</v>
    <v>1907</v>
    <v>1908</v>
    <v>1909</v>
    <v>1898</v>
    <v>1911</v>
    <v>1912</v>
    <v>1913</v>
    <v>1914</v>
    <v>1915</v>
    <v>Samoa</v>
    <v>The Banner of Freedom</v>
    <v>120</v>
    <v>Западное Самоа</v>
    <v>1916</v>
    <v>1917</v>
    <v>1918</v>
    <v>1919</v>
    <v>1920</v>
    <v>1921</v>
    <v>360</v>
    <v>1685</v>
    <v>1285</v>
    <v>1922</v>
    <v>1923</v>
    <v>1934</v>
    <v>1935</v>
    <v>1936</v>
    <v>1937</v>
    <v>Samoa</v>
    <v>1938</v>
    <v>mdp/vdpid/259</v>
  </rv>
  <rv s="0">
    <v>536870912</v>
    <v>Malta</v>
    <v>00727e9c-b7f7-2e31-0220-f5b9e956de8d</v>
    <v>en-US</v>
    <v>Map</v>
  </rv>
  <rv s="1">
    <fb>0.32437500357627796</fb>
    <v>23</v>
  </rv>
  <rv s="1">
    <fb>316</fb>
    <v>24</v>
  </rv>
  <rv s="1">
    <fb>2000</fb>
    <v>24</v>
  </rv>
  <rv s="1">
    <fb>9.1999999999999993</fb>
    <v>25</v>
  </rv>
  <rv s="1">
    <fb>356</fb>
    <v>26</v>
  </rv>
  <rv s="0">
    <v>536870912</v>
    <v>Valletta</v>
    <v>cdfd18b4-3655-378f-8de1-0c98e7c9461d</v>
    <v>en-US</v>
    <v>Map</v>
  </rv>
  <rv s="1">
    <fb>1342.1220000000001</fb>
    <v>24</v>
  </rv>
  <rv s="1">
    <fb>113.452474124359</fb>
    <v>27</v>
  </rv>
  <rv s="1">
    <fb>1.6420600176894701E-2</fb>
    <v>23</v>
  </rv>
  <rv s="1">
    <fb>4924.54401944044</fb>
    <v>24</v>
  </rv>
  <rv s="1">
    <fb>1.23</fb>
    <v>25</v>
  </rv>
  <rv s="1">
    <fb>1.0937499813735501E-2</fb>
    <v>23</v>
  </rv>
  <rv s="1">
    <fb>97.788461662664503</fb>
    <v>28</v>
  </rv>
  <rv s="1">
    <fb>14786156563.3046</fb>
    <v>30</v>
  </rv>
  <rv s="1">
    <fb>1.0499836999999999</fb>
    <v>23</v>
  </rv>
  <rv s="1">
    <fb>0.54259920000000006</fb>
    <v>23</v>
  </rv>
  <rv s="2">
    <v>34</v>
    <v>21</v>
    <v>246</v>
    <v>7</v>
    <v>0</v>
    <v>Image of Malta</v>
  </rv>
  <rv s="1">
    <fb>6.1</fb>
    <v>28</v>
  </rv>
  <rv s="0">
    <v>805306368</v>
    <v>George Vella (President)</v>
    <v>803a3054-6b56-b520-03e1-56d789c2e8cb</v>
    <v>en-US</v>
    <v>Generic</v>
  </rv>
  <rv s="0">
    <v>805306368</v>
    <v>Robert Abela (Prime minister)</v>
    <v>8f70166f-3cb4-66b0-283f-e62b495e7b44</v>
    <v>en-US</v>
    <v>Generic</v>
  </rv>
  <rv s="3">
    <v>102</v>
  </rv>
  <rv s="4">
    <v>https://www.bing.com/search?q=malta&amp;form=skydnc</v>
    <v>Learn more on Bing</v>
  </rv>
  <rv s="1">
    <fb>82.346341463414603</fb>
    <v>28</v>
  </rv>
  <rv s="1">
    <fb>5315940000</fb>
    <v>30</v>
  </rv>
  <rv s="1">
    <fb>5.07</fb>
    <v>29</v>
  </rv>
  <rv s="3">
    <v>103</v>
  </rv>
  <rv s="1">
    <fb>0.37102727109999994</fb>
    <v>23</v>
  </rv>
  <rv s="1">
    <fb>2.8597999999999999</fb>
    <v>25</v>
  </rv>
  <rv s="1">
    <fb>523417</fb>
    <v>24</v>
  </rv>
  <rv s="1">
    <fb>0.22500000000000001</fb>
    <v>23</v>
  </rv>
  <rv s="1">
    <fb>0.38</fb>
    <v>23</v>
  </rv>
  <rv s="1">
    <fb>3.4000000000000002E-2</fb>
    <v>23</v>
  </rv>
  <rv s="1">
    <fb>0.17600000000000002</fb>
    <v>23</v>
  </rv>
  <rv s="1">
    <fb>0.56527000427246099</fb>
    <v>23</v>
  </rv>
  <rv s="1">
    <fb>0.26228254141502799</fb>
    <v>23</v>
  </rv>
  <rv s="3">
    <v>104</v>
  </rv>
  <rv s="1">
    <fb>3.4730000495910601E-2</fb>
    <v>31</v>
  </rv>
  <rv s="1">
    <fb>475902</fb>
    <v>24</v>
  </rv>
  <rv s="25">
    <v>#VALUE!</v>
    <v>en-US</v>
    <v>00727e9c-b7f7-2e31-0220-f5b9e956de8d</v>
    <v>536870912</v>
    <v>1</v>
    <v>249</v>
    <v>250</v>
    <v>Malta</v>
    <v>19</v>
    <v>20</v>
    <v>Map</v>
    <v>21</v>
    <v>251</v>
    <v>MT</v>
    <v>1941</v>
    <v>1942</v>
    <v>1943</v>
    <v>1944</v>
    <v>1945</v>
    <v>1946</v>
    <v>1947</v>
    <v>1948</v>
    <v>1949</v>
    <v>EUR</v>
    <v>Malta, officially the Republic of Malta, is an island country in Southern Europe, located in the Mediterranean Sea. It consists of an archipelago between Italy and Libya. It lies 80 km south of Sicily, 284 km east of Tunisia, and 333 km north of ...</v>
    <v>1950</v>
    <v>1951</v>
    <v>1952</v>
    <v>1953</v>
    <v>272</v>
    <v>1954</v>
    <v>1955</v>
    <v>1956</v>
    <v>1957</v>
    <v>1958</v>
    <v>1961</v>
    <v>1962</v>
    <v>1963</v>
    <v>1964</v>
    <v>480</v>
    <v>1965</v>
    <v>Malta</v>
    <v>L-Innu Malti</v>
    <v>1966</v>
    <v>Maltská republika</v>
    <v>1967</v>
    <v>1968</v>
    <v>1969</v>
    <v>1970</v>
    <v>357</v>
    <v>1971</v>
    <v>1972</v>
    <v>1296</v>
    <v>903</v>
    <v>1973</v>
    <v>1974</v>
    <v>1975</v>
    <v>1976</v>
    <v>1723</v>
    <v>1977</v>
    <v>Malta</v>
    <v>1978</v>
    <v>mdp/vdpid/163</v>
  </rv>
  <rv s="0">
    <v>536870912</v>
    <v>Sierra Leone</v>
    <v>41793478-51d5-adbf-c119-180944ed6ef5</v>
    <v>en-US</v>
    <v>Map</v>
  </rv>
  <rv s="1">
    <fb>0.54710446106954802</fb>
    <v>23</v>
  </rv>
  <rv s="1">
    <fb>71740</fb>
    <v>24</v>
  </rv>
  <rv s="1">
    <fb>33.405999999999999</fb>
    <v>25</v>
  </rv>
  <rv s="1">
    <fb>232</fb>
    <v>26</v>
  </rv>
  <rv s="0">
    <v>536870912</v>
    <v>Freetown</v>
    <v>55165688-4d05-763a-a26e-f7e79cafa0da</v>
    <v>en-US</v>
    <v>Map</v>
  </rv>
  <rv s="1">
    <fb>1092.7660000000001</fb>
    <v>24</v>
  </rv>
  <rv s="1">
    <fb>234.15870949074099</fb>
    <v>27</v>
  </rv>
  <rv s="1">
    <fb>0.148030585681759</fb>
    <v>23</v>
  </rv>
  <rv s="1">
    <fb>4.2629999999999999</fb>
    <v>25</v>
  </rv>
  <rv s="1">
    <fb>0.43053478770521603</fb>
    <v>23</v>
  </rv>
  <rv s="1">
    <fb>1.08</fb>
    <v>29</v>
  </rv>
  <rv s="1">
    <fb>3941474310.7691302</fb>
    <v>30</v>
  </rv>
  <rv s="1">
    <fb>1.1275457</fb>
    <v>23</v>
  </rv>
  <rv s="1">
    <fb>1.9587799999999999E-2</fb>
    <v>23</v>
  </rv>
  <rv s="2">
    <v>35</v>
    <v>21</v>
    <v>253</v>
    <v>7</v>
    <v>0</v>
    <v>Image of Sierra Leone</v>
  </rv>
  <rv s="1">
    <fb>78.5</fb>
    <v>28</v>
  </rv>
  <rv s="0">
    <v>805306368</v>
    <v>Julius Maada Bio (President)</v>
    <v>dba1e7bb-97c5-18a9-378b-8f97f7a20670</v>
    <v>en-US</v>
    <v>Generic</v>
  </rv>
  <rv s="0">
    <v>805306368</v>
    <v>Mohamed Juldeh Jalloh (Vice president)</v>
    <v>c772cd24-8e86-0208-1402-c6235a4729a1</v>
    <v>en-US</v>
    <v>Generic</v>
  </rv>
  <rv s="0">
    <v>805306368</v>
    <v>David Moinina Sengeh (Chief minister)</v>
    <v>e7e20cbf-f65b-4363-64a9-7cd634d44949</v>
    <v>en-US</v>
    <v>Generic</v>
  </rv>
  <rv s="3">
    <v>105</v>
  </rv>
  <rv s="4">
    <v>https://www.bing.com/search?q=sierra+leone&amp;form=skydnc</v>
    <v>Learn more on Bing</v>
  </rv>
  <rv s="1">
    <fb>54.308999999999997</fb>
    <v>28</v>
  </rv>
  <rv s="1">
    <fb>1120</fb>
    <v>28</v>
  </rv>
  <rv s="1">
    <fb>0.56999999999999995</fb>
    <v>29</v>
  </rv>
  <rv s="1">
    <fb>0.38238115090000002</fb>
    <v>23</v>
  </rv>
  <rv s="1">
    <fb>2.5000000000000001E-2</fb>
    <v>25</v>
  </rv>
  <rv s="1">
    <fb>8605718</fb>
    <v>24</v>
  </rv>
  <rv s="1">
    <fb>0.442</fb>
    <v>23</v>
  </rv>
  <rv s="1">
    <fb>7.9000000000000001E-2</fb>
    <v>23</v>
  </rv>
  <rv s="1">
    <fb>0.11699999999999999</fb>
    <v>23</v>
  </rv>
  <rv s="1">
    <fb>0.57895999908447304</fb>
    <v>23</v>
  </rv>
  <rv s="0">
    <v>536870912</v>
    <v>Northern Province</v>
    <v>bd7b6207-d6cb-1c1f-6277-d09bea114dfb</v>
    <v>en-US</v>
    <v>Map</v>
  </rv>
  <rv s="0">
    <v>536870912</v>
    <v>Southern Province</v>
    <v>2f3c9dcb-0cd5-6744-49b4-b8117e86218c</v>
    <v>en-US</v>
    <v>Map</v>
  </rv>
  <rv s="0">
    <v>536870912</v>
    <v>Eastern Province</v>
    <v>afd79e24-2e3a-f3e5-34e1-a805620bfd76</v>
    <v>en-US</v>
    <v>Map</v>
  </rv>
  <rv s="0">
    <v>536870912</v>
    <v>Western Area</v>
    <v>97c4bd99-40a7-27ce-e2dd-0f1433b76c55</v>
    <v>en-US</v>
    <v>Map</v>
  </rv>
  <rv s="3">
    <v>106</v>
  </rv>
  <rv s="1">
    <fb>8.5952159824142504E-2</fb>
    <v>23</v>
  </rv>
  <rv s="1">
    <fb>0.307</fb>
    <v>23</v>
  </rv>
  <rv s="1">
    <fb>4.4279999732971198E-2</fb>
    <v>31</v>
  </rv>
  <rv s="1">
    <fb>3319366</fb>
    <v>24</v>
  </rv>
  <rv s="26">
    <v>#VALUE!</v>
    <v>en-US</v>
    <v>41793478-51d5-adbf-c119-180944ed6ef5</v>
    <v>536870912</v>
    <v>1</v>
    <v>256</v>
    <v>257</v>
    <v>Sierra Leone</v>
    <v>19</v>
    <v>20</v>
    <v>Map</v>
    <v>21</v>
    <v>258</v>
    <v>SL</v>
    <v>1981</v>
    <v>1982</v>
    <v>564</v>
    <v>1983</v>
    <v>1984</v>
    <v>1985</v>
    <v>1986</v>
    <v>1987</v>
    <v>1988</v>
    <v>SLE</v>
    <v>Sierra Leone, officially the Republic of Sierra Leone, is a country on the southwest coast of West Africa. It shares its southeastern border with Liberia, and the northern half of the nation is surrounded by Guinea. Covering a total area of ...</v>
    <v>1989</v>
    <v>1990</v>
    <v>1991</v>
    <v>1992</v>
    <v>1993</v>
    <v>1994</v>
    <v>1995</v>
    <v>1996</v>
    <v>1985</v>
    <v>2000</v>
    <v>2001</v>
    <v>2002</v>
    <v>2003</v>
    <v>2004</v>
    <v>Sierra Leone</v>
    <v>High We Exalt Thee, Realm of the Free</v>
    <v>31</v>
    <v>Repubblica della Sierra Leone</v>
    <v>2005</v>
    <v>2006</v>
    <v>2007</v>
    <v>1213</v>
    <v>1282</v>
    <v>2008</v>
    <v>1972</v>
    <v>2009</v>
    <v>2010</v>
    <v>41</v>
    <v>2011</v>
    <v>2016</v>
    <v>2017</v>
    <v>2018</v>
    <v>2019</v>
    <v>Sierra Leone</v>
    <v>2020</v>
    <v>mdp/vdpid/213</v>
  </rv>
  <rv s="0">
    <v>536870912</v>
    <v>Dominican Republic</v>
    <v>9eee2843-5c3a-3930-0e9c-2357fb969d5b</v>
    <v>en-US</v>
    <v>Map</v>
  </rv>
  <rv s="1">
    <fb>0.48685572345270101</fb>
    <v>23</v>
  </rv>
  <rv s="1">
    <fb>48670.82</fb>
    <v>24</v>
  </rv>
  <rv s="1">
    <fb>71000</fb>
    <v>24</v>
  </rv>
  <rv s="1">
    <fb>19.506</fb>
    <v>25</v>
  </rv>
  <rv s="1">
    <fb>1809</fb>
    <v>26</v>
  </rv>
  <rv s="0">
    <v>536870912</v>
    <v>Santo Domingo</v>
    <v>2ea37dcb-8f20-0877-6a29-69f744e91e70</v>
    <v>en-US</v>
    <v>Map</v>
  </rv>
  <rv s="1">
    <fb>25258.295999999998</fb>
    <v>24</v>
  </rv>
  <rv s="1">
    <fb>135.49869138696599</fb>
    <v>27</v>
  </rv>
  <rv s="1">
    <fb>1.8106037704296002E-2</fb>
    <v>23</v>
  </rv>
  <rv s="1">
    <fb>1615.51524233024</fb>
    <v>24</v>
  </rv>
  <rv s="1">
    <fb>2.3460000000000001</fb>
    <v>25</v>
  </rv>
  <rv s="1">
    <fb>0.41734629500556403</fb>
    <v>23</v>
  </rv>
  <rv s="1">
    <fb>86.563595979866406</fb>
    <v>28</v>
  </rv>
  <rv s="1">
    <fb>1.07</fb>
    <v>29</v>
  </rv>
  <rv s="1">
    <fb>88941298257.721497</fb>
    <v>30</v>
  </rv>
  <rv s="1">
    <fb>1.0569865000000001</fb>
    <v>23</v>
  </rv>
  <rv s="1">
    <fb>0.59915589999999996</fb>
    <v>23</v>
  </rv>
  <rv s="2">
    <v>36</v>
    <v>21</v>
    <v>260</v>
    <v>7</v>
    <v>0</v>
    <v>Image of Dominican Republic</v>
  </rv>
  <rv s="1">
    <fb>24.1</fb>
    <v>28</v>
  </rv>
  <rv s="0">
    <v>805306368</v>
    <v>Luis Abinader (President)</v>
    <v>c9fe9c8e-97e0-a923-003f-9ee61aaf322c</v>
    <v>en-US</v>
    <v>Generic</v>
  </rv>
  <rv s="0">
    <v>805306368</v>
    <v>Raquel Peña de Antuña (Vice president)</v>
    <v>7b1afe01-9784-c227-3371-561bd889af21</v>
    <v>en-US</v>
    <v>Generic</v>
  </rv>
  <rv s="3">
    <v>107</v>
  </rv>
  <rv s="4">
    <v>https://www.bing.com/search?q=dominican+republic&amp;form=skydnc</v>
    <v>Learn more on Bing</v>
  </rv>
  <rv s="1">
    <fb>73.891999999999996</fb>
    <v>28</v>
  </rv>
  <rv s="1">
    <fb>95</fb>
    <v>28</v>
  </rv>
  <rv s="3">
    <v>108</v>
  </rv>
  <rv s="1">
    <fb>0.43679315479999997</fb>
    <v>23</v>
  </rv>
  <rv s="1">
    <fb>1.56</fb>
    <v>25</v>
  </rv>
  <rv s="1">
    <fb>11117873</fb>
    <v>24</v>
  </rv>
  <rv s="1">
    <fb>0.35200000000000004</fb>
    <v>23</v>
  </rv>
  <rv s="1">
    <fb>0.501</fb>
    <v>23</v>
  </rv>
  <rv s="1">
    <fb>0.13900000000000001</fb>
    <v>23</v>
  </rv>
  <rv s="1">
    <fb>0.64320999145507796</fb>
    <v>23</v>
  </rv>
  <rv s="0">
    <v>536870912</v>
    <v>Azua Province</v>
    <v>f8b87bb8-22f5-e6aa-284c-e5c4cd095204</v>
    <v>en-US</v>
    <v>Map</v>
  </rv>
  <rv s="0">
    <v>536870912</v>
    <v>Baoruco Province</v>
    <v>02d1705d-a94d-ab4b-5a5b-8d43295e82c5</v>
    <v>en-US</v>
    <v>Map</v>
  </rv>
  <rv s="0">
    <v>536870912</v>
    <v>Barahona Province</v>
    <v>906fdd24-6300-971b-a72e-06dae42c6db8</v>
    <v>en-US</v>
    <v>Map</v>
  </rv>
  <rv s="0">
    <v>536870912</v>
    <v>Dajabón Province</v>
    <v>1f195e9d-47d7-dee4-41a5-7f8f0d7062bb</v>
    <v>en-US</v>
    <v>Map</v>
  </rv>
  <rv s="0">
    <v>536870912</v>
    <v>Duarte Province</v>
    <v>8d71114c-798e-6a30-3b42-5babdfab8231</v>
    <v>en-US</v>
    <v>Map</v>
  </rv>
  <rv s="0">
    <v>536870912</v>
    <v>Elías Piña Province</v>
    <v>5f3912d4-781e-2f43-4d3c-1ea99acd1ed1</v>
    <v>en-US</v>
    <v>Map</v>
  </rv>
  <rv s="0">
    <v>536870912</v>
    <v>El Seibo Province</v>
    <v>c35c83ee-c424-4dba-36a0-a911dadaa4e5</v>
    <v>en-US</v>
    <v>Map</v>
  </rv>
  <rv s="0">
    <v>536870912</v>
    <v>Espaillat Province</v>
    <v>3d20d0d5-0e41-ce76-3277-0e484394516c</v>
    <v>en-US</v>
    <v>Map</v>
  </rv>
  <rv s="0">
    <v>536870912</v>
    <v>Hato Mayor Province</v>
    <v>0a3fc4a8-4840-43d0-482a-75736a1f3f5a</v>
    <v>en-US</v>
    <v>Map</v>
  </rv>
  <rv s="0">
    <v>536870912</v>
    <v>Independencia Province</v>
    <v>adacd1c2-dc47-8f7a-90b1-b1f20858dbfa</v>
    <v>en-US</v>
    <v>Map</v>
  </rv>
  <rv s="0">
    <v>536870912</v>
    <v>La Altagracia Province</v>
    <v>89a8367a-6b1b-bdf9-fab5-b9589d5a5804</v>
    <v>en-US</v>
    <v>Map</v>
  </rv>
  <rv s="0">
    <v>536870912</v>
    <v>La Romana Province, Dominican Republic</v>
    <v>64073c75-93fc-34d6-a4e6-649cfcbda5fd</v>
    <v>en-US</v>
    <v>Map</v>
  </rv>
  <rv s="0">
    <v>536870912</v>
    <v>La Vega Province</v>
    <v>c92e0385-3a7a-a759-f624-b691ef729b18</v>
    <v>en-US</v>
    <v>Map</v>
  </rv>
  <rv s="0">
    <v>536870912</v>
    <v>María Trinidad Sánchez Province</v>
    <v>ac6ee95f-cd12-4554-9e4d-a6a59d7d47d9</v>
    <v>en-US</v>
    <v>Map</v>
  </rv>
  <rv s="0">
    <v>536870912</v>
    <v>Monseñor Nouel Province</v>
    <v>4ebc0cf8-50cf-4c2a-2e17-9c3dc51d7647</v>
    <v>en-US</v>
    <v>Map</v>
  </rv>
  <rv s="0">
    <v>536870912</v>
    <v>Monte Cristi Province</v>
    <v>5a056c46-aff1-5db2-2db3-c1829e9f7123</v>
    <v>en-US</v>
    <v>Map</v>
  </rv>
  <rv s="0">
    <v>536870912</v>
    <v>Monte Plata Province</v>
    <v>d17f20ea-1c06-c2de-7447-69aec91c1725</v>
    <v>en-US</v>
    <v>Map</v>
  </rv>
  <rv s="0">
    <v>536870912</v>
    <v>Pedernales Province</v>
    <v>058df820-7760-842e-f56c-7554404af0e2</v>
    <v>en-US</v>
    <v>Map</v>
  </rv>
  <rv s="0">
    <v>536870912</v>
    <v>Peravia Province</v>
    <v>51872d38-df73-020b-d2e1-de7308707da1</v>
    <v>en-US</v>
    <v>Map</v>
  </rv>
  <rv s="0">
    <v>536870912</v>
    <v>Puerto Plata Province</v>
    <v>d0286e61-3d13-f2ca-004d-1f130aa13e28</v>
    <v>en-US</v>
    <v>Map</v>
  </rv>
  <rv s="0">
    <v>536870912</v>
    <v>Hermanas Mirabal Province</v>
    <v>8a9ed325-01fb-82b4-68d4-95540334aba1</v>
    <v>en-US</v>
    <v>Map</v>
  </rv>
  <rv s="0">
    <v>536870912</v>
    <v>Samaná Province</v>
    <v>9630dff6-037e-3f46-10ed-a9d0918bf4c8</v>
    <v>en-US</v>
    <v>Map</v>
  </rv>
  <rv s="0">
    <v>536870912</v>
    <v>Sánchez Ramírez Province</v>
    <v>36a42427-a9b0-b030-23f7-dc2319360d76</v>
    <v>en-US</v>
    <v>Map</v>
  </rv>
  <rv s="0">
    <v>536870912</v>
    <v>San Cristóbal Province</v>
    <v>50dbaf19-6bd9-33ac-5af1-4011fbb4f487</v>
    <v>en-US</v>
    <v>Map</v>
  </rv>
  <rv s="0">
    <v>536870912</v>
    <v>San José de Ocoa Province</v>
    <v>94070a07-6fb4-86e2-8715-b862388bcaef</v>
    <v>en-US</v>
    <v>Map</v>
  </rv>
  <rv s="0">
    <v>536870912</v>
    <v>San Juan Province</v>
    <v>538af92b-9ec1-d2db-7d09-4bf678719df3</v>
    <v>en-US</v>
    <v>Map</v>
  </rv>
  <rv s="0">
    <v>536870912</v>
    <v>San Pedro de Macorís Province</v>
    <v>59cc7c3f-267b-9018-1ab0-9a3da9c3cf96</v>
    <v>en-US</v>
    <v>Map</v>
  </rv>
  <rv s="0">
    <v>536870912</v>
    <v>Santiago Province</v>
    <v>a73bf4f1-0f5f-343d-2970-a0eb90204c7c</v>
    <v>en-US</v>
    <v>Map</v>
  </rv>
  <rv s="0">
    <v>536870912</v>
    <v>Santiago Rodríguez Province</v>
    <v>bd02813c-72cf-cb88-e5f1-4d0b690c7b28</v>
    <v>en-US</v>
    <v>Map</v>
  </rv>
  <rv s="0">
    <v>536870912</v>
    <v>Santo Domingo Province</v>
    <v>5b1d6dab-7829-9978-a11d-40e9d55020b9</v>
    <v>en-US</v>
    <v>Map</v>
  </rv>
  <rv s="0">
    <v>536870912</v>
    <v>Valverde Province</v>
    <v>bd2a5d8c-6532-d499-4b4b-5fd80f191090</v>
    <v>en-US</v>
    <v>Map</v>
  </rv>
  <rv s="0">
    <v>536870912</v>
    <v>Distrito Nacional</v>
    <v>48975ce5-a1bc-0e28-0d30-fc23be16fd98</v>
    <v>en-US</v>
    <v>Map</v>
  </rv>
  <rv s="3">
    <v>109</v>
  </rv>
  <rv s="1">
    <fb>0.130249349886087</fb>
    <v>23</v>
  </rv>
  <rv s="1">
    <fb>0.48799999999999999</fb>
    <v>23</v>
  </rv>
  <rv s="1">
    <fb>5.8449997901916503E-2</fb>
    <v>31</v>
  </rv>
  <rv s="1">
    <fb>8787475</fb>
    <v>24</v>
  </rv>
  <rv s="17">
    <v>#VALUE!</v>
    <v>en-US</v>
    <v>9eee2843-5c3a-3930-0e9c-2357fb969d5b</v>
    <v>536870912</v>
    <v>1</v>
    <v>263</v>
    <v>152</v>
    <v>Dominican Republic</v>
    <v>19</v>
    <v>20</v>
    <v>Map</v>
    <v>21</v>
    <v>264</v>
    <v>DO</v>
    <v>2023</v>
    <v>2024</v>
    <v>2025</v>
    <v>2026</v>
    <v>2027</v>
    <v>2028</v>
    <v>2029</v>
    <v>2030</v>
    <v>2031</v>
    <v>DOP</v>
    <v>The Dominican Republic is a country on the island of Hispaniola in the Greater Antilles archipelago of the Caribbean Sea, bordered by the Atlantic Ocean to the north. Geographically, the Dominican Republic is part of the North American ...</v>
    <v>2032</v>
    <v>2033</v>
    <v>2034</v>
    <v>2035</v>
    <v>2036</v>
    <v>2037</v>
    <v>2038</v>
    <v>2039</v>
    <v>2040</v>
    <v>2041</v>
    <v>2028</v>
    <v>2044</v>
    <v>2045</v>
    <v>2046</v>
    <v>2047</v>
    <v>1196</v>
    <v>Dominican Republic</v>
    <v>National Anthem of the Dominican Republic</v>
    <v>2048</v>
    <v>República Dominicana</v>
    <v>2049</v>
    <v>2050</v>
    <v>2051</v>
    <v>1845</v>
    <v>2052</v>
    <v>2053</v>
    <v>1057</v>
    <v>1058</v>
    <v>1629</v>
    <v>2054</v>
    <v>2055</v>
    <v>2088</v>
    <v>2089</v>
    <v>2090</v>
    <v>2091</v>
    <v>Dominican Republic</v>
    <v>2092</v>
    <v>mdp/vdpid/65</v>
  </rv>
  <rv s="0">
    <v>536870912</v>
    <v>Montenegro</v>
    <v>af9f6af3-dd71-b99f-0f24-acfa43b556ef</v>
    <v>en-US</v>
    <v>Map</v>
  </rv>
  <rv s="1">
    <fb>0.189591078066914</fb>
    <v>23</v>
  </rv>
  <rv s="1">
    <fb>13812</fb>
    <v>24</v>
  </rv>
  <rv s="1">
    <fb>12000</fb>
    <v>24</v>
  </rv>
  <rv s="1">
    <fb>11.731999999999999</fb>
    <v>25</v>
  </rv>
  <rv s="1">
    <fb>382</fb>
    <v>26</v>
  </rv>
  <rv s="0">
    <v>536870912</v>
    <v>Podgorica</v>
    <v>8cd372e7-d0e4-b57b-42ec-5553ec56dfd8</v>
    <v>en-US</v>
    <v>Map</v>
  </rv>
  <rv s="1">
    <fb>2016.85</fb>
    <v>24</v>
  </rv>
  <rv s="1">
    <fb>116.32011728325899</fb>
    <v>27</v>
  </rv>
  <rv s="1">
    <fb>2.6112164723023201E-2</fb>
    <v>23</v>
  </rv>
  <rv s="1">
    <fb>4612.3413904568897</fb>
    <v>24</v>
  </rv>
  <rv s="1">
    <fb>1.7450000000000001</fb>
    <v>25</v>
  </rv>
  <rv s="1">
    <fb>0.61486988847583601</fb>
    <v>23</v>
  </rv>
  <rv s="1">
    <fb>64.664697002011494</fb>
    <v>28</v>
  </rv>
  <rv s="1">
    <fb>5494736901.0299997</fb>
    <v>30</v>
  </rv>
  <rv s="1">
    <fb>1.0000255</fb>
    <v>23</v>
  </rv>
  <rv s="1">
    <fb>0.56080969999999997</fb>
    <v>23</v>
  </rv>
  <rv s="2">
    <v>37</v>
    <v>21</v>
    <v>266</v>
    <v>7</v>
    <v>0</v>
    <v>Image of Montenegro</v>
  </rv>
  <rv s="1">
    <fb>2.2999999999999998</fb>
    <v>28</v>
  </rv>
  <rv s="0">
    <v>805306368</v>
    <v>Jakov Milatović (President)</v>
    <v>c5ebdbf4-0ea1-7fdf-3183-65fe6ba3951f</v>
    <v>en-US</v>
    <v>Generic</v>
  </rv>
  <rv s="0">
    <v>805306368</v>
    <v>Dritan Abazović (Prime minister)</v>
    <v>b75f6d0d-30bb-6b57-2d2c-73caf326becb</v>
    <v>en-US</v>
    <v>Generic</v>
  </rv>
  <rv s="0">
    <v>805306368</v>
    <v>Danijela Đurović (Speaker)</v>
    <v>6642691e-4085-c3ab-1059-e260a2e94b1b</v>
    <v>en-US</v>
    <v>Generic</v>
  </rv>
  <rv s="3">
    <v>110</v>
  </rv>
  <rv s="4">
    <v>https://www.bing.com/search?q=montenegro&amp;form=skydnc</v>
    <v>Learn more on Bing</v>
  </rv>
  <rv s="1">
    <fb>76.77</fb>
    <v>28</v>
  </rv>
  <rv s="1">
    <fb>3787240000</fb>
    <v>30</v>
  </rv>
  <rv s="1">
    <fb>1.23</fb>
    <v>29</v>
  </rv>
  <rv s="3">
    <v>111</v>
  </rv>
  <rv s="1">
    <fb>0.3182014152</fb>
    <v>23</v>
  </rv>
  <rv s="1">
    <fb>2.7557</fb>
    <v>25</v>
  </rv>
  <rv s="1">
    <fb>616159</fb>
    <v>24</v>
  </rv>
  <rv s="1">
    <fb>0.23499999999999999</fb>
    <v>23</v>
  </rv>
  <rv s="1">
    <fb>0.27699999999999997</fb>
    <v>23</v>
  </rv>
  <rv s="1">
    <fb>0.44299999999999995</fb>
    <v>23</v>
  </rv>
  <rv s="1">
    <fb>1.8000000000000002E-2</fb>
    <v>23</v>
  </rv>
  <rv s="1">
    <fb>5.2000000000000005E-2</fb>
    <v>23</v>
  </rv>
  <rv s="1">
    <fb>0.107</fb>
    <v>23</v>
  </rv>
  <rv s="1">
    <fb>0.16300000000000001</fb>
    <v>23</v>
  </rv>
  <rv s="1">
    <fb>0.54443000793457008</fb>
    <v>23</v>
  </rv>
  <rv s="0">
    <v>536870912</v>
    <v>Andrijevica Municipality</v>
    <v>15a37fd2-f0ad-4044-9048-f5902e1cdf8e</v>
    <v>en-US</v>
    <v>Map</v>
  </rv>
  <rv s="0">
    <v>536870912</v>
    <v>Bar Municipality</v>
    <v>ef402ae9-9313-4a3d-bcb2-2fdd468f608e</v>
    <v>en-US</v>
    <v>Map</v>
  </rv>
  <rv s="0">
    <v>536870912</v>
    <v>Berane Municipality</v>
    <v>ba21b443-43c6-4420-8c5a-6541e36f2955</v>
    <v>en-US</v>
    <v>Map</v>
  </rv>
  <rv s="0">
    <v>536870912</v>
    <v>Bijelo Polje Municipality</v>
    <v>af43ef93-bd2b-4959-bb03-8d4924e72043</v>
    <v>en-US</v>
    <v>Map</v>
  </rv>
  <rv s="0">
    <v>536870912</v>
    <v>Budva Municipality</v>
    <v>503e2de6-0c48-43c1-8cf7-dc1bf1d58e41</v>
    <v>en-US</v>
    <v>Map</v>
  </rv>
  <rv s="0">
    <v>536870912</v>
    <v>Kotor Municipality</v>
    <v>7d2d8478-3eec-4f4d-8904-aed6eb68977f</v>
    <v>en-US</v>
    <v>Map</v>
  </rv>
  <rv s="0">
    <v>536870912</v>
    <v>Old Royal Capital Cetinje</v>
    <v>af4f2915-ea34-41ab-94ef-68e51355a455</v>
    <v>en-US</v>
    <v>Map</v>
  </rv>
  <rv s="0">
    <v>536870912</v>
    <v>Danilovgrad Municipality</v>
    <v>e0623382-556b-4a20-a0c6-e12a7ea20bd3</v>
    <v>en-US</v>
    <v>Map</v>
  </rv>
  <rv s="0">
    <v>536870912</v>
    <v>Ulcinj Municipality</v>
    <v>fc0d2072-fca6-4699-9021-0607660d0ac6</v>
    <v>en-US</v>
    <v>Map</v>
  </rv>
  <rv s="0">
    <v>536870912</v>
    <v>Kolašin Municipality</v>
    <v>17e42a17-1587-4293-b180-a2e85d6bc4db</v>
    <v>en-US</v>
    <v>Map</v>
  </rv>
  <rv s="0">
    <v>536870912</v>
    <v>Mojkovac Municipality</v>
    <v>3f1ef5ae-3f29-4643-9439-cc3c8109fdf5</v>
    <v>en-US</v>
    <v>Map</v>
  </rv>
  <rv s="0">
    <v>536870912</v>
    <v>Nikšić Municipality</v>
    <v>56916107-c5a6-4deb-8948-9e0835af416f</v>
    <v>en-US</v>
    <v>Map</v>
  </rv>
  <rv s="0">
    <v>536870912</v>
    <v>Plav Municipality</v>
    <v>d4702035-6dee-47bd-b576-a1316db150a6</v>
    <v>en-US</v>
    <v>Map</v>
  </rv>
  <rv s="0">
    <v>536870912</v>
    <v>Pljevlja Municipality</v>
    <v>2834b7b3-5e41-4d03-9414-41ae6c7e882c</v>
    <v>en-US</v>
    <v>Map</v>
  </rv>
  <rv s="0">
    <v>536870912</v>
    <v>Plužine Municipality</v>
    <v>1eb28701-9a95-4f2f-8055-cb5c70ac9077</v>
    <v>en-US</v>
    <v>Map</v>
  </rv>
  <rv s="0">
    <v>536870912</v>
    <v>Podgorica Capital City</v>
    <v>1b997d29-a716-4538-a589-3e0996365705</v>
    <v>en-US</v>
    <v>Map</v>
  </rv>
  <rv s="0">
    <v>536870912</v>
    <v>Rožaje Municipality</v>
    <v>1a5c0b0d-df89-4bc0-8d71-752272966a86</v>
    <v>en-US</v>
    <v>Map</v>
  </rv>
  <rv s="0">
    <v>536870912</v>
    <v>Šavnik Municipality</v>
    <v>c19e8398-1916-46d8-b7a8-0c535c22023c</v>
    <v>en-US</v>
    <v>Map</v>
  </rv>
  <rv s="0">
    <v>536870912</v>
    <v>Tivat Municipality</v>
    <v>f95f9e50-aa80-488e-babc-916a41ffe420</v>
    <v>en-US</v>
    <v>Map</v>
  </rv>
  <rv s="0">
    <v>536870912</v>
    <v>Žabljak Municipality</v>
    <v>f1f84361-1f5b-4ff9-ade2-f85534e8c1d1</v>
    <v>en-US</v>
    <v>Map</v>
  </rv>
  <rv s="0">
    <v>536870912</v>
    <v>Petnjica Municipality</v>
    <v>639aacbf-be60-7b50-a111-95e35036c2dc</v>
    <v>en-US</v>
    <v>Map</v>
  </rv>
  <rv s="0">
    <v>536870912</v>
    <v>Gusinje Municipality</v>
    <v>f7f5835a-889d-4113-68ea-2009058f1a4d</v>
    <v>en-US</v>
    <v>Map</v>
  </rv>
  <rv s="3">
    <v>112</v>
  </rv>
  <rv s="1">
    <fb>0.14883000373840299</fb>
    <v>31</v>
  </rv>
  <rv s="1">
    <fb>417765</fb>
    <v>24</v>
  </rv>
  <rv s="27">
    <v>#VALUE!</v>
    <v>en-US</v>
    <v>af9f6af3-dd71-b99f-0f24-acfa43b556ef</v>
    <v>536870912</v>
    <v>1</v>
    <v>269</v>
    <v>270</v>
    <v>Montenegro</v>
    <v>19</v>
    <v>20</v>
    <v>Map</v>
    <v>21</v>
    <v>271</v>
    <v>ME</v>
    <v>2095</v>
    <v>2096</v>
    <v>2097</v>
    <v>2098</v>
    <v>2099</v>
    <v>2100</v>
    <v>2101</v>
    <v>2102</v>
    <v>2103</v>
    <v>EUR</v>
    <v>Montenegro is a country in Southeast Europe. It is bordered by Bosnia and Herzegovina to the north, Serbia to the northeast, Kosovo to the east, Albania to the southeast, and Croatia and the Adriatic Sea to the northwest with a coastline of ...</v>
    <v>2104</v>
    <v>2105</v>
    <v>2106</v>
    <v>2107</v>
    <v>285</v>
    <v>2108</v>
    <v>2109</v>
    <v>2110</v>
    <v>2111</v>
    <v>2112</v>
    <v>2100</v>
    <v>2116</v>
    <v>2117</v>
    <v>2118</v>
    <v>2119</v>
    <v>480</v>
    <v>2120</v>
    <v>Montenegro</v>
    <v>Oj, svijetla majska zoro</v>
    <v>2121</v>
    <v>Црна Гора / Crna Gora</v>
    <v>2122</v>
    <v>2123</v>
    <v>2124</v>
    <v>2125</v>
    <v>2126</v>
    <v>2127</v>
    <v>2128</v>
    <v>2129</v>
    <v>2130</v>
    <v>2131</v>
    <v>2132</v>
    <v>2155</v>
    <v>1976</v>
    <v>1721</v>
    <v>2156</v>
    <v>Montenegro</v>
    <v>2157</v>
    <v>mdp/vdpid/270</v>
  </rv>
  <rv s="0">
    <v>536870912</v>
    <v>Yemen</v>
    <v>8d8f36f1-f292-3a92-a6b9-2c3b83e3ffba</v>
    <v>en-US</v>
    <v>Map</v>
  </rv>
  <rv s="1">
    <fb>0.44597230903270996</fb>
    <v>23</v>
  </rv>
  <rv s="1">
    <fb>555000</fb>
    <v>24</v>
  </rv>
  <rv s="1">
    <fb>40000</fb>
    <v>24</v>
  </rv>
  <rv s="1">
    <fb>30.452999999999999</fb>
    <v>25</v>
  </rv>
  <rv s="1">
    <fb>967</fb>
    <v>26</v>
  </rv>
  <rv s="0">
    <v>536870912</v>
    <v>Sanaa</v>
    <v>56f46305-0da3-cf73-a8cb-9985e8dca0be</v>
    <v>en-US</v>
    <v>Map</v>
  </rv>
  <rv s="1">
    <fb>10608.630999999999</fb>
    <v>24</v>
  </rv>
  <rv s="1">
    <fb>157.58334053767501</fb>
    <v>27</v>
  </rv>
  <rv s="1">
    <fb>8.1047258362394792E-2</fb>
    <v>23</v>
  </rv>
  <rv s="1">
    <fb>219.79992243494601</fb>
    <v>24</v>
  </rv>
  <rv s="1">
    <fb>3.7919999999999998</fb>
    <v>25</v>
  </rv>
  <rv s="1">
    <fb>1.0398318086254901E-2</fb>
    <v>23</v>
  </rv>
  <rv s="1">
    <fb>98.488502741308295</fb>
    <v>28</v>
  </rv>
  <rv s="1">
    <fb>26914402223.782799</fb>
    <v>30</v>
  </rv>
  <rv s="1">
    <fb>0.93637479999999995</fb>
    <v>23</v>
  </rv>
  <rv s="1">
    <fb>0.1015192</fb>
    <v>23</v>
  </rv>
  <rv s="2">
    <v>38</v>
    <v>21</v>
    <v>273</v>
    <v>7</v>
    <v>0</v>
    <v>Image of Yemen</v>
  </rv>
  <rv s="1">
    <fb>42.9</fb>
    <v>28</v>
  </rv>
  <rv s="0">
    <v>805306368</v>
    <v>Maeen Abdulmalik Saeed (Prime minister)</v>
    <v>3a1dccc6-a7a3-ba7a-46e2-b8466bac4646</v>
    <v>en-US</v>
    <v>Generic</v>
  </rv>
  <rv s="3">
    <v>113</v>
  </rv>
  <rv s="4">
    <v>https://www.bing.com/search?q=yemen&amp;form=skydnc</v>
    <v>Learn more on Bing</v>
  </rv>
  <rv s="1">
    <fb>66.096000000000004</fb>
    <v>28</v>
  </rv>
  <rv s="1">
    <fb>164</fb>
    <v>28</v>
  </rv>
  <rv s="1">
    <fb>0.80957237960000006</fb>
    <v>23</v>
  </rv>
  <rv s="1">
    <fb>0.31040000000000001</fb>
    <v>25</v>
  </rv>
  <rv s="1">
    <fb>33696614</fb>
    <v>24</v>
  </rv>
  <rv s="1">
    <fb>0.115</fb>
    <v>23</v>
  </rv>
  <rv s="0">
    <v>536870912</v>
    <v>'Adan Governorate</v>
    <v>eb50c1a3-efd7-4783-80e8-c87bef8feab4</v>
    <v>en-US</v>
    <v>Map</v>
  </rv>
  <rv s="0">
    <v>536870912</v>
    <v>'Amran Governorate</v>
    <v>444bbf4c-044c-856e-419d-a399f325ce9b</v>
    <v>en-US</v>
    <v>Map</v>
  </rv>
  <rv s="0">
    <v>536870912</v>
    <v>Abyan Governorate</v>
    <v>807f60a7-1105-4311-925d-b51fc5bfd502</v>
    <v>en-US</v>
    <v>Map</v>
  </rv>
  <rv s="0">
    <v>536870912</v>
    <v>Dhale Governorate</v>
    <v>8f330532-4719-a00a-c381-965e99123f05</v>
    <v>en-US</v>
    <v>Map</v>
  </rv>
  <rv s="0">
    <v>536870912</v>
    <v>Al Bayda Governorate</v>
    <v>ba6cac62-32a1-cfae-3f4a-7840cd45b9c7</v>
    <v>en-US</v>
    <v>Map</v>
  </rv>
  <rv s="0">
    <v>536870912</v>
    <v>Al Hudaydah Governorate</v>
    <v>5e8ad357-8bfa-1a01-96bb-78ef87ff9428</v>
    <v>en-US</v>
    <v>Map</v>
  </rv>
  <rv s="0">
    <v>536870912</v>
    <v>Al Jawf Governorate</v>
    <v>640f28d8-6aea-c10f-ef57-32833685338e</v>
    <v>en-US</v>
    <v>Map</v>
  </rv>
  <rv s="0">
    <v>536870912</v>
    <v>Al Mahrah Governorate</v>
    <v>b3a7fb9f-2cda-45ea-b7d4-38ec75cea515</v>
    <v>en-US</v>
    <v>Map</v>
  </rv>
  <rv s="0">
    <v>536870912</v>
    <v>Al Mahwit Governorate</v>
    <v>657040b2-99af-4ad7-9fb7-6e70c2e2ce96</v>
    <v>en-US</v>
    <v>Map</v>
  </rv>
  <rv s="0">
    <v>536870912</v>
    <v>Dhamar Governorate</v>
    <v>156f4d23-ef1f-56f1-cf12-f3f0f3a28bc3</v>
    <v>en-US</v>
    <v>Map</v>
  </rv>
  <rv s="0">
    <v>536870912</v>
    <v>Hadhramaut Governorate</v>
    <v>36085ad6-c026-a02d-2fef-2cb63495f86a</v>
    <v>en-US</v>
    <v>Map</v>
  </rv>
  <rv s="0">
    <v>536870912</v>
    <v>Hajjah Governorate</v>
    <v>2f982afb-75be-f024-a89c-4f435a7f4bc2</v>
    <v>en-US</v>
    <v>Map</v>
  </rv>
  <rv s="0">
    <v>536870912</v>
    <v>Ibb Governorate</v>
    <v>9498bb6c-618a-53e1-2ce0-34e2a95676a2</v>
    <v>en-US</v>
    <v>Map</v>
  </rv>
  <rv s="0">
    <v>536870912</v>
    <v>Lahij Governorate</v>
    <v>a2a3856c-1e2e-57e3-18b9-d4ce416535c9</v>
    <v>en-US</v>
    <v>Map</v>
  </rv>
  <rv s="0">
    <v>536870912</v>
    <v>Ma'rib Governorate</v>
    <v>a74db4fb-7b9e-9cfb-c363-ff67438aa533</v>
    <v>en-US</v>
    <v>Map</v>
  </rv>
  <rv s="0">
    <v>536870912</v>
    <v>Raymah Governorate</v>
    <v>f40c5b8c-4e9e-49c3-9166-fbcd66fb22b5</v>
    <v>en-US</v>
    <v>Map</v>
  </rv>
  <rv s="0">
    <v>536870912</v>
    <v>Saada Governorate</v>
    <v>f16542f3-5ea0-8735-1916-12c210ee9229</v>
    <v>en-US</v>
    <v>Map</v>
  </rv>
  <rv s="0">
    <v>536870912</v>
    <v>Shabwah Governorate</v>
    <v>7b57d3b2-5008-605a-324d-86ad1fcd5137</v>
    <v>en-US</v>
    <v>Map</v>
  </rv>
  <rv s="0">
    <v>536870912</v>
    <v>Ta'izz Governorate</v>
    <v>84db9bc1-b7e9-bfe3-ec7c-db9a3ba92b32</v>
    <v>en-US</v>
    <v>Map</v>
  </rv>
  <rv s="0">
    <v>536870912</v>
    <v>Socotra Governorate</v>
    <v>ab37d4a6-bf21-4cce-b242-4de744e30409</v>
    <v>en-US</v>
    <v>Map</v>
  </rv>
  <rv s="3">
    <v>114</v>
  </rv>
  <rv s="1">
    <fb>0.26600000000000001</fb>
    <v>23</v>
  </rv>
  <rv s="1">
    <fb>0.12909999847412101</fb>
    <v>31</v>
  </rv>
  <rv s="1">
    <fb>10869523</fb>
    <v>24</v>
  </rv>
  <rv s="28">
    <v>#VALUE!</v>
    <v>en-US</v>
    <v>8d8f36f1-f292-3a92-a6b9-2c3b83e3ffba</v>
    <v>536870912</v>
    <v>1</v>
    <v>276</v>
    <v>277</v>
    <v>Yemen</v>
    <v>19</v>
    <v>20</v>
    <v>Map</v>
    <v>21</v>
    <v>278</v>
    <v>YE</v>
    <v>2160</v>
    <v>2161</v>
    <v>2162</v>
    <v>2163</v>
    <v>2164</v>
    <v>2165</v>
    <v>2166</v>
    <v>2167</v>
    <v>2168</v>
    <v>YER</v>
    <v>Yemen, officially the Republic of Yemen, is a country in West Asia. It is located in the southern end of the Arabian Peninsula, and borders Saudi Arabia to the north and Oman to the northeast. It shares maritime borders with Eritrea, Djibouti ...</v>
    <v>2169</v>
    <v>2170</v>
    <v>2171</v>
    <v>2172</v>
    <v>626</v>
    <v>2173</v>
    <v>2174</v>
    <v>2175</v>
    <v>2176</v>
    <v>2177</v>
    <v>2165</v>
    <v>2179</v>
    <v>2180</v>
    <v>2181</v>
    <v>2182</v>
    <v>Yemen</v>
    <v>National anthem of Yemen</v>
    <v>1209</v>
    <v>الجمهورية اليمنية</v>
    <v>2183</v>
    <v>2184</v>
    <v>2185</v>
    <v>898</v>
    <v>1282</v>
    <v>1168</v>
    <v>1724</v>
    <v>224</v>
    <v>2186</v>
    <v>41</v>
    <v>1971</v>
    <v>2207</v>
    <v>2208</v>
    <v>2209</v>
    <v>Yemen</v>
    <v>2210</v>
    <v>mdp/vdpid/261</v>
  </rv>
  <rv s="0">
    <v>536870912</v>
    <v>Senegal</v>
    <v>61b4b41a-e86a-1c43-604a-57097e879fb9</v>
    <v>en-US</v>
    <v>Map</v>
  </rv>
  <rv s="1">
    <fb>0.46060354230509504</fb>
    <v>23</v>
  </rv>
  <rv s="1">
    <fb>196722</fb>
    <v>24</v>
  </rv>
  <rv s="1">
    <fb>19000</fb>
    <v>24</v>
  </rv>
  <rv s="1">
    <fb>34.523000000000003</fb>
    <v>25</v>
  </rv>
  <rv s="1">
    <fb>221</fb>
    <v>26</v>
  </rv>
  <rv s="0">
    <v>536870912</v>
    <v>Dakar</v>
    <v>231d192c-d87d-99c6-2482-7dd7e8becc3e</v>
    <v>en-US</v>
    <v>Map</v>
  </rv>
  <rv s="1">
    <fb>10901.991</fb>
    <v>24</v>
  </rv>
  <rv s="1">
    <fb>109.251270172291</fb>
    <v>27</v>
  </rv>
  <rv s="1">
    <fb>1.7585651759565901E-2</fb>
    <v>23</v>
  </rv>
  <rv s="1">
    <fb>229.35179510637599</fb>
    <v>24</v>
  </rv>
  <rv s="1">
    <fb>4.625</fb>
    <v>25</v>
  </rv>
  <rv s="1">
    <fb>0.42762166935023105</fb>
    <v>23</v>
  </rv>
  <rv s="1">
    <fb>53.909117209717202</fb>
    <v>28</v>
  </rv>
  <rv s="1">
    <fb>1.1399999999999999</fb>
    <v>29</v>
  </rv>
  <rv s="1">
    <fb>23578084052.014702</fb>
    <v>30</v>
  </rv>
  <rv s="1">
    <fb>0.80950040000000001</fb>
    <v>23</v>
  </rv>
  <rv s="1">
    <fb>0.12762589999999999</fb>
    <v>23</v>
  </rv>
  <rv s="2">
    <v>39</v>
    <v>21</v>
    <v>280</v>
    <v>7</v>
    <v>0</v>
    <v>Image of Senegal</v>
  </rv>
  <rv s="1">
    <fb>31.8</fb>
    <v>28</v>
  </rv>
  <rv s="0">
    <v>805306368</v>
    <v>Macky Sall (President)</v>
    <v>13544059-fefa-81bb-1f77-27b72c1b73e9</v>
    <v>en-US</v>
    <v>Generic</v>
  </rv>
  <rv s="0">
    <v>805306368</v>
    <v>Amadou Ba (Prime minister)</v>
    <v>c658a748-dcab-d989-82ee-0ac7f3f8c1e4</v>
    <v>en-US</v>
    <v>Generic</v>
  </rv>
  <rv s="3">
    <v>115</v>
  </rv>
  <rv s="4">
    <v>https://www.bing.com/search?q=senegal&amp;form=skydnc</v>
    <v>Learn more on Bing</v>
  </rv>
  <rv s="1">
    <fb>67.665000000000006</fb>
    <v>28</v>
  </rv>
  <rv s="1">
    <fb>315</fb>
    <v>28</v>
  </rv>
  <rv s="1">
    <fb>0.31</fb>
    <v>29</v>
  </rv>
  <rv s="3">
    <v>116</v>
  </rv>
  <rv s="1">
    <fb>0.44180671030000002</fb>
    <v>23</v>
  </rv>
  <rv s="1">
    <fb>6.9099999999999995E-2</fb>
    <v>25</v>
  </rv>
  <rv s="1">
    <fb>17316449</fb>
    <v>24</v>
  </rv>
  <rv s="1">
    <fb>0.46899999999999997</fb>
    <v>23</v>
  </rv>
  <rv s="1">
    <fb>6.0999999999999999E-2</fb>
    <v>23</v>
  </rv>
  <rv s="1">
    <fb>0.15</fb>
    <v>23</v>
  </rv>
  <rv s="1">
    <fb>0.45683998107910201</fb>
    <v>23</v>
  </rv>
  <rv s="0">
    <v>536870912</v>
    <v>Dakar Region</v>
    <v>3bb61292-7b3c-7124-2947-27d8f8207ea6</v>
    <v>en-US</v>
    <v>Map</v>
  </rv>
  <rv s="0">
    <v>536870912</v>
    <v>Diourbel Region</v>
    <v>3a04c367-3989-9214-f703-f9caae8c2380</v>
    <v>en-US</v>
    <v>Map</v>
  </rv>
  <rv s="0">
    <v>536870912</v>
    <v>Fatick Region</v>
    <v>b43f17b3-9f6f-299a-9d6e-c6be9ad16f93</v>
    <v>en-US</v>
    <v>Map</v>
  </rv>
  <rv s="0">
    <v>536870912</v>
    <v>Kaffrine Region</v>
    <v>d07d2758-d957-15b8-0148-96c6ac35c8cc</v>
    <v>en-US</v>
    <v>Map</v>
  </rv>
  <rv s="0">
    <v>536870912</v>
    <v>Kaolack Region</v>
    <v>86e997d8-50b5-6fbb-a0e8-cc6f1af0d180</v>
    <v>en-US</v>
    <v>Map</v>
  </rv>
  <rv s="0">
    <v>536870912</v>
    <v>Kédougou Region</v>
    <v>be665ea0-47d0-74cf-a4c9-749564e5d774</v>
    <v>en-US</v>
    <v>Map</v>
  </rv>
  <rv s="0">
    <v>536870912</v>
    <v>Kolda Region</v>
    <v>c6cbe52c-3bb9-4f46-99ce-df49ccf17d78</v>
    <v>en-US</v>
    <v>Map</v>
  </rv>
  <rv s="0">
    <v>536870912</v>
    <v>Louga Region</v>
    <v>08e6ec18-e2d9-407c-d36e-2d2b3e5812e7</v>
    <v>en-US</v>
    <v>Map</v>
  </rv>
  <rv s="0">
    <v>536870912</v>
    <v>Matam Region</v>
    <v>5b6b478c-d8e5-3d03-e263-172092ca0e2a</v>
    <v>en-US</v>
    <v>Map</v>
  </rv>
  <rv s="0">
    <v>536870912</v>
    <v>Saint-Louis Region</v>
    <v>dd8c5a0a-57ff-1d66-70a5-890cccde5de6</v>
    <v>en-US</v>
    <v>Map</v>
  </rv>
  <rv s="0">
    <v>536870912</v>
    <v>Sédhiou Region</v>
    <v>9f50a8d2-d72a-ae8c-222b-a038d4bfa5bf</v>
    <v>en-US</v>
    <v>Map</v>
  </rv>
  <rv s="0">
    <v>536870912</v>
    <v>Tambacounda Region</v>
    <v>81d98438-d785-d9fd-11a6-ed6aff0674b7</v>
    <v>en-US</v>
    <v>Map</v>
  </rv>
  <rv s="0">
    <v>536870912</v>
    <v>Thiès Region</v>
    <v>aacbf82b-f645-4869-bdab-70cf7794b920</v>
    <v>en-US</v>
    <v>Map</v>
  </rv>
  <rv s="0">
    <v>536870912</v>
    <v>Ziguinchor Region</v>
    <v>d4699e3e-86b1-9fdc-8429-2bd7e9bb2f07</v>
    <v>en-US</v>
    <v>Map</v>
  </rv>
  <rv s="3">
    <v>117</v>
  </rv>
  <rv s="1">
    <fb>0.16294156680093402</fb>
    <v>23</v>
  </rv>
  <rv s="1">
    <fb>6.6040000915527294E-2</fb>
    <v>31</v>
  </rv>
  <rv s="1">
    <fb>7765706</fb>
    <v>24</v>
  </rv>
  <rv s="17">
    <v>#VALUE!</v>
    <v>en-US</v>
    <v>61b4b41a-e86a-1c43-604a-57097e879fb9</v>
    <v>536870912</v>
    <v>1</v>
    <v>283</v>
    <v>152</v>
    <v>Senegal</v>
    <v>19</v>
    <v>20</v>
    <v>Map</v>
    <v>21</v>
    <v>284</v>
    <v>SN</v>
    <v>2213</v>
    <v>2214</v>
    <v>2215</v>
    <v>2216</v>
    <v>2217</v>
    <v>2218</v>
    <v>2219</v>
    <v>2220</v>
    <v>2221</v>
    <v>XOF</v>
    <v>Senegal, officially the Republic of Senegal, is a country in West Africa, on the Atlantic Ocean coastline. Senegal is bordered by Mauritania to the north, Mali to the east, Guinea to the southeast and Guinea-Bissau to the southwest. Senegal ...</v>
    <v>2222</v>
    <v>2223</v>
    <v>2224</v>
    <v>2225</v>
    <v>2226</v>
    <v>2227</v>
    <v>2228</v>
    <v>2229</v>
    <v>2230</v>
    <v>2231</v>
    <v>2218</v>
    <v>2234</v>
    <v>2235</v>
    <v>2236</v>
    <v>2237</v>
    <v>2238</v>
    <v>Senegal</v>
    <v>Le Lion rouge</v>
    <v>2239</v>
    <v>République du Sénégal</v>
    <v>2240</v>
    <v>2241</v>
    <v>2242</v>
    <v>955</v>
    <v>291</v>
    <v>2243</v>
    <v>1057</v>
    <v>2244</v>
    <v>40</v>
    <v>2245</v>
    <v>2246</v>
    <v>2261</v>
    <v>2262</v>
    <v>1283</v>
    <v>2263</v>
    <v>Senegal</v>
    <v>2264</v>
    <v>mdp/vdpid/210</v>
  </rv>
  <rv s="0">
    <v>536870912</v>
    <v>Nicaragua</v>
    <v>69beb9ab-56a0-e052-4bf5-5aac6f9d8bc4</v>
    <v>en-US</v>
    <v>Map</v>
  </rv>
  <rv s="1">
    <fb>0.42089080937344198</fb>
    <v>23</v>
  </rv>
  <rv s="1">
    <fb>130375</fb>
    <v>24</v>
  </rv>
  <rv s="1">
    <fb>20.640999999999998</fb>
    <v>25</v>
  </rv>
  <rv s="1">
    <fb>505</fb>
    <v>26</v>
  </rv>
  <rv s="0">
    <v>536870912</v>
    <v>Managua</v>
    <v>a2ab3b13-a211-525f-4c89-5ec78fab662f</v>
    <v>en-US</v>
    <v>Map</v>
  </rv>
  <rv s="1">
    <fb>5592.1750000000002</fb>
    <v>24</v>
  </rv>
  <rv s="1">
    <fb>162.739607236815</fb>
    <v>27</v>
  </rv>
  <rv s="1">
    <fb>5.3762899084413E-2</fb>
    <v>23</v>
  </rv>
  <rv s="1">
    <fb>568.31381080701397</fb>
    <v>24</v>
  </rv>
  <rv s="1">
    <fb>2.4039999999999999</fb>
    <v>25</v>
  </rv>
  <rv s="1">
    <fb>0.25876682732258599</fb>
    <v>23</v>
  </rv>
  <rv s="1">
    <fb>40.6953920569917</fb>
    <v>28</v>
  </rv>
  <rv s="1">
    <fb>12520915291.183701</fb>
    <v>30</v>
  </rv>
  <rv s="1">
    <fb>1.2064043</fb>
    <v>23</v>
  </rv>
  <rv s="1">
    <fb>0.17423739999999999</fb>
    <v>23</v>
  </rv>
  <rv s="2">
    <v>40</v>
    <v>21</v>
    <v>286</v>
    <v>7</v>
    <v>0</v>
    <v>Image of Nicaragua</v>
  </rv>
  <rv s="1">
    <fb>15.7</fb>
    <v>28</v>
  </rv>
  <rv s="0">
    <v>805306368</v>
    <v>Daniel Ortega (President)</v>
    <v>ac55a86e-637b-881b-bf5a-b4ef15e8fa9c</v>
    <v>en-US</v>
    <v>Generic</v>
  </rv>
  <rv s="0">
    <v>805306368</v>
    <v>Rosario Murillo (Vice president)</v>
    <v>09da9873-a16b-b570-19b5-b4d6beb3e2f5</v>
    <v>en-US</v>
    <v>Generic</v>
  </rv>
  <rv s="3">
    <v>118</v>
  </rv>
  <rv s="4">
    <v>https://www.bing.com/search?q=nicaragua&amp;form=skydnc</v>
    <v>Learn more on Bing</v>
  </rv>
  <rv s="1">
    <fb>74.275000000000006</fb>
    <v>28</v>
  </rv>
  <rv s="1">
    <fb>98</fb>
    <v>28</v>
  </rv>
  <rv s="1">
    <fb>0.54</fb>
    <v>29</v>
  </rv>
  <rv s="3">
    <v>119</v>
  </rv>
  <rv s="1">
    <fb>0.35988268679999996</fb>
    <v>23</v>
  </rv>
  <rv s="1">
    <fb>0.97750000000000004</fb>
    <v>25</v>
  </rv>
  <rv s="1">
    <fb>6948392</fb>
    <v>24</v>
  </rv>
  <rv s="1">
    <fb>0.52100000000000002</fb>
    <v>23</v>
  </rv>
  <rv s="1">
    <fb>0.13699999999999998</fb>
    <v>23</v>
  </rv>
  <rv s="1">
    <fb>0.66404998779296909</fb>
    <v>23</v>
  </rv>
  <rv s="0">
    <v>536870912</v>
    <v>Boaco Department</v>
    <v>f4a2997d-6569-deac-bd36-1d9768d518db</v>
    <v>en-US</v>
    <v>Map</v>
  </rv>
  <rv s="0">
    <v>536870912</v>
    <v>Carazo Department</v>
    <v>b62e3414-410f-d232-ca00-d86157c9c0fe</v>
    <v>en-US</v>
    <v>Map</v>
  </rv>
  <rv s="0">
    <v>536870912</v>
    <v>Chinandega Department</v>
    <v>14f90df8-68f9-84d9-a362-3345b849bb38</v>
    <v>en-US</v>
    <v>Map</v>
  </rv>
  <rv s="0">
    <v>536870912</v>
    <v>Chontales Department</v>
    <v>1eed54b8-e6d3-bfd5-63ee-cc9a5b0041d7</v>
    <v>en-US</v>
    <v>Map</v>
  </rv>
  <rv s="0">
    <v>536870912</v>
    <v>Estelí Department</v>
    <v>dfd7438e-3ec0-15c9-87fe-fc72effd4a92</v>
    <v>en-US</v>
    <v>Map</v>
  </rv>
  <rv s="0">
    <v>536870912</v>
    <v>Granada Department</v>
    <v>5e3471d8-4752-03dd-5cd5-dd61e1ee616c</v>
    <v>en-US</v>
    <v>Map</v>
  </rv>
  <rv s="0">
    <v>536870912</v>
    <v>Jinotega Department</v>
    <v>60398820-edbb-ec8a-84c4-b5ac8549d71e</v>
    <v>en-US</v>
    <v>Map</v>
  </rv>
  <rv s="0">
    <v>536870912</v>
    <v>León Department</v>
    <v>a0f42223-6d04-d9d7-7b62-12425cccc416</v>
    <v>en-US</v>
    <v>Map</v>
  </rv>
  <rv s="0">
    <v>536870912</v>
    <v>Madriz Department</v>
    <v>81728ee1-79f6-9b76-c5cc-ee37f878b3a0</v>
    <v>en-US</v>
    <v>Map</v>
  </rv>
  <rv s="0">
    <v>536870912</v>
    <v>Managua Department</v>
    <v>617c016b-1093-0490-3463-34b0e746c50d</v>
    <v>en-US</v>
    <v>Map</v>
  </rv>
  <rv s="0">
    <v>536870912</v>
    <v>Masaya Department</v>
    <v>375fbc9c-cbcf-1580-6076-ec3acfdd9353</v>
    <v>en-US</v>
    <v>Map</v>
  </rv>
  <rv s="0">
    <v>536870912</v>
    <v>Matagalpa Department</v>
    <v>bda587c9-d64e-df8e-4b77-d9ba64a91c5e</v>
    <v>en-US</v>
    <v>Map</v>
  </rv>
  <rv s="0">
    <v>536870912</v>
    <v>Nueva Segovia Department</v>
    <v>3e264ac6-d062-e9da-1ef9-6cdee93cd8d0</v>
    <v>en-US</v>
    <v>Map</v>
  </rv>
  <rv s="0">
    <v>536870912</v>
    <v>Rivas Department</v>
    <v>d3c0a132-7da8-49f2-a7a1-f47797b6b409</v>
    <v>en-US</v>
    <v>Map</v>
  </rv>
  <rv s="0">
    <v>536870912</v>
    <v>Río San Juan Department</v>
    <v>d3ff03b5-049c-549d-a0ce-006ec8b69962</v>
    <v>en-US</v>
    <v>Map</v>
  </rv>
  <rv s="0">
    <v>536870912</v>
    <v>North Caribbean Coast Autonomous Region</v>
    <v>1d653296-e843-a712-1c4f-a638d23e4441</v>
    <v>en-US</v>
    <v>Map</v>
  </rv>
  <rv s="0">
    <v>536870912</v>
    <v>South Caribbean Coast Autonomous Region</v>
    <v>89d65d77-37fc-6893-ed2e-4c5f37a4d6cb</v>
    <v>en-US</v>
    <v>Map</v>
  </rv>
  <rv s="3">
    <v>120</v>
  </rv>
  <rv s="1">
    <fb>0.15588586333905899</fb>
    <v>23</v>
  </rv>
  <rv s="1">
    <fb>0.60599999999999998</fb>
    <v>23</v>
  </rv>
  <rv s="1">
    <fb>6.8369998931884807E-2</fb>
    <v>31</v>
  </rv>
  <rv s="1">
    <fb>3846137</fb>
    <v>24</v>
  </rv>
  <rv s="17">
    <v>#VALUE!</v>
    <v>en-US</v>
    <v>69beb9ab-56a0-e052-4bf5-5aac6f9d8bc4</v>
    <v>536870912</v>
    <v>1</v>
    <v>289</v>
    <v>152</v>
    <v>Nicaragua</v>
    <v>19</v>
    <v>20</v>
    <v>Map</v>
    <v>21</v>
    <v>290</v>
    <v>NI</v>
    <v>2267</v>
    <v>2268</v>
    <v>2097</v>
    <v>2269</v>
    <v>2270</v>
    <v>2271</v>
    <v>2272</v>
    <v>2273</v>
    <v>2274</v>
    <v>NIC</v>
    <v>Nicaragua, officially the Republic of Nicaragua, is the largest country in Central America, bordered by Honduras to the north, the Caribbean to the east, Costa Rica to the south, and the Pacific Ocean to the west. Managua is the country's ...</v>
    <v>2275</v>
    <v>2276</v>
    <v>2277</v>
    <v>2278</v>
    <v>1904</v>
    <v>2279</v>
    <v>2280</v>
    <v>2281</v>
    <v>2282</v>
    <v>2283</v>
    <v>2271</v>
    <v>2286</v>
    <v>2287</v>
    <v>2288</v>
    <v>2289</v>
    <v>2290</v>
    <v>Nicaragua</v>
    <v>Salve a ti</v>
    <v>2291</v>
    <v>la République du Nicaragua</v>
    <v>2292</v>
    <v>2293</v>
    <v>2294</v>
    <v>708</v>
    <v>920</v>
    <v>2295</v>
    <v>711</v>
    <v>39</v>
    <v>789</v>
    <v>2296</v>
    <v>2297</v>
    <v>2315</v>
    <v>2316</v>
    <v>2317</v>
    <v>2318</v>
    <v>Nicaragua</v>
    <v>2319</v>
    <v>mdp/vdpid/182</v>
  </rv>
  <rv s="0">
    <v>536870912</v>
    <v>Cape Verde</v>
    <v>f5c359d6-b579-f02c-e5ec-07e6cc68c768</v>
    <v>en-US</v>
    <v>Map</v>
  </rv>
  <rv s="1">
    <fb>0.19602977667493801</fb>
    <v>23</v>
  </rv>
  <rv s="1">
    <fb>4033</fb>
    <v>24</v>
  </rv>
  <rv s="1">
    <fb>19.489999999999998</fb>
    <v>25</v>
  </rv>
  <rv s="1">
    <fb>238</fb>
    <v>26</v>
  </rv>
  <rv s="0">
    <v>536870912</v>
    <v>Praia</v>
    <v>78c8a737-4c28-9af0-ee0b-e664b36b5560</v>
    <v>en-US</v>
    <v>Map</v>
  </rv>
  <rv s="1">
    <fb>542.71600000000001</fb>
    <v>24</v>
  </rv>
  <rv s="1">
    <fb>110.50160632139099</fb>
    <v>27</v>
  </rv>
  <rv s="1">
    <fb>1.1066665649414401E-2</fb>
    <v>23</v>
  </rv>
  <rv s="1">
    <fb>2.274</fb>
    <v>25</v>
  </rv>
  <rv s="1">
    <fb>0.22545905858647999</fb>
    <v>23</v>
  </rv>
  <rv s="1">
    <fb>1981845740.7061501</fb>
    <v>30</v>
  </rv>
  <rv s="1">
    <fb>1.0402796999999999</fb>
    <v>23</v>
  </rv>
  <rv s="1">
    <fb>0.23616510000000002</fb>
    <v>23</v>
  </rv>
  <rv s="2">
    <v>41</v>
    <v>21</v>
    <v>292</v>
    <v>7</v>
    <v>0</v>
    <v>Image of Cape Verde</v>
  </rv>
  <rv s="1">
    <fb>16.7</fb>
    <v>28</v>
  </rv>
  <rv s="0">
    <v>805306368</v>
    <v>José Maria Neves (President)</v>
    <v>47b5deba-3ca5-87b6-3f01-cbe50d3fedb6</v>
    <v>en-US</v>
    <v>Generic</v>
  </rv>
  <rv s="0">
    <v>805306368</v>
    <v>Ulisses Correia e Silva (Prime minister)</v>
    <v>2b16dc4b-324c-04ed-3cea-8a9b2a37fc7a</v>
    <v>en-US</v>
    <v>Generic</v>
  </rv>
  <rv s="3">
    <v>121</v>
  </rv>
  <rv s="4">
    <v>https://www.bing.com/search?q=cape+verde&amp;form=skydnc</v>
    <v>Learn more on Bing</v>
  </rv>
  <rv s="1">
    <fb>72.781999999999996</fb>
    <v>28</v>
  </rv>
  <rv s="1">
    <fb>58</fb>
    <v>28</v>
  </rv>
  <rv s="1">
    <fb>0.68</fb>
    <v>29</v>
  </rv>
  <rv s="1">
    <fb>0.23170751710000001</fb>
    <v>23</v>
  </rv>
  <rv s="1">
    <fb>0.76939999999999997</fb>
    <v>25</v>
  </rv>
  <rv s="1">
    <fb>593149</fb>
    <v>24</v>
  </rv>
  <rv s="1">
    <fb>0.21600000000000003</fb>
    <v>23</v>
  </rv>
  <rv s="1">
    <fb>0.32299999999999995</fb>
    <v>23</v>
  </rv>
  <rv s="1">
    <fb>0.48700000000000004</fb>
    <v>23</v>
  </rv>
  <rv s="1">
    <fb>2.2000000000000002E-2</fb>
    <v>23</v>
  </rv>
  <rv s="1">
    <fb>5.7000000000000002E-2</fb>
    <v>23</v>
  </rv>
  <rv s="1">
    <fb>0.14300000000000002</fb>
    <v>23</v>
  </rv>
  <rv s="1">
    <fb>0.604550018310547</fb>
    <v>23</v>
  </rv>
  <rv s="0">
    <v>536870912</v>
    <v>São Lourenço dos Órgãos</v>
    <v>f183e7ec-3c03-6fea-e842-5c6b653b9959</v>
    <v>en-US</v>
    <v>Map</v>
  </rv>
  <rv s="0">
    <v>536870912</v>
    <v>São Miguel</v>
    <v>82f9df29-c086-33fc-9ef5-eaf04e219943</v>
    <v>en-US</v>
    <v>Map</v>
  </rv>
  <rv s="0">
    <v>536870912</v>
    <v>São Salvador do Mundo</v>
    <v>a1f95461-5e9c-4f01-ff23-232168ef5307</v>
    <v>en-US</v>
    <v>Map</v>
  </rv>
  <rv s="0">
    <v>536870912</v>
    <v>Ribeira Grande</v>
    <v>6742a278-e6b9-888f-1f14-8dbc62c20e6d</v>
    <v>en-US</v>
    <v>Map</v>
  </rv>
  <rv s="0">
    <v>536870912</v>
    <v>Paul</v>
    <v>458c0002-934a-ea9d-6a82-5ec5dca5f40d</v>
    <v>en-US</v>
    <v>Map</v>
  </rv>
  <rv s="0">
    <v>536870912</v>
    <v>Porto Novo</v>
    <v>decabdcc-76c3-86ab-8123-ebc3e0865185</v>
    <v>en-US</v>
    <v>Map</v>
  </rv>
  <rv s="0">
    <v>536870912</v>
    <v>Ribeira Brava Municipality</v>
    <v>32abb67d-a103-da7d-50c0-f3d23d7081b1</v>
    <v>en-US</v>
    <v>Map</v>
  </rv>
  <rv s="0">
    <v>536870912</v>
    <v>Tarrafal de São Nicolau</v>
    <v>55b2c9c6-739e-2a17-ad43-ebff2a632d02</v>
    <v>en-US</v>
    <v>Map</v>
  </rv>
  <rv s="0">
    <v>536870912</v>
    <v>Mosteiros</v>
    <v>60049836-a2c8-c0f3-f519-5de3b7eec761</v>
    <v>en-US</v>
    <v>Map</v>
  </rv>
  <rv s="0">
    <v>536870912</v>
    <v>Praia</v>
    <v>fa2bf56b-a438-0d36-51eb-728e4d9b7ca5</v>
    <v>en-US</v>
    <v>Map</v>
  </rv>
  <rv s="0">
    <v>536870912</v>
    <v>Ribeira Grande de Santiago</v>
    <v>75d0a256-1710-dd23-9ba5-7d66001e0139</v>
    <v>en-US</v>
    <v>Map</v>
  </rv>
  <rv s="0">
    <v>536870912</v>
    <v>Santa Catarina</v>
    <v>5960d726-cea9-c4b1-7864-27c3ae7120df</v>
    <v>en-US</v>
    <v>Map</v>
  </rv>
  <rv s="0">
    <v>536870912</v>
    <v>Santa Catarina do Fogo</v>
    <v>62b4e152-ad9d-b1d9-221e-745396f00621</v>
    <v>en-US</v>
    <v>Map</v>
  </rv>
  <rv s="0">
    <v>536870912</v>
    <v>Santa Cruz</v>
    <v>f6f15e30-f512-139a-1350-14afe8483679</v>
    <v>en-US</v>
    <v>Map</v>
  </rv>
  <rv s="0">
    <v>536870912</v>
    <v>São Domingos</v>
    <v>1fe33247-d53c-6627-79ac-ab28ecc3af85</v>
    <v>en-US</v>
    <v>Map</v>
  </rv>
  <rv s="0">
    <v>536870912</v>
    <v>São Filipe</v>
    <v>4c226f7f-2d80-ab38-f532-61d277eb98ab</v>
    <v>en-US</v>
    <v>Map</v>
  </rv>
  <rv s="0">
    <v>536870912</v>
    <v>Tarrafal</v>
    <v>24b4fb16-bfdc-2a3c-195b-a2d8e1443a5d</v>
    <v>en-US</v>
    <v>Map</v>
  </rv>
  <rv s="3">
    <v>122</v>
  </rv>
  <rv s="1">
    <fb>0.20086752683725401</fb>
    <v>23</v>
  </rv>
  <rv s="3">
    <v>123</v>
  </rv>
  <rv s="1">
    <fb>0.375</fb>
    <v>23</v>
  </rv>
  <rv s="1">
    <fb>0.122489995956421</fb>
    <v>31</v>
  </rv>
  <rv s="1">
    <fb>364029</fb>
    <v>24</v>
  </rv>
  <rv s="29">
    <v>#VALUE!</v>
    <v>en-US</v>
    <v>f5c359d6-b579-f02c-e5ec-07e6cc68c768</v>
    <v>536870912</v>
    <v>1</v>
    <v>295</v>
    <v>296</v>
    <v>Cape Verde</v>
    <v>19</v>
    <v>20</v>
    <v>Map</v>
    <v>21</v>
    <v>297</v>
    <v>CV</v>
    <v>2322</v>
    <v>2323</v>
    <v>803</v>
    <v>2324</v>
    <v>2325</v>
    <v>2326</v>
    <v>2327</v>
    <v>2328</v>
    <v>2329</v>
    <v>CVE</v>
    <v>Cape Verde or Cabo Verde, officially the Republic of Cabo Verde, is an archipelago and island country in the central Atlantic Ocean, consisting of ten volcanic islands with a combined land area of about 4,033 square kilometres. These islands lie ...</v>
    <v>2330</v>
    <v>2331</v>
    <v>812</v>
    <v>200</v>
    <v>2332</v>
    <v>2333</v>
    <v>2334</v>
    <v>2335</v>
    <v>2336</v>
    <v>2326</v>
    <v>2339</v>
    <v>2340</v>
    <v>2341</v>
    <v>2342</v>
    <v>2343</v>
    <v>Cape Verde</v>
    <v>Cântico da Liberdade</v>
    <v>215</v>
    <v>República de Cabo Verde</v>
    <v>2344</v>
    <v>2345</v>
    <v>2346</v>
    <v>2347</v>
    <v>2348</v>
    <v>2349</v>
    <v>2350</v>
    <v>2351</v>
    <v>1059</v>
    <v>2352</v>
    <v>2353</v>
    <v>2371</v>
    <v>2372</v>
    <v>2373</v>
    <v>2374</v>
    <v>2375</v>
    <v>Cape Verde</v>
    <v>2376</v>
    <v>mdp/vdpid/57</v>
  </rv>
  <rv s="0">
    <v>536870912</v>
    <v>Cuba</v>
    <v>bd1112ec-a711-52b0-92b0-a57a633f397e</v>
    <v>en-US</v>
    <v>Map</v>
  </rv>
  <rv s="1">
    <fb>0.59860605607695594</fb>
    <v>23</v>
  </rv>
  <rv s="1">
    <fb>109884</fb>
    <v>24</v>
  </rv>
  <rv s="1">
    <fb>76000</fb>
    <v>24</v>
  </rv>
  <rv s="1">
    <fb>10.166</fb>
    <v>25</v>
  </rv>
  <rv s="1">
    <fb>53</fb>
    <v>26</v>
  </rv>
  <rv s="0">
    <v>536870912</v>
    <v>Havana</v>
    <v>3ca5066a-a331-c1b3-135f-1fde36da55db</v>
    <v>en-US</v>
    <v>Map</v>
  </rv>
  <rv s="1">
    <fb>28283.571</fb>
    <v>24</v>
  </rv>
  <rv s="1">
    <fb>1450.88371686603</fb>
    <v>24</v>
  </rv>
  <rv s="1">
    <fb>1.6180000000000001</fb>
    <v>25</v>
  </rv>
  <rv s="1">
    <fb>0.312786012080009</fb>
    <v>23</v>
  </rv>
  <rv s="1">
    <fb>85.596414559965098</fb>
    <v>28</v>
  </rv>
  <rv s="1">
    <fb>100023000000</fb>
    <v>30</v>
  </rv>
  <rv s="1">
    <fb>1.0190455</fb>
    <v>23</v>
  </rv>
  <rv s="1">
    <fb>0.4137902</fb>
    <v>23</v>
  </rv>
  <rv s="2">
    <v>42</v>
    <v>21</v>
    <v>299</v>
    <v>7</v>
    <v>0</v>
    <v>Image of Cuba</v>
  </rv>
  <rv s="1">
    <fb>3.7</fb>
    <v>28</v>
  </rv>
  <rv s="0">
    <v>805306368</v>
    <v>Miguel Díaz-Canel (President)</v>
    <v>a343998d-02b9-457f-90b1-ff09f5f0f3c4</v>
    <v>en-US</v>
    <v>Generic</v>
  </rv>
  <rv s="0">
    <v>805306368</v>
    <v>Salvador Valdés Mesa (Vice president)</v>
    <v>a4152e40-efbd-9843-7910-13c12aa93dda</v>
    <v>en-US</v>
    <v>Generic</v>
  </rv>
  <rv s="0">
    <v>805306368</v>
    <v>Manuel Marrero Cruz (Prime minister)</v>
    <v>0939753c-2d31-2645-67d6-55d4e2007c5b</v>
    <v>en-US</v>
    <v>Generic</v>
  </rv>
  <rv s="3">
    <v>124</v>
  </rv>
  <rv s="4">
    <v>https://www.bing.com/search?q=cuba&amp;form=skydnc</v>
    <v>Learn more on Bing</v>
  </rv>
  <rv s="1">
    <fb>78.725999999999999</fb>
    <v>28</v>
  </rv>
  <rv s="1">
    <fb>36</fb>
    <v>28</v>
  </rv>
  <rv s="1">
    <fb>0.05</fb>
    <v>29</v>
  </rv>
  <rv s="3">
    <v>125</v>
  </rv>
  <rv s="1">
    <fb>8.4217999999999993</fb>
    <v>25</v>
  </rv>
  <rv s="1">
    <fb>11212191</fb>
    <v>24</v>
  </rv>
  <rv s="1">
    <fb>0.53581001281738305</fb>
    <v>23</v>
  </rv>
  <rv s="0">
    <v>536870912</v>
    <v>Pinar del Río Province</v>
    <v>af0e83e0-10a8-ea8e-53c1-ef92e1484db8</v>
    <v>en-US</v>
    <v>Map</v>
  </rv>
  <rv s="0">
    <v>536870912</v>
    <v>Artemisa Province</v>
    <v>0514e6c9-4833-ad2d-150a-9ff4fe53cebd</v>
    <v>en-US</v>
    <v>Map</v>
  </rv>
  <rv s="0">
    <v>536870912</v>
    <v>Havana Province</v>
    <v>cc68ebb5-a2d4-9bc7-8bca-19b6dd179636</v>
    <v>en-US</v>
    <v>Map</v>
  </rv>
  <rv s="0">
    <v>536870912</v>
    <v>Mayabeque Province</v>
    <v>9d3eeaae-7dd4-6be6-d0e0-d4db591ff4a3</v>
    <v>en-US</v>
    <v>Map</v>
  </rv>
  <rv s="0">
    <v>536870912</v>
    <v>Matanzas Province</v>
    <v>33867909-315d-1b7e-8d07-4935a2f6a8a1</v>
    <v>en-US</v>
    <v>Map</v>
  </rv>
  <rv s="0">
    <v>536870912</v>
    <v>Cienfuegos Province</v>
    <v>8e6c8002-cb2c-f188-b2d7-047cf5ba3bea</v>
    <v>en-US</v>
    <v>Map</v>
  </rv>
  <rv s="0">
    <v>536870912</v>
    <v>Villa Clara Province</v>
    <v>1d74d5aa-2c0a-e595-af41-3f558f2a760a</v>
    <v>en-US</v>
    <v>Map</v>
  </rv>
  <rv s="0">
    <v>536870912</v>
    <v>Sancti Spíritus Province</v>
    <v>97a06c64-c0db-5024-ee8c-93ce5c92fb52</v>
    <v>en-US</v>
    <v>Map</v>
  </rv>
  <rv s="0">
    <v>536870912</v>
    <v>Ciego de Ávila Province</v>
    <v>1a8e0d6e-3ac8-220e-ae2d-9345753a2798</v>
    <v>en-US</v>
    <v>Map</v>
  </rv>
  <rv s="0">
    <v>536870912</v>
    <v>Camagüey Province</v>
    <v>1f7ae4ce-edfa-101b-682a-4d849d8cf81f</v>
    <v>en-US</v>
    <v>Map</v>
  </rv>
  <rv s="0">
    <v>536870912</v>
    <v>Las Tunas Province</v>
    <v>c9cbe9a0-18c0-dd0e-4677-354434019359</v>
    <v>en-US</v>
    <v>Map</v>
  </rv>
  <rv s="0">
    <v>536870912</v>
    <v>Granma Province</v>
    <v>8c4d07b3-988f-9273-f503-c0c45167e863</v>
    <v>en-US</v>
    <v>Map</v>
  </rv>
  <rv s="0">
    <v>536870912</v>
    <v>Holguín Province</v>
    <v>deafc364-e3d4-c849-b824-f43865085e12</v>
    <v>en-US</v>
    <v>Map</v>
  </rv>
  <rv s="0">
    <v>536870912</v>
    <v>Santiago de Cuba Province</v>
    <v>d86f112e-91da-b147-09c8-3e2d54e1b175</v>
    <v>en-US</v>
    <v>Map</v>
  </rv>
  <rv s="0">
    <v>536870912</v>
    <v>Guantánamo Province</v>
    <v>8985674b-e8e0-c12b-34fb-50cf8dea8707</v>
    <v>en-US</v>
    <v>Map</v>
  </rv>
  <rv s="0">
    <v>536870912</v>
    <v>Isla de la Juventud</v>
    <v>ef55265f-bebe-1314-db71-0872c9069410</v>
    <v>en-US</v>
    <v>Map</v>
  </rv>
  <rv s="3">
    <v>126</v>
  </rv>
  <rv s="1">
    <fb>1.63800001144409E-2</fb>
    <v>31</v>
  </rv>
  <rv s="1">
    <fb>8739135</fb>
    <v>24</v>
  </rv>
  <rv s="30">
    <v>#VALUE!</v>
    <v>en-US</v>
    <v>bd1112ec-a711-52b0-92b0-a57a633f397e</v>
    <v>536870912</v>
    <v>1</v>
    <v>302</v>
    <v>303</v>
    <v>Cuba</v>
    <v>19</v>
    <v>20</v>
    <v>Map</v>
    <v>21</v>
    <v>304</v>
    <v>CU</v>
    <v>2379</v>
    <v>2380</v>
    <v>2381</v>
    <v>2382</v>
    <v>2383</v>
    <v>2384</v>
    <v>2385</v>
    <v>CUC</v>
    <v>Cuba, officially the Republic of Cuba, is an island country comprising the island of Cuba, as well as Isla de la Juventud and several minor archipelagos, 4,195 islands and cays surrounding the main island belong to the country. Cuba is located ...</v>
    <v>2386</v>
    <v>2387</v>
    <v>2388</v>
    <v>2389</v>
    <v>575</v>
    <v>2390</v>
    <v>2391</v>
    <v>2392</v>
    <v>2393</v>
    <v>2394</v>
    <v>2384</v>
    <v>2398</v>
    <v>2399</v>
    <v>2400</v>
    <v>2401</v>
    <v>2402</v>
    <v>Cuba</v>
    <v>La Bayamesa</v>
    <v>2403</v>
    <v>Cuba</v>
    <v>2404</v>
    <v>2405</v>
    <v>2406</v>
    <v>2423</v>
    <v>2424</v>
    <v>Cuba</v>
    <v>2425</v>
    <v>mdp/vdpid/56</v>
  </rv>
  <rv s="0">
    <v>536870912</v>
    <v>China</v>
    <v>5fcc3d97-0cf2-94e5-6dad-cd70e387bd69</v>
    <v>en-US</v>
    <v>Map</v>
  </rv>
  <rv s="1">
    <fb>0.56212313103349798</fb>
    <v>23</v>
  </rv>
  <rv s="1">
    <fb>9596961</fb>
    <v>24</v>
  </rv>
  <rv s="1">
    <fb>2695000</fb>
    <v>24</v>
  </rv>
  <rv s="1">
    <fb>10.9</fb>
    <v>25</v>
  </rv>
  <rv s="1">
    <fb>86</fb>
    <v>26</v>
  </rv>
  <rv s="0">
    <v>536870912</v>
    <v>Beijing</v>
    <v>e43bc499-902a-5deb-aced-aa4a247e6822</v>
    <v>en-US</v>
    <v>Map</v>
  </rv>
  <rv s="1">
    <fb>9893037.9519999996</fb>
    <v>24</v>
  </rv>
  <rv s="1">
    <fb>125.083155733959</fb>
    <v>27</v>
  </rv>
  <rv s="1">
    <fb>2.8992357992594101E-2</fb>
    <v>23</v>
  </rv>
  <rv s="1">
    <fb>3927.0444999890101</fb>
    <v>24</v>
  </rv>
  <rv s="1">
    <fb>1.69</fb>
    <v>25</v>
  </rv>
  <rv s="1">
    <fb>0.22353941805732902</fb>
    <v>23</v>
  </rv>
  <rv s="1">
    <fb>87.670430768185398</fb>
    <v>28</v>
  </rv>
  <rv s="1">
    <fb>0.96</fb>
    <v>29</v>
  </rv>
  <rv s="1">
    <fb>19910000000000</fb>
    <v>30</v>
  </rv>
  <rv s="1">
    <fb>1.0022275</fb>
    <v>23</v>
  </rv>
  <rv s="1">
    <fb>0.50604439999999995</fb>
    <v>23</v>
  </rv>
  <rv s="2">
    <v>43</v>
    <v>21</v>
    <v>306</v>
    <v>7</v>
    <v>0</v>
    <v>Image of China</v>
  </rv>
  <rv s="1">
    <fb>7.4</fb>
    <v>28</v>
  </rv>
  <rv s="0">
    <v>536870912</v>
    <v>Shanghai</v>
    <v>29ece984-463e-6074-60e1-83f8c012ef70</v>
    <v>en-US</v>
    <v>Map</v>
  </rv>
  <rv s="0">
    <v>805306368</v>
    <v>Xi Jinping (President)</v>
    <v>cd954b68-481c-b388-8b3d-6c0081dc9adf</v>
    <v>en-US</v>
    <v>Generic</v>
  </rv>
  <rv s="0">
    <v>805306368</v>
    <v>Li Qiang (Premier)</v>
    <v>f0d727f0-3735-908f-e9a5-a6e2264d2e8e</v>
    <v>en-US</v>
    <v>Generic</v>
  </rv>
  <rv s="3">
    <v>127</v>
  </rv>
  <rv s="4">
    <v>https://www.bing.com/search?q=china&amp;form=skydnc</v>
    <v>Learn more on Bing</v>
  </rv>
  <rv s="1">
    <fb>76.959999999999994</fb>
    <v>28</v>
  </rv>
  <rv s="1">
    <fb>8515504380000</fb>
    <v>30</v>
  </rv>
  <rv s="1">
    <fb>29</fb>
    <v>28</v>
  </rv>
  <rv s="3">
    <v>128</v>
  </rv>
  <rv s="1">
    <fb>0.32386296240000001</fb>
    <v>23</v>
  </rv>
  <rv s="1">
    <fb>1.9798</fb>
    <v>25</v>
  </rv>
  <rv s="1">
    <fb>1412360000</fb>
    <v>24</v>
  </rv>
  <rv s="1">
    <fb>0.29299999999999998</fb>
    <v>23</v>
  </rv>
  <rv s="1">
    <fb>0.45299999999999996</fb>
    <v>23</v>
  </rv>
  <rv s="1">
    <fb>6.5000000000000002E-2</fb>
    <v>23</v>
  </rv>
  <rv s="1">
    <fb>0.67986999511718804</fb>
    <v>23</v>
  </rv>
  <rv s="0">
    <v>536870912</v>
    <v>Tianjin</v>
    <v>45fdbb85-8f7d-7f8b-dc59-7cb26189ef7d</v>
    <v>en-US</v>
    <v>Map</v>
  </rv>
  <rv s="0">
    <v>536870912</v>
    <v>Hebei</v>
    <v>268021ac-4731-f143-328a-f385a6b2f343</v>
    <v>en-US</v>
    <v>Map</v>
  </rv>
  <rv s="0">
    <v>536870912</v>
    <v>Shanxi</v>
    <v>075dd860-13e3-fb9e-dab0-6f2a22a59c5d</v>
    <v>en-US</v>
    <v>Map</v>
  </rv>
  <rv s="0">
    <v>536870912</v>
    <v>Inner Mongolia</v>
    <v>2c74fdb2-19bf-0f2d-f20d-13b21d6103e6</v>
    <v>en-US</v>
    <v>Map</v>
  </rv>
  <rv s="0">
    <v>536870912</v>
    <v>Liaoning</v>
    <v>50b9b45b-7555-8f4e-500a-81f90d66f392</v>
    <v>en-US</v>
    <v>Map</v>
  </rv>
  <rv s="0">
    <v>536870912</v>
    <v>Jilin</v>
    <v>20bba38c-89a4-7448-c64a-9ec85a4ba341</v>
    <v>en-US</v>
    <v>Map</v>
  </rv>
  <rv s="0">
    <v>536870912</v>
    <v>Heilongjiang</v>
    <v>a7c2e681-f80e-cae6-2ae7-fccb47f12008</v>
    <v>en-US</v>
    <v>Map</v>
  </rv>
  <rv s="0">
    <v>536870912</v>
    <v>Jiangsu</v>
    <v>c979b1db-2e4e-7b88-511f-1cd5a525053c</v>
    <v>en-US</v>
    <v>Map</v>
  </rv>
  <rv s="0">
    <v>536870912</v>
    <v>Zhejiang</v>
    <v>5464490d-3361-4945-967e-d8879b9c8415</v>
    <v>en-US</v>
    <v>Map</v>
  </rv>
  <rv s="0">
    <v>536870912</v>
    <v>Anhui</v>
    <v>7a26b7d2-0ec9-86cd-351a-a9f347c4b9cd</v>
    <v>en-US</v>
    <v>Map</v>
  </rv>
  <rv s="0">
    <v>536870912</v>
    <v>Fujian</v>
    <v>f7e228b4-20f3-6c06-f9d2-0e381cb472db</v>
    <v>en-US</v>
    <v>Map</v>
  </rv>
  <rv s="0">
    <v>536870912</v>
    <v>Jiangxi</v>
    <v>60bbd587-912f-cf97-4a3b-4e9236f59153</v>
    <v>en-US</v>
    <v>Map</v>
  </rv>
  <rv s="0">
    <v>536870912</v>
    <v>Shandong</v>
    <v>311c787d-5f0d-3960-4647-a0b3ee6bb863</v>
    <v>en-US</v>
    <v>Map</v>
  </rv>
  <rv s="0">
    <v>536870912</v>
    <v>Henan</v>
    <v>e1b3708c-e5d8-671a-5b9c-e74cf7d11971</v>
    <v>en-US</v>
    <v>Map</v>
  </rv>
  <rv s="0">
    <v>536870912</v>
    <v>Hubei</v>
    <v>03c5c53c-6c11-7737-b58a-31b9b73bce20</v>
    <v>en-US</v>
    <v>Map</v>
  </rv>
  <rv s="0">
    <v>536870912</v>
    <v>Hunan</v>
    <v>84852e67-826c-7232-5aec-3bd5a776c21b</v>
    <v>en-US</v>
    <v>Map</v>
  </rv>
  <rv s="0">
    <v>536870912</v>
    <v>Guangdong</v>
    <v>533d187e-5296-4200-eed8-55f3257c948f</v>
    <v>en-US</v>
    <v>Map</v>
  </rv>
  <rv s="0">
    <v>536870912</v>
    <v>Guangxi</v>
    <v>b2e2f034-494c-f814-7555-fa5d56071d6f</v>
    <v>en-US</v>
    <v>Map</v>
  </rv>
  <rv s="0">
    <v>536870912</v>
    <v>Hainan</v>
    <v>85cb11dd-f8f0-f5e0-35d3-42ce64c34e9e</v>
    <v>en-US</v>
    <v>Map</v>
  </rv>
  <rv s="0">
    <v>536870912</v>
    <v>Chongqing</v>
    <v>69bf0da4-4c0f-d795-e3d4-f2087fc9101e</v>
    <v>en-US</v>
    <v>Map</v>
  </rv>
  <rv s="0">
    <v>536870912</v>
    <v>Sichuan</v>
    <v>49bf1471-e0d6-011f-bb5b-edd67fea0a6f</v>
    <v>en-US</v>
    <v>Map</v>
  </rv>
  <rv s="0">
    <v>536870912</v>
    <v>Guizhou</v>
    <v>3025ec8b-299d-6131-4293-401f8dd1701e</v>
    <v>en-US</v>
    <v>Map</v>
  </rv>
  <rv s="0">
    <v>536870912</v>
    <v>Yunnan</v>
    <v>62345ab8-b0e6-d4c5-87b4-0e7a5b39c7dc</v>
    <v>en-US</v>
    <v>Map</v>
  </rv>
  <rv s="0">
    <v>536870912</v>
    <v>Tibet Autonomous Region</v>
    <v>47172d29-ddc9-3139-5851-4a08c8219822</v>
    <v>en-US</v>
    <v>Map</v>
  </rv>
  <rv s="0">
    <v>536870912</v>
    <v>Shaanxi</v>
    <v>2c52cd90-c486-5a30-6fdf-b777d9331efd</v>
    <v>en-US</v>
    <v>Map</v>
  </rv>
  <rv s="0">
    <v>536870912</v>
    <v>Gansu</v>
    <v>2bf7e5b1-3ba4-5943-77aa-7ac1cb9a0535</v>
    <v>en-US</v>
    <v>Map</v>
  </rv>
  <rv s="0">
    <v>536870912</v>
    <v>Qinghai</v>
    <v>c8ddeac2-af7f-8ee9-dbac-33f9f697d88c</v>
    <v>en-US</v>
    <v>Map</v>
  </rv>
  <rv s="0">
    <v>536870912</v>
    <v>Ningxia</v>
    <v>b9d307c1-70f4-a27f-6800-d624b3030236</v>
    <v>en-US</v>
    <v>Map</v>
  </rv>
  <rv s="0">
    <v>536870912</v>
    <v>Xinjiang</v>
    <v>8e7874f1-5a52-a168-5737-ced81488dfca</v>
    <v>en-US</v>
    <v>Map</v>
  </rv>
  <rv s="0">
    <v>536870912</v>
    <v>Macau</v>
    <v>d7203e23-120a-c7fd-485a-3fbcf88a3288</v>
    <v>en-US</v>
    <v>Map</v>
  </rv>
  <rv s="3">
    <v>129</v>
  </rv>
  <rv s="1">
    <fb>9.4193182022714303E-2</fb>
    <v>23</v>
  </rv>
  <rv s="3">
    <v>130</v>
  </rv>
  <rv s="1">
    <fb>0.59200000000000008</fb>
    <v>23</v>
  </rv>
  <rv s="1">
    <fb>4.3200001716613798E-2</fb>
    <v>31</v>
  </rv>
  <rv s="1">
    <fb>842933962</fb>
    <v>24</v>
  </rv>
  <rv s="5">
    <v>#VALUE!</v>
    <v>en-US</v>
    <v>5fcc3d97-0cf2-94e5-6dad-cd70e387bd69</v>
    <v>536870912</v>
    <v>1</v>
    <v>310</v>
    <v>17</v>
    <v>China</v>
    <v>19</v>
    <v>20</v>
    <v>Map</v>
    <v>21</v>
    <v>311</v>
    <v>CN</v>
    <v>2428</v>
    <v>2429</v>
    <v>2430</v>
    <v>2431</v>
    <v>2432</v>
    <v>2433</v>
    <v>2434</v>
    <v>2435</v>
    <v>2436</v>
    <v>CNY</v>
    <v>China, officially the People's Republic of China, is a country in East Asia. With a population exceeding 1.4 billion, it is the world's second-most populous country after India and contains 17.4% of the world population. China spans the ...</v>
    <v>2437</v>
    <v>2438</v>
    <v>2439</v>
    <v>2440</v>
    <v>2441</v>
    <v>2442</v>
    <v>2443</v>
    <v>2444</v>
    <v>2445</v>
    <v>2446</v>
    <v>2447</v>
    <v>2450</v>
    <v>2451</v>
    <v>2452</v>
    <v>2453</v>
    <v>2454</v>
    <v>1823</v>
    <v>China</v>
    <v>March of the Volunteers</v>
    <v>2455</v>
    <v>中华人民共和国</v>
    <v>2456</v>
    <v>2457</v>
    <v>2458</v>
    <v>1721</v>
    <v>2459</v>
    <v>2460</v>
    <v>360</v>
    <v>2461</v>
    <v>2130</v>
    <v>41</v>
    <v>2462</v>
    <v>2493</v>
    <v>2494</v>
    <v>2495</v>
    <v>2496</v>
    <v>2497</v>
    <v>China</v>
    <v>2498</v>
    <v>mdp/vdpid/45</v>
  </rv>
  <rv s="0">
    <v>536870912</v>
    <v>Cyprus</v>
    <v>c0c5ce3c-49b0-5b79-47f3-75ec546e77a5</v>
    <v>en-US</v>
    <v>Map</v>
  </rv>
  <rv s="1">
    <fb>0.121569266050925</fb>
    <v>23</v>
  </rv>
  <rv s="1">
    <fb>9242.4500000000007</fb>
    <v>24</v>
  </rv>
  <rv s="1">
    <fb>16000</fb>
    <v>24</v>
  </rv>
  <rv s="1">
    <fb>10.462</fb>
    <v>25</v>
  </rv>
  <rv s="1">
    <fb>357</fb>
    <v>26</v>
  </rv>
  <rv s="0">
    <v>536870912</v>
    <v>Nicosia</v>
    <v>61465f46-935f-6345-e2b2-faf594f2eb3f</v>
    <v>en-US</v>
    <v>Map</v>
  </rv>
  <rv s="1">
    <fb>6626.2690000000002</fb>
    <v>24</v>
  </rv>
  <rv s="1">
    <fb>102.51099191728299</fb>
    <v>27</v>
  </rv>
  <rv s="1">
    <fb>2.5037099675845596E-3</fb>
    <v>23</v>
  </rv>
  <rv s="1">
    <fb>3624.9712527716702</fb>
    <v>24</v>
  </rv>
  <rv s="1">
    <fb>1.329</fb>
    <v>25</v>
  </rv>
  <rv s="1">
    <fb>0.18687229239063299</fb>
    <v>23</v>
  </rv>
  <rv s="1">
    <fb>92.906215026032797</fb>
    <v>28</v>
  </rv>
  <rv s="1">
    <fb>24564647934.624401</fb>
    <v>30</v>
  </rv>
  <rv s="1">
    <fb>0.99306690000000009</fb>
    <v>23</v>
  </rv>
  <rv s="1">
    <fb>0.75940810000000003</fb>
    <v>23</v>
  </rv>
  <rv s="2">
    <v>44</v>
    <v>21</v>
    <v>313</v>
    <v>7</v>
    <v>0</v>
    <v>Image of Cyprus</v>
  </rv>
  <rv s="1">
    <fb>1.9</fb>
    <v>28</v>
  </rv>
  <rv s="0">
    <v>805306368</v>
    <v>Nikos Christodoulides (President)</v>
    <v>dcc57869-eb45-8766-d14f-1e2e824914b7</v>
    <v>en-US</v>
    <v>Generic</v>
  </rv>
  <rv s="3">
    <v>131</v>
  </rv>
  <rv s="4">
    <v>https://www.bing.com/search?q=cyprus&amp;form=skydnc</v>
    <v>Learn more on Bing</v>
  </rv>
  <rv s="1">
    <fb>80.828000000000003</fb>
    <v>28</v>
  </rv>
  <rv s="1">
    <fb>4284870000</fb>
    <v>30</v>
  </rv>
  <rv s="3">
    <v>132</v>
  </rv>
  <rv s="1">
    <fb>0.43886795519999999</fb>
    <v>23</v>
  </rv>
  <rv s="1">
    <fb>1.9509000000000001</fb>
    <v>25</v>
  </rv>
  <rv s="1">
    <fb>1244188</fb>
    <v>24</v>
  </rv>
  <rv s="1">
    <fb>0.255</fb>
    <v>23</v>
  </rv>
  <rv s="1">
    <fb>0.40200000000000002</fb>
    <v>23</v>
  </rv>
  <rv s="1">
    <fb>8.4000000000000005E-2</fb>
    <v>23</v>
  </rv>
  <rv s="1">
    <fb>0.129</fb>
    <v>23</v>
  </rv>
  <rv s="1">
    <fb>0.16699999999999998</fb>
    <v>23</v>
  </rv>
  <rv s="1">
    <fb>0.63058998107910202</fb>
    <v>23</v>
  </rv>
  <rv s="0">
    <v>536870912</v>
    <v>Famagusta District</v>
    <v>fa2bfc84-87f2-72de-997e-21b14b8b160c</v>
    <v>en-US</v>
    <v>Map</v>
  </rv>
  <rv s="0">
    <v>536870912</v>
    <v>Kyrenia District</v>
    <v>e8b8a1c2-16a7-5f3c-2602-a1185d56c861</v>
    <v>en-US</v>
    <v>Map</v>
  </rv>
  <rv s="0">
    <v>536870912</v>
    <v>Larnaca District</v>
    <v>7f5d1488-4f34-efb3-2f5e-2bfda6d7ff73</v>
    <v>en-US</v>
    <v>Map</v>
  </rv>
  <rv s="0">
    <v>536870912</v>
    <v>Limassol District</v>
    <v>1e4f6fc0-ec2d-5e17-d500-ea3e15018cec</v>
    <v>en-US</v>
    <v>Map</v>
  </rv>
  <rv s="0">
    <v>536870912</v>
    <v>Nicosia District</v>
    <v>b8e80404-6981-51e6-04bc-3ea15f66c9d4</v>
    <v>en-US</v>
    <v>Map</v>
  </rv>
  <rv s="0">
    <v>536870912</v>
    <v>Paphos District</v>
    <v>cb1e4e34-f579-017b-139b-938e8ef8d979</v>
    <v>en-US</v>
    <v>Map</v>
  </rv>
  <rv s="3">
    <v>133</v>
  </rv>
  <rv s="1">
    <fb>0.24496028871097303</fb>
    <v>23</v>
  </rv>
  <rv s="1">
    <fb>7.2740001678466795E-2</fb>
    <v>31</v>
  </rv>
  <rv s="1">
    <fb>800708</fb>
    <v>24</v>
  </rv>
  <rv s="10">
    <v>#VALUE!</v>
    <v>en-US</v>
    <v>c0c5ce3c-49b0-5b79-47f3-75ec546e77a5</v>
    <v>536870912</v>
    <v>1</v>
    <v>316</v>
    <v>71</v>
    <v>Cyprus</v>
    <v>19</v>
    <v>20</v>
    <v>Map</v>
    <v>21</v>
    <v>317</v>
    <v>CY</v>
    <v>2501</v>
    <v>2502</v>
    <v>2503</v>
    <v>2504</v>
    <v>2505</v>
    <v>2506</v>
    <v>2507</v>
    <v>2508</v>
    <v>2509</v>
    <v>CYP</v>
    <v>Cyprus, officially the Republic of Cyprus, is an island country in the eastern Mediterranean Sea, north of the Sinai Peninsula, south of the Anatolian Peninsula, and west of the Levant. It is geographically a part of West Asia, but its cultural ...</v>
    <v>2510</v>
    <v>2511</v>
    <v>2512</v>
    <v>2513</v>
    <v>2120</v>
    <v>2514</v>
    <v>2515</v>
    <v>2516</v>
    <v>2517</v>
    <v>2518</v>
    <v>2506</v>
    <v>2520</v>
    <v>2521</v>
    <v>2522</v>
    <v>2523</v>
    <v>480</v>
    <v>Cyprus</v>
    <v>Hymn to Liberty</v>
    <v>2524</v>
    <v>Kıbrıs Cumhuriyeti</v>
    <v>2525</v>
    <v>2526</v>
    <v>2527</v>
    <v>557</v>
    <v>2528</v>
    <v>2529</v>
    <v>1972</v>
    <v>2530</v>
    <v>2531</v>
    <v>2532</v>
    <v>2533</v>
    <v>2540</v>
    <v>2541</v>
    <v>290</v>
    <v>2542</v>
    <v>Cyprus</v>
    <v>2543</v>
    <v>mdp/vdpid/59</v>
  </rv>
</rvData>
</file>

<file path=xl/richData/rdrichvaluestructure.xml><?xml version="1.0" encoding="utf-8"?>
<rvStructures xmlns="http://schemas.microsoft.com/office/spreadsheetml/2017/richdata" count="31">
  <s t="_linkedentity2">
    <k n="%EntityServiceId" t="i"/>
    <k n="_DisplayString" t="s"/>
    <k n="%EntityId" t="s"/>
    <k n="%EntityCulture" t="s"/>
    <k n="_Icon" t="s"/>
  </s>
  <s t="_formattednumber">
    <k n="_Format" t="spb"/>
  </s>
  <s t="_webimage">
    <k n="WebImageIdentifier" t="i"/>
    <k n="_Provider" t="spb"/>
    <k n="Attribution" t="spb"/>
    <k n="CalcOrigin" t="i"/>
    <k n="ComputedImage" t="b"/>
    <k n="Text" t="s"/>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urrency code" t="s"/>
    <k n="Description" t="s"/>
    <k n="Forested area (%)" t="r"/>
    <k n="GDP" t="r"/>
    <k n="Gross primary education enrollment (%)" t="r"/>
    <k n="Gross tertiary education enrollment (%)" t="r"/>
    <k n="Image" t="r"/>
    <k n="Largest city" t="r"/>
    <k n="Leader(s)" t="r"/>
    <k n="LearnMoreOnLink" t="r"/>
    <k n="Name" t="s"/>
    <k n="National anthem" t="s"/>
    <k n="Official language" t="r"/>
    <k n="Official name" t="s"/>
    <k n="Physicians per thousand" t="r"/>
    <k n="Population" t="r"/>
    <k n="Subdivisions"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GDP" t="r"/>
    <k n="Image" t="r"/>
    <k n="Largest city" t="r"/>
    <k n="Leader(s)" t="r"/>
    <k n="LearnMoreOnLink" t="r"/>
    <k n="Life expectancy" t="r"/>
    <k n="Name" t="s"/>
    <k n="National anthem" t="s"/>
    <k n="Official language" t="r"/>
    <k n="Official name" t="s"/>
    <k n="Physicians per thousand" t="r"/>
    <k n="Population" t="r"/>
    <k n="Population: Labor force participation (%)" t="r"/>
    <k n="Subdivision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Electric power consumption" t="r"/>
    <k n="Fertility rate" t="r"/>
    <k n="Fossil fuel energy consumption" t="r"/>
    <k n="Gasoline price" t="r"/>
    <k n="GDP" t="r"/>
    <k n="Gross primary education enrollment (%)" t="r"/>
    <k n="Gross tertiary education enrollment (%)" t="r"/>
    <k n="Image" t="r"/>
    <k n="Largest city" t="r"/>
    <k n="Leader(s)" t="r"/>
    <k n="LearnMoreOnLink" t="r"/>
    <k n="Life expectancy" t="r"/>
    <k n="Market cap of listed companies" t="r"/>
    <k n="Minimum wage" t="r"/>
    <k n="Name" t="s"/>
    <k n="National anthem" t="s"/>
    <k n="Official language" t="r"/>
    <k n="Official name" t="s"/>
    <k n="Physicians per thousand" t="r"/>
    <k n="Population"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Currency code" t="s"/>
    <k n="Description" t="s"/>
    <k n="Image" t="r"/>
    <k n="LearnMoreOnLink" t="r"/>
    <k n="Name" t="s"/>
    <k n="Official language" t="r"/>
    <k n="Official name" t="s"/>
    <k n="Population"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Country/region" t="r"/>
    <k n="Description" t="s"/>
    <k n="Image" t="r"/>
    <k n="Largest city" t="r"/>
    <k n="Leader(s)" t="r"/>
    <k n="LearnMoreOnLink" t="r"/>
    <k n="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Country/region" t="r"/>
    <k n="Description" t="s"/>
    <k n="Image" t="r"/>
    <k n="Largest city" t="r"/>
    <k n="Leader(s)" t="r"/>
    <k n="LearnMoreOnLink" t="r"/>
    <k n="Name" t="s"/>
    <k n="Official language" t="r"/>
    <k n="Population"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ax revenue (%)"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Physicians per thousand" t="r"/>
    <k n="Population" t="r"/>
    <k n="Population: Labor force participation (%)" t="r"/>
    <k n="Subdivisions" t="r"/>
    <k n="Unemployment rate" t="r"/>
    <k n="UniqueName" t="s"/>
    <k n="Urban population" t="r"/>
    <k n="VDPID/VSID" t="s"/>
  </s>
</rvStructures>
</file>

<file path=xl/richData/rdsupportingpropertybag.xml><?xml version="1.0" encoding="utf-8"?>
<supportingPropertyBags xmlns="http://schemas.microsoft.com/office/spreadsheetml/2017/richdata2">
  <spbArrays count="26">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Birth rate</v>
      <v t="s">Urban population</v>
      <v t="s">Agricultural land (%)</v>
      <v t="s">Forested area (%)</v>
      <v t="s">Gross primary education enrollment (%)</v>
      <v t="s">Gross tertiary education enrollment (%)</v>
      <v t="s">Physicians per thousand</v>
      <v t="s">Time zone(s)</v>
      <v t="s">Calling code</v>
      <v t="s">_Flags</v>
      <v t="s">VDPID/VSID</v>
      <v t="s">UniqueName</v>
      <v t="s">_DisplayString</v>
      <v t="s">LearnMoreOnLink</v>
      <v t="s">Image</v>
      <v t="s">Description</v>
    </a>
    <a count="4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Urban population</v>
      <v t="s">Agricultural land (%)</v>
      <v t="s">Forested area (%)</v>
      <v t="s">Carbon dioxide emissions</v>
      <v t="s">CPI</v>
      <v t="s">CPI Change (%)</v>
      <v t="s">Population: Labor force participation (%)</v>
      <v t="s">Unemployment rate</v>
      <v t="s">Physicians per thousand</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Urban population</v>
      <v t="s">Agricultural land (%)</v>
      <v t="s">Carbon dioxide emissions</v>
      <v t="s">Fossil fuel energy consumption</v>
      <v t="s">Gasoline price</v>
      <v t="s">Electric power consumption</v>
      <v t="s">CPI</v>
      <v t="s">CPI Change (%)</v>
      <v t="s">Population: Labor force participation (%)</v>
      <v t="s">Minimum wage</v>
      <v t="s">Total tax rate</v>
      <v t="s">Unemployment rate</v>
      <v t="s">Market cap of listed companies</v>
      <v t="s">Gross primary education enrollment (%)</v>
      <v t="s">Gross tertiary education enrollment (%)</v>
      <v t="s">Physicians per thousand</v>
      <v t="s">Time zone(s)</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Capital/Major City</v>
      <v t="s">_SubLabel</v>
      <v t="s">Population</v>
      <v t="s">Area</v>
      <v t="s">Abbreviation</v>
      <v t="s">Currency code</v>
      <v t="s">Official language</v>
      <v t="s">Official name</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Capital/Major City</v>
      <v t="s">Leader(s)</v>
      <v t="s">Country/region</v>
      <v t="s">_SubLabel</v>
      <v t="s">Population</v>
      <v t="s">Area</v>
      <v t="s">Abbreviation</v>
      <v t="s">Largest city</v>
      <v t="s">Time zone(s)</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58">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Out of pocket health expenditure (%)</v>
      <v t="s">Physicians per thousand</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Capital/Major City</v>
      <v t="s">Leader(s)</v>
      <v t="s">Country/region</v>
      <v t="s">_SubLabel</v>
      <v t="s">Population</v>
      <v t="s">Area</v>
      <v t="s">Abbreviation</v>
      <v t="s">Largest city</v>
      <v t="s">Official language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Minimum wage</v>
      <v t="s">Tax revenue (%)</v>
      <v t="s">Total tax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Minimum wage</v>
      <v t="s">Unemployment rate</v>
      <v t="s">Gross primary education enrollment (%)</v>
      <v t="s">Gross tertiary education enrollment (%)</v>
      <v t="s">Physicians per thousand</v>
      <v t="s">Armed forces size</v>
      <v t="s">Calling code</v>
      <v t="s">_Flags</v>
      <v t="s">VDPID/VSID</v>
      <v t="s">UniqueName</v>
      <v t="s">_DisplayString</v>
      <v t="s">LearnMoreOnLink</v>
      <v t="s">Image</v>
      <v t="s">Description</v>
    </a>
  </spbArrays>
  <spbData count="318">
    <spb s="0">
      <v xml:space="preserve">data.worldbank.org	</v>
      <v xml:space="preserve">	</v>
      <v xml:space="preserve">http://data.worldbank.org/indicator/FP.CPI.TOTL	</v>
      <v xml:space="preserve">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v>
      <v xml:space="preserve">CC BY-SA 3.0	</v>
      <v xml:space="preserve">https://en.wikipedia.org/wiki/United_States	</v>
      <v xml:space="preserve">https://creativecommons.org/licenses/by-sa/3.0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http://en.wikipedia.org/wiki/United_States	</v>
      <v xml:space="preserve">http://creativecommons.org/licenses/by-sa/3.0/	</v>
    </spb>
    <spb s="0">
      <v xml:space="preserve">data.worldbank.org	</v>
      <v xml:space="preserve">	</v>
      <v xml:space="preserve">http://data.worldbank.org/indicator/SP.DYN.TFRT.IN	</v>
      <v xml:space="preserve">	</v>
    </spb>
    <spb s="0">
      <v xml:space="preserve">US Census	</v>
      <v xml:space="preserve">	</v>
      <v xml:space="preserve">https://www.census.gov/popest/data/state/asrh/2014/files/SC-EST2014-AGESEX-CIV.csv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2</v>
      <v>3</v>
      <v>2</v>
      <v>2</v>
      <v>2</v>
      <v>4</v>
      <v>2</v>
      <v>2</v>
      <v>4</v>
      <v>2</v>
      <v>2</v>
      <v>5</v>
      <v>1</v>
      <v>6</v>
      <v>7</v>
      <v>2</v>
      <v>6</v>
      <v>8</v>
      <v>9</v>
      <v>10</v>
      <v>6</v>
      <v>2</v>
      <v>6</v>
      <v>11</v>
      <v>12</v>
      <v>13</v>
      <v>14</v>
      <v>6</v>
      <v>1</v>
      <v>6</v>
      <v>6</v>
      <v>6</v>
      <v>6</v>
      <v>6</v>
      <v>6</v>
      <v>6</v>
      <v>6</v>
      <v>6</v>
      <v>6</v>
      <v>15</v>
    </spb>
    <spb s="2">
      <v>0</v>
      <v>Name</v>
      <v>LearnMoreOnLink</v>
    </spb>
    <spb s="3">
      <v>0</v>
      <v>0</v>
      <v>0</v>
    </spb>
    <spb s="4">
      <v>18</v>
      <v>18</v>
      <v>18</v>
    </spb>
    <spb s="5">
      <v>1</v>
      <v>2</v>
    </spb>
    <spb s="6">
      <v>https://www.bing.com</v>
      <v>https://www.bing.com/th?id=Ga%5Cbing_yt.png&amp;w=100&amp;h=40&amp;c=0&amp;pid=0.1</v>
      <v>Powered by Bing</v>
    </spb>
    <spb s="7">
      <v>2019</v>
      <v>2019</v>
      <v>square km</v>
      <v>per thousand (2018)</v>
      <v>2021</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8">
      <v>3</v>
    </spb>
    <spb s="8">
      <v>4</v>
    </spb>
    <spb s="8">
      <v>5</v>
    </spb>
    <spb s="8">
      <v>6</v>
    </spb>
    <spb s="8">
      <v>7</v>
    </spb>
    <spb s="8">
      <v>8</v>
    </spb>
    <spb s="8">
      <v>9</v>
    </spb>
    <spb s="8">
      <v>10</v>
    </spb>
    <spb s="8">
      <v>11</v>
    </spb>
    <spb s="0">
      <v xml:space="preserve">Wikipedia	Cia	</v>
      <v xml:space="preserve">CC-BY-SA		</v>
      <v xml:space="preserve">http://en.wikipedia.org/wiki/American_Samoa	https://www.cia.gov/library/publications/the-world-factbook/geos/aq.html?Transportation	</v>
      <v xml:space="preserve">http://creativecommons.org/licenses/by-sa/3.0/		</v>
    </spb>
    <spb s="0">
      <v xml:space="preserve">Wikipedia	</v>
      <v xml:space="preserve">CC BY-SA 3.0	</v>
      <v xml:space="preserve">https://en.wikipedia.org/wiki/American_Samoa	</v>
      <v xml:space="preserve">https://creativecommons.org/licenses/by-sa/3.0	</v>
    </spb>
    <spb s="0">
      <v xml:space="preserve">Wikipedia	</v>
      <v xml:space="preserve">CC-BY-SA	</v>
      <v xml:space="preserve">http://en.wikipedia.org/wiki/American_Samoa	</v>
      <v xml:space="preserve">http://creativecommons.org/licenses/by-sa/3.0/	</v>
    </spb>
    <spb s="0">
      <v xml:space="preserve">Cia	</v>
      <v xml:space="preserve">	</v>
      <v xml:space="preserve">https://www.cia.gov/library/publications/the-world-factbook/geos/aq.html?Transportation	</v>
      <v xml:space="preserve">	</v>
    </spb>
    <spb s="9">
      <v>32</v>
      <v>33</v>
      <v>33</v>
      <v>3</v>
      <v>33</v>
      <v>33</v>
      <v>33</v>
      <v>34</v>
      <v>33</v>
      <v>33</v>
      <v>33</v>
      <v>33</v>
      <v>9</v>
      <v>35</v>
      <v>33</v>
      <v>35</v>
      <v>11</v>
      <v>35</v>
      <v>35</v>
    </spb>
    <spb s="2">
      <v>1</v>
      <v>Name</v>
      <v>LearnMoreOnLink</v>
    </spb>
    <spb s="10">
      <v>2018</v>
      <v>square km</v>
      <v>per thousand (2017)</v>
      <v>2022</v>
      <v>2019</v>
      <v>2016</v>
      <v>2016</v>
      <v>1999</v>
      <v>1992</v>
      <v>1989</v>
    </spb>
    <spb s="0">
      <v xml:space="preserve">Wikipedia	Cia	travel.state.gov	</v>
      <v xml:space="preserve">CC-BY-SA			</v>
      <v xml:space="preserve">http://en.wikipedia.org/wiki/New_Caledonia	https://www.cia.gov/library/publications/the-world-factbook/geos/nc.html?Transportation	https://travel.state.gov/content/travel/en/international-travel/International-Travel-Country-Information-Pages/NewCaledonia.html	</v>
      <v xml:space="preserve">http://creativecommons.org/licenses/by-sa/3.0/			</v>
    </spb>
    <spb s="0">
      <v xml:space="preserve">Wikipedia	</v>
      <v xml:space="preserve">CC BY-SA 3.0	</v>
      <v xml:space="preserve">https://en.wikipedia.org/wiki/New_Caledonia	</v>
      <v xml:space="preserve">https://creativecommons.org/licenses/by-sa/3.0	</v>
    </spb>
    <spb s="0">
      <v xml:space="preserve">Wikipedia	</v>
      <v xml:space="preserve">CC-BY-SA	</v>
      <v xml:space="preserve">http://en.wikipedia.org/wiki/New_Caledonia	</v>
      <v xml:space="preserve">http://creativecommons.org/licenses/by-sa/3.0/	</v>
    </spb>
    <spb s="0">
      <v xml:space="preserve">Cia	</v>
      <v xml:space="preserve">	</v>
      <v xml:space="preserve">https://www.cia.gov/library/publications/the-world-factbook/geos/nc.html?Transportation	</v>
      <v xml:space="preserve">	</v>
    </spb>
    <spb s="11">
      <v>0</v>
      <v>39</v>
      <v>40</v>
      <v>40</v>
      <v>3</v>
      <v>40</v>
      <v>40</v>
      <v>40</v>
      <v>41</v>
      <v>40</v>
      <v>40</v>
      <v>40</v>
      <v>40</v>
      <v>42</v>
      <v>5</v>
      <v>7</v>
      <v>40</v>
      <v>9</v>
      <v>42</v>
      <v>42</v>
      <v>40</v>
      <v>42</v>
      <v>11</v>
      <v>12</v>
      <v>15</v>
    </spb>
    <spb s="2">
      <v>2</v>
      <v>Name</v>
      <v>LearnMoreOnLink</v>
    </spb>
    <spb s="12">
      <v>2016</v>
      <v>2000</v>
      <v>square km</v>
      <v>per thousand (2018)</v>
      <v>2017</v>
      <v>2016</v>
      <v>2018</v>
      <v>years (2018)</v>
      <v>2019</v>
      <v>2016</v>
      <v>2019</v>
      <v>2016</v>
      <v>1999</v>
      <v>kilotons per year (2016)</v>
      <v>2019</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 BY-SA 3.0	</v>
      <v xml:space="preserve">https://en.wikipedia.org/wiki/Brazil	</v>
      <v xml:space="preserve">https://creativecommons.org/licenses/by-sa/3.0	</v>
    </spb>
    <spb s="0">
      <v xml:space="preserve">Wikipedia	</v>
      <v xml:space="preserve">CC-BY-SA	</v>
      <v xml:space="preserve">http://en.wikipedia.org/wiki/Brazil	</v>
      <v xml:space="preserve">http://creativecommons.org/licenses/by-sa/3.0/	</v>
    </spb>
    <spb s="0">
      <v xml:space="preserve">Cia	</v>
      <v xml:space="preserve">	</v>
      <v xml:space="preserve">https://www.cia.gov/library/publications/the-world-factbook/geos/br.html?Transportation	</v>
      <v xml:space="preserve">	</v>
    </spb>
    <spb s="13">
      <v>0</v>
      <v>46</v>
      <v>47</v>
      <v>47</v>
      <v>3</v>
      <v>47</v>
      <v>47</v>
      <v>47</v>
      <v>48</v>
      <v>47</v>
      <v>47</v>
      <v>48</v>
      <v>47</v>
      <v>47</v>
      <v>49</v>
      <v>5</v>
      <v>46</v>
      <v>49</v>
      <v>7</v>
      <v>47</v>
      <v>49</v>
      <v>8</v>
      <v>9</v>
      <v>10</v>
      <v>49</v>
      <v>49</v>
      <v>47</v>
      <v>49</v>
      <v>11</v>
      <v>12</v>
      <v>13</v>
      <v>14</v>
      <v>49</v>
      <v>46</v>
      <v>49</v>
      <v>49</v>
      <v>49</v>
      <v>49</v>
      <v>49</v>
      <v>49</v>
      <v>49</v>
      <v>49</v>
      <v>49</v>
      <v>49</v>
      <v>15</v>
    </spb>
    <spb s="2">
      <v>3</v>
      <v>Name</v>
      <v>LearnMoreOnLink</v>
    </spb>
    <spb s="7">
      <v>2019</v>
      <v>2019</v>
      <v>square km</v>
      <v>per thousand (2018)</v>
      <v>2021</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http://en.wikipedia.org/wiki/Papua_New_Guinea	https://www.cia.gov/library/publications/the-world-factbook/geos/pp.html?Transportation	https://travel.state.gov/content/travel/en/international-travel/International-Travel-Country-Information-Pages/PapuaNewGuinea.html	</v>
      <v xml:space="preserve">http://creativecommons.org/licenses/by-sa/3.0/			</v>
    </spb>
    <spb s="0">
      <v xml:space="preserve">Wikipedia	</v>
      <v xml:space="preserve">CC BY-SA 3.0	</v>
      <v xml:space="preserve">https://en.wikipedia.org/wiki/Papua_New_Guinea	</v>
      <v xml:space="preserve">https://creativecommons.org/licenses/by-sa/3.0	</v>
    </spb>
    <spb s="0">
      <v xml:space="preserve">Wikipedia	</v>
      <v xml:space="preserve">CC-BY-SA	</v>
      <v xml:space="preserve">http://en.wikipedia.org/wiki/Papua_New_Guinea	</v>
      <v xml:space="preserve">http://creativecommons.org/licenses/by-sa/3.0/	</v>
    </spb>
    <spb s="0">
      <v xml:space="preserve">Cia	</v>
      <v xml:space="preserve">	</v>
      <v xml:space="preserve">https://www.cia.gov/library/publications/the-world-factbook/geos/pp.html?Transportation	</v>
      <v xml:space="preserve">	</v>
    </spb>
    <spb s="14">
      <v>0</v>
      <v>53</v>
      <v>54</v>
      <v>54</v>
      <v>3</v>
      <v>54</v>
      <v>54</v>
      <v>54</v>
      <v>55</v>
      <v>54</v>
      <v>54</v>
      <v>55</v>
      <v>54</v>
      <v>54</v>
      <v>56</v>
      <v>5</v>
      <v>53</v>
      <v>56</v>
      <v>7</v>
      <v>54</v>
      <v>56</v>
      <v>8</v>
      <v>9</v>
      <v>10</v>
      <v>56</v>
      <v>56</v>
      <v>54</v>
      <v>56</v>
      <v>11</v>
      <v>12</v>
      <v>13</v>
      <v>53</v>
      <v>56</v>
      <v>56</v>
      <v>56</v>
      <v>56</v>
      <v>56</v>
      <v>56</v>
      <v>56</v>
      <v>56</v>
      <v>56</v>
      <v>56</v>
      <v>15</v>
    </spb>
    <spb s="2">
      <v>4</v>
      <v>Name</v>
      <v>LearnMoreOnLink</v>
    </spb>
    <spb s="15">
      <v>2019</v>
      <v>2019</v>
      <v>square km</v>
      <v>per thousand (2018)</v>
      <v>2022</v>
      <v>2019</v>
      <v>2018</v>
      <v>per liter (2014)</v>
      <v>2019</v>
      <v>years (2018)</v>
      <v>2018</v>
      <v>per thousand (2018)</v>
      <v>2019</v>
      <v>2017</v>
      <v>2016</v>
      <v>2019</v>
      <v>2016</v>
      <v>2018</v>
      <v>kilotons per year (2016)</v>
      <v>deaths per 100,000 (2017)</v>
      <v>2011</v>
      <v>2009</v>
      <v>2009</v>
      <v>2009</v>
      <v>2009</v>
      <v>2009</v>
      <v>2015</v>
      <v>2009</v>
      <v>2009</v>
      <v>2016</v>
      <v>1999</v>
      <v>2019</v>
    </spb>
    <spb s="0">
      <v xml:space="preserve">Wikipedia	Cia	travel.state.gov	</v>
      <v xml:space="preserve">CC-BY-SA			</v>
      <v xml:space="preserve">http://en.wikipedia.org/wiki/Croatia	https://www.cia.gov/library/publications/the-world-factbook/geos/hr.html?Transportation	https://travel.state.gov/content/travel/en/international-travel/International-Travel-Country-Information-Pages/Croatia.html	</v>
      <v xml:space="preserve">http://creativecommons.org/licenses/by-sa/3.0/			</v>
    </spb>
    <spb s="0">
      <v xml:space="preserve">Wikipedia	</v>
      <v xml:space="preserve">CC BY-SA 3.0	</v>
      <v xml:space="preserve">https://en.wikipedia.org/wiki/Croatia	</v>
      <v xml:space="preserve">https://creativecommons.org/licenses/by-sa/3.0	</v>
    </spb>
    <spb s="0">
      <v xml:space="preserve">Wikipedia	</v>
      <v xml:space="preserve">CC-BY-SA	</v>
      <v xml:space="preserve">http://en.wikipedia.org/wiki/Croatia	</v>
      <v xml:space="preserve">http://creativecommons.org/licenses/by-sa/3.0/	</v>
    </spb>
    <spb s="0">
      <v xml:space="preserve">Cia	</v>
      <v xml:space="preserve">	</v>
      <v xml:space="preserve">https://www.cia.gov/library/publications/the-world-factbook/geos/hr.html?Transportation	</v>
      <v xml:space="preserve">	</v>
    </spb>
    <spb s="13">
      <v>0</v>
      <v>60</v>
      <v>61</v>
      <v>61</v>
      <v>3</v>
      <v>61</v>
      <v>61</v>
      <v>61</v>
      <v>62</v>
      <v>61</v>
      <v>61</v>
      <v>62</v>
      <v>61</v>
      <v>61</v>
      <v>63</v>
      <v>5</v>
      <v>60</v>
      <v>63</v>
      <v>7</v>
      <v>61</v>
      <v>63</v>
      <v>8</v>
      <v>9</v>
      <v>10</v>
      <v>63</v>
      <v>63</v>
      <v>61</v>
      <v>63</v>
      <v>11</v>
      <v>12</v>
      <v>13</v>
      <v>14</v>
      <v>63</v>
      <v>60</v>
      <v>63</v>
      <v>63</v>
      <v>63</v>
      <v>63</v>
      <v>63</v>
      <v>63</v>
      <v>63</v>
      <v>63</v>
      <v>63</v>
      <v>63</v>
      <v>15</v>
    </spb>
    <spb s="7">
      <v>2019</v>
      <v>2019</v>
      <v>square km</v>
      <v>per thousand (2018)</v>
      <v>2022</v>
      <v>2019</v>
      <v>2018</v>
      <v>per liter (2016)</v>
      <v>2019</v>
      <v>years (2018)</v>
      <v>2018</v>
      <v>per thousand (2018)</v>
      <v>2019</v>
      <v>2017</v>
      <v>2016</v>
      <v>2019</v>
      <v>2016</v>
      <v>2016</v>
      <v>kilotons per year (2016)</v>
      <v>deaths per 100,000 (2017)</v>
      <v>kWh (2014)</v>
      <v>2014</v>
      <v>2019</v>
      <v>2017</v>
      <v>2017</v>
      <v>2017</v>
      <v>2017</v>
      <v>2017</v>
      <v>2015</v>
      <v>2017</v>
      <v>2017</v>
      <v>2017</v>
      <v>2017</v>
      <v>2019</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v>
      <v xml:space="preserve">CC BY-SA 3.0	</v>
      <v xml:space="preserve">https://en.wikipedia.org/wiki/Italy	</v>
      <v xml:space="preserve">https://creativecommons.org/licenses/by-sa/3.0	</v>
    </spb>
    <spb s="0">
      <v xml:space="preserve">Wikipedia	</v>
      <v xml:space="preserve">CC-BY-SA	</v>
      <v xml:space="preserve">http://en.wikipedia.org/wiki/Italy	</v>
      <v xml:space="preserve">http://creativecommons.org/licenses/by-sa/3.0/	</v>
    </spb>
    <spb s="0">
      <v xml:space="preserve">Cia	</v>
      <v xml:space="preserve">	</v>
      <v xml:space="preserve">https://www.cia.gov/library/publications/the-world-factbook/geos/it.html?Transportation	</v>
      <v xml:space="preserve">	</v>
    </spb>
    <spb s="16">
      <v>0</v>
      <v>66</v>
      <v>67</v>
      <v>67</v>
      <v>3</v>
      <v>67</v>
      <v>67</v>
      <v>67</v>
      <v>68</v>
      <v>67</v>
      <v>67</v>
      <v>67</v>
      <v>67</v>
      <v>69</v>
      <v>5</v>
      <v>66</v>
      <v>69</v>
      <v>7</v>
      <v>67</v>
      <v>69</v>
      <v>8</v>
      <v>9</v>
      <v>10</v>
      <v>69</v>
      <v>69</v>
      <v>67</v>
      <v>69</v>
      <v>11</v>
      <v>12</v>
      <v>13</v>
      <v>14</v>
      <v>69</v>
      <v>66</v>
      <v>69</v>
      <v>69</v>
      <v>69</v>
      <v>69</v>
      <v>69</v>
      <v>69</v>
      <v>69</v>
      <v>69</v>
      <v>69</v>
      <v>69</v>
      <v>15</v>
    </spb>
    <spb s="2">
      <v>5</v>
      <v>Name</v>
      <v>LearnMoreOnLink</v>
    </spb>
    <spb s="7">
      <v>2019</v>
      <v>2019</v>
      <v>square km</v>
      <v>per thousand (2018)</v>
      <v>2021</v>
      <v>2019</v>
      <v>2018</v>
      <v>per liter (2016)</v>
      <v>2019</v>
      <v>years (2018)</v>
      <v>2018</v>
      <v>per thousand (2018)</v>
      <v>2019</v>
      <v>2017</v>
      <v>2016</v>
      <v>2019</v>
      <v>2016</v>
      <v>2018</v>
      <v>kilotons per year (2014)</v>
      <v>deaths per 100,000 (2017)</v>
      <v>kWh (2014)</v>
      <v>2015</v>
      <v>2008</v>
      <v>2017</v>
      <v>2017</v>
      <v>2017</v>
      <v>2017</v>
      <v>2017</v>
      <v>2015</v>
      <v>2017</v>
      <v>2017</v>
      <v>2017</v>
      <v>2017</v>
      <v>2019</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v>
      <v xml:space="preserve">CC BY-SA 3.0	</v>
      <v xml:space="preserve">https://en.wikipedia.org/wiki/Australia	</v>
      <v xml:space="preserve">https://creativecommons.org/licenses/by-sa/3.0	</v>
    </spb>
    <spb s="0">
      <v xml:space="preserve">Wikipedia	</v>
      <v xml:space="preserve">CC-BY-SA	</v>
      <v xml:space="preserve">http://en.wikipedia.org/wiki/Australia	</v>
      <v xml:space="preserve">http://creativecommons.org/licenses/by-sa/3.0/	</v>
    </spb>
    <spb s="0">
      <v xml:space="preserve">Cia	</v>
      <v xml:space="preserve">	</v>
      <v xml:space="preserve">https://www.cia.gov/library/publications/the-world-factbook/geos/as.html?Transportation	</v>
      <v xml:space="preserve">	</v>
    </spb>
    <spb s="13">
      <v>0</v>
      <v>73</v>
      <v>74</v>
      <v>74</v>
      <v>3</v>
      <v>74</v>
      <v>74</v>
      <v>74</v>
      <v>75</v>
      <v>74</v>
      <v>74</v>
      <v>75</v>
      <v>74</v>
      <v>74</v>
      <v>76</v>
      <v>5</v>
      <v>73</v>
      <v>76</v>
      <v>7</v>
      <v>74</v>
      <v>76</v>
      <v>8</v>
      <v>9</v>
      <v>10</v>
      <v>76</v>
      <v>76</v>
      <v>74</v>
      <v>76</v>
      <v>11</v>
      <v>12</v>
      <v>13</v>
      <v>14</v>
      <v>76</v>
      <v>73</v>
      <v>76</v>
      <v>76</v>
      <v>76</v>
      <v>76</v>
      <v>76</v>
      <v>76</v>
      <v>76</v>
      <v>76</v>
      <v>76</v>
      <v>76</v>
      <v>15</v>
    </spb>
    <spb s="7">
      <v>2019</v>
      <v>2019</v>
      <v>square km</v>
      <v>per thousand (2018)</v>
      <v>2022</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Wikipedia	Cia	travel.state.gov	</v>
      <v xml:space="preserve">CC-BY-SA			</v>
      <v xml:space="preserve">http://en.wikipedia.org/wiki/Hong_Kong	https://www.cia.gov/library/publications/the-world-factbook/geos/hk.html?Transportation	https://travel.state.gov/content/travel/en/international-travel/International-Travel-Country-Information-Pages/HongKong.html	</v>
      <v xml:space="preserve">http://creativecommons.org/licenses/by-sa/3.0/			</v>
    </spb>
    <spb s="0">
      <v xml:space="preserve">Wikipedia	</v>
      <v xml:space="preserve">CC BY-SA 3.0	</v>
      <v xml:space="preserve">https://en.wikipedia.org/wiki/Hong_Kong	</v>
      <v xml:space="preserve">https://creativecommons.org/licenses/by-sa/3.0	</v>
    </spb>
    <spb s="0">
      <v xml:space="preserve">Wikipedia	</v>
      <v xml:space="preserve">CC-BY-SA	</v>
      <v xml:space="preserve">http://en.wikipedia.org/wiki/Hong_Kong	</v>
      <v xml:space="preserve">http://creativecommons.org/licenses/by-sa/3.0/	</v>
    </spb>
    <spb s="0">
      <v xml:space="preserve">Cia	</v>
      <v xml:space="preserve">	</v>
      <v xml:space="preserve">https://www.cia.gov/library/publications/the-world-factbook/geos/hk.html?Transportation	</v>
      <v xml:space="preserve">	</v>
    </spb>
    <spb s="17">
      <v>0</v>
      <v>79</v>
      <v>80</v>
      <v>80</v>
      <v>3</v>
      <v>80</v>
      <v>80</v>
      <v>80</v>
      <v>81</v>
      <v>80</v>
      <v>81</v>
      <v>80</v>
      <v>80</v>
      <v>82</v>
      <v>5</v>
      <v>79</v>
      <v>82</v>
      <v>7</v>
      <v>80</v>
      <v>9</v>
      <v>82</v>
      <v>81</v>
      <v>82</v>
      <v>11</v>
      <v>12</v>
      <v>14</v>
      <v>82</v>
      <v>79</v>
      <v>82</v>
      <v>82</v>
      <v>15</v>
    </spb>
    <spb s="2">
      <v>6</v>
      <v>Name</v>
      <v>LearnMoreOnLink</v>
    </spb>
    <spb s="18">
      <v>2019</v>
      <v>2019</v>
      <v>square km</v>
      <v>per thousand (2018)</v>
      <v>2022</v>
      <v>2019</v>
      <v>2018</v>
      <v>per liter (2016)</v>
      <v>2019</v>
      <v>years (2018)</v>
      <v>2019</v>
      <v>2019</v>
      <v>2016</v>
      <v>1995</v>
      <v>kilotons per year (2016)</v>
      <v>kWh (2014)</v>
      <v>2014</v>
      <v>2019</v>
      <v>2018</v>
      <v>2018</v>
      <v>2019</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v>
      <v xml:space="preserve">CC BY-SA 3.0	</v>
      <v xml:space="preserve">https://en.wikipedia.org/wiki/New_Zealand	</v>
      <v xml:space="preserve">https://creativecommons.org/licenses/by-sa/3.0	</v>
    </spb>
    <spb s="0">
      <v xml:space="preserve">Wikipedia	</v>
      <v xml:space="preserve">CC-BY-SA	</v>
      <v xml:space="preserve">http://en.wikipedia.org/wiki/New_Zealand	</v>
      <v xml:space="preserve">http://creativecommons.org/licenses/by-sa/3.0/	</v>
    </spb>
    <spb s="0">
      <v xml:space="preserve">Cia	</v>
      <v xml:space="preserve">	</v>
      <v xml:space="preserve">https://www.cia.gov/library/publications/the-world-factbook/geos/nz.html?Transportation	</v>
      <v xml:space="preserve">	</v>
    </spb>
    <spb s="19">
      <v>0</v>
      <v>86</v>
      <v>87</v>
      <v>87</v>
      <v>3</v>
      <v>87</v>
      <v>87</v>
      <v>87</v>
      <v>88</v>
      <v>87</v>
      <v>87</v>
      <v>88</v>
      <v>87</v>
      <v>87</v>
      <v>89</v>
      <v>5</v>
      <v>86</v>
      <v>89</v>
      <v>7</v>
      <v>87</v>
      <v>89</v>
      <v>8</v>
      <v>9</v>
      <v>10</v>
      <v>89</v>
      <v>89</v>
      <v>87</v>
      <v>89</v>
      <v>11</v>
      <v>12</v>
      <v>13</v>
      <v>14</v>
      <v>89</v>
      <v>86</v>
      <v>89</v>
      <v>89</v>
      <v>89</v>
      <v>15</v>
    </spb>
    <spb s="2">
      <v>7</v>
      <v>Name</v>
      <v>LearnMoreOnLink</v>
    </spb>
    <spb s="20">
      <v>2019</v>
      <v>2019</v>
      <v>square km</v>
      <v>per thousand (2018)</v>
      <v>2021</v>
      <v>2019</v>
      <v>2018</v>
      <v>per liter (2016)</v>
      <v>2019</v>
      <v>years (2018)</v>
      <v>2019</v>
      <v>per thousand (2018)</v>
      <v>2019</v>
      <v>2017</v>
      <v>2016</v>
      <v>2019</v>
      <v>2016</v>
      <v>2018</v>
      <v>kilotons per year (2016)</v>
      <v>deaths per 100,000 (2017)</v>
      <v>kWh (2014)</v>
      <v>2015</v>
      <v>2019</v>
      <v>2013</v>
      <v>2017</v>
      <v>2017</v>
      <v>2019</v>
    </spb>
    <spb s="0">
      <v xml:space="preserve">Wikipedia	Cia	travel.state.gov	</v>
      <v xml:space="preserve">CC-BY-SA			</v>
      <v xml:space="preserve">http://en.wikipedia.org/wiki/South_Africa	https://www.cia.gov/library/publications/the-world-factbook/geos/sf.html?Transportation	https://travel.state.gov/content/travel/en/international-travel/International-Travel-Country-Information-Pages/SouthAfrica.html	</v>
      <v xml:space="preserve">http://creativecommons.org/licenses/by-sa/3.0/			</v>
    </spb>
    <spb s="0">
      <v xml:space="preserve">Wikipedia	</v>
      <v xml:space="preserve">CC BY-SA 3.0	</v>
      <v xml:space="preserve">https://en.wikipedia.org/wiki/South_Africa	</v>
      <v xml:space="preserve">https://creativecommons.org/licenses/by-sa/3.0	</v>
    </spb>
    <spb s="0">
      <v xml:space="preserve">Wikipedia	</v>
      <v xml:space="preserve">CC-BY-SA	</v>
      <v xml:space="preserve">http://en.wikipedia.org/wiki/South_Africa	</v>
      <v xml:space="preserve">http://creativecommons.org/licenses/by-sa/3.0/	</v>
    </spb>
    <spb s="0">
      <v xml:space="preserve">Cia	</v>
      <v xml:space="preserve">	</v>
      <v xml:space="preserve">https://www.cia.gov/library/publications/the-world-factbook/geos/sf.html?Transportation	</v>
      <v xml:space="preserve">	</v>
    </spb>
    <spb s="16">
      <v>0</v>
      <v>93</v>
      <v>94</v>
      <v>94</v>
      <v>3</v>
      <v>94</v>
      <v>94</v>
      <v>94</v>
      <v>95</v>
      <v>94</v>
      <v>94</v>
      <v>94</v>
      <v>94</v>
      <v>96</v>
      <v>5</v>
      <v>93</v>
      <v>96</v>
      <v>7</v>
      <v>94</v>
      <v>96</v>
      <v>8</v>
      <v>9</v>
      <v>10</v>
      <v>96</v>
      <v>96</v>
      <v>94</v>
      <v>96</v>
      <v>11</v>
      <v>12</v>
      <v>13</v>
      <v>14</v>
      <v>96</v>
      <v>93</v>
      <v>96</v>
      <v>96</v>
      <v>96</v>
      <v>96</v>
      <v>96</v>
      <v>96</v>
      <v>96</v>
      <v>96</v>
      <v>96</v>
      <v>96</v>
      <v>15</v>
    </spb>
    <spb s="7">
      <v>2019</v>
      <v>2019</v>
      <v>square km</v>
      <v>per thousand (2018)</v>
      <v>2022</v>
      <v>2019</v>
      <v>2018</v>
      <v>per liter (2016)</v>
      <v>2019</v>
      <v>years (2018)</v>
      <v>2018</v>
      <v>per thousand (2018)</v>
      <v>2019</v>
      <v>2017</v>
      <v>2016</v>
      <v>2019</v>
      <v>2016</v>
      <v>2017</v>
      <v>kilotons per year (2016)</v>
      <v>deaths per 100,000 (2017)</v>
      <v>kWh (2014)</v>
      <v>2014</v>
      <v>2019</v>
      <v>2014</v>
      <v>2014</v>
      <v>2014</v>
      <v>2014</v>
      <v>2014</v>
      <v>2015</v>
      <v>2014</v>
      <v>2014</v>
      <v>2017</v>
      <v>2017</v>
      <v>2019</v>
    </spb>
    <spb s="0">
      <v xml:space="preserve">Wikipedia	</v>
      <v xml:space="preserve">CC BY-SA 3.0	</v>
      <v xml:space="preserve">https://en.wikipedia.org/wiki/R%C3%A9union	</v>
      <v xml:space="preserve">https://creativecommons.org/licenses/by-sa/3.0	</v>
    </spb>
    <spb s="0">
      <v xml:space="preserve">Wikipedia	</v>
      <v xml:space="preserve">CC-BY-SA	</v>
      <v xml:space="preserve">http://en.wikipedia.org/wiki/Réunion	</v>
      <v xml:space="preserve">http://creativecommons.org/licenses/by-sa/3.0/	</v>
    </spb>
    <spb s="21">
      <v>99</v>
      <v>99</v>
      <v>99</v>
      <v>99</v>
      <v>99</v>
      <v>100</v>
      <v>99</v>
      <v>99</v>
      <v>99</v>
      <v>99</v>
    </spb>
    <spb s="2">
      <v>8</v>
      <v>Name</v>
      <v>LearnMoreOnLink</v>
    </spb>
    <spb s="22">
      <v>square km</v>
      <v>2020</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v>
      <v xml:space="preserve">CC BY-SA 3.0	</v>
      <v xml:space="preserve">https://en.wikipedia.org/wiki/Mexico	</v>
      <v xml:space="preserve">https://creativecommons.org/licenses/by-sa/3.0	</v>
    </spb>
    <spb s="0">
      <v xml:space="preserve">Wikipedia	</v>
      <v xml:space="preserve">CC-BY-SA	</v>
      <v xml:space="preserve">http://en.wikipedia.org/wiki/Mexico	</v>
      <v xml:space="preserve">http://creativecommons.org/licenses/by-sa/3.0/	</v>
    </spb>
    <spb s="0">
      <v xml:space="preserve">Cia	</v>
      <v xml:space="preserve">	</v>
      <v xml:space="preserve">https://www.cia.gov/library/publications/the-world-factbook/geos/mx.html?Transportation	</v>
      <v xml:space="preserve">	</v>
    </spb>
    <spb s="13">
      <v>0</v>
      <v>104</v>
      <v>105</v>
      <v>105</v>
      <v>3</v>
      <v>105</v>
      <v>105</v>
      <v>105</v>
      <v>106</v>
      <v>105</v>
      <v>105</v>
      <v>106</v>
      <v>105</v>
      <v>105</v>
      <v>107</v>
      <v>5</v>
      <v>104</v>
      <v>107</v>
      <v>7</v>
      <v>105</v>
      <v>107</v>
      <v>8</v>
      <v>9</v>
      <v>10</v>
      <v>107</v>
      <v>107</v>
      <v>105</v>
      <v>107</v>
      <v>11</v>
      <v>12</v>
      <v>13</v>
      <v>14</v>
      <v>107</v>
      <v>104</v>
      <v>107</v>
      <v>107</v>
      <v>107</v>
      <v>107</v>
      <v>107</v>
      <v>107</v>
      <v>107</v>
      <v>107</v>
      <v>107</v>
      <v>107</v>
      <v>15</v>
    </spb>
    <spb s="7">
      <v>2019</v>
      <v>2019</v>
      <v>square km</v>
      <v>per thousand (2018)</v>
      <v>2022</v>
      <v>2019</v>
      <v>2018</v>
      <v>per liter (2016)</v>
      <v>2019</v>
      <v>years (2018)</v>
      <v>2018</v>
      <v>per thousand (2018)</v>
      <v>2019</v>
      <v>2017</v>
      <v>2016</v>
      <v>2019</v>
      <v>2016</v>
      <v>2017</v>
      <v>kilotons per year (2016)</v>
      <v>deaths per 100,000 (2017)</v>
      <v>kWh (2014)</v>
      <v>2015</v>
      <v>2019</v>
      <v>2018</v>
      <v>2018</v>
      <v>2018</v>
      <v>2018</v>
      <v>2018</v>
      <v>2015</v>
      <v>2018</v>
      <v>2018</v>
      <v>2017</v>
      <v>2017</v>
      <v>2019</v>
    </spb>
    <spb s="0">
      <v xml:space="preserve">Wikipedia	Cia	travel.state.gov	</v>
      <v xml:space="preserve">CC-BY-SA			</v>
      <v xml:space="preserve">http://en.wikipedia.org/wiki/Jamaica	https://www.cia.gov/library/publications/the-world-factbook/geos/jm.html?Transportation	https://travel.state.gov/content/travel/en/international-travel/International-Travel-Country-Information-Pages/Jamaica.html	</v>
      <v xml:space="preserve">http://creativecommons.org/licenses/by-sa/3.0/			</v>
    </spb>
    <spb s="0">
      <v xml:space="preserve">Wikipedia	</v>
      <v xml:space="preserve">CC BY-SA 3.0	</v>
      <v xml:space="preserve">https://en.wikipedia.org/wiki/Jamaica	</v>
      <v xml:space="preserve">https://creativecommons.org/licenses/by-sa/3.0	</v>
    </spb>
    <spb s="0">
      <v xml:space="preserve">Wikipedia	</v>
      <v xml:space="preserve">CC-BY-SA	</v>
      <v xml:space="preserve">http://en.wikipedia.org/wiki/Jamaica	</v>
      <v xml:space="preserve">http://creativecommons.org/licenses/by-sa/3.0/	</v>
    </spb>
    <spb s="0">
      <v xml:space="preserve">Cia	</v>
      <v xml:space="preserve">	</v>
      <v xml:space="preserve">https://www.cia.gov/library/publications/the-world-factbook/geos/jm.html?Transportation	</v>
      <v xml:space="preserve">	</v>
    </spb>
    <spb s="13">
      <v>0</v>
      <v>110</v>
      <v>111</v>
      <v>111</v>
      <v>3</v>
      <v>111</v>
      <v>111</v>
      <v>111</v>
      <v>112</v>
      <v>111</v>
      <v>111</v>
      <v>112</v>
      <v>111</v>
      <v>111</v>
      <v>113</v>
      <v>5</v>
      <v>110</v>
      <v>113</v>
      <v>7</v>
      <v>111</v>
      <v>113</v>
      <v>8</v>
      <v>9</v>
      <v>10</v>
      <v>113</v>
      <v>113</v>
      <v>111</v>
      <v>113</v>
      <v>11</v>
      <v>12</v>
      <v>13</v>
      <v>14</v>
      <v>113</v>
      <v>110</v>
      <v>113</v>
      <v>113</v>
      <v>113</v>
      <v>113</v>
      <v>113</v>
      <v>113</v>
      <v>113</v>
      <v>113</v>
      <v>113</v>
      <v>113</v>
      <v>15</v>
    </spb>
    <spb s="7">
      <v>2019</v>
      <v>2019</v>
      <v>square km</v>
      <v>per thousand (2018)</v>
      <v>2022</v>
      <v>2019</v>
      <v>2018</v>
      <v>per liter (2016)</v>
      <v>2019</v>
      <v>years (2018)</v>
      <v>2018</v>
      <v>per thousand (2018)</v>
      <v>2019</v>
      <v>2017</v>
      <v>2016</v>
      <v>2019</v>
      <v>2016</v>
      <v>2017</v>
      <v>kilotons per year (2016)</v>
      <v>deaths per 100,000 (2017)</v>
      <v>kWh (2014)</v>
      <v>2014</v>
      <v>2019</v>
      <v>2004</v>
      <v>2004</v>
      <v>2004</v>
      <v>2004</v>
      <v>2004</v>
      <v>2015</v>
      <v>2004</v>
      <v>2004</v>
      <v>2018</v>
      <v>2015</v>
      <v>2019</v>
    </spb>
    <spb s="0">
      <v xml:space="preserve">Wikipedia	Cia	travel.state.gov	</v>
      <v xml:space="preserve">CC-BY-SA			</v>
      <v xml:space="preserve">http://en.wikipedia.org/wiki/The_Bahamas	https://www.cia.gov/library/publications/the-world-factbook/geos/bf.html?Transportation	https://travel.state.gov/content/travel/en/international-travel/International-Travel-Country-Information-Pages/Bahamas.html	</v>
      <v xml:space="preserve">http://creativecommons.org/licenses/by-sa/3.0/			</v>
    </spb>
    <spb s="0">
      <v xml:space="preserve">Wikipedia	</v>
      <v xml:space="preserve">CC BY-SA 3.0	</v>
      <v xml:space="preserve">https://en.wikipedia.org/wiki/The_Bahamas	</v>
      <v xml:space="preserve">https://creativecommons.org/licenses/by-sa/3.0	</v>
    </spb>
    <spb s="0">
      <v xml:space="preserve">Wikipedia	</v>
      <v xml:space="preserve">CC-BY-SA	</v>
      <v xml:space="preserve">http://en.wikipedia.org/wiki/The_Bahamas	</v>
      <v xml:space="preserve">http://creativecommons.org/licenses/by-sa/3.0/	</v>
    </spb>
    <spb s="0">
      <v xml:space="preserve">Cia	</v>
      <v xml:space="preserve">	</v>
      <v xml:space="preserve">https://www.cia.gov/library/publications/the-world-factbook/geos/bf.html?Transportation	</v>
      <v xml:space="preserve">	</v>
    </spb>
    <spb s="23">
      <v>0</v>
      <v>116</v>
      <v>117</v>
      <v>117</v>
      <v>3</v>
      <v>117</v>
      <v>117</v>
      <v>117</v>
      <v>118</v>
      <v>117</v>
      <v>117</v>
      <v>118</v>
      <v>117</v>
      <v>117</v>
      <v>119</v>
      <v>5</v>
      <v>116</v>
      <v>119</v>
      <v>7</v>
      <v>117</v>
      <v>119</v>
      <v>8</v>
      <v>9</v>
      <v>10</v>
      <v>119</v>
      <v>119</v>
      <v>117</v>
      <v>119</v>
      <v>11</v>
      <v>12</v>
      <v>13</v>
      <v>119</v>
      <v>119</v>
      <v>119</v>
      <v>119</v>
      <v>15</v>
    </spb>
    <spb s="2">
      <v>9</v>
      <v>Name</v>
      <v>LearnMoreOnLink</v>
    </spb>
    <spb s="24">
      <v>2019</v>
      <v>2019</v>
      <v>square km</v>
      <v>per thousand (2018)</v>
      <v>2022</v>
      <v>2019</v>
      <v>2018</v>
      <v>per liter (2016)</v>
      <v>2019</v>
      <v>years (2018)</v>
      <v>2018</v>
      <v>per thousand (2018)</v>
      <v>2019</v>
      <v>2017</v>
      <v>2016</v>
      <v>2019</v>
      <v>2016</v>
      <v>2017</v>
      <v>kilotons per year (2016)</v>
      <v>deaths per 100,000 (2017)</v>
      <v>2007</v>
      <v>2015</v>
      <v>2018</v>
      <v>1995</v>
      <v>2019</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v>
      <v xml:space="preserve">CC BY-SA 3.0	</v>
      <v xml:space="preserve">https://en.wikipedia.org/wiki/Panama	</v>
      <v xml:space="preserve">https://creativecommons.org/licenses/by-sa/3.0	</v>
    </spb>
    <spb s="0">
      <v xml:space="preserve">Wikipedia	</v>
      <v xml:space="preserve">CC-BY-SA	</v>
      <v xml:space="preserve">http://en.wikipedia.org/wiki/Panama	</v>
      <v xml:space="preserve">http://creativecommons.org/licenses/by-sa/3.0/	</v>
    </spb>
    <spb s="0">
      <v xml:space="preserve">Cia	</v>
      <v xml:space="preserve">	</v>
      <v xml:space="preserve">https://www.cia.gov/library/publications/the-world-factbook/geos/pm.html?Transportation	</v>
      <v xml:space="preserve">	</v>
    </spb>
    <spb s="25">
      <v>0</v>
      <v>123</v>
      <v>124</v>
      <v>124</v>
      <v>3</v>
      <v>124</v>
      <v>124</v>
      <v>124</v>
      <v>125</v>
      <v>124</v>
      <v>124</v>
      <v>125</v>
      <v>124</v>
      <v>124</v>
      <v>126</v>
      <v>5</v>
      <v>123</v>
      <v>126</v>
      <v>7</v>
      <v>124</v>
      <v>8</v>
      <v>9</v>
      <v>10</v>
      <v>126</v>
      <v>126</v>
      <v>124</v>
      <v>126</v>
      <v>11</v>
      <v>12</v>
      <v>13</v>
      <v>14</v>
      <v>126</v>
      <v>123</v>
      <v>126</v>
      <v>126</v>
      <v>126</v>
      <v>126</v>
      <v>126</v>
      <v>126</v>
      <v>126</v>
      <v>126</v>
      <v>126</v>
      <v>126</v>
      <v>15</v>
    </spb>
    <spb s="2">
      <v>10</v>
      <v>Name</v>
      <v>LearnMoreOnLink</v>
    </spb>
    <spb s="26">
      <v>2019</v>
      <v>2019</v>
      <v>square km</v>
      <v>per thousand (2018)</v>
      <v>2022</v>
      <v>2019</v>
      <v>2018</v>
      <v>per liter (2016)</v>
      <v>2019</v>
      <v>years (2018)</v>
      <v>per thousand (2018)</v>
      <v>2019</v>
      <v>2017</v>
      <v>2016</v>
      <v>2019</v>
      <v>2016</v>
      <v>2016</v>
      <v>kilotons per year (2016)</v>
      <v>deaths per 100,000 (2017)</v>
      <v>kWh (2014)</v>
      <v>2014</v>
      <v>2019</v>
      <v>2018</v>
      <v>2018</v>
      <v>2018</v>
      <v>2018</v>
      <v>2018</v>
      <v>2015</v>
      <v>2018</v>
      <v>2018</v>
      <v>2017</v>
      <v>2016</v>
      <v>2019</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v>
      <v xml:space="preserve">CC BY-SA 3.0	</v>
      <v xml:space="preserve">https://en.wikipedia.org/wiki/Japan	</v>
      <v xml:space="preserve">https://creativecommons.org/licenses/by-sa/3.0	</v>
    </spb>
    <spb s="0">
      <v xml:space="preserve">Wikipedia	</v>
      <v xml:space="preserve">CC-BY-SA	</v>
      <v xml:space="preserve">http://en.wikipedia.org/wiki/Japan	</v>
      <v xml:space="preserve">http://creativecommons.org/licenses/by-sa/3.0/	</v>
    </spb>
    <spb s="0">
      <v xml:space="preserve">Cia	</v>
      <v xml:space="preserve">	</v>
      <v xml:space="preserve">https://www.cia.gov/library/publications/the-world-factbook/geos/ja.html?Transportation	</v>
      <v xml:space="preserve">	</v>
    </spb>
    <spb s="13">
      <v>0</v>
      <v>130</v>
      <v>131</v>
      <v>131</v>
      <v>3</v>
      <v>131</v>
      <v>131</v>
      <v>131</v>
      <v>132</v>
      <v>131</v>
      <v>131</v>
      <v>132</v>
      <v>131</v>
      <v>131</v>
      <v>133</v>
      <v>5</v>
      <v>130</v>
      <v>133</v>
      <v>7</v>
      <v>131</v>
      <v>133</v>
      <v>8</v>
      <v>9</v>
      <v>10</v>
      <v>133</v>
      <v>133</v>
      <v>131</v>
      <v>133</v>
      <v>11</v>
      <v>12</v>
      <v>13</v>
      <v>14</v>
      <v>133</v>
      <v>130</v>
      <v>133</v>
      <v>133</v>
      <v>133</v>
      <v>133</v>
      <v>133</v>
      <v>133</v>
      <v>133</v>
      <v>133</v>
      <v>133</v>
      <v>133</v>
      <v>15</v>
    </spb>
    <spb s="7">
      <v>2019</v>
      <v>2019</v>
      <v>square km</v>
      <v>per thousand (2018)</v>
      <v>2022</v>
      <v>2019</v>
      <v>2018</v>
      <v>per liter (2016)</v>
      <v>2019</v>
      <v>years (2018)</v>
      <v>2018</v>
      <v>per thousand (2018)</v>
      <v>2019</v>
      <v>2017</v>
      <v>2016</v>
      <v>2019</v>
      <v>2016</v>
      <v>2016</v>
      <v>kilotons per year (2016)</v>
      <v>deaths per 100,000 (2017)</v>
      <v>kWh (2014)</v>
      <v>2015</v>
      <v>2019</v>
      <v>2013</v>
      <v>2013</v>
      <v>2013</v>
      <v>2013</v>
      <v>2013</v>
      <v>2015</v>
      <v>2013</v>
      <v>2013</v>
      <v>2015</v>
      <v>2015</v>
      <v>2019</v>
    </spb>
    <spb s="0">
      <v xml:space="preserve">Wikipedia	</v>
      <v xml:space="preserve">CC BY-SA 3.0	</v>
      <v xml:space="preserve">https://en.wikipedia.org/wiki/Okinawa_Prefecture	</v>
      <v xml:space="preserve">https://creativecommons.org/licenses/by-sa/3.0	</v>
    </spb>
    <spb s="0">
      <v xml:space="preserve">Wikipedia	</v>
      <v xml:space="preserve">CC-BY-SA	</v>
      <v xml:space="preserve">http://en.wikipedia.org/wiki/Okinawa_Prefecture	</v>
      <v xml:space="preserve">http://creativecommons.org/licenses/by-sa/3.0/	</v>
    </spb>
    <spb s="27">
      <v>136</v>
      <v>136</v>
      <v>136</v>
      <v>136</v>
      <v>136</v>
      <v>137</v>
      <v>136</v>
      <v>136</v>
      <v>136</v>
    </spb>
    <spb s="2">
      <v>11</v>
      <v>Name</v>
      <v>LearnMoreOnLink</v>
    </spb>
    <spb s="22">
      <v>square km</v>
      <v>2021</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v>
      <v xml:space="preserve">CC BY-SA 3.0	</v>
      <v xml:space="preserve">https://en.wikipedia.org/wiki/Chile	</v>
      <v xml:space="preserve">https://creativecommons.org/licenses/by-sa/3.0	</v>
    </spb>
    <spb s="0">
      <v xml:space="preserve">Wikipedia	</v>
      <v xml:space="preserve">CC-BY-SA	</v>
      <v xml:space="preserve">http://en.wikipedia.org/wiki/Chile	</v>
      <v xml:space="preserve">http://creativecommons.org/licenses/by-sa/3.0/	</v>
    </spb>
    <spb s="0">
      <v xml:space="preserve">Cia	</v>
      <v xml:space="preserve">	</v>
      <v xml:space="preserve">https://www.cia.gov/library/publications/the-world-factbook/geos/ci.html?Transportation	</v>
      <v xml:space="preserve">	</v>
    </spb>
    <spb s="13">
      <v>0</v>
      <v>141</v>
      <v>142</v>
      <v>142</v>
      <v>3</v>
      <v>142</v>
      <v>142</v>
      <v>142</v>
      <v>143</v>
      <v>142</v>
      <v>142</v>
      <v>143</v>
      <v>142</v>
      <v>142</v>
      <v>144</v>
      <v>5</v>
      <v>141</v>
      <v>144</v>
      <v>7</v>
      <v>142</v>
      <v>144</v>
      <v>8</v>
      <v>9</v>
      <v>10</v>
      <v>144</v>
      <v>144</v>
      <v>142</v>
      <v>144</v>
      <v>11</v>
      <v>12</v>
      <v>13</v>
      <v>14</v>
      <v>144</v>
      <v>141</v>
      <v>144</v>
      <v>144</v>
      <v>144</v>
      <v>144</v>
      <v>144</v>
      <v>144</v>
      <v>144</v>
      <v>144</v>
      <v>144</v>
      <v>144</v>
      <v>15</v>
    </spb>
    <spb s="7">
      <v>2019</v>
      <v>2019</v>
      <v>square km</v>
      <v>per thousand (2018)</v>
      <v>2021</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0">
      <v xml:space="preserve">Wikipedia	Cia	travel.state.gov	</v>
      <v xml:space="preserve">CC-BY-SA			</v>
      <v xml:space="preserve">http://en.wikipedia.org/wiki/Mozambique	https://www.cia.gov/library/publications/the-world-factbook/geos/mz.html?Transportation	https://travel.state.gov/content/travel/en/international-travel/International-Travel-Country-Information-Pages/Mozambique.html	</v>
      <v xml:space="preserve">http://creativecommons.org/licenses/by-sa/3.0/			</v>
    </spb>
    <spb s="0">
      <v xml:space="preserve">Wikipedia	</v>
      <v xml:space="preserve">CC BY-SA 3.0	</v>
      <v xml:space="preserve">https://en.wikipedia.org/wiki/Mozambique	</v>
      <v xml:space="preserve">https://creativecommons.org/licenses/by-sa/3.0	</v>
    </spb>
    <spb s="0">
      <v xml:space="preserve">Wikipedia	</v>
      <v xml:space="preserve">CC-BY-SA	</v>
      <v xml:space="preserve">http://en.wikipedia.org/wiki/Mozambique	</v>
      <v xml:space="preserve">http://creativecommons.org/licenses/by-sa/3.0/	</v>
    </spb>
    <spb s="0">
      <v xml:space="preserve">Cia	</v>
      <v xml:space="preserve">	</v>
      <v xml:space="preserve">https://www.cia.gov/library/publications/the-world-factbook/geos/mz.html?Transportation	</v>
      <v xml:space="preserve">	</v>
    </spb>
    <spb s="28">
      <v>0</v>
      <v>147</v>
      <v>148</v>
      <v>148</v>
      <v>3</v>
      <v>148</v>
      <v>148</v>
      <v>148</v>
      <v>149</v>
      <v>148</v>
      <v>148</v>
      <v>149</v>
      <v>148</v>
      <v>148</v>
      <v>150</v>
      <v>5</v>
      <v>147</v>
      <v>150</v>
      <v>7</v>
      <v>148</v>
      <v>150</v>
      <v>8</v>
      <v>9</v>
      <v>10</v>
      <v>150</v>
      <v>150</v>
      <v>148</v>
      <v>150</v>
      <v>11</v>
      <v>12</v>
      <v>13</v>
      <v>14</v>
      <v>150</v>
      <v>150</v>
      <v>150</v>
      <v>150</v>
      <v>150</v>
      <v>150</v>
      <v>150</v>
      <v>150</v>
      <v>150</v>
      <v>150</v>
      <v>150</v>
      <v>15</v>
    </spb>
    <spb s="2">
      <v>12</v>
      <v>Name</v>
      <v>LearnMoreOnLink</v>
    </spb>
    <spb s="29">
      <v>2019</v>
      <v>2019</v>
      <v>square km</v>
      <v>per thousand (2018)</v>
      <v>2022</v>
      <v>2019</v>
      <v>2018</v>
      <v>per liter (2016)</v>
      <v>2019</v>
      <v>years (2018)</v>
      <v>2018</v>
      <v>per thousand (2018)</v>
      <v>2019</v>
      <v>2017</v>
      <v>2016</v>
      <v>2019</v>
      <v>2016</v>
      <v>2018</v>
      <v>kilotons per year (2016)</v>
      <v>deaths per 100,000 (2017)</v>
      <v>kWh (2014)</v>
      <v>2014</v>
      <v>2014</v>
      <v>2014</v>
      <v>2014</v>
      <v>2014</v>
      <v>2014</v>
      <v>2015</v>
      <v>2014</v>
      <v>2014</v>
      <v>2018</v>
      <v>2018</v>
      <v>2019</v>
    </spb>
    <spb s="0">
      <v xml:space="preserve">Wikipedia	Cia	travel.state.gov	</v>
      <v xml:space="preserve">CC-BY-SA			</v>
      <v xml:space="preserve">http://en.wikipedia.org/wiki/Fiji	https://www.cia.gov/library/publications/the-world-factbook/geos/fj.html?Transportation	https://travel.state.gov/content/travel/en/international-travel/International-Travel-Country-Information-Pages/Fiji.html	</v>
      <v xml:space="preserve">http://creativecommons.org/licenses/by-sa/3.0/			</v>
    </spb>
    <spb s="0">
      <v xml:space="preserve">Wikipedia	</v>
      <v xml:space="preserve">CC BY-SA 3.0	</v>
      <v xml:space="preserve">https://en.wikipedia.org/wiki/Fiji	</v>
      <v xml:space="preserve">https://creativecommons.org/licenses/by-sa/3.0	</v>
    </spb>
    <spb s="0">
      <v xml:space="preserve">Wikipedia	</v>
      <v xml:space="preserve">CC-BY-SA	</v>
      <v xml:space="preserve">http://en.wikipedia.org/wiki/Fiji	</v>
      <v xml:space="preserve">http://creativecommons.org/licenses/by-sa/3.0/	</v>
    </spb>
    <spb s="0">
      <v xml:space="preserve">Cia	</v>
      <v xml:space="preserve">	</v>
      <v xml:space="preserve">https://www.cia.gov/library/publications/the-world-factbook/geos/fj.html?Transportation	</v>
      <v xml:space="preserve">	</v>
    </spb>
    <spb s="30">
      <v>0</v>
      <v>154</v>
      <v>155</v>
      <v>155</v>
      <v>3</v>
      <v>155</v>
      <v>155</v>
      <v>155</v>
      <v>156</v>
      <v>155</v>
      <v>155</v>
      <v>156</v>
      <v>155</v>
      <v>155</v>
      <v>157</v>
      <v>5</v>
      <v>154</v>
      <v>157</v>
      <v>7</v>
      <v>155</v>
      <v>157</v>
      <v>8</v>
      <v>9</v>
      <v>10</v>
      <v>157</v>
      <v>157</v>
      <v>155</v>
      <v>157</v>
      <v>11</v>
      <v>12</v>
      <v>13</v>
      <v>157</v>
      <v>157</v>
      <v>157</v>
      <v>157</v>
      <v>157</v>
      <v>157</v>
      <v>157</v>
      <v>157</v>
      <v>157</v>
      <v>157</v>
      <v>157</v>
      <v>15</v>
    </spb>
    <spb s="2">
      <v>13</v>
      <v>Name</v>
      <v>LearnMoreOnLink</v>
    </spb>
    <spb s="31">
      <v>2019</v>
      <v>2019</v>
      <v>square km</v>
      <v>per thousand (2018)</v>
      <v>2022</v>
      <v>2019</v>
      <v>2018</v>
      <v>per liter (2016)</v>
      <v>2019</v>
      <v>years (2018)</v>
      <v>2018</v>
      <v>per thousand (2018)</v>
      <v>2019</v>
      <v>2017</v>
      <v>2016</v>
      <v>2019</v>
      <v>2016</v>
      <v>2015</v>
      <v>kilotons per year (2016)</v>
      <v>deaths per 100,000 (2017)</v>
      <v>2007</v>
      <v>2013</v>
      <v>2013</v>
      <v>2013</v>
      <v>2013</v>
      <v>2013</v>
      <v>2015</v>
      <v>2013</v>
      <v>2013</v>
      <v>2016</v>
      <v>2005</v>
      <v>2019</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v>
      <v xml:space="preserve">CC BY-SA 3.0	</v>
      <v xml:space="preserve">https://en.wikipedia.org/wiki/Egypt	</v>
      <v xml:space="preserve">https://creativecommons.org/licenses/by-sa/3.0	</v>
    </spb>
    <spb s="0">
      <v xml:space="preserve">Wikipedia	</v>
      <v xml:space="preserve">CC-BY-SA	</v>
      <v xml:space="preserve">http://en.wikipedia.org/wiki/Egypt	</v>
      <v xml:space="preserve">http://creativecommons.org/licenses/by-sa/3.0/	</v>
    </spb>
    <spb s="0">
      <v xml:space="preserve">Cia	</v>
      <v xml:space="preserve">	</v>
      <v xml:space="preserve">https://www.cia.gov/library/publications/the-world-factbook/geos/eg.html?Transportation	</v>
      <v xml:space="preserve">	</v>
    </spb>
    <spb s="16">
      <v>0</v>
      <v>161</v>
      <v>162</v>
      <v>162</v>
      <v>3</v>
      <v>162</v>
      <v>162</v>
      <v>162</v>
      <v>163</v>
      <v>162</v>
      <v>162</v>
      <v>162</v>
      <v>162</v>
      <v>164</v>
      <v>5</v>
      <v>161</v>
      <v>164</v>
      <v>7</v>
      <v>162</v>
      <v>164</v>
      <v>8</v>
      <v>9</v>
      <v>10</v>
      <v>164</v>
      <v>164</v>
      <v>162</v>
      <v>164</v>
      <v>11</v>
      <v>12</v>
      <v>13</v>
      <v>14</v>
      <v>164</v>
      <v>161</v>
      <v>164</v>
      <v>164</v>
      <v>164</v>
      <v>164</v>
      <v>164</v>
      <v>164</v>
      <v>164</v>
      <v>164</v>
      <v>164</v>
      <v>164</v>
      <v>15</v>
    </spb>
    <spb s="7">
      <v>2019</v>
      <v>2019</v>
      <v>square km</v>
      <v>per thousand (2018)</v>
      <v>2022</v>
      <v>2019</v>
      <v>2018</v>
      <v>per liter (2016)</v>
      <v>2019</v>
      <v>years (2018)</v>
      <v>2015</v>
      <v>per thousand (2018)</v>
      <v>2019</v>
      <v>2017</v>
      <v>2016</v>
      <v>2019</v>
      <v>2016</v>
      <v>2018</v>
      <v>kilotons per year (2016)</v>
      <v>deaths per 100,000 (2017)</v>
      <v>kWh (2014)</v>
      <v>2014</v>
      <v>2019</v>
      <v>2017</v>
      <v>2017</v>
      <v>2017</v>
      <v>2017</v>
      <v>2017</v>
      <v>2015</v>
      <v>2017</v>
      <v>2017</v>
      <v>2018</v>
      <v>2017</v>
      <v>2019</v>
    </spb>
    <spb s="0">
      <v xml:space="preserve">Wikipedia	Cia	travel.state.gov	</v>
      <v xml:space="preserve">CC-BY-SA			</v>
      <v xml:space="preserve">http://en.wikipedia.org/wiki/Vanuatu	https://www.cia.gov/library/publications/the-world-factbook/geos/nh.html?Transportation	https://travel.state.gov/content/travel/en/international-travel/International-Travel-Country-Information-Pages/Vanuatu.html	</v>
      <v xml:space="preserve">http://creativecommons.org/licenses/by-sa/3.0/			</v>
    </spb>
    <spb s="0">
      <v xml:space="preserve">Wikipedia	</v>
      <v xml:space="preserve">CC BY-SA 3.0	</v>
      <v xml:space="preserve">https://en.wikipedia.org/wiki/Vanuatu	</v>
      <v xml:space="preserve">https://creativecommons.org/licenses/by-sa/3.0	</v>
    </spb>
    <spb s="0">
      <v xml:space="preserve">Wikipedia	</v>
      <v xml:space="preserve">CC-BY-SA	</v>
      <v xml:space="preserve">http://en.wikipedia.org/wiki/Vanuatu	</v>
      <v xml:space="preserve">http://creativecommons.org/licenses/by-sa/3.0/	</v>
    </spb>
    <spb s="0">
      <v xml:space="preserve">Cia	</v>
      <v xml:space="preserve">	</v>
      <v xml:space="preserve">https://www.cia.gov/library/publications/the-world-factbook/geos/nh.html?Transportation	</v>
      <v xml:space="preserve">	</v>
    </spb>
    <spb s="32">
      <v>0</v>
      <v>167</v>
      <v>168</v>
      <v>168</v>
      <v>3</v>
      <v>168</v>
      <v>168</v>
      <v>168</v>
      <v>169</v>
      <v>168</v>
      <v>168</v>
      <v>169</v>
      <v>168</v>
      <v>168</v>
      <v>170</v>
      <v>5</v>
      <v>167</v>
      <v>170</v>
      <v>7</v>
      <v>168</v>
      <v>170</v>
      <v>8</v>
      <v>9</v>
      <v>170</v>
      <v>170</v>
      <v>168</v>
      <v>170</v>
      <v>11</v>
      <v>12</v>
      <v>13</v>
      <v>170</v>
      <v>170</v>
      <v>170</v>
      <v>170</v>
      <v>170</v>
      <v>170</v>
      <v>170</v>
      <v>170</v>
      <v>170</v>
      <v>170</v>
      <v>170</v>
      <v>15</v>
    </spb>
    <spb s="2">
      <v>14</v>
      <v>Name</v>
      <v>LearnMoreOnLink</v>
    </spb>
    <spb s="33">
      <v>2019</v>
      <v>2019</v>
      <v>square km</v>
      <v>per thousand (2018)</v>
      <v>2017</v>
      <v>2019</v>
      <v>2018</v>
      <v>per liter (2016)</v>
      <v>2019</v>
      <v>years (2018)</v>
      <v>2018</v>
      <v>per thousand (2018)</v>
      <v>2019</v>
      <v>2016</v>
      <v>2019</v>
      <v>2016</v>
      <v>2016</v>
      <v>kilotons per year (2016)</v>
      <v>deaths per 100,000 (2017)</v>
      <v>2007</v>
      <v>2010</v>
      <v>2010</v>
      <v>2010</v>
      <v>2010</v>
      <v>2010</v>
      <v>2015</v>
      <v>2010</v>
      <v>2010</v>
      <v>2015</v>
      <v>2004</v>
      <v>2019</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Wikipedia	</v>
      <v xml:space="preserve">CC BY-SA 3.0	</v>
      <v xml:space="preserve">https://en.wikipedia.org/wiki/South_Korea	</v>
      <v xml:space="preserve">https://creativecommons.org/licenses/by-sa/3.0	</v>
    </spb>
    <spb s="0">
      <v xml:space="preserve">Wikipedia	</v>
      <v xml:space="preserve">CC-BY-SA	</v>
      <v xml:space="preserve">http://en.wikipedia.org/wiki/South_Korea	</v>
      <v xml:space="preserve">http://creativecommons.org/licenses/by-sa/3.0/	</v>
    </spb>
    <spb s="0">
      <v xml:space="preserve">Cia	</v>
      <v xml:space="preserve">	</v>
      <v xml:space="preserve">https://www.cia.gov/library/publications/the-world-factbook/geos/ks.html?Transportation	</v>
      <v xml:space="preserve">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13">
      <v>0</v>
      <v>174</v>
      <v>175</v>
      <v>175</v>
      <v>3</v>
      <v>175</v>
      <v>175</v>
      <v>175</v>
      <v>176</v>
      <v>175</v>
      <v>175</v>
      <v>176</v>
      <v>175</v>
      <v>175</v>
      <v>177</v>
      <v>5</v>
      <v>178</v>
      <v>177</v>
      <v>7</v>
      <v>175</v>
      <v>177</v>
      <v>8</v>
      <v>9</v>
      <v>10</v>
      <v>177</v>
      <v>177</v>
      <v>175</v>
      <v>177</v>
      <v>11</v>
      <v>12</v>
      <v>13</v>
      <v>14</v>
      <v>177</v>
      <v>178</v>
      <v>177</v>
      <v>177</v>
      <v>177</v>
      <v>177</v>
      <v>177</v>
      <v>177</v>
      <v>177</v>
      <v>177</v>
      <v>177</v>
      <v>177</v>
      <v>15</v>
    </spb>
    <spb s="7">
      <v>2019</v>
      <v>2017</v>
      <v>square km</v>
      <v>per thousand (2018)</v>
      <v>2022</v>
      <v>2019</v>
      <v>2018</v>
      <v>per liter (2016)</v>
      <v>2019</v>
      <v>years (2018)</v>
      <v>2018</v>
      <v>per thousand (2018)</v>
      <v>2019</v>
      <v>2017</v>
      <v>2016</v>
      <v>2019</v>
      <v>2016</v>
      <v>2017</v>
      <v>kilotons per year (2016)</v>
      <v>deaths per 100,000 (2017)</v>
      <v>kWh (2014)</v>
      <v>2015</v>
      <v>2018</v>
      <v>2012</v>
      <v>2012</v>
      <v>2012</v>
      <v>2012</v>
      <v>2012</v>
      <v>2015</v>
      <v>2012</v>
      <v>2012</v>
      <v>2017</v>
      <v>2017</v>
      <v>2019</v>
    </spb>
    <spb s="0">
      <v xml:space="preserve">Wikipedia	Cia	travel.state.gov	</v>
      <v xml:space="preserve">CC-BY-SA			</v>
      <v xml:space="preserve">http://en.wikipedia.org/wiki/Solomon_Islands	https://www.cia.gov/library/publications/the-world-factbook/geos/bp.html?Transportation	https://travel.state.gov/content/travel/en/international-travel/International-Travel-Country-Information-Pages/SolomonIslands.html	</v>
      <v xml:space="preserve">http://creativecommons.org/licenses/by-sa/3.0/			</v>
    </spb>
    <spb s="0">
      <v xml:space="preserve">Wikipedia	</v>
      <v xml:space="preserve">CC BY-SA 3.0	</v>
      <v xml:space="preserve">https://en.wikipedia.org/wiki/Solomon_Islands	</v>
      <v xml:space="preserve">https://creativecommons.org/licenses/by-sa/3.0	</v>
    </spb>
    <spb s="0">
      <v xml:space="preserve">Wikipedia	</v>
      <v xml:space="preserve">CC-BY-SA	</v>
      <v xml:space="preserve">http://en.wikipedia.org/wiki/Solomon_Islands	</v>
      <v xml:space="preserve">http://creativecommons.org/licenses/by-sa/3.0/	</v>
    </spb>
    <spb s="0">
      <v xml:space="preserve">Cia	</v>
      <v xml:space="preserve">	</v>
      <v xml:space="preserve">https://www.cia.gov/library/publications/the-world-factbook/geos/bp.html?Transportation	</v>
      <v xml:space="preserve">	</v>
    </spb>
    <spb s="34">
      <v>0</v>
      <v>181</v>
      <v>182</v>
      <v>182</v>
      <v>3</v>
      <v>182</v>
      <v>182</v>
      <v>182</v>
      <v>183</v>
      <v>182</v>
      <v>182</v>
      <v>183</v>
      <v>182</v>
      <v>182</v>
      <v>184</v>
      <v>5</v>
      <v>184</v>
      <v>7</v>
      <v>182</v>
      <v>184</v>
      <v>8</v>
      <v>9</v>
      <v>184</v>
      <v>184</v>
      <v>182</v>
      <v>184</v>
      <v>11</v>
      <v>12</v>
      <v>13</v>
      <v>184</v>
      <v>184</v>
      <v>184</v>
      <v>184</v>
      <v>184</v>
      <v>184</v>
      <v>184</v>
      <v>184</v>
      <v>184</v>
      <v>184</v>
      <v>15</v>
    </spb>
    <spb s="2">
      <v>15</v>
      <v>Name</v>
      <v>LearnMoreOnLink</v>
    </spb>
    <spb s="35">
      <v>2019</v>
      <v>2019</v>
      <v>square km</v>
      <v>per thousand (2018)</v>
      <v>2022</v>
      <v>2019</v>
      <v>2018</v>
      <v>2019</v>
      <v>years (2018)</v>
      <v>2018</v>
      <v>per thousand (2018)</v>
      <v>2019</v>
      <v>2016</v>
      <v>2019</v>
      <v>2016</v>
      <v>2016</v>
      <v>kilotons per year (2016)</v>
      <v>deaths per 100,000 (2017)</v>
      <v>2007</v>
      <v>2013</v>
      <v>2013</v>
      <v>2013</v>
      <v>2013</v>
      <v>2013</v>
      <v>2015</v>
      <v>2013</v>
      <v>2013</v>
      <v>2018</v>
      <v>2019</v>
    </spb>
    <spb s="0">
      <v xml:space="preserve">Wikipedia	</v>
      <v xml:space="preserve">CC BY-SA 3.0	</v>
      <v xml:space="preserve">https://en.wikipedia.org/wiki/Andaman_and_Nicobar_Islands	</v>
      <v xml:space="preserve">https://creativecommons.org/licenses/by-sa/3.0	</v>
    </spb>
    <spb s="0">
      <v xml:space="preserve">Wikipedia	</v>
      <v xml:space="preserve">CC-BY-SA	</v>
      <v xml:space="preserve">http://en.wikipedia.org/wiki/Andaman_and_Nicobar_Islands	</v>
      <v xml:space="preserve">http://creativecommons.org/licenses/by-sa/3.0/	</v>
    </spb>
    <spb s="27">
      <v>188</v>
      <v>188</v>
      <v>188</v>
      <v>188</v>
      <v>188</v>
      <v>189</v>
      <v>188</v>
      <v>188</v>
      <v>188</v>
    </spb>
    <spb s="2">
      <v>16</v>
      <v>Name</v>
      <v>LearnMoreOnLink</v>
    </spb>
    <spb s="22">
      <v>square km</v>
      <v>2005</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v>
      <v xml:space="preserve">CC BY-SA 3.0	</v>
      <v xml:space="preserve">https://en.wikipedia.org/wiki/India	</v>
      <v xml:space="preserve">https://creativecommons.org/licenses/by-sa/3.0	</v>
    </spb>
    <spb s="0">
      <v xml:space="preserve">Wikipedia	</v>
      <v xml:space="preserve">CC-BY-SA	</v>
      <v xml:space="preserve">http://en.wikipedia.org/wiki/India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13">
      <v>0</v>
      <v>193</v>
      <v>194</v>
      <v>194</v>
      <v>3</v>
      <v>194</v>
      <v>194</v>
      <v>194</v>
      <v>195</v>
      <v>194</v>
      <v>194</v>
      <v>195</v>
      <v>194</v>
      <v>194</v>
      <v>196</v>
      <v>5</v>
      <v>197</v>
      <v>196</v>
      <v>7</v>
      <v>194</v>
      <v>196</v>
      <v>8</v>
      <v>9</v>
      <v>10</v>
      <v>196</v>
      <v>196</v>
      <v>194</v>
      <v>196</v>
      <v>11</v>
      <v>12</v>
      <v>13</v>
      <v>14</v>
      <v>196</v>
      <v>197</v>
      <v>196</v>
      <v>196</v>
      <v>196</v>
      <v>196</v>
      <v>196</v>
      <v>196</v>
      <v>196</v>
      <v>196</v>
      <v>196</v>
      <v>196</v>
      <v>15</v>
    </spb>
    <spb s="7">
      <v>2019</v>
      <v>2017</v>
      <v>square km</v>
      <v>per thousand (2018)</v>
      <v>2021</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Wikipedia	Cia	travel.state.gov	</v>
      <v xml:space="preserve">CC-BY-SA			</v>
      <v xml:space="preserve">http://en.wikipedia.org/wiki/Haiti	https://www.cia.gov/library/publications/the-world-factbook/geos/ha.html?Transportation	https://travel.state.gov/content/travel/en/international-travel/International-Travel-Country-Information-Pages/Haiti.html	</v>
      <v xml:space="preserve">http://creativecommons.org/licenses/by-sa/3.0/			</v>
    </spb>
    <spb s="0">
      <v xml:space="preserve">Wikipedia	</v>
      <v xml:space="preserve">CC BY-SA 3.0	</v>
      <v xml:space="preserve">https://en.wikipedia.org/wiki/Haiti	</v>
      <v xml:space="preserve">https://creativecommons.org/licenses/by-sa/3.0	</v>
    </spb>
    <spb s="0">
      <v xml:space="preserve">Wikipedia	</v>
      <v xml:space="preserve">CC-BY-SA	</v>
      <v xml:space="preserve">http://en.wikipedia.org/wiki/Haiti	</v>
      <v xml:space="preserve">http://creativecommons.org/licenses/by-sa/3.0/	</v>
    </spb>
    <spb s="0">
      <v xml:space="preserve">Cia	</v>
      <v xml:space="preserve">	</v>
      <v xml:space="preserve">https://www.cia.gov/library/publications/the-world-factbook/geos/ha.html?Transportation	</v>
      <v xml:space="preserve">	</v>
    </spb>
    <spb s="36">
      <v>0</v>
      <v>200</v>
      <v>201</v>
      <v>201</v>
      <v>3</v>
      <v>201</v>
      <v>201</v>
      <v>201</v>
      <v>202</v>
      <v>201</v>
      <v>201</v>
      <v>202</v>
      <v>201</v>
      <v>201</v>
      <v>203</v>
      <v>5</v>
      <v>200</v>
      <v>203</v>
      <v>7</v>
      <v>201</v>
      <v>8</v>
      <v>9</v>
      <v>10</v>
      <v>203</v>
      <v>203</v>
      <v>201</v>
      <v>203</v>
      <v>11</v>
      <v>12</v>
      <v>13</v>
      <v>14</v>
      <v>203</v>
      <v>203</v>
      <v>203</v>
      <v>203</v>
      <v>203</v>
      <v>203</v>
      <v>203</v>
      <v>203</v>
      <v>203</v>
      <v>203</v>
      <v>203</v>
      <v>15</v>
    </spb>
    <spb s="2">
      <v>17</v>
      <v>Name</v>
      <v>LearnMoreOnLink</v>
    </spb>
    <spb s="37">
      <v>2018</v>
      <v>2019</v>
      <v>square km</v>
      <v>per thousand (2018)</v>
      <v>2022</v>
      <v>2018</v>
      <v>2018</v>
      <v>per liter (2016)</v>
      <v>2019</v>
      <v>years (2018)</v>
      <v>per thousand (2018)</v>
      <v>2019</v>
      <v>2017</v>
      <v>2016</v>
      <v>2019</v>
      <v>2016</v>
      <v>2018</v>
      <v>kilotons per year (2016)</v>
      <v>deaths per 100,000 (2017)</v>
      <v>kWh (2014)</v>
      <v>2014</v>
      <v>2012</v>
      <v>2012</v>
      <v>2012</v>
      <v>2012</v>
      <v>2012</v>
      <v>2015</v>
      <v>2012</v>
      <v>2012</v>
      <v>1998</v>
      <v>1986</v>
      <v>2019</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v>
      <v xml:space="preserve">CC BY-SA 3.0	</v>
      <v xml:space="preserve">https://en.wikipedia.org/wiki/Greece	</v>
      <v xml:space="preserve">https://creativecommons.org/licenses/by-sa/3.0	</v>
    </spb>
    <spb s="0">
      <v xml:space="preserve">Wikipedia	</v>
      <v xml:space="preserve">CC-BY-SA	</v>
      <v xml:space="preserve">http://en.wikipedia.org/wiki/Greece	</v>
      <v xml:space="preserve">http://creativecommons.org/licenses/by-sa/3.0/	</v>
    </spb>
    <spb s="0">
      <v xml:space="preserve">Cia	</v>
      <v xml:space="preserve">	</v>
      <v xml:space="preserve">https://www.cia.gov/library/publications/the-world-factbook/geos/gr.html?Transportation	</v>
      <v xml:space="preserve">	</v>
    </spb>
    <spb s="13">
      <v>0</v>
      <v>207</v>
      <v>208</v>
      <v>208</v>
      <v>3</v>
      <v>208</v>
      <v>208</v>
      <v>208</v>
      <v>209</v>
      <v>208</v>
      <v>208</v>
      <v>209</v>
      <v>208</v>
      <v>208</v>
      <v>210</v>
      <v>5</v>
      <v>207</v>
      <v>210</v>
      <v>7</v>
      <v>208</v>
      <v>210</v>
      <v>8</v>
      <v>9</v>
      <v>10</v>
      <v>210</v>
      <v>210</v>
      <v>208</v>
      <v>210</v>
      <v>11</v>
      <v>12</v>
      <v>13</v>
      <v>14</v>
      <v>210</v>
      <v>207</v>
      <v>210</v>
      <v>210</v>
      <v>210</v>
      <v>210</v>
      <v>210</v>
      <v>210</v>
      <v>210</v>
      <v>210</v>
      <v>210</v>
      <v>210</v>
      <v>15</v>
    </spb>
    <spb s="7">
      <v>2019</v>
      <v>2019</v>
      <v>square km</v>
      <v>per thousand (2018)</v>
      <v>2022</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Cia	travel.state.gov	</v>
      <v xml:space="preserve">CC-BY-SA			</v>
      <v xml:space="preserve">http://en.wikipedia.org/wiki/Seychelles	https://www.cia.gov/library/publications/the-world-factbook/geos/se.html?Transportation	https://travel.state.gov/content/travel/en/international-travel/International-Travel-Country-Information-Pages/Seychelles.html	</v>
      <v xml:space="preserve">http://creativecommons.org/licenses/by-sa/3.0/			</v>
    </spb>
    <spb s="0">
      <v xml:space="preserve">Wikipedia	</v>
      <v xml:space="preserve">CC BY-SA 3.0	</v>
      <v xml:space="preserve">https://en.wikipedia.org/wiki/Seychelles	</v>
      <v xml:space="preserve">https://creativecommons.org/licenses/by-sa/3.0	</v>
    </spb>
    <spb s="0">
      <v xml:space="preserve">Wikipedia	</v>
      <v xml:space="preserve">CC-BY-SA	</v>
      <v xml:space="preserve">http://en.wikipedia.org/wiki/Seychelles	</v>
      <v xml:space="preserve">http://creativecommons.org/licenses/by-sa/3.0/	</v>
    </spb>
    <spb s="0">
      <v xml:space="preserve">Cia	</v>
      <v xml:space="preserve">	</v>
      <v xml:space="preserve">https://www.cia.gov/library/publications/the-world-factbook/geos/se.html?Transportation	</v>
      <v xml:space="preserve">	</v>
    </spb>
    <spb s="38">
      <v>0</v>
      <v>213</v>
      <v>214</v>
      <v>214</v>
      <v>3</v>
      <v>214</v>
      <v>214</v>
      <v>214</v>
      <v>215</v>
      <v>214</v>
      <v>214</v>
      <v>215</v>
      <v>214</v>
      <v>214</v>
      <v>216</v>
      <v>5</v>
      <v>216</v>
      <v>7</v>
      <v>214</v>
      <v>216</v>
      <v>8</v>
      <v>9</v>
      <v>10</v>
      <v>216</v>
      <v>214</v>
      <v>216</v>
      <v>11</v>
      <v>12</v>
      <v>13</v>
      <v>216</v>
      <v>213</v>
      <v>216</v>
      <v>216</v>
      <v>216</v>
      <v>216</v>
      <v>216</v>
      <v>216</v>
      <v>216</v>
      <v>216</v>
      <v>216</v>
      <v>216</v>
    </spb>
    <spb s="2">
      <v>18</v>
      <v>Name</v>
      <v>LearnMoreOnLink</v>
    </spb>
    <spb s="39">
      <v>2019</v>
      <v>2019</v>
      <v>square km</v>
      <v>per thousand (2018)</v>
      <v>2022</v>
      <v>2019</v>
      <v>2018</v>
      <v>2019</v>
      <v>years (2018)</v>
      <v>2018</v>
      <v>per thousand (2018)</v>
      <v>2019</v>
      <v>2017</v>
      <v>2016</v>
      <v>2016</v>
      <v>2016</v>
      <v>kilotons per year (2016)</v>
      <v>deaths per 100,000 (2017)</v>
      <v>2007</v>
      <v>2019</v>
      <v>2013</v>
      <v>2013</v>
      <v>2013</v>
      <v>2013</v>
      <v>2013</v>
      <v>2015</v>
      <v>2013</v>
      <v>2013</v>
      <v>2018</v>
      <v>2018</v>
    </spb>
    <spb s="0">
      <v xml:space="preserve">Wikipedia	Cia	travel.state.gov	</v>
      <v xml:space="preserve">CC-BY-SA			</v>
      <v xml:space="preserve">http://en.wikipedia.org/wiki/Tonga	https://www.cia.gov/library/publications/the-world-factbook/geos/tn.html?Transportation	https://travel.state.gov/content/travel/en/international-travel/International-Travel-Country-Information-Pages/Tonga.html	</v>
      <v xml:space="preserve">http://creativecommons.org/licenses/by-sa/3.0/			</v>
    </spb>
    <spb s="0">
      <v xml:space="preserve">Wikipedia	</v>
      <v xml:space="preserve">CC BY-SA 3.0	</v>
      <v xml:space="preserve">https://en.wikipedia.org/wiki/Tonga	</v>
      <v xml:space="preserve">https://creativecommons.org/licenses/by-sa/3.0	</v>
    </spb>
    <spb s="0">
      <v xml:space="preserve">Wikipedia	</v>
      <v xml:space="preserve">CC-BY-SA	</v>
      <v xml:space="preserve">http://en.wikipedia.org/wiki/Tonga	</v>
      <v xml:space="preserve">http://creativecommons.org/licenses/by-sa/3.0/	</v>
    </spb>
    <spb s="0">
      <v xml:space="preserve">Cia	</v>
      <v xml:space="preserve">	</v>
      <v xml:space="preserve">https://www.cia.gov/library/publications/the-world-factbook/geos/tn.html?Transportation	</v>
      <v xml:space="preserve">	</v>
    </spb>
    <spb s="40">
      <v>0</v>
      <v>220</v>
      <v>221</v>
      <v>221</v>
      <v>3</v>
      <v>221</v>
      <v>221</v>
      <v>221</v>
      <v>222</v>
      <v>221</v>
      <v>221</v>
      <v>221</v>
      <v>221</v>
      <v>223</v>
      <v>5</v>
      <v>223</v>
      <v>7</v>
      <v>221</v>
      <v>223</v>
      <v>8</v>
      <v>9</v>
      <v>223</v>
      <v>223</v>
      <v>221</v>
      <v>223</v>
      <v>11</v>
      <v>12</v>
      <v>13</v>
      <v>223</v>
      <v>223</v>
      <v>223</v>
      <v>223</v>
      <v>223</v>
      <v>223</v>
      <v>223</v>
      <v>223</v>
      <v>223</v>
      <v>223</v>
      <v>223</v>
      <v>15</v>
    </spb>
    <spb s="2">
      <v>19</v>
      <v>Name</v>
      <v>LearnMoreOnLink</v>
    </spb>
    <spb s="41">
      <v>2017</v>
      <v>2018</v>
      <v>square km</v>
      <v>per thousand (2018)</v>
      <v>2020</v>
      <v>2017</v>
      <v>2018</v>
      <v>2019</v>
      <v>years (2018)</v>
      <v>2017</v>
      <v>per thousand (2018)</v>
      <v>2019</v>
      <v>2016</v>
      <v>2019</v>
      <v>2016</v>
      <v>2013</v>
      <v>kilotons per year (2016)</v>
      <v>deaths per 100,000 (2017)</v>
      <v>2007</v>
      <v>2015</v>
      <v>2015</v>
      <v>2015</v>
      <v>2015</v>
      <v>2015</v>
      <v>2015</v>
      <v>2015</v>
      <v>2015</v>
      <v>2015</v>
      <v>2003</v>
      <v>2019</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v>
      <v xml:space="preserve">CC BY-SA 3.0	</v>
      <v xml:space="preserve">https://en.wikipedia.org/wiki/Thailand	</v>
      <v xml:space="preserve">https://creativecommons.org/licenses/by-sa/3.0	</v>
    </spb>
    <spb s="0">
      <v xml:space="preserve">Wikipedia	</v>
      <v xml:space="preserve">CC-BY-SA	</v>
      <v xml:space="preserve">http://en.wikipedia.org/wiki/Thailand	</v>
      <v xml:space="preserve">http://creativecommons.org/licenses/by-sa/3.0/	</v>
    </spb>
    <spb s="0">
      <v xml:space="preserve">Cia	</v>
      <v xml:space="preserve">	</v>
      <v xml:space="preserve">https://www.cia.gov/library/publications/the-world-factbook/geos/th.html?Transportation	</v>
      <v xml:space="preserve">	</v>
    </spb>
    <spb s="13">
      <v>0</v>
      <v>227</v>
      <v>228</v>
      <v>228</v>
      <v>3</v>
      <v>228</v>
      <v>228</v>
      <v>228</v>
      <v>229</v>
      <v>228</v>
      <v>228</v>
      <v>229</v>
      <v>228</v>
      <v>228</v>
      <v>230</v>
      <v>5</v>
      <v>227</v>
      <v>230</v>
      <v>7</v>
      <v>228</v>
      <v>230</v>
      <v>8</v>
      <v>9</v>
      <v>10</v>
      <v>230</v>
      <v>230</v>
      <v>228</v>
      <v>230</v>
      <v>11</v>
      <v>12</v>
      <v>13</v>
      <v>14</v>
      <v>230</v>
      <v>227</v>
      <v>230</v>
      <v>230</v>
      <v>230</v>
      <v>230</v>
      <v>230</v>
      <v>230</v>
      <v>230</v>
      <v>230</v>
      <v>230</v>
      <v>230</v>
      <v>15</v>
    </spb>
    <spb s="7">
      <v>2019</v>
      <v>2019</v>
      <v>square km</v>
      <v>per thousand (2018)</v>
      <v>2021</v>
      <v>2019</v>
      <v>2018</v>
      <v>per liter (2016)</v>
      <v>2019</v>
      <v>years (2018)</v>
      <v>2018</v>
      <v>per thousand (2018)</v>
      <v>2019</v>
      <v>2017</v>
      <v>2016</v>
      <v>2019</v>
      <v>2016</v>
      <v>2018</v>
      <v>kilotons per year (2016)</v>
      <v>deaths per 100,000 (2017)</v>
      <v>kWh (2014)</v>
      <v>2014</v>
      <v>2019</v>
      <v>2018</v>
      <v>2018</v>
      <v>2018</v>
      <v>2018</v>
      <v>2018</v>
      <v>2015</v>
      <v>2018</v>
      <v>2018</v>
      <v>2018</v>
      <v>2016</v>
      <v>2019</v>
    </spb>
    <spb s="0">
      <v xml:space="preserve">Wikipedia	Cia	travel.state.gov	</v>
      <v xml:space="preserve">CC-BY-SA			</v>
      <v xml:space="preserve">http://en.wikipedia.org/wiki/Tanzania	https://www.cia.gov/library/publications/the-world-factbook/geos/tz.html?Transportation	https://travel.state.gov/content/travel/en/international-travel/International-Travel-Country-Information-Pages/Tanzania.html	</v>
      <v xml:space="preserve">http://creativecommons.org/licenses/by-sa/3.0/			</v>
    </spb>
    <spb s="0">
      <v xml:space="preserve">Wikipedia	</v>
      <v xml:space="preserve">CC BY-SA 3.0	</v>
      <v xml:space="preserve">https://en.wikipedia.org/wiki/Tanzania	</v>
      <v xml:space="preserve">https://creativecommons.org/licenses/by-sa/3.0	</v>
    </spb>
    <spb s="0">
      <v xml:space="preserve">Wikipedia	</v>
      <v xml:space="preserve">CC-BY-SA	</v>
      <v xml:space="preserve">http://en.wikipedia.org/wiki/Tanzania	</v>
      <v xml:space="preserve">http://creativecommons.org/licenses/by-sa/3.0/	</v>
    </spb>
    <spb s="0">
      <v xml:space="preserve">Cia	</v>
      <v xml:space="preserve">	</v>
      <v xml:space="preserve">https://www.cia.gov/library/publications/the-world-factbook/geos/tz.html?Transportation	</v>
      <v xml:space="preserve">	</v>
    </spb>
    <spb s="13">
      <v>0</v>
      <v>233</v>
      <v>234</v>
      <v>234</v>
      <v>3</v>
      <v>234</v>
      <v>234</v>
      <v>234</v>
      <v>235</v>
      <v>234</v>
      <v>234</v>
      <v>235</v>
      <v>234</v>
      <v>234</v>
      <v>236</v>
      <v>5</v>
      <v>233</v>
      <v>236</v>
      <v>7</v>
      <v>234</v>
      <v>236</v>
      <v>8</v>
      <v>9</v>
      <v>10</v>
      <v>236</v>
      <v>236</v>
      <v>234</v>
      <v>236</v>
      <v>11</v>
      <v>12</v>
      <v>13</v>
      <v>14</v>
      <v>236</v>
      <v>233</v>
      <v>236</v>
      <v>236</v>
      <v>236</v>
      <v>236</v>
      <v>236</v>
      <v>236</v>
      <v>236</v>
      <v>236</v>
      <v>236</v>
      <v>236</v>
      <v>15</v>
    </spb>
    <spb s="7">
      <v>2019</v>
      <v>2019</v>
      <v>square km</v>
      <v>per thousand (2018)</v>
      <v>2022</v>
      <v>2019</v>
      <v>2018</v>
      <v>per liter (2016)</v>
      <v>2019</v>
      <v>years (2018)</v>
      <v>2018</v>
      <v>per thousand (2018)</v>
      <v>2019</v>
      <v>2017</v>
      <v>2016</v>
      <v>2019</v>
      <v>2016</v>
      <v>2016</v>
      <v>kilotons per year (2016)</v>
      <v>deaths per 100,000 (2017)</v>
      <v>kWh (2014)</v>
      <v>2014</v>
      <v>2001</v>
      <v>2017</v>
      <v>2017</v>
      <v>2017</v>
      <v>2017</v>
      <v>2017</v>
      <v>2015</v>
      <v>2017</v>
      <v>2017</v>
      <v>2018</v>
      <v>2015</v>
      <v>2019</v>
    </spb>
    <spb s="0">
      <v xml:space="preserve">Wikipedia	Cia	travel.state.gov	</v>
      <v xml:space="preserve">CC-BY-SA			</v>
      <v xml:space="preserve">http://en.wikipedia.org/wiki/Samoa	https://www.cia.gov/library/publications/the-world-factbook/geos/ws.html?Transportation	https://travel.state.gov/content/travel/en/international-travel/International-Travel-Country-Information-Pages/Samoa.html	</v>
      <v xml:space="preserve">http://creativecommons.org/licenses/by-sa/3.0/			</v>
    </spb>
    <spb s="0">
      <v xml:space="preserve">Wikipedia	</v>
      <v xml:space="preserve">CC BY-SA 3.0	</v>
      <v xml:space="preserve">https://en.wikipedia.org/wiki/Samoa	</v>
      <v xml:space="preserve">https://creativecommons.org/licenses/by-sa/3.0	</v>
    </spb>
    <spb s="0">
      <v xml:space="preserve">Wikipedia	</v>
      <v xml:space="preserve">CC-BY-SA	</v>
      <v xml:space="preserve">http://en.wikipedia.org/wiki/Samoa	</v>
      <v xml:space="preserve">http://creativecommons.org/licenses/by-sa/3.0/	</v>
    </spb>
    <spb s="0">
      <v xml:space="preserve">Cia	</v>
      <v xml:space="preserve">	</v>
      <v xml:space="preserve">https://www.cia.gov/library/publications/the-world-factbook/geos/ws.html?Transportation	</v>
      <v xml:space="preserve">	</v>
    </spb>
    <spb s="32">
      <v>0</v>
      <v>239</v>
      <v>240</v>
      <v>240</v>
      <v>3</v>
      <v>240</v>
      <v>240</v>
      <v>240</v>
      <v>241</v>
      <v>240</v>
      <v>240</v>
      <v>241</v>
      <v>240</v>
      <v>240</v>
      <v>242</v>
      <v>5</v>
      <v>239</v>
      <v>242</v>
      <v>7</v>
      <v>240</v>
      <v>242</v>
      <v>8</v>
      <v>9</v>
      <v>242</v>
      <v>242</v>
      <v>240</v>
      <v>242</v>
      <v>11</v>
      <v>12</v>
      <v>13</v>
      <v>242</v>
      <v>242</v>
      <v>242</v>
      <v>242</v>
      <v>242</v>
      <v>242</v>
      <v>242</v>
      <v>242</v>
      <v>242</v>
      <v>242</v>
      <v>242</v>
      <v>15</v>
    </spb>
    <spb s="33">
      <v>2019</v>
      <v>2019</v>
      <v>square km</v>
      <v>per thousand (2018)</v>
      <v>2022</v>
      <v>2019</v>
      <v>2018</v>
      <v>per liter (2016)</v>
      <v>2019</v>
      <v>years (2018)</v>
      <v>2018</v>
      <v>per thousand (2018)</v>
      <v>2019</v>
      <v>2016</v>
      <v>2019</v>
      <v>2016</v>
      <v>2016</v>
      <v>kilotons per year (2016)</v>
      <v>deaths per 100,000 (2017)</v>
      <v>2007</v>
      <v>2013</v>
      <v>2013</v>
      <v>2013</v>
      <v>2013</v>
      <v>2013</v>
      <v>2015</v>
      <v>2013</v>
      <v>2013</v>
      <v>2018</v>
      <v>2000</v>
      <v>2019</v>
    </spb>
    <spb s="0">
      <v xml:space="preserve">Wikipedia	Cia	travel.state.gov	</v>
      <v xml:space="preserve">CC-BY-SA			</v>
      <v xml:space="preserve">http://en.wikipedia.org/wiki/Malta	https://www.cia.gov/library/publications/the-world-factbook/geos/mt.html?Transportation	https://travel.state.gov/content/travel/en/international-travel/International-Travel-Country-Information-Pages/Malta.html	</v>
      <v xml:space="preserve">http://creativecommons.org/licenses/by-sa/3.0/			</v>
    </spb>
    <spb s="0">
      <v xml:space="preserve">Wikipedia	</v>
      <v xml:space="preserve">CC BY-SA 3.0	</v>
      <v xml:space="preserve">https://en.wikipedia.org/wiki/Malta	</v>
      <v xml:space="preserve">https://creativecommons.org/licenses/by-sa/3.0	</v>
    </spb>
    <spb s="0">
      <v xml:space="preserve">Wikipedia	</v>
      <v xml:space="preserve">CC-BY-SA	</v>
      <v xml:space="preserve">http://en.wikipedia.org/wiki/Malta	</v>
      <v xml:space="preserve">http://creativecommons.org/licenses/by-sa/3.0/	</v>
    </spb>
    <spb s="0">
      <v xml:space="preserve">Cia	</v>
      <v xml:space="preserve">	</v>
      <v xml:space="preserve">https://www.cia.gov/library/publications/the-world-factbook/geos/mt.html?Transportation	</v>
      <v xml:space="preserve">	</v>
    </spb>
    <spb s="42">
      <v>0</v>
      <v>245</v>
      <v>246</v>
      <v>246</v>
      <v>3</v>
      <v>246</v>
      <v>246</v>
      <v>246</v>
      <v>247</v>
      <v>246</v>
      <v>247</v>
      <v>246</v>
      <v>246</v>
      <v>248</v>
      <v>5</v>
      <v>245</v>
      <v>248</v>
      <v>7</v>
      <v>246</v>
      <v>248</v>
      <v>8</v>
      <v>9</v>
      <v>10</v>
      <v>248</v>
      <v>248</v>
      <v>246</v>
      <v>248</v>
      <v>11</v>
      <v>12</v>
      <v>13</v>
      <v>14</v>
      <v>248</v>
      <v>245</v>
      <v>248</v>
      <v>248</v>
      <v>248</v>
      <v>248</v>
      <v>248</v>
      <v>248</v>
      <v>248</v>
      <v>248</v>
      <v>248</v>
      <v>248</v>
      <v>15</v>
    </spb>
    <spb s="2">
      <v>20</v>
      <v>Name</v>
      <v>LearnMoreOnLink</v>
    </spb>
    <spb s="7">
      <v>2019</v>
      <v>2019</v>
      <v>square km</v>
      <v>per thousand (2018)</v>
      <v>2022</v>
      <v>2019</v>
      <v>2018</v>
      <v>per liter (2016)</v>
      <v>2019</v>
      <v>years (2018)</v>
      <v>2018</v>
      <v>per thousand (2018)</v>
      <v>2019</v>
      <v>2017</v>
      <v>2016</v>
      <v>2019</v>
      <v>2016</v>
      <v>2015</v>
      <v>kilotons per year (2016)</v>
      <v>deaths per 100,000 (2017)</v>
      <v>kWh (2014)</v>
      <v>2014</v>
      <v>2019</v>
      <v>2017</v>
      <v>2017</v>
      <v>2017</v>
      <v>2017</v>
      <v>2017</v>
      <v>2015</v>
      <v>2017</v>
      <v>2017</v>
      <v>2017</v>
      <v>2017</v>
      <v>2019</v>
    </spb>
    <spb s="0">
      <v xml:space="preserve">Wikipedia	Cia	travel.state.gov	</v>
      <v xml:space="preserve">CC-BY-SA			</v>
      <v xml:space="preserve">http://en.wikipedia.org/wiki/Sierra_Leone	https://www.cia.gov/library/publications/the-world-factbook/geos/sl.html?Transportation	https://travel.state.gov/content/travel/en/international-travel/International-Travel-Country-Information-Pages/SierraLeone.html	</v>
      <v xml:space="preserve">http://creativecommons.org/licenses/by-sa/3.0/			</v>
    </spb>
    <spb s="0">
      <v xml:space="preserve">Wikipedia	</v>
      <v xml:space="preserve">CC BY-SA 3.0	</v>
      <v xml:space="preserve">https://en.wikipedia.org/wiki/Sierra_Leone	</v>
      <v xml:space="preserve">https://creativecommons.org/licenses/by-sa/3.0	</v>
    </spb>
    <spb s="0">
      <v xml:space="preserve">Wikipedia	</v>
      <v xml:space="preserve">CC-BY-SA	</v>
      <v xml:space="preserve">http://en.wikipedia.org/wiki/Sierra_Leone	</v>
      <v xml:space="preserve">http://creativecommons.org/licenses/by-sa/3.0/	</v>
    </spb>
    <spb s="0">
      <v xml:space="preserve">Cia	</v>
      <v xml:space="preserve">	</v>
      <v xml:space="preserve">https://www.cia.gov/library/publications/the-world-factbook/geos/sl.html?Transportation	</v>
      <v xml:space="preserve">	</v>
    </spb>
    <spb s="43">
      <v>0</v>
      <v>252</v>
      <v>253</v>
      <v>253</v>
      <v>3</v>
      <v>253</v>
      <v>253</v>
      <v>253</v>
      <v>254</v>
      <v>253</v>
      <v>253</v>
      <v>254</v>
      <v>253</v>
      <v>253</v>
      <v>255</v>
      <v>5</v>
      <v>252</v>
      <v>255</v>
      <v>7</v>
      <v>253</v>
      <v>255</v>
      <v>8</v>
      <v>9</v>
      <v>10</v>
      <v>255</v>
      <v>255</v>
      <v>253</v>
      <v>255</v>
      <v>11</v>
      <v>12</v>
      <v>13</v>
      <v>255</v>
      <v>255</v>
      <v>255</v>
      <v>255</v>
      <v>255</v>
      <v>255</v>
      <v>255</v>
      <v>255</v>
      <v>255</v>
      <v>255</v>
      <v>15</v>
    </spb>
    <spb s="2">
      <v>21</v>
      <v>Name</v>
      <v>LearnMoreOnLink</v>
    </spb>
    <spb s="44">
      <v>2019</v>
      <v>2019</v>
      <v>square km</v>
      <v>per thousand (2018)</v>
      <v>2022</v>
      <v>2019</v>
      <v>2018</v>
      <v>per liter (2016)</v>
      <v>2019</v>
      <v>years (2018)</v>
      <v>2014</v>
      <v>per thousand (2018)</v>
      <v>2019</v>
      <v>2017</v>
      <v>2016</v>
      <v>2019</v>
      <v>2016</v>
      <v>2011</v>
      <v>kilotons per year (2016)</v>
      <v>deaths per 100,000 (2017)</v>
      <v>2018</v>
      <v>2018</v>
      <v>2018</v>
      <v>2018</v>
      <v>2018</v>
      <v>2015</v>
      <v>2018</v>
      <v>2018</v>
      <v>2018</v>
      <v>2002</v>
      <v>2019</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Wikipedia	</v>
      <v xml:space="preserve">CC BY-SA 3.0	</v>
      <v xml:space="preserve">https://en.wikipedia.org/wiki/Dominican_Republic	</v>
      <v xml:space="preserve">https://creativecommons.org/licenses/by-sa/3.0	</v>
    </spb>
    <spb s="0">
      <v xml:space="preserve">Wikipedia	</v>
      <v xml:space="preserve">CC-BY-SA	</v>
      <v xml:space="preserve">http://en.wikipedia.org/wiki/Dominican_Republic	</v>
      <v xml:space="preserve">http://creativecommons.org/licenses/by-sa/3.0/	</v>
    </spb>
    <spb s="0">
      <v xml:space="preserve">Cia	</v>
      <v xml:space="preserve">	</v>
      <v xml:space="preserve">https://www.cia.gov/library/publications/the-world-factbook/geos/dr.html?Transportation	</v>
      <v xml:space="preserve">	</v>
    </spb>
    <spb s="28">
      <v>0</v>
      <v>259</v>
      <v>260</v>
      <v>260</v>
      <v>3</v>
      <v>260</v>
      <v>260</v>
      <v>260</v>
      <v>261</v>
      <v>260</v>
      <v>260</v>
      <v>261</v>
      <v>260</v>
      <v>260</v>
      <v>262</v>
      <v>5</v>
      <v>259</v>
      <v>262</v>
      <v>7</v>
      <v>260</v>
      <v>262</v>
      <v>8</v>
      <v>9</v>
      <v>10</v>
      <v>262</v>
      <v>262</v>
      <v>260</v>
      <v>262</v>
      <v>11</v>
      <v>12</v>
      <v>13</v>
      <v>14</v>
      <v>262</v>
      <v>262</v>
      <v>262</v>
      <v>262</v>
      <v>262</v>
      <v>262</v>
      <v>262</v>
      <v>262</v>
      <v>262</v>
      <v>262</v>
      <v>262</v>
      <v>15</v>
    </spb>
    <spb s="29">
      <v>2019</v>
      <v>2019</v>
      <v>square km</v>
      <v>per thousand (2018)</v>
      <v>2021</v>
      <v>2019</v>
      <v>2018</v>
      <v>per liter (2016)</v>
      <v>2019</v>
      <v>years (2018)</v>
      <v>2018</v>
      <v>per thousand (2018)</v>
      <v>2019</v>
      <v>2017</v>
      <v>2016</v>
      <v>2019</v>
      <v>2016</v>
      <v>2017</v>
      <v>kilotons per year (2016)</v>
      <v>deaths per 100,000 (2017)</v>
      <v>kWh (2014)</v>
      <v>2014</v>
      <v>2018</v>
      <v>2018</v>
      <v>2018</v>
      <v>2018</v>
      <v>2018</v>
      <v>2015</v>
      <v>2018</v>
      <v>2018</v>
      <v>2018</v>
      <v>2017</v>
      <v>2019</v>
    </spb>
    <spb s="0">
      <v xml:space="preserve">Wikipedia	Cia	travel.state.gov	</v>
      <v xml:space="preserve">CC-BY-SA			</v>
      <v xml:space="preserve">http://en.wikipedia.org/wiki/Montenegro	https://www.cia.gov/library/publications/the-world-factbook/geos/mj.html?Transportation	https://travel.state.gov/content/travel/en/international-travel/International-Travel-Country-Information-Pages/Montenegro.html	</v>
      <v xml:space="preserve">http://creativecommons.org/licenses/by-sa/3.0/			</v>
    </spb>
    <spb s="0">
      <v xml:space="preserve">Wikipedia	</v>
      <v xml:space="preserve">CC BY-SA 3.0	</v>
      <v xml:space="preserve">https://en.wikipedia.org/wiki/Montenegro	</v>
      <v xml:space="preserve">https://creativecommons.org/licenses/by-sa/3.0	</v>
    </spb>
    <spb s="0">
      <v xml:space="preserve">Wikipedia	</v>
      <v xml:space="preserve">CC-BY-SA	</v>
      <v xml:space="preserve">http://en.wikipedia.org/wiki/Montenegro	</v>
      <v xml:space="preserve">http://creativecommons.org/licenses/by-sa/3.0/	</v>
    </spb>
    <spb s="0">
      <v xml:space="preserve">Cia	</v>
      <v xml:space="preserve">	</v>
      <v xml:space="preserve">https://www.cia.gov/library/publications/the-world-factbook/geos/mj.html?Transportation	</v>
      <v xml:space="preserve">	</v>
    </spb>
    <spb s="25">
      <v>0</v>
      <v>265</v>
      <v>266</v>
      <v>266</v>
      <v>3</v>
      <v>266</v>
      <v>266</v>
      <v>266</v>
      <v>267</v>
      <v>266</v>
      <v>266</v>
      <v>267</v>
      <v>266</v>
      <v>266</v>
      <v>268</v>
      <v>5</v>
      <v>265</v>
      <v>268</v>
      <v>7</v>
      <v>266</v>
      <v>8</v>
      <v>9</v>
      <v>10</v>
      <v>268</v>
      <v>268</v>
      <v>266</v>
      <v>268</v>
      <v>11</v>
      <v>12</v>
      <v>13</v>
      <v>14</v>
      <v>268</v>
      <v>265</v>
      <v>268</v>
      <v>268</v>
      <v>268</v>
      <v>268</v>
      <v>268</v>
      <v>268</v>
      <v>268</v>
      <v>268</v>
      <v>268</v>
      <v>268</v>
      <v>15</v>
    </spb>
    <spb s="2">
      <v>22</v>
      <v>Name</v>
      <v>LearnMoreOnLink</v>
    </spb>
    <spb s="26">
      <v>2018</v>
      <v>2019</v>
      <v>square km</v>
      <v>per thousand (2018)</v>
      <v>2022</v>
      <v>2018</v>
      <v>2018</v>
      <v>per liter (2016)</v>
      <v>2019</v>
      <v>years (2018)</v>
      <v>per thousand (2018)</v>
      <v>2019</v>
      <v>2017</v>
      <v>2016</v>
      <v>2019</v>
      <v>2016</v>
      <v>2018</v>
      <v>kilotons per year (2016)</v>
      <v>deaths per 100,000 (2017)</v>
      <v>kWh (2014)</v>
      <v>2014</v>
      <v>2012</v>
      <v>2015</v>
      <v>2015</v>
      <v>2015</v>
      <v>2015</v>
      <v>2015</v>
      <v>2015</v>
      <v>2015</v>
      <v>2015</v>
      <v>2018</v>
      <v>2018</v>
      <v>2019</v>
    </spb>
    <spb s="0">
      <v xml:space="preserve">Wikipedia	Cia	travel.state.gov	</v>
      <v xml:space="preserve">CC-BY-SA			</v>
      <v xml:space="preserve">http://en.wikipedia.org/wiki/Yemen	https://www.cia.gov/library/publications/the-world-factbook/geos/ym.html?Transportation	https://travel.state.gov/content/travel/en/international-travel/International-Travel-Country-Information-Pages/Yemen.html	</v>
      <v xml:space="preserve">http://creativecommons.org/licenses/by-sa/3.0/			</v>
    </spb>
    <spb s="0">
      <v xml:space="preserve">Wikipedia	</v>
      <v xml:space="preserve">CC BY-SA 3.0	</v>
      <v xml:space="preserve">https://en.wikipedia.org/wiki/Yemen	</v>
      <v xml:space="preserve">https://creativecommons.org/licenses/by-sa/3.0	</v>
    </spb>
    <spb s="0">
      <v xml:space="preserve">Wikipedia	</v>
      <v xml:space="preserve">CC-BY-SA	</v>
      <v xml:space="preserve">http://en.wikipedia.org/wiki/Yemen	</v>
      <v xml:space="preserve">http://creativecommons.org/licenses/by-sa/3.0/	</v>
    </spb>
    <spb s="0">
      <v xml:space="preserve">Cia	</v>
      <v xml:space="preserve">	</v>
      <v xml:space="preserve">https://www.cia.gov/library/publications/the-world-factbook/geos/ym.html?Transportation	</v>
      <v xml:space="preserve">	</v>
    </spb>
    <spb s="45">
      <v>0</v>
      <v>272</v>
      <v>273</v>
      <v>273</v>
      <v>3</v>
      <v>273</v>
      <v>273</v>
      <v>273</v>
      <v>274</v>
      <v>273</v>
      <v>273</v>
      <v>273</v>
      <v>273</v>
      <v>275</v>
      <v>5</v>
      <v>272</v>
      <v>275</v>
      <v>7</v>
      <v>273</v>
      <v>8</v>
      <v>9</v>
      <v>10</v>
      <v>275</v>
      <v>275</v>
      <v>273</v>
      <v>275</v>
      <v>11</v>
      <v>12</v>
      <v>13</v>
      <v>14</v>
      <v>275</v>
      <v>275</v>
      <v>275</v>
      <v>275</v>
      <v>275</v>
      <v>275</v>
      <v>275</v>
      <v>275</v>
      <v>275</v>
      <v>275</v>
      <v>275</v>
      <v>15</v>
    </spb>
    <spb s="2">
      <v>23</v>
      <v>Name</v>
      <v>LearnMoreOnLink</v>
    </spb>
    <spb s="37">
      <v>2014</v>
      <v>2018</v>
      <v>square km</v>
      <v>per thousand (2018)</v>
      <v>2022</v>
      <v>2014</v>
      <v>2018</v>
      <v>per liter (2016)</v>
      <v>2019</v>
      <v>years (2018)</v>
      <v>per thousand (2018)</v>
      <v>2019</v>
      <v>2017</v>
      <v>2016</v>
      <v>2019</v>
      <v>2016</v>
      <v>2014</v>
      <v>kilotons per year (2016)</v>
      <v>deaths per 100,000 (2017)</v>
      <v>kWh (2014)</v>
      <v>2013</v>
      <v>2014</v>
      <v>2014</v>
      <v>2014</v>
      <v>2014</v>
      <v>2014</v>
      <v>2015</v>
      <v>2014</v>
      <v>2014</v>
      <v>2016</v>
      <v>2011</v>
      <v>2019</v>
    </spb>
    <spb s="0">
      <v xml:space="preserve">Wikipedia	Cia	travel.state.gov	</v>
      <v xml:space="preserve">CC-BY-SA			</v>
      <v xml:space="preserve">http://en.wikipedia.org/wiki/Senegal	https://www.cia.gov/library/publications/the-world-factbook/geos/sg.html?Transportation	https://travel.state.gov/content/travel/en/international-travel/International-Travel-Country-Information-Pages/Senegal.html	</v>
      <v xml:space="preserve">http://creativecommons.org/licenses/by-sa/3.0/			</v>
    </spb>
    <spb s="0">
      <v xml:space="preserve">Wikipedia	</v>
      <v xml:space="preserve">CC BY-SA 3.0	</v>
      <v xml:space="preserve">https://en.wikipedia.org/wiki/Senegal	</v>
      <v xml:space="preserve">https://creativecommons.org/licenses/by-sa/3.0	</v>
    </spb>
    <spb s="0">
      <v xml:space="preserve">Wikipedia	</v>
      <v xml:space="preserve">CC-BY-SA	</v>
      <v xml:space="preserve">http://en.wikipedia.org/wiki/Senegal	</v>
      <v xml:space="preserve">http://creativecommons.org/licenses/by-sa/3.0/	</v>
    </spb>
    <spb s="0">
      <v xml:space="preserve">Cia	</v>
      <v xml:space="preserve">	</v>
      <v xml:space="preserve">https://www.cia.gov/library/publications/the-world-factbook/geos/sg.html?Transportation	</v>
      <v xml:space="preserve">	</v>
    </spb>
    <spb s="28">
      <v>0</v>
      <v>279</v>
      <v>280</v>
      <v>280</v>
      <v>3</v>
      <v>280</v>
      <v>280</v>
      <v>280</v>
      <v>281</v>
      <v>280</v>
      <v>280</v>
      <v>281</v>
      <v>280</v>
      <v>280</v>
      <v>282</v>
      <v>5</v>
      <v>279</v>
      <v>282</v>
      <v>7</v>
      <v>280</v>
      <v>282</v>
      <v>8</v>
      <v>9</v>
      <v>10</v>
      <v>282</v>
      <v>282</v>
      <v>280</v>
      <v>282</v>
      <v>11</v>
      <v>12</v>
      <v>13</v>
      <v>14</v>
      <v>282</v>
      <v>282</v>
      <v>282</v>
      <v>282</v>
      <v>282</v>
      <v>282</v>
      <v>282</v>
      <v>282</v>
      <v>282</v>
      <v>282</v>
      <v>282</v>
      <v>15</v>
    </spb>
    <spb s="29">
      <v>2019</v>
      <v>2019</v>
      <v>square km</v>
      <v>per thousand (2018)</v>
      <v>2022</v>
      <v>2019</v>
      <v>2018</v>
      <v>per liter (2016)</v>
      <v>2019</v>
      <v>years (2018)</v>
      <v>2018</v>
      <v>per thousand (2018)</v>
      <v>2019</v>
      <v>2017</v>
      <v>2016</v>
      <v>2019</v>
      <v>2016</v>
      <v>2017</v>
      <v>kilotons per year (2016)</v>
      <v>deaths per 100,000 (2017)</v>
      <v>kWh (2014)</v>
      <v>2014</v>
      <v>2011</v>
      <v>2011</v>
      <v>2011</v>
      <v>2011</v>
      <v>2011</v>
      <v>2015</v>
      <v>2011</v>
      <v>2011</v>
      <v>2018</v>
      <v>2018</v>
      <v>2019</v>
    </spb>
    <spb s="0">
      <v xml:space="preserve">Wikipedia	Cia	travel.state.gov	</v>
      <v xml:space="preserve">CC-BY-SA			</v>
      <v xml:space="preserve">http://en.wikipedia.org/wiki/Nicaragua	https://www.cia.gov/library/publications/the-world-factbook/geos/nu.html?Transportation	https://travel.state.gov/content/travel/en/international-travel/International-Travel-Country-Information-Pages/Nicaragua.html	</v>
      <v xml:space="preserve">http://creativecommons.org/licenses/by-sa/3.0/			</v>
    </spb>
    <spb s="0">
      <v xml:space="preserve">Wikipedia	</v>
      <v xml:space="preserve">CC BY-SA 3.0	</v>
      <v xml:space="preserve">https://en.wikipedia.org/wiki/Nicaragua	</v>
      <v xml:space="preserve">https://creativecommons.org/licenses/by-sa/3.0	</v>
    </spb>
    <spb s="0">
      <v xml:space="preserve">Wikipedia	</v>
      <v xml:space="preserve">CC-BY-SA	</v>
      <v xml:space="preserve">http://en.wikipedia.org/wiki/Nicaragua	</v>
      <v xml:space="preserve">http://creativecommons.org/licenses/by-sa/3.0/	</v>
    </spb>
    <spb s="0">
      <v xml:space="preserve">Cia	</v>
      <v xml:space="preserve">	</v>
      <v xml:space="preserve">https://www.cia.gov/library/publications/the-world-factbook/geos/nu.html?Transportation	</v>
      <v xml:space="preserve">	</v>
    </spb>
    <spb s="28">
      <v>0</v>
      <v>285</v>
      <v>286</v>
      <v>286</v>
      <v>3</v>
      <v>286</v>
      <v>286</v>
      <v>286</v>
      <v>287</v>
      <v>286</v>
      <v>286</v>
      <v>287</v>
      <v>286</v>
      <v>286</v>
      <v>288</v>
      <v>5</v>
      <v>285</v>
      <v>288</v>
      <v>7</v>
      <v>286</v>
      <v>288</v>
      <v>8</v>
      <v>9</v>
      <v>10</v>
      <v>288</v>
      <v>288</v>
      <v>286</v>
      <v>288</v>
      <v>11</v>
      <v>12</v>
      <v>13</v>
      <v>14</v>
      <v>288</v>
      <v>288</v>
      <v>288</v>
      <v>288</v>
      <v>288</v>
      <v>288</v>
      <v>288</v>
      <v>288</v>
      <v>288</v>
      <v>288</v>
      <v>288</v>
      <v>15</v>
    </spb>
    <spb s="29">
      <v>2019</v>
      <v>2019</v>
      <v>square km</v>
      <v>per thousand (2018)</v>
      <v>2022</v>
      <v>2019</v>
      <v>2018</v>
      <v>per liter (2016)</v>
      <v>2019</v>
      <v>years (2018)</v>
      <v>2018</v>
      <v>per thousand (2018)</v>
      <v>2019</v>
      <v>2017</v>
      <v>2016</v>
      <v>2019</v>
      <v>2016</v>
      <v>2018</v>
      <v>kilotons per year (2016)</v>
      <v>deaths per 100,000 (2017)</v>
      <v>kWh (2014)</v>
      <v>2014</v>
      <v>2014</v>
      <v>2014</v>
      <v>2014</v>
      <v>2014</v>
      <v>2014</v>
      <v>2015</v>
      <v>2014</v>
      <v>2014</v>
      <v>2010</v>
      <v>2002</v>
      <v>2019</v>
    </spb>
    <spb s="0">
      <v xml:space="preserve">Wikipedia	Cia	travel.state.gov	</v>
      <v xml:space="preserve">CC-BY-SA			</v>
      <v xml:space="preserve">http://en.wikipedia.org/wiki/Cape_Verde	https://www.cia.gov/library/publications/the-world-factbook/geos/cv.html?Transportation	https://travel.state.gov/content/travel/en/international-travel/International-Travel-Country-Information-Pages/CaboVerde.html	</v>
      <v xml:space="preserve">http://creativecommons.org/licenses/by-sa/3.0/			</v>
    </spb>
    <spb s="0">
      <v xml:space="preserve">Wikipedia	</v>
      <v xml:space="preserve">CC BY-SA 3.0	</v>
      <v xml:space="preserve">https://en.wikipedia.org/wiki/Cape_Verde	</v>
      <v xml:space="preserve">https://creativecommons.org/licenses/by-sa/3.0	</v>
    </spb>
    <spb s="0">
      <v xml:space="preserve">Wikipedia	</v>
      <v xml:space="preserve">CC-BY-SA	</v>
      <v xml:space="preserve">http://en.wikipedia.org/wiki/Cape_Verde	</v>
      <v xml:space="preserve">http://creativecommons.org/licenses/by-sa/3.0/	</v>
    </spb>
    <spb s="0">
      <v xml:space="preserve">Cia	</v>
      <v xml:space="preserve">	</v>
      <v xml:space="preserve">https://www.cia.gov/library/publications/the-world-factbook/geos/cv.html?Transportation	</v>
      <v xml:space="preserve">	</v>
    </spb>
    <spb s="30">
      <v>0</v>
      <v>291</v>
      <v>292</v>
      <v>292</v>
      <v>3</v>
      <v>292</v>
      <v>292</v>
      <v>292</v>
      <v>293</v>
      <v>292</v>
      <v>292</v>
      <v>293</v>
      <v>292</v>
      <v>292</v>
      <v>294</v>
      <v>5</v>
      <v>291</v>
      <v>294</v>
      <v>7</v>
      <v>292</v>
      <v>294</v>
      <v>8</v>
      <v>9</v>
      <v>10</v>
      <v>294</v>
      <v>294</v>
      <v>292</v>
      <v>294</v>
      <v>11</v>
      <v>12</v>
      <v>13</v>
      <v>294</v>
      <v>294</v>
      <v>294</v>
      <v>294</v>
      <v>294</v>
      <v>294</v>
      <v>294</v>
      <v>294</v>
      <v>294</v>
      <v>294</v>
      <v>294</v>
      <v>15</v>
    </spb>
    <spb s="2">
      <v>24</v>
      <v>Name</v>
      <v>LearnMoreOnLink</v>
    </spb>
    <spb s="31">
      <v>2019</v>
      <v>2019</v>
      <v>square km</v>
      <v>per thousand (2018)</v>
      <v>2022</v>
      <v>2019</v>
      <v>2018</v>
      <v>per liter (2016)</v>
      <v>2019</v>
      <v>years (2018)</v>
      <v>2017</v>
      <v>per thousand (2018)</v>
      <v>2019</v>
      <v>2017</v>
      <v>2016</v>
      <v>2019</v>
      <v>2016</v>
      <v>2015</v>
      <v>kilotons per year (2016)</v>
      <v>deaths per 100,000 (2017)</v>
      <v>2007</v>
      <v>2015</v>
      <v>2015</v>
      <v>2015</v>
      <v>2015</v>
      <v>2015</v>
      <v>2015</v>
      <v>2015</v>
      <v>2015</v>
      <v>2018</v>
      <v>2018</v>
      <v>2019</v>
    </spb>
    <spb s="0">
      <v xml:space="preserve">Wikipedia	Cia	travel.state.gov	</v>
      <v xml:space="preserve">CC-BY-SA			</v>
      <v xml:space="preserve">http://en.wikipedia.org/wiki/Cuba	https://www.cia.gov/library/publications/the-world-factbook/geos/cu.html?Transportation	https://travel.state.gov/content/travel/en/international-travel/International-Travel-Country-Information-Pages/Cuba.html	</v>
      <v xml:space="preserve">http://creativecommons.org/licenses/by-sa/3.0/			</v>
    </spb>
    <spb s="0">
      <v xml:space="preserve">Wikipedia	</v>
      <v xml:space="preserve">CC BY-SA 3.0	</v>
      <v xml:space="preserve">https://en.wikipedia.org/wiki/Cuba	</v>
      <v xml:space="preserve">https://creativecommons.org/licenses/by-sa/3.0	</v>
    </spb>
    <spb s="0">
      <v xml:space="preserve">Wikipedia	</v>
      <v xml:space="preserve">CC-BY-SA	</v>
      <v xml:space="preserve">http://en.wikipedia.org/wiki/Cuba	</v>
      <v xml:space="preserve">http://creativecommons.org/licenses/by-sa/3.0/	</v>
    </spb>
    <spb s="0">
      <v xml:space="preserve">Cia	</v>
      <v xml:space="preserve">	</v>
      <v xml:space="preserve">https://www.cia.gov/library/publications/the-world-factbook/geos/cu.html?Transportation	</v>
      <v xml:space="preserve">	</v>
    </spb>
    <spb s="46">
      <v>298</v>
      <v>299</v>
      <v>299</v>
      <v>3</v>
      <v>299</v>
      <v>299</v>
      <v>299</v>
      <v>300</v>
      <v>299</v>
      <v>299</v>
      <v>300</v>
      <v>299</v>
      <v>299</v>
      <v>5</v>
      <v>298</v>
      <v>7</v>
      <v>299</v>
      <v>8</v>
      <v>9</v>
      <v>10</v>
      <v>301</v>
      <v>301</v>
      <v>299</v>
      <v>301</v>
      <v>11</v>
      <v>12</v>
      <v>13</v>
      <v>14</v>
      <v>301</v>
      <v>301</v>
      <v>301</v>
      <v>15</v>
    </spb>
    <spb s="2">
      <v>25</v>
      <v>Name</v>
      <v>LearnMoreOnLink</v>
    </spb>
    <spb s="47">
      <v>2018</v>
      <v>square km</v>
      <v>per thousand (2018)</v>
      <v>2022</v>
      <v>2018</v>
      <v>per liter (2014)</v>
      <v>years (2018)</v>
      <v>per thousand (2018)</v>
      <v>2019</v>
      <v>2017</v>
      <v>2016</v>
      <v>2019</v>
      <v>2016</v>
      <v>2018</v>
      <v>kilotons per year (2016)</v>
      <v>deaths per 100,000 (2017)</v>
      <v>kWh (2014)</v>
      <v>2014</v>
      <v>2018</v>
      <v>2018</v>
      <v>2019</v>
    </spb>
    <spb s="0">
      <v xml:space="preserve">Wikipedia	travel.state.gov	</v>
      <v xml:space="preserve">CC-BY-SA		</v>
      <v xml:space="preserve">http://en.wikipedia.org/wiki/China	https://travel.state.gov/content/travel/en/international-travel/International-Travel-Country-Information-Pages/China.html	</v>
      <v xml:space="preserve">http://creativecommons.org/licenses/by-sa/3.0/		</v>
    </spb>
    <spb s="0">
      <v xml:space="preserve">Wikipedia	</v>
      <v xml:space="preserve">CC BY-SA 3.0	</v>
      <v xml:space="preserve">https://en.wikipedia.org/wiki/China	</v>
      <v xml:space="preserve">https://creativecommons.org/licenses/by-sa/3.0	</v>
    </spb>
    <spb s="0">
      <v xml:space="preserve">Wikipedia	</v>
      <v xml:space="preserve">CC-BY-SA	</v>
      <v xml:space="preserve">http://en.wikipedia.org/wiki/China	</v>
      <v xml:space="preserve">http://creativecommons.org/licenses/by-sa/3.0/	</v>
    </spb>
    <spb s="0">
      <v xml:space="preserve">Cia	</v>
      <v xml:space="preserve">	</v>
      <v xml:space="preserve">https://www.cia.gov/library/publications/the-world-factbook/geos/ch.html?Transportation	</v>
      <v xml:space="preserve">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48">
      <v>0</v>
      <v>305</v>
      <v>306</v>
      <v>306</v>
      <v>3</v>
      <v>306</v>
      <v>306</v>
      <v>306</v>
      <v>307</v>
      <v>306</v>
      <v>306</v>
      <v>307</v>
      <v>306</v>
      <v>306</v>
      <v>308</v>
      <v>5</v>
      <v>309</v>
      <v>308</v>
      <v>306</v>
      <v>308</v>
      <v>8</v>
      <v>9</v>
      <v>10</v>
      <v>308</v>
      <v>308</v>
      <v>306</v>
      <v>308</v>
      <v>11</v>
      <v>12</v>
      <v>13</v>
      <v>14</v>
      <v>308</v>
      <v>309</v>
      <v>308</v>
      <v>308</v>
      <v>308</v>
      <v>308</v>
      <v>308</v>
      <v>308</v>
      <v>308</v>
      <v>308</v>
      <v>308</v>
      <v>308</v>
      <v>15</v>
    </spb>
    <spb s="7">
      <v>2019</v>
      <v>2022</v>
      <v>square km</v>
      <v>per thousand (2018)</v>
      <v>2021</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Wikipedia	Cia	travel.state.gov	</v>
      <v xml:space="preserve">CC-BY-SA			</v>
      <v xml:space="preserve">http://en.wikipedia.org/wiki/Cyprus	https://www.cia.gov/library/publications/the-world-factbook/geos/cy.html?Transportation	https://travel.state.gov/content/travel/en/international-travel/International-Travel-Country-Information-Pages/Cyprus.html	</v>
      <v xml:space="preserve">http://creativecommons.org/licenses/by-sa/3.0/			</v>
    </spb>
    <spb s="0">
      <v xml:space="preserve">Wikipedia	</v>
      <v xml:space="preserve">CC BY-SA 3.0	</v>
      <v xml:space="preserve">https://en.wikipedia.org/wiki/Cyprus	</v>
      <v xml:space="preserve">https://creativecommons.org/licenses/by-sa/3.0	</v>
    </spb>
    <spb s="0">
      <v xml:space="preserve">Wikipedia	</v>
      <v xml:space="preserve">CC-BY-SA	</v>
      <v xml:space="preserve">http://en.wikipedia.org/wiki/Cyprus	</v>
      <v xml:space="preserve">http://creativecommons.org/licenses/by-sa/3.0/	</v>
    </spb>
    <spb s="0">
      <v xml:space="preserve">Cia	</v>
      <v xml:space="preserve">	</v>
      <v xml:space="preserve">https://www.cia.gov/library/publications/the-world-factbook/geos/cy.html?Transportation	</v>
      <v xml:space="preserve">	</v>
    </spb>
    <spb s="16">
      <v>0</v>
      <v>312</v>
      <v>313</v>
      <v>313</v>
      <v>3</v>
      <v>313</v>
      <v>313</v>
      <v>313</v>
      <v>314</v>
      <v>313</v>
      <v>313</v>
      <v>313</v>
      <v>313</v>
      <v>315</v>
      <v>5</v>
      <v>312</v>
      <v>315</v>
      <v>7</v>
      <v>313</v>
      <v>315</v>
      <v>8</v>
      <v>9</v>
      <v>10</v>
      <v>315</v>
      <v>315</v>
      <v>313</v>
      <v>315</v>
      <v>11</v>
      <v>12</v>
      <v>13</v>
      <v>14</v>
      <v>315</v>
      <v>312</v>
      <v>315</v>
      <v>315</v>
      <v>315</v>
      <v>315</v>
      <v>315</v>
      <v>315</v>
      <v>315</v>
      <v>315</v>
      <v>315</v>
      <v>315</v>
      <v>15</v>
    </spb>
    <spb s="7">
      <v>2019</v>
      <v>2019</v>
      <v>square km</v>
      <v>per thousand (2018)</v>
      <v>2021</v>
      <v>2019</v>
      <v>2018</v>
      <v>per liter (2016)</v>
      <v>2019</v>
      <v>years (2018)</v>
      <v>2018</v>
      <v>per thousand (2018)</v>
      <v>2019</v>
      <v>2017</v>
      <v>2016</v>
      <v>2019</v>
      <v>2016</v>
      <v>2016</v>
      <v>kilotons per year (2016)</v>
      <v>deaths per 100,000 (2017)</v>
      <v>kWh (2014)</v>
      <v>2014</v>
      <v>2019</v>
      <v>2017</v>
      <v>2017</v>
      <v>2017</v>
      <v>2017</v>
      <v>2017</v>
      <v>2015</v>
      <v>2017</v>
      <v>2017</v>
      <v>2017</v>
      <v>2017</v>
      <v>2019</v>
    </spb>
  </spbData>
</supportingPropertyBags>
</file>

<file path=xl/richData/rdsupportingpropertybagstructure.xml><?xml version="1.0" encoding="utf-8"?>
<spbStructures xmlns="http://schemas.microsoft.com/office/spreadsheetml/2017/richdata2" count="49">
  <s>
    <k n="SourceText" t="s"/>
    <k n="LicenseText" t="s"/>
    <k n="SourceAddress" t="s"/>
    <k n="LicenseAddress" t="s"/>
  </s>
  <s>
    <k n="CPI" t="spb"/>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UniqueName" t="spb"/>
    <k n="VDPID/VSID" t="spb"/>
    <k n="LearnMoreOnLink" t="spb"/>
  </s>
  <s>
    <k n="Name" t="i"/>
    <k n="Image"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GDP" t="spb"/>
    <k n="Area" t="spb"/>
    <k n="Name" t="spb"/>
    <k n="Birth rate" t="spb"/>
    <k n="Population" t="spb"/>
    <k n="UniqueName" t="spb"/>
    <k n="Description" t="spb"/>
    <k n="Abbreviation" t="spb"/>
    <k n="Calling code" t="spb"/>
    <k n="Currency code" t="spb"/>
    <k n="Official name" t="spb"/>
    <k n="National anthem" t="spb"/>
    <k n="Urban population" t="spb"/>
    <k n="Forested area (%)" t="spb"/>
    <k n="Capital/Major City" t="spb"/>
    <k n="Agricultural land (%)" t="spb"/>
    <k n="Physicians per thousand" t="spb"/>
    <k n="Gross primary education enrollment (%)" t="spb"/>
    <k n="Gross tertiary education enrollment (%)" t="spb"/>
  </s>
  <s>
    <k n="GDP" t="s"/>
    <k n="Area" t="s"/>
    <k n="Birth rate" t="s"/>
    <k n="Population" t="s"/>
    <k n="Urban population" t="s"/>
    <k n="Forested area (%)" t="s"/>
    <k n="Agricultural land (%)" t="s"/>
    <k n="Physicians per thousand"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Life expectancy" t="spb"/>
    <k n="National anthem" t="spb"/>
    <k n="Urban population" t="spb"/>
    <k n="Forested area (%)" t="spb"/>
    <k n="Unemployment rate" t="spb"/>
    <k n="Capital/Major City" t="spb"/>
    <k n="Agricultural land (%)" t="spb"/>
    <k n="Physicians per thousand" t="spb"/>
    <k n="Carbon dioxide emissions" t="spb"/>
    <k n="Population: Labor force participation (%)" t="spb"/>
  </s>
  <s>
    <k n="CPI" t="s"/>
    <k n="GDP" t="s"/>
    <k n="Area" t="s"/>
    <k n="Birth rate" t="s"/>
    <k n="Population" t="s"/>
    <k n="CPI Change (%)" t="s"/>
    <k n="Fertility rate" t="s"/>
    <k n="Life expectancy" t="s"/>
    <k n="Urban population" t="s"/>
    <k n="Forested area (%)" t="s"/>
    <k n="Unemployment rate" t="s"/>
    <k n="Agricultural land (%)" t="s"/>
    <k n="Physicians per thousand" t="s"/>
    <k n="Carbon dioxide emissions"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Urban population" t="spb"/>
    <k n="Unemployment rate" t="spb"/>
    <k n="Capital/Major City" t="spb"/>
    <k n="Agricultural land (%)" t="spb"/>
    <k n="Physicians per thousand" t="spb"/>
    <k n="Carbon dioxide emissions" t="spb"/>
    <k n="Electric power consumption" t="spb"/>
    <k n="Fossil fuel energy consumption" t="spb"/>
    <k n="Market cap of listed companies"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Urban population" t="s"/>
    <k n="Unemployment rate" t="s"/>
    <k n="Agricultural land (%)" t="s"/>
    <k n="Physicians per thousand" t="s"/>
    <k n="Carbon dioxide emissions" t="s"/>
    <k n="Electric power consumption" t="s"/>
    <k n="Fossil fuel energy consumption" t="s"/>
    <k n="Market cap of listed companies"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Out of pocket health expenditure (%)" t="s"/>
    <k n="Gross primary education enrollment (%)" t="s"/>
    <k n="Gross tertiary education enrollment (%)" t="s"/>
    <k n="Population: Labor force participation (%)" t="s"/>
  </s>
  <s>
    <k n="Area" t="spb"/>
    <k n="Name" t="spb"/>
    <k n="Population" t="spb"/>
    <k n="UniqueName" t="spb"/>
    <k n="Description" t="spb"/>
    <k n="Abbreviation" t="spb"/>
    <k n="Calling code" t="spb"/>
    <k n="Currency code" t="spb"/>
    <k n="Official name" t="spb"/>
    <k n="Capital/Major City" t="spb"/>
  </s>
  <s>
    <k n="Area" t="s"/>
    <k n="Population"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Area" t="spb"/>
    <k n="Name" t="spb"/>
    <k n="Population" t="spb"/>
    <k n="UniqueName" t="spb"/>
    <k n="Description" t="spb"/>
    <k n="Abbreviation" t="spb"/>
    <k n="Largest city" t="spb"/>
    <k n="Country/region" t="spb"/>
    <k n="Capital/Major City"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Armed forces size" t="s"/>
    <k n="Forested area (%)" t="s"/>
    <k n="Agricultural land (%)" t="s"/>
    <k n="Physicians per thousand" t="s"/>
    <k n="Carbon dioxide emissions" t="s"/>
    <k n="Maternal mortality ratio"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Gross primary education enrollment (%)" t="spb"/>
    <k n="Gross tertiary education enrollment (%)" t="spb"/>
    <k n="Population: Labor force participation (%)" t="spb"/>
  </s>
  <s>
    <k n="GDP" t="s"/>
    <k n="Area" t="s"/>
    <k n="Birth rate" t="s"/>
    <k n="Population" t="s"/>
    <k n="Fertility rate" t="s"/>
    <k n="Gasoline pric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IsHeroField" t="b"/>
    <rPr n="NumberFormat" t="s"/>
  </richProperties>
  <richStyles>
    <rSty>
      <rpv i="0">1</rpv>
    </rSty>
    <rSty>
      <rpv i="1">1</rpv>
    </rSty>
    <rSty dxfid="3">
      <rpv i="2">0.0%</rpv>
    </rSty>
    <rSty dxfid="0">
      <rpv i="2">#,##0</rpv>
    </rSty>
    <rSty dxfid="2">
      <rpv i="2">0.00</rpv>
    </rSty>
    <rSty dxfid="5">
      <rpv i="2">0</rpv>
    </rSty>
    <rSty dxfid="4">
      <rpv i="2">#,##0.00</rpv>
    </rSty>
    <rSty dxfid="1">
      <rpv i="2">0.0</rpv>
    </rSty>
    <rSty dxfid="1">
      <rpv i="2">_([$$-en-US]* #,##0.00_);_([$$-en-US]* (#,##0.00);_([$$-en-US]* "-"??_);_(@_)</rpv>
    </rSty>
    <rSty dxfid="1">
      <rpv i="2">_([$$-en-US]* #,##0_);_([$$-en-US]* (#,##0);_([$$-en-US]* "-"_);_(@_)</rpv>
    </rSty>
    <rSty dxfid="3"/>
  </richStyles>
</richStyleSheet>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ewSpecies2" xr10:uid="{A62B8707-9A04-4786-8C1A-80F452F93A26}" sourceName="[Sharkattacks].[NewSpecies2]">
  <pivotTables>
    <pivotTable tabId="8" name="Attacks Time"/>
    <pivotTable tabId="8" name="Count of Case Number by Age Group"/>
    <pivotTable tabId="8" name="Count of CaseNumber by Year"/>
    <pivotTable tabId="8" name="PivotTable1"/>
    <pivotTable tabId="8" name="PivotTable4"/>
    <pivotTable tabId="8" name="Sharks Species vs Attacks"/>
    <pivotTable tabId="8" name="KPIS"/>
    <pivotTable tabId="8" name="Top 3 Countries with Sharks Attacks"/>
    <pivotTable tabId="8" name="بثفشم/ىخى بثفشم"/>
    <pivotTable tabId="1" name="part 1"/>
  </pivotTables>
  <data>
    <olap pivotCacheId="1601851204">
      <levels count="2">
        <level uniqueName="[Sharkattacks].[NewSpecies2].[(All)]" sourceCaption="(All)" count="0"/>
        <level uniqueName="[Sharkattacks].[NewSpecies2].[NewSpecies2]" sourceCaption="NewSpecies2" count="17">
          <ranges>
            <range startItem="0">
              <i n="[Sharkattacks].[NewSpecies2].&amp;[Blueshark]" c="Blueshark"/>
              <i n="[Sharkattacks].[NewSpecies2].&amp;[bronzewhaleshark]" c="bronzewhaleshark"/>
              <i n="[Sharkattacks].[NewSpecies2].&amp;[Bullshark]" c="Bullshark"/>
              <i n="[Sharkattacks].[NewSpecies2].&amp;[cleucas]" c="cleucas"/>
              <i n="[Sharkattacks].[NewSpecies2].&amp;[comradessawshark]" c="comradessawshark"/>
              <i n="[Sharkattacks].[NewSpecies2].&amp;[galapagosshark]" c="galapagosshark"/>
              <i n="[Sharkattacks].[NewSpecies2].&amp;[Hammerheadshark]" c="Hammerheadshark"/>
              <i n="[Sharkattacks].[NewSpecies2].&amp;[Makoshark]" c="Makoshark"/>
              <i n="[Sharkattacks].[NewSpecies2].&amp;[NosharkInvolvement]" c="NosharkInvolvement"/>
              <i n="[Sharkattacks].[NewSpecies2].&amp;[Shark]" c="Shark"/>
              <i n="[Sharkattacks].[NewSpecies2].&amp;[Tigershark]" c="Tigershark"/>
              <i n="[Sharkattacks].[NewSpecies2].&amp;[whaleshark]" c="whaleshark"/>
              <i n="[Sharkattacks].[NewSpecies2].&amp;[Whiteshark]" c="Whiteshark"/>
              <i n="[Sharkattacks].[NewSpecies2].&amp;[zambezishark]" c="zambezishark"/>
              <i n="[Sharkattacks].[NewSpecies2].&amp;[cookiecuttershark]" c="cookiecuttershark"/>
              <i n="[Sharkattacks].[NewSpecies2].&amp;[footshark]" c="footshark"/>
              <i n="[Sharkattacks].[NewSpecies2].&amp;[Raggedtoothshark]" c="Raggedtoothshark"/>
            </range>
          </ranges>
        </level>
      </levels>
      <selections count="1">
        <selection n="[Sharkattacks].[NewSpecies2].[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ewSpecies2 1" xr10:uid="{80E0B86B-313A-46D0-8A74-3961A402CA2A}" cache="Slicer_NewSpecies2" columnCount="9" level="1" rowHeight="182880"/>
  <slicer name="NewSpecies2 3" xr10:uid="{B4883917-8CC0-4910-BBD2-4F0968937416}" cache="Slicer_NewSpecies2" columnCount="9" level="1" rowHeight="18288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ewSpecies2 2" xr10:uid="{4AC153E9-15C4-49C3-AFFB-C80E36C48379}" cache="Slicer_NewSpecies2" columnCount="9" level="1" rowHeight="18288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ewSpecies2 5" xr10:uid="{2E377ECF-EAC1-458F-A585-2A038DF88724}" cache="Slicer_NewSpecies2" columnCount="9" level="1" rowHeight="18288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ewSpecies2 4" xr10:uid="{B455B2FF-99C6-4827-B119-069E4772CCC8}" cache="Slicer_NewSpecies2" columnCount="9" level="1" rowHeight="18288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ewSpecies2" xr10:uid="{95401EA4-3565-4A49-905C-F2CF8970EF09}" cache="Slicer_NewSpecies2" caption="NewSpecies2" startItem="10" level="1" style="Slicer Style 1" rowHeight="2476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47C48E7-96E9-4E8E-9B64-DAE88D088044}" name="Sharkattacks" displayName="Sharkattacks" ref="A1:X390" tableType="queryTable" totalsRowShown="0">
  <autoFilter ref="A1:X390" xr:uid="{647C48E7-96E9-4E8E-9B64-DAE88D088044}">
    <filterColumn colId="22">
      <customFilters>
        <customFilter operator="notEqual" val=" "/>
      </customFilters>
    </filterColumn>
  </autoFilter>
  <sortState xmlns:xlrd2="http://schemas.microsoft.com/office/spreadsheetml/2017/richdata2" ref="A2:X390">
    <sortCondition ref="Q1:Q390"/>
  </sortState>
  <tableColumns count="24">
    <tableColumn id="1" xr3:uid="{1CCF5F4F-6B45-4F2F-A88B-12A7E88F7BC6}" uniqueName="1" name="Case Number" queryTableFieldId="1" dataDxfId="28"/>
    <tableColumn id="2" xr3:uid="{92EDA2C6-7E58-4CF1-8974-D4555664E11A}" uniqueName="2" name="Type" queryTableFieldId="2" dataDxfId="27"/>
    <tableColumn id="3" xr3:uid="{E2481C53-15A0-4677-8AF5-DE2CC9CF140F}" uniqueName="3" name="Country" queryTableFieldId="3" dataDxfId="26"/>
    <tableColumn id="4" xr3:uid="{81793F5A-C640-4026-82F7-DDF4FBB04777}" uniqueName="4" name="Area" queryTableFieldId="4" dataDxfId="25"/>
    <tableColumn id="5" xr3:uid="{2DB4B488-D333-4E7F-B260-53F8340CFDC9}" uniqueName="5" name="Location" queryTableFieldId="5" dataDxfId="24"/>
    <tableColumn id="6" xr3:uid="{4E05032F-B495-4900-AE7F-D015B47F4E5C}" uniqueName="6" name="Activity" queryTableFieldId="6" dataDxfId="23"/>
    <tableColumn id="7" xr3:uid="{A299C121-14AD-477D-B715-A9E6B05E7965}" uniqueName="7" name="Name" queryTableFieldId="7" dataDxfId="22"/>
    <tableColumn id="8" xr3:uid="{704529D4-0853-421D-8CDF-DAB128ECC19E}" uniqueName="8" name="Sex" queryTableFieldId="8" dataDxfId="21"/>
    <tableColumn id="9" xr3:uid="{B3C5835B-11DE-41D6-901A-13BF24105865}" uniqueName="9" name="Age" queryTableFieldId="9" dataDxfId="20"/>
    <tableColumn id="10" xr3:uid="{30BF824D-6BDC-44E1-AA8E-6C9D0632657B}" uniqueName="10" name="Injury" queryTableFieldId="10" dataDxfId="19"/>
    <tableColumn id="11" xr3:uid="{F265A5CC-8455-448F-B529-2953D8436409}" uniqueName="11" name="New Injury" queryTableFieldId="11" dataDxfId="18"/>
    <tableColumn id="13" xr3:uid="{E5BAB355-8C53-434E-9E91-8A795E962E3D}" uniqueName="13" name="Species " queryTableFieldId="13" dataDxfId="17"/>
    <tableColumn id="14" xr3:uid="{28B445B4-10C4-4110-80AD-6A047413EF89}" uniqueName="14" name="Investigator or Source" queryTableFieldId="14" dataDxfId="16"/>
    <tableColumn id="15" xr3:uid="{331A81EC-1A2C-403D-A03D-6F023553E7F7}" uniqueName="15" name="Casedate" queryTableFieldId="15" dataDxfId="15"/>
    <tableColumn id="16" xr3:uid="{05CDF128-E021-40E4-8BF4-D0C4582072D9}" uniqueName="16" name="CaseNumber" queryTableFieldId="16"/>
    <tableColumn id="17" xr3:uid="{1CD9EE0A-233E-48E0-BF2F-7C4B22F694EB}" uniqueName="17" name="newspecies" queryTableFieldId="17" dataDxfId="14"/>
    <tableColumn id="18" xr3:uid="{E00F26DB-06F6-4CC4-8B4E-BBBD7BAED81C}" uniqueName="18" name="Time - Copy" queryTableFieldId="18" dataDxfId="13"/>
    <tableColumn id="19" xr3:uid="{DEA9B49B-1450-430E-9E9F-532B73B23404}" uniqueName="19" name="Custom.1" queryTableFieldId="19"/>
    <tableColumn id="20" xr3:uid="{46CF2857-E51A-44D4-B165-8FD98D8F2AF5}" uniqueName="20" name="Custom" queryTableFieldId="20"/>
    <tableColumn id="21" xr3:uid="{934159A4-72C6-4525-8C03-79F945DB4923}" uniqueName="21" name="Newtime" queryTableFieldId="21" dataDxfId="12"/>
    <tableColumn id="22" xr3:uid="{7C04EF16-823C-40DC-92CF-4704D7589141}" uniqueName="22" name="NewSpecies2" queryTableFieldId="22" dataDxfId="11"/>
    <tableColumn id="25" xr3:uid="{1214517F-0DB8-4707-B656-730CAB597695}" uniqueName="25" name="New_Age" queryTableFieldId="25" dataDxfId="10"/>
    <tableColumn id="26" xr3:uid="{B7E2528D-2335-4B23-8411-6A0220574456}" uniqueName="26" name="Age Group " queryTableFieldId="26" dataDxfId="9"/>
    <tableColumn id="23" xr3:uid="{9A9EEB02-761F-40F4-91D2-FDB7A0CD152C}" uniqueName="23" name="Shark AttacksY/N_2" queryTableFieldId="27"/>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F659CA6-5A4B-4314-98ED-4CF35415367E}" name="Sheet1__2" displayName="Sheet1__2" ref="A1:D4816" tableType="queryTable" totalsRowShown="0">
  <autoFilter ref="A1:D4816" xr:uid="{8F659CA6-5A4B-4314-98ED-4CF35415367E}">
    <filterColumn colId="1">
      <filters>
        <filter val="Other"/>
      </filters>
    </filterColumn>
  </autoFilter>
  <tableColumns count="4">
    <tableColumn id="1" xr3:uid="{6E297F44-9BFB-4870-8E2B-E27762266F9D}" uniqueName="1" name="Injury " queryTableFieldId="1" dataDxfId="8"/>
    <tableColumn id="2" xr3:uid="{DED29ED0-6144-4494-B65C-C624ED2C10B8}" uniqueName="2" name="Body Parts attacked " queryTableFieldId="2" dataDxfId="7"/>
    <tableColumn id="3" xr3:uid="{DAAD3D38-8F04-49DE-A5BE-4F09B7F13C5C}" uniqueName="3" name="injury id" queryTableFieldId="3"/>
    <tableColumn id="4" xr3:uid="{E43DFDA9-E789-40DA-A409-BAC17E39B5B2}" uniqueName="4" name="Injury_2" queryTableFieldId="4"/>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9A25DC4A-C415-4EFA-987D-7C6B83672823}" name="Sheet1__3" displayName="Sheet1__3" ref="A1:C1832" tableType="queryTable" totalsRowShown="0">
  <autoFilter ref="A1:C1832" xr:uid="{9A25DC4A-C415-4EFA-987D-7C6B83672823}"/>
  <tableColumns count="3">
    <tableColumn id="1" xr3:uid="{421902AC-1FAB-4F9A-BA81-2FAD73F4367E}" uniqueName="1" name="Column1" queryTableFieldId="1" dataDxfId="6"/>
    <tableColumn id="2" xr3:uid="{98DDD83F-79EB-4C58-9993-4B74B17E73F7}" uniqueName="2" name="Column2" queryTableFieldId="2" dataDxfId="5"/>
    <tableColumn id="3" xr3:uid="{7253F0F0-D14F-4238-9DD4-73086907BD15}" uniqueName="3" name="Column3" queryTableFieldId="3" dataDxfId="4"/>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9FBAA2A0-E858-4A97-ACF8-D037A0D63EE3}" name="Table_ExternalData_1" displayName="Table_ExternalData_1" ref="A3:C1003" tableType="queryTable" totalsRowShown="0">
  <autoFilter ref="A3:C1003" xr:uid="{9FBAA2A0-E858-4A97-ACF8-D037A0D63EE3}"/>
  <tableColumns count="3">
    <tableColumn id="1" xr3:uid="{64E37350-C3B4-45B1-82BA-8809A88B436F}" uniqueName="1" name="Sheet1__2[Injury]" queryTableFieldId="1"/>
    <tableColumn id="2" xr3:uid="{345C7DCE-52BD-404F-A60A-E8079B5BA470}" uniqueName="2" name="0" queryTableFieldId="2"/>
    <tableColumn id="3" xr3:uid="{FB3B7736-6D76-47B1-A400-8C1115150DC3}" uniqueName="3" name="Sheet1__2[injury id]" queryTableFieldId="3"/>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B214A1F-1D54-41B8-BCE4-2466542F7A3F}" name="Table5" displayName="Table5" ref="O11:P22" totalsRowShown="0">
  <autoFilter ref="O11:P22" xr:uid="{EB214A1F-1D54-41B8-BCE4-2466542F7A3F}"/>
  <tableColumns count="2">
    <tableColumn id="1" xr3:uid="{41B5D645-5149-460F-B8EA-9115B631DEB1}" name="Column1" dataDxfId="3"/>
    <tableColumn id="4" xr3:uid="{4C2AA980-B492-4164-9ECF-35EBB31C8AA3}" name="Column4"/>
  </tableColumns>
  <tableStyleInfo name="TableStyleLight9"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2AB7CE5-EE50-4A1B-BE6F-4135B043901C}" name="Sheet11" displayName="Sheet11" ref="A1:C1831" tableType="queryTable" totalsRowShown="0">
  <autoFilter ref="A1:C1831" xr:uid="{52AB7CE5-EE50-4A1B-BE6F-4135B043901C}"/>
  <tableColumns count="3">
    <tableColumn id="1" xr3:uid="{D7D47E00-FADE-49ED-A15B-BAAB35DFC971}" uniqueName="1" name="Injury" queryTableFieldId="1" dataDxfId="2"/>
    <tableColumn id="2" xr3:uid="{673A6DEB-FE1E-4F82-B557-3AE35E078AD2}" uniqueName="2" name="New Injury" queryTableFieldId="2" dataDxfId="1"/>
    <tableColumn id="3" xr3:uid="{79E78C76-593F-457D-82D7-C5046F61EDF4}" uniqueName="3" name="Body Parts" queryTableFieldId="3"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13.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table" Target="../tables/table6.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5.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07/relationships/slicer" Target="../slicers/slicer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7.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10.xml"/></Relationships>
</file>

<file path=xl/worksheets/_rels/sheet6.xml.rels><?xml version="1.0" encoding="UTF-8" standalone="yes"?>
<Relationships xmlns="http://schemas.openxmlformats.org/package/2006/relationships"><Relationship Id="rId1" Type="http://schemas.openxmlformats.org/officeDocument/2006/relationships/table" Target="../tables/table3.xml"/></Relationships>
</file>

<file path=xl/worksheets/_rels/sheet7.xml.rels><?xml version="1.0" encoding="UTF-8" standalone="yes"?>
<Relationships xmlns="http://schemas.openxmlformats.org/package/2006/relationships"><Relationship Id="rId1" Type="http://schemas.openxmlformats.org/officeDocument/2006/relationships/table" Target="../tables/table4.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3.xml"/><Relationship Id="rId2" Type="http://schemas.openxmlformats.org/officeDocument/2006/relationships/pivotTable" Target="../pivotTables/pivotTable12.xml"/><Relationship Id="rId1" Type="http://schemas.openxmlformats.org/officeDocument/2006/relationships/pivotTable" Target="../pivotTables/pivotTable11.xml"/><Relationship Id="rId6" Type="http://schemas.microsoft.com/office/2007/relationships/slicer" Target="../slicers/slicer4.xml"/><Relationship Id="rId5" Type="http://schemas.openxmlformats.org/officeDocument/2006/relationships/table" Target="../tables/table5.xml"/><Relationship Id="rId4" Type="http://schemas.openxmlformats.org/officeDocument/2006/relationships/drawing" Target="../drawings/drawing11.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543DCC-889B-48D7-9685-F3CAB62D149C}">
  <sheetPr>
    <tabColor rgb="FFFFFF00"/>
  </sheetPr>
  <dimension ref="A1:X39"/>
  <sheetViews>
    <sheetView showGridLines="0" showRowColHeaders="0" zoomScaleNormal="100" workbookViewId="0"/>
  </sheetViews>
  <sheetFormatPr defaultColWidth="0" defaultRowHeight="14.4" zeroHeight="1" x14ac:dyDescent="0.3"/>
  <cols>
    <col min="1" max="24" width="8.88671875" customWidth="1"/>
    <col min="25" max="16384" width="8.88671875" hidden="1"/>
  </cols>
  <sheetData>
    <row r="1" spans="1:24" x14ac:dyDescent="0.3">
      <c r="A1" s="5"/>
      <c r="B1" s="5"/>
      <c r="C1" s="5"/>
      <c r="D1" s="5"/>
      <c r="E1" s="5"/>
      <c r="F1" s="5"/>
      <c r="G1" s="5"/>
      <c r="H1" s="5"/>
      <c r="I1" s="5"/>
      <c r="J1" s="5"/>
      <c r="K1" s="5"/>
      <c r="L1" s="5"/>
      <c r="M1" s="5"/>
      <c r="N1" s="5"/>
      <c r="O1" s="5"/>
      <c r="P1" s="5"/>
      <c r="Q1" s="5"/>
      <c r="R1" s="5"/>
      <c r="S1" s="5"/>
      <c r="T1" s="5"/>
      <c r="U1" s="5"/>
      <c r="V1" s="5"/>
      <c r="W1" s="5"/>
      <c r="X1" s="5"/>
    </row>
    <row r="2" spans="1:24" x14ac:dyDescent="0.3">
      <c r="A2" s="5"/>
      <c r="B2" s="5"/>
      <c r="C2" s="5"/>
      <c r="D2" s="5"/>
      <c r="E2" s="5"/>
      <c r="F2" s="5"/>
      <c r="G2" s="5"/>
      <c r="H2" s="5"/>
      <c r="I2" s="5"/>
      <c r="J2" s="5"/>
      <c r="K2" s="5"/>
      <c r="L2" s="5"/>
      <c r="M2" s="5"/>
      <c r="N2" s="5"/>
      <c r="O2" s="5"/>
      <c r="P2" s="5"/>
      <c r="Q2" s="5"/>
      <c r="R2" s="5"/>
      <c r="S2" s="5"/>
      <c r="T2" s="5"/>
      <c r="U2" s="5"/>
      <c r="V2" s="5"/>
      <c r="W2" s="5"/>
      <c r="X2" s="5"/>
    </row>
    <row r="3" spans="1:24" x14ac:dyDescent="0.3">
      <c r="A3" s="5"/>
      <c r="B3" s="5"/>
      <c r="C3" s="5"/>
      <c r="D3" s="5"/>
      <c r="E3" s="5"/>
      <c r="F3" s="5"/>
      <c r="G3" s="5"/>
      <c r="H3" s="5"/>
      <c r="I3" s="5"/>
      <c r="J3" s="5"/>
      <c r="K3" s="5"/>
      <c r="L3" s="5"/>
      <c r="M3" s="5"/>
      <c r="N3" s="5"/>
      <c r="O3" s="5"/>
      <c r="P3" s="5"/>
      <c r="Q3" s="5"/>
      <c r="R3" s="5"/>
      <c r="S3" s="5"/>
      <c r="T3" s="5"/>
      <c r="U3" s="5"/>
      <c r="V3" s="5"/>
      <c r="W3" s="5"/>
      <c r="X3" s="5"/>
    </row>
    <row r="4" spans="1:24" x14ac:dyDescent="0.3">
      <c r="A4" s="5"/>
      <c r="B4" s="5"/>
      <c r="C4" s="5"/>
      <c r="D4" s="5"/>
      <c r="E4" s="5"/>
      <c r="F4" s="5"/>
      <c r="G4" s="5"/>
      <c r="H4" s="5"/>
      <c r="I4" s="5"/>
      <c r="J4" s="5"/>
      <c r="K4" s="5"/>
      <c r="L4" s="5"/>
      <c r="M4" s="5"/>
      <c r="N4" s="5"/>
      <c r="O4" s="5"/>
      <c r="P4" s="5"/>
      <c r="Q4" s="5"/>
      <c r="R4" s="5"/>
      <c r="S4" s="5"/>
      <c r="T4" s="5"/>
      <c r="U4" s="5"/>
      <c r="V4" s="5"/>
      <c r="W4" s="5"/>
      <c r="X4" s="5"/>
    </row>
    <row r="5" spans="1:24" x14ac:dyDescent="0.3">
      <c r="A5" s="5"/>
      <c r="B5" s="5"/>
      <c r="C5" s="5"/>
      <c r="D5" s="5"/>
      <c r="E5" s="5"/>
      <c r="F5" s="5"/>
      <c r="G5" s="5"/>
      <c r="H5" s="5"/>
      <c r="I5" s="5"/>
      <c r="J5" s="5"/>
      <c r="K5" s="5"/>
      <c r="L5" s="5"/>
      <c r="M5" s="5"/>
      <c r="N5" s="5"/>
      <c r="O5" s="5"/>
      <c r="P5" s="5"/>
      <c r="Q5" s="5"/>
      <c r="R5" s="5"/>
      <c r="S5" s="5"/>
      <c r="T5" s="5"/>
      <c r="U5" s="5"/>
      <c r="V5" s="5"/>
      <c r="W5" s="5"/>
      <c r="X5" s="5"/>
    </row>
    <row r="6" spans="1:24" x14ac:dyDescent="0.3">
      <c r="A6" s="5"/>
      <c r="B6" s="5"/>
      <c r="C6" s="5"/>
      <c r="D6" s="5"/>
      <c r="E6" s="5"/>
      <c r="F6" s="5"/>
      <c r="G6" s="5"/>
      <c r="H6" s="5"/>
      <c r="I6" s="5"/>
      <c r="J6" s="5"/>
      <c r="K6" s="5"/>
      <c r="L6" s="5"/>
      <c r="M6" s="5"/>
      <c r="N6" s="5"/>
      <c r="O6" s="5"/>
      <c r="P6" s="5"/>
      <c r="Q6" s="5"/>
      <c r="R6" s="5"/>
      <c r="S6" s="5"/>
      <c r="T6" s="5"/>
      <c r="U6" s="5"/>
      <c r="V6" s="5"/>
      <c r="W6" s="5"/>
      <c r="X6" s="5"/>
    </row>
    <row r="7" spans="1:24" x14ac:dyDescent="0.3">
      <c r="A7" s="5"/>
      <c r="B7" s="5"/>
      <c r="C7" s="5"/>
      <c r="D7" s="5"/>
      <c r="E7" s="5"/>
      <c r="F7" s="5"/>
      <c r="G7" s="5"/>
      <c r="H7" s="5"/>
      <c r="I7" s="5"/>
      <c r="J7" s="5"/>
      <c r="K7" s="5"/>
      <c r="L7" s="5"/>
      <c r="M7" s="5"/>
      <c r="N7" s="5"/>
      <c r="O7" s="5"/>
      <c r="P7" s="5"/>
      <c r="Q7" s="5"/>
      <c r="R7" s="5"/>
      <c r="S7" s="5"/>
      <c r="T7" s="5"/>
      <c r="U7" s="5"/>
      <c r="V7" s="5"/>
      <c r="W7" s="5"/>
      <c r="X7" s="5"/>
    </row>
    <row r="8" spans="1:24" x14ac:dyDescent="0.3">
      <c r="A8" s="5"/>
      <c r="B8" s="5"/>
      <c r="C8" s="5"/>
      <c r="D8" s="5"/>
      <c r="E8" s="5"/>
      <c r="F8" s="5"/>
      <c r="G8" s="5"/>
      <c r="H8" s="5"/>
      <c r="I8" s="5"/>
      <c r="J8" s="5"/>
      <c r="K8" s="5"/>
      <c r="L8" s="5"/>
      <c r="M8" s="5"/>
      <c r="N8" s="5"/>
      <c r="O8" s="5"/>
      <c r="P8" s="5"/>
      <c r="Q8" s="5"/>
      <c r="R8" s="5"/>
      <c r="S8" s="5"/>
      <c r="T8" s="5"/>
      <c r="U8" s="5"/>
      <c r="V8" s="5"/>
      <c r="W8" s="5"/>
      <c r="X8" s="5"/>
    </row>
    <row r="9" spans="1:24" x14ac:dyDescent="0.3">
      <c r="A9" s="5"/>
      <c r="B9" s="5"/>
      <c r="C9" s="5"/>
      <c r="D9" s="5"/>
      <c r="E9" s="5"/>
      <c r="F9" s="5"/>
      <c r="G9" s="5"/>
      <c r="H9" s="5"/>
      <c r="I9" s="5"/>
      <c r="J9" s="5"/>
      <c r="K9" s="5"/>
      <c r="L9" s="5"/>
      <c r="M9" s="5"/>
      <c r="N9" s="5"/>
      <c r="O9" s="5"/>
      <c r="P9" s="5"/>
      <c r="Q9" s="5"/>
      <c r="R9" s="5"/>
      <c r="S9" s="5"/>
      <c r="T9" s="5"/>
      <c r="U9" s="5"/>
      <c r="V9" s="5"/>
      <c r="W9" s="5"/>
      <c r="X9" s="5"/>
    </row>
    <row r="10" spans="1:24" x14ac:dyDescent="0.3">
      <c r="A10" s="5"/>
      <c r="B10" s="5"/>
      <c r="C10" s="5"/>
      <c r="D10" s="5"/>
      <c r="E10" s="5"/>
      <c r="F10" s="5"/>
      <c r="G10" s="5"/>
      <c r="H10" s="5"/>
      <c r="I10" s="5"/>
      <c r="J10" s="5"/>
      <c r="K10" s="5"/>
      <c r="L10" s="5"/>
      <c r="M10" s="5"/>
      <c r="N10" s="5"/>
      <c r="O10" s="5"/>
      <c r="P10" s="5"/>
      <c r="Q10" s="5"/>
      <c r="R10" s="5"/>
      <c r="S10" s="5"/>
      <c r="T10" s="5"/>
      <c r="U10" s="5"/>
      <c r="V10" s="5"/>
      <c r="W10" s="5"/>
      <c r="X10" s="5"/>
    </row>
    <row r="11" spans="1:24" x14ac:dyDescent="0.3">
      <c r="A11" s="5"/>
      <c r="B11" s="5"/>
      <c r="C11" s="5"/>
      <c r="D11" s="5"/>
      <c r="E11" s="5"/>
      <c r="F11" s="5"/>
      <c r="G11" s="5"/>
      <c r="H11" s="5"/>
      <c r="I11" s="5"/>
      <c r="J11" s="5"/>
      <c r="K11" s="5"/>
      <c r="L11" s="5"/>
      <c r="M11" s="5"/>
      <c r="N11" s="5"/>
      <c r="O11" s="5"/>
      <c r="P11" s="5"/>
      <c r="Q11" s="5"/>
      <c r="R11" s="5"/>
      <c r="S11" s="5"/>
      <c r="T11" s="5"/>
      <c r="U11" s="5"/>
      <c r="V11" s="5"/>
      <c r="W11" s="5"/>
      <c r="X11" s="5"/>
    </row>
    <row r="12" spans="1:24" x14ac:dyDescent="0.3">
      <c r="A12" s="5"/>
      <c r="B12" s="5"/>
      <c r="C12" s="5"/>
      <c r="D12" s="5"/>
      <c r="E12" s="5"/>
      <c r="F12" s="5"/>
      <c r="G12" s="5"/>
      <c r="H12" s="5"/>
      <c r="I12" s="5"/>
      <c r="J12" s="5"/>
      <c r="K12" s="5"/>
      <c r="L12" s="5"/>
      <c r="M12" s="5"/>
      <c r="N12" s="5"/>
      <c r="O12" s="5"/>
      <c r="P12" s="5"/>
      <c r="Q12" s="5"/>
      <c r="R12" s="5"/>
      <c r="S12" s="5"/>
      <c r="T12" s="5"/>
      <c r="U12" s="5"/>
      <c r="V12" s="5"/>
      <c r="W12" s="5"/>
      <c r="X12" s="5"/>
    </row>
    <row r="13" spans="1:24" x14ac:dyDescent="0.3">
      <c r="A13" s="5"/>
      <c r="B13" s="5"/>
      <c r="C13" s="5"/>
      <c r="D13" s="5"/>
      <c r="E13" s="5"/>
      <c r="F13" s="5"/>
      <c r="G13" s="5"/>
      <c r="H13" s="5"/>
      <c r="I13" s="5"/>
      <c r="J13" s="5"/>
      <c r="K13" s="5"/>
      <c r="L13" s="5"/>
      <c r="M13" s="5"/>
      <c r="N13" s="5"/>
      <c r="O13" s="5"/>
      <c r="P13" s="5"/>
      <c r="Q13" s="5"/>
      <c r="R13" s="5"/>
      <c r="S13" s="5"/>
      <c r="T13" s="5"/>
      <c r="U13" s="5"/>
      <c r="V13" s="5"/>
      <c r="W13" s="5"/>
      <c r="X13" s="5"/>
    </row>
    <row r="14" spans="1:24" x14ac:dyDescent="0.3">
      <c r="A14" s="5"/>
      <c r="B14" s="5"/>
      <c r="C14" s="5"/>
      <c r="D14" s="5"/>
      <c r="E14" s="5"/>
      <c r="F14" s="5"/>
      <c r="G14" s="5"/>
      <c r="H14" s="5"/>
      <c r="I14" s="5"/>
      <c r="J14" s="5"/>
      <c r="K14" s="5"/>
      <c r="L14" s="5"/>
      <c r="M14" s="5"/>
      <c r="N14" s="5"/>
      <c r="O14" s="5"/>
      <c r="P14" s="5"/>
      <c r="Q14" s="5"/>
      <c r="R14" s="5"/>
      <c r="S14" s="5"/>
      <c r="T14" s="5"/>
      <c r="U14" s="5"/>
      <c r="V14" s="5"/>
      <c r="W14" s="5"/>
      <c r="X14" s="5"/>
    </row>
    <row r="15" spans="1:24" x14ac:dyDescent="0.3">
      <c r="A15" s="5"/>
      <c r="B15" s="5"/>
      <c r="C15" s="5"/>
      <c r="D15" s="5"/>
      <c r="E15" s="5"/>
      <c r="F15" s="5"/>
      <c r="G15" s="5"/>
      <c r="H15" s="5"/>
      <c r="I15" s="5"/>
      <c r="J15" s="5"/>
      <c r="K15" s="5"/>
      <c r="L15" s="5"/>
      <c r="M15" s="5"/>
      <c r="N15" s="5"/>
      <c r="O15" s="5"/>
      <c r="P15" s="5"/>
      <c r="Q15" s="5"/>
      <c r="R15" s="5"/>
      <c r="S15" s="5"/>
      <c r="T15" s="5"/>
      <c r="U15" s="5"/>
      <c r="V15" s="5"/>
      <c r="W15" s="5"/>
      <c r="X15" s="5"/>
    </row>
    <row r="16" spans="1:24" x14ac:dyDescent="0.3">
      <c r="A16" s="5"/>
      <c r="B16" s="5"/>
      <c r="C16" s="5"/>
      <c r="D16" s="5"/>
      <c r="E16" s="5"/>
      <c r="F16" s="5"/>
      <c r="G16" s="5"/>
      <c r="H16" s="5"/>
      <c r="I16" s="5"/>
      <c r="J16" s="5"/>
      <c r="K16" s="5"/>
      <c r="L16" s="5"/>
      <c r="M16" s="5"/>
      <c r="N16" s="5"/>
      <c r="O16" s="5"/>
      <c r="P16" s="5"/>
      <c r="Q16" s="5"/>
      <c r="R16" s="5"/>
      <c r="S16" s="5"/>
      <c r="T16" s="5"/>
      <c r="U16" s="5"/>
      <c r="V16" s="5"/>
      <c r="W16" s="5"/>
      <c r="X16" s="5"/>
    </row>
    <row r="17" spans="1:24" x14ac:dyDescent="0.3">
      <c r="A17" s="5"/>
      <c r="B17" s="5"/>
      <c r="C17" s="5"/>
      <c r="D17" s="5"/>
      <c r="E17" s="5"/>
      <c r="F17" s="5"/>
      <c r="G17" s="5"/>
      <c r="H17" s="5"/>
      <c r="I17" s="5"/>
      <c r="J17" s="5"/>
      <c r="K17" s="5"/>
      <c r="L17" s="5"/>
      <c r="M17" s="5"/>
      <c r="N17" s="5"/>
      <c r="O17" s="5"/>
      <c r="P17" s="5"/>
      <c r="Q17" s="5"/>
      <c r="R17" s="5"/>
      <c r="S17" s="5"/>
      <c r="T17" s="5"/>
      <c r="U17" s="5"/>
      <c r="V17" s="5"/>
      <c r="W17" s="5"/>
      <c r="X17" s="5"/>
    </row>
    <row r="18" spans="1:24" x14ac:dyDescent="0.3">
      <c r="A18" s="5"/>
      <c r="B18" s="5"/>
      <c r="C18" s="5"/>
      <c r="D18" s="5"/>
      <c r="E18" s="5"/>
      <c r="F18" s="5"/>
      <c r="G18" s="5"/>
      <c r="H18" s="5"/>
      <c r="I18" s="5"/>
      <c r="J18" s="5"/>
      <c r="K18" s="5"/>
      <c r="L18" s="5"/>
      <c r="M18" s="5"/>
      <c r="N18" s="5"/>
      <c r="O18" s="5"/>
      <c r="P18" s="5"/>
      <c r="Q18" s="5"/>
      <c r="R18" s="5"/>
      <c r="S18" s="5"/>
      <c r="T18" s="5"/>
      <c r="U18" s="5"/>
      <c r="V18" s="5"/>
      <c r="W18" s="5"/>
      <c r="X18" s="5"/>
    </row>
    <row r="19" spans="1:24" x14ac:dyDescent="0.3">
      <c r="A19" s="5"/>
      <c r="B19" s="5"/>
      <c r="C19" s="5"/>
      <c r="D19" s="5"/>
      <c r="E19" s="5"/>
      <c r="F19" s="5"/>
      <c r="G19" s="5"/>
      <c r="H19" s="5"/>
      <c r="I19" s="5"/>
      <c r="J19" s="5"/>
      <c r="K19" s="5"/>
      <c r="L19" s="5"/>
      <c r="M19" s="5"/>
      <c r="N19" s="5"/>
      <c r="O19" s="5"/>
      <c r="P19" s="5"/>
      <c r="Q19" s="5"/>
      <c r="R19" s="5"/>
      <c r="S19" s="5"/>
      <c r="T19" s="5"/>
      <c r="U19" s="5"/>
      <c r="V19" s="5"/>
      <c r="W19" s="5"/>
      <c r="X19" s="5"/>
    </row>
    <row r="20" spans="1:24" x14ac:dyDescent="0.3">
      <c r="A20" s="5"/>
      <c r="B20" s="5"/>
      <c r="C20" s="5"/>
      <c r="D20" s="5"/>
      <c r="E20" s="5"/>
      <c r="F20" s="5"/>
      <c r="G20" s="5"/>
      <c r="H20" s="5"/>
      <c r="I20" s="5"/>
      <c r="J20" s="5"/>
      <c r="K20" s="5"/>
      <c r="L20" s="5"/>
      <c r="M20" s="5"/>
      <c r="N20" s="5"/>
      <c r="O20" s="5"/>
      <c r="P20" s="5"/>
      <c r="Q20" s="5"/>
      <c r="R20" s="5"/>
      <c r="S20" s="5"/>
      <c r="T20" s="5"/>
      <c r="U20" s="5"/>
      <c r="V20" s="5"/>
      <c r="W20" s="5"/>
      <c r="X20" s="5"/>
    </row>
    <row r="21" spans="1:24" x14ac:dyDescent="0.3">
      <c r="A21" s="5"/>
      <c r="B21" s="5"/>
      <c r="C21" s="5"/>
      <c r="D21" s="5"/>
      <c r="E21" s="5"/>
      <c r="F21" s="5"/>
      <c r="G21" s="5"/>
      <c r="H21" s="5"/>
      <c r="I21" s="5"/>
      <c r="J21" s="5"/>
      <c r="K21" s="5"/>
      <c r="L21" s="5"/>
      <c r="M21" s="5"/>
      <c r="N21" s="5"/>
      <c r="O21" s="5"/>
      <c r="P21" s="5"/>
      <c r="Q21" s="5"/>
      <c r="R21" s="5"/>
      <c r="S21" s="5"/>
      <c r="T21" s="5"/>
      <c r="U21" s="5"/>
      <c r="V21" s="5"/>
      <c r="W21" s="5"/>
      <c r="X21" s="5"/>
    </row>
    <row r="22" spans="1:24" x14ac:dyDescent="0.3">
      <c r="A22" s="5"/>
      <c r="B22" s="5"/>
      <c r="C22" s="5"/>
      <c r="D22" s="5"/>
      <c r="E22" s="5"/>
      <c r="F22" s="5"/>
      <c r="G22" s="5"/>
      <c r="H22" s="5"/>
      <c r="I22" s="5"/>
      <c r="J22" s="5"/>
      <c r="K22" s="5"/>
      <c r="L22" s="5"/>
      <c r="M22" s="5"/>
      <c r="N22" s="5"/>
      <c r="O22" s="5"/>
      <c r="P22" s="5"/>
      <c r="Q22" s="5"/>
      <c r="R22" s="5"/>
      <c r="S22" s="5"/>
      <c r="T22" s="5"/>
      <c r="U22" s="5"/>
      <c r="V22" s="5"/>
      <c r="W22" s="5"/>
      <c r="X22" s="5"/>
    </row>
    <row r="23" spans="1:24" x14ac:dyDescent="0.3">
      <c r="A23" s="5"/>
      <c r="B23" s="5"/>
      <c r="C23" s="5"/>
      <c r="D23" s="5"/>
      <c r="E23" s="5"/>
      <c r="F23" s="5"/>
      <c r="G23" s="5"/>
      <c r="H23" s="5"/>
      <c r="I23" s="5"/>
      <c r="J23" s="5"/>
      <c r="K23" s="5"/>
      <c r="L23" s="5"/>
      <c r="M23" s="5"/>
      <c r="N23" s="5"/>
      <c r="O23" s="5"/>
      <c r="P23" s="5"/>
      <c r="Q23" s="5"/>
      <c r="R23" s="5"/>
      <c r="S23" s="5"/>
      <c r="T23" s="5"/>
      <c r="U23" s="5"/>
      <c r="V23" s="5"/>
      <c r="W23" s="5"/>
      <c r="X23" s="5"/>
    </row>
    <row r="24" spans="1:24" x14ac:dyDescent="0.3">
      <c r="A24" s="5"/>
      <c r="B24" s="5"/>
      <c r="C24" s="5"/>
      <c r="D24" s="5"/>
      <c r="E24" s="5"/>
      <c r="F24" s="5"/>
      <c r="G24" s="5"/>
      <c r="H24" s="5"/>
      <c r="I24" s="5"/>
      <c r="J24" s="5"/>
      <c r="K24" s="5"/>
      <c r="L24" s="5"/>
      <c r="M24" s="5"/>
      <c r="N24" s="5"/>
      <c r="O24" s="5"/>
      <c r="P24" s="5"/>
      <c r="Q24" s="5"/>
      <c r="R24" s="5"/>
      <c r="S24" s="5"/>
      <c r="T24" s="5"/>
      <c r="U24" s="5"/>
      <c r="V24" s="5"/>
      <c r="W24" s="5"/>
      <c r="X24" s="5"/>
    </row>
    <row r="25" spans="1:24" x14ac:dyDescent="0.3">
      <c r="A25" s="5"/>
      <c r="B25" s="5"/>
      <c r="C25" s="5"/>
      <c r="D25" s="5"/>
      <c r="E25" s="5"/>
      <c r="F25" s="5"/>
      <c r="G25" s="5"/>
      <c r="H25" s="5"/>
      <c r="I25" s="5"/>
      <c r="J25" s="5"/>
      <c r="K25" s="5"/>
      <c r="L25" s="5"/>
      <c r="M25" s="5"/>
      <c r="N25" s="5"/>
      <c r="O25" s="5"/>
      <c r="P25" s="5"/>
      <c r="Q25" s="5"/>
      <c r="R25" s="5"/>
      <c r="S25" s="5"/>
      <c r="T25" s="5"/>
      <c r="U25" s="5"/>
      <c r="V25" s="5"/>
      <c r="W25" s="5"/>
      <c r="X25" s="5"/>
    </row>
    <row r="26" spans="1:24" x14ac:dyDescent="0.3">
      <c r="A26" s="5"/>
      <c r="B26" s="5"/>
      <c r="C26" s="5"/>
      <c r="D26" s="5"/>
      <c r="E26" s="5"/>
      <c r="F26" s="5"/>
      <c r="G26" s="5"/>
      <c r="H26" s="5"/>
      <c r="I26" s="5"/>
      <c r="J26" s="5"/>
      <c r="K26" s="5"/>
      <c r="L26" s="5"/>
      <c r="M26" s="5"/>
      <c r="N26" s="5"/>
      <c r="O26" s="5"/>
      <c r="P26" s="5"/>
      <c r="Q26" s="5"/>
      <c r="R26" s="5"/>
      <c r="S26" s="5"/>
      <c r="T26" s="5"/>
      <c r="U26" s="5"/>
      <c r="V26" s="5"/>
      <c r="W26" s="5"/>
      <c r="X26" s="5"/>
    </row>
    <row r="27" spans="1:24" x14ac:dyDescent="0.3">
      <c r="A27" s="5"/>
      <c r="B27" s="5"/>
      <c r="C27" s="5"/>
      <c r="D27" s="5"/>
      <c r="E27" s="5"/>
      <c r="F27" s="5"/>
      <c r="G27" s="5"/>
      <c r="H27" s="5"/>
      <c r="I27" s="5"/>
      <c r="J27" s="5"/>
      <c r="K27" s="5"/>
      <c r="L27" s="5"/>
      <c r="M27" s="5"/>
      <c r="N27" s="5"/>
      <c r="O27" s="5"/>
      <c r="P27" s="5"/>
      <c r="Q27" s="5"/>
      <c r="R27" s="5"/>
      <c r="S27" s="5"/>
      <c r="T27" s="5"/>
      <c r="U27" s="5"/>
      <c r="V27" s="5"/>
      <c r="W27" s="5"/>
      <c r="X27" s="5"/>
    </row>
    <row r="28" spans="1:24" x14ac:dyDescent="0.3">
      <c r="A28" s="5"/>
      <c r="B28" s="5"/>
      <c r="C28" s="5"/>
      <c r="D28" s="5"/>
      <c r="E28" s="5"/>
      <c r="F28" s="5"/>
      <c r="G28" s="5"/>
      <c r="H28" s="5"/>
      <c r="I28" s="5"/>
      <c r="J28" s="5"/>
      <c r="K28" s="5"/>
      <c r="L28" s="5"/>
      <c r="M28" s="5"/>
      <c r="N28" s="5"/>
      <c r="O28" s="5"/>
      <c r="P28" s="5"/>
      <c r="Q28" s="5"/>
      <c r="R28" s="5"/>
      <c r="S28" s="5"/>
      <c r="T28" s="5"/>
      <c r="U28" s="5"/>
      <c r="V28" s="5"/>
      <c r="W28" s="5"/>
      <c r="X28" s="5"/>
    </row>
    <row r="29" spans="1:24" x14ac:dyDescent="0.3">
      <c r="A29" s="5"/>
      <c r="B29" s="5"/>
      <c r="C29" s="5"/>
      <c r="D29" s="5"/>
      <c r="E29" s="5"/>
      <c r="F29" s="5"/>
      <c r="G29" s="5"/>
      <c r="H29" s="5"/>
      <c r="I29" s="5"/>
      <c r="J29" s="5"/>
      <c r="K29" s="5"/>
      <c r="L29" s="5"/>
      <c r="M29" s="5"/>
      <c r="N29" s="5"/>
      <c r="O29" s="5"/>
      <c r="P29" s="5"/>
      <c r="Q29" s="5"/>
      <c r="R29" s="5"/>
      <c r="S29" s="5"/>
      <c r="T29" s="5"/>
      <c r="U29" s="5"/>
      <c r="V29" s="5"/>
      <c r="W29" s="5"/>
      <c r="X29" s="5"/>
    </row>
    <row r="30" spans="1:24" x14ac:dyDescent="0.3">
      <c r="A30" s="5"/>
      <c r="B30" s="5"/>
      <c r="C30" s="5"/>
      <c r="D30" s="5"/>
      <c r="E30" s="5"/>
      <c r="F30" s="5"/>
      <c r="G30" s="5"/>
      <c r="H30" s="5"/>
      <c r="I30" s="5"/>
      <c r="J30" s="5"/>
      <c r="K30" s="5"/>
      <c r="L30" s="5"/>
      <c r="M30" s="5"/>
      <c r="N30" s="5"/>
      <c r="O30" s="5"/>
      <c r="P30" s="5"/>
      <c r="Q30" s="5"/>
      <c r="R30" s="5"/>
      <c r="S30" s="5"/>
      <c r="T30" s="5"/>
      <c r="U30" s="5"/>
      <c r="V30" s="5"/>
      <c r="W30" s="5"/>
      <c r="X30" s="5"/>
    </row>
    <row r="31" spans="1:24" x14ac:dyDescent="0.3">
      <c r="A31" s="5"/>
      <c r="B31" s="5"/>
      <c r="C31" s="5"/>
      <c r="D31" s="5"/>
      <c r="E31" s="5"/>
      <c r="F31" s="5"/>
      <c r="G31" s="5"/>
      <c r="H31" s="5"/>
      <c r="I31" s="5"/>
      <c r="J31" s="5"/>
      <c r="K31" s="5"/>
      <c r="L31" s="5"/>
      <c r="M31" s="5"/>
      <c r="N31" s="5"/>
      <c r="O31" s="5"/>
      <c r="P31" s="5"/>
      <c r="Q31" s="5"/>
      <c r="R31" s="5"/>
      <c r="S31" s="5"/>
      <c r="T31" s="5"/>
      <c r="U31" s="5"/>
      <c r="V31" s="5"/>
      <c r="W31" s="5"/>
      <c r="X31" s="5"/>
    </row>
    <row r="32" spans="1:24" x14ac:dyDescent="0.3">
      <c r="A32" s="5"/>
      <c r="B32" s="5"/>
      <c r="C32" s="5"/>
      <c r="D32" s="5"/>
      <c r="E32" s="5"/>
      <c r="F32" s="5"/>
      <c r="G32" s="5"/>
      <c r="H32" s="5"/>
      <c r="I32" s="5"/>
      <c r="J32" s="5"/>
      <c r="K32" s="5"/>
      <c r="L32" s="5"/>
      <c r="M32" s="5"/>
      <c r="N32" s="5"/>
      <c r="O32" s="5"/>
      <c r="P32" s="5"/>
      <c r="Q32" s="5"/>
      <c r="R32" s="5"/>
      <c r="S32" s="5"/>
      <c r="T32" s="5"/>
      <c r="U32" s="5"/>
      <c r="V32" s="5"/>
      <c r="W32" s="5"/>
      <c r="X32" s="5"/>
    </row>
    <row r="33" spans="1:24" x14ac:dyDescent="0.3">
      <c r="A33" s="5"/>
      <c r="B33" s="5"/>
      <c r="C33" s="5"/>
      <c r="D33" s="5"/>
      <c r="E33" s="5"/>
      <c r="F33" s="5"/>
      <c r="G33" s="5"/>
      <c r="H33" s="5"/>
      <c r="I33" s="5"/>
      <c r="J33" s="5"/>
      <c r="K33" s="5"/>
      <c r="L33" s="5"/>
      <c r="M33" s="5"/>
      <c r="N33" s="5"/>
      <c r="O33" s="5"/>
      <c r="P33" s="5"/>
      <c r="Q33" s="5"/>
      <c r="R33" s="5"/>
      <c r="S33" s="5"/>
      <c r="T33" s="5"/>
      <c r="U33" s="5"/>
      <c r="V33" s="5"/>
      <c r="W33" s="5"/>
      <c r="X33" s="5"/>
    </row>
    <row r="34" spans="1:24" x14ac:dyDescent="0.3">
      <c r="A34" s="5"/>
      <c r="B34" s="5"/>
      <c r="C34" s="5"/>
      <c r="D34" s="5"/>
      <c r="E34" s="5"/>
      <c r="F34" s="5"/>
      <c r="G34" s="5"/>
      <c r="H34" s="5"/>
      <c r="I34" s="5"/>
      <c r="J34" s="5"/>
      <c r="K34" s="5"/>
      <c r="L34" s="5"/>
      <c r="M34" s="5"/>
      <c r="N34" s="5"/>
      <c r="O34" s="5"/>
      <c r="P34" s="5"/>
      <c r="Q34" s="5"/>
      <c r="R34" s="5"/>
      <c r="S34" s="5"/>
      <c r="T34" s="5"/>
      <c r="U34" s="5"/>
      <c r="V34" s="5"/>
      <c r="W34" s="5"/>
      <c r="X34" s="5"/>
    </row>
    <row r="35" spans="1:24" x14ac:dyDescent="0.3">
      <c r="A35" s="5"/>
      <c r="B35" s="5"/>
      <c r="C35" s="5"/>
      <c r="D35" s="5"/>
      <c r="E35" s="5"/>
      <c r="F35" s="5"/>
      <c r="G35" s="5"/>
      <c r="H35" s="5"/>
      <c r="I35" s="5"/>
      <c r="J35" s="5"/>
      <c r="K35" s="5"/>
      <c r="L35" s="5"/>
      <c r="M35" s="5"/>
      <c r="N35" s="5"/>
      <c r="O35" s="5"/>
      <c r="P35" s="5"/>
      <c r="Q35" s="5"/>
      <c r="R35" s="5"/>
      <c r="S35" s="5"/>
      <c r="T35" s="5"/>
      <c r="U35" s="5"/>
      <c r="V35" s="5"/>
      <c r="W35" s="5"/>
      <c r="X35" s="5"/>
    </row>
    <row r="36" spans="1:24" x14ac:dyDescent="0.3">
      <c r="A36" s="5"/>
      <c r="B36" s="5"/>
      <c r="C36" s="5"/>
      <c r="D36" s="5"/>
      <c r="E36" s="5"/>
      <c r="F36" s="5"/>
      <c r="G36" s="5"/>
      <c r="H36" s="5"/>
      <c r="I36" s="5"/>
      <c r="J36" s="5"/>
      <c r="K36" s="5"/>
      <c r="L36" s="5"/>
      <c r="M36" s="5"/>
      <c r="N36" s="5"/>
      <c r="O36" s="5"/>
      <c r="P36" s="5"/>
      <c r="Q36" s="5"/>
      <c r="R36" s="5"/>
      <c r="S36" s="5"/>
      <c r="T36" s="5"/>
      <c r="U36" s="5"/>
      <c r="V36" s="5"/>
      <c r="W36" s="5"/>
      <c r="X36" s="5"/>
    </row>
    <row r="37" spans="1:24" x14ac:dyDescent="0.3">
      <c r="A37" s="5"/>
      <c r="B37" s="5"/>
      <c r="C37" s="5"/>
      <c r="D37" s="5"/>
      <c r="E37" s="5"/>
      <c r="F37" s="5"/>
      <c r="G37" s="5"/>
      <c r="H37" s="5"/>
      <c r="I37" s="5"/>
      <c r="J37" s="5"/>
      <c r="K37" s="5"/>
      <c r="L37" s="5"/>
      <c r="M37" s="5"/>
      <c r="N37" s="5"/>
      <c r="O37" s="5"/>
      <c r="P37" s="5"/>
      <c r="Q37" s="5"/>
      <c r="R37" s="5"/>
      <c r="S37" s="5"/>
      <c r="T37" s="5"/>
      <c r="U37" s="5"/>
      <c r="V37" s="5"/>
      <c r="W37" s="5"/>
      <c r="X37" s="5"/>
    </row>
    <row r="38" spans="1:24" ht="28.8" customHeight="1" x14ac:dyDescent="0.3">
      <c r="A38" s="5"/>
      <c r="B38" s="5"/>
      <c r="C38" s="5"/>
      <c r="D38" s="5"/>
      <c r="E38" s="5"/>
      <c r="F38" s="5"/>
      <c r="G38" s="5"/>
      <c r="H38" s="5"/>
      <c r="I38" s="5"/>
      <c r="J38" s="5"/>
      <c r="K38" s="5"/>
      <c r="L38" s="5"/>
      <c r="M38" s="5"/>
      <c r="N38" s="5"/>
      <c r="O38" s="5"/>
      <c r="P38" s="5"/>
      <c r="Q38" s="5"/>
      <c r="R38" s="5"/>
      <c r="S38" s="5"/>
      <c r="T38" s="5"/>
      <c r="U38" s="5"/>
      <c r="V38" s="5"/>
      <c r="W38" s="5"/>
      <c r="X38" s="5"/>
    </row>
    <row r="39" spans="1:24" hidden="1" x14ac:dyDescent="0.3">
      <c r="A39" s="5"/>
      <c r="B39" s="5"/>
      <c r="C39" s="5"/>
      <c r="D39" s="5"/>
      <c r="E39" s="5"/>
      <c r="F39" s="5"/>
      <c r="G39" s="5"/>
      <c r="H39" s="5"/>
      <c r="I39" s="5"/>
      <c r="J39" s="5"/>
      <c r="K39" s="5"/>
      <c r="L39" s="5"/>
      <c r="M39" s="5"/>
      <c r="N39" s="5"/>
      <c r="O39" s="5"/>
      <c r="P39" s="5"/>
      <c r="Q39" s="5"/>
      <c r="R39" s="5"/>
      <c r="S39" s="5"/>
      <c r="T39" s="5"/>
      <c r="U39" s="5"/>
      <c r="V39" s="5"/>
      <c r="W39" s="5"/>
      <c r="X39" s="5"/>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AD7D2F-FEB3-4AEB-BADB-B01E19BD9FBE}">
  <dimension ref="A1:XFC62"/>
  <sheetViews>
    <sheetView showGridLines="0" showRowColHeaders="0" zoomScaleNormal="100" workbookViewId="0"/>
  </sheetViews>
  <sheetFormatPr defaultColWidth="0" defaultRowHeight="14.4" zeroHeight="1" x14ac:dyDescent="0.3"/>
  <cols>
    <col min="1" max="17" width="8.88671875" style="12" customWidth="1"/>
    <col min="18" max="23" width="8.88671875" style="10" customWidth="1"/>
    <col min="24" max="16383" width="8.88671875" style="10" hidden="1"/>
    <col min="16384" max="16384" width="1.88671875" style="10" customWidth="1"/>
  </cols>
  <sheetData>
    <row r="1" spans="1:17" s="12" customFormat="1" x14ac:dyDescent="0.3">
      <c r="A1" s="12" t="s">
        <v>3823</v>
      </c>
    </row>
    <row r="2" spans="1:17" s="12" customFormat="1" x14ac:dyDescent="0.3"/>
    <row r="3" spans="1:17" s="12" customFormat="1" x14ac:dyDescent="0.3"/>
    <row r="4" spans="1:17" s="12" customFormat="1" x14ac:dyDescent="0.3"/>
    <row r="5" spans="1:17" s="12" customFormat="1" x14ac:dyDescent="0.3"/>
    <row r="6" spans="1:17" s="12" customFormat="1" x14ac:dyDescent="0.3"/>
    <row r="7" spans="1:17" s="12" customFormat="1" x14ac:dyDescent="0.3">
      <c r="G7" s="24"/>
      <c r="H7" s="24"/>
      <c r="I7" s="24"/>
      <c r="J7" s="24"/>
      <c r="K7" s="24"/>
      <c r="L7" s="24"/>
      <c r="M7" s="24"/>
      <c r="N7" s="24"/>
      <c r="O7" s="24"/>
      <c r="P7" s="24"/>
      <c r="Q7" s="24"/>
    </row>
    <row r="8" spans="1:17" s="12" customFormat="1" x14ac:dyDescent="0.3">
      <c r="G8" s="24"/>
      <c r="H8" s="24"/>
      <c r="I8" s="24"/>
      <c r="J8" s="24"/>
      <c r="K8" s="24"/>
      <c r="L8" s="24"/>
      <c r="M8" s="24"/>
      <c r="N8" s="24"/>
      <c r="O8" s="24"/>
      <c r="P8" s="24"/>
      <c r="Q8" s="24"/>
    </row>
    <row r="9" spans="1:17" s="12" customFormat="1" x14ac:dyDescent="0.3">
      <c r="G9" s="24"/>
      <c r="H9" s="24"/>
      <c r="I9" s="24"/>
      <c r="J9" s="24"/>
      <c r="K9" s="24"/>
      <c r="L9" s="24"/>
      <c r="M9" s="24"/>
      <c r="N9" s="24"/>
      <c r="O9" s="24"/>
      <c r="P9" s="24"/>
      <c r="Q9" s="24"/>
    </row>
    <row r="10" spans="1:17" s="12" customFormat="1" x14ac:dyDescent="0.3">
      <c r="G10" s="24"/>
      <c r="H10" s="24"/>
      <c r="I10" s="24"/>
      <c r="J10" s="24"/>
      <c r="K10" s="24"/>
      <c r="L10" s="24"/>
      <c r="M10" s="24"/>
      <c r="N10" s="24"/>
      <c r="O10" s="24"/>
      <c r="P10" s="24"/>
      <c r="Q10" s="24"/>
    </row>
    <row r="11" spans="1:17" s="12" customFormat="1" x14ac:dyDescent="0.3"/>
    <row r="12" spans="1:17" s="12" customFormat="1" x14ac:dyDescent="0.3"/>
    <row r="13" spans="1:17" s="12" customFormat="1" x14ac:dyDescent="0.3"/>
    <row r="14" spans="1:17" s="12" customFormat="1" x14ac:dyDescent="0.3"/>
    <row r="15" spans="1:17" s="12" customFormat="1" x14ac:dyDescent="0.3"/>
    <row r="16" spans="1:17" s="12" customFormat="1" x14ac:dyDescent="0.3"/>
    <row r="17" spans="23:23" s="12" customFormat="1" x14ac:dyDescent="0.3"/>
    <row r="18" spans="23:23" s="12" customFormat="1" x14ac:dyDescent="0.3"/>
    <row r="19" spans="23:23" s="12" customFormat="1" x14ac:dyDescent="0.3"/>
    <row r="20" spans="23:23" s="12" customFormat="1" x14ac:dyDescent="0.3"/>
    <row r="21" spans="23:23" s="12" customFormat="1" x14ac:dyDescent="0.3">
      <c r="W21" s="12" t="s">
        <v>3822</v>
      </c>
    </row>
    <row r="22" spans="23:23" s="12" customFormat="1" x14ac:dyDescent="0.3"/>
    <row r="23" spans="23:23" s="12" customFormat="1" x14ac:dyDescent="0.3"/>
    <row r="24" spans="23:23" s="12" customFormat="1" x14ac:dyDescent="0.3"/>
    <row r="25" spans="23:23" s="12" customFormat="1" x14ac:dyDescent="0.3"/>
    <row r="26" spans="23:23" s="12" customFormat="1" x14ac:dyDescent="0.3"/>
    <row r="27" spans="23:23" s="12" customFormat="1" x14ac:dyDescent="0.3"/>
    <row r="28" spans="23:23" s="12" customFormat="1" x14ac:dyDescent="0.3"/>
    <row r="29" spans="23:23" s="12" customFormat="1" x14ac:dyDescent="0.3"/>
    <row r="30" spans="23:23" s="12" customFormat="1" x14ac:dyDescent="0.3"/>
    <row r="31" spans="23:23" s="12" customFormat="1" x14ac:dyDescent="0.3"/>
    <row r="32" spans="23:23" s="12" customFormat="1" x14ac:dyDescent="0.3"/>
    <row r="33" s="12" customFormat="1" x14ac:dyDescent="0.3"/>
    <row r="34" s="12" customFormat="1" x14ac:dyDescent="0.3"/>
    <row r="35" s="12" customFormat="1" x14ac:dyDescent="0.3"/>
    <row r="36" s="12" customFormat="1" x14ac:dyDescent="0.3"/>
    <row r="37" s="12" customFormat="1" x14ac:dyDescent="0.3"/>
    <row r="38" s="12" customFormat="1" x14ac:dyDescent="0.3"/>
    <row r="39" s="12" customFormat="1" hidden="1" x14ac:dyDescent="0.3"/>
    <row r="40" s="12" customFormat="1" hidden="1" x14ac:dyDescent="0.3"/>
    <row r="41" s="12" customFormat="1" hidden="1" x14ac:dyDescent="0.3"/>
    <row r="42" s="12" customFormat="1" hidden="1" x14ac:dyDescent="0.3"/>
    <row r="43" s="12" customFormat="1" hidden="1" x14ac:dyDescent="0.3"/>
    <row r="44" s="12" customFormat="1" hidden="1" x14ac:dyDescent="0.3"/>
    <row r="45" s="12" customFormat="1" hidden="1" x14ac:dyDescent="0.3"/>
    <row r="46" s="12" customFormat="1" hidden="1" x14ac:dyDescent="0.3"/>
    <row r="47" s="12" customFormat="1" hidden="1" x14ac:dyDescent="0.3"/>
    <row r="48" s="12" customFormat="1" hidden="1" x14ac:dyDescent="0.3"/>
    <row r="49" s="12" customFormat="1" hidden="1" x14ac:dyDescent="0.3"/>
    <row r="50" s="12" customFormat="1" hidden="1" x14ac:dyDescent="0.3"/>
    <row r="51" s="12" customFormat="1" hidden="1" x14ac:dyDescent="0.3"/>
    <row r="52" s="12" customFormat="1" hidden="1" x14ac:dyDescent="0.3"/>
    <row r="53" s="12" customFormat="1" hidden="1" x14ac:dyDescent="0.3"/>
    <row r="54" s="12" customFormat="1" hidden="1" x14ac:dyDescent="0.3"/>
    <row r="55" s="12" customFormat="1" hidden="1" x14ac:dyDescent="0.3"/>
    <row r="56" s="12" customFormat="1" hidden="1" x14ac:dyDescent="0.3"/>
    <row r="57" s="12" customFormat="1" hidden="1" x14ac:dyDescent="0.3"/>
    <row r="58" s="12" customFormat="1" hidden="1" x14ac:dyDescent="0.3"/>
    <row r="59" s="12" customFormat="1" hidden="1" x14ac:dyDescent="0.3"/>
    <row r="60" s="12" customFormat="1" hidden="1" x14ac:dyDescent="0.3"/>
    <row r="61" s="12" customFormat="1" hidden="1" x14ac:dyDescent="0.3"/>
    <row r="62" s="12" customFormat="1" hidden="1" x14ac:dyDescent="0.3"/>
  </sheetData>
  <mergeCells count="1">
    <mergeCell ref="G7:Q10"/>
  </mergeCells>
  <pageMargins left="1" right="1" top="1" bottom="1" header="0.5" footer="0.5"/>
  <pageSetup orientation="landscape" r:id="rId1"/>
  <drawing r:id="rId2"/>
  <extLst>
    <ext xmlns:x14="http://schemas.microsoft.com/office/spreadsheetml/2009/9/main" uri="{A8765BA9-456A-4dab-B4F3-ACF838C121DE}">
      <x14:slicerList>
        <x14:slicer r:id="rId3"/>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5E2821-DE72-436F-BAE1-36C3745577FF}">
  <dimension ref="A1:C1831"/>
  <sheetViews>
    <sheetView workbookViewId="0">
      <selection activeCell="E1" sqref="E1"/>
    </sheetView>
  </sheetViews>
  <sheetFormatPr defaultRowHeight="14.4" x14ac:dyDescent="0.3"/>
  <cols>
    <col min="1" max="1" width="80.88671875" customWidth="1"/>
    <col min="2" max="2" width="11.88671875" customWidth="1"/>
    <col min="3" max="3" width="13.33203125" customWidth="1"/>
    <col min="4" max="4" width="12.44140625" bestFit="1" customWidth="1"/>
  </cols>
  <sheetData>
    <row r="1" spans="1:3" x14ac:dyDescent="0.3">
      <c r="A1" t="s">
        <v>9</v>
      </c>
      <c r="B1" t="s">
        <v>10</v>
      </c>
      <c r="C1" t="s">
        <v>3798</v>
      </c>
    </row>
    <row r="2" spans="1:3" x14ac:dyDescent="0.3">
      <c r="A2" t="s">
        <v>86</v>
      </c>
      <c r="B2" t="s">
        <v>24</v>
      </c>
      <c r="C2" t="s">
        <v>3788</v>
      </c>
    </row>
    <row r="3" spans="1:3" x14ac:dyDescent="0.3">
      <c r="A3" t="s">
        <v>91</v>
      </c>
      <c r="B3" t="s">
        <v>24</v>
      </c>
      <c r="C3" t="s">
        <v>3788</v>
      </c>
    </row>
    <row r="4" spans="1:3" x14ac:dyDescent="0.3">
      <c r="A4" t="s">
        <v>95</v>
      </c>
      <c r="B4" t="s">
        <v>24</v>
      </c>
      <c r="C4" t="s">
        <v>3788</v>
      </c>
    </row>
    <row r="5" spans="1:3" x14ac:dyDescent="0.3">
      <c r="A5" t="s">
        <v>98</v>
      </c>
      <c r="B5" t="s">
        <v>24</v>
      </c>
      <c r="C5" t="s">
        <v>3788</v>
      </c>
    </row>
    <row r="6" spans="1:3" x14ac:dyDescent="0.3">
      <c r="A6" t="s">
        <v>99</v>
      </c>
      <c r="B6" t="s">
        <v>24</v>
      </c>
      <c r="C6" t="s">
        <v>3788</v>
      </c>
    </row>
    <row r="7" spans="1:3" x14ac:dyDescent="0.3">
      <c r="A7" t="s">
        <v>100</v>
      </c>
      <c r="B7" t="s">
        <v>24</v>
      </c>
      <c r="C7" t="s">
        <v>3788</v>
      </c>
    </row>
    <row r="8" spans="1:3" x14ac:dyDescent="0.3">
      <c r="A8" t="s">
        <v>106</v>
      </c>
      <c r="B8" t="s">
        <v>24</v>
      </c>
      <c r="C8" t="s">
        <v>3787</v>
      </c>
    </row>
    <row r="9" spans="1:3" x14ac:dyDescent="0.3">
      <c r="A9" t="s">
        <v>107</v>
      </c>
      <c r="B9" t="s">
        <v>24</v>
      </c>
      <c r="C9" t="s">
        <v>3788</v>
      </c>
    </row>
    <row r="10" spans="1:3" x14ac:dyDescent="0.3">
      <c r="A10" t="s">
        <v>109</v>
      </c>
      <c r="B10" t="s">
        <v>24</v>
      </c>
      <c r="C10" t="s">
        <v>3788</v>
      </c>
    </row>
    <row r="11" spans="1:3" x14ac:dyDescent="0.3">
      <c r="A11" t="s">
        <v>114</v>
      </c>
      <c r="B11" t="s">
        <v>24</v>
      </c>
      <c r="C11" t="s">
        <v>3788</v>
      </c>
    </row>
    <row r="12" spans="1:3" x14ac:dyDescent="0.3">
      <c r="A12" t="s">
        <v>115</v>
      </c>
      <c r="B12" t="s">
        <v>24</v>
      </c>
      <c r="C12" t="s">
        <v>3788</v>
      </c>
    </row>
    <row r="13" spans="1:3" x14ac:dyDescent="0.3">
      <c r="A13" t="s">
        <v>86</v>
      </c>
      <c r="B13" t="s">
        <v>24</v>
      </c>
      <c r="C13" t="s">
        <v>3788</v>
      </c>
    </row>
    <row r="14" spans="1:3" x14ac:dyDescent="0.3">
      <c r="A14" t="s">
        <v>123</v>
      </c>
      <c r="B14" t="s">
        <v>24</v>
      </c>
      <c r="C14" t="s">
        <v>3788</v>
      </c>
    </row>
    <row r="15" spans="1:3" x14ac:dyDescent="0.3">
      <c r="A15" t="s">
        <v>128</v>
      </c>
      <c r="B15" t="s">
        <v>24</v>
      </c>
      <c r="C15" t="s">
        <v>3788</v>
      </c>
    </row>
    <row r="16" spans="1:3" x14ac:dyDescent="0.3">
      <c r="A16" t="s">
        <v>131</v>
      </c>
      <c r="B16" t="s">
        <v>24</v>
      </c>
      <c r="C16" t="s">
        <v>3788</v>
      </c>
    </row>
    <row r="17" spans="1:3" x14ac:dyDescent="0.3">
      <c r="A17" t="s">
        <v>114</v>
      </c>
      <c r="B17" t="s">
        <v>24</v>
      </c>
      <c r="C17" t="s">
        <v>3788</v>
      </c>
    </row>
    <row r="18" spans="1:3" x14ac:dyDescent="0.3">
      <c r="A18" t="s">
        <v>133</v>
      </c>
      <c r="B18" t="s">
        <v>24</v>
      </c>
      <c r="C18" t="s">
        <v>108</v>
      </c>
    </row>
    <row r="19" spans="1:3" x14ac:dyDescent="0.3">
      <c r="A19" t="s">
        <v>24</v>
      </c>
      <c r="B19" t="s">
        <v>24</v>
      </c>
      <c r="C19" t="s">
        <v>3788</v>
      </c>
    </row>
    <row r="20" spans="1:3" x14ac:dyDescent="0.3">
      <c r="A20" t="s">
        <v>112</v>
      </c>
      <c r="B20" t="s">
        <v>24</v>
      </c>
      <c r="C20" t="s">
        <v>3788</v>
      </c>
    </row>
    <row r="21" spans="1:3" x14ac:dyDescent="0.3">
      <c r="A21" t="s">
        <v>112</v>
      </c>
      <c r="B21" t="s">
        <v>24</v>
      </c>
      <c r="C21" t="s">
        <v>3788</v>
      </c>
    </row>
    <row r="22" spans="1:3" x14ac:dyDescent="0.3">
      <c r="A22" t="s">
        <v>24</v>
      </c>
      <c r="B22" t="s">
        <v>24</v>
      </c>
      <c r="C22" t="s">
        <v>3788</v>
      </c>
    </row>
    <row r="23" spans="1:3" x14ac:dyDescent="0.3">
      <c r="A23" t="s">
        <v>134</v>
      </c>
      <c r="B23" t="s">
        <v>24</v>
      </c>
      <c r="C23" t="s">
        <v>3788</v>
      </c>
    </row>
    <row r="24" spans="1:3" x14ac:dyDescent="0.3">
      <c r="A24" t="s">
        <v>24</v>
      </c>
      <c r="B24" t="s">
        <v>24</v>
      </c>
      <c r="C24" t="s">
        <v>3788</v>
      </c>
    </row>
    <row r="25" spans="1:3" x14ac:dyDescent="0.3">
      <c r="A25" t="s">
        <v>24</v>
      </c>
      <c r="B25" t="s">
        <v>24</v>
      </c>
      <c r="C25" t="s">
        <v>3788</v>
      </c>
    </row>
    <row r="26" spans="1:3" x14ac:dyDescent="0.3">
      <c r="A26" t="s">
        <v>24</v>
      </c>
      <c r="B26" t="s">
        <v>24</v>
      </c>
      <c r="C26" t="s">
        <v>3788</v>
      </c>
    </row>
    <row r="27" spans="1:3" x14ac:dyDescent="0.3">
      <c r="A27" t="s">
        <v>138</v>
      </c>
      <c r="B27" t="s">
        <v>139</v>
      </c>
      <c r="C27" t="s">
        <v>3799</v>
      </c>
    </row>
    <row r="28" spans="1:3" x14ac:dyDescent="0.3">
      <c r="A28" t="s">
        <v>140</v>
      </c>
      <c r="B28" t="s">
        <v>139</v>
      </c>
      <c r="C28" t="s">
        <v>3799</v>
      </c>
    </row>
    <row r="29" spans="1:3" x14ac:dyDescent="0.3">
      <c r="A29" t="s">
        <v>141</v>
      </c>
      <c r="B29" t="s">
        <v>139</v>
      </c>
      <c r="C29" t="s">
        <v>3799</v>
      </c>
    </row>
    <row r="30" spans="1:3" x14ac:dyDescent="0.3">
      <c r="A30" t="s">
        <v>142</v>
      </c>
      <c r="B30" t="s">
        <v>139</v>
      </c>
      <c r="C30" t="s">
        <v>3799</v>
      </c>
    </row>
    <row r="31" spans="1:3" x14ac:dyDescent="0.3">
      <c r="A31" t="s">
        <v>143</v>
      </c>
      <c r="B31" t="s">
        <v>139</v>
      </c>
      <c r="C31" t="s">
        <v>3799</v>
      </c>
    </row>
    <row r="32" spans="1:3" x14ac:dyDescent="0.3">
      <c r="A32" t="s">
        <v>142</v>
      </c>
      <c r="B32" t="s">
        <v>139</v>
      </c>
      <c r="C32" t="s">
        <v>3799</v>
      </c>
    </row>
    <row r="33" spans="1:3" x14ac:dyDescent="0.3">
      <c r="A33" t="s">
        <v>142</v>
      </c>
      <c r="B33" t="s">
        <v>139</v>
      </c>
      <c r="C33" t="s">
        <v>3799</v>
      </c>
    </row>
    <row r="34" spans="1:3" x14ac:dyDescent="0.3">
      <c r="A34" t="s">
        <v>147</v>
      </c>
      <c r="B34" t="s">
        <v>24</v>
      </c>
      <c r="C34" t="s">
        <v>3788</v>
      </c>
    </row>
    <row r="35" spans="1:3" x14ac:dyDescent="0.3">
      <c r="A35" t="s">
        <v>148</v>
      </c>
      <c r="B35" t="s">
        <v>24</v>
      </c>
      <c r="C35" t="s">
        <v>3788</v>
      </c>
    </row>
    <row r="36" spans="1:3" x14ac:dyDescent="0.3">
      <c r="A36" t="s">
        <v>149</v>
      </c>
      <c r="B36" t="s">
        <v>139</v>
      </c>
      <c r="C36" t="s">
        <v>3799</v>
      </c>
    </row>
    <row r="37" spans="1:3" x14ac:dyDescent="0.3">
      <c r="A37" t="s">
        <v>151</v>
      </c>
      <c r="B37" t="s">
        <v>139</v>
      </c>
      <c r="C37" t="s">
        <v>3799</v>
      </c>
    </row>
    <row r="38" spans="1:3" x14ac:dyDescent="0.3">
      <c r="A38" t="s">
        <v>152</v>
      </c>
      <c r="B38" t="s">
        <v>139</v>
      </c>
      <c r="C38" t="s">
        <v>3799</v>
      </c>
    </row>
    <row r="39" spans="1:3" x14ac:dyDescent="0.3">
      <c r="A39" t="s">
        <v>153</v>
      </c>
      <c r="B39" t="s">
        <v>139</v>
      </c>
      <c r="C39" t="s">
        <v>3799</v>
      </c>
    </row>
    <row r="40" spans="1:3" x14ac:dyDescent="0.3">
      <c r="A40" t="s">
        <v>156</v>
      </c>
      <c r="B40" t="s">
        <v>139</v>
      </c>
      <c r="C40" t="s">
        <v>3799</v>
      </c>
    </row>
    <row r="41" spans="1:3" x14ac:dyDescent="0.3">
      <c r="A41" t="s">
        <v>157</v>
      </c>
      <c r="B41" t="s">
        <v>139</v>
      </c>
      <c r="C41" t="s">
        <v>3799</v>
      </c>
    </row>
    <row r="42" spans="1:3" x14ac:dyDescent="0.3">
      <c r="A42" t="s">
        <v>158</v>
      </c>
      <c r="B42" t="s">
        <v>159</v>
      </c>
      <c r="C42" t="s">
        <v>3799</v>
      </c>
    </row>
    <row r="43" spans="1:3" x14ac:dyDescent="0.3">
      <c r="A43" t="s">
        <v>160</v>
      </c>
      <c r="B43" t="s">
        <v>24</v>
      </c>
      <c r="C43" t="s">
        <v>3788</v>
      </c>
    </row>
    <row r="44" spans="1:3" x14ac:dyDescent="0.3">
      <c r="A44" t="s">
        <v>163</v>
      </c>
      <c r="B44" t="s">
        <v>24</v>
      </c>
      <c r="C44" t="s">
        <v>3788</v>
      </c>
    </row>
    <row r="45" spans="1:3" x14ac:dyDescent="0.3">
      <c r="A45" t="s">
        <v>166</v>
      </c>
      <c r="B45" t="s">
        <v>139</v>
      </c>
      <c r="C45" t="s">
        <v>3799</v>
      </c>
    </row>
    <row r="46" spans="1:3" x14ac:dyDescent="0.3">
      <c r="A46" t="s">
        <v>168</v>
      </c>
      <c r="B46" t="s">
        <v>24</v>
      </c>
      <c r="C46" t="s">
        <v>3788</v>
      </c>
    </row>
    <row r="47" spans="1:3" x14ac:dyDescent="0.3">
      <c r="A47" t="s">
        <v>170</v>
      </c>
      <c r="B47" t="s">
        <v>24</v>
      </c>
      <c r="C47" t="s">
        <v>3788</v>
      </c>
    </row>
    <row r="48" spans="1:3" x14ac:dyDescent="0.3">
      <c r="A48" t="s">
        <v>172</v>
      </c>
      <c r="B48" t="s">
        <v>139</v>
      </c>
      <c r="C48" t="s">
        <v>3799</v>
      </c>
    </row>
    <row r="49" spans="1:3" x14ac:dyDescent="0.3">
      <c r="A49" t="s">
        <v>174</v>
      </c>
      <c r="B49" t="s">
        <v>139</v>
      </c>
      <c r="C49" t="s">
        <v>3799</v>
      </c>
    </row>
    <row r="50" spans="1:3" x14ac:dyDescent="0.3">
      <c r="A50" t="s">
        <v>178</v>
      </c>
      <c r="B50" t="s">
        <v>24</v>
      </c>
      <c r="C50" t="s">
        <v>3788</v>
      </c>
    </row>
    <row r="51" spans="1:3" x14ac:dyDescent="0.3">
      <c r="A51" t="s">
        <v>142</v>
      </c>
      <c r="B51" t="s">
        <v>139</v>
      </c>
      <c r="C51" t="s">
        <v>3799</v>
      </c>
    </row>
    <row r="52" spans="1:3" x14ac:dyDescent="0.3">
      <c r="A52" t="s">
        <v>179</v>
      </c>
      <c r="B52" t="s">
        <v>24</v>
      </c>
      <c r="C52" t="s">
        <v>3788</v>
      </c>
    </row>
    <row r="53" spans="1:3" x14ac:dyDescent="0.3">
      <c r="A53" t="s">
        <v>180</v>
      </c>
      <c r="B53" t="s">
        <v>24</v>
      </c>
      <c r="C53" t="s">
        <v>3788</v>
      </c>
    </row>
    <row r="54" spans="1:3" x14ac:dyDescent="0.3">
      <c r="A54" t="s">
        <v>182</v>
      </c>
      <c r="B54" t="s">
        <v>24</v>
      </c>
      <c r="C54" t="s">
        <v>3788</v>
      </c>
    </row>
    <row r="55" spans="1:3" x14ac:dyDescent="0.3">
      <c r="A55" t="s">
        <v>183</v>
      </c>
      <c r="B55" t="s">
        <v>139</v>
      </c>
      <c r="C55" t="s">
        <v>3799</v>
      </c>
    </row>
    <row r="56" spans="1:3" x14ac:dyDescent="0.3">
      <c r="A56" t="s">
        <v>172</v>
      </c>
      <c r="B56" t="s">
        <v>139</v>
      </c>
      <c r="C56" t="s">
        <v>3799</v>
      </c>
    </row>
    <row r="57" spans="1:3" x14ac:dyDescent="0.3">
      <c r="A57" t="s">
        <v>184</v>
      </c>
      <c r="B57" t="s">
        <v>139</v>
      </c>
      <c r="C57" t="s">
        <v>3799</v>
      </c>
    </row>
    <row r="58" spans="1:3" x14ac:dyDescent="0.3">
      <c r="A58" t="s">
        <v>186</v>
      </c>
      <c r="B58" t="s">
        <v>159</v>
      </c>
      <c r="C58" t="s">
        <v>3788</v>
      </c>
    </row>
    <row r="59" spans="1:3" x14ac:dyDescent="0.3">
      <c r="A59" t="s">
        <v>187</v>
      </c>
      <c r="B59" t="s">
        <v>139</v>
      </c>
      <c r="C59" t="s">
        <v>3799</v>
      </c>
    </row>
    <row r="60" spans="1:3" x14ac:dyDescent="0.3">
      <c r="A60" t="s">
        <v>188</v>
      </c>
      <c r="B60" t="s">
        <v>139</v>
      </c>
      <c r="C60" t="s">
        <v>3799</v>
      </c>
    </row>
    <row r="61" spans="1:3" x14ac:dyDescent="0.3">
      <c r="A61" t="s">
        <v>190</v>
      </c>
      <c r="B61" t="s">
        <v>139</v>
      </c>
      <c r="C61" t="s">
        <v>3799</v>
      </c>
    </row>
    <row r="62" spans="1:3" x14ac:dyDescent="0.3">
      <c r="A62" t="s">
        <v>191</v>
      </c>
      <c r="B62" t="s">
        <v>139</v>
      </c>
      <c r="C62" t="s">
        <v>3799</v>
      </c>
    </row>
    <row r="63" spans="1:3" x14ac:dyDescent="0.3">
      <c r="A63" t="s">
        <v>192</v>
      </c>
      <c r="B63" t="s">
        <v>139</v>
      </c>
      <c r="C63" t="s">
        <v>3799</v>
      </c>
    </row>
    <row r="64" spans="1:3" x14ac:dyDescent="0.3">
      <c r="A64" t="s">
        <v>194</v>
      </c>
      <c r="B64" t="s">
        <v>139</v>
      </c>
      <c r="C64" t="s">
        <v>3799</v>
      </c>
    </row>
    <row r="65" spans="1:3" x14ac:dyDescent="0.3">
      <c r="A65" t="s">
        <v>197</v>
      </c>
      <c r="B65" t="s">
        <v>139</v>
      </c>
      <c r="C65" t="s">
        <v>3799</v>
      </c>
    </row>
    <row r="66" spans="1:3" x14ac:dyDescent="0.3">
      <c r="A66" t="s">
        <v>198</v>
      </c>
      <c r="B66" t="s">
        <v>139</v>
      </c>
      <c r="C66" t="s">
        <v>3799</v>
      </c>
    </row>
    <row r="67" spans="1:3" x14ac:dyDescent="0.3">
      <c r="A67" t="s">
        <v>142</v>
      </c>
      <c r="B67" t="s">
        <v>139</v>
      </c>
      <c r="C67" t="s">
        <v>3799</v>
      </c>
    </row>
    <row r="68" spans="1:3" x14ac:dyDescent="0.3">
      <c r="A68" t="s">
        <v>142</v>
      </c>
      <c r="B68" t="s">
        <v>139</v>
      </c>
      <c r="C68" t="s">
        <v>3799</v>
      </c>
    </row>
    <row r="69" spans="1:3" x14ac:dyDescent="0.3">
      <c r="A69" t="s">
        <v>142</v>
      </c>
      <c r="B69" t="s">
        <v>139</v>
      </c>
      <c r="C69" t="s">
        <v>3799</v>
      </c>
    </row>
    <row r="70" spans="1:3" x14ac:dyDescent="0.3">
      <c r="A70" t="s">
        <v>142</v>
      </c>
      <c r="B70" t="s">
        <v>139</v>
      </c>
      <c r="C70" t="s">
        <v>3799</v>
      </c>
    </row>
    <row r="71" spans="1:3" x14ac:dyDescent="0.3">
      <c r="A71" t="s">
        <v>142</v>
      </c>
      <c r="B71" t="s">
        <v>139</v>
      </c>
      <c r="C71" t="s">
        <v>3799</v>
      </c>
    </row>
    <row r="72" spans="1:3" x14ac:dyDescent="0.3">
      <c r="A72" t="s">
        <v>142</v>
      </c>
      <c r="B72" t="s">
        <v>139</v>
      </c>
      <c r="C72" t="s">
        <v>3799</v>
      </c>
    </row>
    <row r="73" spans="1:3" x14ac:dyDescent="0.3">
      <c r="A73" t="s">
        <v>142</v>
      </c>
      <c r="B73" t="s">
        <v>139</v>
      </c>
      <c r="C73" t="s">
        <v>3799</v>
      </c>
    </row>
    <row r="74" spans="1:3" x14ac:dyDescent="0.3">
      <c r="A74" t="s">
        <v>142</v>
      </c>
      <c r="B74" t="s">
        <v>139</v>
      </c>
      <c r="C74" t="s">
        <v>3799</v>
      </c>
    </row>
    <row r="75" spans="1:3" x14ac:dyDescent="0.3">
      <c r="A75" t="s">
        <v>142</v>
      </c>
      <c r="B75" t="s">
        <v>139</v>
      </c>
      <c r="C75" t="s">
        <v>3799</v>
      </c>
    </row>
    <row r="76" spans="1:3" x14ac:dyDescent="0.3">
      <c r="A76" t="s">
        <v>172</v>
      </c>
      <c r="B76" t="s">
        <v>139</v>
      </c>
      <c r="C76" t="s">
        <v>3799</v>
      </c>
    </row>
    <row r="77" spans="1:3" x14ac:dyDescent="0.3">
      <c r="A77" t="s">
        <v>211</v>
      </c>
      <c r="B77" t="s">
        <v>24</v>
      </c>
      <c r="C77" t="s">
        <v>3788</v>
      </c>
    </row>
    <row r="78" spans="1:3" x14ac:dyDescent="0.3">
      <c r="A78" t="s">
        <v>213</v>
      </c>
      <c r="B78" t="s">
        <v>139</v>
      </c>
      <c r="C78" t="s">
        <v>3799</v>
      </c>
    </row>
    <row r="79" spans="1:3" x14ac:dyDescent="0.3">
      <c r="A79" t="s">
        <v>216</v>
      </c>
      <c r="B79" t="s">
        <v>24</v>
      </c>
      <c r="C79" t="s">
        <v>3788</v>
      </c>
    </row>
    <row r="80" spans="1:3" x14ac:dyDescent="0.3">
      <c r="A80" t="s">
        <v>142</v>
      </c>
      <c r="B80" t="s">
        <v>24</v>
      </c>
      <c r="C80" t="s">
        <v>3799</v>
      </c>
    </row>
    <row r="81" spans="1:3" x14ac:dyDescent="0.3">
      <c r="A81" t="s">
        <v>142</v>
      </c>
      <c r="B81" t="s">
        <v>24</v>
      </c>
      <c r="C81" t="s">
        <v>3799</v>
      </c>
    </row>
    <row r="82" spans="1:3" x14ac:dyDescent="0.3">
      <c r="A82" t="s">
        <v>228</v>
      </c>
      <c r="B82" t="s">
        <v>139</v>
      </c>
      <c r="C82" t="s">
        <v>3799</v>
      </c>
    </row>
    <row r="83" spans="1:3" x14ac:dyDescent="0.3">
      <c r="A83" t="s">
        <v>231</v>
      </c>
      <c r="B83" t="s">
        <v>139</v>
      </c>
      <c r="C83" t="s">
        <v>3799</v>
      </c>
    </row>
    <row r="84" spans="1:3" x14ac:dyDescent="0.3">
      <c r="A84" t="s">
        <v>233</v>
      </c>
      <c r="B84" t="s">
        <v>139</v>
      </c>
      <c r="C84" t="s">
        <v>108</v>
      </c>
    </row>
    <row r="85" spans="1:3" x14ac:dyDescent="0.3">
      <c r="A85" t="s">
        <v>238</v>
      </c>
      <c r="B85" t="s">
        <v>139</v>
      </c>
      <c r="C85" t="s">
        <v>3799</v>
      </c>
    </row>
    <row r="86" spans="1:3" x14ac:dyDescent="0.3">
      <c r="A86" t="s">
        <v>142</v>
      </c>
      <c r="B86" t="s">
        <v>139</v>
      </c>
      <c r="C86" t="s">
        <v>3799</v>
      </c>
    </row>
    <row r="87" spans="1:3" x14ac:dyDescent="0.3">
      <c r="A87" t="s">
        <v>172</v>
      </c>
      <c r="B87" t="s">
        <v>139</v>
      </c>
      <c r="C87" t="s">
        <v>3799</v>
      </c>
    </row>
    <row r="88" spans="1:3" x14ac:dyDescent="0.3">
      <c r="A88" t="s">
        <v>142</v>
      </c>
      <c r="B88" t="s">
        <v>139</v>
      </c>
      <c r="C88" t="s">
        <v>3799</v>
      </c>
    </row>
    <row r="89" spans="1:3" x14ac:dyDescent="0.3">
      <c r="A89" t="s">
        <v>142</v>
      </c>
      <c r="B89" t="s">
        <v>139</v>
      </c>
      <c r="C89" t="s">
        <v>3799</v>
      </c>
    </row>
    <row r="90" spans="1:3" x14ac:dyDescent="0.3">
      <c r="A90" t="s">
        <v>241</v>
      </c>
      <c r="B90" t="s">
        <v>24</v>
      </c>
      <c r="C90" t="s">
        <v>3788</v>
      </c>
    </row>
    <row r="91" spans="1:3" x14ac:dyDescent="0.3">
      <c r="A91" t="s">
        <v>245</v>
      </c>
      <c r="B91" t="s">
        <v>24</v>
      </c>
      <c r="C91" t="s">
        <v>3788</v>
      </c>
    </row>
    <row r="92" spans="1:3" x14ac:dyDescent="0.3">
      <c r="A92" t="s">
        <v>246</v>
      </c>
      <c r="B92" t="s">
        <v>24</v>
      </c>
      <c r="C92" t="s">
        <v>3800</v>
      </c>
    </row>
    <row r="93" spans="1:3" x14ac:dyDescent="0.3">
      <c r="A93" t="s">
        <v>246</v>
      </c>
      <c r="B93" t="s">
        <v>24</v>
      </c>
      <c r="C93" t="s">
        <v>3800</v>
      </c>
    </row>
    <row r="94" spans="1:3" x14ac:dyDescent="0.3">
      <c r="A94" t="s">
        <v>142</v>
      </c>
      <c r="B94" t="s">
        <v>139</v>
      </c>
      <c r="C94" t="s">
        <v>3799</v>
      </c>
    </row>
    <row r="95" spans="1:3" x14ac:dyDescent="0.3">
      <c r="A95" t="s">
        <v>142</v>
      </c>
      <c r="B95" t="s">
        <v>139</v>
      </c>
      <c r="C95" t="s">
        <v>3799</v>
      </c>
    </row>
    <row r="96" spans="1:3" x14ac:dyDescent="0.3">
      <c r="A96" t="s">
        <v>248</v>
      </c>
      <c r="B96" t="s">
        <v>139</v>
      </c>
      <c r="C96" t="s">
        <v>3799</v>
      </c>
    </row>
    <row r="97" spans="1:3" x14ac:dyDescent="0.3">
      <c r="A97" t="s">
        <v>142</v>
      </c>
      <c r="B97" t="s">
        <v>139</v>
      </c>
      <c r="C97" t="s">
        <v>3799</v>
      </c>
    </row>
    <row r="98" spans="1:3" x14ac:dyDescent="0.3">
      <c r="A98" t="s">
        <v>172</v>
      </c>
      <c r="B98" t="s">
        <v>139</v>
      </c>
      <c r="C98" t="s">
        <v>3799</v>
      </c>
    </row>
    <row r="99" spans="1:3" x14ac:dyDescent="0.3">
      <c r="A99" t="s">
        <v>255</v>
      </c>
      <c r="B99" t="s">
        <v>139</v>
      </c>
      <c r="C99" t="s">
        <v>3799</v>
      </c>
    </row>
    <row r="100" spans="1:3" x14ac:dyDescent="0.3">
      <c r="A100" t="s">
        <v>256</v>
      </c>
      <c r="B100" t="s">
        <v>139</v>
      </c>
      <c r="C100" t="s">
        <v>3799</v>
      </c>
    </row>
    <row r="101" spans="1:3" x14ac:dyDescent="0.3">
      <c r="A101" t="s">
        <v>172</v>
      </c>
      <c r="B101" t="s">
        <v>139</v>
      </c>
      <c r="C101" t="s">
        <v>3799</v>
      </c>
    </row>
    <row r="102" spans="1:3" x14ac:dyDescent="0.3">
      <c r="A102" t="s">
        <v>140</v>
      </c>
      <c r="B102" t="s">
        <v>139</v>
      </c>
      <c r="C102" t="s">
        <v>3799</v>
      </c>
    </row>
    <row r="103" spans="1:3" x14ac:dyDescent="0.3">
      <c r="A103" t="s">
        <v>258</v>
      </c>
      <c r="B103" t="s">
        <v>139</v>
      </c>
      <c r="C103" t="s">
        <v>3799</v>
      </c>
    </row>
    <row r="104" spans="1:3" x14ac:dyDescent="0.3">
      <c r="A104" t="s">
        <v>259</v>
      </c>
      <c r="B104" t="s">
        <v>139</v>
      </c>
      <c r="C104" t="s">
        <v>3799</v>
      </c>
    </row>
    <row r="105" spans="1:3" x14ac:dyDescent="0.3">
      <c r="A105" t="s">
        <v>260</v>
      </c>
      <c r="B105" t="s">
        <v>139</v>
      </c>
      <c r="C105" t="s">
        <v>3799</v>
      </c>
    </row>
    <row r="106" spans="1:3" x14ac:dyDescent="0.3">
      <c r="A106" t="s">
        <v>261</v>
      </c>
      <c r="B106" t="s">
        <v>139</v>
      </c>
      <c r="C106" t="s">
        <v>3799</v>
      </c>
    </row>
    <row r="107" spans="1:3" x14ac:dyDescent="0.3">
      <c r="A107" t="s">
        <v>262</v>
      </c>
      <c r="B107" t="s">
        <v>159</v>
      </c>
      <c r="C107" t="s">
        <v>3799</v>
      </c>
    </row>
    <row r="108" spans="1:3" x14ac:dyDescent="0.3">
      <c r="A108" t="s">
        <v>263</v>
      </c>
      <c r="B108" t="s">
        <v>139</v>
      </c>
      <c r="C108" t="s">
        <v>3799</v>
      </c>
    </row>
    <row r="109" spans="1:3" x14ac:dyDescent="0.3">
      <c r="A109" t="s">
        <v>264</v>
      </c>
      <c r="B109" t="s">
        <v>139</v>
      </c>
      <c r="C109" t="s">
        <v>3799</v>
      </c>
    </row>
    <row r="110" spans="1:3" x14ac:dyDescent="0.3">
      <c r="A110" t="s">
        <v>266</v>
      </c>
      <c r="B110" t="s">
        <v>139</v>
      </c>
      <c r="C110" t="s">
        <v>3799</v>
      </c>
    </row>
    <row r="111" spans="1:3" x14ac:dyDescent="0.3">
      <c r="A111" t="s">
        <v>267</v>
      </c>
      <c r="B111" t="s">
        <v>24</v>
      </c>
      <c r="C111" t="s">
        <v>3799</v>
      </c>
    </row>
    <row r="112" spans="1:3" x14ac:dyDescent="0.3">
      <c r="A112" t="s">
        <v>268</v>
      </c>
      <c r="B112" t="s">
        <v>139</v>
      </c>
      <c r="C112" t="s">
        <v>3799</v>
      </c>
    </row>
    <row r="113" spans="1:3" x14ac:dyDescent="0.3">
      <c r="A113" t="s">
        <v>269</v>
      </c>
      <c r="B113" t="s">
        <v>139</v>
      </c>
      <c r="C113" t="s">
        <v>3799</v>
      </c>
    </row>
    <row r="114" spans="1:3" x14ac:dyDescent="0.3">
      <c r="A114" t="s">
        <v>270</v>
      </c>
      <c r="B114" t="s">
        <v>24</v>
      </c>
      <c r="C114" t="s">
        <v>108</v>
      </c>
    </row>
    <row r="115" spans="1:3" x14ac:dyDescent="0.3">
      <c r="A115" t="s">
        <v>271</v>
      </c>
      <c r="B115" t="s">
        <v>139</v>
      </c>
      <c r="C115" t="s">
        <v>3799</v>
      </c>
    </row>
    <row r="116" spans="1:3" x14ac:dyDescent="0.3">
      <c r="A116" t="s">
        <v>273</v>
      </c>
      <c r="B116" t="s">
        <v>139</v>
      </c>
      <c r="C116" t="s">
        <v>3799</v>
      </c>
    </row>
    <row r="117" spans="1:3" x14ac:dyDescent="0.3">
      <c r="A117" t="s">
        <v>274</v>
      </c>
      <c r="B117" t="s">
        <v>139</v>
      </c>
      <c r="C117" t="s">
        <v>3799</v>
      </c>
    </row>
    <row r="118" spans="1:3" x14ac:dyDescent="0.3">
      <c r="A118" t="s">
        <v>275</v>
      </c>
      <c r="B118" t="s">
        <v>139</v>
      </c>
      <c r="C118" t="s">
        <v>3799</v>
      </c>
    </row>
    <row r="119" spans="1:3" x14ac:dyDescent="0.3">
      <c r="A119" t="s">
        <v>277</v>
      </c>
      <c r="B119" t="s">
        <v>139</v>
      </c>
      <c r="C119" t="s">
        <v>3799</v>
      </c>
    </row>
    <row r="120" spans="1:3" x14ac:dyDescent="0.3">
      <c r="A120" t="s">
        <v>279</v>
      </c>
      <c r="B120" t="s">
        <v>139</v>
      </c>
      <c r="C120" t="s">
        <v>3799</v>
      </c>
    </row>
    <row r="121" spans="1:3" x14ac:dyDescent="0.3">
      <c r="A121" t="s">
        <v>280</v>
      </c>
      <c r="B121" t="s">
        <v>139</v>
      </c>
      <c r="C121" t="s">
        <v>3799</v>
      </c>
    </row>
    <row r="122" spans="1:3" x14ac:dyDescent="0.3">
      <c r="A122" t="s">
        <v>281</v>
      </c>
      <c r="B122" t="s">
        <v>24</v>
      </c>
      <c r="C122" t="s">
        <v>3788</v>
      </c>
    </row>
    <row r="123" spans="1:3" x14ac:dyDescent="0.3">
      <c r="A123" t="s">
        <v>282</v>
      </c>
      <c r="B123" t="s">
        <v>139</v>
      </c>
      <c r="C123" t="s">
        <v>3799</v>
      </c>
    </row>
    <row r="124" spans="1:3" x14ac:dyDescent="0.3">
      <c r="A124" t="s">
        <v>283</v>
      </c>
      <c r="B124" t="s">
        <v>139</v>
      </c>
      <c r="C124" t="s">
        <v>3799</v>
      </c>
    </row>
    <row r="125" spans="1:3" x14ac:dyDescent="0.3">
      <c r="A125" t="s">
        <v>284</v>
      </c>
      <c r="B125" t="s">
        <v>139</v>
      </c>
      <c r="C125" t="s">
        <v>3788</v>
      </c>
    </row>
    <row r="126" spans="1:3" x14ac:dyDescent="0.3">
      <c r="A126" t="s">
        <v>285</v>
      </c>
      <c r="B126" t="s">
        <v>139</v>
      </c>
      <c r="C126" t="s">
        <v>3799</v>
      </c>
    </row>
    <row r="127" spans="1:3" x14ac:dyDescent="0.3">
      <c r="A127" t="s">
        <v>286</v>
      </c>
      <c r="B127" t="s">
        <v>139</v>
      </c>
      <c r="C127" t="s">
        <v>3799</v>
      </c>
    </row>
    <row r="128" spans="1:3" x14ac:dyDescent="0.3">
      <c r="A128" t="s">
        <v>287</v>
      </c>
      <c r="B128" t="s">
        <v>139</v>
      </c>
      <c r="C128" t="s">
        <v>3799</v>
      </c>
    </row>
    <row r="129" spans="1:3" x14ac:dyDescent="0.3">
      <c r="A129" t="s">
        <v>288</v>
      </c>
      <c r="B129" t="s">
        <v>139</v>
      </c>
      <c r="C129" t="s">
        <v>3799</v>
      </c>
    </row>
    <row r="130" spans="1:3" x14ac:dyDescent="0.3">
      <c r="A130" t="s">
        <v>291</v>
      </c>
      <c r="B130" t="s">
        <v>159</v>
      </c>
      <c r="C130" t="s">
        <v>3788</v>
      </c>
    </row>
    <row r="131" spans="1:3" x14ac:dyDescent="0.3">
      <c r="A131" t="s">
        <v>292</v>
      </c>
      <c r="B131" t="s">
        <v>139</v>
      </c>
      <c r="C131" t="s">
        <v>3799</v>
      </c>
    </row>
    <row r="132" spans="1:3" x14ac:dyDescent="0.3">
      <c r="A132" t="s">
        <v>293</v>
      </c>
      <c r="B132" t="s">
        <v>139</v>
      </c>
      <c r="C132" t="s">
        <v>3799</v>
      </c>
    </row>
    <row r="133" spans="1:3" x14ac:dyDescent="0.3">
      <c r="A133" t="s">
        <v>294</v>
      </c>
      <c r="B133" t="s">
        <v>139</v>
      </c>
      <c r="C133" t="s">
        <v>3799</v>
      </c>
    </row>
    <row r="134" spans="1:3" x14ac:dyDescent="0.3">
      <c r="A134" t="s">
        <v>142</v>
      </c>
      <c r="B134" t="s">
        <v>139</v>
      </c>
      <c r="C134" t="s">
        <v>3799</v>
      </c>
    </row>
    <row r="135" spans="1:3" x14ac:dyDescent="0.3">
      <c r="A135" t="s">
        <v>296</v>
      </c>
      <c r="B135" t="s">
        <v>139</v>
      </c>
      <c r="C135" t="s">
        <v>3788</v>
      </c>
    </row>
    <row r="136" spans="1:3" x14ac:dyDescent="0.3">
      <c r="A136" t="s">
        <v>297</v>
      </c>
      <c r="B136" t="s">
        <v>139</v>
      </c>
      <c r="C136" t="s">
        <v>3799</v>
      </c>
    </row>
    <row r="137" spans="1:3" x14ac:dyDescent="0.3">
      <c r="A137" t="s">
        <v>298</v>
      </c>
      <c r="B137" t="s">
        <v>139</v>
      </c>
      <c r="C137" t="s">
        <v>3799</v>
      </c>
    </row>
    <row r="138" spans="1:3" x14ac:dyDescent="0.3">
      <c r="A138" t="s">
        <v>299</v>
      </c>
      <c r="B138" t="s">
        <v>139</v>
      </c>
      <c r="C138" t="s">
        <v>3799</v>
      </c>
    </row>
    <row r="139" spans="1:3" x14ac:dyDescent="0.3">
      <c r="A139" t="s">
        <v>302</v>
      </c>
      <c r="B139" t="s">
        <v>139</v>
      </c>
      <c r="C139" t="s">
        <v>3799</v>
      </c>
    </row>
    <row r="140" spans="1:3" x14ac:dyDescent="0.3">
      <c r="A140" t="s">
        <v>303</v>
      </c>
      <c r="B140" t="s">
        <v>139</v>
      </c>
      <c r="C140" t="s">
        <v>3799</v>
      </c>
    </row>
    <row r="141" spans="1:3" x14ac:dyDescent="0.3">
      <c r="A141" t="s">
        <v>142</v>
      </c>
      <c r="B141" t="s">
        <v>139</v>
      </c>
      <c r="C141" t="s">
        <v>3799</v>
      </c>
    </row>
    <row r="142" spans="1:3" x14ac:dyDescent="0.3">
      <c r="A142" t="s">
        <v>304</v>
      </c>
      <c r="B142" t="s">
        <v>139</v>
      </c>
      <c r="C142" t="s">
        <v>3799</v>
      </c>
    </row>
    <row r="143" spans="1:3" x14ac:dyDescent="0.3">
      <c r="A143" t="s">
        <v>306</v>
      </c>
      <c r="B143" t="s">
        <v>24</v>
      </c>
      <c r="C143" t="s">
        <v>3788</v>
      </c>
    </row>
    <row r="144" spans="1:3" x14ac:dyDescent="0.3">
      <c r="A144" t="s">
        <v>307</v>
      </c>
      <c r="B144" t="s">
        <v>139</v>
      </c>
      <c r="C144" t="s">
        <v>3799</v>
      </c>
    </row>
    <row r="145" spans="1:3" x14ac:dyDescent="0.3">
      <c r="A145" t="s">
        <v>310</v>
      </c>
      <c r="B145" t="s">
        <v>139</v>
      </c>
      <c r="C145" t="s">
        <v>3787</v>
      </c>
    </row>
    <row r="146" spans="1:3" x14ac:dyDescent="0.3">
      <c r="A146" t="s">
        <v>311</v>
      </c>
      <c r="B146" t="s">
        <v>24</v>
      </c>
      <c r="C146" t="s">
        <v>108</v>
      </c>
    </row>
    <row r="147" spans="1:3" x14ac:dyDescent="0.3">
      <c r="A147" t="s">
        <v>112</v>
      </c>
      <c r="B147" t="s">
        <v>24</v>
      </c>
      <c r="C147" t="s">
        <v>3788</v>
      </c>
    </row>
    <row r="148" spans="1:3" x14ac:dyDescent="0.3">
      <c r="A148" t="s">
        <v>316</v>
      </c>
      <c r="B148" t="s">
        <v>159</v>
      </c>
      <c r="C148" t="s">
        <v>3788</v>
      </c>
    </row>
    <row r="149" spans="1:3" x14ac:dyDescent="0.3">
      <c r="A149" t="s">
        <v>317</v>
      </c>
      <c r="B149" t="s">
        <v>24</v>
      </c>
      <c r="C149" t="s">
        <v>3800</v>
      </c>
    </row>
    <row r="150" spans="1:3" x14ac:dyDescent="0.3">
      <c r="A150" t="s">
        <v>319</v>
      </c>
      <c r="B150" t="s">
        <v>24</v>
      </c>
      <c r="C150" t="s">
        <v>3788</v>
      </c>
    </row>
    <row r="151" spans="1:3" x14ac:dyDescent="0.3">
      <c r="A151" t="s">
        <v>320</v>
      </c>
      <c r="B151" t="s">
        <v>159</v>
      </c>
      <c r="C151" t="s">
        <v>3788</v>
      </c>
    </row>
    <row r="152" spans="1:3" x14ac:dyDescent="0.3">
      <c r="A152" t="s">
        <v>142</v>
      </c>
      <c r="B152" t="s">
        <v>139</v>
      </c>
      <c r="C152" t="s">
        <v>3799</v>
      </c>
    </row>
    <row r="153" spans="1:3" x14ac:dyDescent="0.3">
      <c r="A153" t="s">
        <v>310</v>
      </c>
      <c r="B153" t="s">
        <v>139</v>
      </c>
      <c r="C153" t="s">
        <v>3787</v>
      </c>
    </row>
    <row r="154" spans="1:3" x14ac:dyDescent="0.3">
      <c r="A154" t="s">
        <v>321</v>
      </c>
      <c r="B154" t="s">
        <v>139</v>
      </c>
      <c r="C154" t="s">
        <v>3788</v>
      </c>
    </row>
    <row r="155" spans="1:3" x14ac:dyDescent="0.3">
      <c r="A155" t="s">
        <v>112</v>
      </c>
      <c r="B155" t="s">
        <v>24</v>
      </c>
      <c r="C155" t="s">
        <v>3788</v>
      </c>
    </row>
    <row r="156" spans="1:3" x14ac:dyDescent="0.3">
      <c r="A156" t="s">
        <v>112</v>
      </c>
      <c r="B156" t="s">
        <v>24</v>
      </c>
      <c r="C156" t="s">
        <v>3788</v>
      </c>
    </row>
    <row r="157" spans="1:3" x14ac:dyDescent="0.3">
      <c r="A157" t="s">
        <v>112</v>
      </c>
      <c r="B157" t="s">
        <v>24</v>
      </c>
      <c r="C157" t="s">
        <v>3788</v>
      </c>
    </row>
    <row r="158" spans="1:3" x14ac:dyDescent="0.3">
      <c r="A158" t="s">
        <v>112</v>
      </c>
      <c r="B158" t="s">
        <v>24</v>
      </c>
      <c r="C158" t="s">
        <v>3788</v>
      </c>
    </row>
    <row r="159" spans="1:3" x14ac:dyDescent="0.3">
      <c r="A159" t="s">
        <v>112</v>
      </c>
      <c r="B159" t="s">
        <v>24</v>
      </c>
      <c r="C159" t="s">
        <v>3788</v>
      </c>
    </row>
    <row r="160" spans="1:3" x14ac:dyDescent="0.3">
      <c r="A160" t="s">
        <v>142</v>
      </c>
      <c r="B160" t="s">
        <v>139</v>
      </c>
      <c r="C160" t="s">
        <v>3799</v>
      </c>
    </row>
    <row r="161" spans="1:3" x14ac:dyDescent="0.3">
      <c r="A161" t="s">
        <v>112</v>
      </c>
      <c r="B161" t="s">
        <v>24</v>
      </c>
      <c r="C161" t="s">
        <v>3788</v>
      </c>
    </row>
    <row r="162" spans="1:3" x14ac:dyDescent="0.3">
      <c r="A162" t="s">
        <v>112</v>
      </c>
      <c r="B162" t="s">
        <v>24</v>
      </c>
      <c r="C162" t="s">
        <v>3788</v>
      </c>
    </row>
    <row r="163" spans="1:3" x14ac:dyDescent="0.3">
      <c r="A163" t="s">
        <v>142</v>
      </c>
      <c r="B163" t="s">
        <v>139</v>
      </c>
      <c r="C163" t="s">
        <v>3799</v>
      </c>
    </row>
    <row r="164" spans="1:3" x14ac:dyDescent="0.3">
      <c r="A164" t="s">
        <v>142</v>
      </c>
      <c r="B164" t="s">
        <v>139</v>
      </c>
      <c r="C164" t="s">
        <v>3799</v>
      </c>
    </row>
    <row r="165" spans="1:3" x14ac:dyDescent="0.3">
      <c r="A165" t="s">
        <v>142</v>
      </c>
      <c r="B165" t="s">
        <v>139</v>
      </c>
      <c r="C165" t="s">
        <v>3799</v>
      </c>
    </row>
    <row r="166" spans="1:3" x14ac:dyDescent="0.3">
      <c r="A166" t="s">
        <v>142</v>
      </c>
      <c r="B166" t="s">
        <v>139</v>
      </c>
      <c r="C166" t="s">
        <v>3799</v>
      </c>
    </row>
    <row r="167" spans="1:3" x14ac:dyDescent="0.3">
      <c r="A167" t="s">
        <v>112</v>
      </c>
      <c r="B167" t="s">
        <v>139</v>
      </c>
      <c r="C167" t="s">
        <v>3788</v>
      </c>
    </row>
    <row r="168" spans="1:3" x14ac:dyDescent="0.3">
      <c r="A168" t="s">
        <v>324</v>
      </c>
      <c r="B168" t="s">
        <v>24</v>
      </c>
      <c r="C168" t="s">
        <v>3788</v>
      </c>
    </row>
    <row r="169" spans="1:3" x14ac:dyDescent="0.3">
      <c r="A169" t="s">
        <v>112</v>
      </c>
      <c r="B169" t="s">
        <v>24</v>
      </c>
      <c r="C169" t="s">
        <v>3788</v>
      </c>
    </row>
    <row r="170" spans="1:3" x14ac:dyDescent="0.3">
      <c r="A170" t="s">
        <v>142</v>
      </c>
      <c r="B170" t="s">
        <v>139</v>
      </c>
      <c r="C170" t="s">
        <v>3799</v>
      </c>
    </row>
    <row r="171" spans="1:3" x14ac:dyDescent="0.3">
      <c r="A171" t="s">
        <v>112</v>
      </c>
      <c r="B171" t="s">
        <v>24</v>
      </c>
      <c r="C171" t="s">
        <v>3788</v>
      </c>
    </row>
    <row r="172" spans="1:3" x14ac:dyDescent="0.3">
      <c r="A172" t="s">
        <v>114</v>
      </c>
      <c r="B172" t="s">
        <v>24</v>
      </c>
      <c r="C172" t="s">
        <v>3788</v>
      </c>
    </row>
    <row r="173" spans="1:3" x14ac:dyDescent="0.3">
      <c r="A173" t="s">
        <v>172</v>
      </c>
      <c r="B173" t="s">
        <v>139</v>
      </c>
      <c r="C173" t="s">
        <v>3799</v>
      </c>
    </row>
    <row r="174" spans="1:3" x14ac:dyDescent="0.3">
      <c r="A174" t="s">
        <v>142</v>
      </c>
      <c r="B174" t="s">
        <v>139</v>
      </c>
      <c r="C174" t="s">
        <v>3799</v>
      </c>
    </row>
    <row r="175" spans="1:3" x14ac:dyDescent="0.3">
      <c r="A175" t="s">
        <v>326</v>
      </c>
      <c r="B175" t="s">
        <v>139</v>
      </c>
      <c r="C175" t="s">
        <v>3799</v>
      </c>
    </row>
    <row r="176" spans="1:3" x14ac:dyDescent="0.3">
      <c r="A176" t="s">
        <v>142</v>
      </c>
      <c r="B176" t="s">
        <v>139</v>
      </c>
      <c r="C176" t="s">
        <v>3799</v>
      </c>
    </row>
    <row r="177" spans="1:3" x14ac:dyDescent="0.3">
      <c r="A177" t="s">
        <v>327</v>
      </c>
      <c r="B177" t="s">
        <v>24</v>
      </c>
      <c r="C177" t="s">
        <v>3788</v>
      </c>
    </row>
    <row r="178" spans="1:3" x14ac:dyDescent="0.3">
      <c r="A178" t="s">
        <v>142</v>
      </c>
      <c r="B178" t="s">
        <v>139</v>
      </c>
      <c r="C178" t="s">
        <v>3799</v>
      </c>
    </row>
    <row r="179" spans="1:3" x14ac:dyDescent="0.3">
      <c r="A179" t="s">
        <v>328</v>
      </c>
      <c r="B179" t="s">
        <v>24</v>
      </c>
      <c r="C179" t="s">
        <v>3788</v>
      </c>
    </row>
    <row r="180" spans="1:3" x14ac:dyDescent="0.3">
      <c r="A180" t="s">
        <v>142</v>
      </c>
      <c r="B180" t="s">
        <v>139</v>
      </c>
      <c r="C180" t="s">
        <v>3799</v>
      </c>
    </row>
    <row r="181" spans="1:3" x14ac:dyDescent="0.3">
      <c r="A181" t="s">
        <v>324</v>
      </c>
      <c r="B181" t="s">
        <v>24</v>
      </c>
      <c r="C181" t="s">
        <v>3788</v>
      </c>
    </row>
    <row r="182" spans="1:3" x14ac:dyDescent="0.3">
      <c r="A182" t="s">
        <v>142</v>
      </c>
      <c r="B182" t="s">
        <v>139</v>
      </c>
      <c r="C182" t="s">
        <v>3799</v>
      </c>
    </row>
    <row r="183" spans="1:3" x14ac:dyDescent="0.3">
      <c r="A183" t="s">
        <v>142</v>
      </c>
      <c r="B183" t="s">
        <v>139</v>
      </c>
      <c r="C183" t="s">
        <v>3799</v>
      </c>
    </row>
    <row r="184" spans="1:3" x14ac:dyDescent="0.3">
      <c r="A184" t="s">
        <v>142</v>
      </c>
      <c r="B184" t="s">
        <v>139</v>
      </c>
      <c r="C184" t="s">
        <v>3799</v>
      </c>
    </row>
    <row r="185" spans="1:3" x14ac:dyDescent="0.3">
      <c r="A185" t="s">
        <v>142</v>
      </c>
      <c r="B185" t="s">
        <v>139</v>
      </c>
      <c r="C185" t="s">
        <v>3799</v>
      </c>
    </row>
    <row r="186" spans="1:3" x14ac:dyDescent="0.3">
      <c r="A186" t="s">
        <v>142</v>
      </c>
      <c r="B186" t="s">
        <v>139</v>
      </c>
      <c r="C186" t="s">
        <v>3799</v>
      </c>
    </row>
    <row r="187" spans="1:3" x14ac:dyDescent="0.3">
      <c r="A187" t="s">
        <v>142</v>
      </c>
      <c r="B187" t="s">
        <v>139</v>
      </c>
      <c r="C187" t="s">
        <v>3799</v>
      </c>
    </row>
    <row r="188" spans="1:3" x14ac:dyDescent="0.3">
      <c r="A188" t="s">
        <v>331</v>
      </c>
      <c r="B188" t="s">
        <v>139</v>
      </c>
      <c r="C188" t="s">
        <v>3799</v>
      </c>
    </row>
    <row r="189" spans="1:3" x14ac:dyDescent="0.3">
      <c r="A189" t="s">
        <v>332</v>
      </c>
      <c r="B189" t="s">
        <v>139</v>
      </c>
      <c r="C189" t="s">
        <v>3799</v>
      </c>
    </row>
    <row r="190" spans="1:3" x14ac:dyDescent="0.3">
      <c r="A190" t="s">
        <v>333</v>
      </c>
      <c r="B190" t="s">
        <v>139</v>
      </c>
      <c r="C190" t="s">
        <v>3799</v>
      </c>
    </row>
    <row r="191" spans="1:3" x14ac:dyDescent="0.3">
      <c r="A191" t="s">
        <v>24</v>
      </c>
      <c r="B191" t="s">
        <v>24</v>
      </c>
      <c r="C191" t="s">
        <v>3788</v>
      </c>
    </row>
    <row r="192" spans="1:3" x14ac:dyDescent="0.3">
      <c r="A192" t="s">
        <v>172</v>
      </c>
      <c r="B192" t="s">
        <v>139</v>
      </c>
      <c r="C192" t="s">
        <v>3799</v>
      </c>
    </row>
    <row r="193" spans="1:3" x14ac:dyDescent="0.3">
      <c r="A193" t="s">
        <v>334</v>
      </c>
      <c r="B193" t="s">
        <v>139</v>
      </c>
      <c r="C193" t="s">
        <v>3799</v>
      </c>
    </row>
    <row r="194" spans="1:3" x14ac:dyDescent="0.3">
      <c r="A194" t="s">
        <v>246</v>
      </c>
      <c r="B194" t="s">
        <v>159</v>
      </c>
      <c r="C194" t="s">
        <v>3800</v>
      </c>
    </row>
    <row r="195" spans="1:3" x14ac:dyDescent="0.3">
      <c r="A195" t="s">
        <v>337</v>
      </c>
      <c r="B195" t="s">
        <v>139</v>
      </c>
      <c r="C195" t="s">
        <v>3799</v>
      </c>
    </row>
    <row r="196" spans="1:3" x14ac:dyDescent="0.3">
      <c r="A196" t="s">
        <v>338</v>
      </c>
      <c r="B196" t="s">
        <v>159</v>
      </c>
      <c r="C196" t="s">
        <v>3788</v>
      </c>
    </row>
    <row r="197" spans="1:3" x14ac:dyDescent="0.3">
      <c r="A197" t="s">
        <v>340</v>
      </c>
      <c r="B197" t="s">
        <v>24</v>
      </c>
      <c r="C197" t="s">
        <v>3788</v>
      </c>
    </row>
    <row r="198" spans="1:3" x14ac:dyDescent="0.3">
      <c r="A198" t="s">
        <v>341</v>
      </c>
      <c r="B198" t="s">
        <v>24</v>
      </c>
      <c r="C198" t="s">
        <v>3788</v>
      </c>
    </row>
    <row r="199" spans="1:3" x14ac:dyDescent="0.3">
      <c r="A199" t="s">
        <v>112</v>
      </c>
      <c r="B199" t="s">
        <v>24</v>
      </c>
      <c r="C199" t="s">
        <v>3788</v>
      </c>
    </row>
    <row r="200" spans="1:3" x14ac:dyDescent="0.3">
      <c r="A200" t="s">
        <v>112</v>
      </c>
      <c r="B200" t="s">
        <v>24</v>
      </c>
      <c r="C200" t="s">
        <v>3788</v>
      </c>
    </row>
    <row r="201" spans="1:3" x14ac:dyDescent="0.3">
      <c r="A201" t="s">
        <v>172</v>
      </c>
      <c r="B201" t="s">
        <v>139</v>
      </c>
      <c r="C201" t="s">
        <v>3799</v>
      </c>
    </row>
    <row r="202" spans="1:3" x14ac:dyDescent="0.3">
      <c r="A202" t="s">
        <v>342</v>
      </c>
      <c r="B202" t="s">
        <v>139</v>
      </c>
      <c r="C202" t="s">
        <v>3799</v>
      </c>
    </row>
    <row r="203" spans="1:3" x14ac:dyDescent="0.3">
      <c r="A203" t="s">
        <v>344</v>
      </c>
      <c r="B203" t="s">
        <v>139</v>
      </c>
      <c r="C203" t="s">
        <v>3788</v>
      </c>
    </row>
    <row r="204" spans="1:3" x14ac:dyDescent="0.3">
      <c r="A204" t="s">
        <v>345</v>
      </c>
      <c r="B204" t="s">
        <v>139</v>
      </c>
      <c r="C204" t="s">
        <v>3799</v>
      </c>
    </row>
    <row r="205" spans="1:3" x14ac:dyDescent="0.3">
      <c r="A205" t="s">
        <v>346</v>
      </c>
      <c r="B205" t="s">
        <v>139</v>
      </c>
      <c r="C205" t="s">
        <v>3799</v>
      </c>
    </row>
    <row r="206" spans="1:3" x14ac:dyDescent="0.3">
      <c r="A206" t="s">
        <v>348</v>
      </c>
      <c r="B206" t="s">
        <v>139</v>
      </c>
      <c r="C206" t="s">
        <v>108</v>
      </c>
    </row>
    <row r="207" spans="1:3" x14ac:dyDescent="0.3">
      <c r="A207" t="s">
        <v>24</v>
      </c>
      <c r="B207" t="s">
        <v>139</v>
      </c>
      <c r="C207" t="s">
        <v>3788</v>
      </c>
    </row>
    <row r="208" spans="1:3" x14ac:dyDescent="0.3">
      <c r="A208" t="s">
        <v>25</v>
      </c>
      <c r="B208" t="s">
        <v>139</v>
      </c>
      <c r="C208" t="s">
        <v>3787</v>
      </c>
    </row>
    <row r="209" spans="1:3" x14ac:dyDescent="0.3">
      <c r="A209" t="s">
        <v>355</v>
      </c>
      <c r="B209" t="s">
        <v>139</v>
      </c>
      <c r="C209" t="s">
        <v>93</v>
      </c>
    </row>
    <row r="210" spans="1:3" x14ac:dyDescent="0.3">
      <c r="A210" t="s">
        <v>357</v>
      </c>
      <c r="B210" t="s">
        <v>139</v>
      </c>
      <c r="C210" t="s">
        <v>3788</v>
      </c>
    </row>
    <row r="211" spans="1:3" x14ac:dyDescent="0.3">
      <c r="A211" t="s">
        <v>25</v>
      </c>
      <c r="B211" t="s">
        <v>139</v>
      </c>
      <c r="C211" t="s">
        <v>3787</v>
      </c>
    </row>
    <row r="212" spans="1:3" x14ac:dyDescent="0.3">
      <c r="A212" t="s">
        <v>86</v>
      </c>
      <c r="B212" t="s">
        <v>139</v>
      </c>
      <c r="C212" t="s">
        <v>3788</v>
      </c>
    </row>
    <row r="213" spans="1:3" x14ac:dyDescent="0.3">
      <c r="A213" t="s">
        <v>135</v>
      </c>
      <c r="B213" t="s">
        <v>139</v>
      </c>
      <c r="C213" t="s">
        <v>3787</v>
      </c>
    </row>
    <row r="214" spans="1:3" x14ac:dyDescent="0.3">
      <c r="A214" t="s">
        <v>367</v>
      </c>
      <c r="B214" t="s">
        <v>139</v>
      </c>
      <c r="C214" t="s">
        <v>3789</v>
      </c>
    </row>
    <row r="215" spans="1:3" x14ac:dyDescent="0.3">
      <c r="A215" t="s">
        <v>25</v>
      </c>
      <c r="B215" t="s">
        <v>139</v>
      </c>
      <c r="C215" t="s">
        <v>3787</v>
      </c>
    </row>
    <row r="216" spans="1:3" x14ac:dyDescent="0.3">
      <c r="A216" t="s">
        <v>25</v>
      </c>
      <c r="B216" t="s">
        <v>139</v>
      </c>
      <c r="C216" t="s">
        <v>3787</v>
      </c>
    </row>
    <row r="217" spans="1:3" x14ac:dyDescent="0.3">
      <c r="A217" t="s">
        <v>25</v>
      </c>
      <c r="B217" t="s">
        <v>139</v>
      </c>
      <c r="C217" t="s">
        <v>3787</v>
      </c>
    </row>
    <row r="218" spans="1:3" x14ac:dyDescent="0.3">
      <c r="A218" t="s">
        <v>378</v>
      </c>
      <c r="B218" t="s">
        <v>139</v>
      </c>
      <c r="C218" t="s">
        <v>3787</v>
      </c>
    </row>
    <row r="219" spans="1:3" x14ac:dyDescent="0.3">
      <c r="A219" t="s">
        <v>382</v>
      </c>
      <c r="B219" t="s">
        <v>139</v>
      </c>
      <c r="C219" t="s">
        <v>3790</v>
      </c>
    </row>
    <row r="220" spans="1:3" x14ac:dyDescent="0.3">
      <c r="A220" t="s">
        <v>387</v>
      </c>
      <c r="B220" t="s">
        <v>139</v>
      </c>
      <c r="C220" t="s">
        <v>3788</v>
      </c>
    </row>
    <row r="221" spans="1:3" x14ac:dyDescent="0.3">
      <c r="A221" t="s">
        <v>250</v>
      </c>
      <c r="B221" t="s">
        <v>139</v>
      </c>
      <c r="C221" t="s">
        <v>93</v>
      </c>
    </row>
    <row r="222" spans="1:3" x14ac:dyDescent="0.3">
      <c r="A222" t="s">
        <v>25</v>
      </c>
      <c r="B222" t="s">
        <v>139</v>
      </c>
      <c r="C222" t="s">
        <v>3787</v>
      </c>
    </row>
    <row r="223" spans="1:3" x14ac:dyDescent="0.3">
      <c r="A223" t="s">
        <v>395</v>
      </c>
      <c r="B223" t="s">
        <v>139</v>
      </c>
      <c r="C223" t="s">
        <v>3789</v>
      </c>
    </row>
    <row r="224" spans="1:3" x14ac:dyDescent="0.3">
      <c r="A224" t="s">
        <v>396</v>
      </c>
      <c r="B224" t="s">
        <v>139</v>
      </c>
      <c r="C224" t="s">
        <v>108</v>
      </c>
    </row>
    <row r="225" spans="1:3" x14ac:dyDescent="0.3">
      <c r="A225" t="s">
        <v>397</v>
      </c>
      <c r="B225" t="s">
        <v>139</v>
      </c>
      <c r="C225" t="s">
        <v>108</v>
      </c>
    </row>
    <row r="226" spans="1:3" x14ac:dyDescent="0.3">
      <c r="A226" t="s">
        <v>142</v>
      </c>
      <c r="B226" t="s">
        <v>159</v>
      </c>
      <c r="C226" t="s">
        <v>3799</v>
      </c>
    </row>
    <row r="227" spans="1:3" x14ac:dyDescent="0.3">
      <c r="A227" t="s">
        <v>128</v>
      </c>
      <c r="B227" t="s">
        <v>159</v>
      </c>
      <c r="C227" t="s">
        <v>3788</v>
      </c>
    </row>
    <row r="228" spans="1:3" x14ac:dyDescent="0.3">
      <c r="A228" t="s">
        <v>405</v>
      </c>
      <c r="B228" t="s">
        <v>139</v>
      </c>
      <c r="C228" t="s">
        <v>3787</v>
      </c>
    </row>
    <row r="229" spans="1:3" x14ac:dyDescent="0.3">
      <c r="A229" t="s">
        <v>408</v>
      </c>
      <c r="B229" t="s">
        <v>139</v>
      </c>
      <c r="C229" t="s">
        <v>3788</v>
      </c>
    </row>
    <row r="230" spans="1:3" x14ac:dyDescent="0.3">
      <c r="A230" t="s">
        <v>409</v>
      </c>
      <c r="B230" t="s">
        <v>139</v>
      </c>
      <c r="C230" t="s">
        <v>3787</v>
      </c>
    </row>
    <row r="231" spans="1:3" x14ac:dyDescent="0.3">
      <c r="A231" t="s">
        <v>411</v>
      </c>
      <c r="B231" t="s">
        <v>139</v>
      </c>
      <c r="C231" t="s">
        <v>3788</v>
      </c>
    </row>
    <row r="232" spans="1:3" x14ac:dyDescent="0.3">
      <c r="A232" t="s">
        <v>412</v>
      </c>
      <c r="B232" t="s">
        <v>139</v>
      </c>
      <c r="C232" t="s">
        <v>3788</v>
      </c>
    </row>
    <row r="233" spans="1:3" x14ac:dyDescent="0.3">
      <c r="A233" t="s">
        <v>418</v>
      </c>
      <c r="B233" t="s">
        <v>159</v>
      </c>
      <c r="C233" t="s">
        <v>3788</v>
      </c>
    </row>
    <row r="234" spans="1:3" x14ac:dyDescent="0.3">
      <c r="A234" t="s">
        <v>420</v>
      </c>
      <c r="B234" t="s">
        <v>139</v>
      </c>
      <c r="C234" t="s">
        <v>3788</v>
      </c>
    </row>
    <row r="235" spans="1:3" x14ac:dyDescent="0.3">
      <c r="A235" t="s">
        <v>424</v>
      </c>
      <c r="B235" t="s">
        <v>139</v>
      </c>
      <c r="C235" t="s">
        <v>3788</v>
      </c>
    </row>
    <row r="236" spans="1:3" x14ac:dyDescent="0.3">
      <c r="A236" t="s">
        <v>425</v>
      </c>
      <c r="B236" t="s">
        <v>24</v>
      </c>
      <c r="C236" t="s">
        <v>3788</v>
      </c>
    </row>
    <row r="237" spans="1:3" x14ac:dyDescent="0.3">
      <c r="A237" t="s">
        <v>426</v>
      </c>
      <c r="B237" t="s">
        <v>139</v>
      </c>
      <c r="C237" t="s">
        <v>3787</v>
      </c>
    </row>
    <row r="238" spans="1:3" x14ac:dyDescent="0.3">
      <c r="A238" t="s">
        <v>427</v>
      </c>
      <c r="B238" t="s">
        <v>139</v>
      </c>
      <c r="C238" t="s">
        <v>3787</v>
      </c>
    </row>
    <row r="239" spans="1:3" x14ac:dyDescent="0.3">
      <c r="A239" t="s">
        <v>428</v>
      </c>
      <c r="B239" t="s">
        <v>139</v>
      </c>
      <c r="C239" t="s">
        <v>93</v>
      </c>
    </row>
    <row r="240" spans="1:3" x14ac:dyDescent="0.3">
      <c r="A240" t="s">
        <v>25</v>
      </c>
      <c r="B240" t="s">
        <v>139</v>
      </c>
      <c r="C240" t="s">
        <v>3787</v>
      </c>
    </row>
    <row r="241" spans="1:3" x14ac:dyDescent="0.3">
      <c r="A241" t="s">
        <v>431</v>
      </c>
      <c r="B241" t="s">
        <v>139</v>
      </c>
      <c r="C241" t="s">
        <v>108</v>
      </c>
    </row>
    <row r="242" spans="1:3" x14ac:dyDescent="0.3">
      <c r="A242" t="s">
        <v>335</v>
      </c>
      <c r="B242" t="s">
        <v>139</v>
      </c>
      <c r="C242" t="s">
        <v>3789</v>
      </c>
    </row>
    <row r="243" spans="1:3" x14ac:dyDescent="0.3">
      <c r="A243" t="s">
        <v>432</v>
      </c>
      <c r="B243" t="s">
        <v>139</v>
      </c>
      <c r="C243" t="s">
        <v>108</v>
      </c>
    </row>
    <row r="244" spans="1:3" x14ac:dyDescent="0.3">
      <c r="A244" t="s">
        <v>433</v>
      </c>
      <c r="B244" t="s">
        <v>139</v>
      </c>
      <c r="C244" t="s">
        <v>93</v>
      </c>
    </row>
    <row r="245" spans="1:3" x14ac:dyDescent="0.3">
      <c r="A245" t="s">
        <v>437</v>
      </c>
      <c r="B245" t="s">
        <v>139</v>
      </c>
      <c r="C245" t="s">
        <v>3799</v>
      </c>
    </row>
    <row r="246" spans="1:3" x14ac:dyDescent="0.3">
      <c r="A246" t="s">
        <v>25</v>
      </c>
      <c r="B246" t="s">
        <v>139</v>
      </c>
      <c r="C246" t="s">
        <v>3787</v>
      </c>
    </row>
    <row r="247" spans="1:3" x14ac:dyDescent="0.3">
      <c r="A247" t="s">
        <v>25</v>
      </c>
      <c r="B247" t="s">
        <v>139</v>
      </c>
      <c r="C247" t="s">
        <v>3787</v>
      </c>
    </row>
    <row r="248" spans="1:3" x14ac:dyDescent="0.3">
      <c r="A248" t="s">
        <v>25</v>
      </c>
      <c r="B248" t="s">
        <v>139</v>
      </c>
      <c r="C248" t="s">
        <v>3787</v>
      </c>
    </row>
    <row r="249" spans="1:3" x14ac:dyDescent="0.3">
      <c r="A249" t="s">
        <v>25</v>
      </c>
      <c r="B249" t="s">
        <v>139</v>
      </c>
      <c r="C249" t="s">
        <v>3787</v>
      </c>
    </row>
    <row r="250" spans="1:3" x14ac:dyDescent="0.3">
      <c r="A250" t="s">
        <v>441</v>
      </c>
      <c r="B250" t="s">
        <v>139</v>
      </c>
      <c r="C250" t="s">
        <v>93</v>
      </c>
    </row>
    <row r="251" spans="1:3" x14ac:dyDescent="0.3">
      <c r="A251" t="s">
        <v>443</v>
      </c>
      <c r="B251" t="s">
        <v>139</v>
      </c>
      <c r="C251" t="s">
        <v>108</v>
      </c>
    </row>
    <row r="252" spans="1:3" x14ac:dyDescent="0.3">
      <c r="A252" t="s">
        <v>444</v>
      </c>
      <c r="B252" t="s">
        <v>139</v>
      </c>
      <c r="C252" t="s">
        <v>108</v>
      </c>
    </row>
    <row r="253" spans="1:3" x14ac:dyDescent="0.3">
      <c r="A253" t="s">
        <v>25</v>
      </c>
      <c r="B253" t="s">
        <v>139</v>
      </c>
      <c r="C253" t="s">
        <v>3787</v>
      </c>
    </row>
    <row r="254" spans="1:3" x14ac:dyDescent="0.3">
      <c r="A254" t="s">
        <v>25</v>
      </c>
      <c r="B254" t="s">
        <v>139</v>
      </c>
      <c r="C254" t="s">
        <v>3787</v>
      </c>
    </row>
    <row r="255" spans="1:3" x14ac:dyDescent="0.3">
      <c r="A255" t="s">
        <v>445</v>
      </c>
      <c r="B255" t="s">
        <v>139</v>
      </c>
      <c r="C255" t="s">
        <v>3787</v>
      </c>
    </row>
    <row r="256" spans="1:3" x14ac:dyDescent="0.3">
      <c r="A256" t="s">
        <v>447</v>
      </c>
      <c r="B256" t="s">
        <v>139</v>
      </c>
      <c r="C256" t="s">
        <v>93</v>
      </c>
    </row>
    <row r="257" spans="1:3" x14ac:dyDescent="0.3">
      <c r="A257" t="s">
        <v>449</v>
      </c>
      <c r="B257" t="s">
        <v>139</v>
      </c>
      <c r="C257" t="s">
        <v>108</v>
      </c>
    </row>
    <row r="258" spans="1:3" x14ac:dyDescent="0.3">
      <c r="A258" t="s">
        <v>450</v>
      </c>
      <c r="B258" t="s">
        <v>139</v>
      </c>
      <c r="C258" t="s">
        <v>3790</v>
      </c>
    </row>
    <row r="259" spans="1:3" x14ac:dyDescent="0.3">
      <c r="A259" t="s">
        <v>445</v>
      </c>
      <c r="B259" t="s">
        <v>139</v>
      </c>
      <c r="C259" t="s">
        <v>3787</v>
      </c>
    </row>
    <row r="260" spans="1:3" x14ac:dyDescent="0.3">
      <c r="A260" t="s">
        <v>25</v>
      </c>
      <c r="B260" t="s">
        <v>139</v>
      </c>
      <c r="C260" t="s">
        <v>3787</v>
      </c>
    </row>
    <row r="261" spans="1:3" x14ac:dyDescent="0.3">
      <c r="A261" t="s">
        <v>25</v>
      </c>
      <c r="B261" t="s">
        <v>139</v>
      </c>
      <c r="C261" t="s">
        <v>3787</v>
      </c>
    </row>
    <row r="262" spans="1:3" x14ac:dyDescent="0.3">
      <c r="A262" t="s">
        <v>464</v>
      </c>
      <c r="B262" t="s">
        <v>139</v>
      </c>
      <c r="C262" t="s">
        <v>3799</v>
      </c>
    </row>
    <row r="263" spans="1:3" x14ac:dyDescent="0.3">
      <c r="A263" t="s">
        <v>471</v>
      </c>
      <c r="B263" t="s">
        <v>159</v>
      </c>
      <c r="C263" t="s">
        <v>3788</v>
      </c>
    </row>
    <row r="264" spans="1:3" x14ac:dyDescent="0.3">
      <c r="A264" t="s">
        <v>473</v>
      </c>
      <c r="B264" t="s">
        <v>159</v>
      </c>
      <c r="C264" t="s">
        <v>3799</v>
      </c>
    </row>
    <row r="265" spans="1:3" x14ac:dyDescent="0.3">
      <c r="A265" t="s">
        <v>172</v>
      </c>
      <c r="B265" t="s">
        <v>159</v>
      </c>
      <c r="C265" t="s">
        <v>3799</v>
      </c>
    </row>
    <row r="266" spans="1:3" x14ac:dyDescent="0.3">
      <c r="A266" t="s">
        <v>246</v>
      </c>
      <c r="B266" t="s">
        <v>139</v>
      </c>
      <c r="C266" t="s">
        <v>3800</v>
      </c>
    </row>
    <row r="267" spans="1:3" x14ac:dyDescent="0.3">
      <c r="A267" t="s">
        <v>481</v>
      </c>
      <c r="B267" t="s">
        <v>139</v>
      </c>
      <c r="C267" t="s">
        <v>3799</v>
      </c>
    </row>
    <row r="268" spans="1:3" x14ac:dyDescent="0.3">
      <c r="A268" t="s">
        <v>482</v>
      </c>
      <c r="B268" t="s">
        <v>139</v>
      </c>
      <c r="C268" t="s">
        <v>3799</v>
      </c>
    </row>
    <row r="269" spans="1:3" x14ac:dyDescent="0.3">
      <c r="A269" t="s">
        <v>198</v>
      </c>
      <c r="B269" t="s">
        <v>159</v>
      </c>
      <c r="C269" t="s">
        <v>3799</v>
      </c>
    </row>
    <row r="270" spans="1:3" x14ac:dyDescent="0.3">
      <c r="A270" t="s">
        <v>484</v>
      </c>
      <c r="B270" t="s">
        <v>139</v>
      </c>
      <c r="C270" t="s">
        <v>3799</v>
      </c>
    </row>
    <row r="271" spans="1:3" x14ac:dyDescent="0.3">
      <c r="A271" t="s">
        <v>485</v>
      </c>
      <c r="B271" t="s">
        <v>139</v>
      </c>
      <c r="C271" t="s">
        <v>93</v>
      </c>
    </row>
    <row r="272" spans="1:3" x14ac:dyDescent="0.3">
      <c r="A272" t="s">
        <v>486</v>
      </c>
      <c r="B272" t="s">
        <v>139</v>
      </c>
      <c r="C272" t="s">
        <v>3788</v>
      </c>
    </row>
    <row r="273" spans="1:3" x14ac:dyDescent="0.3">
      <c r="A273" t="s">
        <v>487</v>
      </c>
      <c r="B273" t="s">
        <v>139</v>
      </c>
      <c r="C273" t="s">
        <v>3788</v>
      </c>
    </row>
    <row r="274" spans="1:3" x14ac:dyDescent="0.3">
      <c r="A274" t="s">
        <v>491</v>
      </c>
      <c r="B274" t="s">
        <v>139</v>
      </c>
      <c r="C274" t="s">
        <v>93</v>
      </c>
    </row>
    <row r="275" spans="1:3" x14ac:dyDescent="0.3">
      <c r="A275" t="s">
        <v>142</v>
      </c>
      <c r="B275" t="s">
        <v>139</v>
      </c>
      <c r="C275" t="s">
        <v>3799</v>
      </c>
    </row>
    <row r="276" spans="1:3" x14ac:dyDescent="0.3">
      <c r="A276" t="s">
        <v>25</v>
      </c>
      <c r="B276" t="s">
        <v>139</v>
      </c>
      <c r="C276" t="s">
        <v>3787</v>
      </c>
    </row>
    <row r="277" spans="1:3" x14ac:dyDescent="0.3">
      <c r="A277" t="s">
        <v>490</v>
      </c>
      <c r="B277" t="s">
        <v>139</v>
      </c>
      <c r="C277" t="s">
        <v>3788</v>
      </c>
    </row>
    <row r="278" spans="1:3" x14ac:dyDescent="0.3">
      <c r="A278" t="s">
        <v>500</v>
      </c>
      <c r="B278" t="s">
        <v>159</v>
      </c>
      <c r="C278" t="s">
        <v>3788</v>
      </c>
    </row>
    <row r="279" spans="1:3" x14ac:dyDescent="0.3">
      <c r="A279" t="s">
        <v>508</v>
      </c>
      <c r="B279" t="s">
        <v>139</v>
      </c>
      <c r="C279" t="s">
        <v>3790</v>
      </c>
    </row>
    <row r="280" spans="1:3" x14ac:dyDescent="0.3">
      <c r="A280" t="s">
        <v>510</v>
      </c>
      <c r="B280" t="s">
        <v>159</v>
      </c>
      <c r="C280" t="s">
        <v>3788</v>
      </c>
    </row>
    <row r="281" spans="1:3" x14ac:dyDescent="0.3">
      <c r="A281" t="s">
        <v>25</v>
      </c>
      <c r="B281" t="s">
        <v>139</v>
      </c>
      <c r="C281" t="s">
        <v>3787</v>
      </c>
    </row>
    <row r="282" spans="1:3" x14ac:dyDescent="0.3">
      <c r="A282" t="s">
        <v>513</v>
      </c>
      <c r="B282" t="s">
        <v>159</v>
      </c>
      <c r="C282" t="s">
        <v>93</v>
      </c>
    </row>
    <row r="283" spans="1:3" x14ac:dyDescent="0.3">
      <c r="A283" t="s">
        <v>514</v>
      </c>
      <c r="B283" t="s">
        <v>159</v>
      </c>
      <c r="C283" t="s">
        <v>108</v>
      </c>
    </row>
    <row r="284" spans="1:3" x14ac:dyDescent="0.3">
      <c r="A284" t="s">
        <v>515</v>
      </c>
      <c r="B284" t="s">
        <v>159</v>
      </c>
      <c r="C284" t="s">
        <v>3787</v>
      </c>
    </row>
    <row r="285" spans="1:3" x14ac:dyDescent="0.3">
      <c r="A285" t="s">
        <v>516</v>
      </c>
      <c r="B285" t="s">
        <v>24</v>
      </c>
      <c r="C285" t="s">
        <v>3788</v>
      </c>
    </row>
    <row r="286" spans="1:3" x14ac:dyDescent="0.3">
      <c r="A286" t="s">
        <v>522</v>
      </c>
      <c r="B286" t="s">
        <v>159</v>
      </c>
      <c r="C286" t="s">
        <v>3799</v>
      </c>
    </row>
    <row r="287" spans="1:3" x14ac:dyDescent="0.3">
      <c r="A287" t="s">
        <v>525</v>
      </c>
      <c r="B287" t="s">
        <v>139</v>
      </c>
      <c r="C287" t="s">
        <v>3799</v>
      </c>
    </row>
    <row r="288" spans="1:3" x14ac:dyDescent="0.3">
      <c r="A288" t="s">
        <v>142</v>
      </c>
      <c r="B288" t="s">
        <v>139</v>
      </c>
      <c r="C288" t="s">
        <v>3799</v>
      </c>
    </row>
    <row r="289" spans="1:3" x14ac:dyDescent="0.3">
      <c r="A289" t="s">
        <v>527</v>
      </c>
      <c r="B289" t="s">
        <v>139</v>
      </c>
      <c r="C289" t="s">
        <v>3788</v>
      </c>
    </row>
    <row r="290" spans="1:3" x14ac:dyDescent="0.3">
      <c r="A290" t="s">
        <v>172</v>
      </c>
      <c r="B290" t="s">
        <v>159</v>
      </c>
      <c r="C290" t="s">
        <v>3799</v>
      </c>
    </row>
    <row r="291" spans="1:3" x14ac:dyDescent="0.3">
      <c r="A291" t="s">
        <v>540</v>
      </c>
      <c r="B291" t="s">
        <v>159</v>
      </c>
      <c r="C291" t="s">
        <v>3799</v>
      </c>
    </row>
    <row r="292" spans="1:3" x14ac:dyDescent="0.3">
      <c r="A292" t="s">
        <v>542</v>
      </c>
      <c r="B292" t="s">
        <v>24</v>
      </c>
      <c r="C292" t="s">
        <v>3788</v>
      </c>
    </row>
    <row r="293" spans="1:3" x14ac:dyDescent="0.3">
      <c r="A293" t="s">
        <v>543</v>
      </c>
      <c r="B293" t="s">
        <v>159</v>
      </c>
      <c r="C293" t="s">
        <v>3799</v>
      </c>
    </row>
    <row r="294" spans="1:3" x14ac:dyDescent="0.3">
      <c r="A294" t="s">
        <v>544</v>
      </c>
      <c r="B294" t="s">
        <v>159</v>
      </c>
      <c r="C294" t="s">
        <v>3799</v>
      </c>
    </row>
    <row r="295" spans="1:3" x14ac:dyDescent="0.3">
      <c r="A295" t="s">
        <v>546</v>
      </c>
      <c r="B295" t="s">
        <v>139</v>
      </c>
      <c r="C295" t="s">
        <v>3799</v>
      </c>
    </row>
    <row r="296" spans="1:3" x14ac:dyDescent="0.3">
      <c r="A296" t="s">
        <v>552</v>
      </c>
      <c r="B296" t="s">
        <v>139</v>
      </c>
      <c r="C296" t="s">
        <v>3788</v>
      </c>
    </row>
    <row r="297" spans="1:3" x14ac:dyDescent="0.3">
      <c r="A297" t="s">
        <v>555</v>
      </c>
      <c r="B297" t="s">
        <v>139</v>
      </c>
      <c r="C297" t="s">
        <v>93</v>
      </c>
    </row>
    <row r="298" spans="1:3" x14ac:dyDescent="0.3">
      <c r="A298" t="s">
        <v>557</v>
      </c>
      <c r="B298" t="s">
        <v>139</v>
      </c>
      <c r="C298" t="s">
        <v>3788</v>
      </c>
    </row>
    <row r="299" spans="1:3" x14ac:dyDescent="0.3">
      <c r="A299" t="s">
        <v>559</v>
      </c>
      <c r="B299" t="s">
        <v>139</v>
      </c>
      <c r="C299" t="s">
        <v>3788</v>
      </c>
    </row>
    <row r="300" spans="1:3" x14ac:dyDescent="0.3">
      <c r="A300" t="s">
        <v>570</v>
      </c>
      <c r="B300" t="s">
        <v>139</v>
      </c>
      <c r="C300" t="s">
        <v>108</v>
      </c>
    </row>
    <row r="301" spans="1:3" x14ac:dyDescent="0.3">
      <c r="A301" t="s">
        <v>172</v>
      </c>
      <c r="B301" t="s">
        <v>139</v>
      </c>
      <c r="C301" t="s">
        <v>3799</v>
      </c>
    </row>
    <row r="302" spans="1:3" x14ac:dyDescent="0.3">
      <c r="A302" t="s">
        <v>597</v>
      </c>
      <c r="B302" t="s">
        <v>139</v>
      </c>
      <c r="C302" t="s">
        <v>108</v>
      </c>
    </row>
    <row r="303" spans="1:3" x14ac:dyDescent="0.3">
      <c r="A303" t="s">
        <v>609</v>
      </c>
      <c r="B303" t="s">
        <v>139</v>
      </c>
      <c r="C303" t="s">
        <v>3788</v>
      </c>
    </row>
    <row r="304" spans="1:3" x14ac:dyDescent="0.3">
      <c r="A304" t="s">
        <v>616</v>
      </c>
      <c r="B304" t="s">
        <v>159</v>
      </c>
      <c r="C304" t="s">
        <v>3799</v>
      </c>
    </row>
    <row r="305" spans="1:3" x14ac:dyDescent="0.3">
      <c r="A305" t="s">
        <v>618</v>
      </c>
      <c r="B305" t="s">
        <v>159</v>
      </c>
      <c r="C305" t="s">
        <v>3799</v>
      </c>
    </row>
    <row r="306" spans="1:3" x14ac:dyDescent="0.3">
      <c r="A306" t="s">
        <v>619</v>
      </c>
      <c r="B306" t="s">
        <v>139</v>
      </c>
      <c r="C306" t="s">
        <v>3799</v>
      </c>
    </row>
    <row r="307" spans="1:3" x14ac:dyDescent="0.3">
      <c r="A307" t="s">
        <v>142</v>
      </c>
      <c r="B307" t="s">
        <v>139</v>
      </c>
      <c r="C307" t="s">
        <v>3799</v>
      </c>
    </row>
    <row r="308" spans="1:3" x14ac:dyDescent="0.3">
      <c r="A308" t="s">
        <v>240</v>
      </c>
      <c r="B308" t="s">
        <v>139</v>
      </c>
      <c r="C308" t="s">
        <v>108</v>
      </c>
    </row>
    <row r="309" spans="1:3" x14ac:dyDescent="0.3">
      <c r="A309" t="s">
        <v>626</v>
      </c>
      <c r="B309" t="s">
        <v>139</v>
      </c>
      <c r="C309" t="s">
        <v>93</v>
      </c>
    </row>
    <row r="310" spans="1:3" x14ac:dyDescent="0.3">
      <c r="A310" t="s">
        <v>627</v>
      </c>
      <c r="B310" t="s">
        <v>139</v>
      </c>
      <c r="C310" t="s">
        <v>108</v>
      </c>
    </row>
    <row r="311" spans="1:3" x14ac:dyDescent="0.3">
      <c r="A311" t="s">
        <v>236</v>
      </c>
      <c r="B311" t="s">
        <v>139</v>
      </c>
      <c r="C311" t="s">
        <v>93</v>
      </c>
    </row>
    <row r="312" spans="1:3" x14ac:dyDescent="0.3">
      <c r="A312" t="s">
        <v>25</v>
      </c>
      <c r="B312" t="s">
        <v>139</v>
      </c>
      <c r="C312" t="s">
        <v>3787</v>
      </c>
    </row>
    <row r="313" spans="1:3" x14ac:dyDescent="0.3">
      <c r="A313" t="s">
        <v>629</v>
      </c>
      <c r="B313" t="s">
        <v>139</v>
      </c>
      <c r="C313" t="s">
        <v>108</v>
      </c>
    </row>
    <row r="314" spans="1:3" x14ac:dyDescent="0.3">
      <c r="A314" t="s">
        <v>630</v>
      </c>
      <c r="B314" t="s">
        <v>139</v>
      </c>
      <c r="C314" t="s">
        <v>93</v>
      </c>
    </row>
    <row r="315" spans="1:3" x14ac:dyDescent="0.3">
      <c r="A315" t="s">
        <v>631</v>
      </c>
      <c r="B315" t="s">
        <v>139</v>
      </c>
      <c r="C315" t="s">
        <v>108</v>
      </c>
    </row>
    <row r="316" spans="1:3" x14ac:dyDescent="0.3">
      <c r="A316" t="s">
        <v>25</v>
      </c>
      <c r="B316" t="s">
        <v>139</v>
      </c>
      <c r="C316" t="s">
        <v>3787</v>
      </c>
    </row>
    <row r="317" spans="1:3" x14ac:dyDescent="0.3">
      <c r="A317" t="s">
        <v>236</v>
      </c>
      <c r="B317" t="s">
        <v>139</v>
      </c>
      <c r="C317" t="s">
        <v>93</v>
      </c>
    </row>
    <row r="318" spans="1:3" x14ac:dyDescent="0.3">
      <c r="A318" t="s">
        <v>212</v>
      </c>
      <c r="B318" t="s">
        <v>139</v>
      </c>
      <c r="C318" t="s">
        <v>108</v>
      </c>
    </row>
    <row r="319" spans="1:3" x14ac:dyDescent="0.3">
      <c r="A319" t="s">
        <v>637</v>
      </c>
      <c r="B319" t="s">
        <v>139</v>
      </c>
      <c r="C319" t="s">
        <v>108</v>
      </c>
    </row>
    <row r="320" spans="1:3" x14ac:dyDescent="0.3">
      <c r="A320" t="s">
        <v>643</v>
      </c>
      <c r="B320" t="s">
        <v>139</v>
      </c>
      <c r="C320" t="s">
        <v>93</v>
      </c>
    </row>
    <row r="321" spans="1:3" x14ac:dyDescent="0.3">
      <c r="A321" t="s">
        <v>445</v>
      </c>
      <c r="B321" t="s">
        <v>139</v>
      </c>
      <c r="C321" t="s">
        <v>3787</v>
      </c>
    </row>
    <row r="322" spans="1:3" x14ac:dyDescent="0.3">
      <c r="A322" t="s">
        <v>445</v>
      </c>
      <c r="B322" t="s">
        <v>139</v>
      </c>
      <c r="C322" t="s">
        <v>3787</v>
      </c>
    </row>
    <row r="323" spans="1:3" x14ac:dyDescent="0.3">
      <c r="A323" t="s">
        <v>647</v>
      </c>
      <c r="B323" t="s">
        <v>139</v>
      </c>
      <c r="C323" t="s">
        <v>108</v>
      </c>
    </row>
    <row r="324" spans="1:3" x14ac:dyDescent="0.3">
      <c r="A324" t="s">
        <v>648</v>
      </c>
      <c r="B324" t="s">
        <v>139</v>
      </c>
      <c r="C324" t="s">
        <v>93</v>
      </c>
    </row>
    <row r="325" spans="1:3" x14ac:dyDescent="0.3">
      <c r="A325" t="s">
        <v>649</v>
      </c>
      <c r="B325" t="s">
        <v>139</v>
      </c>
      <c r="C325" t="s">
        <v>3799</v>
      </c>
    </row>
    <row r="326" spans="1:3" x14ac:dyDescent="0.3">
      <c r="A326" t="s">
        <v>651</v>
      </c>
      <c r="B326" t="s">
        <v>139</v>
      </c>
      <c r="C326" t="s">
        <v>3790</v>
      </c>
    </row>
    <row r="327" spans="1:3" x14ac:dyDescent="0.3">
      <c r="A327" t="s">
        <v>25</v>
      </c>
      <c r="B327" t="s">
        <v>139</v>
      </c>
      <c r="C327" t="s">
        <v>3787</v>
      </c>
    </row>
    <row r="328" spans="1:3" x14ac:dyDescent="0.3">
      <c r="A328" t="s">
        <v>230</v>
      </c>
      <c r="B328" t="s">
        <v>139</v>
      </c>
      <c r="C328" t="s">
        <v>108</v>
      </c>
    </row>
    <row r="329" spans="1:3" x14ac:dyDescent="0.3">
      <c r="A329" t="s">
        <v>505</v>
      </c>
      <c r="B329" t="s">
        <v>139</v>
      </c>
      <c r="C329" t="s">
        <v>3789</v>
      </c>
    </row>
    <row r="330" spans="1:3" x14ac:dyDescent="0.3">
      <c r="A330" t="s">
        <v>655</v>
      </c>
      <c r="B330" t="s">
        <v>139</v>
      </c>
      <c r="C330" t="s">
        <v>93</v>
      </c>
    </row>
    <row r="331" spans="1:3" x14ac:dyDescent="0.3">
      <c r="A331" t="s">
        <v>463</v>
      </c>
      <c r="B331" t="s">
        <v>139</v>
      </c>
      <c r="C331" t="s">
        <v>3789</v>
      </c>
    </row>
    <row r="332" spans="1:3" x14ac:dyDescent="0.3">
      <c r="A332" t="s">
        <v>660</v>
      </c>
      <c r="B332" t="s">
        <v>139</v>
      </c>
      <c r="C332" t="s">
        <v>108</v>
      </c>
    </row>
    <row r="333" spans="1:3" x14ac:dyDescent="0.3">
      <c r="A333" t="s">
        <v>661</v>
      </c>
      <c r="B333" t="s">
        <v>139</v>
      </c>
      <c r="C333" t="s">
        <v>3789</v>
      </c>
    </row>
    <row r="334" spans="1:3" x14ac:dyDescent="0.3">
      <c r="A334" t="s">
        <v>662</v>
      </c>
      <c r="B334" t="s">
        <v>139</v>
      </c>
      <c r="C334" t="s">
        <v>108</v>
      </c>
    </row>
    <row r="335" spans="1:3" x14ac:dyDescent="0.3">
      <c r="A335" t="s">
        <v>664</v>
      </c>
      <c r="B335" t="s">
        <v>139</v>
      </c>
      <c r="C335" t="s">
        <v>108</v>
      </c>
    </row>
    <row r="336" spans="1:3" x14ac:dyDescent="0.3">
      <c r="A336" t="s">
        <v>665</v>
      </c>
      <c r="B336" t="s">
        <v>139</v>
      </c>
      <c r="C336" t="s">
        <v>108</v>
      </c>
    </row>
    <row r="337" spans="1:3" x14ac:dyDescent="0.3">
      <c r="A337" t="s">
        <v>666</v>
      </c>
      <c r="B337" t="s">
        <v>139</v>
      </c>
      <c r="C337" t="s">
        <v>3799</v>
      </c>
    </row>
    <row r="338" spans="1:3" x14ac:dyDescent="0.3">
      <c r="A338" t="s">
        <v>669</v>
      </c>
      <c r="B338" t="s">
        <v>139</v>
      </c>
      <c r="C338" t="s">
        <v>3789</v>
      </c>
    </row>
    <row r="339" spans="1:3" x14ac:dyDescent="0.3">
      <c r="A339" t="s">
        <v>480</v>
      </c>
      <c r="B339" t="s">
        <v>139</v>
      </c>
      <c r="C339" t="s">
        <v>93</v>
      </c>
    </row>
    <row r="340" spans="1:3" x14ac:dyDescent="0.3">
      <c r="A340" t="s">
        <v>670</v>
      </c>
      <c r="B340" t="s">
        <v>139</v>
      </c>
      <c r="C340" t="s">
        <v>3799</v>
      </c>
    </row>
    <row r="341" spans="1:3" x14ac:dyDescent="0.3">
      <c r="A341" t="s">
        <v>677</v>
      </c>
      <c r="B341" t="s">
        <v>139</v>
      </c>
      <c r="C341" t="s">
        <v>108</v>
      </c>
    </row>
    <row r="342" spans="1:3" x14ac:dyDescent="0.3">
      <c r="A342" t="s">
        <v>678</v>
      </c>
      <c r="B342" t="s">
        <v>159</v>
      </c>
      <c r="C342" t="s">
        <v>3799</v>
      </c>
    </row>
    <row r="343" spans="1:3" x14ac:dyDescent="0.3">
      <c r="A343" t="s">
        <v>680</v>
      </c>
      <c r="B343" t="s">
        <v>139</v>
      </c>
      <c r="C343" t="s">
        <v>3787</v>
      </c>
    </row>
    <row r="344" spans="1:3" x14ac:dyDescent="0.3">
      <c r="A344" t="s">
        <v>25</v>
      </c>
      <c r="B344" t="s">
        <v>139</v>
      </c>
      <c r="C344" t="s">
        <v>3787</v>
      </c>
    </row>
    <row r="345" spans="1:3" x14ac:dyDescent="0.3">
      <c r="A345" t="s">
        <v>682</v>
      </c>
      <c r="B345" t="s">
        <v>139</v>
      </c>
      <c r="C345" t="s">
        <v>3790</v>
      </c>
    </row>
    <row r="346" spans="1:3" x14ac:dyDescent="0.3">
      <c r="A346" t="s">
        <v>684</v>
      </c>
      <c r="B346" t="s">
        <v>139</v>
      </c>
      <c r="C346" t="s">
        <v>3788</v>
      </c>
    </row>
    <row r="347" spans="1:3" x14ac:dyDescent="0.3">
      <c r="A347" t="s">
        <v>685</v>
      </c>
      <c r="B347" t="s">
        <v>159</v>
      </c>
      <c r="C347" t="s">
        <v>3799</v>
      </c>
    </row>
    <row r="348" spans="1:3" x14ac:dyDescent="0.3">
      <c r="A348" t="s">
        <v>686</v>
      </c>
      <c r="B348" t="s">
        <v>139</v>
      </c>
      <c r="C348" t="s">
        <v>108</v>
      </c>
    </row>
    <row r="349" spans="1:3" x14ac:dyDescent="0.3">
      <c r="A349" t="s">
        <v>688</v>
      </c>
      <c r="B349" t="s">
        <v>139</v>
      </c>
      <c r="C349" t="s">
        <v>3789</v>
      </c>
    </row>
    <row r="350" spans="1:3" x14ac:dyDescent="0.3">
      <c r="A350" t="s">
        <v>25</v>
      </c>
      <c r="B350" t="s">
        <v>139</v>
      </c>
      <c r="C350" t="s">
        <v>3787</v>
      </c>
    </row>
    <row r="351" spans="1:3" x14ac:dyDescent="0.3">
      <c r="A351" t="s">
        <v>689</v>
      </c>
      <c r="B351" t="s">
        <v>139</v>
      </c>
      <c r="C351" t="s">
        <v>3799</v>
      </c>
    </row>
    <row r="352" spans="1:3" x14ac:dyDescent="0.3">
      <c r="A352" t="s">
        <v>690</v>
      </c>
      <c r="B352" t="s">
        <v>139</v>
      </c>
      <c r="C352" t="s">
        <v>108</v>
      </c>
    </row>
    <row r="353" spans="1:3" x14ac:dyDescent="0.3">
      <c r="A353" t="s">
        <v>691</v>
      </c>
      <c r="B353" t="s">
        <v>139</v>
      </c>
      <c r="C353" t="s">
        <v>3789</v>
      </c>
    </row>
    <row r="354" spans="1:3" x14ac:dyDescent="0.3">
      <c r="A354" t="s">
        <v>693</v>
      </c>
      <c r="B354" t="s">
        <v>139</v>
      </c>
      <c r="C354" t="s">
        <v>3787</v>
      </c>
    </row>
    <row r="355" spans="1:3" x14ac:dyDescent="0.3">
      <c r="A355" t="s">
        <v>695</v>
      </c>
      <c r="B355" t="s">
        <v>139</v>
      </c>
      <c r="C355" t="s">
        <v>108</v>
      </c>
    </row>
    <row r="356" spans="1:3" x14ac:dyDescent="0.3">
      <c r="A356" t="s">
        <v>25</v>
      </c>
      <c r="B356" t="s">
        <v>139</v>
      </c>
      <c r="C356" t="s">
        <v>3787</v>
      </c>
    </row>
    <row r="357" spans="1:3" x14ac:dyDescent="0.3">
      <c r="A357" t="s">
        <v>697</v>
      </c>
      <c r="B357" t="s">
        <v>24</v>
      </c>
      <c r="C357" t="s">
        <v>3788</v>
      </c>
    </row>
    <row r="358" spans="1:3" x14ac:dyDescent="0.3">
      <c r="A358" t="s">
        <v>698</v>
      </c>
      <c r="B358" t="s">
        <v>159</v>
      </c>
      <c r="C358" t="s">
        <v>3799</v>
      </c>
    </row>
    <row r="359" spans="1:3" x14ac:dyDescent="0.3">
      <c r="A359" t="s">
        <v>699</v>
      </c>
      <c r="B359" t="s">
        <v>139</v>
      </c>
      <c r="C359" t="s">
        <v>3799</v>
      </c>
    </row>
    <row r="360" spans="1:3" x14ac:dyDescent="0.3">
      <c r="A360" t="s">
        <v>701</v>
      </c>
      <c r="B360" t="s">
        <v>159</v>
      </c>
      <c r="C360" t="s">
        <v>3788</v>
      </c>
    </row>
    <row r="361" spans="1:3" x14ac:dyDescent="0.3">
      <c r="A361" t="s">
        <v>703</v>
      </c>
      <c r="B361" t="s">
        <v>159</v>
      </c>
      <c r="C361" t="s">
        <v>3799</v>
      </c>
    </row>
    <row r="362" spans="1:3" x14ac:dyDescent="0.3">
      <c r="A362" t="s">
        <v>704</v>
      </c>
      <c r="B362" t="s">
        <v>139</v>
      </c>
      <c r="C362" t="s">
        <v>3799</v>
      </c>
    </row>
    <row r="363" spans="1:3" x14ac:dyDescent="0.3">
      <c r="A363" t="s">
        <v>705</v>
      </c>
      <c r="B363" t="s">
        <v>139</v>
      </c>
      <c r="C363" t="s">
        <v>3789</v>
      </c>
    </row>
    <row r="364" spans="1:3" x14ac:dyDescent="0.3">
      <c r="A364" t="s">
        <v>709</v>
      </c>
      <c r="B364" t="s">
        <v>139</v>
      </c>
      <c r="C364" t="s">
        <v>3799</v>
      </c>
    </row>
    <row r="365" spans="1:3" x14ac:dyDescent="0.3">
      <c r="A365" t="s">
        <v>710</v>
      </c>
      <c r="B365" t="s">
        <v>139</v>
      </c>
      <c r="C365" t="s">
        <v>93</v>
      </c>
    </row>
    <row r="366" spans="1:3" x14ac:dyDescent="0.3">
      <c r="A366" t="s">
        <v>712</v>
      </c>
      <c r="B366" t="s">
        <v>139</v>
      </c>
      <c r="C366" t="s">
        <v>3799</v>
      </c>
    </row>
    <row r="367" spans="1:3" x14ac:dyDescent="0.3">
      <c r="A367" t="s">
        <v>713</v>
      </c>
      <c r="B367" t="s">
        <v>159</v>
      </c>
      <c r="C367" t="s">
        <v>3799</v>
      </c>
    </row>
    <row r="368" spans="1:3" x14ac:dyDescent="0.3">
      <c r="A368" t="s">
        <v>300</v>
      </c>
      <c r="B368" t="s">
        <v>139</v>
      </c>
      <c r="C368" t="s">
        <v>93</v>
      </c>
    </row>
    <row r="369" spans="1:3" x14ac:dyDescent="0.3">
      <c r="A369" t="s">
        <v>714</v>
      </c>
      <c r="B369" t="s">
        <v>139</v>
      </c>
      <c r="C369" t="s">
        <v>3799</v>
      </c>
    </row>
    <row r="370" spans="1:3" x14ac:dyDescent="0.3">
      <c r="A370" t="s">
        <v>715</v>
      </c>
      <c r="B370" t="s">
        <v>139</v>
      </c>
      <c r="C370" t="s">
        <v>108</v>
      </c>
    </row>
    <row r="371" spans="1:3" x14ac:dyDescent="0.3">
      <c r="A371" t="s">
        <v>717</v>
      </c>
      <c r="B371" t="s">
        <v>139</v>
      </c>
      <c r="C371" t="s">
        <v>108</v>
      </c>
    </row>
    <row r="372" spans="1:3" x14ac:dyDescent="0.3">
      <c r="A372" t="s">
        <v>719</v>
      </c>
      <c r="B372" t="s">
        <v>139</v>
      </c>
      <c r="C372" t="s">
        <v>108</v>
      </c>
    </row>
    <row r="373" spans="1:3" x14ac:dyDescent="0.3">
      <c r="A373" t="s">
        <v>721</v>
      </c>
      <c r="B373" t="s">
        <v>139</v>
      </c>
      <c r="C373" t="s">
        <v>108</v>
      </c>
    </row>
    <row r="374" spans="1:3" x14ac:dyDescent="0.3">
      <c r="A374" t="s">
        <v>25</v>
      </c>
      <c r="B374" t="s">
        <v>139</v>
      </c>
      <c r="C374" t="s">
        <v>3787</v>
      </c>
    </row>
    <row r="375" spans="1:3" x14ac:dyDescent="0.3">
      <c r="A375" t="s">
        <v>722</v>
      </c>
      <c r="B375" t="s">
        <v>139</v>
      </c>
      <c r="C375" t="s">
        <v>3789</v>
      </c>
    </row>
    <row r="376" spans="1:3" x14ac:dyDescent="0.3">
      <c r="A376" t="s">
        <v>723</v>
      </c>
      <c r="B376" t="s">
        <v>139</v>
      </c>
      <c r="C376" t="s">
        <v>3799</v>
      </c>
    </row>
    <row r="377" spans="1:3" x14ac:dyDescent="0.3">
      <c r="A377" t="s">
        <v>725</v>
      </c>
      <c r="B377" t="s">
        <v>139</v>
      </c>
      <c r="C377" t="s">
        <v>108</v>
      </c>
    </row>
    <row r="378" spans="1:3" x14ac:dyDescent="0.3">
      <c r="A378" t="s">
        <v>727</v>
      </c>
      <c r="B378" t="s">
        <v>139</v>
      </c>
      <c r="C378" t="s">
        <v>3790</v>
      </c>
    </row>
    <row r="379" spans="1:3" x14ac:dyDescent="0.3">
      <c r="A379" t="s">
        <v>724</v>
      </c>
      <c r="B379" t="s">
        <v>139</v>
      </c>
      <c r="C379" t="s">
        <v>108</v>
      </c>
    </row>
    <row r="380" spans="1:3" x14ac:dyDescent="0.3">
      <c r="A380" t="s">
        <v>729</v>
      </c>
      <c r="B380" t="s">
        <v>139</v>
      </c>
      <c r="C380" t="s">
        <v>3789</v>
      </c>
    </row>
    <row r="381" spans="1:3" x14ac:dyDescent="0.3">
      <c r="A381" t="s">
        <v>25</v>
      </c>
      <c r="B381" t="s">
        <v>139</v>
      </c>
      <c r="C381" t="s">
        <v>3787</v>
      </c>
    </row>
    <row r="382" spans="1:3" x14ac:dyDescent="0.3">
      <c r="A382" t="s">
        <v>308</v>
      </c>
      <c r="B382" t="s">
        <v>139</v>
      </c>
      <c r="C382" t="s">
        <v>108</v>
      </c>
    </row>
    <row r="383" spans="1:3" x14ac:dyDescent="0.3">
      <c r="A383" t="s">
        <v>731</v>
      </c>
      <c r="B383" t="s">
        <v>139</v>
      </c>
      <c r="C383" t="s">
        <v>108</v>
      </c>
    </row>
    <row r="384" spans="1:3" x14ac:dyDescent="0.3">
      <c r="A384" t="s">
        <v>732</v>
      </c>
      <c r="B384" t="s">
        <v>139</v>
      </c>
      <c r="C384" t="s">
        <v>93</v>
      </c>
    </row>
    <row r="385" spans="1:3" x14ac:dyDescent="0.3">
      <c r="A385" t="s">
        <v>733</v>
      </c>
      <c r="B385" t="s">
        <v>139</v>
      </c>
      <c r="C385" t="s">
        <v>108</v>
      </c>
    </row>
    <row r="386" spans="1:3" x14ac:dyDescent="0.3">
      <c r="A386" t="s">
        <v>734</v>
      </c>
      <c r="B386" t="s">
        <v>139</v>
      </c>
      <c r="C386" t="s">
        <v>3787</v>
      </c>
    </row>
    <row r="387" spans="1:3" x14ac:dyDescent="0.3">
      <c r="A387" t="s">
        <v>735</v>
      </c>
      <c r="B387" t="s">
        <v>139</v>
      </c>
      <c r="C387" t="s">
        <v>108</v>
      </c>
    </row>
    <row r="388" spans="1:3" x14ac:dyDescent="0.3">
      <c r="A388" t="s">
        <v>736</v>
      </c>
      <c r="B388" t="s">
        <v>139</v>
      </c>
      <c r="C388" t="s">
        <v>93</v>
      </c>
    </row>
    <row r="389" spans="1:3" x14ac:dyDescent="0.3">
      <c r="A389" t="s">
        <v>737</v>
      </c>
      <c r="B389" t="s">
        <v>139</v>
      </c>
      <c r="C389" t="s">
        <v>3788</v>
      </c>
    </row>
    <row r="390" spans="1:3" x14ac:dyDescent="0.3">
      <c r="A390" t="s">
        <v>739</v>
      </c>
      <c r="B390" t="s">
        <v>139</v>
      </c>
      <c r="C390" t="s">
        <v>108</v>
      </c>
    </row>
    <row r="391" spans="1:3" x14ac:dyDescent="0.3">
      <c r="A391" t="s">
        <v>25</v>
      </c>
      <c r="B391" t="s">
        <v>139</v>
      </c>
      <c r="C391" t="s">
        <v>3787</v>
      </c>
    </row>
    <row r="392" spans="1:3" x14ac:dyDescent="0.3">
      <c r="A392" t="s">
        <v>742</v>
      </c>
      <c r="B392" t="s">
        <v>139</v>
      </c>
      <c r="C392" t="s">
        <v>3799</v>
      </c>
    </row>
    <row r="393" spans="1:3" x14ac:dyDescent="0.3">
      <c r="A393" t="s">
        <v>743</v>
      </c>
      <c r="B393" t="s">
        <v>159</v>
      </c>
      <c r="C393" t="s">
        <v>3799</v>
      </c>
    </row>
    <row r="394" spans="1:3" x14ac:dyDescent="0.3">
      <c r="A394" t="s">
        <v>744</v>
      </c>
      <c r="B394" t="s">
        <v>139</v>
      </c>
      <c r="C394" t="s">
        <v>3788</v>
      </c>
    </row>
    <row r="395" spans="1:3" x14ac:dyDescent="0.3">
      <c r="A395" t="s">
        <v>524</v>
      </c>
      <c r="B395" t="s">
        <v>139</v>
      </c>
      <c r="C395" t="s">
        <v>93</v>
      </c>
    </row>
    <row r="396" spans="1:3" x14ac:dyDescent="0.3">
      <c r="A396" t="s">
        <v>745</v>
      </c>
      <c r="B396" t="s">
        <v>139</v>
      </c>
      <c r="C396" t="s">
        <v>3788</v>
      </c>
    </row>
    <row r="397" spans="1:3" x14ac:dyDescent="0.3">
      <c r="A397" t="s">
        <v>746</v>
      </c>
      <c r="B397" t="s">
        <v>139</v>
      </c>
      <c r="C397" t="s">
        <v>3788</v>
      </c>
    </row>
    <row r="398" spans="1:3" x14ac:dyDescent="0.3">
      <c r="A398" t="s">
        <v>747</v>
      </c>
      <c r="B398" t="s">
        <v>24</v>
      </c>
      <c r="C398" t="s">
        <v>108</v>
      </c>
    </row>
    <row r="399" spans="1:3" x14ac:dyDescent="0.3">
      <c r="A399" t="s">
        <v>749</v>
      </c>
      <c r="B399" t="s">
        <v>139</v>
      </c>
      <c r="C399" t="s">
        <v>3788</v>
      </c>
    </row>
    <row r="400" spans="1:3" x14ac:dyDescent="0.3">
      <c r="A400" t="s">
        <v>750</v>
      </c>
      <c r="B400" t="s">
        <v>139</v>
      </c>
      <c r="C400" t="s">
        <v>3799</v>
      </c>
    </row>
    <row r="401" spans="1:3" x14ac:dyDescent="0.3">
      <c r="A401" t="s">
        <v>25</v>
      </c>
      <c r="B401" t="s">
        <v>139</v>
      </c>
      <c r="C401" t="s">
        <v>3787</v>
      </c>
    </row>
    <row r="402" spans="1:3" x14ac:dyDescent="0.3">
      <c r="A402" t="s">
        <v>25</v>
      </c>
      <c r="B402" t="s">
        <v>139</v>
      </c>
      <c r="C402" t="s">
        <v>3787</v>
      </c>
    </row>
    <row r="403" spans="1:3" x14ac:dyDescent="0.3">
      <c r="A403" t="s">
        <v>119</v>
      </c>
      <c r="B403" t="s">
        <v>139</v>
      </c>
      <c r="C403" t="s">
        <v>108</v>
      </c>
    </row>
    <row r="404" spans="1:3" x14ac:dyDescent="0.3">
      <c r="A404" t="s">
        <v>754</v>
      </c>
      <c r="B404" t="s">
        <v>139</v>
      </c>
      <c r="C404" t="s">
        <v>3789</v>
      </c>
    </row>
    <row r="405" spans="1:3" x14ac:dyDescent="0.3">
      <c r="A405" t="s">
        <v>230</v>
      </c>
      <c r="B405" t="s">
        <v>139</v>
      </c>
      <c r="C405" t="s">
        <v>108</v>
      </c>
    </row>
    <row r="406" spans="1:3" x14ac:dyDescent="0.3">
      <c r="A406" t="s">
        <v>757</v>
      </c>
      <c r="B406" t="s">
        <v>139</v>
      </c>
      <c r="C406" t="s">
        <v>93</v>
      </c>
    </row>
    <row r="407" spans="1:3" x14ac:dyDescent="0.3">
      <c r="A407" t="s">
        <v>759</v>
      </c>
      <c r="B407" t="s">
        <v>139</v>
      </c>
      <c r="C407" t="s">
        <v>3799</v>
      </c>
    </row>
    <row r="408" spans="1:3" x14ac:dyDescent="0.3">
      <c r="A408" t="s">
        <v>760</v>
      </c>
      <c r="B408" t="s">
        <v>139</v>
      </c>
      <c r="C408" t="s">
        <v>93</v>
      </c>
    </row>
    <row r="409" spans="1:3" x14ac:dyDescent="0.3">
      <c r="A409" t="s">
        <v>762</v>
      </c>
      <c r="B409" t="s">
        <v>139</v>
      </c>
      <c r="C409" t="s">
        <v>3788</v>
      </c>
    </row>
    <row r="410" spans="1:3" x14ac:dyDescent="0.3">
      <c r="A410" t="s">
        <v>763</v>
      </c>
      <c r="B410" t="s">
        <v>139</v>
      </c>
      <c r="C410" t="s">
        <v>3799</v>
      </c>
    </row>
    <row r="411" spans="1:3" x14ac:dyDescent="0.3">
      <c r="A411" t="s">
        <v>764</v>
      </c>
      <c r="B411" t="s">
        <v>139</v>
      </c>
      <c r="C411" t="s">
        <v>108</v>
      </c>
    </row>
    <row r="412" spans="1:3" x14ac:dyDescent="0.3">
      <c r="A412" t="s">
        <v>765</v>
      </c>
      <c r="B412" t="s">
        <v>139</v>
      </c>
      <c r="C412" t="s">
        <v>108</v>
      </c>
    </row>
    <row r="413" spans="1:3" x14ac:dyDescent="0.3">
      <c r="A413" t="s">
        <v>767</v>
      </c>
      <c r="B413" t="s">
        <v>139</v>
      </c>
      <c r="C413" t="s">
        <v>108</v>
      </c>
    </row>
    <row r="414" spans="1:3" x14ac:dyDescent="0.3">
      <c r="A414" t="s">
        <v>768</v>
      </c>
      <c r="B414" t="s">
        <v>139</v>
      </c>
      <c r="C414" t="s">
        <v>3789</v>
      </c>
    </row>
    <row r="415" spans="1:3" x14ac:dyDescent="0.3">
      <c r="A415" t="s">
        <v>769</v>
      </c>
      <c r="B415" t="s">
        <v>139</v>
      </c>
      <c r="C415" t="s">
        <v>108</v>
      </c>
    </row>
    <row r="416" spans="1:3" x14ac:dyDescent="0.3">
      <c r="A416" t="s">
        <v>222</v>
      </c>
      <c r="B416" t="s">
        <v>139</v>
      </c>
      <c r="C416" t="s">
        <v>108</v>
      </c>
    </row>
    <row r="417" spans="1:3" x14ac:dyDescent="0.3">
      <c r="A417" t="s">
        <v>574</v>
      </c>
      <c r="B417" t="s">
        <v>139</v>
      </c>
      <c r="C417" t="s">
        <v>93</v>
      </c>
    </row>
    <row r="418" spans="1:3" x14ac:dyDescent="0.3">
      <c r="A418" t="s">
        <v>770</v>
      </c>
      <c r="B418" t="s">
        <v>139</v>
      </c>
      <c r="C418" t="s">
        <v>108</v>
      </c>
    </row>
    <row r="419" spans="1:3" x14ac:dyDescent="0.3">
      <c r="A419" t="s">
        <v>772</v>
      </c>
      <c r="B419" t="s">
        <v>139</v>
      </c>
      <c r="C419" t="s">
        <v>108</v>
      </c>
    </row>
    <row r="420" spans="1:3" x14ac:dyDescent="0.3">
      <c r="A420" t="s">
        <v>230</v>
      </c>
      <c r="B420" t="s">
        <v>139</v>
      </c>
      <c r="C420" t="s">
        <v>108</v>
      </c>
    </row>
    <row r="421" spans="1:3" x14ac:dyDescent="0.3">
      <c r="A421" t="s">
        <v>502</v>
      </c>
      <c r="B421" t="s">
        <v>139</v>
      </c>
      <c r="C421" t="s">
        <v>108</v>
      </c>
    </row>
    <row r="422" spans="1:3" x14ac:dyDescent="0.3">
      <c r="A422" t="s">
        <v>695</v>
      </c>
      <c r="B422" t="s">
        <v>139</v>
      </c>
      <c r="C422" t="s">
        <v>108</v>
      </c>
    </row>
    <row r="423" spans="1:3" x14ac:dyDescent="0.3">
      <c r="A423" t="s">
        <v>775</v>
      </c>
      <c r="B423" t="s">
        <v>139</v>
      </c>
      <c r="C423" t="s">
        <v>108</v>
      </c>
    </row>
    <row r="424" spans="1:3" x14ac:dyDescent="0.3">
      <c r="A424" t="s">
        <v>776</v>
      </c>
      <c r="B424" t="s">
        <v>139</v>
      </c>
      <c r="C424" t="s">
        <v>3799</v>
      </c>
    </row>
    <row r="425" spans="1:3" x14ac:dyDescent="0.3">
      <c r="A425" t="s">
        <v>612</v>
      </c>
      <c r="B425" t="s">
        <v>139</v>
      </c>
      <c r="C425" t="s">
        <v>108</v>
      </c>
    </row>
    <row r="426" spans="1:3" x14ac:dyDescent="0.3">
      <c r="A426" t="s">
        <v>778</v>
      </c>
      <c r="B426" t="s">
        <v>139</v>
      </c>
      <c r="C426" t="s">
        <v>93</v>
      </c>
    </row>
    <row r="427" spans="1:3" x14ac:dyDescent="0.3">
      <c r="A427" t="s">
        <v>779</v>
      </c>
      <c r="B427" t="s">
        <v>139</v>
      </c>
      <c r="C427" t="s">
        <v>93</v>
      </c>
    </row>
    <row r="428" spans="1:3" x14ac:dyDescent="0.3">
      <c r="A428" t="s">
        <v>780</v>
      </c>
      <c r="B428" t="s">
        <v>139</v>
      </c>
      <c r="C428" t="s">
        <v>108</v>
      </c>
    </row>
    <row r="429" spans="1:3" x14ac:dyDescent="0.3">
      <c r="A429" t="s">
        <v>223</v>
      </c>
      <c r="B429" t="s">
        <v>139</v>
      </c>
      <c r="C429" t="s">
        <v>93</v>
      </c>
    </row>
    <row r="430" spans="1:3" x14ac:dyDescent="0.3">
      <c r="A430" t="s">
        <v>232</v>
      </c>
      <c r="B430" t="s">
        <v>139</v>
      </c>
      <c r="C430" t="s">
        <v>108</v>
      </c>
    </row>
    <row r="431" spans="1:3" x14ac:dyDescent="0.3">
      <c r="A431" t="s">
        <v>781</v>
      </c>
      <c r="B431" t="s">
        <v>139</v>
      </c>
      <c r="C431" t="s">
        <v>93</v>
      </c>
    </row>
    <row r="432" spans="1:3" x14ac:dyDescent="0.3">
      <c r="A432" t="s">
        <v>782</v>
      </c>
      <c r="B432" t="s">
        <v>139</v>
      </c>
      <c r="C432" t="s">
        <v>3788</v>
      </c>
    </row>
    <row r="433" spans="1:3" x14ac:dyDescent="0.3">
      <c r="A433" t="s">
        <v>784</v>
      </c>
      <c r="B433" t="s">
        <v>139</v>
      </c>
      <c r="C433" t="s">
        <v>3788</v>
      </c>
    </row>
    <row r="434" spans="1:3" x14ac:dyDescent="0.3">
      <c r="A434" t="s">
        <v>786</v>
      </c>
      <c r="B434" t="s">
        <v>139</v>
      </c>
      <c r="C434" t="s">
        <v>3799</v>
      </c>
    </row>
    <row r="435" spans="1:3" x14ac:dyDescent="0.3">
      <c r="A435" t="s">
        <v>230</v>
      </c>
      <c r="B435" t="s">
        <v>139</v>
      </c>
      <c r="C435" t="s">
        <v>108</v>
      </c>
    </row>
    <row r="436" spans="1:3" x14ac:dyDescent="0.3">
      <c r="A436" t="s">
        <v>788</v>
      </c>
      <c r="B436" t="s">
        <v>139</v>
      </c>
      <c r="C436" t="s">
        <v>3799</v>
      </c>
    </row>
    <row r="437" spans="1:3" x14ac:dyDescent="0.3">
      <c r="A437" t="s">
        <v>637</v>
      </c>
      <c r="B437" t="s">
        <v>139</v>
      </c>
      <c r="C437" t="s">
        <v>108</v>
      </c>
    </row>
    <row r="438" spans="1:3" x14ac:dyDescent="0.3">
      <c r="A438" t="s">
        <v>792</v>
      </c>
      <c r="B438" t="s">
        <v>139</v>
      </c>
      <c r="C438" t="s">
        <v>3799</v>
      </c>
    </row>
    <row r="439" spans="1:3" x14ac:dyDescent="0.3">
      <c r="A439" t="s">
        <v>771</v>
      </c>
      <c r="B439" t="s">
        <v>139</v>
      </c>
      <c r="C439" t="s">
        <v>3799</v>
      </c>
    </row>
    <row r="440" spans="1:3" x14ac:dyDescent="0.3">
      <c r="A440" t="s">
        <v>771</v>
      </c>
      <c r="B440" t="s">
        <v>139</v>
      </c>
      <c r="C440" t="s">
        <v>3799</v>
      </c>
    </row>
    <row r="441" spans="1:3" x14ac:dyDescent="0.3">
      <c r="A441" t="s">
        <v>246</v>
      </c>
      <c r="B441" t="s">
        <v>139</v>
      </c>
      <c r="C441" t="s">
        <v>3800</v>
      </c>
    </row>
    <row r="442" spans="1:3" x14ac:dyDescent="0.3">
      <c r="A442" t="s">
        <v>795</v>
      </c>
      <c r="B442" t="s">
        <v>139</v>
      </c>
      <c r="C442" t="s">
        <v>108</v>
      </c>
    </row>
    <row r="443" spans="1:3" x14ac:dyDescent="0.3">
      <c r="A443" t="s">
        <v>502</v>
      </c>
      <c r="B443" t="s">
        <v>139</v>
      </c>
      <c r="C443" t="s">
        <v>108</v>
      </c>
    </row>
    <row r="444" spans="1:3" x14ac:dyDescent="0.3">
      <c r="A444" t="s">
        <v>154</v>
      </c>
      <c r="B444" t="s">
        <v>139</v>
      </c>
      <c r="C444" t="s">
        <v>3789</v>
      </c>
    </row>
    <row r="445" spans="1:3" x14ac:dyDescent="0.3">
      <c r="A445" t="s">
        <v>796</v>
      </c>
      <c r="B445" t="s">
        <v>139</v>
      </c>
      <c r="C445" t="s">
        <v>93</v>
      </c>
    </row>
    <row r="446" spans="1:3" x14ac:dyDescent="0.3">
      <c r="A446" t="s">
        <v>798</v>
      </c>
      <c r="B446" t="s">
        <v>159</v>
      </c>
      <c r="C446" t="s">
        <v>3788</v>
      </c>
    </row>
    <row r="447" spans="1:3" x14ac:dyDescent="0.3">
      <c r="A447" t="s">
        <v>800</v>
      </c>
      <c r="B447" t="s">
        <v>139</v>
      </c>
      <c r="C447" t="s">
        <v>93</v>
      </c>
    </row>
    <row r="448" spans="1:3" x14ac:dyDescent="0.3">
      <c r="A448" t="s">
        <v>801</v>
      </c>
      <c r="B448" t="s">
        <v>139</v>
      </c>
      <c r="C448" t="s">
        <v>108</v>
      </c>
    </row>
    <row r="449" spans="1:3" x14ac:dyDescent="0.3">
      <c r="A449" t="s">
        <v>802</v>
      </c>
      <c r="B449" t="s">
        <v>139</v>
      </c>
      <c r="C449" t="s">
        <v>93</v>
      </c>
    </row>
    <row r="450" spans="1:3" x14ac:dyDescent="0.3">
      <c r="A450" t="s">
        <v>803</v>
      </c>
      <c r="B450" t="s">
        <v>139</v>
      </c>
      <c r="C450" t="s">
        <v>108</v>
      </c>
    </row>
    <row r="451" spans="1:3" x14ac:dyDescent="0.3">
      <c r="A451" t="s">
        <v>805</v>
      </c>
      <c r="B451" t="s">
        <v>139</v>
      </c>
      <c r="C451" t="s">
        <v>108</v>
      </c>
    </row>
    <row r="452" spans="1:3" x14ac:dyDescent="0.3">
      <c r="A452" t="s">
        <v>300</v>
      </c>
      <c r="B452" t="s">
        <v>139</v>
      </c>
      <c r="C452" t="s">
        <v>93</v>
      </c>
    </row>
    <row r="453" spans="1:3" x14ac:dyDescent="0.3">
      <c r="A453" t="s">
        <v>811</v>
      </c>
      <c r="B453" t="s">
        <v>139</v>
      </c>
      <c r="C453" t="s">
        <v>108</v>
      </c>
    </row>
    <row r="454" spans="1:3" x14ac:dyDescent="0.3">
      <c r="A454" t="s">
        <v>813</v>
      </c>
      <c r="B454" t="s">
        <v>139</v>
      </c>
      <c r="C454" t="s">
        <v>108</v>
      </c>
    </row>
    <row r="455" spans="1:3" x14ac:dyDescent="0.3">
      <c r="A455" t="s">
        <v>816</v>
      </c>
      <c r="B455" t="s">
        <v>139</v>
      </c>
      <c r="C455" t="s">
        <v>108</v>
      </c>
    </row>
    <row r="456" spans="1:3" x14ac:dyDescent="0.3">
      <c r="A456" t="s">
        <v>817</v>
      </c>
      <c r="B456" t="s">
        <v>139</v>
      </c>
      <c r="C456" t="s">
        <v>93</v>
      </c>
    </row>
    <row r="457" spans="1:3" x14ac:dyDescent="0.3">
      <c r="A457" t="s">
        <v>818</v>
      </c>
      <c r="B457" t="s">
        <v>159</v>
      </c>
      <c r="C457" t="s">
        <v>108</v>
      </c>
    </row>
    <row r="458" spans="1:3" x14ac:dyDescent="0.3">
      <c r="A458" t="s">
        <v>222</v>
      </c>
      <c r="B458" t="s">
        <v>139</v>
      </c>
      <c r="C458" t="s">
        <v>108</v>
      </c>
    </row>
    <row r="459" spans="1:3" x14ac:dyDescent="0.3">
      <c r="A459" t="s">
        <v>222</v>
      </c>
      <c r="B459" t="s">
        <v>139</v>
      </c>
      <c r="C459" t="s">
        <v>108</v>
      </c>
    </row>
    <row r="460" spans="1:3" x14ac:dyDescent="0.3">
      <c r="A460" t="s">
        <v>819</v>
      </c>
      <c r="B460" t="s">
        <v>139</v>
      </c>
      <c r="C460" t="s">
        <v>3787</v>
      </c>
    </row>
    <row r="461" spans="1:3" x14ac:dyDescent="0.3">
      <c r="A461" t="s">
        <v>512</v>
      </c>
      <c r="B461" t="s">
        <v>139</v>
      </c>
      <c r="C461" t="s">
        <v>108</v>
      </c>
    </row>
    <row r="462" spans="1:3" x14ac:dyDescent="0.3">
      <c r="A462" t="s">
        <v>820</v>
      </c>
      <c r="B462" t="s">
        <v>139</v>
      </c>
      <c r="C462" t="s">
        <v>108</v>
      </c>
    </row>
    <row r="463" spans="1:3" x14ac:dyDescent="0.3">
      <c r="A463" t="s">
        <v>821</v>
      </c>
      <c r="B463" t="s">
        <v>139</v>
      </c>
      <c r="C463" t="s">
        <v>108</v>
      </c>
    </row>
    <row r="464" spans="1:3" x14ac:dyDescent="0.3">
      <c r="A464" t="s">
        <v>822</v>
      </c>
      <c r="B464" t="s">
        <v>139</v>
      </c>
      <c r="C464" t="s">
        <v>93</v>
      </c>
    </row>
    <row r="465" spans="1:3" x14ac:dyDescent="0.3">
      <c r="A465" t="s">
        <v>824</v>
      </c>
      <c r="B465" t="s">
        <v>139</v>
      </c>
      <c r="C465" t="s">
        <v>108</v>
      </c>
    </row>
    <row r="466" spans="1:3" x14ac:dyDescent="0.3">
      <c r="A466" t="s">
        <v>825</v>
      </c>
      <c r="B466" t="s">
        <v>139</v>
      </c>
      <c r="C466" t="s">
        <v>108</v>
      </c>
    </row>
    <row r="467" spans="1:3" x14ac:dyDescent="0.3">
      <c r="A467" t="s">
        <v>826</v>
      </c>
      <c r="B467" t="s">
        <v>139</v>
      </c>
      <c r="C467" t="s">
        <v>108</v>
      </c>
    </row>
    <row r="468" spans="1:3" x14ac:dyDescent="0.3">
      <c r="A468" t="s">
        <v>827</v>
      </c>
      <c r="B468" t="s">
        <v>139</v>
      </c>
      <c r="C468" t="s">
        <v>3789</v>
      </c>
    </row>
    <row r="469" spans="1:3" x14ac:dyDescent="0.3">
      <c r="A469" t="s">
        <v>829</v>
      </c>
      <c r="B469" t="s">
        <v>139</v>
      </c>
      <c r="C469" t="s">
        <v>3789</v>
      </c>
    </row>
    <row r="470" spans="1:3" x14ac:dyDescent="0.3">
      <c r="A470" t="s">
        <v>214</v>
      </c>
      <c r="B470" t="s">
        <v>139</v>
      </c>
      <c r="C470" t="s">
        <v>108</v>
      </c>
    </row>
    <row r="471" spans="1:3" x14ac:dyDescent="0.3">
      <c r="A471" t="s">
        <v>830</v>
      </c>
      <c r="B471" t="s">
        <v>24</v>
      </c>
      <c r="C471" t="s">
        <v>3788</v>
      </c>
    </row>
    <row r="472" spans="1:3" x14ac:dyDescent="0.3">
      <c r="A472" t="s">
        <v>240</v>
      </c>
      <c r="B472" t="s">
        <v>139</v>
      </c>
      <c r="C472" t="s">
        <v>108</v>
      </c>
    </row>
    <row r="473" spans="1:3" x14ac:dyDescent="0.3">
      <c r="A473" t="s">
        <v>831</v>
      </c>
      <c r="B473" t="s">
        <v>139</v>
      </c>
      <c r="C473" t="s">
        <v>93</v>
      </c>
    </row>
    <row r="474" spans="1:3" x14ac:dyDescent="0.3">
      <c r="A474" t="s">
        <v>832</v>
      </c>
      <c r="B474" t="s">
        <v>139</v>
      </c>
      <c r="C474" t="s">
        <v>108</v>
      </c>
    </row>
    <row r="475" spans="1:3" x14ac:dyDescent="0.3">
      <c r="A475" t="s">
        <v>834</v>
      </c>
      <c r="B475" t="s">
        <v>139</v>
      </c>
      <c r="C475" t="s">
        <v>3788</v>
      </c>
    </row>
    <row r="476" spans="1:3" x14ac:dyDescent="0.3">
      <c r="A476" t="s">
        <v>835</v>
      </c>
      <c r="B476" t="s">
        <v>139</v>
      </c>
      <c r="C476" t="s">
        <v>108</v>
      </c>
    </row>
    <row r="477" spans="1:3" x14ac:dyDescent="0.3">
      <c r="A477" t="s">
        <v>836</v>
      </c>
      <c r="B477" t="s">
        <v>139</v>
      </c>
      <c r="C477" t="s">
        <v>3788</v>
      </c>
    </row>
    <row r="478" spans="1:3" x14ac:dyDescent="0.3">
      <c r="A478" t="s">
        <v>837</v>
      </c>
      <c r="B478" t="s">
        <v>139</v>
      </c>
      <c r="C478" t="s">
        <v>108</v>
      </c>
    </row>
    <row r="479" spans="1:3" x14ac:dyDescent="0.3">
      <c r="A479" t="s">
        <v>838</v>
      </c>
      <c r="B479" t="s">
        <v>139</v>
      </c>
      <c r="C479" t="s">
        <v>108</v>
      </c>
    </row>
    <row r="480" spans="1:3" x14ac:dyDescent="0.3">
      <c r="A480" t="s">
        <v>458</v>
      </c>
      <c r="B480" t="s">
        <v>139</v>
      </c>
      <c r="C480" t="s">
        <v>108</v>
      </c>
    </row>
    <row r="481" spans="1:3" x14ac:dyDescent="0.3">
      <c r="A481" t="s">
        <v>222</v>
      </c>
      <c r="B481" t="s">
        <v>139</v>
      </c>
      <c r="C481" t="s">
        <v>108</v>
      </c>
    </row>
    <row r="482" spans="1:3" x14ac:dyDescent="0.3">
      <c r="A482" t="s">
        <v>309</v>
      </c>
      <c r="B482" t="s">
        <v>139</v>
      </c>
      <c r="C482" t="s">
        <v>108</v>
      </c>
    </row>
    <row r="483" spans="1:3" x14ac:dyDescent="0.3">
      <c r="A483" t="s">
        <v>839</v>
      </c>
      <c r="B483" t="s">
        <v>139</v>
      </c>
      <c r="C483" t="s">
        <v>108</v>
      </c>
    </row>
    <row r="484" spans="1:3" x14ac:dyDescent="0.3">
      <c r="A484" t="s">
        <v>842</v>
      </c>
      <c r="B484" t="s">
        <v>139</v>
      </c>
      <c r="C484" t="s">
        <v>108</v>
      </c>
    </row>
    <row r="485" spans="1:3" x14ac:dyDescent="0.3">
      <c r="A485" t="s">
        <v>843</v>
      </c>
      <c r="B485" t="s">
        <v>139</v>
      </c>
      <c r="C485" t="s">
        <v>3799</v>
      </c>
    </row>
    <row r="486" spans="1:3" x14ac:dyDescent="0.3">
      <c r="A486" t="s">
        <v>845</v>
      </c>
      <c r="B486" t="s">
        <v>139</v>
      </c>
      <c r="C486" t="s">
        <v>93</v>
      </c>
    </row>
    <row r="487" spans="1:3" x14ac:dyDescent="0.3">
      <c r="A487" t="s">
        <v>846</v>
      </c>
      <c r="B487" t="s">
        <v>139</v>
      </c>
      <c r="C487" t="s">
        <v>108</v>
      </c>
    </row>
    <row r="488" spans="1:3" x14ac:dyDescent="0.3">
      <c r="A488" t="s">
        <v>847</v>
      </c>
      <c r="B488" t="s">
        <v>139</v>
      </c>
      <c r="C488" t="s">
        <v>108</v>
      </c>
    </row>
    <row r="489" spans="1:3" x14ac:dyDescent="0.3">
      <c r="A489" t="s">
        <v>499</v>
      </c>
      <c r="B489" t="s">
        <v>139</v>
      </c>
      <c r="C489" t="s">
        <v>108</v>
      </c>
    </row>
    <row r="490" spans="1:3" x14ac:dyDescent="0.3">
      <c r="A490" t="s">
        <v>202</v>
      </c>
      <c r="B490" t="s">
        <v>139</v>
      </c>
      <c r="C490" t="s">
        <v>108</v>
      </c>
    </row>
    <row r="491" spans="1:3" x14ac:dyDescent="0.3">
      <c r="A491" t="s">
        <v>475</v>
      </c>
      <c r="B491" t="s">
        <v>139</v>
      </c>
      <c r="C491" t="s">
        <v>93</v>
      </c>
    </row>
    <row r="492" spans="1:3" x14ac:dyDescent="0.3">
      <c r="A492" t="s">
        <v>195</v>
      </c>
      <c r="B492" t="s">
        <v>139</v>
      </c>
      <c r="C492" t="s">
        <v>93</v>
      </c>
    </row>
    <row r="493" spans="1:3" x14ac:dyDescent="0.3">
      <c r="A493" t="s">
        <v>301</v>
      </c>
      <c r="B493" t="s">
        <v>139</v>
      </c>
      <c r="C493" t="s">
        <v>108</v>
      </c>
    </row>
    <row r="494" spans="1:3" x14ac:dyDescent="0.3">
      <c r="A494" t="s">
        <v>756</v>
      </c>
      <c r="B494" t="s">
        <v>139</v>
      </c>
      <c r="C494" t="s">
        <v>108</v>
      </c>
    </row>
    <row r="495" spans="1:3" x14ac:dyDescent="0.3">
      <c r="A495" t="s">
        <v>848</v>
      </c>
      <c r="B495" t="s">
        <v>139</v>
      </c>
      <c r="C495" t="s">
        <v>108</v>
      </c>
    </row>
    <row r="496" spans="1:3" x14ac:dyDescent="0.3">
      <c r="A496" t="s">
        <v>849</v>
      </c>
      <c r="B496" t="s">
        <v>139</v>
      </c>
      <c r="C496" t="s">
        <v>93</v>
      </c>
    </row>
    <row r="497" spans="1:3" x14ac:dyDescent="0.3">
      <c r="A497" t="s">
        <v>313</v>
      </c>
      <c r="B497" t="s">
        <v>139</v>
      </c>
      <c r="C497" t="s">
        <v>108</v>
      </c>
    </row>
    <row r="498" spans="1:3" x14ac:dyDescent="0.3">
      <c r="A498" t="s">
        <v>850</v>
      </c>
      <c r="B498" t="s">
        <v>139</v>
      </c>
      <c r="C498" t="s">
        <v>108</v>
      </c>
    </row>
    <row r="499" spans="1:3" x14ac:dyDescent="0.3">
      <c r="A499" t="s">
        <v>852</v>
      </c>
      <c r="B499" t="s">
        <v>139</v>
      </c>
      <c r="C499" t="s">
        <v>108</v>
      </c>
    </row>
    <row r="500" spans="1:3" x14ac:dyDescent="0.3">
      <c r="A500" t="s">
        <v>804</v>
      </c>
      <c r="B500" t="s">
        <v>139</v>
      </c>
      <c r="C500" t="s">
        <v>108</v>
      </c>
    </row>
    <row r="501" spans="1:3" x14ac:dyDescent="0.3">
      <c r="A501" t="s">
        <v>853</v>
      </c>
      <c r="B501" t="s">
        <v>139</v>
      </c>
      <c r="C501" t="s">
        <v>108</v>
      </c>
    </row>
    <row r="502" spans="1:3" x14ac:dyDescent="0.3">
      <c r="A502" t="s">
        <v>222</v>
      </c>
      <c r="B502" t="s">
        <v>139</v>
      </c>
      <c r="C502" t="s">
        <v>108</v>
      </c>
    </row>
    <row r="503" spans="1:3" x14ac:dyDescent="0.3">
      <c r="A503" t="s">
        <v>854</v>
      </c>
      <c r="B503" t="s">
        <v>139</v>
      </c>
      <c r="C503" t="s">
        <v>108</v>
      </c>
    </row>
    <row r="504" spans="1:3" x14ac:dyDescent="0.3">
      <c r="A504" t="s">
        <v>676</v>
      </c>
      <c r="B504" t="s">
        <v>139</v>
      </c>
      <c r="C504" t="s">
        <v>108</v>
      </c>
    </row>
    <row r="505" spans="1:3" x14ac:dyDescent="0.3">
      <c r="A505" t="s">
        <v>313</v>
      </c>
      <c r="B505" t="s">
        <v>139</v>
      </c>
      <c r="C505" t="s">
        <v>108</v>
      </c>
    </row>
    <row r="506" spans="1:3" x14ac:dyDescent="0.3">
      <c r="A506" t="s">
        <v>855</v>
      </c>
      <c r="B506" t="s">
        <v>139</v>
      </c>
      <c r="C506" t="s">
        <v>93</v>
      </c>
    </row>
    <row r="507" spans="1:3" x14ac:dyDescent="0.3">
      <c r="A507" t="s">
        <v>856</v>
      </c>
      <c r="B507" t="s">
        <v>139</v>
      </c>
      <c r="C507" t="s">
        <v>108</v>
      </c>
    </row>
    <row r="508" spans="1:3" x14ac:dyDescent="0.3">
      <c r="A508" t="s">
        <v>857</v>
      </c>
      <c r="B508" t="s">
        <v>139</v>
      </c>
      <c r="C508" t="s">
        <v>108</v>
      </c>
    </row>
    <row r="509" spans="1:3" x14ac:dyDescent="0.3">
      <c r="A509" t="s">
        <v>858</v>
      </c>
      <c r="B509" t="s">
        <v>139</v>
      </c>
      <c r="C509" t="s">
        <v>108</v>
      </c>
    </row>
    <row r="510" spans="1:3" x14ac:dyDescent="0.3">
      <c r="A510" t="s">
        <v>494</v>
      </c>
      <c r="B510" t="s">
        <v>139</v>
      </c>
      <c r="C510" t="s">
        <v>93</v>
      </c>
    </row>
    <row r="511" spans="1:3" x14ac:dyDescent="0.3">
      <c r="A511" t="s">
        <v>494</v>
      </c>
      <c r="B511" t="s">
        <v>139</v>
      </c>
      <c r="C511" t="s">
        <v>93</v>
      </c>
    </row>
    <row r="512" spans="1:3" x14ac:dyDescent="0.3">
      <c r="A512" t="s">
        <v>861</v>
      </c>
      <c r="B512" t="s">
        <v>139</v>
      </c>
      <c r="C512" t="s">
        <v>108</v>
      </c>
    </row>
    <row r="513" spans="1:3" x14ac:dyDescent="0.3">
      <c r="A513" t="s">
        <v>862</v>
      </c>
      <c r="B513" t="s">
        <v>139</v>
      </c>
      <c r="C513" t="s">
        <v>108</v>
      </c>
    </row>
    <row r="514" spans="1:3" x14ac:dyDescent="0.3">
      <c r="A514" t="s">
        <v>240</v>
      </c>
      <c r="B514" t="s">
        <v>139</v>
      </c>
      <c r="C514" t="s">
        <v>108</v>
      </c>
    </row>
    <row r="515" spans="1:3" x14ac:dyDescent="0.3">
      <c r="A515" t="s">
        <v>866</v>
      </c>
      <c r="B515" t="s">
        <v>139</v>
      </c>
      <c r="C515" t="s">
        <v>108</v>
      </c>
    </row>
    <row r="516" spans="1:3" x14ac:dyDescent="0.3">
      <c r="A516" t="s">
        <v>196</v>
      </c>
      <c r="B516" t="s">
        <v>139</v>
      </c>
      <c r="C516" t="s">
        <v>93</v>
      </c>
    </row>
    <row r="517" spans="1:3" x14ac:dyDescent="0.3">
      <c r="A517" t="s">
        <v>240</v>
      </c>
      <c r="B517" t="s">
        <v>139</v>
      </c>
      <c r="C517" t="s">
        <v>108</v>
      </c>
    </row>
    <row r="518" spans="1:3" x14ac:dyDescent="0.3">
      <c r="A518" t="s">
        <v>868</v>
      </c>
      <c r="B518" t="s">
        <v>139</v>
      </c>
      <c r="C518" t="s">
        <v>3789</v>
      </c>
    </row>
    <row r="519" spans="1:3" x14ac:dyDescent="0.3">
      <c r="A519" t="s">
        <v>881</v>
      </c>
      <c r="B519" t="s">
        <v>24</v>
      </c>
      <c r="C519" t="s">
        <v>108</v>
      </c>
    </row>
    <row r="520" spans="1:3" x14ac:dyDescent="0.3">
      <c r="A520" t="s">
        <v>882</v>
      </c>
      <c r="B520" t="s">
        <v>139</v>
      </c>
      <c r="C520" t="s">
        <v>3799</v>
      </c>
    </row>
    <row r="521" spans="1:3" x14ac:dyDescent="0.3">
      <c r="A521" t="s">
        <v>25</v>
      </c>
      <c r="B521" t="s">
        <v>139</v>
      </c>
      <c r="C521" t="s">
        <v>3787</v>
      </c>
    </row>
    <row r="522" spans="1:3" x14ac:dyDescent="0.3">
      <c r="A522" t="s">
        <v>908</v>
      </c>
      <c r="B522" t="s">
        <v>139</v>
      </c>
      <c r="C522" t="s">
        <v>3799</v>
      </c>
    </row>
    <row r="523" spans="1:3" x14ac:dyDescent="0.3">
      <c r="A523" t="s">
        <v>910</v>
      </c>
      <c r="B523" t="s">
        <v>139</v>
      </c>
      <c r="C523" t="s">
        <v>3799</v>
      </c>
    </row>
    <row r="524" spans="1:3" x14ac:dyDescent="0.3">
      <c r="A524" t="s">
        <v>789</v>
      </c>
      <c r="B524" t="s">
        <v>139</v>
      </c>
      <c r="C524" t="s">
        <v>108</v>
      </c>
    </row>
    <row r="525" spans="1:3" x14ac:dyDescent="0.3">
      <c r="A525" t="s">
        <v>222</v>
      </c>
      <c r="B525" t="s">
        <v>139</v>
      </c>
      <c r="C525" t="s">
        <v>108</v>
      </c>
    </row>
    <row r="526" spans="1:3" x14ac:dyDescent="0.3">
      <c r="A526" t="s">
        <v>911</v>
      </c>
      <c r="B526" t="s">
        <v>139</v>
      </c>
      <c r="C526" t="s">
        <v>108</v>
      </c>
    </row>
    <row r="527" spans="1:3" x14ac:dyDescent="0.3">
      <c r="A527" t="s">
        <v>913</v>
      </c>
      <c r="B527" t="s">
        <v>139</v>
      </c>
      <c r="C527" t="s">
        <v>3799</v>
      </c>
    </row>
    <row r="528" spans="1:3" x14ac:dyDescent="0.3">
      <c r="A528" t="s">
        <v>914</v>
      </c>
      <c r="B528" t="s">
        <v>139</v>
      </c>
      <c r="C528" t="s">
        <v>93</v>
      </c>
    </row>
    <row r="529" spans="1:3" x14ac:dyDescent="0.3">
      <c r="A529" t="s">
        <v>915</v>
      </c>
      <c r="B529" t="s">
        <v>139</v>
      </c>
      <c r="C529" t="s">
        <v>93</v>
      </c>
    </row>
    <row r="530" spans="1:3" x14ac:dyDescent="0.3">
      <c r="A530" t="s">
        <v>916</v>
      </c>
      <c r="B530" t="s">
        <v>139</v>
      </c>
      <c r="C530" t="s">
        <v>108</v>
      </c>
    </row>
    <row r="531" spans="1:3" x14ac:dyDescent="0.3">
      <c r="A531" t="s">
        <v>917</v>
      </c>
      <c r="B531" t="s">
        <v>139</v>
      </c>
      <c r="C531" t="s">
        <v>3791</v>
      </c>
    </row>
    <row r="532" spans="1:3" x14ac:dyDescent="0.3">
      <c r="A532" t="s">
        <v>707</v>
      </c>
      <c r="B532" t="s">
        <v>139</v>
      </c>
      <c r="C532" t="s">
        <v>93</v>
      </c>
    </row>
    <row r="533" spans="1:3" x14ac:dyDescent="0.3">
      <c r="A533" t="s">
        <v>923</v>
      </c>
      <c r="B533" t="s">
        <v>139</v>
      </c>
      <c r="C533" t="s">
        <v>93</v>
      </c>
    </row>
    <row r="534" spans="1:3" x14ac:dyDescent="0.3">
      <c r="A534" t="s">
        <v>924</v>
      </c>
      <c r="B534" t="s">
        <v>139</v>
      </c>
      <c r="C534" t="s">
        <v>93</v>
      </c>
    </row>
    <row r="535" spans="1:3" x14ac:dyDescent="0.3">
      <c r="A535" t="s">
        <v>214</v>
      </c>
      <c r="B535" t="s">
        <v>139</v>
      </c>
      <c r="C535" t="s">
        <v>108</v>
      </c>
    </row>
    <row r="536" spans="1:3" x14ac:dyDescent="0.3">
      <c r="A536" t="s">
        <v>172</v>
      </c>
      <c r="B536" t="s">
        <v>139</v>
      </c>
      <c r="C536" t="s">
        <v>3799</v>
      </c>
    </row>
    <row r="537" spans="1:3" x14ac:dyDescent="0.3">
      <c r="A537" t="s">
        <v>140</v>
      </c>
      <c r="B537" t="s">
        <v>139</v>
      </c>
      <c r="C537" t="s">
        <v>3799</v>
      </c>
    </row>
    <row r="538" spans="1:3" x14ac:dyDescent="0.3">
      <c r="A538" t="s">
        <v>932</v>
      </c>
      <c r="B538" t="s">
        <v>139</v>
      </c>
      <c r="C538" t="s">
        <v>93</v>
      </c>
    </row>
    <row r="539" spans="1:3" x14ac:dyDescent="0.3">
      <c r="A539" t="s">
        <v>933</v>
      </c>
      <c r="B539" t="s">
        <v>139</v>
      </c>
      <c r="C539" t="s">
        <v>3788</v>
      </c>
    </row>
    <row r="540" spans="1:3" x14ac:dyDescent="0.3">
      <c r="A540" t="s">
        <v>934</v>
      </c>
      <c r="B540" t="s">
        <v>139</v>
      </c>
      <c r="C540" t="s">
        <v>108</v>
      </c>
    </row>
    <row r="541" spans="1:3" x14ac:dyDescent="0.3">
      <c r="A541" t="s">
        <v>935</v>
      </c>
      <c r="B541" t="s">
        <v>139</v>
      </c>
      <c r="C541" t="s">
        <v>108</v>
      </c>
    </row>
    <row r="542" spans="1:3" x14ac:dyDescent="0.3">
      <c r="A542" t="s">
        <v>394</v>
      </c>
      <c r="B542" t="s">
        <v>139</v>
      </c>
      <c r="C542" t="s">
        <v>108</v>
      </c>
    </row>
    <row r="543" spans="1:3" x14ac:dyDescent="0.3">
      <c r="A543" t="s">
        <v>940</v>
      </c>
      <c r="B543" t="s">
        <v>139</v>
      </c>
      <c r="C543" t="s">
        <v>93</v>
      </c>
    </row>
    <row r="544" spans="1:3" x14ac:dyDescent="0.3">
      <c r="A544" t="s">
        <v>945</v>
      </c>
      <c r="B544" t="s">
        <v>159</v>
      </c>
      <c r="C544" t="s">
        <v>3799</v>
      </c>
    </row>
    <row r="545" spans="1:3" x14ac:dyDescent="0.3">
      <c r="A545" t="s">
        <v>947</v>
      </c>
      <c r="B545" t="s">
        <v>139</v>
      </c>
      <c r="C545" t="s">
        <v>3790</v>
      </c>
    </row>
    <row r="546" spans="1:3" x14ac:dyDescent="0.3">
      <c r="A546" t="s">
        <v>955</v>
      </c>
      <c r="B546" t="s">
        <v>139</v>
      </c>
      <c r="C546" t="s">
        <v>108</v>
      </c>
    </row>
    <row r="547" spans="1:3" x14ac:dyDescent="0.3">
      <c r="A547" t="s">
        <v>1040</v>
      </c>
      <c r="B547" t="s">
        <v>139</v>
      </c>
      <c r="C547" t="s">
        <v>108</v>
      </c>
    </row>
    <row r="548" spans="1:3" x14ac:dyDescent="0.3">
      <c r="A548" t="s">
        <v>605</v>
      </c>
      <c r="B548" t="s">
        <v>139</v>
      </c>
      <c r="C548" t="s">
        <v>3789</v>
      </c>
    </row>
    <row r="549" spans="1:3" x14ac:dyDescent="0.3">
      <c r="A549" t="s">
        <v>1059</v>
      </c>
      <c r="B549" t="s">
        <v>139</v>
      </c>
      <c r="C549" t="s">
        <v>108</v>
      </c>
    </row>
    <row r="550" spans="1:3" x14ac:dyDescent="0.3">
      <c r="A550" t="s">
        <v>25</v>
      </c>
      <c r="B550" t="s">
        <v>139</v>
      </c>
      <c r="C550" t="s">
        <v>3787</v>
      </c>
    </row>
    <row r="551" spans="1:3" x14ac:dyDescent="0.3">
      <c r="A551" t="s">
        <v>1086</v>
      </c>
      <c r="B551" t="s">
        <v>139</v>
      </c>
      <c r="C551" t="s">
        <v>93</v>
      </c>
    </row>
    <row r="552" spans="1:3" x14ac:dyDescent="0.3">
      <c r="A552" t="s">
        <v>1087</v>
      </c>
      <c r="B552" t="s">
        <v>139</v>
      </c>
      <c r="C552" t="s">
        <v>108</v>
      </c>
    </row>
    <row r="553" spans="1:3" x14ac:dyDescent="0.3">
      <c r="A553" t="s">
        <v>1088</v>
      </c>
      <c r="B553" t="s">
        <v>139</v>
      </c>
      <c r="C553" t="s">
        <v>108</v>
      </c>
    </row>
    <row r="554" spans="1:3" x14ac:dyDescent="0.3">
      <c r="A554" t="s">
        <v>1089</v>
      </c>
      <c r="B554" t="s">
        <v>139</v>
      </c>
      <c r="C554" t="s">
        <v>108</v>
      </c>
    </row>
    <row r="555" spans="1:3" x14ac:dyDescent="0.3">
      <c r="A555" t="s">
        <v>1090</v>
      </c>
      <c r="B555" t="s">
        <v>139</v>
      </c>
      <c r="C555" t="s">
        <v>3799</v>
      </c>
    </row>
    <row r="556" spans="1:3" x14ac:dyDescent="0.3">
      <c r="A556" t="s">
        <v>581</v>
      </c>
      <c r="B556" t="s">
        <v>139</v>
      </c>
      <c r="C556" t="s">
        <v>108</v>
      </c>
    </row>
    <row r="557" spans="1:3" x14ac:dyDescent="0.3">
      <c r="A557" t="s">
        <v>1096</v>
      </c>
      <c r="B557" t="s">
        <v>139</v>
      </c>
      <c r="C557" t="s">
        <v>3799</v>
      </c>
    </row>
    <row r="558" spans="1:3" x14ac:dyDescent="0.3">
      <c r="A558" t="s">
        <v>1097</v>
      </c>
      <c r="B558" t="s">
        <v>139</v>
      </c>
      <c r="C558" t="s">
        <v>108</v>
      </c>
    </row>
    <row r="559" spans="1:3" x14ac:dyDescent="0.3">
      <c r="A559" t="s">
        <v>1104</v>
      </c>
      <c r="B559" t="s">
        <v>139</v>
      </c>
      <c r="C559" t="s">
        <v>93</v>
      </c>
    </row>
    <row r="560" spans="1:3" x14ac:dyDescent="0.3">
      <c r="A560" t="s">
        <v>799</v>
      </c>
      <c r="B560" t="s">
        <v>139</v>
      </c>
      <c r="C560" t="s">
        <v>108</v>
      </c>
    </row>
    <row r="561" spans="1:3" x14ac:dyDescent="0.3">
      <c r="A561" t="s">
        <v>1105</v>
      </c>
      <c r="B561" t="s">
        <v>139</v>
      </c>
      <c r="C561" t="s">
        <v>108</v>
      </c>
    </row>
    <row r="562" spans="1:3" x14ac:dyDescent="0.3">
      <c r="A562" t="s">
        <v>1106</v>
      </c>
      <c r="B562" t="s">
        <v>139</v>
      </c>
      <c r="C562" t="s">
        <v>3788</v>
      </c>
    </row>
    <row r="563" spans="1:3" x14ac:dyDescent="0.3">
      <c r="A563" t="s">
        <v>25</v>
      </c>
      <c r="B563" t="s">
        <v>139</v>
      </c>
      <c r="C563" t="s">
        <v>3787</v>
      </c>
    </row>
    <row r="564" spans="1:3" x14ac:dyDescent="0.3">
      <c r="A564" t="s">
        <v>1110</v>
      </c>
      <c r="B564" t="s">
        <v>139</v>
      </c>
      <c r="C564" t="s">
        <v>93</v>
      </c>
    </row>
    <row r="565" spans="1:3" x14ac:dyDescent="0.3">
      <c r="A565" t="s">
        <v>650</v>
      </c>
      <c r="B565" t="s">
        <v>139</v>
      </c>
      <c r="C565" t="s">
        <v>108</v>
      </c>
    </row>
    <row r="566" spans="1:3" x14ac:dyDescent="0.3">
      <c r="A566" t="s">
        <v>1115</v>
      </c>
      <c r="B566" t="s">
        <v>139</v>
      </c>
      <c r="C566" t="s">
        <v>3799</v>
      </c>
    </row>
    <row r="567" spans="1:3" x14ac:dyDescent="0.3">
      <c r="A567" t="s">
        <v>1129</v>
      </c>
      <c r="B567" t="s">
        <v>139</v>
      </c>
      <c r="C567" t="s">
        <v>93</v>
      </c>
    </row>
    <row r="568" spans="1:3" x14ac:dyDescent="0.3">
      <c r="A568" t="s">
        <v>1130</v>
      </c>
      <c r="B568" t="s">
        <v>139</v>
      </c>
      <c r="C568" t="s">
        <v>3799</v>
      </c>
    </row>
    <row r="569" spans="1:3" x14ac:dyDescent="0.3">
      <c r="A569" t="s">
        <v>1133</v>
      </c>
      <c r="B569" t="s">
        <v>139</v>
      </c>
      <c r="C569" t="s">
        <v>3799</v>
      </c>
    </row>
    <row r="570" spans="1:3" x14ac:dyDescent="0.3">
      <c r="A570" t="s">
        <v>210</v>
      </c>
      <c r="B570" t="s">
        <v>139</v>
      </c>
      <c r="C570" t="s">
        <v>93</v>
      </c>
    </row>
    <row r="571" spans="1:3" x14ac:dyDescent="0.3">
      <c r="A571" t="s">
        <v>1137</v>
      </c>
      <c r="B571" t="s">
        <v>139</v>
      </c>
      <c r="C571" t="s">
        <v>108</v>
      </c>
    </row>
    <row r="572" spans="1:3" x14ac:dyDescent="0.3">
      <c r="A572" t="s">
        <v>1143</v>
      </c>
      <c r="B572" t="s">
        <v>139</v>
      </c>
      <c r="C572" t="s">
        <v>93</v>
      </c>
    </row>
    <row r="573" spans="1:3" x14ac:dyDescent="0.3">
      <c r="A573" t="s">
        <v>1144</v>
      </c>
      <c r="B573" t="s">
        <v>159</v>
      </c>
      <c r="C573" t="s">
        <v>3788</v>
      </c>
    </row>
    <row r="574" spans="1:3" x14ac:dyDescent="0.3">
      <c r="A574" t="s">
        <v>1145</v>
      </c>
      <c r="B574" t="s">
        <v>139</v>
      </c>
      <c r="C574" t="s">
        <v>108</v>
      </c>
    </row>
    <row r="575" spans="1:3" x14ac:dyDescent="0.3">
      <c r="A575" t="s">
        <v>1168</v>
      </c>
      <c r="B575" t="s">
        <v>139</v>
      </c>
      <c r="C575" t="s">
        <v>93</v>
      </c>
    </row>
    <row r="576" spans="1:3" x14ac:dyDescent="0.3">
      <c r="A576" t="s">
        <v>683</v>
      </c>
      <c r="B576" t="s">
        <v>139</v>
      </c>
      <c r="C576" t="s">
        <v>3789</v>
      </c>
    </row>
    <row r="577" spans="1:3" x14ac:dyDescent="0.3">
      <c r="A577" t="s">
        <v>140</v>
      </c>
      <c r="B577" t="s">
        <v>139</v>
      </c>
      <c r="C577" t="s">
        <v>3799</v>
      </c>
    </row>
    <row r="578" spans="1:3" x14ac:dyDescent="0.3">
      <c r="A578" t="s">
        <v>1178</v>
      </c>
      <c r="B578" t="s">
        <v>139</v>
      </c>
      <c r="C578" t="s">
        <v>108</v>
      </c>
    </row>
    <row r="579" spans="1:3" x14ac:dyDescent="0.3">
      <c r="A579" t="s">
        <v>25</v>
      </c>
      <c r="B579" t="s">
        <v>139</v>
      </c>
      <c r="C579" t="s">
        <v>3787</v>
      </c>
    </row>
    <row r="580" spans="1:3" x14ac:dyDescent="0.3">
      <c r="A580" t="s">
        <v>1203</v>
      </c>
      <c r="B580" t="s">
        <v>139</v>
      </c>
      <c r="C580" t="s">
        <v>108</v>
      </c>
    </row>
    <row r="581" spans="1:3" x14ac:dyDescent="0.3">
      <c r="A581" t="s">
        <v>154</v>
      </c>
      <c r="B581" t="s">
        <v>139</v>
      </c>
      <c r="C581" t="s">
        <v>3789</v>
      </c>
    </row>
    <row r="582" spans="1:3" x14ac:dyDescent="0.3">
      <c r="A582" t="s">
        <v>1229</v>
      </c>
      <c r="B582" t="s">
        <v>139</v>
      </c>
      <c r="C582" t="s">
        <v>3788</v>
      </c>
    </row>
    <row r="583" spans="1:3" x14ac:dyDescent="0.3">
      <c r="A583" t="s">
        <v>457</v>
      </c>
      <c r="B583" t="s">
        <v>139</v>
      </c>
      <c r="C583" t="s">
        <v>3799</v>
      </c>
    </row>
    <row r="584" spans="1:3" x14ac:dyDescent="0.3">
      <c r="A584" t="s">
        <v>1269</v>
      </c>
      <c r="B584" t="s">
        <v>139</v>
      </c>
      <c r="C584" t="s">
        <v>93</v>
      </c>
    </row>
    <row r="585" spans="1:3" x14ac:dyDescent="0.3">
      <c r="A585" t="s">
        <v>1281</v>
      </c>
      <c r="B585" t="s">
        <v>139</v>
      </c>
      <c r="C585" t="s">
        <v>3799</v>
      </c>
    </row>
    <row r="586" spans="1:3" x14ac:dyDescent="0.3">
      <c r="A586" t="s">
        <v>1282</v>
      </c>
      <c r="B586" t="s">
        <v>139</v>
      </c>
      <c r="C586" t="s">
        <v>3791</v>
      </c>
    </row>
    <row r="587" spans="1:3" x14ac:dyDescent="0.3">
      <c r="A587" t="s">
        <v>475</v>
      </c>
      <c r="B587" t="s">
        <v>139</v>
      </c>
      <c r="C587" t="s">
        <v>93</v>
      </c>
    </row>
    <row r="588" spans="1:3" x14ac:dyDescent="0.3">
      <c r="A588" t="s">
        <v>212</v>
      </c>
      <c r="B588" t="s">
        <v>139</v>
      </c>
      <c r="C588" t="s">
        <v>108</v>
      </c>
    </row>
    <row r="589" spans="1:3" x14ac:dyDescent="0.3">
      <c r="A589" t="s">
        <v>1299</v>
      </c>
      <c r="B589" t="s">
        <v>159</v>
      </c>
      <c r="C589" t="s">
        <v>3799</v>
      </c>
    </row>
    <row r="590" spans="1:3" x14ac:dyDescent="0.3">
      <c r="A590" t="s">
        <v>1300</v>
      </c>
      <c r="B590" t="s">
        <v>139</v>
      </c>
      <c r="C590" t="s">
        <v>3799</v>
      </c>
    </row>
    <row r="591" spans="1:3" x14ac:dyDescent="0.3">
      <c r="A591" t="s">
        <v>1305</v>
      </c>
      <c r="B591" t="s">
        <v>139</v>
      </c>
      <c r="C591" t="s">
        <v>3799</v>
      </c>
    </row>
    <row r="592" spans="1:3" x14ac:dyDescent="0.3">
      <c r="A592" t="s">
        <v>1311</v>
      </c>
      <c r="B592" t="s">
        <v>139</v>
      </c>
      <c r="C592" t="s">
        <v>3799</v>
      </c>
    </row>
    <row r="593" spans="1:3" x14ac:dyDescent="0.3">
      <c r="A593" t="s">
        <v>1322</v>
      </c>
      <c r="B593" t="s">
        <v>139</v>
      </c>
      <c r="C593" t="s">
        <v>3799</v>
      </c>
    </row>
    <row r="594" spans="1:3" x14ac:dyDescent="0.3">
      <c r="A594" t="s">
        <v>1336</v>
      </c>
      <c r="B594" t="s">
        <v>139</v>
      </c>
      <c r="C594" t="s">
        <v>108</v>
      </c>
    </row>
    <row r="595" spans="1:3" x14ac:dyDescent="0.3">
      <c r="A595" t="s">
        <v>1349</v>
      </c>
      <c r="B595" t="s">
        <v>139</v>
      </c>
      <c r="C595" t="s">
        <v>108</v>
      </c>
    </row>
    <row r="596" spans="1:3" x14ac:dyDescent="0.3">
      <c r="A596" t="s">
        <v>1370</v>
      </c>
      <c r="B596" t="s">
        <v>139</v>
      </c>
      <c r="C596" t="s">
        <v>93</v>
      </c>
    </row>
    <row r="597" spans="1:3" x14ac:dyDescent="0.3">
      <c r="A597" t="s">
        <v>1373</v>
      </c>
      <c r="B597" t="s">
        <v>139</v>
      </c>
      <c r="C597" t="s">
        <v>3787</v>
      </c>
    </row>
    <row r="598" spans="1:3" x14ac:dyDescent="0.3">
      <c r="A598" t="s">
        <v>1395</v>
      </c>
      <c r="B598" t="s">
        <v>139</v>
      </c>
      <c r="C598" t="s">
        <v>3788</v>
      </c>
    </row>
    <row r="599" spans="1:3" x14ac:dyDescent="0.3">
      <c r="A599" t="s">
        <v>457</v>
      </c>
      <c r="B599" t="s">
        <v>139</v>
      </c>
      <c r="C599" t="s">
        <v>3799</v>
      </c>
    </row>
    <row r="600" spans="1:3" x14ac:dyDescent="0.3">
      <c r="A600" t="s">
        <v>1403</v>
      </c>
      <c r="B600" t="s">
        <v>139</v>
      </c>
      <c r="C600" t="s">
        <v>3789</v>
      </c>
    </row>
    <row r="601" spans="1:3" x14ac:dyDescent="0.3">
      <c r="A601" t="s">
        <v>1423</v>
      </c>
      <c r="B601" t="s">
        <v>139</v>
      </c>
      <c r="C601" t="s">
        <v>3799</v>
      </c>
    </row>
    <row r="602" spans="1:3" x14ac:dyDescent="0.3">
      <c r="A602" t="s">
        <v>1429</v>
      </c>
      <c r="B602" t="s">
        <v>159</v>
      </c>
      <c r="C602" t="s">
        <v>3788</v>
      </c>
    </row>
    <row r="603" spans="1:3" x14ac:dyDescent="0.3">
      <c r="A603" t="s">
        <v>1436</v>
      </c>
      <c r="B603" t="s">
        <v>159</v>
      </c>
      <c r="C603" t="s">
        <v>3799</v>
      </c>
    </row>
    <row r="604" spans="1:3" x14ac:dyDescent="0.3">
      <c r="A604" t="s">
        <v>1438</v>
      </c>
      <c r="B604" t="s">
        <v>139</v>
      </c>
      <c r="C604" t="s">
        <v>108</v>
      </c>
    </row>
    <row r="605" spans="1:3" x14ac:dyDescent="0.3">
      <c r="A605" t="s">
        <v>1445</v>
      </c>
      <c r="B605" t="s">
        <v>139</v>
      </c>
      <c r="C605" t="s">
        <v>3799</v>
      </c>
    </row>
    <row r="606" spans="1:3" x14ac:dyDescent="0.3">
      <c r="A606" t="s">
        <v>1446</v>
      </c>
      <c r="B606" t="s">
        <v>139</v>
      </c>
      <c r="C606" t="s">
        <v>3799</v>
      </c>
    </row>
    <row r="607" spans="1:3" x14ac:dyDescent="0.3">
      <c r="A607" t="s">
        <v>1447</v>
      </c>
      <c r="B607" t="s">
        <v>139</v>
      </c>
      <c r="C607" t="s">
        <v>108</v>
      </c>
    </row>
    <row r="608" spans="1:3" x14ac:dyDescent="0.3">
      <c r="A608" t="s">
        <v>1448</v>
      </c>
      <c r="B608" t="s">
        <v>139</v>
      </c>
      <c r="C608" t="s">
        <v>3799</v>
      </c>
    </row>
    <row r="609" spans="1:3" x14ac:dyDescent="0.3">
      <c r="A609" t="s">
        <v>1464</v>
      </c>
      <c r="B609" t="s">
        <v>139</v>
      </c>
      <c r="C609" t="s">
        <v>3799</v>
      </c>
    </row>
    <row r="610" spans="1:3" x14ac:dyDescent="0.3">
      <c r="A610" t="s">
        <v>98</v>
      </c>
      <c r="B610" t="s">
        <v>24</v>
      </c>
      <c r="C610" t="s">
        <v>3788</v>
      </c>
    </row>
    <row r="611" spans="1:3" x14ac:dyDescent="0.3">
      <c r="A611" t="s">
        <v>1492</v>
      </c>
      <c r="B611" t="s">
        <v>139</v>
      </c>
      <c r="C611" t="s">
        <v>3789</v>
      </c>
    </row>
    <row r="612" spans="1:3" x14ac:dyDescent="0.3">
      <c r="A612" t="s">
        <v>1496</v>
      </c>
      <c r="B612" t="s">
        <v>139</v>
      </c>
      <c r="C612" t="s">
        <v>108</v>
      </c>
    </row>
    <row r="613" spans="1:3" x14ac:dyDescent="0.3">
      <c r="A613" t="s">
        <v>25</v>
      </c>
      <c r="B613" t="s">
        <v>139</v>
      </c>
      <c r="C613" t="s">
        <v>3787</v>
      </c>
    </row>
    <row r="614" spans="1:3" x14ac:dyDescent="0.3">
      <c r="A614" t="s">
        <v>1501</v>
      </c>
      <c r="B614" t="s">
        <v>139</v>
      </c>
      <c r="C614" t="s">
        <v>93</v>
      </c>
    </row>
    <row r="615" spans="1:3" x14ac:dyDescent="0.3">
      <c r="A615" t="s">
        <v>1503</v>
      </c>
      <c r="B615" t="s">
        <v>139</v>
      </c>
      <c r="C615" t="s">
        <v>108</v>
      </c>
    </row>
    <row r="616" spans="1:3" x14ac:dyDescent="0.3">
      <c r="A616" t="s">
        <v>1526</v>
      </c>
      <c r="B616" t="s">
        <v>139</v>
      </c>
      <c r="C616" t="s">
        <v>3799</v>
      </c>
    </row>
    <row r="617" spans="1:3" x14ac:dyDescent="0.3">
      <c r="A617" t="s">
        <v>1541</v>
      </c>
      <c r="B617" t="s">
        <v>139</v>
      </c>
      <c r="C617" t="s">
        <v>93</v>
      </c>
    </row>
    <row r="618" spans="1:3" x14ac:dyDescent="0.3">
      <c r="A618" t="s">
        <v>457</v>
      </c>
      <c r="B618" t="s">
        <v>139</v>
      </c>
      <c r="C618" t="s">
        <v>3799</v>
      </c>
    </row>
    <row r="619" spans="1:3" x14ac:dyDescent="0.3">
      <c r="A619" t="s">
        <v>222</v>
      </c>
      <c r="B619" t="s">
        <v>139</v>
      </c>
      <c r="C619" t="s">
        <v>108</v>
      </c>
    </row>
    <row r="620" spans="1:3" x14ac:dyDescent="0.3">
      <c r="A620" t="s">
        <v>192</v>
      </c>
      <c r="B620" t="s">
        <v>139</v>
      </c>
      <c r="C620" t="s">
        <v>3799</v>
      </c>
    </row>
    <row r="621" spans="1:3" x14ac:dyDescent="0.3">
      <c r="A621" t="s">
        <v>910</v>
      </c>
      <c r="B621" t="s">
        <v>139</v>
      </c>
      <c r="C621" t="s">
        <v>3799</v>
      </c>
    </row>
    <row r="622" spans="1:3" x14ac:dyDescent="0.3">
      <c r="A622" t="s">
        <v>457</v>
      </c>
      <c r="B622" t="s">
        <v>139</v>
      </c>
      <c r="C622" t="s">
        <v>3799</v>
      </c>
    </row>
    <row r="623" spans="1:3" x14ac:dyDescent="0.3">
      <c r="A623" t="s">
        <v>1550</v>
      </c>
      <c r="B623" t="s">
        <v>139</v>
      </c>
      <c r="C623" t="s">
        <v>3789</v>
      </c>
    </row>
    <row r="624" spans="1:3" x14ac:dyDescent="0.3">
      <c r="A624" t="s">
        <v>683</v>
      </c>
      <c r="B624" t="s">
        <v>139</v>
      </c>
      <c r="C624" t="s">
        <v>3789</v>
      </c>
    </row>
    <row r="625" spans="1:3" x14ac:dyDescent="0.3">
      <c r="A625" t="s">
        <v>1553</v>
      </c>
      <c r="B625" t="s">
        <v>139</v>
      </c>
      <c r="C625" t="s">
        <v>108</v>
      </c>
    </row>
    <row r="626" spans="1:3" x14ac:dyDescent="0.3">
      <c r="A626" t="s">
        <v>1557</v>
      </c>
      <c r="B626" t="s">
        <v>139</v>
      </c>
      <c r="C626" t="s">
        <v>108</v>
      </c>
    </row>
    <row r="627" spans="1:3" x14ac:dyDescent="0.3">
      <c r="A627" t="s">
        <v>1559</v>
      </c>
      <c r="B627" t="s">
        <v>139</v>
      </c>
      <c r="C627" t="s">
        <v>108</v>
      </c>
    </row>
    <row r="628" spans="1:3" x14ac:dyDescent="0.3">
      <c r="A628" t="s">
        <v>1560</v>
      </c>
      <c r="B628" t="s">
        <v>139</v>
      </c>
      <c r="C628" t="s">
        <v>108</v>
      </c>
    </row>
    <row r="629" spans="1:3" x14ac:dyDescent="0.3">
      <c r="A629" t="s">
        <v>1572</v>
      </c>
      <c r="B629" t="s">
        <v>139</v>
      </c>
      <c r="C629" t="s">
        <v>93</v>
      </c>
    </row>
    <row r="630" spans="1:3" x14ac:dyDescent="0.3">
      <c r="A630" t="s">
        <v>1574</v>
      </c>
      <c r="B630" t="s">
        <v>159</v>
      </c>
      <c r="C630" t="s">
        <v>3799</v>
      </c>
    </row>
    <row r="631" spans="1:3" x14ac:dyDescent="0.3">
      <c r="A631" t="s">
        <v>910</v>
      </c>
      <c r="B631" t="s">
        <v>139</v>
      </c>
      <c r="C631" t="s">
        <v>3799</v>
      </c>
    </row>
    <row r="632" spans="1:3" x14ac:dyDescent="0.3">
      <c r="A632" t="s">
        <v>222</v>
      </c>
      <c r="B632" t="s">
        <v>139</v>
      </c>
      <c r="C632" t="s">
        <v>108</v>
      </c>
    </row>
    <row r="633" spans="1:3" x14ac:dyDescent="0.3">
      <c r="A633" t="s">
        <v>966</v>
      </c>
      <c r="B633" t="s">
        <v>139</v>
      </c>
      <c r="C633" t="s">
        <v>108</v>
      </c>
    </row>
    <row r="634" spans="1:3" x14ac:dyDescent="0.3">
      <c r="A634" t="s">
        <v>1588</v>
      </c>
      <c r="B634" t="s">
        <v>24</v>
      </c>
      <c r="C634" t="s">
        <v>3787</v>
      </c>
    </row>
    <row r="635" spans="1:3" x14ac:dyDescent="0.3">
      <c r="A635" t="s">
        <v>237</v>
      </c>
      <c r="B635" t="s">
        <v>139</v>
      </c>
      <c r="C635" t="s">
        <v>108</v>
      </c>
    </row>
    <row r="636" spans="1:3" x14ac:dyDescent="0.3">
      <c r="A636" t="s">
        <v>1590</v>
      </c>
      <c r="B636" t="s">
        <v>139</v>
      </c>
      <c r="C636" t="s">
        <v>108</v>
      </c>
    </row>
    <row r="637" spans="1:3" x14ac:dyDescent="0.3">
      <c r="A637" t="s">
        <v>222</v>
      </c>
      <c r="B637" t="s">
        <v>139</v>
      </c>
      <c r="C637" t="s">
        <v>108</v>
      </c>
    </row>
    <row r="638" spans="1:3" x14ac:dyDescent="0.3">
      <c r="A638" t="s">
        <v>1591</v>
      </c>
      <c r="B638" t="s">
        <v>139</v>
      </c>
      <c r="C638" t="s">
        <v>108</v>
      </c>
    </row>
    <row r="639" spans="1:3" x14ac:dyDescent="0.3">
      <c r="A639" t="s">
        <v>683</v>
      </c>
      <c r="B639" t="s">
        <v>139</v>
      </c>
      <c r="C639" t="s">
        <v>3789</v>
      </c>
    </row>
    <row r="640" spans="1:3" x14ac:dyDescent="0.3">
      <c r="A640" t="s">
        <v>1592</v>
      </c>
      <c r="B640" t="s">
        <v>139</v>
      </c>
      <c r="C640" t="s">
        <v>93</v>
      </c>
    </row>
    <row r="641" spans="1:3" x14ac:dyDescent="0.3">
      <c r="A641" t="s">
        <v>1593</v>
      </c>
      <c r="B641" t="s">
        <v>139</v>
      </c>
      <c r="C641" t="s">
        <v>108</v>
      </c>
    </row>
    <row r="642" spans="1:3" x14ac:dyDescent="0.3">
      <c r="A642" t="s">
        <v>1594</v>
      </c>
      <c r="B642" t="s">
        <v>139</v>
      </c>
      <c r="C642" t="s">
        <v>93</v>
      </c>
    </row>
    <row r="643" spans="1:3" x14ac:dyDescent="0.3">
      <c r="A643" t="s">
        <v>910</v>
      </c>
      <c r="B643" t="s">
        <v>139</v>
      </c>
      <c r="C643" t="s">
        <v>3799</v>
      </c>
    </row>
    <row r="644" spans="1:3" x14ac:dyDescent="0.3">
      <c r="A644" t="s">
        <v>1595</v>
      </c>
      <c r="B644" t="s">
        <v>139</v>
      </c>
      <c r="C644" t="s">
        <v>108</v>
      </c>
    </row>
    <row r="645" spans="1:3" x14ac:dyDescent="0.3">
      <c r="A645" t="s">
        <v>1596</v>
      </c>
      <c r="B645" t="s">
        <v>139</v>
      </c>
      <c r="C645" t="s">
        <v>108</v>
      </c>
    </row>
    <row r="646" spans="1:3" x14ac:dyDescent="0.3">
      <c r="A646" t="s">
        <v>1601</v>
      </c>
      <c r="B646" t="s">
        <v>139</v>
      </c>
      <c r="C646" t="s">
        <v>108</v>
      </c>
    </row>
    <row r="647" spans="1:3" x14ac:dyDescent="0.3">
      <c r="A647" t="s">
        <v>1605</v>
      </c>
      <c r="B647" t="s">
        <v>139</v>
      </c>
      <c r="C647" t="s">
        <v>93</v>
      </c>
    </row>
    <row r="648" spans="1:3" x14ac:dyDescent="0.3">
      <c r="A648" t="s">
        <v>1606</v>
      </c>
      <c r="B648" t="s">
        <v>139</v>
      </c>
      <c r="C648" t="s">
        <v>3788</v>
      </c>
    </row>
    <row r="649" spans="1:3" x14ac:dyDescent="0.3">
      <c r="A649" t="s">
        <v>1607</v>
      </c>
      <c r="B649" t="s">
        <v>139</v>
      </c>
      <c r="C649" t="s">
        <v>108</v>
      </c>
    </row>
    <row r="650" spans="1:3" x14ac:dyDescent="0.3">
      <c r="A650" t="s">
        <v>1615</v>
      </c>
      <c r="B650" t="s">
        <v>139</v>
      </c>
      <c r="C650" t="s">
        <v>3788</v>
      </c>
    </row>
    <row r="651" spans="1:3" x14ac:dyDescent="0.3">
      <c r="A651" t="s">
        <v>1623</v>
      </c>
      <c r="B651" t="s">
        <v>139</v>
      </c>
      <c r="C651" t="s">
        <v>3788</v>
      </c>
    </row>
    <row r="652" spans="1:3" x14ac:dyDescent="0.3">
      <c r="A652" t="s">
        <v>1624</v>
      </c>
      <c r="B652" t="s">
        <v>139</v>
      </c>
      <c r="C652" t="s">
        <v>108</v>
      </c>
    </row>
    <row r="653" spans="1:3" x14ac:dyDescent="0.3">
      <c r="A653" t="s">
        <v>1632</v>
      </c>
      <c r="B653" t="s">
        <v>139</v>
      </c>
      <c r="C653" t="s">
        <v>108</v>
      </c>
    </row>
    <row r="654" spans="1:3" x14ac:dyDescent="0.3">
      <c r="A654" t="s">
        <v>1638</v>
      </c>
      <c r="B654" t="s">
        <v>139</v>
      </c>
      <c r="C654" t="s">
        <v>93</v>
      </c>
    </row>
    <row r="655" spans="1:3" x14ac:dyDescent="0.3">
      <c r="A655" t="s">
        <v>1642</v>
      </c>
      <c r="B655" t="s">
        <v>139</v>
      </c>
      <c r="C655" t="s">
        <v>3789</v>
      </c>
    </row>
    <row r="656" spans="1:3" x14ac:dyDescent="0.3">
      <c r="A656" t="s">
        <v>445</v>
      </c>
      <c r="B656" t="s">
        <v>139</v>
      </c>
      <c r="C656" t="s">
        <v>3787</v>
      </c>
    </row>
    <row r="657" spans="1:3" x14ac:dyDescent="0.3">
      <c r="A657" t="s">
        <v>1649</v>
      </c>
      <c r="B657" t="s">
        <v>139</v>
      </c>
      <c r="C657" t="s">
        <v>108</v>
      </c>
    </row>
    <row r="658" spans="1:3" x14ac:dyDescent="0.3">
      <c r="A658" t="s">
        <v>1681</v>
      </c>
      <c r="B658" t="s">
        <v>139</v>
      </c>
      <c r="C658" t="s">
        <v>3789</v>
      </c>
    </row>
    <row r="659" spans="1:3" x14ac:dyDescent="0.3">
      <c r="A659" t="s">
        <v>1687</v>
      </c>
      <c r="B659" t="s">
        <v>139</v>
      </c>
      <c r="C659" t="s">
        <v>108</v>
      </c>
    </row>
    <row r="660" spans="1:3" x14ac:dyDescent="0.3">
      <c r="A660" t="s">
        <v>1689</v>
      </c>
      <c r="B660" t="s">
        <v>159</v>
      </c>
      <c r="C660" t="s">
        <v>3799</v>
      </c>
    </row>
    <row r="661" spans="1:3" x14ac:dyDescent="0.3">
      <c r="A661" t="s">
        <v>1690</v>
      </c>
      <c r="B661" t="s">
        <v>139</v>
      </c>
      <c r="C661" t="s">
        <v>108</v>
      </c>
    </row>
    <row r="662" spans="1:3" x14ac:dyDescent="0.3">
      <c r="A662" t="s">
        <v>1691</v>
      </c>
      <c r="B662" t="s">
        <v>139</v>
      </c>
      <c r="C662" t="s">
        <v>108</v>
      </c>
    </row>
    <row r="663" spans="1:3" x14ac:dyDescent="0.3">
      <c r="A663" t="s">
        <v>1692</v>
      </c>
      <c r="B663" t="s">
        <v>139</v>
      </c>
      <c r="C663" t="s">
        <v>108</v>
      </c>
    </row>
    <row r="664" spans="1:3" x14ac:dyDescent="0.3">
      <c r="A664" t="s">
        <v>1693</v>
      </c>
      <c r="B664" t="s">
        <v>139</v>
      </c>
      <c r="C664" t="s">
        <v>3789</v>
      </c>
    </row>
    <row r="665" spans="1:3" x14ac:dyDescent="0.3">
      <c r="A665" t="s">
        <v>1709</v>
      </c>
      <c r="B665" t="s">
        <v>139</v>
      </c>
      <c r="C665" t="s">
        <v>93</v>
      </c>
    </row>
    <row r="666" spans="1:3" x14ac:dyDescent="0.3">
      <c r="A666" t="s">
        <v>1710</v>
      </c>
      <c r="B666" t="s">
        <v>139</v>
      </c>
      <c r="C666" t="s">
        <v>3799</v>
      </c>
    </row>
    <row r="667" spans="1:3" x14ac:dyDescent="0.3">
      <c r="A667" t="s">
        <v>240</v>
      </c>
      <c r="B667" t="s">
        <v>139</v>
      </c>
      <c r="C667" t="s">
        <v>108</v>
      </c>
    </row>
    <row r="668" spans="1:3" x14ac:dyDescent="0.3">
      <c r="A668" t="s">
        <v>1711</v>
      </c>
      <c r="B668" t="s">
        <v>139</v>
      </c>
      <c r="C668" t="s">
        <v>3799</v>
      </c>
    </row>
    <row r="669" spans="1:3" x14ac:dyDescent="0.3">
      <c r="A669" t="s">
        <v>25</v>
      </c>
      <c r="B669" t="s">
        <v>139</v>
      </c>
      <c r="C669" t="s">
        <v>3787</v>
      </c>
    </row>
    <row r="670" spans="1:3" x14ac:dyDescent="0.3">
      <c r="A670" t="s">
        <v>117</v>
      </c>
      <c r="B670" t="s">
        <v>139</v>
      </c>
      <c r="C670" t="s">
        <v>108</v>
      </c>
    </row>
    <row r="671" spans="1:3" x14ac:dyDescent="0.3">
      <c r="A671" t="s">
        <v>156</v>
      </c>
      <c r="B671" t="s">
        <v>139</v>
      </c>
      <c r="C671" t="s">
        <v>3799</v>
      </c>
    </row>
    <row r="672" spans="1:3" x14ac:dyDescent="0.3">
      <c r="A672" t="s">
        <v>172</v>
      </c>
      <c r="B672" t="s">
        <v>159</v>
      </c>
      <c r="C672" t="s">
        <v>3799</v>
      </c>
    </row>
    <row r="673" spans="1:3" x14ac:dyDescent="0.3">
      <c r="A673" t="s">
        <v>222</v>
      </c>
      <c r="B673" t="s">
        <v>139</v>
      </c>
      <c r="C673" t="s">
        <v>108</v>
      </c>
    </row>
    <row r="674" spans="1:3" x14ac:dyDescent="0.3">
      <c r="A674" t="s">
        <v>144</v>
      </c>
      <c r="B674" t="s">
        <v>139</v>
      </c>
      <c r="C674" t="s">
        <v>3789</v>
      </c>
    </row>
    <row r="675" spans="1:3" x14ac:dyDescent="0.3">
      <c r="A675" t="s">
        <v>25</v>
      </c>
      <c r="B675" t="s">
        <v>139</v>
      </c>
      <c r="C675" t="s">
        <v>3787</v>
      </c>
    </row>
    <row r="676" spans="1:3" x14ac:dyDescent="0.3">
      <c r="A676" t="s">
        <v>1734</v>
      </c>
      <c r="B676" t="s">
        <v>139</v>
      </c>
      <c r="C676" t="s">
        <v>108</v>
      </c>
    </row>
    <row r="677" spans="1:3" x14ac:dyDescent="0.3">
      <c r="A677" t="s">
        <v>296</v>
      </c>
      <c r="B677" t="s">
        <v>139</v>
      </c>
      <c r="C677" t="s">
        <v>3788</v>
      </c>
    </row>
    <row r="678" spans="1:3" x14ac:dyDescent="0.3">
      <c r="A678" t="s">
        <v>365</v>
      </c>
      <c r="B678" t="s">
        <v>139</v>
      </c>
      <c r="C678" t="s">
        <v>93</v>
      </c>
    </row>
    <row r="679" spans="1:3" x14ac:dyDescent="0.3">
      <c r="A679" t="s">
        <v>25</v>
      </c>
      <c r="B679" t="s">
        <v>139</v>
      </c>
      <c r="C679" t="s">
        <v>3787</v>
      </c>
    </row>
    <row r="680" spans="1:3" x14ac:dyDescent="0.3">
      <c r="A680" t="s">
        <v>863</v>
      </c>
      <c r="B680" t="s">
        <v>24</v>
      </c>
      <c r="C680" t="s">
        <v>93</v>
      </c>
    </row>
    <row r="681" spans="1:3" x14ac:dyDescent="0.3">
      <c r="A681" t="s">
        <v>1746</v>
      </c>
      <c r="B681" t="s">
        <v>139</v>
      </c>
      <c r="C681" t="s">
        <v>108</v>
      </c>
    </row>
    <row r="682" spans="1:3" x14ac:dyDescent="0.3">
      <c r="A682" t="s">
        <v>1751</v>
      </c>
      <c r="B682" t="s">
        <v>139</v>
      </c>
      <c r="C682" t="s">
        <v>3799</v>
      </c>
    </row>
    <row r="683" spans="1:3" x14ac:dyDescent="0.3">
      <c r="A683" t="s">
        <v>1752</v>
      </c>
      <c r="B683" t="s">
        <v>139</v>
      </c>
      <c r="C683" t="s">
        <v>108</v>
      </c>
    </row>
    <row r="684" spans="1:3" x14ac:dyDescent="0.3">
      <c r="A684" t="s">
        <v>1260</v>
      </c>
      <c r="B684" t="s">
        <v>159</v>
      </c>
      <c r="C684" t="s">
        <v>3790</v>
      </c>
    </row>
    <row r="685" spans="1:3" x14ac:dyDescent="0.3">
      <c r="A685" t="s">
        <v>1753</v>
      </c>
      <c r="B685" t="s">
        <v>139</v>
      </c>
      <c r="C685" t="s">
        <v>3799</v>
      </c>
    </row>
    <row r="686" spans="1:3" x14ac:dyDescent="0.3">
      <c r="A686" t="s">
        <v>1754</v>
      </c>
      <c r="B686" t="s">
        <v>139</v>
      </c>
      <c r="C686" t="s">
        <v>3791</v>
      </c>
    </row>
    <row r="687" spans="1:3" x14ac:dyDescent="0.3">
      <c r="A687" t="s">
        <v>1755</v>
      </c>
      <c r="B687" t="s">
        <v>139</v>
      </c>
      <c r="C687" t="s">
        <v>3799</v>
      </c>
    </row>
    <row r="688" spans="1:3" x14ac:dyDescent="0.3">
      <c r="A688" t="s">
        <v>1756</v>
      </c>
      <c r="B688" t="s">
        <v>139</v>
      </c>
      <c r="C688" t="s">
        <v>3799</v>
      </c>
    </row>
    <row r="689" spans="1:3" x14ac:dyDescent="0.3">
      <c r="A689" t="s">
        <v>219</v>
      </c>
      <c r="B689" t="s">
        <v>139</v>
      </c>
      <c r="C689" t="s">
        <v>3790</v>
      </c>
    </row>
    <row r="690" spans="1:3" x14ac:dyDescent="0.3">
      <c r="A690" t="s">
        <v>1758</v>
      </c>
      <c r="B690" t="s">
        <v>139</v>
      </c>
      <c r="C690" t="s">
        <v>3788</v>
      </c>
    </row>
    <row r="691" spans="1:3" x14ac:dyDescent="0.3">
      <c r="A691" t="s">
        <v>1753</v>
      </c>
      <c r="B691" t="s">
        <v>139</v>
      </c>
      <c r="C691" t="s">
        <v>3799</v>
      </c>
    </row>
    <row r="692" spans="1:3" x14ac:dyDescent="0.3">
      <c r="A692" t="s">
        <v>251</v>
      </c>
      <c r="B692" t="s">
        <v>139</v>
      </c>
      <c r="C692" t="s">
        <v>108</v>
      </c>
    </row>
    <row r="693" spans="1:3" x14ac:dyDescent="0.3">
      <c r="A693" t="s">
        <v>549</v>
      </c>
      <c r="B693" t="s">
        <v>139</v>
      </c>
      <c r="C693" t="s">
        <v>3799</v>
      </c>
    </row>
    <row r="694" spans="1:3" x14ac:dyDescent="0.3">
      <c r="A694" t="s">
        <v>1760</v>
      </c>
      <c r="B694" t="s">
        <v>139</v>
      </c>
      <c r="C694" t="s">
        <v>93</v>
      </c>
    </row>
    <row r="695" spans="1:3" x14ac:dyDescent="0.3">
      <c r="A695" t="s">
        <v>1769</v>
      </c>
      <c r="B695" t="s">
        <v>139</v>
      </c>
      <c r="C695" t="s">
        <v>108</v>
      </c>
    </row>
    <row r="696" spans="1:3" x14ac:dyDescent="0.3">
      <c r="A696" t="s">
        <v>828</v>
      </c>
      <c r="B696" t="s">
        <v>139</v>
      </c>
      <c r="C696" t="s">
        <v>108</v>
      </c>
    </row>
    <row r="697" spans="1:3" x14ac:dyDescent="0.3">
      <c r="A697" t="s">
        <v>1770</v>
      </c>
      <c r="B697" t="s">
        <v>159</v>
      </c>
      <c r="C697" t="s">
        <v>3799</v>
      </c>
    </row>
    <row r="698" spans="1:3" x14ac:dyDescent="0.3">
      <c r="A698" t="s">
        <v>502</v>
      </c>
      <c r="B698" t="s">
        <v>139</v>
      </c>
      <c r="C698" t="s">
        <v>108</v>
      </c>
    </row>
    <row r="699" spans="1:3" x14ac:dyDescent="0.3">
      <c r="A699" t="s">
        <v>1771</v>
      </c>
      <c r="B699" t="s">
        <v>139</v>
      </c>
      <c r="C699" t="s">
        <v>3799</v>
      </c>
    </row>
    <row r="700" spans="1:3" x14ac:dyDescent="0.3">
      <c r="A700" t="s">
        <v>1772</v>
      </c>
      <c r="B700" t="s">
        <v>139</v>
      </c>
      <c r="C700" t="s">
        <v>3790</v>
      </c>
    </row>
    <row r="701" spans="1:3" x14ac:dyDescent="0.3">
      <c r="A701" t="s">
        <v>1773</v>
      </c>
      <c r="B701" t="s">
        <v>139</v>
      </c>
      <c r="C701" t="s">
        <v>3789</v>
      </c>
    </row>
    <row r="702" spans="1:3" x14ac:dyDescent="0.3">
      <c r="A702" t="s">
        <v>445</v>
      </c>
      <c r="B702" t="s">
        <v>139</v>
      </c>
      <c r="C702" t="s">
        <v>3787</v>
      </c>
    </row>
    <row r="703" spans="1:3" x14ac:dyDescent="0.3">
      <c r="A703" t="s">
        <v>445</v>
      </c>
      <c r="B703" t="s">
        <v>139</v>
      </c>
      <c r="C703" t="s">
        <v>3787</v>
      </c>
    </row>
    <row r="704" spans="1:3" x14ac:dyDescent="0.3">
      <c r="A704" t="s">
        <v>1789</v>
      </c>
      <c r="B704" t="s">
        <v>139</v>
      </c>
      <c r="C704" t="s">
        <v>108</v>
      </c>
    </row>
    <row r="705" spans="1:3" x14ac:dyDescent="0.3">
      <c r="A705" t="s">
        <v>1790</v>
      </c>
      <c r="B705" t="s">
        <v>139</v>
      </c>
      <c r="C705" t="s">
        <v>108</v>
      </c>
    </row>
    <row r="706" spans="1:3" x14ac:dyDescent="0.3">
      <c r="A706" t="s">
        <v>1792</v>
      </c>
      <c r="B706" t="s">
        <v>139</v>
      </c>
      <c r="C706" t="s">
        <v>108</v>
      </c>
    </row>
    <row r="707" spans="1:3" x14ac:dyDescent="0.3">
      <c r="A707" t="s">
        <v>1793</v>
      </c>
      <c r="B707" t="s">
        <v>139</v>
      </c>
      <c r="C707" t="s">
        <v>3799</v>
      </c>
    </row>
    <row r="708" spans="1:3" x14ac:dyDescent="0.3">
      <c r="A708" t="s">
        <v>1800</v>
      </c>
      <c r="B708" t="s">
        <v>139</v>
      </c>
      <c r="C708" t="s">
        <v>3799</v>
      </c>
    </row>
    <row r="709" spans="1:3" x14ac:dyDescent="0.3">
      <c r="A709" t="s">
        <v>1801</v>
      </c>
      <c r="B709" t="s">
        <v>139</v>
      </c>
      <c r="C709" t="s">
        <v>3788</v>
      </c>
    </row>
    <row r="710" spans="1:3" x14ac:dyDescent="0.3">
      <c r="A710" t="s">
        <v>415</v>
      </c>
      <c r="B710" t="s">
        <v>139</v>
      </c>
      <c r="C710" t="s">
        <v>93</v>
      </c>
    </row>
    <row r="711" spans="1:3" x14ac:dyDescent="0.3">
      <c r="A711" t="s">
        <v>1808</v>
      </c>
      <c r="B711" t="s">
        <v>139</v>
      </c>
      <c r="C711" t="s">
        <v>3788</v>
      </c>
    </row>
    <row r="712" spans="1:3" x14ac:dyDescent="0.3">
      <c r="A712" t="s">
        <v>1810</v>
      </c>
      <c r="B712" t="s">
        <v>139</v>
      </c>
      <c r="C712" t="s">
        <v>3799</v>
      </c>
    </row>
    <row r="713" spans="1:3" x14ac:dyDescent="0.3">
      <c r="A713" t="s">
        <v>1812</v>
      </c>
      <c r="B713" t="s">
        <v>139</v>
      </c>
      <c r="C713" t="s">
        <v>3799</v>
      </c>
    </row>
    <row r="714" spans="1:3" x14ac:dyDescent="0.3">
      <c r="A714" t="s">
        <v>1813</v>
      </c>
      <c r="B714" t="s">
        <v>139</v>
      </c>
      <c r="C714" t="s">
        <v>3788</v>
      </c>
    </row>
    <row r="715" spans="1:3" x14ac:dyDescent="0.3">
      <c r="A715" t="s">
        <v>1814</v>
      </c>
      <c r="B715" t="s">
        <v>139</v>
      </c>
      <c r="C715" t="s">
        <v>3799</v>
      </c>
    </row>
    <row r="716" spans="1:3" x14ac:dyDescent="0.3">
      <c r="A716" t="s">
        <v>1815</v>
      </c>
      <c r="B716" t="s">
        <v>139</v>
      </c>
      <c r="C716" t="s">
        <v>108</v>
      </c>
    </row>
    <row r="717" spans="1:3" x14ac:dyDescent="0.3">
      <c r="A717" t="s">
        <v>1816</v>
      </c>
      <c r="B717" t="s">
        <v>139</v>
      </c>
      <c r="C717" t="s">
        <v>3788</v>
      </c>
    </row>
    <row r="718" spans="1:3" x14ac:dyDescent="0.3">
      <c r="A718" t="s">
        <v>1828</v>
      </c>
      <c r="B718" t="s">
        <v>159</v>
      </c>
      <c r="C718" t="s">
        <v>3799</v>
      </c>
    </row>
    <row r="719" spans="1:3" x14ac:dyDescent="0.3">
      <c r="A719" t="s">
        <v>1835</v>
      </c>
      <c r="B719" t="s">
        <v>139</v>
      </c>
      <c r="C719" t="s">
        <v>108</v>
      </c>
    </row>
    <row r="720" spans="1:3" x14ac:dyDescent="0.3">
      <c r="A720" t="s">
        <v>865</v>
      </c>
      <c r="B720" t="s">
        <v>139</v>
      </c>
      <c r="C720" t="s">
        <v>3788</v>
      </c>
    </row>
    <row r="721" spans="1:3" x14ac:dyDescent="0.3">
      <c r="A721" t="s">
        <v>199</v>
      </c>
      <c r="B721" t="s">
        <v>139</v>
      </c>
      <c r="C721" t="s">
        <v>93</v>
      </c>
    </row>
    <row r="722" spans="1:3" x14ac:dyDescent="0.3">
      <c r="A722" t="s">
        <v>1857</v>
      </c>
      <c r="B722" t="s">
        <v>139</v>
      </c>
      <c r="C722" t="s">
        <v>3799</v>
      </c>
    </row>
    <row r="723" spans="1:3" x14ac:dyDescent="0.3">
      <c r="A723" t="s">
        <v>1858</v>
      </c>
      <c r="B723" t="s">
        <v>139</v>
      </c>
      <c r="C723" t="s">
        <v>3789</v>
      </c>
    </row>
    <row r="724" spans="1:3" x14ac:dyDescent="0.3">
      <c r="A724" t="s">
        <v>309</v>
      </c>
      <c r="B724" t="s">
        <v>139</v>
      </c>
      <c r="C724" t="s">
        <v>108</v>
      </c>
    </row>
    <row r="725" spans="1:3" x14ac:dyDescent="0.3">
      <c r="A725" t="s">
        <v>206</v>
      </c>
      <c r="B725" t="s">
        <v>139</v>
      </c>
      <c r="C725" t="s">
        <v>108</v>
      </c>
    </row>
    <row r="726" spans="1:3" x14ac:dyDescent="0.3">
      <c r="A726" t="s">
        <v>1859</v>
      </c>
      <c r="B726" t="s">
        <v>139</v>
      </c>
      <c r="C726" t="s">
        <v>108</v>
      </c>
    </row>
    <row r="727" spans="1:3" x14ac:dyDescent="0.3">
      <c r="A727" t="s">
        <v>25</v>
      </c>
      <c r="B727" t="s">
        <v>139</v>
      </c>
      <c r="C727" t="s">
        <v>3787</v>
      </c>
    </row>
    <row r="728" spans="1:3" x14ac:dyDescent="0.3">
      <c r="A728" t="s">
        <v>1314</v>
      </c>
      <c r="B728" t="s">
        <v>139</v>
      </c>
      <c r="C728" t="s">
        <v>93</v>
      </c>
    </row>
    <row r="729" spans="1:3" x14ac:dyDescent="0.3">
      <c r="A729" t="s">
        <v>1880</v>
      </c>
      <c r="B729" t="s">
        <v>139</v>
      </c>
      <c r="C729" t="s">
        <v>108</v>
      </c>
    </row>
    <row r="730" spans="1:3" x14ac:dyDescent="0.3">
      <c r="A730" t="s">
        <v>1881</v>
      </c>
      <c r="B730" t="s">
        <v>139</v>
      </c>
      <c r="C730" t="s">
        <v>93</v>
      </c>
    </row>
    <row r="731" spans="1:3" x14ac:dyDescent="0.3">
      <c r="A731" t="s">
        <v>193</v>
      </c>
      <c r="B731" t="s">
        <v>139</v>
      </c>
      <c r="C731" t="s">
        <v>108</v>
      </c>
    </row>
    <row r="732" spans="1:3" x14ac:dyDescent="0.3">
      <c r="A732" t="s">
        <v>1024</v>
      </c>
      <c r="B732" t="s">
        <v>139</v>
      </c>
      <c r="C732" t="s">
        <v>93</v>
      </c>
    </row>
    <row r="733" spans="1:3" x14ac:dyDescent="0.3">
      <c r="A733" t="s">
        <v>457</v>
      </c>
      <c r="B733" t="s">
        <v>139</v>
      </c>
      <c r="C733" t="s">
        <v>3799</v>
      </c>
    </row>
    <row r="734" spans="1:3" x14ac:dyDescent="0.3">
      <c r="A734" t="s">
        <v>25</v>
      </c>
      <c r="B734" t="s">
        <v>139</v>
      </c>
      <c r="C734" t="s">
        <v>3787</v>
      </c>
    </row>
    <row r="735" spans="1:3" x14ac:dyDescent="0.3">
      <c r="A735" t="s">
        <v>132</v>
      </c>
      <c r="B735" t="s">
        <v>139</v>
      </c>
      <c r="C735" t="s">
        <v>3789</v>
      </c>
    </row>
    <row r="736" spans="1:3" x14ac:dyDescent="0.3">
      <c r="A736" t="s">
        <v>1890</v>
      </c>
      <c r="B736" t="s">
        <v>139</v>
      </c>
      <c r="C736" t="s">
        <v>93</v>
      </c>
    </row>
    <row r="737" spans="1:3" x14ac:dyDescent="0.3">
      <c r="A737" t="s">
        <v>1892</v>
      </c>
      <c r="B737" t="s">
        <v>139</v>
      </c>
      <c r="C737" t="s">
        <v>93</v>
      </c>
    </row>
    <row r="738" spans="1:3" x14ac:dyDescent="0.3">
      <c r="A738" t="s">
        <v>1893</v>
      </c>
      <c r="B738" t="s">
        <v>139</v>
      </c>
      <c r="C738" t="s">
        <v>108</v>
      </c>
    </row>
    <row r="739" spans="1:3" x14ac:dyDescent="0.3">
      <c r="A739" t="s">
        <v>223</v>
      </c>
      <c r="B739" t="s">
        <v>139</v>
      </c>
      <c r="C739" t="s">
        <v>93</v>
      </c>
    </row>
    <row r="740" spans="1:3" x14ac:dyDescent="0.3">
      <c r="A740" t="s">
        <v>25</v>
      </c>
      <c r="B740" t="s">
        <v>139</v>
      </c>
      <c r="C740" t="s">
        <v>3787</v>
      </c>
    </row>
    <row r="741" spans="1:3" x14ac:dyDescent="0.3">
      <c r="A741" t="s">
        <v>193</v>
      </c>
      <c r="B741" t="s">
        <v>139</v>
      </c>
      <c r="C741" t="s">
        <v>108</v>
      </c>
    </row>
    <row r="742" spans="1:3" x14ac:dyDescent="0.3">
      <c r="A742" t="s">
        <v>1901</v>
      </c>
      <c r="B742" t="s">
        <v>139</v>
      </c>
      <c r="C742" t="s">
        <v>108</v>
      </c>
    </row>
    <row r="743" spans="1:3" x14ac:dyDescent="0.3">
      <c r="A743" t="s">
        <v>789</v>
      </c>
      <c r="B743" t="s">
        <v>139</v>
      </c>
      <c r="C743" t="s">
        <v>108</v>
      </c>
    </row>
    <row r="744" spans="1:3" x14ac:dyDescent="0.3">
      <c r="A744" t="s">
        <v>1902</v>
      </c>
      <c r="B744" t="s">
        <v>139</v>
      </c>
      <c r="C744" t="s">
        <v>108</v>
      </c>
    </row>
    <row r="745" spans="1:3" x14ac:dyDescent="0.3">
      <c r="A745" t="s">
        <v>1903</v>
      </c>
      <c r="B745" t="s">
        <v>139</v>
      </c>
      <c r="C745" t="s">
        <v>108</v>
      </c>
    </row>
    <row r="746" spans="1:3" x14ac:dyDescent="0.3">
      <c r="A746" t="s">
        <v>1904</v>
      </c>
      <c r="B746" t="s">
        <v>139</v>
      </c>
      <c r="C746" t="s">
        <v>108</v>
      </c>
    </row>
    <row r="747" spans="1:3" x14ac:dyDescent="0.3">
      <c r="A747" t="s">
        <v>457</v>
      </c>
      <c r="B747" t="s">
        <v>139</v>
      </c>
      <c r="C747" t="s">
        <v>3799</v>
      </c>
    </row>
    <row r="748" spans="1:3" x14ac:dyDescent="0.3">
      <c r="A748" t="s">
        <v>1905</v>
      </c>
      <c r="B748" t="s">
        <v>159</v>
      </c>
      <c r="C748" t="s">
        <v>3788</v>
      </c>
    </row>
    <row r="749" spans="1:3" x14ac:dyDescent="0.3">
      <c r="A749" t="s">
        <v>1906</v>
      </c>
      <c r="B749" t="s">
        <v>139</v>
      </c>
      <c r="C749" t="s">
        <v>93</v>
      </c>
    </row>
    <row r="750" spans="1:3" x14ac:dyDescent="0.3">
      <c r="A750" t="s">
        <v>25</v>
      </c>
      <c r="B750" t="s">
        <v>139</v>
      </c>
      <c r="C750" t="s">
        <v>3787</v>
      </c>
    </row>
    <row r="751" spans="1:3" x14ac:dyDescent="0.3">
      <c r="A751" t="s">
        <v>1913</v>
      </c>
      <c r="B751" t="s">
        <v>139</v>
      </c>
      <c r="C751" t="s">
        <v>108</v>
      </c>
    </row>
    <row r="752" spans="1:3" x14ac:dyDescent="0.3">
      <c r="A752" t="s">
        <v>403</v>
      </c>
      <c r="B752" t="s">
        <v>139</v>
      </c>
      <c r="C752" t="s">
        <v>108</v>
      </c>
    </row>
    <row r="753" spans="1:3" x14ac:dyDescent="0.3">
      <c r="A753" t="s">
        <v>202</v>
      </c>
      <c r="B753" t="s">
        <v>139</v>
      </c>
      <c r="C753" t="s">
        <v>108</v>
      </c>
    </row>
    <row r="754" spans="1:3" x14ac:dyDescent="0.3">
      <c r="A754" t="s">
        <v>1915</v>
      </c>
      <c r="B754" t="s">
        <v>139</v>
      </c>
      <c r="C754" t="s">
        <v>108</v>
      </c>
    </row>
    <row r="755" spans="1:3" x14ac:dyDescent="0.3">
      <c r="A755" t="s">
        <v>1916</v>
      </c>
      <c r="B755" t="s">
        <v>139</v>
      </c>
      <c r="C755" t="s">
        <v>93</v>
      </c>
    </row>
    <row r="756" spans="1:3" x14ac:dyDescent="0.3">
      <c r="A756" t="s">
        <v>1593</v>
      </c>
      <c r="B756" t="s">
        <v>139</v>
      </c>
      <c r="C756" t="s">
        <v>108</v>
      </c>
    </row>
    <row r="757" spans="1:3" x14ac:dyDescent="0.3">
      <c r="A757" t="s">
        <v>458</v>
      </c>
      <c r="B757" t="s">
        <v>139</v>
      </c>
      <c r="C757" t="s">
        <v>108</v>
      </c>
    </row>
    <row r="758" spans="1:3" x14ac:dyDescent="0.3">
      <c r="A758" t="s">
        <v>1927</v>
      </c>
      <c r="B758" t="s">
        <v>139</v>
      </c>
      <c r="C758" t="s">
        <v>108</v>
      </c>
    </row>
    <row r="759" spans="1:3" x14ac:dyDescent="0.3">
      <c r="A759" t="s">
        <v>25</v>
      </c>
      <c r="B759" t="s">
        <v>139</v>
      </c>
      <c r="C759" t="s">
        <v>3787</v>
      </c>
    </row>
    <row r="760" spans="1:3" x14ac:dyDescent="0.3">
      <c r="A760" t="s">
        <v>154</v>
      </c>
      <c r="B760" t="s">
        <v>139</v>
      </c>
      <c r="C760" t="s">
        <v>3789</v>
      </c>
    </row>
    <row r="761" spans="1:3" x14ac:dyDescent="0.3">
      <c r="A761" t="s">
        <v>1934</v>
      </c>
      <c r="B761" t="s">
        <v>139</v>
      </c>
      <c r="C761" t="s">
        <v>108</v>
      </c>
    </row>
    <row r="762" spans="1:3" x14ac:dyDescent="0.3">
      <c r="A762" t="s">
        <v>463</v>
      </c>
      <c r="B762" t="s">
        <v>139</v>
      </c>
      <c r="C762" t="s">
        <v>3789</v>
      </c>
    </row>
    <row r="763" spans="1:3" x14ac:dyDescent="0.3">
      <c r="A763" t="s">
        <v>1935</v>
      </c>
      <c r="B763" t="s">
        <v>139</v>
      </c>
      <c r="C763" t="s">
        <v>93</v>
      </c>
    </row>
    <row r="764" spans="1:3" x14ac:dyDescent="0.3">
      <c r="A764" t="s">
        <v>1936</v>
      </c>
      <c r="B764" t="s">
        <v>139</v>
      </c>
      <c r="C764" t="s">
        <v>3789</v>
      </c>
    </row>
    <row r="765" spans="1:3" x14ac:dyDescent="0.3">
      <c r="A765" t="s">
        <v>172</v>
      </c>
      <c r="B765" t="s">
        <v>139</v>
      </c>
      <c r="C765" t="s">
        <v>3799</v>
      </c>
    </row>
    <row r="766" spans="1:3" x14ac:dyDescent="0.3">
      <c r="A766" t="s">
        <v>25</v>
      </c>
      <c r="B766" t="s">
        <v>139</v>
      </c>
      <c r="C766" t="s">
        <v>3787</v>
      </c>
    </row>
    <row r="767" spans="1:3" x14ac:dyDescent="0.3">
      <c r="A767" t="s">
        <v>1838</v>
      </c>
      <c r="B767" t="s">
        <v>139</v>
      </c>
      <c r="C767" t="s">
        <v>108</v>
      </c>
    </row>
    <row r="768" spans="1:3" x14ac:dyDescent="0.3">
      <c r="A768" t="s">
        <v>1949</v>
      </c>
      <c r="B768" t="s">
        <v>139</v>
      </c>
      <c r="C768" t="s">
        <v>108</v>
      </c>
    </row>
    <row r="769" spans="1:3" x14ac:dyDescent="0.3">
      <c r="A769" t="s">
        <v>144</v>
      </c>
      <c r="B769" t="s">
        <v>139</v>
      </c>
      <c r="C769" t="s">
        <v>3789</v>
      </c>
    </row>
    <row r="770" spans="1:3" x14ac:dyDescent="0.3">
      <c r="A770" t="s">
        <v>172</v>
      </c>
      <c r="B770" t="s">
        <v>139</v>
      </c>
      <c r="C770" t="s">
        <v>3799</v>
      </c>
    </row>
    <row r="771" spans="1:3" x14ac:dyDescent="0.3">
      <c r="A771" t="s">
        <v>493</v>
      </c>
      <c r="B771" t="s">
        <v>139</v>
      </c>
      <c r="C771" t="s">
        <v>3789</v>
      </c>
    </row>
    <row r="772" spans="1:3" x14ac:dyDescent="0.3">
      <c r="A772" t="s">
        <v>1951</v>
      </c>
      <c r="B772" t="s">
        <v>139</v>
      </c>
      <c r="C772" t="s">
        <v>93</v>
      </c>
    </row>
    <row r="773" spans="1:3" x14ac:dyDescent="0.3">
      <c r="A773" t="s">
        <v>144</v>
      </c>
      <c r="B773" t="s">
        <v>139</v>
      </c>
      <c r="C773" t="s">
        <v>3789</v>
      </c>
    </row>
    <row r="774" spans="1:3" x14ac:dyDescent="0.3">
      <c r="A774" t="s">
        <v>244</v>
      </c>
      <c r="B774" t="s">
        <v>139</v>
      </c>
      <c r="C774" t="s">
        <v>108</v>
      </c>
    </row>
    <row r="775" spans="1:3" x14ac:dyDescent="0.3">
      <c r="A775" t="s">
        <v>566</v>
      </c>
      <c r="B775" t="s">
        <v>139</v>
      </c>
      <c r="C775" t="s">
        <v>108</v>
      </c>
    </row>
    <row r="776" spans="1:3" x14ac:dyDescent="0.3">
      <c r="A776" t="s">
        <v>445</v>
      </c>
      <c r="B776" t="s">
        <v>139</v>
      </c>
      <c r="C776" t="s">
        <v>3787</v>
      </c>
    </row>
    <row r="777" spans="1:3" x14ac:dyDescent="0.3">
      <c r="A777" t="s">
        <v>1059</v>
      </c>
      <c r="B777" t="s">
        <v>139</v>
      </c>
      <c r="C777" t="s">
        <v>108</v>
      </c>
    </row>
    <row r="778" spans="1:3" x14ac:dyDescent="0.3">
      <c r="A778" t="s">
        <v>1966</v>
      </c>
      <c r="B778" t="s">
        <v>139</v>
      </c>
      <c r="C778" t="s">
        <v>3787</v>
      </c>
    </row>
    <row r="779" spans="1:3" x14ac:dyDescent="0.3">
      <c r="A779" t="s">
        <v>210</v>
      </c>
      <c r="B779" t="s">
        <v>139</v>
      </c>
      <c r="C779" t="s">
        <v>93</v>
      </c>
    </row>
    <row r="780" spans="1:3" x14ac:dyDescent="0.3">
      <c r="A780" t="s">
        <v>401</v>
      </c>
      <c r="B780" t="s">
        <v>139</v>
      </c>
      <c r="C780" t="s">
        <v>108</v>
      </c>
    </row>
    <row r="781" spans="1:3" x14ac:dyDescent="0.3">
      <c r="A781" t="s">
        <v>1982</v>
      </c>
      <c r="B781" t="s">
        <v>139</v>
      </c>
      <c r="C781" t="s">
        <v>93</v>
      </c>
    </row>
    <row r="782" spans="1:3" x14ac:dyDescent="0.3">
      <c r="A782" t="s">
        <v>1990</v>
      </c>
      <c r="B782" t="s">
        <v>139</v>
      </c>
      <c r="C782" t="s">
        <v>93</v>
      </c>
    </row>
    <row r="783" spans="1:3" x14ac:dyDescent="0.3">
      <c r="A783" t="s">
        <v>25</v>
      </c>
      <c r="B783" t="s">
        <v>139</v>
      </c>
      <c r="C783" t="s">
        <v>3787</v>
      </c>
    </row>
    <row r="784" spans="1:3" x14ac:dyDescent="0.3">
      <c r="A784" t="s">
        <v>25</v>
      </c>
      <c r="B784" t="s">
        <v>139</v>
      </c>
      <c r="C784" t="s">
        <v>3787</v>
      </c>
    </row>
    <row r="785" spans="1:3" x14ac:dyDescent="0.3">
      <c r="A785" t="s">
        <v>2012</v>
      </c>
      <c r="B785" t="s">
        <v>139</v>
      </c>
      <c r="C785" t="s">
        <v>108</v>
      </c>
    </row>
    <row r="786" spans="1:3" x14ac:dyDescent="0.3">
      <c r="A786" t="s">
        <v>1590</v>
      </c>
      <c r="B786" t="s">
        <v>139</v>
      </c>
      <c r="C786" t="s">
        <v>108</v>
      </c>
    </row>
    <row r="787" spans="1:3" x14ac:dyDescent="0.3">
      <c r="A787" t="s">
        <v>2049</v>
      </c>
      <c r="B787" t="s">
        <v>139</v>
      </c>
      <c r="C787" t="s">
        <v>108</v>
      </c>
    </row>
    <row r="788" spans="1:3" x14ac:dyDescent="0.3">
      <c r="A788" t="s">
        <v>172</v>
      </c>
      <c r="B788" t="s">
        <v>139</v>
      </c>
      <c r="C788" t="s">
        <v>3799</v>
      </c>
    </row>
    <row r="789" spans="1:3" x14ac:dyDescent="0.3">
      <c r="A789" t="s">
        <v>25</v>
      </c>
      <c r="B789" t="s">
        <v>139</v>
      </c>
      <c r="C789" t="s">
        <v>3787</v>
      </c>
    </row>
    <row r="790" spans="1:3" x14ac:dyDescent="0.3">
      <c r="A790" t="s">
        <v>2063</v>
      </c>
      <c r="B790" t="s">
        <v>139</v>
      </c>
      <c r="C790" t="s">
        <v>108</v>
      </c>
    </row>
    <row r="791" spans="1:3" x14ac:dyDescent="0.3">
      <c r="A791" t="s">
        <v>2066</v>
      </c>
      <c r="B791" t="s">
        <v>139</v>
      </c>
      <c r="C791" t="s">
        <v>93</v>
      </c>
    </row>
    <row r="792" spans="1:3" x14ac:dyDescent="0.3">
      <c r="A792" t="s">
        <v>650</v>
      </c>
      <c r="B792" t="s">
        <v>139</v>
      </c>
      <c r="C792" t="s">
        <v>108</v>
      </c>
    </row>
    <row r="793" spans="1:3" x14ac:dyDescent="0.3">
      <c r="A793" t="s">
        <v>401</v>
      </c>
      <c r="B793" t="s">
        <v>139</v>
      </c>
      <c r="C793" t="s">
        <v>108</v>
      </c>
    </row>
    <row r="794" spans="1:3" x14ac:dyDescent="0.3">
      <c r="A794" t="s">
        <v>461</v>
      </c>
      <c r="B794" t="s">
        <v>139</v>
      </c>
      <c r="C794" t="s">
        <v>3791</v>
      </c>
    </row>
    <row r="795" spans="1:3" x14ac:dyDescent="0.3">
      <c r="A795" t="s">
        <v>2084</v>
      </c>
      <c r="B795" t="s">
        <v>139</v>
      </c>
      <c r="C795" t="s">
        <v>3787</v>
      </c>
    </row>
    <row r="796" spans="1:3" x14ac:dyDescent="0.3">
      <c r="A796" t="s">
        <v>25</v>
      </c>
      <c r="B796" t="s">
        <v>139</v>
      </c>
      <c r="C796" t="s">
        <v>3787</v>
      </c>
    </row>
    <row r="797" spans="1:3" x14ac:dyDescent="0.3">
      <c r="A797" t="s">
        <v>25</v>
      </c>
      <c r="B797" t="s">
        <v>139</v>
      </c>
      <c r="C797" t="s">
        <v>3787</v>
      </c>
    </row>
    <row r="798" spans="1:3" x14ac:dyDescent="0.3">
      <c r="A798" t="s">
        <v>172</v>
      </c>
      <c r="B798" t="s">
        <v>159</v>
      </c>
      <c r="C798" t="s">
        <v>3799</v>
      </c>
    </row>
    <row r="799" spans="1:3" x14ac:dyDescent="0.3">
      <c r="A799" t="s">
        <v>142</v>
      </c>
      <c r="B799" t="s">
        <v>159</v>
      </c>
      <c r="C799" t="s">
        <v>3799</v>
      </c>
    </row>
    <row r="800" spans="1:3" x14ac:dyDescent="0.3">
      <c r="A800" t="s">
        <v>2110</v>
      </c>
      <c r="B800" t="s">
        <v>139</v>
      </c>
      <c r="C800" t="s">
        <v>3799</v>
      </c>
    </row>
    <row r="801" spans="1:3" x14ac:dyDescent="0.3">
      <c r="A801" t="s">
        <v>2113</v>
      </c>
      <c r="B801" t="s">
        <v>139</v>
      </c>
      <c r="C801" t="s">
        <v>108</v>
      </c>
    </row>
    <row r="802" spans="1:3" x14ac:dyDescent="0.3">
      <c r="A802" t="s">
        <v>2116</v>
      </c>
      <c r="B802" t="s">
        <v>139</v>
      </c>
      <c r="C802" t="s">
        <v>108</v>
      </c>
    </row>
    <row r="803" spans="1:3" x14ac:dyDescent="0.3">
      <c r="A803" t="s">
        <v>2153</v>
      </c>
      <c r="B803" t="s">
        <v>139</v>
      </c>
      <c r="C803" t="s">
        <v>93</v>
      </c>
    </row>
    <row r="804" spans="1:3" x14ac:dyDescent="0.3">
      <c r="A804" t="s">
        <v>2160</v>
      </c>
      <c r="B804" t="s">
        <v>139</v>
      </c>
      <c r="C804" t="s">
        <v>108</v>
      </c>
    </row>
    <row r="805" spans="1:3" x14ac:dyDescent="0.3">
      <c r="A805" t="s">
        <v>365</v>
      </c>
      <c r="B805" t="s">
        <v>139</v>
      </c>
      <c r="C805" t="s">
        <v>93</v>
      </c>
    </row>
    <row r="806" spans="1:3" x14ac:dyDescent="0.3">
      <c r="A806" t="s">
        <v>154</v>
      </c>
      <c r="B806" t="s">
        <v>139</v>
      </c>
      <c r="C806" t="s">
        <v>3789</v>
      </c>
    </row>
    <row r="807" spans="1:3" x14ac:dyDescent="0.3">
      <c r="A807" t="s">
        <v>650</v>
      </c>
      <c r="B807" t="s">
        <v>139</v>
      </c>
      <c r="C807" t="s">
        <v>108</v>
      </c>
    </row>
    <row r="808" spans="1:3" x14ac:dyDescent="0.3">
      <c r="A808" t="s">
        <v>2189</v>
      </c>
      <c r="B808" t="s">
        <v>139</v>
      </c>
      <c r="C808" t="s">
        <v>108</v>
      </c>
    </row>
    <row r="809" spans="1:3" x14ac:dyDescent="0.3">
      <c r="A809" t="s">
        <v>25</v>
      </c>
      <c r="B809" t="s">
        <v>139</v>
      </c>
      <c r="C809" t="s">
        <v>3787</v>
      </c>
    </row>
    <row r="810" spans="1:3" x14ac:dyDescent="0.3">
      <c r="A810" t="s">
        <v>25</v>
      </c>
      <c r="B810" t="s">
        <v>139</v>
      </c>
      <c r="C810" t="s">
        <v>3787</v>
      </c>
    </row>
    <row r="811" spans="1:3" x14ac:dyDescent="0.3">
      <c r="A811" t="s">
        <v>2240</v>
      </c>
      <c r="B811" t="s">
        <v>139</v>
      </c>
      <c r="C811" t="s">
        <v>3789</v>
      </c>
    </row>
    <row r="812" spans="1:3" x14ac:dyDescent="0.3">
      <c r="A812" t="s">
        <v>402</v>
      </c>
      <c r="B812" t="s">
        <v>139</v>
      </c>
      <c r="C812" t="s">
        <v>108</v>
      </c>
    </row>
    <row r="813" spans="1:3" x14ac:dyDescent="0.3">
      <c r="A813" t="s">
        <v>2320</v>
      </c>
      <c r="B813" t="s">
        <v>139</v>
      </c>
      <c r="C813" t="s">
        <v>108</v>
      </c>
    </row>
    <row r="814" spans="1:3" x14ac:dyDescent="0.3">
      <c r="A814" t="s">
        <v>25</v>
      </c>
      <c r="B814" t="s">
        <v>139</v>
      </c>
      <c r="C814" t="s">
        <v>3787</v>
      </c>
    </row>
    <row r="815" spans="1:3" x14ac:dyDescent="0.3">
      <c r="A815" t="s">
        <v>25</v>
      </c>
      <c r="B815" t="s">
        <v>139</v>
      </c>
      <c r="C815" t="s">
        <v>3787</v>
      </c>
    </row>
    <row r="816" spans="1:3" x14ac:dyDescent="0.3">
      <c r="A816" t="s">
        <v>2350</v>
      </c>
      <c r="B816" t="s">
        <v>159</v>
      </c>
      <c r="C816" t="s">
        <v>108</v>
      </c>
    </row>
    <row r="817" spans="1:3" x14ac:dyDescent="0.3">
      <c r="A817" t="s">
        <v>25</v>
      </c>
      <c r="B817" t="s">
        <v>139</v>
      </c>
      <c r="C817" t="s">
        <v>3787</v>
      </c>
    </row>
    <row r="818" spans="1:3" x14ac:dyDescent="0.3">
      <c r="A818" t="s">
        <v>25</v>
      </c>
      <c r="B818" t="s">
        <v>139</v>
      </c>
      <c r="C818" t="s">
        <v>3787</v>
      </c>
    </row>
    <row r="819" spans="1:3" x14ac:dyDescent="0.3">
      <c r="A819" t="s">
        <v>25</v>
      </c>
      <c r="B819" t="s">
        <v>139</v>
      </c>
      <c r="C819" t="s">
        <v>3787</v>
      </c>
    </row>
    <row r="820" spans="1:3" x14ac:dyDescent="0.3">
      <c r="A820" t="s">
        <v>2440</v>
      </c>
      <c r="B820" t="s">
        <v>139</v>
      </c>
      <c r="C820" t="s">
        <v>3788</v>
      </c>
    </row>
    <row r="821" spans="1:3" x14ac:dyDescent="0.3">
      <c r="A821" t="s">
        <v>2441</v>
      </c>
      <c r="B821" t="s">
        <v>159</v>
      </c>
      <c r="C821" t="s">
        <v>3790</v>
      </c>
    </row>
    <row r="822" spans="1:3" x14ac:dyDescent="0.3">
      <c r="A822" t="s">
        <v>2442</v>
      </c>
      <c r="B822" t="s">
        <v>139</v>
      </c>
      <c r="C822" t="s">
        <v>3799</v>
      </c>
    </row>
    <row r="823" spans="1:3" x14ac:dyDescent="0.3">
      <c r="A823" t="s">
        <v>2443</v>
      </c>
      <c r="B823" t="s">
        <v>139</v>
      </c>
      <c r="C823" t="s">
        <v>3799</v>
      </c>
    </row>
    <row r="824" spans="1:3" x14ac:dyDescent="0.3">
      <c r="A824" t="s">
        <v>2444</v>
      </c>
      <c r="B824" t="s">
        <v>139</v>
      </c>
      <c r="C824" t="s">
        <v>3799</v>
      </c>
    </row>
    <row r="825" spans="1:3" x14ac:dyDescent="0.3">
      <c r="A825" t="s">
        <v>2445</v>
      </c>
      <c r="B825" t="s">
        <v>139</v>
      </c>
      <c r="C825" t="s">
        <v>3789</v>
      </c>
    </row>
    <row r="826" spans="1:3" x14ac:dyDescent="0.3">
      <c r="A826" t="s">
        <v>2446</v>
      </c>
      <c r="B826" t="s">
        <v>139</v>
      </c>
      <c r="C826" t="s">
        <v>108</v>
      </c>
    </row>
    <row r="827" spans="1:3" x14ac:dyDescent="0.3">
      <c r="A827" t="s">
        <v>2447</v>
      </c>
      <c r="B827" t="s">
        <v>139</v>
      </c>
      <c r="C827" t="s">
        <v>3788</v>
      </c>
    </row>
    <row r="828" spans="1:3" x14ac:dyDescent="0.3">
      <c r="A828" t="s">
        <v>2449</v>
      </c>
      <c r="B828" t="s">
        <v>139</v>
      </c>
      <c r="C828" t="s">
        <v>108</v>
      </c>
    </row>
    <row r="829" spans="1:3" x14ac:dyDescent="0.3">
      <c r="A829" t="s">
        <v>2450</v>
      </c>
      <c r="B829" t="s">
        <v>139</v>
      </c>
      <c r="C829" t="s">
        <v>93</v>
      </c>
    </row>
    <row r="830" spans="1:3" x14ac:dyDescent="0.3">
      <c r="A830" t="s">
        <v>2451</v>
      </c>
      <c r="B830" t="s">
        <v>159</v>
      </c>
      <c r="C830" t="s">
        <v>3799</v>
      </c>
    </row>
    <row r="831" spans="1:3" x14ac:dyDescent="0.3">
      <c r="A831" t="s">
        <v>2452</v>
      </c>
      <c r="B831" t="s">
        <v>159</v>
      </c>
      <c r="C831" t="s">
        <v>3788</v>
      </c>
    </row>
    <row r="832" spans="1:3" x14ac:dyDescent="0.3">
      <c r="A832" t="s">
        <v>172</v>
      </c>
      <c r="B832" t="s">
        <v>139</v>
      </c>
      <c r="C832" t="s">
        <v>3799</v>
      </c>
    </row>
    <row r="833" spans="1:3" x14ac:dyDescent="0.3">
      <c r="A833" t="s">
        <v>2454</v>
      </c>
      <c r="B833" t="s">
        <v>139</v>
      </c>
      <c r="C833" t="s">
        <v>108</v>
      </c>
    </row>
    <row r="834" spans="1:3" x14ac:dyDescent="0.3">
      <c r="A834" t="s">
        <v>2455</v>
      </c>
      <c r="B834" t="s">
        <v>139</v>
      </c>
      <c r="C834" t="s">
        <v>3789</v>
      </c>
    </row>
    <row r="835" spans="1:3" x14ac:dyDescent="0.3">
      <c r="A835" t="s">
        <v>172</v>
      </c>
      <c r="B835" t="s">
        <v>139</v>
      </c>
      <c r="C835" t="s">
        <v>3799</v>
      </c>
    </row>
    <row r="836" spans="1:3" x14ac:dyDescent="0.3">
      <c r="A836" t="s">
        <v>2456</v>
      </c>
      <c r="B836" t="s">
        <v>139</v>
      </c>
      <c r="C836" t="s">
        <v>3799</v>
      </c>
    </row>
    <row r="837" spans="1:3" x14ac:dyDescent="0.3">
      <c r="A837" t="s">
        <v>2457</v>
      </c>
      <c r="B837" t="s">
        <v>24</v>
      </c>
      <c r="C837" t="s">
        <v>3789</v>
      </c>
    </row>
    <row r="838" spans="1:3" x14ac:dyDescent="0.3">
      <c r="A838" t="s">
        <v>2459</v>
      </c>
      <c r="B838" t="s">
        <v>139</v>
      </c>
      <c r="C838" t="s">
        <v>108</v>
      </c>
    </row>
    <row r="839" spans="1:3" x14ac:dyDescent="0.3">
      <c r="A839" t="s">
        <v>204</v>
      </c>
      <c r="B839" t="s">
        <v>139</v>
      </c>
      <c r="C839" t="s">
        <v>108</v>
      </c>
    </row>
    <row r="840" spans="1:3" x14ac:dyDescent="0.3">
      <c r="A840" t="s">
        <v>2460</v>
      </c>
      <c r="B840" t="s">
        <v>139</v>
      </c>
      <c r="C840" t="s">
        <v>3791</v>
      </c>
    </row>
    <row r="841" spans="1:3" x14ac:dyDescent="0.3">
      <c r="A841" t="s">
        <v>240</v>
      </c>
      <c r="B841" t="s">
        <v>139</v>
      </c>
      <c r="C841" t="s">
        <v>108</v>
      </c>
    </row>
    <row r="842" spans="1:3" x14ac:dyDescent="0.3">
      <c r="A842" t="s">
        <v>2461</v>
      </c>
      <c r="B842" t="s">
        <v>139</v>
      </c>
      <c r="C842" t="s">
        <v>93</v>
      </c>
    </row>
    <row r="843" spans="1:3" x14ac:dyDescent="0.3">
      <c r="A843" t="s">
        <v>2464</v>
      </c>
      <c r="B843" t="s">
        <v>139</v>
      </c>
      <c r="C843" t="s">
        <v>3799</v>
      </c>
    </row>
    <row r="844" spans="1:3" x14ac:dyDescent="0.3">
      <c r="A844" t="s">
        <v>172</v>
      </c>
      <c r="B844" t="s">
        <v>159</v>
      </c>
      <c r="C844" t="s">
        <v>3799</v>
      </c>
    </row>
    <row r="845" spans="1:3" x14ac:dyDescent="0.3">
      <c r="A845" t="s">
        <v>2466</v>
      </c>
      <c r="B845" t="s">
        <v>139</v>
      </c>
      <c r="C845" t="s">
        <v>3799</v>
      </c>
    </row>
    <row r="846" spans="1:3" x14ac:dyDescent="0.3">
      <c r="A846" t="s">
        <v>2467</v>
      </c>
      <c r="B846" t="s">
        <v>139</v>
      </c>
      <c r="C846" t="s">
        <v>93</v>
      </c>
    </row>
    <row r="847" spans="1:3" x14ac:dyDescent="0.3">
      <c r="A847" t="s">
        <v>2473</v>
      </c>
      <c r="B847" t="s">
        <v>139</v>
      </c>
      <c r="C847" t="s">
        <v>3788</v>
      </c>
    </row>
    <row r="848" spans="1:3" x14ac:dyDescent="0.3">
      <c r="A848" t="s">
        <v>2474</v>
      </c>
      <c r="B848" t="s">
        <v>139</v>
      </c>
      <c r="C848" t="s">
        <v>108</v>
      </c>
    </row>
    <row r="849" spans="1:3" x14ac:dyDescent="0.3">
      <c r="A849" t="s">
        <v>2475</v>
      </c>
      <c r="B849" t="s">
        <v>139</v>
      </c>
      <c r="C849" t="s">
        <v>3788</v>
      </c>
    </row>
    <row r="850" spans="1:3" x14ac:dyDescent="0.3">
      <c r="A850" t="s">
        <v>2476</v>
      </c>
      <c r="B850" t="s">
        <v>139</v>
      </c>
      <c r="C850" t="s">
        <v>108</v>
      </c>
    </row>
    <row r="851" spans="1:3" x14ac:dyDescent="0.3">
      <c r="A851" t="s">
        <v>863</v>
      </c>
      <c r="B851" t="s">
        <v>139</v>
      </c>
      <c r="C851" t="s">
        <v>93</v>
      </c>
    </row>
    <row r="852" spans="1:3" x14ac:dyDescent="0.3">
      <c r="A852" t="s">
        <v>2477</v>
      </c>
      <c r="B852" t="s">
        <v>139</v>
      </c>
      <c r="C852" t="s">
        <v>3789</v>
      </c>
    </row>
    <row r="853" spans="1:3" x14ac:dyDescent="0.3">
      <c r="A853" t="s">
        <v>2478</v>
      </c>
      <c r="B853" t="s">
        <v>139</v>
      </c>
      <c r="C853" t="s">
        <v>3799</v>
      </c>
    </row>
    <row r="854" spans="1:3" x14ac:dyDescent="0.3">
      <c r="A854" t="s">
        <v>2479</v>
      </c>
      <c r="B854" t="s">
        <v>139</v>
      </c>
      <c r="C854" t="s">
        <v>3799</v>
      </c>
    </row>
    <row r="855" spans="1:3" x14ac:dyDescent="0.3">
      <c r="A855" t="s">
        <v>933</v>
      </c>
      <c r="B855" t="s">
        <v>24</v>
      </c>
      <c r="C855" t="s">
        <v>3788</v>
      </c>
    </row>
    <row r="856" spans="1:3" x14ac:dyDescent="0.3">
      <c r="A856" t="s">
        <v>2492</v>
      </c>
      <c r="B856" t="s">
        <v>139</v>
      </c>
      <c r="C856" t="s">
        <v>3789</v>
      </c>
    </row>
    <row r="857" spans="1:3" x14ac:dyDescent="0.3">
      <c r="A857" t="s">
        <v>809</v>
      </c>
      <c r="B857" t="s">
        <v>24</v>
      </c>
      <c r="C857" t="s">
        <v>3788</v>
      </c>
    </row>
    <row r="858" spans="1:3" x14ac:dyDescent="0.3">
      <c r="A858" t="s">
        <v>809</v>
      </c>
      <c r="B858" t="s">
        <v>139</v>
      </c>
      <c r="C858" t="s">
        <v>3788</v>
      </c>
    </row>
    <row r="859" spans="1:3" x14ac:dyDescent="0.3">
      <c r="A859" t="s">
        <v>220</v>
      </c>
      <c r="B859" t="s">
        <v>139</v>
      </c>
      <c r="C859" t="s">
        <v>108</v>
      </c>
    </row>
    <row r="860" spans="1:3" x14ac:dyDescent="0.3">
      <c r="A860" t="s">
        <v>2516</v>
      </c>
      <c r="B860" t="s">
        <v>139</v>
      </c>
      <c r="C860" t="s">
        <v>3788</v>
      </c>
    </row>
    <row r="861" spans="1:3" x14ac:dyDescent="0.3">
      <c r="A861" t="s">
        <v>2520</v>
      </c>
      <c r="B861" t="s">
        <v>139</v>
      </c>
      <c r="C861" t="s">
        <v>3788</v>
      </c>
    </row>
    <row r="862" spans="1:3" x14ac:dyDescent="0.3">
      <c r="A862" t="s">
        <v>2524</v>
      </c>
      <c r="B862" t="s">
        <v>139</v>
      </c>
      <c r="C862" t="s">
        <v>3788</v>
      </c>
    </row>
    <row r="863" spans="1:3" x14ac:dyDescent="0.3">
      <c r="A863" t="s">
        <v>2525</v>
      </c>
      <c r="B863" t="s">
        <v>139</v>
      </c>
      <c r="C863" t="s">
        <v>93</v>
      </c>
    </row>
    <row r="864" spans="1:3" x14ac:dyDescent="0.3">
      <c r="A864" t="s">
        <v>2526</v>
      </c>
      <c r="B864" t="s">
        <v>139</v>
      </c>
      <c r="C864" t="s">
        <v>93</v>
      </c>
    </row>
    <row r="865" spans="1:3" x14ac:dyDescent="0.3">
      <c r="A865" t="s">
        <v>2527</v>
      </c>
      <c r="B865" t="s">
        <v>139</v>
      </c>
      <c r="C865" t="s">
        <v>93</v>
      </c>
    </row>
    <row r="866" spans="1:3" x14ac:dyDescent="0.3">
      <c r="A866" t="s">
        <v>145</v>
      </c>
      <c r="B866" t="s">
        <v>139</v>
      </c>
      <c r="C866" t="s">
        <v>108</v>
      </c>
    </row>
    <row r="867" spans="1:3" x14ac:dyDescent="0.3">
      <c r="A867" t="s">
        <v>2534</v>
      </c>
      <c r="B867" t="s">
        <v>139</v>
      </c>
      <c r="C867" t="s">
        <v>3799</v>
      </c>
    </row>
    <row r="868" spans="1:3" x14ac:dyDescent="0.3">
      <c r="A868" t="s">
        <v>2538</v>
      </c>
      <c r="B868" t="s">
        <v>139</v>
      </c>
      <c r="C868" t="s">
        <v>3787</v>
      </c>
    </row>
    <row r="869" spans="1:3" x14ac:dyDescent="0.3">
      <c r="A869" t="s">
        <v>2544</v>
      </c>
      <c r="B869" t="s">
        <v>139</v>
      </c>
      <c r="C869" t="s">
        <v>108</v>
      </c>
    </row>
    <row r="870" spans="1:3" x14ac:dyDescent="0.3">
      <c r="A870" t="s">
        <v>2546</v>
      </c>
      <c r="B870" t="s">
        <v>139</v>
      </c>
      <c r="C870" t="s">
        <v>3799</v>
      </c>
    </row>
    <row r="871" spans="1:3" x14ac:dyDescent="0.3">
      <c r="A871" t="s">
        <v>2547</v>
      </c>
      <c r="B871" t="s">
        <v>139</v>
      </c>
      <c r="C871" t="s">
        <v>3799</v>
      </c>
    </row>
    <row r="872" spans="1:3" x14ac:dyDescent="0.3">
      <c r="A872" t="s">
        <v>2548</v>
      </c>
      <c r="B872" t="s">
        <v>139</v>
      </c>
      <c r="C872" t="s">
        <v>93</v>
      </c>
    </row>
    <row r="873" spans="1:3" x14ac:dyDescent="0.3">
      <c r="A873" t="s">
        <v>172</v>
      </c>
      <c r="B873" t="s">
        <v>139</v>
      </c>
      <c r="C873" t="s">
        <v>3799</v>
      </c>
    </row>
    <row r="874" spans="1:3" x14ac:dyDescent="0.3">
      <c r="A874" t="s">
        <v>2553</v>
      </c>
      <c r="B874" t="s">
        <v>139</v>
      </c>
      <c r="C874" t="s">
        <v>3790</v>
      </c>
    </row>
    <row r="875" spans="1:3" x14ac:dyDescent="0.3">
      <c r="A875" t="s">
        <v>2554</v>
      </c>
      <c r="B875" t="s">
        <v>139</v>
      </c>
      <c r="C875" t="s">
        <v>93</v>
      </c>
    </row>
    <row r="876" spans="1:3" x14ac:dyDescent="0.3">
      <c r="A876" t="s">
        <v>2567</v>
      </c>
      <c r="B876" t="s">
        <v>139</v>
      </c>
      <c r="C876" t="s">
        <v>3788</v>
      </c>
    </row>
    <row r="877" spans="1:3" x14ac:dyDescent="0.3">
      <c r="A877" t="s">
        <v>2568</v>
      </c>
      <c r="B877" t="s">
        <v>139</v>
      </c>
      <c r="C877" t="s">
        <v>93</v>
      </c>
    </row>
    <row r="878" spans="1:3" x14ac:dyDescent="0.3">
      <c r="A878" t="s">
        <v>2569</v>
      </c>
      <c r="B878" t="s">
        <v>139</v>
      </c>
      <c r="C878" t="s">
        <v>108</v>
      </c>
    </row>
    <row r="879" spans="1:3" x14ac:dyDescent="0.3">
      <c r="A879" t="s">
        <v>2570</v>
      </c>
      <c r="B879" t="s">
        <v>139</v>
      </c>
      <c r="C879" t="s">
        <v>3799</v>
      </c>
    </row>
    <row r="880" spans="1:3" x14ac:dyDescent="0.3">
      <c r="A880" t="s">
        <v>2575</v>
      </c>
      <c r="B880" t="s">
        <v>139</v>
      </c>
      <c r="C880" t="s">
        <v>93</v>
      </c>
    </row>
    <row r="881" spans="1:3" x14ac:dyDescent="0.3">
      <c r="A881" t="s">
        <v>403</v>
      </c>
      <c r="B881" t="s">
        <v>139</v>
      </c>
      <c r="C881" t="s">
        <v>108</v>
      </c>
    </row>
    <row r="882" spans="1:3" x14ac:dyDescent="0.3">
      <c r="A882" t="s">
        <v>324</v>
      </c>
      <c r="B882" t="s">
        <v>24</v>
      </c>
      <c r="C882" t="s">
        <v>3788</v>
      </c>
    </row>
    <row r="883" spans="1:3" x14ac:dyDescent="0.3">
      <c r="A883" t="s">
        <v>2607</v>
      </c>
      <c r="B883" t="s">
        <v>159</v>
      </c>
      <c r="C883" t="s">
        <v>3799</v>
      </c>
    </row>
    <row r="884" spans="1:3" x14ac:dyDescent="0.3">
      <c r="A884" t="s">
        <v>2608</v>
      </c>
      <c r="B884" t="s">
        <v>139</v>
      </c>
      <c r="C884" t="s">
        <v>93</v>
      </c>
    </row>
    <row r="885" spans="1:3" x14ac:dyDescent="0.3">
      <c r="A885" t="s">
        <v>140</v>
      </c>
      <c r="B885" t="s">
        <v>139</v>
      </c>
      <c r="C885" t="s">
        <v>3799</v>
      </c>
    </row>
    <row r="886" spans="1:3" x14ac:dyDescent="0.3">
      <c r="A886" t="s">
        <v>172</v>
      </c>
      <c r="B886" t="s">
        <v>139</v>
      </c>
      <c r="C886" t="s">
        <v>3799</v>
      </c>
    </row>
    <row r="887" spans="1:3" x14ac:dyDescent="0.3">
      <c r="A887" t="s">
        <v>172</v>
      </c>
      <c r="B887" t="s">
        <v>139</v>
      </c>
      <c r="C887" t="s">
        <v>3799</v>
      </c>
    </row>
    <row r="888" spans="1:3" x14ac:dyDescent="0.3">
      <c r="A888" t="s">
        <v>2610</v>
      </c>
      <c r="B888" t="s">
        <v>159</v>
      </c>
      <c r="C888" t="s">
        <v>3799</v>
      </c>
    </row>
    <row r="889" spans="1:3" x14ac:dyDescent="0.3">
      <c r="A889" t="s">
        <v>2611</v>
      </c>
      <c r="B889" t="s">
        <v>139</v>
      </c>
      <c r="C889" t="s">
        <v>3799</v>
      </c>
    </row>
    <row r="890" spans="1:3" x14ac:dyDescent="0.3">
      <c r="A890" t="s">
        <v>2612</v>
      </c>
      <c r="B890" t="s">
        <v>24</v>
      </c>
      <c r="C890" t="s">
        <v>108</v>
      </c>
    </row>
    <row r="891" spans="1:3" x14ac:dyDescent="0.3">
      <c r="A891" t="s">
        <v>2613</v>
      </c>
      <c r="B891" t="s">
        <v>139</v>
      </c>
      <c r="C891" t="s">
        <v>108</v>
      </c>
    </row>
    <row r="892" spans="1:3" x14ac:dyDescent="0.3">
      <c r="A892" t="s">
        <v>1753</v>
      </c>
      <c r="B892" t="s">
        <v>139</v>
      </c>
      <c r="C892" t="s">
        <v>3799</v>
      </c>
    </row>
    <row r="893" spans="1:3" x14ac:dyDescent="0.3">
      <c r="A893" t="s">
        <v>2615</v>
      </c>
      <c r="B893" t="s">
        <v>139</v>
      </c>
      <c r="C893" t="s">
        <v>3789</v>
      </c>
    </row>
    <row r="894" spans="1:3" x14ac:dyDescent="0.3">
      <c r="A894" t="s">
        <v>2616</v>
      </c>
      <c r="B894" t="s">
        <v>159</v>
      </c>
      <c r="C894" t="s">
        <v>3799</v>
      </c>
    </row>
    <row r="895" spans="1:3" x14ac:dyDescent="0.3">
      <c r="A895" t="s">
        <v>2617</v>
      </c>
      <c r="B895" t="s">
        <v>139</v>
      </c>
      <c r="C895" t="s">
        <v>3799</v>
      </c>
    </row>
    <row r="896" spans="1:3" x14ac:dyDescent="0.3">
      <c r="A896" t="s">
        <v>2618</v>
      </c>
      <c r="B896" t="s">
        <v>139</v>
      </c>
      <c r="C896" t="s">
        <v>3788</v>
      </c>
    </row>
    <row r="897" spans="1:3" x14ac:dyDescent="0.3">
      <c r="A897" t="s">
        <v>2619</v>
      </c>
      <c r="B897" t="s">
        <v>139</v>
      </c>
      <c r="C897" t="s">
        <v>3799</v>
      </c>
    </row>
    <row r="898" spans="1:3" x14ac:dyDescent="0.3">
      <c r="A898" t="s">
        <v>2620</v>
      </c>
      <c r="B898" t="s">
        <v>139</v>
      </c>
      <c r="C898" t="s">
        <v>3799</v>
      </c>
    </row>
    <row r="899" spans="1:3" x14ac:dyDescent="0.3">
      <c r="A899" t="s">
        <v>2622</v>
      </c>
      <c r="B899" t="s">
        <v>139</v>
      </c>
      <c r="C899" t="s">
        <v>3799</v>
      </c>
    </row>
    <row r="900" spans="1:3" x14ac:dyDescent="0.3">
      <c r="A900" t="s">
        <v>2623</v>
      </c>
      <c r="B900" t="s">
        <v>139</v>
      </c>
      <c r="C900" t="s">
        <v>3799</v>
      </c>
    </row>
    <row r="901" spans="1:3" x14ac:dyDescent="0.3">
      <c r="A901" t="s">
        <v>2624</v>
      </c>
      <c r="B901" t="s">
        <v>139</v>
      </c>
      <c r="C901" t="s">
        <v>3799</v>
      </c>
    </row>
    <row r="902" spans="1:3" x14ac:dyDescent="0.3">
      <c r="A902" t="s">
        <v>2637</v>
      </c>
      <c r="B902" t="s">
        <v>139</v>
      </c>
      <c r="C902" t="s">
        <v>3787</v>
      </c>
    </row>
    <row r="903" spans="1:3" x14ac:dyDescent="0.3">
      <c r="A903" t="s">
        <v>2647</v>
      </c>
      <c r="B903" t="s">
        <v>24</v>
      </c>
      <c r="C903" t="s">
        <v>3788</v>
      </c>
    </row>
    <row r="904" spans="1:3" x14ac:dyDescent="0.3">
      <c r="A904" t="s">
        <v>25</v>
      </c>
      <c r="B904" t="s">
        <v>139</v>
      </c>
      <c r="C904" t="s">
        <v>3787</v>
      </c>
    </row>
    <row r="905" spans="1:3" x14ac:dyDescent="0.3">
      <c r="A905" t="s">
        <v>2676</v>
      </c>
      <c r="B905" t="s">
        <v>139</v>
      </c>
      <c r="C905" t="s">
        <v>3788</v>
      </c>
    </row>
    <row r="906" spans="1:3" x14ac:dyDescent="0.3">
      <c r="A906" t="s">
        <v>2679</v>
      </c>
      <c r="B906" t="s">
        <v>159</v>
      </c>
      <c r="C906" t="s">
        <v>3788</v>
      </c>
    </row>
    <row r="907" spans="1:3" x14ac:dyDescent="0.3">
      <c r="A907" t="s">
        <v>2691</v>
      </c>
      <c r="B907" t="s">
        <v>139</v>
      </c>
      <c r="C907" t="s">
        <v>3788</v>
      </c>
    </row>
    <row r="908" spans="1:3" x14ac:dyDescent="0.3">
      <c r="A908" t="s">
        <v>112</v>
      </c>
      <c r="B908" t="s">
        <v>139</v>
      </c>
      <c r="C908" t="s">
        <v>3788</v>
      </c>
    </row>
    <row r="909" spans="1:3" x14ac:dyDescent="0.3">
      <c r="A909" t="s">
        <v>112</v>
      </c>
      <c r="B909" t="s">
        <v>139</v>
      </c>
      <c r="C909" t="s">
        <v>3788</v>
      </c>
    </row>
    <row r="910" spans="1:3" x14ac:dyDescent="0.3">
      <c r="A910" t="s">
        <v>2718</v>
      </c>
      <c r="B910" t="s">
        <v>139</v>
      </c>
      <c r="C910" t="s">
        <v>3791</v>
      </c>
    </row>
    <row r="911" spans="1:3" x14ac:dyDescent="0.3">
      <c r="A911" t="s">
        <v>2725</v>
      </c>
      <c r="B911" t="s">
        <v>139</v>
      </c>
      <c r="C911" t="s">
        <v>3787</v>
      </c>
    </row>
    <row r="912" spans="1:3" x14ac:dyDescent="0.3">
      <c r="A912" t="s">
        <v>2789</v>
      </c>
      <c r="B912" t="s">
        <v>139</v>
      </c>
      <c r="C912" t="s">
        <v>3788</v>
      </c>
    </row>
    <row r="913" spans="1:3" x14ac:dyDescent="0.3">
      <c r="A913" t="s">
        <v>2798</v>
      </c>
      <c r="B913" t="s">
        <v>139</v>
      </c>
      <c r="C913" t="s">
        <v>3788</v>
      </c>
    </row>
    <row r="914" spans="1:3" x14ac:dyDescent="0.3">
      <c r="A914" t="s">
        <v>246</v>
      </c>
      <c r="B914" t="s">
        <v>139</v>
      </c>
      <c r="C914" t="s">
        <v>3800</v>
      </c>
    </row>
    <row r="915" spans="1:3" x14ac:dyDescent="0.3">
      <c r="A915" t="s">
        <v>2804</v>
      </c>
      <c r="B915" t="s">
        <v>139</v>
      </c>
      <c r="C915" t="s">
        <v>108</v>
      </c>
    </row>
    <row r="916" spans="1:3" x14ac:dyDescent="0.3">
      <c r="A916" t="s">
        <v>246</v>
      </c>
      <c r="B916" t="s">
        <v>139</v>
      </c>
      <c r="C916" t="s">
        <v>3800</v>
      </c>
    </row>
    <row r="917" spans="1:3" x14ac:dyDescent="0.3">
      <c r="A917" t="s">
        <v>172</v>
      </c>
      <c r="B917" t="s">
        <v>139</v>
      </c>
      <c r="C917" t="s">
        <v>3799</v>
      </c>
    </row>
    <row r="918" spans="1:3" x14ac:dyDescent="0.3">
      <c r="A918" t="s">
        <v>2805</v>
      </c>
      <c r="B918" t="s">
        <v>159</v>
      </c>
      <c r="C918" t="s">
        <v>3799</v>
      </c>
    </row>
    <row r="919" spans="1:3" x14ac:dyDescent="0.3">
      <c r="A919" t="s">
        <v>140</v>
      </c>
      <c r="B919" t="s">
        <v>159</v>
      </c>
      <c r="C919" t="s">
        <v>3799</v>
      </c>
    </row>
    <row r="920" spans="1:3" x14ac:dyDescent="0.3">
      <c r="A920" t="s">
        <v>2621</v>
      </c>
      <c r="B920" t="s">
        <v>139</v>
      </c>
      <c r="C920" t="s">
        <v>3788</v>
      </c>
    </row>
    <row r="921" spans="1:3" x14ac:dyDescent="0.3">
      <c r="A921" t="s">
        <v>2806</v>
      </c>
      <c r="B921" t="s">
        <v>139</v>
      </c>
      <c r="C921" t="s">
        <v>3788</v>
      </c>
    </row>
    <row r="922" spans="1:3" x14ac:dyDescent="0.3">
      <c r="A922" t="s">
        <v>172</v>
      </c>
      <c r="B922" t="s">
        <v>139</v>
      </c>
      <c r="C922" t="s">
        <v>3799</v>
      </c>
    </row>
    <row r="923" spans="1:3" x14ac:dyDescent="0.3">
      <c r="A923" t="s">
        <v>2807</v>
      </c>
      <c r="B923" t="s">
        <v>139</v>
      </c>
      <c r="C923" t="s">
        <v>3788</v>
      </c>
    </row>
    <row r="924" spans="1:3" x14ac:dyDescent="0.3">
      <c r="A924" t="s">
        <v>2808</v>
      </c>
      <c r="B924" t="s">
        <v>139</v>
      </c>
      <c r="C924" t="s">
        <v>3788</v>
      </c>
    </row>
    <row r="925" spans="1:3" x14ac:dyDescent="0.3">
      <c r="A925" t="s">
        <v>2809</v>
      </c>
      <c r="B925" t="s">
        <v>159</v>
      </c>
      <c r="C925" t="s">
        <v>3799</v>
      </c>
    </row>
    <row r="926" spans="1:3" x14ac:dyDescent="0.3">
      <c r="A926" t="s">
        <v>2810</v>
      </c>
      <c r="B926" t="s">
        <v>139</v>
      </c>
      <c r="C926" t="s">
        <v>3799</v>
      </c>
    </row>
    <row r="927" spans="1:3" x14ac:dyDescent="0.3">
      <c r="A927" t="s">
        <v>156</v>
      </c>
      <c r="B927" t="s">
        <v>139</v>
      </c>
      <c r="C927" t="s">
        <v>3799</v>
      </c>
    </row>
    <row r="928" spans="1:3" x14ac:dyDescent="0.3">
      <c r="A928" t="s">
        <v>2811</v>
      </c>
      <c r="B928" t="s">
        <v>139</v>
      </c>
      <c r="C928" t="s">
        <v>3799</v>
      </c>
    </row>
    <row r="929" spans="1:3" x14ac:dyDescent="0.3">
      <c r="A929" t="s">
        <v>2812</v>
      </c>
      <c r="B929" t="s">
        <v>139</v>
      </c>
      <c r="C929" t="s">
        <v>3799</v>
      </c>
    </row>
    <row r="930" spans="1:3" x14ac:dyDescent="0.3">
      <c r="A930" t="s">
        <v>2813</v>
      </c>
      <c r="B930" t="s">
        <v>139</v>
      </c>
      <c r="C930" t="s">
        <v>3799</v>
      </c>
    </row>
    <row r="931" spans="1:3" x14ac:dyDescent="0.3">
      <c r="A931" t="s">
        <v>2814</v>
      </c>
      <c r="B931" t="s">
        <v>139</v>
      </c>
      <c r="C931" t="s">
        <v>108</v>
      </c>
    </row>
    <row r="932" spans="1:3" x14ac:dyDescent="0.3">
      <c r="A932" t="s">
        <v>2815</v>
      </c>
      <c r="B932" t="s">
        <v>139</v>
      </c>
      <c r="C932" t="s">
        <v>108</v>
      </c>
    </row>
    <row r="933" spans="1:3" x14ac:dyDescent="0.3">
      <c r="A933" t="s">
        <v>2816</v>
      </c>
      <c r="B933" t="s">
        <v>139</v>
      </c>
      <c r="C933" t="s">
        <v>93</v>
      </c>
    </row>
    <row r="934" spans="1:3" x14ac:dyDescent="0.3">
      <c r="A934" t="s">
        <v>2817</v>
      </c>
      <c r="B934" t="s">
        <v>139</v>
      </c>
      <c r="C934" t="s">
        <v>3799</v>
      </c>
    </row>
    <row r="935" spans="1:3" x14ac:dyDescent="0.3">
      <c r="A935" t="s">
        <v>1607</v>
      </c>
      <c r="B935" t="s">
        <v>139</v>
      </c>
      <c r="C935" t="s">
        <v>108</v>
      </c>
    </row>
    <row r="936" spans="1:3" x14ac:dyDescent="0.3">
      <c r="A936" t="s">
        <v>2818</v>
      </c>
      <c r="B936" t="s">
        <v>139</v>
      </c>
      <c r="C936" t="s">
        <v>93</v>
      </c>
    </row>
    <row r="937" spans="1:3" x14ac:dyDescent="0.3">
      <c r="A937" t="s">
        <v>477</v>
      </c>
      <c r="B937" t="s">
        <v>139</v>
      </c>
      <c r="C937" t="s">
        <v>93</v>
      </c>
    </row>
    <row r="938" spans="1:3" x14ac:dyDescent="0.3">
      <c r="A938" t="s">
        <v>2819</v>
      </c>
      <c r="B938" t="s">
        <v>139</v>
      </c>
      <c r="C938" t="s">
        <v>3788</v>
      </c>
    </row>
    <row r="939" spans="1:3" x14ac:dyDescent="0.3">
      <c r="A939" t="s">
        <v>2820</v>
      </c>
      <c r="B939" t="s">
        <v>139</v>
      </c>
      <c r="C939" t="s">
        <v>108</v>
      </c>
    </row>
    <row r="940" spans="1:3" x14ac:dyDescent="0.3">
      <c r="A940" t="s">
        <v>350</v>
      </c>
      <c r="B940" t="s">
        <v>139</v>
      </c>
      <c r="C940" t="s">
        <v>108</v>
      </c>
    </row>
    <row r="941" spans="1:3" x14ac:dyDescent="0.3">
      <c r="A941" t="s">
        <v>2821</v>
      </c>
      <c r="B941" t="s">
        <v>139</v>
      </c>
      <c r="C941" t="s">
        <v>3788</v>
      </c>
    </row>
    <row r="942" spans="1:3" x14ac:dyDescent="0.3">
      <c r="A942" t="s">
        <v>2822</v>
      </c>
      <c r="B942" t="s">
        <v>139</v>
      </c>
      <c r="C942" t="s">
        <v>3788</v>
      </c>
    </row>
    <row r="943" spans="1:3" x14ac:dyDescent="0.3">
      <c r="A943" t="s">
        <v>172</v>
      </c>
      <c r="B943" t="s">
        <v>139</v>
      </c>
      <c r="C943" t="s">
        <v>3799</v>
      </c>
    </row>
    <row r="944" spans="1:3" x14ac:dyDescent="0.3">
      <c r="A944" t="s">
        <v>154</v>
      </c>
      <c r="B944" t="s">
        <v>139</v>
      </c>
      <c r="C944" t="s">
        <v>3789</v>
      </c>
    </row>
    <row r="945" spans="1:3" x14ac:dyDescent="0.3">
      <c r="A945" t="s">
        <v>1579</v>
      </c>
      <c r="B945" t="s">
        <v>139</v>
      </c>
      <c r="C945" t="s">
        <v>108</v>
      </c>
    </row>
    <row r="946" spans="1:3" x14ac:dyDescent="0.3">
      <c r="A946" t="s">
        <v>2823</v>
      </c>
      <c r="B946" t="s">
        <v>139</v>
      </c>
      <c r="C946" t="s">
        <v>3799</v>
      </c>
    </row>
    <row r="947" spans="1:3" x14ac:dyDescent="0.3">
      <c r="A947" t="s">
        <v>2824</v>
      </c>
      <c r="B947" t="s">
        <v>139</v>
      </c>
      <c r="C947" t="s">
        <v>93</v>
      </c>
    </row>
    <row r="948" spans="1:3" x14ac:dyDescent="0.3">
      <c r="A948" t="s">
        <v>622</v>
      </c>
      <c r="B948" t="s">
        <v>139</v>
      </c>
      <c r="C948" t="s">
        <v>108</v>
      </c>
    </row>
    <row r="949" spans="1:3" x14ac:dyDescent="0.3">
      <c r="A949" t="s">
        <v>2825</v>
      </c>
      <c r="B949" t="s">
        <v>24</v>
      </c>
      <c r="C949" t="s">
        <v>3788</v>
      </c>
    </row>
    <row r="950" spans="1:3" x14ac:dyDescent="0.3">
      <c r="A950" t="s">
        <v>2826</v>
      </c>
      <c r="B950" t="s">
        <v>139</v>
      </c>
      <c r="C950" t="s">
        <v>3791</v>
      </c>
    </row>
    <row r="951" spans="1:3" x14ac:dyDescent="0.3">
      <c r="A951" t="s">
        <v>2828</v>
      </c>
      <c r="B951" t="s">
        <v>139</v>
      </c>
      <c r="C951" t="s">
        <v>93</v>
      </c>
    </row>
    <row r="952" spans="1:3" x14ac:dyDescent="0.3">
      <c r="A952" t="s">
        <v>172</v>
      </c>
      <c r="B952" t="s">
        <v>139</v>
      </c>
      <c r="C952" t="s">
        <v>3799</v>
      </c>
    </row>
    <row r="953" spans="1:3" x14ac:dyDescent="0.3">
      <c r="A953" t="s">
        <v>2829</v>
      </c>
      <c r="B953" t="s">
        <v>139</v>
      </c>
      <c r="C953" t="s">
        <v>3799</v>
      </c>
    </row>
    <row r="954" spans="1:3" x14ac:dyDescent="0.3">
      <c r="A954" t="s">
        <v>2830</v>
      </c>
      <c r="B954" t="s">
        <v>139</v>
      </c>
      <c r="C954" t="s">
        <v>93</v>
      </c>
    </row>
    <row r="955" spans="1:3" x14ac:dyDescent="0.3">
      <c r="A955" t="s">
        <v>196</v>
      </c>
      <c r="B955" t="s">
        <v>139</v>
      </c>
      <c r="C955" t="s">
        <v>93</v>
      </c>
    </row>
    <row r="956" spans="1:3" x14ac:dyDescent="0.3">
      <c r="A956" t="s">
        <v>243</v>
      </c>
      <c r="B956" t="s">
        <v>139</v>
      </c>
      <c r="C956" t="s">
        <v>108</v>
      </c>
    </row>
    <row r="957" spans="1:3" x14ac:dyDescent="0.3">
      <c r="A957" t="s">
        <v>2831</v>
      </c>
      <c r="B957" t="s">
        <v>139</v>
      </c>
      <c r="C957" t="s">
        <v>3800</v>
      </c>
    </row>
    <row r="958" spans="1:3" x14ac:dyDescent="0.3">
      <c r="A958" t="s">
        <v>145</v>
      </c>
      <c r="B958" t="s">
        <v>139</v>
      </c>
      <c r="C958" t="s">
        <v>108</v>
      </c>
    </row>
    <row r="959" spans="1:3" x14ac:dyDescent="0.3">
      <c r="A959" t="s">
        <v>2832</v>
      </c>
      <c r="B959" t="s">
        <v>139</v>
      </c>
      <c r="C959" t="s">
        <v>108</v>
      </c>
    </row>
    <row r="960" spans="1:3" x14ac:dyDescent="0.3">
      <c r="A960" t="s">
        <v>2833</v>
      </c>
      <c r="B960" t="s">
        <v>139</v>
      </c>
      <c r="C960" t="s">
        <v>3799</v>
      </c>
    </row>
    <row r="961" spans="1:3" x14ac:dyDescent="0.3">
      <c r="A961" t="s">
        <v>2834</v>
      </c>
      <c r="B961" t="s">
        <v>139</v>
      </c>
      <c r="C961" t="s">
        <v>108</v>
      </c>
    </row>
    <row r="962" spans="1:3" x14ac:dyDescent="0.3">
      <c r="A962" t="s">
        <v>493</v>
      </c>
      <c r="B962" t="s">
        <v>139</v>
      </c>
      <c r="C962" t="s">
        <v>3789</v>
      </c>
    </row>
    <row r="963" spans="1:3" x14ac:dyDescent="0.3">
      <c r="A963" t="s">
        <v>2835</v>
      </c>
      <c r="B963" t="s">
        <v>139</v>
      </c>
      <c r="C963" t="s">
        <v>108</v>
      </c>
    </row>
    <row r="964" spans="1:3" x14ac:dyDescent="0.3">
      <c r="A964" t="s">
        <v>682</v>
      </c>
      <c r="B964" t="s">
        <v>139</v>
      </c>
      <c r="C964" t="s">
        <v>3790</v>
      </c>
    </row>
    <row r="965" spans="1:3" x14ac:dyDescent="0.3">
      <c r="A965" t="s">
        <v>1950</v>
      </c>
      <c r="B965" t="s">
        <v>139</v>
      </c>
      <c r="C965" t="s">
        <v>108</v>
      </c>
    </row>
    <row r="966" spans="1:3" x14ac:dyDescent="0.3">
      <c r="A966" t="s">
        <v>2836</v>
      </c>
      <c r="B966" t="s">
        <v>139</v>
      </c>
      <c r="C966" t="s">
        <v>93</v>
      </c>
    </row>
    <row r="967" spans="1:3" x14ac:dyDescent="0.3">
      <c r="A967" t="s">
        <v>2837</v>
      </c>
      <c r="B967" t="s">
        <v>139</v>
      </c>
      <c r="C967" t="s">
        <v>108</v>
      </c>
    </row>
    <row r="968" spans="1:3" x14ac:dyDescent="0.3">
      <c r="A968" t="s">
        <v>2838</v>
      </c>
      <c r="B968" t="s">
        <v>139</v>
      </c>
      <c r="C968" t="s">
        <v>93</v>
      </c>
    </row>
    <row r="969" spans="1:3" x14ac:dyDescent="0.3">
      <c r="A969" t="s">
        <v>2839</v>
      </c>
      <c r="B969" t="s">
        <v>139</v>
      </c>
      <c r="C969" t="s">
        <v>3788</v>
      </c>
    </row>
    <row r="970" spans="1:3" x14ac:dyDescent="0.3">
      <c r="A970" t="s">
        <v>2840</v>
      </c>
      <c r="B970" t="s">
        <v>139</v>
      </c>
      <c r="C970" t="s">
        <v>3799</v>
      </c>
    </row>
    <row r="971" spans="1:3" x14ac:dyDescent="0.3">
      <c r="A971" t="s">
        <v>2841</v>
      </c>
      <c r="B971" t="s">
        <v>139</v>
      </c>
      <c r="C971" t="s">
        <v>108</v>
      </c>
    </row>
    <row r="972" spans="1:3" x14ac:dyDescent="0.3">
      <c r="A972" t="s">
        <v>172</v>
      </c>
      <c r="B972" t="s">
        <v>139</v>
      </c>
      <c r="C972" t="s">
        <v>3799</v>
      </c>
    </row>
    <row r="973" spans="1:3" x14ac:dyDescent="0.3">
      <c r="A973" t="s">
        <v>2842</v>
      </c>
      <c r="B973" t="s">
        <v>139</v>
      </c>
      <c r="C973" t="s">
        <v>108</v>
      </c>
    </row>
    <row r="974" spans="1:3" x14ac:dyDescent="0.3">
      <c r="A974" t="s">
        <v>2843</v>
      </c>
      <c r="B974" t="s">
        <v>139</v>
      </c>
      <c r="C974" t="s">
        <v>3788</v>
      </c>
    </row>
    <row r="975" spans="1:3" x14ac:dyDescent="0.3">
      <c r="A975" t="s">
        <v>2844</v>
      </c>
      <c r="B975" t="s">
        <v>139</v>
      </c>
      <c r="C975" t="s">
        <v>3799</v>
      </c>
    </row>
    <row r="976" spans="1:3" x14ac:dyDescent="0.3">
      <c r="A976" t="s">
        <v>140</v>
      </c>
      <c r="B976" t="s">
        <v>139</v>
      </c>
      <c r="C976" t="s">
        <v>3799</v>
      </c>
    </row>
    <row r="977" spans="1:3" x14ac:dyDescent="0.3">
      <c r="A977" t="s">
        <v>2845</v>
      </c>
      <c r="B977" t="s">
        <v>139</v>
      </c>
      <c r="C977" t="s">
        <v>3799</v>
      </c>
    </row>
    <row r="978" spans="1:3" x14ac:dyDescent="0.3">
      <c r="A978" t="s">
        <v>2846</v>
      </c>
      <c r="B978" t="s">
        <v>139</v>
      </c>
      <c r="C978" t="s">
        <v>3799</v>
      </c>
    </row>
    <row r="979" spans="1:3" x14ac:dyDescent="0.3">
      <c r="A979" t="s">
        <v>2847</v>
      </c>
      <c r="B979" t="s">
        <v>139</v>
      </c>
      <c r="C979" t="s">
        <v>3799</v>
      </c>
    </row>
    <row r="980" spans="1:3" x14ac:dyDescent="0.3">
      <c r="A980" t="s">
        <v>2848</v>
      </c>
      <c r="B980" t="s">
        <v>159</v>
      </c>
      <c r="C980" t="s">
        <v>3799</v>
      </c>
    </row>
    <row r="981" spans="1:3" x14ac:dyDescent="0.3">
      <c r="A981" t="s">
        <v>2849</v>
      </c>
      <c r="B981" t="s">
        <v>159</v>
      </c>
      <c r="C981" t="s">
        <v>3799</v>
      </c>
    </row>
    <row r="982" spans="1:3" x14ac:dyDescent="0.3">
      <c r="A982" t="s">
        <v>2850</v>
      </c>
      <c r="B982" t="s">
        <v>159</v>
      </c>
      <c r="C982" t="s">
        <v>3799</v>
      </c>
    </row>
    <row r="983" spans="1:3" x14ac:dyDescent="0.3">
      <c r="A983" t="s">
        <v>2851</v>
      </c>
      <c r="B983" t="s">
        <v>139</v>
      </c>
      <c r="C983" t="s">
        <v>3787</v>
      </c>
    </row>
    <row r="984" spans="1:3" x14ac:dyDescent="0.3">
      <c r="A984" t="s">
        <v>2852</v>
      </c>
      <c r="B984" t="s">
        <v>159</v>
      </c>
      <c r="C984" t="s">
        <v>3799</v>
      </c>
    </row>
    <row r="985" spans="1:3" x14ac:dyDescent="0.3">
      <c r="A985" t="s">
        <v>2853</v>
      </c>
      <c r="B985" t="s">
        <v>139</v>
      </c>
      <c r="C985" t="s">
        <v>3799</v>
      </c>
    </row>
    <row r="986" spans="1:3" x14ac:dyDescent="0.3">
      <c r="A986" t="s">
        <v>2854</v>
      </c>
      <c r="B986" t="s">
        <v>159</v>
      </c>
      <c r="C986" t="s">
        <v>3799</v>
      </c>
    </row>
    <row r="987" spans="1:3" x14ac:dyDescent="0.3">
      <c r="A987" t="s">
        <v>172</v>
      </c>
      <c r="B987" t="s">
        <v>159</v>
      </c>
      <c r="C987" t="s">
        <v>3799</v>
      </c>
    </row>
    <row r="988" spans="1:3" x14ac:dyDescent="0.3">
      <c r="A988" t="s">
        <v>2855</v>
      </c>
      <c r="B988" t="s">
        <v>159</v>
      </c>
      <c r="C988" t="s">
        <v>3799</v>
      </c>
    </row>
    <row r="989" spans="1:3" x14ac:dyDescent="0.3">
      <c r="A989" t="s">
        <v>2856</v>
      </c>
      <c r="B989" t="s">
        <v>159</v>
      </c>
      <c r="C989" t="s">
        <v>3788</v>
      </c>
    </row>
    <row r="990" spans="1:3" x14ac:dyDescent="0.3">
      <c r="A990" t="s">
        <v>2857</v>
      </c>
      <c r="B990" t="s">
        <v>139</v>
      </c>
      <c r="C990" t="s">
        <v>3799</v>
      </c>
    </row>
    <row r="991" spans="1:3" x14ac:dyDescent="0.3">
      <c r="A991" t="s">
        <v>156</v>
      </c>
      <c r="B991" t="s">
        <v>159</v>
      </c>
      <c r="C991" t="s">
        <v>3799</v>
      </c>
    </row>
    <row r="992" spans="1:3" x14ac:dyDescent="0.3">
      <c r="A992" t="s">
        <v>2858</v>
      </c>
      <c r="B992" t="s">
        <v>139</v>
      </c>
      <c r="C992" t="s">
        <v>3799</v>
      </c>
    </row>
    <row r="993" spans="1:3" x14ac:dyDescent="0.3">
      <c r="A993" t="s">
        <v>246</v>
      </c>
      <c r="B993" t="s">
        <v>159</v>
      </c>
      <c r="C993" t="s">
        <v>3800</v>
      </c>
    </row>
    <row r="994" spans="1:3" x14ac:dyDescent="0.3">
      <c r="A994" t="s">
        <v>2859</v>
      </c>
      <c r="B994" t="s">
        <v>139</v>
      </c>
      <c r="C994" t="s">
        <v>3799</v>
      </c>
    </row>
    <row r="995" spans="1:3" x14ac:dyDescent="0.3">
      <c r="A995" t="s">
        <v>2860</v>
      </c>
      <c r="B995" t="s">
        <v>159</v>
      </c>
      <c r="C995" t="s">
        <v>3799</v>
      </c>
    </row>
    <row r="996" spans="1:3" x14ac:dyDescent="0.3">
      <c r="A996" t="s">
        <v>172</v>
      </c>
      <c r="B996" t="s">
        <v>159</v>
      </c>
      <c r="C996" t="s">
        <v>3799</v>
      </c>
    </row>
    <row r="997" spans="1:3" x14ac:dyDescent="0.3">
      <c r="A997" t="s">
        <v>2862</v>
      </c>
      <c r="B997" t="s">
        <v>159</v>
      </c>
      <c r="C997" t="s">
        <v>3799</v>
      </c>
    </row>
    <row r="998" spans="1:3" x14ac:dyDescent="0.3">
      <c r="A998" t="s">
        <v>2863</v>
      </c>
      <c r="B998" t="s">
        <v>159</v>
      </c>
      <c r="C998" t="s">
        <v>3799</v>
      </c>
    </row>
    <row r="999" spans="1:3" x14ac:dyDescent="0.3">
      <c r="A999" t="s">
        <v>172</v>
      </c>
      <c r="B999" t="s">
        <v>139</v>
      </c>
      <c r="C999" t="s">
        <v>3799</v>
      </c>
    </row>
    <row r="1000" spans="1:3" x14ac:dyDescent="0.3">
      <c r="A1000" t="s">
        <v>2864</v>
      </c>
      <c r="B1000" t="s">
        <v>139</v>
      </c>
      <c r="C1000" t="s">
        <v>3799</v>
      </c>
    </row>
    <row r="1001" spans="1:3" x14ac:dyDescent="0.3">
      <c r="A1001" t="s">
        <v>172</v>
      </c>
      <c r="B1001" t="s">
        <v>139</v>
      </c>
      <c r="C1001" t="s">
        <v>3799</v>
      </c>
    </row>
    <row r="1002" spans="1:3" x14ac:dyDescent="0.3">
      <c r="A1002" t="s">
        <v>2865</v>
      </c>
      <c r="B1002" t="s">
        <v>139</v>
      </c>
      <c r="C1002" t="s">
        <v>3799</v>
      </c>
    </row>
    <row r="1003" spans="1:3" x14ac:dyDescent="0.3">
      <c r="A1003" t="s">
        <v>2614</v>
      </c>
      <c r="B1003" t="s">
        <v>139</v>
      </c>
      <c r="C1003" t="s">
        <v>3788</v>
      </c>
    </row>
    <row r="1004" spans="1:3" x14ac:dyDescent="0.3">
      <c r="A1004" t="s">
        <v>2866</v>
      </c>
      <c r="B1004" t="s">
        <v>139</v>
      </c>
      <c r="C1004" t="s">
        <v>3799</v>
      </c>
    </row>
    <row r="1005" spans="1:3" x14ac:dyDescent="0.3">
      <c r="A1005" t="s">
        <v>2867</v>
      </c>
      <c r="B1005" t="s">
        <v>139</v>
      </c>
      <c r="C1005" t="s">
        <v>93</v>
      </c>
    </row>
    <row r="1006" spans="1:3" x14ac:dyDescent="0.3">
      <c r="A1006" t="s">
        <v>25</v>
      </c>
      <c r="B1006" t="s">
        <v>139</v>
      </c>
      <c r="C1006" t="s">
        <v>3787</v>
      </c>
    </row>
    <row r="1007" spans="1:3" x14ac:dyDescent="0.3">
      <c r="A1007" t="s">
        <v>25</v>
      </c>
      <c r="B1007" t="s">
        <v>139</v>
      </c>
      <c r="C1007" t="s">
        <v>3787</v>
      </c>
    </row>
    <row r="1008" spans="1:3" x14ac:dyDescent="0.3">
      <c r="A1008" t="s">
        <v>172</v>
      </c>
      <c r="B1008" t="s">
        <v>139</v>
      </c>
      <c r="C1008" t="s">
        <v>3799</v>
      </c>
    </row>
    <row r="1009" spans="1:3" x14ac:dyDescent="0.3">
      <c r="A1009" t="s">
        <v>2941</v>
      </c>
      <c r="B1009" t="s">
        <v>159</v>
      </c>
      <c r="C1009" t="s">
        <v>3799</v>
      </c>
    </row>
    <row r="1010" spans="1:3" x14ac:dyDescent="0.3">
      <c r="A1010" t="s">
        <v>767</v>
      </c>
      <c r="B1010" t="s">
        <v>139</v>
      </c>
      <c r="C1010" t="s">
        <v>108</v>
      </c>
    </row>
    <row r="1011" spans="1:3" x14ac:dyDescent="0.3">
      <c r="A1011" t="s">
        <v>2942</v>
      </c>
      <c r="B1011" t="s">
        <v>139</v>
      </c>
      <c r="C1011" t="s">
        <v>108</v>
      </c>
    </row>
    <row r="1012" spans="1:3" x14ac:dyDescent="0.3">
      <c r="A1012" t="s">
        <v>2943</v>
      </c>
      <c r="B1012" t="s">
        <v>159</v>
      </c>
      <c r="C1012" t="s">
        <v>3800</v>
      </c>
    </row>
    <row r="1013" spans="1:3" x14ac:dyDescent="0.3">
      <c r="A1013" t="s">
        <v>620</v>
      </c>
      <c r="B1013" t="s">
        <v>139</v>
      </c>
      <c r="C1013" t="s">
        <v>3791</v>
      </c>
    </row>
    <row r="1014" spans="1:3" x14ac:dyDescent="0.3">
      <c r="A1014" t="s">
        <v>2944</v>
      </c>
      <c r="B1014" t="s">
        <v>139</v>
      </c>
      <c r="C1014" t="s">
        <v>3799</v>
      </c>
    </row>
    <row r="1015" spans="1:3" x14ac:dyDescent="0.3">
      <c r="A1015" t="s">
        <v>2945</v>
      </c>
      <c r="B1015" t="s">
        <v>159</v>
      </c>
      <c r="C1015" t="s">
        <v>93</v>
      </c>
    </row>
    <row r="1016" spans="1:3" x14ac:dyDescent="0.3">
      <c r="A1016" t="s">
        <v>172</v>
      </c>
      <c r="B1016" t="s">
        <v>159</v>
      </c>
      <c r="C1016" t="s">
        <v>3799</v>
      </c>
    </row>
    <row r="1017" spans="1:3" x14ac:dyDescent="0.3">
      <c r="A1017" t="s">
        <v>2946</v>
      </c>
      <c r="B1017" t="s">
        <v>159</v>
      </c>
      <c r="C1017" t="s">
        <v>108</v>
      </c>
    </row>
    <row r="1018" spans="1:3" x14ac:dyDescent="0.3">
      <c r="A1018" t="s">
        <v>310</v>
      </c>
      <c r="B1018" t="s">
        <v>159</v>
      </c>
      <c r="C1018" t="s">
        <v>3787</v>
      </c>
    </row>
    <row r="1019" spans="1:3" x14ac:dyDescent="0.3">
      <c r="A1019" t="s">
        <v>145</v>
      </c>
      <c r="B1019" t="s">
        <v>159</v>
      </c>
      <c r="C1019" t="s">
        <v>108</v>
      </c>
    </row>
    <row r="1020" spans="1:3" x14ac:dyDescent="0.3">
      <c r="A1020" t="s">
        <v>2609</v>
      </c>
      <c r="B1020" t="s">
        <v>159</v>
      </c>
      <c r="C1020" t="s">
        <v>93</v>
      </c>
    </row>
    <row r="1021" spans="1:3" x14ac:dyDescent="0.3">
      <c r="A1021" t="s">
        <v>142</v>
      </c>
      <c r="B1021" t="s">
        <v>159</v>
      </c>
      <c r="C1021" t="s">
        <v>3799</v>
      </c>
    </row>
    <row r="1022" spans="1:3" x14ac:dyDescent="0.3">
      <c r="A1022" t="s">
        <v>142</v>
      </c>
      <c r="B1022" t="s">
        <v>139</v>
      </c>
      <c r="C1022" t="s">
        <v>3799</v>
      </c>
    </row>
    <row r="1023" spans="1:3" x14ac:dyDescent="0.3">
      <c r="A1023" t="s">
        <v>2947</v>
      </c>
      <c r="B1023" t="s">
        <v>139</v>
      </c>
      <c r="C1023" t="s">
        <v>108</v>
      </c>
    </row>
    <row r="1024" spans="1:3" x14ac:dyDescent="0.3">
      <c r="A1024" t="s">
        <v>2948</v>
      </c>
      <c r="B1024" t="s">
        <v>139</v>
      </c>
      <c r="C1024" t="s">
        <v>108</v>
      </c>
    </row>
    <row r="1025" spans="1:3" x14ac:dyDescent="0.3">
      <c r="A1025" t="s">
        <v>2949</v>
      </c>
      <c r="B1025" t="s">
        <v>139</v>
      </c>
      <c r="C1025" t="s">
        <v>3799</v>
      </c>
    </row>
    <row r="1026" spans="1:3" x14ac:dyDescent="0.3">
      <c r="A1026" t="s">
        <v>1950</v>
      </c>
      <c r="B1026" t="s">
        <v>139</v>
      </c>
      <c r="C1026" t="s">
        <v>108</v>
      </c>
    </row>
    <row r="1027" spans="1:3" x14ac:dyDescent="0.3">
      <c r="A1027" t="s">
        <v>2950</v>
      </c>
      <c r="B1027" t="s">
        <v>139</v>
      </c>
      <c r="C1027" t="s">
        <v>108</v>
      </c>
    </row>
    <row r="1028" spans="1:3" x14ac:dyDescent="0.3">
      <c r="A1028" t="s">
        <v>24</v>
      </c>
      <c r="B1028" t="s">
        <v>24</v>
      </c>
      <c r="C1028" t="s">
        <v>3788</v>
      </c>
    </row>
    <row r="1029" spans="1:3" x14ac:dyDescent="0.3">
      <c r="A1029" t="s">
        <v>3002</v>
      </c>
      <c r="B1029" t="s">
        <v>139</v>
      </c>
      <c r="C1029" t="s">
        <v>108</v>
      </c>
    </row>
    <row r="1030" spans="1:3" x14ac:dyDescent="0.3">
      <c r="A1030" t="s">
        <v>3014</v>
      </c>
      <c r="B1030" t="s">
        <v>139</v>
      </c>
      <c r="C1030" t="s">
        <v>93</v>
      </c>
    </row>
    <row r="1031" spans="1:3" x14ac:dyDescent="0.3">
      <c r="A1031" t="s">
        <v>3015</v>
      </c>
      <c r="B1031" t="s">
        <v>139</v>
      </c>
      <c r="C1031" t="s">
        <v>93</v>
      </c>
    </row>
    <row r="1032" spans="1:3" x14ac:dyDescent="0.3">
      <c r="A1032" t="s">
        <v>3016</v>
      </c>
      <c r="B1032" t="s">
        <v>139</v>
      </c>
      <c r="C1032" t="s">
        <v>108</v>
      </c>
    </row>
    <row r="1033" spans="1:3" x14ac:dyDescent="0.3">
      <c r="A1033" t="s">
        <v>3017</v>
      </c>
      <c r="B1033" t="s">
        <v>159</v>
      </c>
      <c r="C1033" t="s">
        <v>3799</v>
      </c>
    </row>
    <row r="1034" spans="1:3" x14ac:dyDescent="0.3">
      <c r="A1034" t="s">
        <v>3018</v>
      </c>
      <c r="B1034" t="s">
        <v>139</v>
      </c>
      <c r="C1034" t="s">
        <v>108</v>
      </c>
    </row>
    <row r="1035" spans="1:3" x14ac:dyDescent="0.3">
      <c r="A1035" t="s">
        <v>1768</v>
      </c>
      <c r="B1035" t="s">
        <v>139</v>
      </c>
      <c r="C1035" t="s">
        <v>108</v>
      </c>
    </row>
    <row r="1036" spans="1:3" x14ac:dyDescent="0.3">
      <c r="A1036" t="s">
        <v>1903</v>
      </c>
      <c r="B1036" t="s">
        <v>139</v>
      </c>
      <c r="C1036" t="s">
        <v>108</v>
      </c>
    </row>
    <row r="1037" spans="1:3" x14ac:dyDescent="0.3">
      <c r="A1037" t="s">
        <v>3019</v>
      </c>
      <c r="B1037" t="s">
        <v>139</v>
      </c>
      <c r="C1037" t="s">
        <v>108</v>
      </c>
    </row>
    <row r="1038" spans="1:3" x14ac:dyDescent="0.3">
      <c r="A1038" t="s">
        <v>172</v>
      </c>
      <c r="B1038" t="s">
        <v>139</v>
      </c>
      <c r="C1038" t="s">
        <v>3799</v>
      </c>
    </row>
    <row r="1039" spans="1:3" x14ac:dyDescent="0.3">
      <c r="A1039" t="s">
        <v>192</v>
      </c>
      <c r="B1039" t="s">
        <v>139</v>
      </c>
      <c r="C1039" t="s">
        <v>3799</v>
      </c>
    </row>
    <row r="1040" spans="1:3" x14ac:dyDescent="0.3">
      <c r="A1040" t="s">
        <v>246</v>
      </c>
      <c r="B1040" t="s">
        <v>139</v>
      </c>
      <c r="C1040" t="s">
        <v>3800</v>
      </c>
    </row>
    <row r="1041" spans="1:3" x14ac:dyDescent="0.3">
      <c r="A1041" t="s">
        <v>3020</v>
      </c>
      <c r="B1041" t="s">
        <v>139</v>
      </c>
      <c r="C1041" t="s">
        <v>108</v>
      </c>
    </row>
    <row r="1042" spans="1:3" x14ac:dyDescent="0.3">
      <c r="A1042" t="s">
        <v>3021</v>
      </c>
      <c r="B1042" t="s">
        <v>139</v>
      </c>
      <c r="C1042" t="s">
        <v>108</v>
      </c>
    </row>
    <row r="1043" spans="1:3" x14ac:dyDescent="0.3">
      <c r="A1043" t="s">
        <v>3022</v>
      </c>
      <c r="B1043" t="s">
        <v>139</v>
      </c>
      <c r="C1043" t="s">
        <v>93</v>
      </c>
    </row>
    <row r="1044" spans="1:3" x14ac:dyDescent="0.3">
      <c r="A1044" t="s">
        <v>3023</v>
      </c>
      <c r="B1044" t="s">
        <v>139</v>
      </c>
      <c r="C1044" t="s">
        <v>93</v>
      </c>
    </row>
    <row r="1045" spans="1:3" x14ac:dyDescent="0.3">
      <c r="A1045" t="s">
        <v>3024</v>
      </c>
      <c r="B1045" t="s">
        <v>139</v>
      </c>
      <c r="C1045" t="s">
        <v>93</v>
      </c>
    </row>
    <row r="1046" spans="1:3" x14ac:dyDescent="0.3">
      <c r="A1046" t="s">
        <v>192</v>
      </c>
      <c r="B1046" t="s">
        <v>159</v>
      </c>
      <c r="C1046" t="s">
        <v>3799</v>
      </c>
    </row>
    <row r="1047" spans="1:3" x14ac:dyDescent="0.3">
      <c r="A1047" t="s">
        <v>704</v>
      </c>
      <c r="B1047" t="s">
        <v>139</v>
      </c>
      <c r="C1047" t="s">
        <v>3799</v>
      </c>
    </row>
    <row r="1048" spans="1:3" x14ac:dyDescent="0.3">
      <c r="A1048" t="s">
        <v>574</v>
      </c>
      <c r="B1048" t="s">
        <v>139</v>
      </c>
      <c r="C1048" t="s">
        <v>93</v>
      </c>
    </row>
    <row r="1049" spans="1:3" x14ac:dyDescent="0.3">
      <c r="A1049" t="s">
        <v>3025</v>
      </c>
      <c r="B1049" t="s">
        <v>139</v>
      </c>
      <c r="C1049" t="s">
        <v>3799</v>
      </c>
    </row>
    <row r="1050" spans="1:3" x14ac:dyDescent="0.3">
      <c r="A1050" t="s">
        <v>3026</v>
      </c>
      <c r="B1050" t="s">
        <v>139</v>
      </c>
      <c r="C1050" t="s">
        <v>108</v>
      </c>
    </row>
    <row r="1051" spans="1:3" x14ac:dyDescent="0.3">
      <c r="A1051" t="s">
        <v>3027</v>
      </c>
      <c r="B1051" t="s">
        <v>159</v>
      </c>
      <c r="C1051" t="s">
        <v>3799</v>
      </c>
    </row>
    <row r="1052" spans="1:3" x14ac:dyDescent="0.3">
      <c r="A1052" t="s">
        <v>3028</v>
      </c>
      <c r="B1052" t="s">
        <v>139</v>
      </c>
      <c r="C1052" t="s">
        <v>3799</v>
      </c>
    </row>
    <row r="1053" spans="1:3" x14ac:dyDescent="0.3">
      <c r="A1053" t="s">
        <v>704</v>
      </c>
      <c r="B1053" t="s">
        <v>159</v>
      </c>
      <c r="C1053" t="s">
        <v>3799</v>
      </c>
    </row>
    <row r="1054" spans="1:3" x14ac:dyDescent="0.3">
      <c r="A1054" t="s">
        <v>192</v>
      </c>
      <c r="B1054" t="s">
        <v>139</v>
      </c>
      <c r="C1054" t="s">
        <v>3799</v>
      </c>
    </row>
    <row r="1055" spans="1:3" x14ac:dyDescent="0.3">
      <c r="A1055" t="s">
        <v>3029</v>
      </c>
      <c r="B1055" t="s">
        <v>139</v>
      </c>
      <c r="C1055" t="s">
        <v>3799</v>
      </c>
    </row>
    <row r="1056" spans="1:3" x14ac:dyDescent="0.3">
      <c r="A1056" t="s">
        <v>192</v>
      </c>
      <c r="B1056" t="s">
        <v>139</v>
      </c>
      <c r="C1056" t="s">
        <v>3799</v>
      </c>
    </row>
    <row r="1057" spans="1:3" x14ac:dyDescent="0.3">
      <c r="A1057" t="s">
        <v>3031</v>
      </c>
      <c r="B1057" t="s">
        <v>24</v>
      </c>
      <c r="C1057" t="s">
        <v>3788</v>
      </c>
    </row>
    <row r="1058" spans="1:3" x14ac:dyDescent="0.3">
      <c r="A1058" t="s">
        <v>246</v>
      </c>
      <c r="B1058" t="s">
        <v>159</v>
      </c>
      <c r="C1058" t="s">
        <v>3800</v>
      </c>
    </row>
    <row r="1059" spans="1:3" x14ac:dyDescent="0.3">
      <c r="A1059" t="s">
        <v>246</v>
      </c>
      <c r="B1059" t="s">
        <v>139</v>
      </c>
      <c r="C1059" t="s">
        <v>3800</v>
      </c>
    </row>
    <row r="1060" spans="1:3" x14ac:dyDescent="0.3">
      <c r="A1060" t="s">
        <v>172</v>
      </c>
      <c r="B1060" t="s">
        <v>139</v>
      </c>
      <c r="C1060" t="s">
        <v>3799</v>
      </c>
    </row>
    <row r="1061" spans="1:3" x14ac:dyDescent="0.3">
      <c r="A1061" t="s">
        <v>3107</v>
      </c>
      <c r="B1061" t="s">
        <v>139</v>
      </c>
      <c r="C1061" t="s">
        <v>3799</v>
      </c>
    </row>
    <row r="1062" spans="1:3" x14ac:dyDescent="0.3">
      <c r="A1062" t="s">
        <v>192</v>
      </c>
      <c r="B1062" t="s">
        <v>139</v>
      </c>
      <c r="C1062" t="s">
        <v>3799</v>
      </c>
    </row>
    <row r="1063" spans="1:3" x14ac:dyDescent="0.3">
      <c r="A1063" t="s">
        <v>3113</v>
      </c>
      <c r="B1063" t="s">
        <v>139</v>
      </c>
      <c r="C1063" t="s">
        <v>3799</v>
      </c>
    </row>
    <row r="1064" spans="1:3" x14ac:dyDescent="0.3">
      <c r="A1064" t="s">
        <v>192</v>
      </c>
      <c r="B1064" t="s">
        <v>139</v>
      </c>
      <c r="C1064" t="s">
        <v>3799</v>
      </c>
    </row>
    <row r="1065" spans="1:3" x14ac:dyDescent="0.3">
      <c r="A1065" t="s">
        <v>771</v>
      </c>
      <c r="B1065" t="s">
        <v>159</v>
      </c>
      <c r="C1065" t="s">
        <v>3799</v>
      </c>
    </row>
    <row r="1066" spans="1:3" x14ac:dyDescent="0.3">
      <c r="A1066" t="s">
        <v>814</v>
      </c>
      <c r="B1066" t="s">
        <v>24</v>
      </c>
      <c r="C1066" t="s">
        <v>3788</v>
      </c>
    </row>
    <row r="1067" spans="1:3" x14ac:dyDescent="0.3">
      <c r="A1067" t="s">
        <v>714</v>
      </c>
      <c r="B1067" t="s">
        <v>24</v>
      </c>
      <c r="C1067" t="s">
        <v>3799</v>
      </c>
    </row>
    <row r="1068" spans="1:3" x14ac:dyDescent="0.3">
      <c r="A1068" t="s">
        <v>240</v>
      </c>
      <c r="B1068" t="s">
        <v>24</v>
      </c>
      <c r="C1068" t="s">
        <v>108</v>
      </c>
    </row>
    <row r="1069" spans="1:3" x14ac:dyDescent="0.3">
      <c r="A1069" t="s">
        <v>3114</v>
      </c>
      <c r="B1069" t="s">
        <v>24</v>
      </c>
      <c r="C1069" t="s">
        <v>3799</v>
      </c>
    </row>
    <row r="1070" spans="1:3" x14ac:dyDescent="0.3">
      <c r="A1070" t="s">
        <v>3115</v>
      </c>
      <c r="B1070" t="s">
        <v>24</v>
      </c>
      <c r="C1070" t="s">
        <v>93</v>
      </c>
    </row>
    <row r="1071" spans="1:3" x14ac:dyDescent="0.3">
      <c r="A1071" t="s">
        <v>3116</v>
      </c>
      <c r="B1071" t="s">
        <v>24</v>
      </c>
      <c r="C1071" t="s">
        <v>3799</v>
      </c>
    </row>
    <row r="1072" spans="1:3" x14ac:dyDescent="0.3">
      <c r="A1072" t="s">
        <v>3118</v>
      </c>
      <c r="B1072" t="s">
        <v>24</v>
      </c>
      <c r="C1072" t="s">
        <v>108</v>
      </c>
    </row>
    <row r="1073" spans="1:3" x14ac:dyDescent="0.3">
      <c r="A1073" t="s">
        <v>859</v>
      </c>
      <c r="B1073" t="s">
        <v>24</v>
      </c>
      <c r="C1073" t="s">
        <v>93</v>
      </c>
    </row>
    <row r="1074" spans="1:3" x14ac:dyDescent="0.3">
      <c r="A1074" t="s">
        <v>192</v>
      </c>
      <c r="B1074" t="s">
        <v>24</v>
      </c>
      <c r="C1074" t="s">
        <v>3799</v>
      </c>
    </row>
    <row r="1075" spans="1:3" x14ac:dyDescent="0.3">
      <c r="A1075" t="s">
        <v>1305</v>
      </c>
      <c r="B1075" t="s">
        <v>24</v>
      </c>
      <c r="C1075" t="s">
        <v>3799</v>
      </c>
    </row>
    <row r="1076" spans="1:3" x14ac:dyDescent="0.3">
      <c r="A1076" t="s">
        <v>714</v>
      </c>
      <c r="B1076" t="s">
        <v>24</v>
      </c>
      <c r="C1076" t="s">
        <v>3799</v>
      </c>
    </row>
    <row r="1077" spans="1:3" x14ac:dyDescent="0.3">
      <c r="A1077" t="s">
        <v>3119</v>
      </c>
      <c r="B1077" t="s">
        <v>24</v>
      </c>
      <c r="C1077" t="s">
        <v>3799</v>
      </c>
    </row>
    <row r="1078" spans="1:3" x14ac:dyDescent="0.3">
      <c r="A1078" t="s">
        <v>1826</v>
      </c>
      <c r="B1078" t="s">
        <v>24</v>
      </c>
      <c r="C1078" t="s">
        <v>3788</v>
      </c>
    </row>
    <row r="1079" spans="1:3" x14ac:dyDescent="0.3">
      <c r="A1079" t="s">
        <v>3122</v>
      </c>
      <c r="B1079" t="s">
        <v>24</v>
      </c>
      <c r="C1079" t="s">
        <v>108</v>
      </c>
    </row>
    <row r="1080" spans="1:3" x14ac:dyDescent="0.3">
      <c r="A1080" t="s">
        <v>457</v>
      </c>
      <c r="B1080" t="s">
        <v>24</v>
      </c>
      <c r="C1080" t="s">
        <v>3799</v>
      </c>
    </row>
    <row r="1081" spans="1:3" x14ac:dyDescent="0.3">
      <c r="A1081" t="s">
        <v>3125</v>
      </c>
      <c r="B1081" t="s">
        <v>24</v>
      </c>
      <c r="C1081" t="s">
        <v>93</v>
      </c>
    </row>
    <row r="1082" spans="1:3" x14ac:dyDescent="0.3">
      <c r="A1082" t="s">
        <v>237</v>
      </c>
      <c r="B1082" t="s">
        <v>24</v>
      </c>
      <c r="C1082" t="s">
        <v>108</v>
      </c>
    </row>
    <row r="1083" spans="1:3" x14ac:dyDescent="0.3">
      <c r="A1083" t="s">
        <v>3126</v>
      </c>
      <c r="B1083" t="s">
        <v>24</v>
      </c>
      <c r="C1083" t="s">
        <v>3799</v>
      </c>
    </row>
    <row r="1084" spans="1:3" x14ac:dyDescent="0.3">
      <c r="A1084" t="s">
        <v>3127</v>
      </c>
      <c r="B1084" t="s">
        <v>24</v>
      </c>
      <c r="C1084" t="s">
        <v>108</v>
      </c>
    </row>
    <row r="1085" spans="1:3" x14ac:dyDescent="0.3">
      <c r="A1085" t="s">
        <v>785</v>
      </c>
      <c r="B1085" t="s">
        <v>24</v>
      </c>
      <c r="C1085" t="s">
        <v>3789</v>
      </c>
    </row>
    <row r="1086" spans="1:3" x14ac:dyDescent="0.3">
      <c r="A1086" t="s">
        <v>3128</v>
      </c>
      <c r="B1086" t="s">
        <v>24</v>
      </c>
      <c r="C1086" t="s">
        <v>3790</v>
      </c>
    </row>
    <row r="1087" spans="1:3" x14ac:dyDescent="0.3">
      <c r="A1087" t="s">
        <v>1556</v>
      </c>
      <c r="B1087" t="s">
        <v>24</v>
      </c>
      <c r="C1087" t="s">
        <v>108</v>
      </c>
    </row>
    <row r="1088" spans="1:3" x14ac:dyDescent="0.3">
      <c r="A1088" t="s">
        <v>3129</v>
      </c>
      <c r="B1088" t="s">
        <v>24</v>
      </c>
      <c r="C1088" t="s">
        <v>93</v>
      </c>
    </row>
    <row r="1089" spans="1:3" x14ac:dyDescent="0.3">
      <c r="A1089" t="s">
        <v>491</v>
      </c>
      <c r="B1089" t="s">
        <v>24</v>
      </c>
      <c r="C1089" t="s">
        <v>93</v>
      </c>
    </row>
    <row r="1090" spans="1:3" x14ac:dyDescent="0.3">
      <c r="A1090" t="s">
        <v>3130</v>
      </c>
      <c r="B1090" t="s">
        <v>24</v>
      </c>
      <c r="C1090" t="s">
        <v>3789</v>
      </c>
    </row>
    <row r="1091" spans="1:3" x14ac:dyDescent="0.3">
      <c r="A1091" t="s">
        <v>3131</v>
      </c>
      <c r="B1091" t="s">
        <v>24</v>
      </c>
      <c r="C1091" t="s">
        <v>108</v>
      </c>
    </row>
    <row r="1092" spans="1:3" x14ac:dyDescent="0.3">
      <c r="A1092" t="s">
        <v>695</v>
      </c>
      <c r="B1092" t="s">
        <v>24</v>
      </c>
      <c r="C1092" t="s">
        <v>108</v>
      </c>
    </row>
    <row r="1093" spans="1:3" x14ac:dyDescent="0.3">
      <c r="A1093" t="s">
        <v>3132</v>
      </c>
      <c r="B1093" t="s">
        <v>24</v>
      </c>
      <c r="C1093" t="s">
        <v>108</v>
      </c>
    </row>
    <row r="1094" spans="1:3" x14ac:dyDescent="0.3">
      <c r="A1094" t="s">
        <v>3133</v>
      </c>
      <c r="B1094" t="s">
        <v>24</v>
      </c>
      <c r="C1094" t="s">
        <v>108</v>
      </c>
    </row>
    <row r="1095" spans="1:3" x14ac:dyDescent="0.3">
      <c r="A1095" t="s">
        <v>25</v>
      </c>
      <c r="B1095" t="s">
        <v>24</v>
      </c>
      <c r="C1095" t="s">
        <v>3787</v>
      </c>
    </row>
    <row r="1096" spans="1:3" x14ac:dyDescent="0.3">
      <c r="A1096" t="s">
        <v>3139</v>
      </c>
      <c r="B1096" t="s">
        <v>24</v>
      </c>
      <c r="C1096" t="s">
        <v>108</v>
      </c>
    </row>
    <row r="1097" spans="1:3" x14ac:dyDescent="0.3">
      <c r="A1097" t="s">
        <v>2458</v>
      </c>
      <c r="B1097" t="s">
        <v>24</v>
      </c>
      <c r="C1097" t="s">
        <v>108</v>
      </c>
    </row>
    <row r="1098" spans="1:3" x14ac:dyDescent="0.3">
      <c r="A1098" t="s">
        <v>3140</v>
      </c>
      <c r="B1098" t="s">
        <v>24</v>
      </c>
      <c r="C1098" t="s">
        <v>108</v>
      </c>
    </row>
    <row r="1099" spans="1:3" x14ac:dyDescent="0.3">
      <c r="A1099" t="s">
        <v>3141</v>
      </c>
      <c r="B1099" t="s">
        <v>24</v>
      </c>
      <c r="C1099" t="s">
        <v>93</v>
      </c>
    </row>
    <row r="1100" spans="1:3" x14ac:dyDescent="0.3">
      <c r="A1100" t="s">
        <v>3145</v>
      </c>
      <c r="B1100" t="s">
        <v>24</v>
      </c>
      <c r="C1100" t="s">
        <v>108</v>
      </c>
    </row>
    <row r="1101" spans="1:3" x14ac:dyDescent="0.3">
      <c r="A1101" t="s">
        <v>3148</v>
      </c>
      <c r="B1101" t="s">
        <v>24</v>
      </c>
      <c r="C1101" t="s">
        <v>93</v>
      </c>
    </row>
    <row r="1102" spans="1:3" x14ac:dyDescent="0.3">
      <c r="A1102" t="s">
        <v>3149</v>
      </c>
      <c r="B1102" t="s">
        <v>24</v>
      </c>
      <c r="C1102" t="s">
        <v>108</v>
      </c>
    </row>
    <row r="1103" spans="1:3" x14ac:dyDescent="0.3">
      <c r="A1103" t="s">
        <v>3152</v>
      </c>
      <c r="B1103" t="s">
        <v>24</v>
      </c>
      <c r="C1103" t="s">
        <v>3787</v>
      </c>
    </row>
    <row r="1104" spans="1:3" x14ac:dyDescent="0.3">
      <c r="A1104" t="s">
        <v>3156</v>
      </c>
      <c r="B1104" t="s">
        <v>24</v>
      </c>
      <c r="C1104" t="s">
        <v>108</v>
      </c>
    </row>
    <row r="1105" spans="1:3" x14ac:dyDescent="0.3">
      <c r="A1105" t="s">
        <v>3159</v>
      </c>
      <c r="B1105" t="s">
        <v>24</v>
      </c>
      <c r="C1105" t="s">
        <v>108</v>
      </c>
    </row>
    <row r="1106" spans="1:3" x14ac:dyDescent="0.3">
      <c r="A1106" t="s">
        <v>3164</v>
      </c>
      <c r="B1106" t="s">
        <v>24</v>
      </c>
      <c r="C1106" t="s">
        <v>3788</v>
      </c>
    </row>
    <row r="1107" spans="1:3" x14ac:dyDescent="0.3">
      <c r="A1107" t="s">
        <v>457</v>
      </c>
      <c r="B1107" t="s">
        <v>24</v>
      </c>
      <c r="C1107" t="s">
        <v>3799</v>
      </c>
    </row>
    <row r="1108" spans="1:3" x14ac:dyDescent="0.3">
      <c r="A1108" t="s">
        <v>3169</v>
      </c>
      <c r="B1108" t="s">
        <v>24</v>
      </c>
      <c r="C1108" t="s">
        <v>93</v>
      </c>
    </row>
    <row r="1109" spans="1:3" x14ac:dyDescent="0.3">
      <c r="A1109" t="s">
        <v>3173</v>
      </c>
      <c r="B1109" t="s">
        <v>24</v>
      </c>
      <c r="C1109" t="s">
        <v>93</v>
      </c>
    </row>
    <row r="1110" spans="1:3" x14ac:dyDescent="0.3">
      <c r="A1110" t="s">
        <v>565</v>
      </c>
      <c r="B1110" t="s">
        <v>24</v>
      </c>
      <c r="C1110" t="s">
        <v>108</v>
      </c>
    </row>
    <row r="1111" spans="1:3" x14ac:dyDescent="0.3">
      <c r="A1111" t="s">
        <v>219</v>
      </c>
      <c r="B1111" t="s">
        <v>24</v>
      </c>
      <c r="C1111" t="s">
        <v>3790</v>
      </c>
    </row>
    <row r="1112" spans="1:3" x14ac:dyDescent="0.3">
      <c r="A1112" t="s">
        <v>117</v>
      </c>
      <c r="B1112" t="s">
        <v>24</v>
      </c>
      <c r="C1112" t="s">
        <v>108</v>
      </c>
    </row>
    <row r="1113" spans="1:3" x14ac:dyDescent="0.3">
      <c r="A1113" t="s">
        <v>3180</v>
      </c>
      <c r="B1113" t="s">
        <v>24</v>
      </c>
      <c r="C1113" t="s">
        <v>93</v>
      </c>
    </row>
    <row r="1114" spans="1:3" x14ac:dyDescent="0.3">
      <c r="A1114" t="s">
        <v>3181</v>
      </c>
      <c r="B1114" t="s">
        <v>24</v>
      </c>
      <c r="C1114" t="s">
        <v>3789</v>
      </c>
    </row>
    <row r="1115" spans="1:3" x14ac:dyDescent="0.3">
      <c r="A1115" t="s">
        <v>3182</v>
      </c>
      <c r="B1115" t="s">
        <v>24</v>
      </c>
      <c r="C1115" t="s">
        <v>3799</v>
      </c>
    </row>
    <row r="1116" spans="1:3" x14ac:dyDescent="0.3">
      <c r="A1116" t="s">
        <v>3183</v>
      </c>
      <c r="B1116" t="s">
        <v>24</v>
      </c>
      <c r="C1116" t="s">
        <v>3799</v>
      </c>
    </row>
    <row r="1117" spans="1:3" x14ac:dyDescent="0.3">
      <c r="A1117" t="s">
        <v>3184</v>
      </c>
      <c r="B1117" t="s">
        <v>24</v>
      </c>
      <c r="C1117" t="s">
        <v>108</v>
      </c>
    </row>
    <row r="1118" spans="1:3" x14ac:dyDescent="0.3">
      <c r="A1118" t="s">
        <v>3185</v>
      </c>
      <c r="B1118" t="s">
        <v>24</v>
      </c>
      <c r="C1118" t="s">
        <v>93</v>
      </c>
    </row>
    <row r="1119" spans="1:3" x14ac:dyDescent="0.3">
      <c r="A1119" t="s">
        <v>3187</v>
      </c>
      <c r="B1119" t="s">
        <v>24</v>
      </c>
      <c r="C1119" t="s">
        <v>3799</v>
      </c>
    </row>
    <row r="1120" spans="1:3" x14ac:dyDescent="0.3">
      <c r="A1120" t="s">
        <v>478</v>
      </c>
      <c r="B1120" t="s">
        <v>24</v>
      </c>
      <c r="C1120" t="s">
        <v>3790</v>
      </c>
    </row>
    <row r="1121" spans="1:3" x14ac:dyDescent="0.3">
      <c r="A1121" t="s">
        <v>3188</v>
      </c>
      <c r="B1121" t="s">
        <v>24</v>
      </c>
      <c r="C1121" t="s">
        <v>108</v>
      </c>
    </row>
    <row r="1122" spans="1:3" x14ac:dyDescent="0.3">
      <c r="A1122" t="s">
        <v>579</v>
      </c>
      <c r="B1122" t="s">
        <v>24</v>
      </c>
      <c r="C1122" t="s">
        <v>108</v>
      </c>
    </row>
    <row r="1123" spans="1:3" x14ac:dyDescent="0.3">
      <c r="A1123" t="s">
        <v>3189</v>
      </c>
      <c r="B1123" t="s">
        <v>24</v>
      </c>
      <c r="C1123" t="s">
        <v>3788</v>
      </c>
    </row>
    <row r="1124" spans="1:3" x14ac:dyDescent="0.3">
      <c r="A1124" t="s">
        <v>222</v>
      </c>
      <c r="B1124" t="s">
        <v>24</v>
      </c>
      <c r="C1124" t="s">
        <v>108</v>
      </c>
    </row>
    <row r="1125" spans="1:3" x14ac:dyDescent="0.3">
      <c r="A1125" t="s">
        <v>3190</v>
      </c>
      <c r="B1125" t="s">
        <v>24</v>
      </c>
      <c r="C1125" t="s">
        <v>3790</v>
      </c>
    </row>
    <row r="1126" spans="1:3" x14ac:dyDescent="0.3">
      <c r="A1126" t="s">
        <v>2827</v>
      </c>
      <c r="B1126" t="s">
        <v>24</v>
      </c>
      <c r="C1126" t="s">
        <v>3799</v>
      </c>
    </row>
    <row r="1127" spans="1:3" x14ac:dyDescent="0.3">
      <c r="A1127" t="s">
        <v>672</v>
      </c>
      <c r="B1127" t="s">
        <v>24</v>
      </c>
      <c r="C1127" t="s">
        <v>3788</v>
      </c>
    </row>
    <row r="1128" spans="1:3" x14ac:dyDescent="0.3">
      <c r="A1128" t="s">
        <v>3191</v>
      </c>
      <c r="B1128" t="s">
        <v>24</v>
      </c>
      <c r="C1128" t="s">
        <v>3799</v>
      </c>
    </row>
    <row r="1129" spans="1:3" x14ac:dyDescent="0.3">
      <c r="A1129" t="s">
        <v>789</v>
      </c>
      <c r="B1129" t="s">
        <v>24</v>
      </c>
      <c r="C1129" t="s">
        <v>108</v>
      </c>
    </row>
    <row r="1130" spans="1:3" x14ac:dyDescent="0.3">
      <c r="A1130" t="s">
        <v>298</v>
      </c>
      <c r="B1130" t="s">
        <v>24</v>
      </c>
      <c r="C1130" t="s">
        <v>3799</v>
      </c>
    </row>
    <row r="1131" spans="1:3" x14ac:dyDescent="0.3">
      <c r="A1131" t="s">
        <v>597</v>
      </c>
      <c r="B1131" t="s">
        <v>24</v>
      </c>
      <c r="C1131" t="s">
        <v>108</v>
      </c>
    </row>
    <row r="1132" spans="1:3" x14ac:dyDescent="0.3">
      <c r="A1132" t="s">
        <v>3192</v>
      </c>
      <c r="B1132" t="s">
        <v>24</v>
      </c>
      <c r="C1132" t="s">
        <v>93</v>
      </c>
    </row>
    <row r="1133" spans="1:3" x14ac:dyDescent="0.3">
      <c r="A1133" t="s">
        <v>172</v>
      </c>
      <c r="B1133" t="s">
        <v>24</v>
      </c>
      <c r="C1133" t="s">
        <v>3799</v>
      </c>
    </row>
    <row r="1134" spans="1:3" x14ac:dyDescent="0.3">
      <c r="A1134" t="s">
        <v>3193</v>
      </c>
      <c r="B1134" t="s">
        <v>24</v>
      </c>
      <c r="C1134" t="s">
        <v>108</v>
      </c>
    </row>
    <row r="1135" spans="1:3" x14ac:dyDescent="0.3">
      <c r="A1135" t="s">
        <v>3194</v>
      </c>
      <c r="B1135" t="s">
        <v>24</v>
      </c>
      <c r="C1135" t="s">
        <v>3799</v>
      </c>
    </row>
    <row r="1136" spans="1:3" x14ac:dyDescent="0.3">
      <c r="A1136" t="s">
        <v>224</v>
      </c>
      <c r="B1136" t="s">
        <v>24</v>
      </c>
      <c r="C1136" t="s">
        <v>108</v>
      </c>
    </row>
    <row r="1137" spans="1:3" x14ac:dyDescent="0.3">
      <c r="A1137" t="s">
        <v>3195</v>
      </c>
      <c r="B1137" t="s">
        <v>24</v>
      </c>
      <c r="C1137" t="s">
        <v>3788</v>
      </c>
    </row>
    <row r="1138" spans="1:3" x14ac:dyDescent="0.3">
      <c r="A1138" t="s">
        <v>3196</v>
      </c>
      <c r="B1138" t="s">
        <v>24</v>
      </c>
      <c r="C1138" t="s">
        <v>93</v>
      </c>
    </row>
    <row r="1139" spans="1:3" x14ac:dyDescent="0.3">
      <c r="A1139" t="s">
        <v>3197</v>
      </c>
      <c r="B1139" t="s">
        <v>24</v>
      </c>
      <c r="C1139" t="s">
        <v>108</v>
      </c>
    </row>
    <row r="1140" spans="1:3" x14ac:dyDescent="0.3">
      <c r="A1140" t="s">
        <v>3198</v>
      </c>
      <c r="B1140" t="s">
        <v>24</v>
      </c>
      <c r="C1140" t="s">
        <v>3791</v>
      </c>
    </row>
    <row r="1141" spans="1:3" x14ac:dyDescent="0.3">
      <c r="A1141" t="s">
        <v>525</v>
      </c>
      <c r="B1141" t="s">
        <v>24</v>
      </c>
      <c r="C1141" t="s">
        <v>3799</v>
      </c>
    </row>
    <row r="1142" spans="1:3" x14ac:dyDescent="0.3">
      <c r="A1142" t="s">
        <v>622</v>
      </c>
      <c r="B1142" t="s">
        <v>24</v>
      </c>
      <c r="C1142" t="s">
        <v>108</v>
      </c>
    </row>
    <row r="1143" spans="1:3" x14ac:dyDescent="0.3">
      <c r="A1143" t="s">
        <v>3199</v>
      </c>
      <c r="B1143" t="s">
        <v>24</v>
      </c>
      <c r="C1143" t="s">
        <v>93</v>
      </c>
    </row>
    <row r="1144" spans="1:3" x14ac:dyDescent="0.3">
      <c r="A1144" t="s">
        <v>3112</v>
      </c>
      <c r="B1144" t="s">
        <v>24</v>
      </c>
      <c r="C1144" t="s">
        <v>108</v>
      </c>
    </row>
    <row r="1145" spans="1:3" x14ac:dyDescent="0.3">
      <c r="A1145" t="s">
        <v>222</v>
      </c>
      <c r="B1145" t="s">
        <v>24</v>
      </c>
      <c r="C1145" t="s">
        <v>108</v>
      </c>
    </row>
    <row r="1146" spans="1:3" x14ac:dyDescent="0.3">
      <c r="A1146" t="s">
        <v>25</v>
      </c>
      <c r="B1146" t="s">
        <v>24</v>
      </c>
      <c r="C1146" t="s">
        <v>3787</v>
      </c>
    </row>
    <row r="1147" spans="1:3" x14ac:dyDescent="0.3">
      <c r="A1147" t="s">
        <v>172</v>
      </c>
      <c r="B1147" t="s">
        <v>24</v>
      </c>
      <c r="C1147" t="s">
        <v>3799</v>
      </c>
    </row>
    <row r="1148" spans="1:3" x14ac:dyDescent="0.3">
      <c r="A1148" t="s">
        <v>3209</v>
      </c>
      <c r="B1148" t="s">
        <v>24</v>
      </c>
      <c r="C1148" t="s">
        <v>3789</v>
      </c>
    </row>
    <row r="1149" spans="1:3" x14ac:dyDescent="0.3">
      <c r="A1149" t="s">
        <v>3211</v>
      </c>
      <c r="B1149" t="s">
        <v>24</v>
      </c>
      <c r="C1149" t="s">
        <v>108</v>
      </c>
    </row>
    <row r="1150" spans="1:3" x14ac:dyDescent="0.3">
      <c r="A1150" t="s">
        <v>3212</v>
      </c>
      <c r="B1150" t="s">
        <v>24</v>
      </c>
      <c r="C1150" t="s">
        <v>108</v>
      </c>
    </row>
    <row r="1151" spans="1:3" x14ac:dyDescent="0.3">
      <c r="A1151" t="s">
        <v>172</v>
      </c>
      <c r="B1151" t="s">
        <v>24</v>
      </c>
      <c r="C1151" t="s">
        <v>3799</v>
      </c>
    </row>
    <row r="1152" spans="1:3" x14ac:dyDescent="0.3">
      <c r="A1152" t="s">
        <v>3213</v>
      </c>
      <c r="B1152" t="s">
        <v>24</v>
      </c>
      <c r="C1152" t="s">
        <v>108</v>
      </c>
    </row>
    <row r="1153" spans="1:3" x14ac:dyDescent="0.3">
      <c r="A1153" t="s">
        <v>3214</v>
      </c>
      <c r="B1153" t="s">
        <v>24</v>
      </c>
      <c r="C1153" t="s">
        <v>108</v>
      </c>
    </row>
    <row r="1154" spans="1:3" x14ac:dyDescent="0.3">
      <c r="A1154" t="s">
        <v>3215</v>
      </c>
      <c r="B1154" t="s">
        <v>24</v>
      </c>
      <c r="C1154" t="s">
        <v>3788</v>
      </c>
    </row>
    <row r="1155" spans="1:3" x14ac:dyDescent="0.3">
      <c r="A1155" t="s">
        <v>3216</v>
      </c>
      <c r="B1155" t="s">
        <v>24</v>
      </c>
      <c r="C1155" t="s">
        <v>108</v>
      </c>
    </row>
    <row r="1156" spans="1:3" x14ac:dyDescent="0.3">
      <c r="A1156" t="s">
        <v>3217</v>
      </c>
      <c r="B1156" t="s">
        <v>24</v>
      </c>
      <c r="C1156" t="s">
        <v>108</v>
      </c>
    </row>
    <row r="1157" spans="1:3" x14ac:dyDescent="0.3">
      <c r="A1157" t="s">
        <v>3112</v>
      </c>
      <c r="B1157" t="s">
        <v>24</v>
      </c>
      <c r="C1157" t="s">
        <v>108</v>
      </c>
    </row>
    <row r="1158" spans="1:3" x14ac:dyDescent="0.3">
      <c r="A1158" t="s">
        <v>3218</v>
      </c>
      <c r="B1158" t="s">
        <v>24</v>
      </c>
      <c r="C1158" t="s">
        <v>3799</v>
      </c>
    </row>
    <row r="1159" spans="1:3" x14ac:dyDescent="0.3">
      <c r="A1159" t="s">
        <v>3219</v>
      </c>
      <c r="B1159" t="s">
        <v>24</v>
      </c>
      <c r="C1159" t="s">
        <v>93</v>
      </c>
    </row>
    <row r="1160" spans="1:3" x14ac:dyDescent="0.3">
      <c r="A1160" t="s">
        <v>3220</v>
      </c>
      <c r="B1160" t="s">
        <v>24</v>
      </c>
      <c r="C1160" t="s">
        <v>108</v>
      </c>
    </row>
    <row r="1161" spans="1:3" x14ac:dyDescent="0.3">
      <c r="A1161" t="s">
        <v>3112</v>
      </c>
      <c r="B1161" t="s">
        <v>24</v>
      </c>
      <c r="C1161" t="s">
        <v>108</v>
      </c>
    </row>
    <row r="1162" spans="1:3" x14ac:dyDescent="0.3">
      <c r="A1162" t="s">
        <v>3221</v>
      </c>
      <c r="B1162" t="s">
        <v>24</v>
      </c>
      <c r="C1162" t="s">
        <v>108</v>
      </c>
    </row>
    <row r="1163" spans="1:3" x14ac:dyDescent="0.3">
      <c r="A1163" t="s">
        <v>317</v>
      </c>
      <c r="B1163" t="s">
        <v>24</v>
      </c>
      <c r="C1163" t="s">
        <v>3800</v>
      </c>
    </row>
    <row r="1164" spans="1:3" x14ac:dyDescent="0.3">
      <c r="A1164" t="s">
        <v>3226</v>
      </c>
      <c r="B1164" t="s">
        <v>24</v>
      </c>
      <c r="C1164" t="s">
        <v>108</v>
      </c>
    </row>
    <row r="1165" spans="1:3" x14ac:dyDescent="0.3">
      <c r="A1165" t="s">
        <v>3232</v>
      </c>
      <c r="B1165" t="s">
        <v>24</v>
      </c>
      <c r="C1165" t="s">
        <v>108</v>
      </c>
    </row>
    <row r="1166" spans="1:3" x14ac:dyDescent="0.3">
      <c r="A1166" t="s">
        <v>3235</v>
      </c>
      <c r="B1166" t="s">
        <v>24</v>
      </c>
      <c r="C1166" t="s">
        <v>93</v>
      </c>
    </row>
    <row r="1167" spans="1:3" x14ac:dyDescent="0.3">
      <c r="A1167" t="s">
        <v>3236</v>
      </c>
      <c r="B1167" t="s">
        <v>24</v>
      </c>
      <c r="C1167" t="s">
        <v>108</v>
      </c>
    </row>
    <row r="1168" spans="1:3" x14ac:dyDescent="0.3">
      <c r="A1168" t="s">
        <v>3237</v>
      </c>
      <c r="B1168" t="s">
        <v>24</v>
      </c>
      <c r="C1168" t="s">
        <v>3799</v>
      </c>
    </row>
    <row r="1169" spans="1:3" x14ac:dyDescent="0.3">
      <c r="A1169" t="s">
        <v>3238</v>
      </c>
      <c r="B1169" t="s">
        <v>24</v>
      </c>
      <c r="C1169" t="s">
        <v>3799</v>
      </c>
    </row>
    <row r="1170" spans="1:3" x14ac:dyDescent="0.3">
      <c r="A1170" t="s">
        <v>3239</v>
      </c>
      <c r="B1170" t="s">
        <v>24</v>
      </c>
      <c r="C1170" t="s">
        <v>3791</v>
      </c>
    </row>
    <row r="1171" spans="1:3" x14ac:dyDescent="0.3">
      <c r="A1171" t="s">
        <v>3240</v>
      </c>
      <c r="B1171" t="s">
        <v>24</v>
      </c>
      <c r="C1171" t="s">
        <v>108</v>
      </c>
    </row>
    <row r="1172" spans="1:3" x14ac:dyDescent="0.3">
      <c r="A1172" t="s">
        <v>3241</v>
      </c>
      <c r="B1172" t="s">
        <v>24</v>
      </c>
      <c r="C1172" t="s">
        <v>108</v>
      </c>
    </row>
    <row r="1173" spans="1:3" x14ac:dyDescent="0.3">
      <c r="A1173" t="s">
        <v>3242</v>
      </c>
      <c r="B1173" t="s">
        <v>24</v>
      </c>
      <c r="C1173" t="s">
        <v>108</v>
      </c>
    </row>
    <row r="1174" spans="1:3" x14ac:dyDescent="0.3">
      <c r="A1174" t="s">
        <v>457</v>
      </c>
      <c r="B1174" t="s">
        <v>24</v>
      </c>
      <c r="C1174" t="s">
        <v>3799</v>
      </c>
    </row>
    <row r="1175" spans="1:3" x14ac:dyDescent="0.3">
      <c r="A1175" t="s">
        <v>3243</v>
      </c>
      <c r="B1175" t="s">
        <v>24</v>
      </c>
      <c r="C1175" t="s">
        <v>3799</v>
      </c>
    </row>
    <row r="1176" spans="1:3" x14ac:dyDescent="0.3">
      <c r="A1176" t="s">
        <v>3244</v>
      </c>
      <c r="B1176" t="s">
        <v>24</v>
      </c>
      <c r="C1176" t="s">
        <v>93</v>
      </c>
    </row>
    <row r="1177" spans="1:3" x14ac:dyDescent="0.3">
      <c r="A1177" t="s">
        <v>3245</v>
      </c>
      <c r="B1177" t="s">
        <v>24</v>
      </c>
      <c r="C1177" t="s">
        <v>108</v>
      </c>
    </row>
    <row r="1178" spans="1:3" x14ac:dyDescent="0.3">
      <c r="A1178" t="s">
        <v>145</v>
      </c>
      <c r="B1178" t="s">
        <v>24</v>
      </c>
      <c r="C1178" t="s">
        <v>108</v>
      </c>
    </row>
    <row r="1179" spans="1:3" x14ac:dyDescent="0.3">
      <c r="A1179" t="s">
        <v>3246</v>
      </c>
      <c r="B1179" t="s">
        <v>24</v>
      </c>
      <c r="C1179" t="s">
        <v>3799</v>
      </c>
    </row>
    <row r="1180" spans="1:3" x14ac:dyDescent="0.3">
      <c r="A1180" t="s">
        <v>3247</v>
      </c>
      <c r="B1180" t="s">
        <v>24</v>
      </c>
      <c r="C1180" t="s">
        <v>108</v>
      </c>
    </row>
    <row r="1181" spans="1:3" x14ac:dyDescent="0.3">
      <c r="A1181" t="s">
        <v>457</v>
      </c>
      <c r="B1181" t="s">
        <v>24</v>
      </c>
      <c r="C1181" t="s">
        <v>3799</v>
      </c>
    </row>
    <row r="1182" spans="1:3" x14ac:dyDescent="0.3">
      <c r="A1182" t="s">
        <v>3248</v>
      </c>
      <c r="B1182" t="s">
        <v>24</v>
      </c>
      <c r="C1182" t="s">
        <v>3799</v>
      </c>
    </row>
    <row r="1183" spans="1:3" x14ac:dyDescent="0.3">
      <c r="A1183" t="s">
        <v>145</v>
      </c>
      <c r="B1183" t="s">
        <v>24</v>
      </c>
      <c r="C1183" t="s">
        <v>108</v>
      </c>
    </row>
    <row r="1184" spans="1:3" x14ac:dyDescent="0.3">
      <c r="A1184" t="s">
        <v>3249</v>
      </c>
      <c r="B1184" t="s">
        <v>24</v>
      </c>
      <c r="C1184" t="s">
        <v>93</v>
      </c>
    </row>
    <row r="1185" spans="1:3" x14ac:dyDescent="0.3">
      <c r="A1185" t="s">
        <v>3253</v>
      </c>
      <c r="B1185" t="s">
        <v>24</v>
      </c>
      <c r="C1185" t="s">
        <v>3788</v>
      </c>
    </row>
    <row r="1186" spans="1:3" x14ac:dyDescent="0.3">
      <c r="A1186" t="s">
        <v>3258</v>
      </c>
      <c r="B1186" t="s">
        <v>24</v>
      </c>
      <c r="C1186" t="s">
        <v>93</v>
      </c>
    </row>
    <row r="1187" spans="1:3" x14ac:dyDescent="0.3">
      <c r="A1187" t="s">
        <v>154</v>
      </c>
      <c r="B1187" t="s">
        <v>24</v>
      </c>
      <c r="C1187" t="s">
        <v>3789</v>
      </c>
    </row>
    <row r="1188" spans="1:3" x14ac:dyDescent="0.3">
      <c r="A1188" t="s">
        <v>1539</v>
      </c>
      <c r="B1188" t="s">
        <v>24</v>
      </c>
      <c r="C1188" t="s">
        <v>108</v>
      </c>
    </row>
    <row r="1189" spans="1:3" x14ac:dyDescent="0.3">
      <c r="A1189" t="s">
        <v>3259</v>
      </c>
      <c r="B1189" t="s">
        <v>24</v>
      </c>
      <c r="C1189" t="s">
        <v>93</v>
      </c>
    </row>
    <row r="1190" spans="1:3" x14ac:dyDescent="0.3">
      <c r="A1190" t="s">
        <v>3260</v>
      </c>
      <c r="B1190" t="s">
        <v>24</v>
      </c>
      <c r="C1190" t="s">
        <v>3788</v>
      </c>
    </row>
    <row r="1191" spans="1:3" x14ac:dyDescent="0.3">
      <c r="A1191" t="s">
        <v>3261</v>
      </c>
      <c r="B1191" t="s">
        <v>24</v>
      </c>
      <c r="C1191" t="s">
        <v>108</v>
      </c>
    </row>
    <row r="1192" spans="1:3" x14ac:dyDescent="0.3">
      <c r="A1192" t="s">
        <v>3262</v>
      </c>
      <c r="B1192" t="s">
        <v>24</v>
      </c>
      <c r="C1192" t="s">
        <v>3789</v>
      </c>
    </row>
    <row r="1193" spans="1:3" x14ac:dyDescent="0.3">
      <c r="A1193" t="s">
        <v>3263</v>
      </c>
      <c r="B1193" t="s">
        <v>24</v>
      </c>
      <c r="C1193" t="s">
        <v>3799</v>
      </c>
    </row>
    <row r="1194" spans="1:3" x14ac:dyDescent="0.3">
      <c r="A1194" t="s">
        <v>308</v>
      </c>
      <c r="B1194" t="s">
        <v>24</v>
      </c>
      <c r="C1194" t="s">
        <v>108</v>
      </c>
    </row>
    <row r="1195" spans="1:3" x14ac:dyDescent="0.3">
      <c r="A1195" t="s">
        <v>3264</v>
      </c>
      <c r="B1195" t="s">
        <v>24</v>
      </c>
      <c r="C1195" t="s">
        <v>3788</v>
      </c>
    </row>
    <row r="1196" spans="1:3" x14ac:dyDescent="0.3">
      <c r="A1196" t="s">
        <v>3265</v>
      </c>
      <c r="B1196" t="s">
        <v>24</v>
      </c>
      <c r="C1196" t="s">
        <v>108</v>
      </c>
    </row>
    <row r="1197" spans="1:3" x14ac:dyDescent="0.3">
      <c r="A1197" t="s">
        <v>223</v>
      </c>
      <c r="B1197" t="s">
        <v>24</v>
      </c>
      <c r="C1197" t="s">
        <v>93</v>
      </c>
    </row>
    <row r="1198" spans="1:3" x14ac:dyDescent="0.3">
      <c r="A1198" t="s">
        <v>3266</v>
      </c>
      <c r="B1198" t="s">
        <v>24</v>
      </c>
      <c r="C1198" t="s">
        <v>3789</v>
      </c>
    </row>
    <row r="1199" spans="1:3" x14ac:dyDescent="0.3">
      <c r="A1199" t="s">
        <v>457</v>
      </c>
      <c r="B1199" t="s">
        <v>24</v>
      </c>
      <c r="C1199" t="s">
        <v>3799</v>
      </c>
    </row>
    <row r="1200" spans="1:3" x14ac:dyDescent="0.3">
      <c r="A1200" t="s">
        <v>457</v>
      </c>
      <c r="B1200" t="s">
        <v>24</v>
      </c>
      <c r="C1200" t="s">
        <v>3799</v>
      </c>
    </row>
    <row r="1201" spans="1:3" x14ac:dyDescent="0.3">
      <c r="A1201" t="s">
        <v>768</v>
      </c>
      <c r="B1201" t="s">
        <v>24</v>
      </c>
      <c r="C1201" t="s">
        <v>3789</v>
      </c>
    </row>
    <row r="1202" spans="1:3" x14ac:dyDescent="0.3">
      <c r="A1202" t="s">
        <v>3267</v>
      </c>
      <c r="B1202" t="s">
        <v>24</v>
      </c>
      <c r="C1202" t="s">
        <v>108</v>
      </c>
    </row>
    <row r="1203" spans="1:3" x14ac:dyDescent="0.3">
      <c r="A1203" t="s">
        <v>97</v>
      </c>
      <c r="B1203" t="s">
        <v>24</v>
      </c>
      <c r="C1203" t="s">
        <v>3790</v>
      </c>
    </row>
    <row r="1204" spans="1:3" x14ac:dyDescent="0.3">
      <c r="A1204" t="s">
        <v>172</v>
      </c>
      <c r="B1204" t="s">
        <v>24</v>
      </c>
      <c r="C1204" t="s">
        <v>3799</v>
      </c>
    </row>
    <row r="1205" spans="1:3" x14ac:dyDescent="0.3">
      <c r="A1205" t="s">
        <v>3273</v>
      </c>
      <c r="B1205" t="s">
        <v>24</v>
      </c>
      <c r="C1205" t="s">
        <v>108</v>
      </c>
    </row>
    <row r="1206" spans="1:3" x14ac:dyDescent="0.3">
      <c r="A1206" t="s">
        <v>3274</v>
      </c>
      <c r="B1206" t="s">
        <v>24</v>
      </c>
      <c r="C1206" t="s">
        <v>108</v>
      </c>
    </row>
    <row r="1207" spans="1:3" x14ac:dyDescent="0.3">
      <c r="A1207" t="s">
        <v>3275</v>
      </c>
      <c r="B1207" t="s">
        <v>24</v>
      </c>
      <c r="C1207" t="s">
        <v>108</v>
      </c>
    </row>
    <row r="1208" spans="1:3" x14ac:dyDescent="0.3">
      <c r="A1208" t="s">
        <v>3276</v>
      </c>
      <c r="B1208" t="s">
        <v>24</v>
      </c>
      <c r="C1208" t="s">
        <v>3788</v>
      </c>
    </row>
    <row r="1209" spans="1:3" x14ac:dyDescent="0.3">
      <c r="A1209" t="s">
        <v>3277</v>
      </c>
      <c r="B1209" t="s">
        <v>24</v>
      </c>
      <c r="C1209" t="s">
        <v>3799</v>
      </c>
    </row>
    <row r="1210" spans="1:3" x14ac:dyDescent="0.3">
      <c r="A1210" t="s">
        <v>3278</v>
      </c>
      <c r="B1210" t="s">
        <v>24</v>
      </c>
      <c r="C1210" t="s">
        <v>108</v>
      </c>
    </row>
    <row r="1211" spans="1:3" x14ac:dyDescent="0.3">
      <c r="A1211" t="s">
        <v>3279</v>
      </c>
      <c r="B1211" t="s">
        <v>24</v>
      </c>
      <c r="C1211" t="s">
        <v>108</v>
      </c>
    </row>
    <row r="1212" spans="1:3" x14ac:dyDescent="0.3">
      <c r="A1212" t="s">
        <v>3280</v>
      </c>
      <c r="B1212" t="s">
        <v>24</v>
      </c>
      <c r="C1212" t="s">
        <v>3788</v>
      </c>
    </row>
    <row r="1213" spans="1:3" x14ac:dyDescent="0.3">
      <c r="A1213" t="s">
        <v>3282</v>
      </c>
      <c r="B1213" t="s">
        <v>24</v>
      </c>
      <c r="C1213" t="s">
        <v>3788</v>
      </c>
    </row>
    <row r="1214" spans="1:3" x14ac:dyDescent="0.3">
      <c r="A1214" t="s">
        <v>3283</v>
      </c>
      <c r="B1214" t="s">
        <v>24</v>
      </c>
      <c r="C1214" t="s">
        <v>93</v>
      </c>
    </row>
    <row r="1215" spans="1:3" x14ac:dyDescent="0.3">
      <c r="A1215" t="s">
        <v>3284</v>
      </c>
      <c r="B1215" t="s">
        <v>24</v>
      </c>
      <c r="C1215" t="s">
        <v>93</v>
      </c>
    </row>
    <row r="1216" spans="1:3" x14ac:dyDescent="0.3">
      <c r="A1216" t="s">
        <v>574</v>
      </c>
      <c r="B1216" t="s">
        <v>24</v>
      </c>
      <c r="C1216" t="s">
        <v>93</v>
      </c>
    </row>
    <row r="1217" spans="1:3" x14ac:dyDescent="0.3">
      <c r="A1217" t="s">
        <v>3285</v>
      </c>
      <c r="B1217" t="s">
        <v>24</v>
      </c>
      <c r="C1217" t="s">
        <v>108</v>
      </c>
    </row>
    <row r="1218" spans="1:3" x14ac:dyDescent="0.3">
      <c r="A1218" t="s">
        <v>3286</v>
      </c>
      <c r="B1218" t="s">
        <v>24</v>
      </c>
      <c r="C1218" t="s">
        <v>3799</v>
      </c>
    </row>
    <row r="1219" spans="1:3" x14ac:dyDescent="0.3">
      <c r="A1219" t="s">
        <v>1812</v>
      </c>
      <c r="B1219" t="s">
        <v>24</v>
      </c>
      <c r="C1219" t="s">
        <v>3799</v>
      </c>
    </row>
    <row r="1220" spans="1:3" x14ac:dyDescent="0.3">
      <c r="A1220" t="s">
        <v>3287</v>
      </c>
      <c r="B1220" t="s">
        <v>24</v>
      </c>
      <c r="C1220" t="s">
        <v>3799</v>
      </c>
    </row>
    <row r="1221" spans="1:3" x14ac:dyDescent="0.3">
      <c r="A1221" t="s">
        <v>3288</v>
      </c>
      <c r="B1221" t="s">
        <v>24</v>
      </c>
      <c r="C1221" t="s">
        <v>3789</v>
      </c>
    </row>
    <row r="1222" spans="1:3" x14ac:dyDescent="0.3">
      <c r="A1222" t="s">
        <v>1793</v>
      </c>
      <c r="B1222" t="s">
        <v>24</v>
      </c>
      <c r="C1222" t="s">
        <v>3799</v>
      </c>
    </row>
    <row r="1223" spans="1:3" x14ac:dyDescent="0.3">
      <c r="A1223" t="s">
        <v>1448</v>
      </c>
      <c r="B1223" t="s">
        <v>24</v>
      </c>
      <c r="C1223" t="s">
        <v>3799</v>
      </c>
    </row>
    <row r="1224" spans="1:3" x14ac:dyDescent="0.3">
      <c r="A1224" t="s">
        <v>3289</v>
      </c>
      <c r="B1224" t="s">
        <v>24</v>
      </c>
      <c r="C1224" t="s">
        <v>108</v>
      </c>
    </row>
    <row r="1225" spans="1:3" x14ac:dyDescent="0.3">
      <c r="A1225" t="s">
        <v>3293</v>
      </c>
      <c r="B1225" t="s">
        <v>24</v>
      </c>
      <c r="C1225" t="s">
        <v>93</v>
      </c>
    </row>
    <row r="1226" spans="1:3" x14ac:dyDescent="0.3">
      <c r="A1226" t="s">
        <v>3297</v>
      </c>
      <c r="B1226" t="s">
        <v>24</v>
      </c>
      <c r="C1226" t="s">
        <v>3799</v>
      </c>
    </row>
    <row r="1227" spans="1:3" x14ac:dyDescent="0.3">
      <c r="A1227" t="s">
        <v>495</v>
      </c>
      <c r="B1227" t="s">
        <v>24</v>
      </c>
      <c r="C1227" t="s">
        <v>93</v>
      </c>
    </row>
    <row r="1228" spans="1:3" x14ac:dyDescent="0.3">
      <c r="A1228" t="s">
        <v>3298</v>
      </c>
      <c r="B1228" t="s">
        <v>24</v>
      </c>
      <c r="C1228" t="s">
        <v>3788</v>
      </c>
    </row>
    <row r="1229" spans="1:3" x14ac:dyDescent="0.3">
      <c r="A1229" t="s">
        <v>3299</v>
      </c>
      <c r="B1229" t="s">
        <v>24</v>
      </c>
      <c r="C1229" t="s">
        <v>93</v>
      </c>
    </row>
    <row r="1230" spans="1:3" x14ac:dyDescent="0.3">
      <c r="A1230" t="s">
        <v>3300</v>
      </c>
      <c r="B1230" t="s">
        <v>24</v>
      </c>
      <c r="C1230" t="s">
        <v>3799</v>
      </c>
    </row>
    <row r="1231" spans="1:3" x14ac:dyDescent="0.3">
      <c r="A1231" t="s">
        <v>3301</v>
      </c>
      <c r="B1231" t="s">
        <v>24</v>
      </c>
      <c r="C1231" t="s">
        <v>108</v>
      </c>
    </row>
    <row r="1232" spans="1:3" x14ac:dyDescent="0.3">
      <c r="A1232" t="s">
        <v>3302</v>
      </c>
      <c r="B1232" t="s">
        <v>24</v>
      </c>
      <c r="C1232" t="s">
        <v>93</v>
      </c>
    </row>
    <row r="1233" spans="1:3" x14ac:dyDescent="0.3">
      <c r="A1233" t="s">
        <v>490</v>
      </c>
      <c r="B1233" t="s">
        <v>24</v>
      </c>
      <c r="C1233" t="s">
        <v>3788</v>
      </c>
    </row>
    <row r="1234" spans="1:3" x14ac:dyDescent="0.3">
      <c r="A1234" t="s">
        <v>3303</v>
      </c>
      <c r="B1234" t="s">
        <v>24</v>
      </c>
      <c r="C1234" t="s">
        <v>93</v>
      </c>
    </row>
    <row r="1235" spans="1:3" x14ac:dyDescent="0.3">
      <c r="A1235" t="s">
        <v>3304</v>
      </c>
      <c r="B1235" t="s">
        <v>24</v>
      </c>
      <c r="C1235" t="s">
        <v>93</v>
      </c>
    </row>
    <row r="1236" spans="1:3" x14ac:dyDescent="0.3">
      <c r="A1236" t="s">
        <v>142</v>
      </c>
      <c r="B1236" t="s">
        <v>24</v>
      </c>
      <c r="C1236" t="s">
        <v>3799</v>
      </c>
    </row>
    <row r="1237" spans="1:3" x14ac:dyDescent="0.3">
      <c r="A1237" t="s">
        <v>3305</v>
      </c>
      <c r="B1237" t="s">
        <v>24</v>
      </c>
      <c r="C1237" t="s">
        <v>108</v>
      </c>
    </row>
    <row r="1238" spans="1:3" x14ac:dyDescent="0.3">
      <c r="A1238" t="s">
        <v>25</v>
      </c>
      <c r="B1238" t="s">
        <v>24</v>
      </c>
      <c r="C1238" t="s">
        <v>3787</v>
      </c>
    </row>
    <row r="1239" spans="1:3" x14ac:dyDescent="0.3">
      <c r="A1239" t="s">
        <v>25</v>
      </c>
      <c r="B1239" t="s">
        <v>24</v>
      </c>
      <c r="C1239" t="s">
        <v>3787</v>
      </c>
    </row>
    <row r="1240" spans="1:3" x14ac:dyDescent="0.3">
      <c r="A1240" t="s">
        <v>25</v>
      </c>
      <c r="B1240" t="s">
        <v>24</v>
      </c>
      <c r="C1240" t="s">
        <v>3787</v>
      </c>
    </row>
    <row r="1241" spans="1:3" x14ac:dyDescent="0.3">
      <c r="A1241" t="s">
        <v>25</v>
      </c>
      <c r="B1241" t="s">
        <v>24</v>
      </c>
      <c r="C1241" t="s">
        <v>3787</v>
      </c>
    </row>
    <row r="1242" spans="1:3" x14ac:dyDescent="0.3">
      <c r="A1242" t="s">
        <v>445</v>
      </c>
      <c r="B1242" t="s">
        <v>24</v>
      </c>
      <c r="C1242" t="s">
        <v>3787</v>
      </c>
    </row>
    <row r="1243" spans="1:3" x14ac:dyDescent="0.3">
      <c r="A1243" t="s">
        <v>3329</v>
      </c>
      <c r="B1243" t="s">
        <v>24</v>
      </c>
      <c r="C1243" t="s">
        <v>93</v>
      </c>
    </row>
    <row r="1244" spans="1:3" x14ac:dyDescent="0.3">
      <c r="A1244" t="s">
        <v>3335</v>
      </c>
      <c r="B1244" t="s">
        <v>24</v>
      </c>
      <c r="C1244" t="s">
        <v>108</v>
      </c>
    </row>
    <row r="1245" spans="1:3" x14ac:dyDescent="0.3">
      <c r="A1245" t="s">
        <v>3338</v>
      </c>
      <c r="B1245" t="s">
        <v>24</v>
      </c>
      <c r="C1245" t="s">
        <v>3799</v>
      </c>
    </row>
    <row r="1246" spans="1:3" x14ac:dyDescent="0.3">
      <c r="A1246" t="s">
        <v>3338</v>
      </c>
      <c r="B1246" t="s">
        <v>24</v>
      </c>
      <c r="C1246" t="s">
        <v>3799</v>
      </c>
    </row>
    <row r="1247" spans="1:3" x14ac:dyDescent="0.3">
      <c r="A1247" t="s">
        <v>888</v>
      </c>
      <c r="B1247" t="s">
        <v>24</v>
      </c>
      <c r="C1247" t="s">
        <v>3799</v>
      </c>
    </row>
    <row r="1248" spans="1:3" x14ac:dyDescent="0.3">
      <c r="A1248" t="s">
        <v>3339</v>
      </c>
      <c r="B1248" t="s">
        <v>24</v>
      </c>
      <c r="C1248" t="s">
        <v>3799</v>
      </c>
    </row>
    <row r="1249" spans="1:3" x14ac:dyDescent="0.3">
      <c r="A1249" t="s">
        <v>3339</v>
      </c>
      <c r="B1249" t="s">
        <v>24</v>
      </c>
      <c r="C1249" t="s">
        <v>3799</v>
      </c>
    </row>
    <row r="1250" spans="1:3" x14ac:dyDescent="0.3">
      <c r="A1250" t="s">
        <v>3340</v>
      </c>
      <c r="B1250" t="s">
        <v>24</v>
      </c>
      <c r="C1250" t="s">
        <v>3790</v>
      </c>
    </row>
    <row r="1251" spans="1:3" x14ac:dyDescent="0.3">
      <c r="A1251" t="s">
        <v>2827</v>
      </c>
      <c r="B1251" t="s">
        <v>24</v>
      </c>
      <c r="C1251" t="s">
        <v>3799</v>
      </c>
    </row>
    <row r="1252" spans="1:3" x14ac:dyDescent="0.3">
      <c r="A1252" t="s">
        <v>3341</v>
      </c>
      <c r="B1252" t="s">
        <v>24</v>
      </c>
      <c r="C1252" t="s">
        <v>3799</v>
      </c>
    </row>
    <row r="1253" spans="1:3" x14ac:dyDescent="0.3">
      <c r="A1253" t="s">
        <v>2827</v>
      </c>
      <c r="B1253" t="s">
        <v>24</v>
      </c>
      <c r="C1253" t="s">
        <v>3799</v>
      </c>
    </row>
    <row r="1254" spans="1:3" x14ac:dyDescent="0.3">
      <c r="A1254" t="s">
        <v>3342</v>
      </c>
      <c r="B1254" t="s">
        <v>24</v>
      </c>
      <c r="C1254" t="s">
        <v>3799</v>
      </c>
    </row>
    <row r="1255" spans="1:3" x14ac:dyDescent="0.3">
      <c r="A1255" t="s">
        <v>3343</v>
      </c>
      <c r="B1255" t="s">
        <v>24</v>
      </c>
      <c r="C1255" t="s">
        <v>3799</v>
      </c>
    </row>
    <row r="1256" spans="1:3" x14ac:dyDescent="0.3">
      <c r="A1256" t="s">
        <v>3344</v>
      </c>
      <c r="B1256" t="s">
        <v>24</v>
      </c>
      <c r="C1256" t="s">
        <v>3799</v>
      </c>
    </row>
    <row r="1257" spans="1:3" x14ac:dyDescent="0.3">
      <c r="A1257" t="s">
        <v>3345</v>
      </c>
      <c r="B1257" t="s">
        <v>24</v>
      </c>
      <c r="C1257" t="s">
        <v>3799</v>
      </c>
    </row>
    <row r="1258" spans="1:3" x14ac:dyDescent="0.3">
      <c r="A1258" t="s">
        <v>192</v>
      </c>
      <c r="B1258" t="s">
        <v>24</v>
      </c>
      <c r="C1258" t="s">
        <v>3799</v>
      </c>
    </row>
    <row r="1259" spans="1:3" x14ac:dyDescent="0.3">
      <c r="A1259" t="s">
        <v>790</v>
      </c>
      <c r="B1259" t="s">
        <v>24</v>
      </c>
      <c r="C1259" t="s">
        <v>3799</v>
      </c>
    </row>
    <row r="1260" spans="1:3" x14ac:dyDescent="0.3">
      <c r="A1260" t="s">
        <v>3346</v>
      </c>
      <c r="B1260" t="s">
        <v>24</v>
      </c>
      <c r="C1260" t="s">
        <v>3799</v>
      </c>
    </row>
    <row r="1261" spans="1:3" x14ac:dyDescent="0.3">
      <c r="A1261" t="s">
        <v>3347</v>
      </c>
      <c r="B1261" t="s">
        <v>24</v>
      </c>
      <c r="C1261" t="s">
        <v>3799</v>
      </c>
    </row>
    <row r="1262" spans="1:3" x14ac:dyDescent="0.3">
      <c r="A1262" t="s">
        <v>3348</v>
      </c>
      <c r="B1262" t="s">
        <v>24</v>
      </c>
      <c r="C1262" t="s">
        <v>3799</v>
      </c>
    </row>
    <row r="1263" spans="1:3" x14ac:dyDescent="0.3">
      <c r="A1263" t="s">
        <v>145</v>
      </c>
      <c r="B1263" t="s">
        <v>24</v>
      </c>
      <c r="C1263" t="s">
        <v>108</v>
      </c>
    </row>
    <row r="1264" spans="1:3" x14ac:dyDescent="0.3">
      <c r="A1264" t="s">
        <v>3349</v>
      </c>
      <c r="B1264" t="s">
        <v>24</v>
      </c>
      <c r="C1264" t="s">
        <v>108</v>
      </c>
    </row>
    <row r="1265" spans="1:3" x14ac:dyDescent="0.3">
      <c r="A1265" t="s">
        <v>2827</v>
      </c>
      <c r="B1265" t="s">
        <v>24</v>
      </c>
      <c r="C1265" t="s">
        <v>3799</v>
      </c>
    </row>
    <row r="1266" spans="1:3" x14ac:dyDescent="0.3">
      <c r="A1266" t="s">
        <v>3350</v>
      </c>
      <c r="B1266" t="s">
        <v>24</v>
      </c>
      <c r="C1266" t="s">
        <v>108</v>
      </c>
    </row>
    <row r="1267" spans="1:3" x14ac:dyDescent="0.3">
      <c r="A1267" t="s">
        <v>714</v>
      </c>
      <c r="B1267" t="s">
        <v>24</v>
      </c>
      <c r="C1267" t="s">
        <v>3799</v>
      </c>
    </row>
    <row r="1268" spans="1:3" x14ac:dyDescent="0.3">
      <c r="A1268" t="s">
        <v>1558</v>
      </c>
      <c r="B1268" t="s">
        <v>24</v>
      </c>
      <c r="C1268" t="s">
        <v>3799</v>
      </c>
    </row>
    <row r="1269" spans="1:3" x14ac:dyDescent="0.3">
      <c r="A1269" t="s">
        <v>3351</v>
      </c>
      <c r="B1269" t="s">
        <v>24</v>
      </c>
      <c r="C1269" t="s">
        <v>3799</v>
      </c>
    </row>
    <row r="1270" spans="1:3" x14ac:dyDescent="0.3">
      <c r="A1270" t="s">
        <v>2827</v>
      </c>
      <c r="B1270" t="s">
        <v>24</v>
      </c>
      <c r="C1270" t="s">
        <v>3799</v>
      </c>
    </row>
    <row r="1271" spans="1:3" x14ac:dyDescent="0.3">
      <c r="A1271" t="s">
        <v>3352</v>
      </c>
      <c r="B1271" t="s">
        <v>24</v>
      </c>
      <c r="C1271" t="s">
        <v>3799</v>
      </c>
    </row>
    <row r="1272" spans="1:3" x14ac:dyDescent="0.3">
      <c r="A1272" t="s">
        <v>3353</v>
      </c>
      <c r="B1272" t="s">
        <v>24</v>
      </c>
      <c r="C1272" t="s">
        <v>108</v>
      </c>
    </row>
    <row r="1273" spans="1:3" x14ac:dyDescent="0.3">
      <c r="A1273" t="s">
        <v>518</v>
      </c>
      <c r="B1273" t="s">
        <v>24</v>
      </c>
      <c r="C1273" t="s">
        <v>3789</v>
      </c>
    </row>
    <row r="1274" spans="1:3" x14ac:dyDescent="0.3">
      <c r="A1274" t="s">
        <v>3354</v>
      </c>
      <c r="B1274" t="s">
        <v>24</v>
      </c>
      <c r="C1274" t="s">
        <v>3799</v>
      </c>
    </row>
    <row r="1275" spans="1:3" x14ac:dyDescent="0.3">
      <c r="A1275" t="s">
        <v>3355</v>
      </c>
      <c r="B1275" t="s">
        <v>24</v>
      </c>
      <c r="C1275" t="s">
        <v>3790</v>
      </c>
    </row>
    <row r="1276" spans="1:3" x14ac:dyDescent="0.3">
      <c r="A1276" t="s">
        <v>3356</v>
      </c>
      <c r="B1276" t="s">
        <v>24</v>
      </c>
      <c r="C1276" t="s">
        <v>3799</v>
      </c>
    </row>
    <row r="1277" spans="1:3" x14ac:dyDescent="0.3">
      <c r="A1277" t="s">
        <v>2827</v>
      </c>
      <c r="B1277" t="s">
        <v>24</v>
      </c>
      <c r="C1277" t="s">
        <v>3799</v>
      </c>
    </row>
    <row r="1278" spans="1:3" x14ac:dyDescent="0.3">
      <c r="A1278" t="s">
        <v>3357</v>
      </c>
      <c r="B1278" t="s">
        <v>24</v>
      </c>
      <c r="C1278" t="s">
        <v>3791</v>
      </c>
    </row>
    <row r="1279" spans="1:3" x14ac:dyDescent="0.3">
      <c r="A1279" t="s">
        <v>2827</v>
      </c>
      <c r="B1279" t="s">
        <v>24</v>
      </c>
      <c r="C1279" t="s">
        <v>3799</v>
      </c>
    </row>
    <row r="1280" spans="1:3" x14ac:dyDescent="0.3">
      <c r="A1280" t="s">
        <v>2827</v>
      </c>
      <c r="B1280" t="s">
        <v>24</v>
      </c>
      <c r="C1280" t="s">
        <v>3799</v>
      </c>
    </row>
    <row r="1281" spans="1:3" x14ac:dyDescent="0.3">
      <c r="A1281" t="s">
        <v>3358</v>
      </c>
      <c r="B1281" t="s">
        <v>24</v>
      </c>
      <c r="C1281" t="s">
        <v>3799</v>
      </c>
    </row>
    <row r="1282" spans="1:3" x14ac:dyDescent="0.3">
      <c r="A1282" t="s">
        <v>3359</v>
      </c>
      <c r="B1282" t="s">
        <v>24</v>
      </c>
      <c r="C1282" t="s">
        <v>3799</v>
      </c>
    </row>
    <row r="1283" spans="1:3" x14ac:dyDescent="0.3">
      <c r="A1283" t="s">
        <v>3360</v>
      </c>
      <c r="B1283" t="s">
        <v>24</v>
      </c>
      <c r="C1283" t="s">
        <v>3799</v>
      </c>
    </row>
    <row r="1284" spans="1:3" x14ac:dyDescent="0.3">
      <c r="A1284" t="s">
        <v>3361</v>
      </c>
      <c r="B1284" t="s">
        <v>24</v>
      </c>
      <c r="C1284" t="s">
        <v>3789</v>
      </c>
    </row>
    <row r="1285" spans="1:3" x14ac:dyDescent="0.3">
      <c r="A1285" t="s">
        <v>3362</v>
      </c>
      <c r="B1285" t="s">
        <v>24</v>
      </c>
      <c r="C1285" t="s">
        <v>3799</v>
      </c>
    </row>
    <row r="1286" spans="1:3" x14ac:dyDescent="0.3">
      <c r="A1286" t="s">
        <v>3363</v>
      </c>
      <c r="B1286" t="s">
        <v>24</v>
      </c>
      <c r="C1286" t="s">
        <v>3800</v>
      </c>
    </row>
    <row r="1287" spans="1:3" x14ac:dyDescent="0.3">
      <c r="A1287" t="s">
        <v>172</v>
      </c>
      <c r="B1287" t="s">
        <v>24</v>
      </c>
      <c r="C1287" t="s">
        <v>3799</v>
      </c>
    </row>
    <row r="1288" spans="1:3" x14ac:dyDescent="0.3">
      <c r="A1288" t="s">
        <v>3218</v>
      </c>
      <c r="B1288" t="s">
        <v>24</v>
      </c>
      <c r="C1288" t="s">
        <v>3799</v>
      </c>
    </row>
    <row r="1289" spans="1:3" x14ac:dyDescent="0.3">
      <c r="A1289" t="s">
        <v>3364</v>
      </c>
      <c r="B1289" t="s">
        <v>24</v>
      </c>
      <c r="C1289" t="s">
        <v>3789</v>
      </c>
    </row>
    <row r="1290" spans="1:3" x14ac:dyDescent="0.3">
      <c r="A1290" t="s">
        <v>172</v>
      </c>
      <c r="B1290" t="s">
        <v>24</v>
      </c>
      <c r="C1290" t="s">
        <v>3799</v>
      </c>
    </row>
    <row r="1291" spans="1:3" x14ac:dyDescent="0.3">
      <c r="A1291" t="s">
        <v>457</v>
      </c>
      <c r="B1291" t="s">
        <v>24</v>
      </c>
      <c r="C1291" t="s">
        <v>3799</v>
      </c>
    </row>
    <row r="1292" spans="1:3" x14ac:dyDescent="0.3">
      <c r="A1292" t="s">
        <v>3365</v>
      </c>
      <c r="B1292" t="s">
        <v>24</v>
      </c>
      <c r="C1292" t="s">
        <v>3789</v>
      </c>
    </row>
    <row r="1293" spans="1:3" x14ac:dyDescent="0.3">
      <c r="A1293" t="s">
        <v>549</v>
      </c>
      <c r="B1293" t="s">
        <v>24</v>
      </c>
      <c r="C1293" t="s">
        <v>3799</v>
      </c>
    </row>
    <row r="1294" spans="1:3" x14ac:dyDescent="0.3">
      <c r="A1294" t="s">
        <v>3366</v>
      </c>
      <c r="B1294" t="s">
        <v>24</v>
      </c>
      <c r="C1294" t="s">
        <v>3791</v>
      </c>
    </row>
    <row r="1295" spans="1:3" x14ac:dyDescent="0.3">
      <c r="A1295" t="s">
        <v>172</v>
      </c>
      <c r="B1295" t="s">
        <v>24</v>
      </c>
      <c r="C1295" t="s">
        <v>3799</v>
      </c>
    </row>
    <row r="1296" spans="1:3" x14ac:dyDescent="0.3">
      <c r="A1296" t="s">
        <v>3367</v>
      </c>
      <c r="B1296" t="s">
        <v>24</v>
      </c>
      <c r="C1296" t="s">
        <v>93</v>
      </c>
    </row>
    <row r="1297" spans="1:3" x14ac:dyDescent="0.3">
      <c r="A1297" t="s">
        <v>517</v>
      </c>
      <c r="B1297" t="s">
        <v>24</v>
      </c>
      <c r="C1297" t="s">
        <v>93</v>
      </c>
    </row>
    <row r="1298" spans="1:3" x14ac:dyDescent="0.3">
      <c r="A1298" t="s">
        <v>549</v>
      </c>
      <c r="B1298" t="s">
        <v>24</v>
      </c>
      <c r="C1298" t="s">
        <v>3799</v>
      </c>
    </row>
    <row r="1299" spans="1:3" x14ac:dyDescent="0.3">
      <c r="A1299" t="s">
        <v>243</v>
      </c>
      <c r="B1299" t="s">
        <v>24</v>
      </c>
      <c r="C1299" t="s">
        <v>108</v>
      </c>
    </row>
    <row r="1300" spans="1:3" x14ac:dyDescent="0.3">
      <c r="A1300" t="s">
        <v>679</v>
      </c>
      <c r="B1300" t="s">
        <v>24</v>
      </c>
      <c r="C1300" t="s">
        <v>3789</v>
      </c>
    </row>
    <row r="1301" spans="1:3" x14ac:dyDescent="0.3">
      <c r="A1301" t="s">
        <v>145</v>
      </c>
      <c r="B1301" t="s">
        <v>24</v>
      </c>
      <c r="C1301" t="s">
        <v>108</v>
      </c>
    </row>
    <row r="1302" spans="1:3" x14ac:dyDescent="0.3">
      <c r="A1302" t="s">
        <v>145</v>
      </c>
      <c r="B1302" t="s">
        <v>24</v>
      </c>
      <c r="C1302" t="s">
        <v>108</v>
      </c>
    </row>
    <row r="1303" spans="1:3" x14ac:dyDescent="0.3">
      <c r="A1303" t="s">
        <v>3368</v>
      </c>
      <c r="B1303" t="s">
        <v>24</v>
      </c>
      <c r="C1303" t="s">
        <v>93</v>
      </c>
    </row>
    <row r="1304" spans="1:3" x14ac:dyDescent="0.3">
      <c r="A1304" t="s">
        <v>403</v>
      </c>
      <c r="B1304" t="s">
        <v>24</v>
      </c>
      <c r="C1304" t="s">
        <v>108</v>
      </c>
    </row>
    <row r="1305" spans="1:3" x14ac:dyDescent="0.3">
      <c r="A1305" t="s">
        <v>3369</v>
      </c>
      <c r="B1305" t="s">
        <v>24</v>
      </c>
      <c r="C1305" t="s">
        <v>3799</v>
      </c>
    </row>
    <row r="1306" spans="1:3" x14ac:dyDescent="0.3">
      <c r="A1306" t="s">
        <v>3370</v>
      </c>
      <c r="B1306" t="s">
        <v>24</v>
      </c>
      <c r="C1306" t="s">
        <v>3789</v>
      </c>
    </row>
    <row r="1307" spans="1:3" x14ac:dyDescent="0.3">
      <c r="A1307" t="s">
        <v>3371</v>
      </c>
      <c r="B1307" t="s">
        <v>24</v>
      </c>
      <c r="C1307" t="s">
        <v>3788</v>
      </c>
    </row>
    <row r="1308" spans="1:3" x14ac:dyDescent="0.3">
      <c r="A1308" t="s">
        <v>957</v>
      </c>
      <c r="B1308" t="s">
        <v>24</v>
      </c>
      <c r="C1308" t="s">
        <v>93</v>
      </c>
    </row>
    <row r="1309" spans="1:3" x14ac:dyDescent="0.3">
      <c r="A1309" t="s">
        <v>3372</v>
      </c>
      <c r="B1309" t="s">
        <v>24</v>
      </c>
      <c r="C1309" t="s">
        <v>108</v>
      </c>
    </row>
    <row r="1310" spans="1:3" x14ac:dyDescent="0.3">
      <c r="A1310" t="s">
        <v>957</v>
      </c>
      <c r="B1310" t="s">
        <v>24</v>
      </c>
      <c r="C1310" t="s">
        <v>93</v>
      </c>
    </row>
    <row r="1311" spans="1:3" x14ac:dyDescent="0.3">
      <c r="A1311" t="s">
        <v>3373</v>
      </c>
      <c r="B1311" t="s">
        <v>24</v>
      </c>
      <c r="C1311" t="s">
        <v>108</v>
      </c>
    </row>
    <row r="1312" spans="1:3" x14ac:dyDescent="0.3">
      <c r="A1312" t="s">
        <v>145</v>
      </c>
      <c r="B1312" t="s">
        <v>24</v>
      </c>
      <c r="C1312" t="s">
        <v>108</v>
      </c>
    </row>
    <row r="1313" spans="1:3" x14ac:dyDescent="0.3">
      <c r="A1313" t="s">
        <v>3374</v>
      </c>
      <c r="B1313" t="s">
        <v>24</v>
      </c>
      <c r="C1313" t="s">
        <v>108</v>
      </c>
    </row>
    <row r="1314" spans="1:3" x14ac:dyDescent="0.3">
      <c r="A1314" t="s">
        <v>3375</v>
      </c>
      <c r="B1314" t="s">
        <v>24</v>
      </c>
      <c r="C1314" t="s">
        <v>108</v>
      </c>
    </row>
    <row r="1315" spans="1:3" x14ac:dyDescent="0.3">
      <c r="A1315" t="s">
        <v>3376</v>
      </c>
      <c r="B1315" t="s">
        <v>24</v>
      </c>
      <c r="C1315" t="s">
        <v>108</v>
      </c>
    </row>
    <row r="1316" spans="1:3" x14ac:dyDescent="0.3">
      <c r="A1316" t="s">
        <v>3377</v>
      </c>
      <c r="B1316" t="s">
        <v>24</v>
      </c>
      <c r="C1316" t="s">
        <v>3791</v>
      </c>
    </row>
    <row r="1317" spans="1:3" x14ac:dyDescent="0.3">
      <c r="A1317" t="s">
        <v>3378</v>
      </c>
      <c r="B1317" t="s">
        <v>24</v>
      </c>
      <c r="C1317" t="s">
        <v>108</v>
      </c>
    </row>
    <row r="1318" spans="1:3" x14ac:dyDescent="0.3">
      <c r="A1318" t="s">
        <v>3379</v>
      </c>
      <c r="B1318" t="s">
        <v>24</v>
      </c>
      <c r="C1318" t="s">
        <v>108</v>
      </c>
    </row>
    <row r="1319" spans="1:3" x14ac:dyDescent="0.3">
      <c r="A1319" t="s">
        <v>3380</v>
      </c>
      <c r="B1319" t="s">
        <v>24</v>
      </c>
      <c r="C1319" t="s">
        <v>3790</v>
      </c>
    </row>
    <row r="1320" spans="1:3" x14ac:dyDescent="0.3">
      <c r="A1320" t="s">
        <v>3381</v>
      </c>
      <c r="B1320" t="s">
        <v>24</v>
      </c>
      <c r="C1320" t="s">
        <v>93</v>
      </c>
    </row>
    <row r="1321" spans="1:3" x14ac:dyDescent="0.3">
      <c r="A1321" t="s">
        <v>3382</v>
      </c>
      <c r="B1321" t="s">
        <v>24</v>
      </c>
      <c r="C1321" t="s">
        <v>108</v>
      </c>
    </row>
    <row r="1322" spans="1:3" x14ac:dyDescent="0.3">
      <c r="A1322" t="s">
        <v>3383</v>
      </c>
      <c r="B1322" t="s">
        <v>24</v>
      </c>
      <c r="C1322" t="s">
        <v>108</v>
      </c>
    </row>
    <row r="1323" spans="1:3" x14ac:dyDescent="0.3">
      <c r="A1323" t="s">
        <v>3384</v>
      </c>
      <c r="B1323" t="s">
        <v>24</v>
      </c>
      <c r="C1323" t="s">
        <v>108</v>
      </c>
    </row>
    <row r="1324" spans="1:3" x14ac:dyDescent="0.3">
      <c r="A1324" t="s">
        <v>3385</v>
      </c>
      <c r="B1324" t="s">
        <v>24</v>
      </c>
      <c r="C1324" t="s">
        <v>3799</v>
      </c>
    </row>
    <row r="1325" spans="1:3" x14ac:dyDescent="0.3">
      <c r="A1325" t="s">
        <v>1738</v>
      </c>
      <c r="B1325" t="s">
        <v>24</v>
      </c>
      <c r="C1325" t="s">
        <v>108</v>
      </c>
    </row>
    <row r="1326" spans="1:3" x14ac:dyDescent="0.3">
      <c r="A1326" t="s">
        <v>3386</v>
      </c>
      <c r="B1326" t="s">
        <v>24</v>
      </c>
      <c r="C1326" t="s">
        <v>93</v>
      </c>
    </row>
    <row r="1327" spans="1:3" x14ac:dyDescent="0.3">
      <c r="A1327" t="s">
        <v>3387</v>
      </c>
      <c r="B1327" t="s">
        <v>24</v>
      </c>
      <c r="C1327" t="s">
        <v>3788</v>
      </c>
    </row>
    <row r="1328" spans="1:3" x14ac:dyDescent="0.3">
      <c r="A1328" t="s">
        <v>3388</v>
      </c>
      <c r="B1328" t="s">
        <v>24</v>
      </c>
      <c r="C1328" t="s">
        <v>108</v>
      </c>
    </row>
    <row r="1329" spans="1:3" x14ac:dyDescent="0.3">
      <c r="A1329" t="s">
        <v>394</v>
      </c>
      <c r="B1329" t="s">
        <v>24</v>
      </c>
      <c r="C1329" t="s">
        <v>108</v>
      </c>
    </row>
    <row r="1330" spans="1:3" x14ac:dyDescent="0.3">
      <c r="A1330" t="s">
        <v>650</v>
      </c>
      <c r="B1330" t="s">
        <v>24</v>
      </c>
      <c r="C1330" t="s">
        <v>108</v>
      </c>
    </row>
    <row r="1331" spans="1:3" x14ac:dyDescent="0.3">
      <c r="A1331" t="s">
        <v>3398</v>
      </c>
      <c r="B1331" t="s">
        <v>24</v>
      </c>
      <c r="C1331" t="s">
        <v>3788</v>
      </c>
    </row>
    <row r="1332" spans="1:3" x14ac:dyDescent="0.3">
      <c r="A1332" t="s">
        <v>25</v>
      </c>
      <c r="B1332" t="s">
        <v>24</v>
      </c>
      <c r="C1332" t="s">
        <v>3787</v>
      </c>
    </row>
    <row r="1333" spans="1:3" x14ac:dyDescent="0.3">
      <c r="A1333" t="s">
        <v>25</v>
      </c>
      <c r="B1333" t="s">
        <v>24</v>
      </c>
      <c r="C1333" t="s">
        <v>3787</v>
      </c>
    </row>
    <row r="1334" spans="1:3" x14ac:dyDescent="0.3">
      <c r="A1334" t="s">
        <v>3415</v>
      </c>
      <c r="B1334" t="s">
        <v>24</v>
      </c>
      <c r="C1334" t="s">
        <v>93</v>
      </c>
    </row>
    <row r="1335" spans="1:3" x14ac:dyDescent="0.3">
      <c r="A1335" t="s">
        <v>3421</v>
      </c>
      <c r="B1335" t="s">
        <v>24</v>
      </c>
      <c r="C1335" t="s">
        <v>3788</v>
      </c>
    </row>
    <row r="1336" spans="1:3" x14ac:dyDescent="0.3">
      <c r="A1336" t="s">
        <v>3426</v>
      </c>
      <c r="B1336" t="s">
        <v>24</v>
      </c>
      <c r="C1336" t="s">
        <v>108</v>
      </c>
    </row>
    <row r="1337" spans="1:3" x14ac:dyDescent="0.3">
      <c r="A1337" t="s">
        <v>3433</v>
      </c>
      <c r="B1337" t="s">
        <v>24</v>
      </c>
      <c r="C1337" t="s">
        <v>108</v>
      </c>
    </row>
    <row r="1338" spans="1:3" x14ac:dyDescent="0.3">
      <c r="A1338" t="s">
        <v>1567</v>
      </c>
      <c r="B1338" t="s">
        <v>24</v>
      </c>
      <c r="C1338" t="s">
        <v>3788</v>
      </c>
    </row>
    <row r="1339" spans="1:3" x14ac:dyDescent="0.3">
      <c r="A1339" t="s">
        <v>3435</v>
      </c>
      <c r="B1339" t="s">
        <v>24</v>
      </c>
      <c r="C1339" t="s">
        <v>3787</v>
      </c>
    </row>
    <row r="1340" spans="1:3" x14ac:dyDescent="0.3">
      <c r="A1340" t="s">
        <v>3436</v>
      </c>
      <c r="B1340" t="s">
        <v>24</v>
      </c>
      <c r="C1340" t="s">
        <v>93</v>
      </c>
    </row>
    <row r="1341" spans="1:3" x14ac:dyDescent="0.3">
      <c r="A1341" t="s">
        <v>3437</v>
      </c>
      <c r="B1341" t="s">
        <v>24</v>
      </c>
      <c r="C1341" t="s">
        <v>108</v>
      </c>
    </row>
    <row r="1342" spans="1:3" x14ac:dyDescent="0.3">
      <c r="A1342" t="s">
        <v>3438</v>
      </c>
      <c r="B1342" t="s">
        <v>24</v>
      </c>
      <c r="C1342" t="s">
        <v>108</v>
      </c>
    </row>
    <row r="1343" spans="1:3" x14ac:dyDescent="0.3">
      <c r="A1343" t="s">
        <v>3439</v>
      </c>
      <c r="B1343" t="s">
        <v>24</v>
      </c>
      <c r="C1343" t="s">
        <v>3788</v>
      </c>
    </row>
    <row r="1344" spans="1:3" x14ac:dyDescent="0.3">
      <c r="A1344" t="s">
        <v>123</v>
      </c>
      <c r="B1344" t="s">
        <v>24</v>
      </c>
      <c r="C1344" t="s">
        <v>3788</v>
      </c>
    </row>
    <row r="1345" spans="1:3" x14ac:dyDescent="0.3">
      <c r="A1345" t="s">
        <v>3440</v>
      </c>
      <c r="B1345" t="s">
        <v>24</v>
      </c>
      <c r="C1345" t="s">
        <v>108</v>
      </c>
    </row>
    <row r="1346" spans="1:3" x14ac:dyDescent="0.3">
      <c r="A1346" t="s">
        <v>3441</v>
      </c>
      <c r="B1346" t="s">
        <v>24</v>
      </c>
      <c r="C1346" t="s">
        <v>108</v>
      </c>
    </row>
    <row r="1347" spans="1:3" x14ac:dyDescent="0.3">
      <c r="A1347" t="s">
        <v>3442</v>
      </c>
      <c r="B1347" t="s">
        <v>24</v>
      </c>
      <c r="C1347" t="s">
        <v>108</v>
      </c>
    </row>
    <row r="1348" spans="1:3" x14ac:dyDescent="0.3">
      <c r="A1348" t="s">
        <v>3443</v>
      </c>
      <c r="B1348" t="s">
        <v>24</v>
      </c>
      <c r="C1348" t="s">
        <v>108</v>
      </c>
    </row>
    <row r="1349" spans="1:3" x14ac:dyDescent="0.3">
      <c r="A1349" t="s">
        <v>3444</v>
      </c>
      <c r="B1349" t="s">
        <v>24</v>
      </c>
      <c r="C1349" t="s">
        <v>108</v>
      </c>
    </row>
    <row r="1350" spans="1:3" x14ac:dyDescent="0.3">
      <c r="A1350" t="s">
        <v>164</v>
      </c>
      <c r="B1350" t="s">
        <v>24</v>
      </c>
      <c r="C1350" t="s">
        <v>93</v>
      </c>
    </row>
    <row r="1351" spans="1:3" x14ac:dyDescent="0.3">
      <c r="A1351" t="s">
        <v>3445</v>
      </c>
      <c r="B1351" t="s">
        <v>24</v>
      </c>
      <c r="C1351" t="s">
        <v>108</v>
      </c>
    </row>
    <row r="1352" spans="1:3" x14ac:dyDescent="0.3">
      <c r="A1352" t="s">
        <v>3446</v>
      </c>
      <c r="B1352" t="s">
        <v>24</v>
      </c>
      <c r="C1352" t="s">
        <v>3789</v>
      </c>
    </row>
    <row r="1353" spans="1:3" x14ac:dyDescent="0.3">
      <c r="A1353" t="s">
        <v>914</v>
      </c>
      <c r="B1353" t="s">
        <v>24</v>
      </c>
      <c r="C1353" t="s">
        <v>93</v>
      </c>
    </row>
    <row r="1354" spans="1:3" x14ac:dyDescent="0.3">
      <c r="A1354" t="s">
        <v>3447</v>
      </c>
      <c r="B1354" t="s">
        <v>24</v>
      </c>
      <c r="C1354" t="s">
        <v>108</v>
      </c>
    </row>
    <row r="1355" spans="1:3" x14ac:dyDescent="0.3">
      <c r="A1355" t="s">
        <v>3448</v>
      </c>
      <c r="B1355" t="s">
        <v>24</v>
      </c>
      <c r="C1355" t="s">
        <v>3789</v>
      </c>
    </row>
    <row r="1356" spans="1:3" x14ac:dyDescent="0.3">
      <c r="A1356" t="s">
        <v>3449</v>
      </c>
      <c r="B1356" t="s">
        <v>24</v>
      </c>
      <c r="C1356" t="s">
        <v>3788</v>
      </c>
    </row>
    <row r="1357" spans="1:3" x14ac:dyDescent="0.3">
      <c r="A1357" t="s">
        <v>3450</v>
      </c>
      <c r="B1357" t="s">
        <v>24</v>
      </c>
      <c r="C1357" t="s">
        <v>108</v>
      </c>
    </row>
    <row r="1358" spans="1:3" x14ac:dyDescent="0.3">
      <c r="A1358" t="s">
        <v>675</v>
      </c>
      <c r="B1358" t="s">
        <v>24</v>
      </c>
      <c r="C1358" t="s">
        <v>108</v>
      </c>
    </row>
    <row r="1359" spans="1:3" x14ac:dyDescent="0.3">
      <c r="A1359" t="s">
        <v>3451</v>
      </c>
      <c r="B1359" t="s">
        <v>24</v>
      </c>
      <c r="C1359" t="s">
        <v>3799</v>
      </c>
    </row>
    <row r="1360" spans="1:3" x14ac:dyDescent="0.3">
      <c r="A1360" t="s">
        <v>3452</v>
      </c>
      <c r="B1360" t="s">
        <v>24</v>
      </c>
      <c r="C1360" t="s">
        <v>93</v>
      </c>
    </row>
    <row r="1361" spans="1:3" x14ac:dyDescent="0.3">
      <c r="A1361" t="s">
        <v>3453</v>
      </c>
      <c r="B1361" t="s">
        <v>24</v>
      </c>
      <c r="C1361" t="s">
        <v>108</v>
      </c>
    </row>
    <row r="1362" spans="1:3" x14ac:dyDescent="0.3">
      <c r="A1362" t="s">
        <v>3454</v>
      </c>
      <c r="B1362" t="s">
        <v>24</v>
      </c>
      <c r="C1362" t="s">
        <v>93</v>
      </c>
    </row>
    <row r="1363" spans="1:3" x14ac:dyDescent="0.3">
      <c r="A1363" t="s">
        <v>3455</v>
      </c>
      <c r="B1363" t="s">
        <v>24</v>
      </c>
      <c r="C1363" t="s">
        <v>3788</v>
      </c>
    </row>
    <row r="1364" spans="1:3" x14ac:dyDescent="0.3">
      <c r="A1364" t="s">
        <v>3456</v>
      </c>
      <c r="B1364" t="s">
        <v>24</v>
      </c>
      <c r="C1364" t="s">
        <v>93</v>
      </c>
    </row>
    <row r="1365" spans="1:3" x14ac:dyDescent="0.3">
      <c r="A1365" t="s">
        <v>3457</v>
      </c>
      <c r="B1365" t="s">
        <v>24</v>
      </c>
      <c r="C1365" t="s">
        <v>3789</v>
      </c>
    </row>
    <row r="1366" spans="1:3" x14ac:dyDescent="0.3">
      <c r="A1366" t="s">
        <v>3458</v>
      </c>
      <c r="B1366" t="s">
        <v>24</v>
      </c>
      <c r="C1366" t="s">
        <v>108</v>
      </c>
    </row>
    <row r="1367" spans="1:3" x14ac:dyDescent="0.3">
      <c r="A1367" t="s">
        <v>840</v>
      </c>
      <c r="B1367" t="s">
        <v>24</v>
      </c>
      <c r="C1367" t="s">
        <v>108</v>
      </c>
    </row>
    <row r="1368" spans="1:3" x14ac:dyDescent="0.3">
      <c r="A1368" t="s">
        <v>3459</v>
      </c>
      <c r="B1368" t="s">
        <v>24</v>
      </c>
      <c r="C1368" t="s">
        <v>108</v>
      </c>
    </row>
    <row r="1369" spans="1:3" x14ac:dyDescent="0.3">
      <c r="A1369" t="s">
        <v>3460</v>
      </c>
      <c r="B1369" t="s">
        <v>24</v>
      </c>
      <c r="C1369" t="s">
        <v>3791</v>
      </c>
    </row>
    <row r="1370" spans="1:3" x14ac:dyDescent="0.3">
      <c r="A1370" t="s">
        <v>3461</v>
      </c>
      <c r="B1370" t="s">
        <v>24</v>
      </c>
      <c r="C1370" t="s">
        <v>3789</v>
      </c>
    </row>
    <row r="1371" spans="1:3" x14ac:dyDescent="0.3">
      <c r="A1371" t="s">
        <v>3462</v>
      </c>
      <c r="B1371" t="s">
        <v>24</v>
      </c>
      <c r="C1371" t="s">
        <v>108</v>
      </c>
    </row>
    <row r="1372" spans="1:3" x14ac:dyDescent="0.3">
      <c r="A1372" t="s">
        <v>3463</v>
      </c>
      <c r="B1372" t="s">
        <v>24</v>
      </c>
      <c r="C1372" t="s">
        <v>108</v>
      </c>
    </row>
    <row r="1373" spans="1:3" x14ac:dyDescent="0.3">
      <c r="A1373" t="s">
        <v>3464</v>
      </c>
      <c r="B1373" t="s">
        <v>24</v>
      </c>
      <c r="C1373" t="s">
        <v>93</v>
      </c>
    </row>
    <row r="1374" spans="1:3" x14ac:dyDescent="0.3">
      <c r="A1374" t="s">
        <v>3465</v>
      </c>
      <c r="B1374" t="s">
        <v>24</v>
      </c>
      <c r="C1374" t="s">
        <v>3799</v>
      </c>
    </row>
    <row r="1375" spans="1:3" x14ac:dyDescent="0.3">
      <c r="A1375" t="s">
        <v>3466</v>
      </c>
      <c r="B1375" t="s">
        <v>24</v>
      </c>
      <c r="C1375" t="s">
        <v>93</v>
      </c>
    </row>
    <row r="1376" spans="1:3" x14ac:dyDescent="0.3">
      <c r="A1376" t="s">
        <v>3467</v>
      </c>
      <c r="B1376" t="s">
        <v>24</v>
      </c>
      <c r="C1376" t="s">
        <v>3790</v>
      </c>
    </row>
    <row r="1377" spans="1:3" x14ac:dyDescent="0.3">
      <c r="A1377" t="s">
        <v>185</v>
      </c>
      <c r="B1377" t="s">
        <v>24</v>
      </c>
      <c r="C1377" t="s">
        <v>93</v>
      </c>
    </row>
    <row r="1378" spans="1:3" x14ac:dyDescent="0.3">
      <c r="A1378" t="s">
        <v>3468</v>
      </c>
      <c r="B1378" t="s">
        <v>24</v>
      </c>
      <c r="C1378" t="s">
        <v>93</v>
      </c>
    </row>
    <row r="1379" spans="1:3" x14ac:dyDescent="0.3">
      <c r="A1379" t="s">
        <v>3469</v>
      </c>
      <c r="B1379" t="s">
        <v>24</v>
      </c>
      <c r="C1379" t="s">
        <v>108</v>
      </c>
    </row>
    <row r="1380" spans="1:3" x14ac:dyDescent="0.3">
      <c r="A1380" t="s">
        <v>3470</v>
      </c>
      <c r="B1380" t="s">
        <v>24</v>
      </c>
      <c r="C1380" t="s">
        <v>108</v>
      </c>
    </row>
    <row r="1381" spans="1:3" x14ac:dyDescent="0.3">
      <c r="A1381" t="s">
        <v>3471</v>
      </c>
      <c r="B1381" t="s">
        <v>24</v>
      </c>
      <c r="C1381" t="s">
        <v>108</v>
      </c>
    </row>
    <row r="1382" spans="1:3" x14ac:dyDescent="0.3">
      <c r="A1382" t="s">
        <v>1266</v>
      </c>
      <c r="B1382" t="s">
        <v>24</v>
      </c>
      <c r="C1382" t="s">
        <v>93</v>
      </c>
    </row>
    <row r="1383" spans="1:3" x14ac:dyDescent="0.3">
      <c r="A1383" t="s">
        <v>3472</v>
      </c>
      <c r="B1383" t="s">
        <v>24</v>
      </c>
      <c r="C1383" t="s">
        <v>108</v>
      </c>
    </row>
    <row r="1384" spans="1:3" x14ac:dyDescent="0.3">
      <c r="A1384" t="s">
        <v>235</v>
      </c>
      <c r="B1384" t="s">
        <v>24</v>
      </c>
      <c r="C1384" t="s">
        <v>108</v>
      </c>
    </row>
    <row r="1385" spans="1:3" x14ac:dyDescent="0.3">
      <c r="A1385" t="s">
        <v>807</v>
      </c>
      <c r="B1385" t="s">
        <v>24</v>
      </c>
      <c r="C1385" t="s">
        <v>108</v>
      </c>
    </row>
    <row r="1386" spans="1:3" x14ac:dyDescent="0.3">
      <c r="A1386" t="s">
        <v>581</v>
      </c>
      <c r="B1386" t="s">
        <v>24</v>
      </c>
      <c r="C1386" t="s">
        <v>108</v>
      </c>
    </row>
    <row r="1387" spans="1:3" x14ac:dyDescent="0.3">
      <c r="A1387" t="s">
        <v>3473</v>
      </c>
      <c r="B1387" t="s">
        <v>24</v>
      </c>
      <c r="C1387" t="s">
        <v>3791</v>
      </c>
    </row>
    <row r="1388" spans="1:3" x14ac:dyDescent="0.3">
      <c r="A1388" t="s">
        <v>3474</v>
      </c>
      <c r="B1388" t="s">
        <v>24</v>
      </c>
      <c r="C1388" t="s">
        <v>108</v>
      </c>
    </row>
    <row r="1389" spans="1:3" x14ac:dyDescent="0.3">
      <c r="A1389" t="s">
        <v>3475</v>
      </c>
      <c r="B1389" t="s">
        <v>24</v>
      </c>
      <c r="C1389" t="s">
        <v>3789</v>
      </c>
    </row>
    <row r="1390" spans="1:3" x14ac:dyDescent="0.3">
      <c r="A1390" t="s">
        <v>512</v>
      </c>
      <c r="B1390" t="s">
        <v>24</v>
      </c>
      <c r="C1390" t="s">
        <v>108</v>
      </c>
    </row>
    <row r="1391" spans="1:3" x14ac:dyDescent="0.3">
      <c r="A1391" t="s">
        <v>3476</v>
      </c>
      <c r="B1391" t="s">
        <v>24</v>
      </c>
      <c r="C1391" t="s">
        <v>108</v>
      </c>
    </row>
    <row r="1392" spans="1:3" x14ac:dyDescent="0.3">
      <c r="A1392" t="s">
        <v>3477</v>
      </c>
      <c r="B1392" t="s">
        <v>24</v>
      </c>
      <c r="C1392" t="s">
        <v>93</v>
      </c>
    </row>
    <row r="1393" spans="1:3" x14ac:dyDescent="0.3">
      <c r="A1393" t="s">
        <v>499</v>
      </c>
      <c r="B1393" t="s">
        <v>24</v>
      </c>
      <c r="C1393" t="s">
        <v>108</v>
      </c>
    </row>
    <row r="1394" spans="1:3" x14ac:dyDescent="0.3">
      <c r="A1394" t="s">
        <v>3478</v>
      </c>
      <c r="B1394" t="s">
        <v>24</v>
      </c>
      <c r="C1394" t="s">
        <v>108</v>
      </c>
    </row>
    <row r="1395" spans="1:3" x14ac:dyDescent="0.3">
      <c r="A1395" t="s">
        <v>3479</v>
      </c>
      <c r="B1395" t="s">
        <v>24</v>
      </c>
      <c r="C1395" t="s">
        <v>93</v>
      </c>
    </row>
    <row r="1396" spans="1:3" x14ac:dyDescent="0.3">
      <c r="A1396" t="s">
        <v>154</v>
      </c>
      <c r="B1396" t="s">
        <v>24</v>
      </c>
      <c r="C1396" t="s">
        <v>3789</v>
      </c>
    </row>
    <row r="1397" spans="1:3" x14ac:dyDescent="0.3">
      <c r="A1397" t="s">
        <v>768</v>
      </c>
      <c r="B1397" t="s">
        <v>24</v>
      </c>
      <c r="C1397" t="s">
        <v>3789</v>
      </c>
    </row>
    <row r="1398" spans="1:3" x14ac:dyDescent="0.3">
      <c r="A1398" t="s">
        <v>807</v>
      </c>
      <c r="B1398" t="s">
        <v>24</v>
      </c>
      <c r="C1398" t="s">
        <v>108</v>
      </c>
    </row>
    <row r="1399" spans="1:3" x14ac:dyDescent="0.3">
      <c r="A1399" t="s">
        <v>607</v>
      </c>
      <c r="B1399" t="s">
        <v>24</v>
      </c>
      <c r="C1399" t="s">
        <v>108</v>
      </c>
    </row>
    <row r="1400" spans="1:3" x14ac:dyDescent="0.3">
      <c r="A1400" t="s">
        <v>313</v>
      </c>
      <c r="B1400" t="s">
        <v>24</v>
      </c>
      <c r="C1400" t="s">
        <v>108</v>
      </c>
    </row>
    <row r="1401" spans="1:3" x14ac:dyDescent="0.3">
      <c r="A1401" t="s">
        <v>246</v>
      </c>
      <c r="B1401" t="s">
        <v>24</v>
      </c>
      <c r="C1401" t="s">
        <v>3800</v>
      </c>
    </row>
    <row r="1402" spans="1:3" x14ac:dyDescent="0.3">
      <c r="A1402" t="s">
        <v>3480</v>
      </c>
      <c r="B1402" t="s">
        <v>24</v>
      </c>
      <c r="C1402" t="s">
        <v>3790</v>
      </c>
    </row>
    <row r="1403" spans="1:3" x14ac:dyDescent="0.3">
      <c r="A1403" t="s">
        <v>3481</v>
      </c>
      <c r="B1403" t="s">
        <v>24</v>
      </c>
      <c r="C1403" t="s">
        <v>93</v>
      </c>
    </row>
    <row r="1404" spans="1:3" x14ac:dyDescent="0.3">
      <c r="A1404" t="s">
        <v>3482</v>
      </c>
      <c r="B1404" t="s">
        <v>24</v>
      </c>
      <c r="C1404" t="s">
        <v>3790</v>
      </c>
    </row>
    <row r="1405" spans="1:3" x14ac:dyDescent="0.3">
      <c r="A1405" t="s">
        <v>3483</v>
      </c>
      <c r="B1405" t="s">
        <v>24</v>
      </c>
      <c r="C1405" t="s">
        <v>108</v>
      </c>
    </row>
    <row r="1406" spans="1:3" x14ac:dyDescent="0.3">
      <c r="A1406" t="s">
        <v>250</v>
      </c>
      <c r="B1406" t="s">
        <v>24</v>
      </c>
      <c r="C1406" t="s">
        <v>93</v>
      </c>
    </row>
    <row r="1407" spans="1:3" x14ac:dyDescent="0.3">
      <c r="A1407" t="s">
        <v>230</v>
      </c>
      <c r="B1407" t="s">
        <v>24</v>
      </c>
      <c r="C1407" t="s">
        <v>108</v>
      </c>
    </row>
    <row r="1408" spans="1:3" x14ac:dyDescent="0.3">
      <c r="A1408" t="s">
        <v>3484</v>
      </c>
      <c r="B1408" t="s">
        <v>24</v>
      </c>
      <c r="C1408" t="s">
        <v>93</v>
      </c>
    </row>
    <row r="1409" spans="1:3" x14ac:dyDescent="0.3">
      <c r="A1409" t="s">
        <v>1838</v>
      </c>
      <c r="B1409" t="s">
        <v>24</v>
      </c>
      <c r="C1409" t="s">
        <v>108</v>
      </c>
    </row>
    <row r="1410" spans="1:3" x14ac:dyDescent="0.3">
      <c r="A1410" t="s">
        <v>222</v>
      </c>
      <c r="B1410" t="s">
        <v>24</v>
      </c>
      <c r="C1410" t="s">
        <v>108</v>
      </c>
    </row>
    <row r="1411" spans="1:3" x14ac:dyDescent="0.3">
      <c r="A1411" t="s">
        <v>3485</v>
      </c>
      <c r="B1411" t="s">
        <v>24</v>
      </c>
      <c r="C1411" t="s">
        <v>93</v>
      </c>
    </row>
    <row r="1412" spans="1:3" x14ac:dyDescent="0.3">
      <c r="A1412" t="s">
        <v>3486</v>
      </c>
      <c r="B1412" t="s">
        <v>24</v>
      </c>
      <c r="C1412" t="s">
        <v>93</v>
      </c>
    </row>
    <row r="1413" spans="1:3" x14ac:dyDescent="0.3">
      <c r="A1413" t="s">
        <v>3487</v>
      </c>
      <c r="B1413" t="s">
        <v>24</v>
      </c>
      <c r="C1413" t="s">
        <v>3789</v>
      </c>
    </row>
    <row r="1414" spans="1:3" x14ac:dyDescent="0.3">
      <c r="A1414" t="s">
        <v>1556</v>
      </c>
      <c r="B1414" t="s">
        <v>24</v>
      </c>
      <c r="C1414" t="s">
        <v>108</v>
      </c>
    </row>
    <row r="1415" spans="1:3" x14ac:dyDescent="0.3">
      <c r="A1415" t="s">
        <v>859</v>
      </c>
      <c r="B1415" t="s">
        <v>24</v>
      </c>
      <c r="C1415" t="s">
        <v>93</v>
      </c>
    </row>
    <row r="1416" spans="1:3" x14ac:dyDescent="0.3">
      <c r="A1416" t="s">
        <v>230</v>
      </c>
      <c r="B1416" t="s">
        <v>24</v>
      </c>
      <c r="C1416" t="s">
        <v>108</v>
      </c>
    </row>
    <row r="1417" spans="1:3" x14ac:dyDescent="0.3">
      <c r="A1417" t="s">
        <v>2128</v>
      </c>
      <c r="B1417" t="s">
        <v>24</v>
      </c>
      <c r="C1417" t="s">
        <v>93</v>
      </c>
    </row>
    <row r="1418" spans="1:3" x14ac:dyDescent="0.3">
      <c r="A1418" t="s">
        <v>222</v>
      </c>
      <c r="B1418" t="s">
        <v>24</v>
      </c>
      <c r="C1418" t="s">
        <v>108</v>
      </c>
    </row>
    <row r="1419" spans="1:3" x14ac:dyDescent="0.3">
      <c r="A1419" t="s">
        <v>223</v>
      </c>
      <c r="B1419" t="s">
        <v>24</v>
      </c>
      <c r="C1419" t="s">
        <v>93</v>
      </c>
    </row>
    <row r="1420" spans="1:3" x14ac:dyDescent="0.3">
      <c r="A1420" t="s">
        <v>820</v>
      </c>
      <c r="B1420" t="s">
        <v>24</v>
      </c>
      <c r="C1420" t="s">
        <v>108</v>
      </c>
    </row>
    <row r="1421" spans="1:3" x14ac:dyDescent="0.3">
      <c r="A1421" t="s">
        <v>502</v>
      </c>
      <c r="B1421" t="s">
        <v>24</v>
      </c>
      <c r="C1421" t="s">
        <v>108</v>
      </c>
    </row>
    <row r="1422" spans="1:3" x14ac:dyDescent="0.3">
      <c r="A1422" t="s">
        <v>3488</v>
      </c>
      <c r="B1422" t="s">
        <v>24</v>
      </c>
      <c r="C1422" t="s">
        <v>93</v>
      </c>
    </row>
    <row r="1423" spans="1:3" x14ac:dyDescent="0.3">
      <c r="A1423" t="s">
        <v>242</v>
      </c>
      <c r="B1423" t="s">
        <v>24</v>
      </c>
      <c r="C1423" t="s">
        <v>108</v>
      </c>
    </row>
    <row r="1424" spans="1:3" x14ac:dyDescent="0.3">
      <c r="A1424" t="s">
        <v>237</v>
      </c>
      <c r="B1424" t="s">
        <v>24</v>
      </c>
      <c r="C1424" t="s">
        <v>108</v>
      </c>
    </row>
    <row r="1425" spans="1:3" x14ac:dyDescent="0.3">
      <c r="A1425" t="s">
        <v>3489</v>
      </c>
      <c r="B1425" t="s">
        <v>24</v>
      </c>
      <c r="C1425" t="s">
        <v>108</v>
      </c>
    </row>
    <row r="1426" spans="1:3" x14ac:dyDescent="0.3">
      <c r="A1426" t="s">
        <v>3490</v>
      </c>
      <c r="B1426" t="s">
        <v>24</v>
      </c>
      <c r="C1426" t="s">
        <v>108</v>
      </c>
    </row>
    <row r="1427" spans="1:3" x14ac:dyDescent="0.3">
      <c r="A1427" t="s">
        <v>3491</v>
      </c>
      <c r="B1427" t="s">
        <v>24</v>
      </c>
      <c r="C1427" t="s">
        <v>108</v>
      </c>
    </row>
    <row r="1428" spans="1:3" x14ac:dyDescent="0.3">
      <c r="A1428" t="s">
        <v>3492</v>
      </c>
      <c r="B1428" t="s">
        <v>24</v>
      </c>
      <c r="C1428" t="s">
        <v>108</v>
      </c>
    </row>
    <row r="1429" spans="1:3" x14ac:dyDescent="0.3">
      <c r="A1429" t="s">
        <v>683</v>
      </c>
      <c r="B1429" t="s">
        <v>24</v>
      </c>
      <c r="C1429" t="s">
        <v>3789</v>
      </c>
    </row>
    <row r="1430" spans="1:3" x14ac:dyDescent="0.3">
      <c r="A1430" t="s">
        <v>3493</v>
      </c>
      <c r="B1430" t="s">
        <v>24</v>
      </c>
      <c r="C1430" t="s">
        <v>108</v>
      </c>
    </row>
    <row r="1431" spans="1:3" x14ac:dyDescent="0.3">
      <c r="A1431" t="s">
        <v>235</v>
      </c>
      <c r="B1431" t="s">
        <v>24</v>
      </c>
      <c r="C1431" t="s">
        <v>108</v>
      </c>
    </row>
    <row r="1432" spans="1:3" x14ac:dyDescent="0.3">
      <c r="A1432" t="s">
        <v>3494</v>
      </c>
      <c r="B1432" t="s">
        <v>24</v>
      </c>
      <c r="C1432" t="s">
        <v>108</v>
      </c>
    </row>
    <row r="1433" spans="1:3" x14ac:dyDescent="0.3">
      <c r="A1433" t="s">
        <v>330</v>
      </c>
      <c r="B1433" t="s">
        <v>24</v>
      </c>
      <c r="C1433" t="s">
        <v>108</v>
      </c>
    </row>
    <row r="1434" spans="1:3" x14ac:dyDescent="0.3">
      <c r="A1434" t="s">
        <v>637</v>
      </c>
      <c r="B1434" t="s">
        <v>24</v>
      </c>
      <c r="C1434" t="s">
        <v>108</v>
      </c>
    </row>
    <row r="1435" spans="1:3" x14ac:dyDescent="0.3">
      <c r="A1435" t="s">
        <v>3495</v>
      </c>
      <c r="B1435" t="s">
        <v>24</v>
      </c>
      <c r="C1435" t="s">
        <v>108</v>
      </c>
    </row>
    <row r="1436" spans="1:3" x14ac:dyDescent="0.3">
      <c r="A1436" t="s">
        <v>3496</v>
      </c>
      <c r="B1436" t="s">
        <v>24</v>
      </c>
      <c r="C1436" t="s">
        <v>93</v>
      </c>
    </row>
    <row r="1437" spans="1:3" x14ac:dyDescent="0.3">
      <c r="A1437" t="s">
        <v>3497</v>
      </c>
      <c r="B1437" t="s">
        <v>24</v>
      </c>
      <c r="C1437" t="s">
        <v>108</v>
      </c>
    </row>
    <row r="1438" spans="1:3" x14ac:dyDescent="0.3">
      <c r="A1438" t="s">
        <v>3497</v>
      </c>
      <c r="B1438" t="s">
        <v>24</v>
      </c>
      <c r="C1438" t="s">
        <v>108</v>
      </c>
    </row>
    <row r="1439" spans="1:3" x14ac:dyDescent="0.3">
      <c r="A1439" t="s">
        <v>3498</v>
      </c>
      <c r="B1439" t="s">
        <v>24</v>
      </c>
      <c r="C1439" t="s">
        <v>108</v>
      </c>
    </row>
    <row r="1440" spans="1:3" x14ac:dyDescent="0.3">
      <c r="A1440" t="s">
        <v>3499</v>
      </c>
      <c r="B1440" t="s">
        <v>24</v>
      </c>
      <c r="C1440" t="s">
        <v>3799</v>
      </c>
    </row>
    <row r="1441" spans="1:3" x14ac:dyDescent="0.3">
      <c r="A1441" t="s">
        <v>493</v>
      </c>
      <c r="B1441" t="s">
        <v>24</v>
      </c>
      <c r="C1441" t="s">
        <v>3789</v>
      </c>
    </row>
    <row r="1442" spans="1:3" x14ac:dyDescent="0.3">
      <c r="A1442" t="s">
        <v>204</v>
      </c>
      <c r="B1442" t="s">
        <v>24</v>
      </c>
      <c r="C1442" t="s">
        <v>108</v>
      </c>
    </row>
    <row r="1443" spans="1:3" x14ac:dyDescent="0.3">
      <c r="A1443" t="s">
        <v>3500</v>
      </c>
      <c r="B1443" t="s">
        <v>24</v>
      </c>
      <c r="C1443" t="s">
        <v>93</v>
      </c>
    </row>
    <row r="1444" spans="1:3" x14ac:dyDescent="0.3">
      <c r="A1444" t="s">
        <v>3501</v>
      </c>
      <c r="B1444" t="s">
        <v>24</v>
      </c>
      <c r="C1444" t="s">
        <v>108</v>
      </c>
    </row>
    <row r="1445" spans="1:3" x14ac:dyDescent="0.3">
      <c r="A1445" t="s">
        <v>3502</v>
      </c>
      <c r="B1445" t="s">
        <v>24</v>
      </c>
      <c r="C1445" t="s">
        <v>93</v>
      </c>
    </row>
    <row r="1446" spans="1:3" x14ac:dyDescent="0.3">
      <c r="A1446" t="s">
        <v>3503</v>
      </c>
      <c r="B1446" t="s">
        <v>24</v>
      </c>
      <c r="C1446" t="s">
        <v>3789</v>
      </c>
    </row>
    <row r="1447" spans="1:3" x14ac:dyDescent="0.3">
      <c r="A1447" t="s">
        <v>3504</v>
      </c>
      <c r="B1447" t="s">
        <v>24</v>
      </c>
      <c r="C1447" t="s">
        <v>93</v>
      </c>
    </row>
    <row r="1448" spans="1:3" x14ac:dyDescent="0.3">
      <c r="A1448" t="s">
        <v>695</v>
      </c>
      <c r="B1448" t="s">
        <v>24</v>
      </c>
      <c r="C1448" t="s">
        <v>108</v>
      </c>
    </row>
    <row r="1449" spans="1:3" x14ac:dyDescent="0.3">
      <c r="A1449" t="s">
        <v>3505</v>
      </c>
      <c r="B1449" t="s">
        <v>24</v>
      </c>
      <c r="C1449" t="s">
        <v>93</v>
      </c>
    </row>
    <row r="1450" spans="1:3" x14ac:dyDescent="0.3">
      <c r="A1450" t="s">
        <v>565</v>
      </c>
      <c r="B1450" t="s">
        <v>24</v>
      </c>
      <c r="C1450" t="s">
        <v>108</v>
      </c>
    </row>
    <row r="1451" spans="1:3" x14ac:dyDescent="0.3">
      <c r="A1451" t="s">
        <v>3506</v>
      </c>
      <c r="B1451" t="s">
        <v>24</v>
      </c>
      <c r="C1451" t="s">
        <v>108</v>
      </c>
    </row>
    <row r="1452" spans="1:3" x14ac:dyDescent="0.3">
      <c r="A1452" t="s">
        <v>237</v>
      </c>
      <c r="B1452" t="s">
        <v>24</v>
      </c>
      <c r="C1452" t="s">
        <v>108</v>
      </c>
    </row>
    <row r="1453" spans="1:3" x14ac:dyDescent="0.3">
      <c r="A1453" t="s">
        <v>718</v>
      </c>
      <c r="B1453" t="s">
        <v>24</v>
      </c>
      <c r="C1453" t="s">
        <v>108</v>
      </c>
    </row>
    <row r="1454" spans="1:3" x14ac:dyDescent="0.3">
      <c r="A1454" t="s">
        <v>3507</v>
      </c>
      <c r="B1454" t="s">
        <v>24</v>
      </c>
      <c r="C1454" t="s">
        <v>108</v>
      </c>
    </row>
    <row r="1455" spans="1:3" x14ac:dyDescent="0.3">
      <c r="A1455" t="s">
        <v>3508</v>
      </c>
      <c r="B1455" t="s">
        <v>24</v>
      </c>
      <c r="C1455" t="s">
        <v>108</v>
      </c>
    </row>
    <row r="1456" spans="1:3" x14ac:dyDescent="0.3">
      <c r="A1456" t="s">
        <v>494</v>
      </c>
      <c r="B1456" t="s">
        <v>24</v>
      </c>
      <c r="C1456" t="s">
        <v>93</v>
      </c>
    </row>
    <row r="1457" spans="1:3" x14ac:dyDescent="0.3">
      <c r="A1457" t="s">
        <v>3509</v>
      </c>
      <c r="B1457" t="s">
        <v>24</v>
      </c>
      <c r="C1457" t="s">
        <v>3788</v>
      </c>
    </row>
    <row r="1458" spans="1:3" x14ac:dyDescent="0.3">
      <c r="A1458" t="s">
        <v>3510</v>
      </c>
      <c r="B1458" t="s">
        <v>24</v>
      </c>
      <c r="C1458" t="s">
        <v>108</v>
      </c>
    </row>
    <row r="1459" spans="1:3" x14ac:dyDescent="0.3">
      <c r="A1459" t="s">
        <v>230</v>
      </c>
      <c r="B1459" t="s">
        <v>24</v>
      </c>
      <c r="C1459" t="s">
        <v>108</v>
      </c>
    </row>
    <row r="1460" spans="1:3" x14ac:dyDescent="0.3">
      <c r="A1460" t="s">
        <v>3511</v>
      </c>
      <c r="B1460" t="s">
        <v>24</v>
      </c>
      <c r="C1460" t="s">
        <v>3789</v>
      </c>
    </row>
    <row r="1461" spans="1:3" x14ac:dyDescent="0.3">
      <c r="A1461" t="s">
        <v>2861</v>
      </c>
      <c r="B1461" t="s">
        <v>24</v>
      </c>
      <c r="C1461" t="s">
        <v>3789</v>
      </c>
    </row>
    <row r="1462" spans="1:3" x14ac:dyDescent="0.3">
      <c r="A1462" t="s">
        <v>3512</v>
      </c>
      <c r="B1462" t="s">
        <v>24</v>
      </c>
      <c r="C1462" t="s">
        <v>93</v>
      </c>
    </row>
    <row r="1463" spans="1:3" x14ac:dyDescent="0.3">
      <c r="A1463" t="s">
        <v>3513</v>
      </c>
      <c r="B1463" t="s">
        <v>24</v>
      </c>
      <c r="C1463" t="s">
        <v>93</v>
      </c>
    </row>
    <row r="1464" spans="1:3" x14ac:dyDescent="0.3">
      <c r="A1464" t="s">
        <v>3514</v>
      </c>
      <c r="B1464" t="s">
        <v>24</v>
      </c>
      <c r="C1464" t="s">
        <v>93</v>
      </c>
    </row>
    <row r="1465" spans="1:3" x14ac:dyDescent="0.3">
      <c r="A1465" t="s">
        <v>142</v>
      </c>
      <c r="B1465" t="s">
        <v>24</v>
      </c>
      <c r="C1465" t="s">
        <v>3799</v>
      </c>
    </row>
    <row r="1466" spans="1:3" x14ac:dyDescent="0.3">
      <c r="A1466" t="s">
        <v>3515</v>
      </c>
      <c r="B1466" t="s">
        <v>24</v>
      </c>
      <c r="C1466" t="s">
        <v>3799</v>
      </c>
    </row>
    <row r="1467" spans="1:3" x14ac:dyDescent="0.3">
      <c r="A1467" t="s">
        <v>3516</v>
      </c>
      <c r="B1467" t="s">
        <v>24</v>
      </c>
      <c r="C1467" t="s">
        <v>3790</v>
      </c>
    </row>
    <row r="1468" spans="1:3" x14ac:dyDescent="0.3">
      <c r="A1468" t="s">
        <v>3517</v>
      </c>
      <c r="B1468" t="s">
        <v>24</v>
      </c>
      <c r="C1468" t="s">
        <v>108</v>
      </c>
    </row>
    <row r="1469" spans="1:3" x14ac:dyDescent="0.3">
      <c r="A1469" t="s">
        <v>3518</v>
      </c>
      <c r="B1469" t="s">
        <v>24</v>
      </c>
      <c r="C1469" t="s">
        <v>108</v>
      </c>
    </row>
    <row r="1470" spans="1:3" x14ac:dyDescent="0.3">
      <c r="A1470" t="s">
        <v>3519</v>
      </c>
      <c r="B1470" t="s">
        <v>24</v>
      </c>
      <c r="C1470" t="s">
        <v>93</v>
      </c>
    </row>
    <row r="1471" spans="1:3" x14ac:dyDescent="0.3">
      <c r="A1471" t="s">
        <v>3520</v>
      </c>
      <c r="B1471" t="s">
        <v>24</v>
      </c>
      <c r="C1471" t="s">
        <v>3799</v>
      </c>
    </row>
    <row r="1472" spans="1:3" x14ac:dyDescent="0.3">
      <c r="A1472" t="s">
        <v>3521</v>
      </c>
      <c r="B1472" t="s">
        <v>24</v>
      </c>
      <c r="C1472" t="s">
        <v>108</v>
      </c>
    </row>
    <row r="1473" spans="1:3" x14ac:dyDescent="0.3">
      <c r="A1473" t="s">
        <v>3522</v>
      </c>
      <c r="B1473" t="s">
        <v>24</v>
      </c>
      <c r="C1473" t="s">
        <v>93</v>
      </c>
    </row>
    <row r="1474" spans="1:3" x14ac:dyDescent="0.3">
      <c r="A1474" t="s">
        <v>3523</v>
      </c>
      <c r="B1474" t="s">
        <v>24</v>
      </c>
      <c r="C1474" t="s">
        <v>108</v>
      </c>
    </row>
    <row r="1475" spans="1:3" x14ac:dyDescent="0.3">
      <c r="A1475" t="s">
        <v>3524</v>
      </c>
      <c r="B1475" t="s">
        <v>24</v>
      </c>
      <c r="C1475" t="s">
        <v>108</v>
      </c>
    </row>
    <row r="1476" spans="1:3" x14ac:dyDescent="0.3">
      <c r="A1476" t="s">
        <v>624</v>
      </c>
      <c r="B1476" t="s">
        <v>24</v>
      </c>
      <c r="C1476" t="s">
        <v>108</v>
      </c>
    </row>
    <row r="1477" spans="1:3" x14ac:dyDescent="0.3">
      <c r="A1477" t="s">
        <v>222</v>
      </c>
      <c r="B1477" t="s">
        <v>24</v>
      </c>
      <c r="C1477" t="s">
        <v>108</v>
      </c>
    </row>
    <row r="1478" spans="1:3" x14ac:dyDescent="0.3">
      <c r="A1478" t="s">
        <v>3525</v>
      </c>
      <c r="B1478" t="s">
        <v>24</v>
      </c>
      <c r="C1478" t="s">
        <v>108</v>
      </c>
    </row>
    <row r="1479" spans="1:3" x14ac:dyDescent="0.3">
      <c r="A1479" t="s">
        <v>3526</v>
      </c>
      <c r="B1479" t="s">
        <v>24</v>
      </c>
      <c r="C1479" t="s">
        <v>93</v>
      </c>
    </row>
    <row r="1480" spans="1:3" x14ac:dyDescent="0.3">
      <c r="A1480" t="s">
        <v>3527</v>
      </c>
      <c r="B1480" t="s">
        <v>24</v>
      </c>
      <c r="C1480" t="s">
        <v>108</v>
      </c>
    </row>
    <row r="1481" spans="1:3" x14ac:dyDescent="0.3">
      <c r="A1481" t="s">
        <v>3528</v>
      </c>
      <c r="B1481" t="s">
        <v>24</v>
      </c>
      <c r="C1481" t="s">
        <v>108</v>
      </c>
    </row>
    <row r="1482" spans="1:3" x14ac:dyDescent="0.3">
      <c r="A1482" t="s">
        <v>3529</v>
      </c>
      <c r="B1482" t="s">
        <v>24</v>
      </c>
      <c r="C1482" t="s">
        <v>108</v>
      </c>
    </row>
    <row r="1483" spans="1:3" x14ac:dyDescent="0.3">
      <c r="A1483" t="s">
        <v>193</v>
      </c>
      <c r="B1483" t="s">
        <v>24</v>
      </c>
      <c r="C1483" t="s">
        <v>108</v>
      </c>
    </row>
    <row r="1484" spans="1:3" x14ac:dyDescent="0.3">
      <c r="A1484" t="s">
        <v>145</v>
      </c>
      <c r="B1484" t="s">
        <v>24</v>
      </c>
      <c r="C1484" t="s">
        <v>108</v>
      </c>
    </row>
    <row r="1485" spans="1:3" x14ac:dyDescent="0.3">
      <c r="A1485" t="s">
        <v>3530</v>
      </c>
      <c r="B1485" t="s">
        <v>24</v>
      </c>
      <c r="C1485" t="s">
        <v>108</v>
      </c>
    </row>
    <row r="1486" spans="1:3" x14ac:dyDescent="0.3">
      <c r="A1486" t="s">
        <v>224</v>
      </c>
      <c r="B1486" t="s">
        <v>24</v>
      </c>
      <c r="C1486" t="s">
        <v>108</v>
      </c>
    </row>
    <row r="1487" spans="1:3" x14ac:dyDescent="0.3">
      <c r="A1487" t="s">
        <v>3531</v>
      </c>
      <c r="B1487" t="s">
        <v>24</v>
      </c>
      <c r="C1487" t="s">
        <v>3800</v>
      </c>
    </row>
    <row r="1488" spans="1:3" x14ac:dyDescent="0.3">
      <c r="A1488" t="s">
        <v>581</v>
      </c>
      <c r="B1488" t="s">
        <v>24</v>
      </c>
      <c r="C1488" t="s">
        <v>108</v>
      </c>
    </row>
    <row r="1489" spans="1:3" x14ac:dyDescent="0.3">
      <c r="A1489" t="s">
        <v>499</v>
      </c>
      <c r="B1489" t="s">
        <v>24</v>
      </c>
      <c r="C1489" t="s">
        <v>108</v>
      </c>
    </row>
    <row r="1490" spans="1:3" x14ac:dyDescent="0.3">
      <c r="A1490" t="s">
        <v>3532</v>
      </c>
      <c r="B1490" t="s">
        <v>24</v>
      </c>
      <c r="C1490" t="s">
        <v>108</v>
      </c>
    </row>
    <row r="1491" spans="1:3" x14ac:dyDescent="0.3">
      <c r="A1491" t="s">
        <v>3533</v>
      </c>
      <c r="B1491" t="s">
        <v>24</v>
      </c>
      <c r="C1491" t="s">
        <v>108</v>
      </c>
    </row>
    <row r="1492" spans="1:3" x14ac:dyDescent="0.3">
      <c r="A1492" t="s">
        <v>581</v>
      </c>
      <c r="B1492" t="s">
        <v>24</v>
      </c>
      <c r="C1492" t="s">
        <v>108</v>
      </c>
    </row>
    <row r="1493" spans="1:3" x14ac:dyDescent="0.3">
      <c r="A1493" t="s">
        <v>3534</v>
      </c>
      <c r="B1493" t="s">
        <v>24</v>
      </c>
      <c r="C1493" t="s">
        <v>108</v>
      </c>
    </row>
    <row r="1494" spans="1:3" x14ac:dyDescent="0.3">
      <c r="A1494" t="s">
        <v>1892</v>
      </c>
      <c r="B1494" t="s">
        <v>24</v>
      </c>
      <c r="C1494" t="s">
        <v>93</v>
      </c>
    </row>
    <row r="1495" spans="1:3" x14ac:dyDescent="0.3">
      <c r="A1495" t="s">
        <v>3535</v>
      </c>
      <c r="B1495" t="s">
        <v>24</v>
      </c>
      <c r="C1495" t="s">
        <v>108</v>
      </c>
    </row>
    <row r="1496" spans="1:3" x14ac:dyDescent="0.3">
      <c r="A1496" t="s">
        <v>3536</v>
      </c>
      <c r="B1496" t="s">
        <v>24</v>
      </c>
      <c r="C1496" t="s">
        <v>108</v>
      </c>
    </row>
    <row r="1497" spans="1:3" x14ac:dyDescent="0.3">
      <c r="A1497" t="s">
        <v>230</v>
      </c>
      <c r="B1497" t="s">
        <v>24</v>
      </c>
      <c r="C1497" t="s">
        <v>108</v>
      </c>
    </row>
    <row r="1498" spans="1:3" x14ac:dyDescent="0.3">
      <c r="A1498" t="s">
        <v>240</v>
      </c>
      <c r="B1498" t="s">
        <v>24</v>
      </c>
      <c r="C1498" t="s">
        <v>108</v>
      </c>
    </row>
    <row r="1499" spans="1:3" x14ac:dyDescent="0.3">
      <c r="A1499" t="s">
        <v>864</v>
      </c>
      <c r="B1499" t="s">
        <v>24</v>
      </c>
      <c r="C1499" t="s">
        <v>108</v>
      </c>
    </row>
    <row r="1500" spans="1:3" x14ac:dyDescent="0.3">
      <c r="A1500" t="s">
        <v>3537</v>
      </c>
      <c r="B1500" t="s">
        <v>24</v>
      </c>
      <c r="C1500" t="s">
        <v>108</v>
      </c>
    </row>
    <row r="1501" spans="1:3" x14ac:dyDescent="0.3">
      <c r="A1501" t="s">
        <v>3538</v>
      </c>
      <c r="B1501" t="s">
        <v>24</v>
      </c>
      <c r="C1501" t="s">
        <v>93</v>
      </c>
    </row>
    <row r="1502" spans="1:3" x14ac:dyDescent="0.3">
      <c r="A1502" t="s">
        <v>240</v>
      </c>
      <c r="B1502" t="s">
        <v>24</v>
      </c>
      <c r="C1502" t="s">
        <v>108</v>
      </c>
    </row>
    <row r="1503" spans="1:3" x14ac:dyDescent="0.3">
      <c r="A1503" t="s">
        <v>3539</v>
      </c>
      <c r="B1503" t="s">
        <v>24</v>
      </c>
      <c r="C1503" t="s">
        <v>3789</v>
      </c>
    </row>
    <row r="1504" spans="1:3" x14ac:dyDescent="0.3">
      <c r="A1504" t="s">
        <v>3540</v>
      </c>
      <c r="B1504" t="s">
        <v>24</v>
      </c>
      <c r="C1504" t="s">
        <v>3799</v>
      </c>
    </row>
    <row r="1505" spans="1:3" x14ac:dyDescent="0.3">
      <c r="A1505" t="s">
        <v>313</v>
      </c>
      <c r="B1505" t="s">
        <v>24</v>
      </c>
      <c r="C1505" t="s">
        <v>108</v>
      </c>
    </row>
    <row r="1506" spans="1:3" x14ac:dyDescent="0.3">
      <c r="A1506" t="s">
        <v>3541</v>
      </c>
      <c r="B1506" t="s">
        <v>24</v>
      </c>
      <c r="C1506" t="s">
        <v>3789</v>
      </c>
    </row>
    <row r="1507" spans="1:3" x14ac:dyDescent="0.3">
      <c r="A1507" t="s">
        <v>230</v>
      </c>
      <c r="B1507" t="s">
        <v>24</v>
      </c>
      <c r="C1507" t="s">
        <v>108</v>
      </c>
    </row>
    <row r="1508" spans="1:3" x14ac:dyDescent="0.3">
      <c r="A1508" t="s">
        <v>3542</v>
      </c>
      <c r="B1508" t="s">
        <v>24</v>
      </c>
      <c r="C1508" t="s">
        <v>93</v>
      </c>
    </row>
    <row r="1509" spans="1:3" x14ac:dyDescent="0.3">
      <c r="A1509" t="s">
        <v>3543</v>
      </c>
      <c r="B1509" t="s">
        <v>24</v>
      </c>
      <c r="C1509" t="s">
        <v>108</v>
      </c>
    </row>
    <row r="1510" spans="1:3" x14ac:dyDescent="0.3">
      <c r="A1510" t="s">
        <v>3544</v>
      </c>
      <c r="B1510" t="s">
        <v>24</v>
      </c>
      <c r="C1510" t="s">
        <v>108</v>
      </c>
    </row>
    <row r="1511" spans="1:3" x14ac:dyDescent="0.3">
      <c r="A1511" t="s">
        <v>230</v>
      </c>
      <c r="B1511" t="s">
        <v>24</v>
      </c>
      <c r="C1511" t="s">
        <v>108</v>
      </c>
    </row>
    <row r="1512" spans="1:3" x14ac:dyDescent="0.3">
      <c r="A1512" t="s">
        <v>230</v>
      </c>
      <c r="B1512" t="s">
        <v>24</v>
      </c>
      <c r="C1512" t="s">
        <v>108</v>
      </c>
    </row>
    <row r="1513" spans="1:3" x14ac:dyDescent="0.3">
      <c r="A1513" t="s">
        <v>835</v>
      </c>
      <c r="B1513" t="s">
        <v>24</v>
      </c>
      <c r="C1513" t="s">
        <v>108</v>
      </c>
    </row>
    <row r="1514" spans="1:3" x14ac:dyDescent="0.3">
      <c r="A1514" t="s">
        <v>3545</v>
      </c>
      <c r="B1514" t="s">
        <v>24</v>
      </c>
      <c r="C1514" t="s">
        <v>108</v>
      </c>
    </row>
    <row r="1515" spans="1:3" x14ac:dyDescent="0.3">
      <c r="A1515" t="s">
        <v>3546</v>
      </c>
      <c r="B1515" t="s">
        <v>24</v>
      </c>
      <c r="C1515" t="s">
        <v>108</v>
      </c>
    </row>
    <row r="1516" spans="1:3" x14ac:dyDescent="0.3">
      <c r="A1516" t="s">
        <v>3547</v>
      </c>
      <c r="B1516" t="s">
        <v>24</v>
      </c>
      <c r="C1516" t="s">
        <v>108</v>
      </c>
    </row>
    <row r="1517" spans="1:3" x14ac:dyDescent="0.3">
      <c r="A1517" t="s">
        <v>3548</v>
      </c>
      <c r="B1517" t="s">
        <v>24</v>
      </c>
      <c r="C1517" t="s">
        <v>108</v>
      </c>
    </row>
    <row r="1518" spans="1:3" x14ac:dyDescent="0.3">
      <c r="A1518" t="s">
        <v>3549</v>
      </c>
      <c r="B1518" t="s">
        <v>24</v>
      </c>
      <c r="C1518" t="s">
        <v>108</v>
      </c>
    </row>
    <row r="1519" spans="1:3" x14ac:dyDescent="0.3">
      <c r="A1519" t="s">
        <v>3550</v>
      </c>
      <c r="B1519" t="s">
        <v>24</v>
      </c>
      <c r="C1519" t="s">
        <v>3790</v>
      </c>
    </row>
    <row r="1520" spans="1:3" x14ac:dyDescent="0.3">
      <c r="A1520" t="s">
        <v>3551</v>
      </c>
      <c r="B1520" t="s">
        <v>24</v>
      </c>
      <c r="C1520" t="s">
        <v>108</v>
      </c>
    </row>
    <row r="1521" spans="1:3" x14ac:dyDescent="0.3">
      <c r="A1521" t="s">
        <v>820</v>
      </c>
      <c r="B1521" t="s">
        <v>24</v>
      </c>
      <c r="C1521" t="s">
        <v>108</v>
      </c>
    </row>
    <row r="1522" spans="1:3" x14ac:dyDescent="0.3">
      <c r="A1522" t="s">
        <v>3552</v>
      </c>
      <c r="B1522" t="s">
        <v>24</v>
      </c>
      <c r="C1522" t="s">
        <v>93</v>
      </c>
    </row>
    <row r="1523" spans="1:3" x14ac:dyDescent="0.3">
      <c r="A1523" t="s">
        <v>3553</v>
      </c>
      <c r="B1523" t="s">
        <v>24</v>
      </c>
      <c r="C1523" t="s">
        <v>108</v>
      </c>
    </row>
    <row r="1524" spans="1:3" x14ac:dyDescent="0.3">
      <c r="A1524" t="s">
        <v>3554</v>
      </c>
      <c r="B1524" t="s">
        <v>24</v>
      </c>
      <c r="C1524" t="s">
        <v>108</v>
      </c>
    </row>
    <row r="1525" spans="1:3" x14ac:dyDescent="0.3">
      <c r="A1525" t="s">
        <v>142</v>
      </c>
      <c r="B1525" t="s">
        <v>24</v>
      </c>
      <c r="C1525" t="s">
        <v>3799</v>
      </c>
    </row>
    <row r="1526" spans="1:3" x14ac:dyDescent="0.3">
      <c r="A1526" t="s">
        <v>632</v>
      </c>
      <c r="B1526" t="s">
        <v>24</v>
      </c>
      <c r="C1526" t="s">
        <v>3789</v>
      </c>
    </row>
    <row r="1527" spans="1:3" x14ac:dyDescent="0.3">
      <c r="A1527" t="s">
        <v>3555</v>
      </c>
      <c r="B1527" t="s">
        <v>24</v>
      </c>
      <c r="C1527" t="s">
        <v>108</v>
      </c>
    </row>
    <row r="1528" spans="1:3" x14ac:dyDescent="0.3">
      <c r="A1528" t="s">
        <v>3556</v>
      </c>
      <c r="B1528" t="s">
        <v>24</v>
      </c>
      <c r="C1528" t="s">
        <v>108</v>
      </c>
    </row>
    <row r="1529" spans="1:3" x14ac:dyDescent="0.3">
      <c r="A1529" t="s">
        <v>3557</v>
      </c>
      <c r="B1529" t="s">
        <v>24</v>
      </c>
      <c r="C1529" t="s">
        <v>108</v>
      </c>
    </row>
    <row r="1530" spans="1:3" x14ac:dyDescent="0.3">
      <c r="A1530" t="s">
        <v>145</v>
      </c>
      <c r="B1530" t="s">
        <v>24</v>
      </c>
      <c r="C1530" t="s">
        <v>108</v>
      </c>
    </row>
    <row r="1531" spans="1:3" x14ac:dyDescent="0.3">
      <c r="A1531" t="s">
        <v>3558</v>
      </c>
      <c r="B1531" t="s">
        <v>24</v>
      </c>
      <c r="C1531" t="s">
        <v>108</v>
      </c>
    </row>
    <row r="1532" spans="1:3" x14ac:dyDescent="0.3">
      <c r="A1532" t="s">
        <v>458</v>
      </c>
      <c r="B1532" t="s">
        <v>24</v>
      </c>
      <c r="C1532" t="s">
        <v>108</v>
      </c>
    </row>
    <row r="1533" spans="1:3" x14ac:dyDescent="0.3">
      <c r="A1533" t="s">
        <v>3559</v>
      </c>
      <c r="B1533" t="s">
        <v>24</v>
      </c>
      <c r="C1533" t="s">
        <v>108</v>
      </c>
    </row>
    <row r="1534" spans="1:3" x14ac:dyDescent="0.3">
      <c r="A1534" t="s">
        <v>3560</v>
      </c>
      <c r="B1534" t="s">
        <v>24</v>
      </c>
      <c r="C1534" t="s">
        <v>3789</v>
      </c>
    </row>
    <row r="1535" spans="1:3" x14ac:dyDescent="0.3">
      <c r="A1535" t="s">
        <v>3561</v>
      </c>
      <c r="B1535" t="s">
        <v>24</v>
      </c>
      <c r="C1535" t="s">
        <v>108</v>
      </c>
    </row>
    <row r="1536" spans="1:3" x14ac:dyDescent="0.3">
      <c r="A1536" t="s">
        <v>3562</v>
      </c>
      <c r="B1536" t="s">
        <v>24</v>
      </c>
      <c r="C1536" t="s">
        <v>108</v>
      </c>
    </row>
    <row r="1537" spans="1:3" x14ac:dyDescent="0.3">
      <c r="A1537" t="s">
        <v>856</v>
      </c>
      <c r="B1537" t="s">
        <v>24</v>
      </c>
      <c r="C1537" t="s">
        <v>108</v>
      </c>
    </row>
    <row r="1538" spans="1:3" x14ac:dyDescent="0.3">
      <c r="A1538" t="s">
        <v>3563</v>
      </c>
      <c r="B1538" t="s">
        <v>24</v>
      </c>
      <c r="C1538" t="s">
        <v>93</v>
      </c>
    </row>
    <row r="1539" spans="1:3" x14ac:dyDescent="0.3">
      <c r="A1539" t="s">
        <v>1266</v>
      </c>
      <c r="B1539" t="s">
        <v>24</v>
      </c>
      <c r="C1539" t="s">
        <v>93</v>
      </c>
    </row>
    <row r="1540" spans="1:3" x14ac:dyDescent="0.3">
      <c r="A1540" t="s">
        <v>3564</v>
      </c>
      <c r="B1540" t="s">
        <v>24</v>
      </c>
      <c r="C1540" t="s">
        <v>108</v>
      </c>
    </row>
    <row r="1541" spans="1:3" x14ac:dyDescent="0.3">
      <c r="A1541" t="s">
        <v>3565</v>
      </c>
      <c r="B1541" t="s">
        <v>24</v>
      </c>
      <c r="C1541" t="s">
        <v>3799</v>
      </c>
    </row>
    <row r="1542" spans="1:3" x14ac:dyDescent="0.3">
      <c r="A1542" t="s">
        <v>3566</v>
      </c>
      <c r="B1542" t="s">
        <v>24</v>
      </c>
      <c r="C1542" t="s">
        <v>93</v>
      </c>
    </row>
    <row r="1543" spans="1:3" x14ac:dyDescent="0.3">
      <c r="A1543" t="s">
        <v>3567</v>
      </c>
      <c r="B1543" t="s">
        <v>24</v>
      </c>
      <c r="C1543" t="s">
        <v>3788</v>
      </c>
    </row>
    <row r="1544" spans="1:3" x14ac:dyDescent="0.3">
      <c r="A1544" t="s">
        <v>3568</v>
      </c>
      <c r="B1544" t="s">
        <v>24</v>
      </c>
      <c r="C1544" t="s">
        <v>93</v>
      </c>
    </row>
    <row r="1545" spans="1:3" x14ac:dyDescent="0.3">
      <c r="A1545" t="s">
        <v>3569</v>
      </c>
      <c r="B1545" t="s">
        <v>24</v>
      </c>
      <c r="C1545" t="s">
        <v>93</v>
      </c>
    </row>
    <row r="1546" spans="1:3" x14ac:dyDescent="0.3">
      <c r="A1546" t="s">
        <v>859</v>
      </c>
      <c r="B1546" t="s">
        <v>24</v>
      </c>
      <c r="C1546" t="s">
        <v>93</v>
      </c>
    </row>
    <row r="1547" spans="1:3" x14ac:dyDescent="0.3">
      <c r="A1547" t="s">
        <v>3570</v>
      </c>
      <c r="B1547" t="s">
        <v>24</v>
      </c>
      <c r="C1547" t="s">
        <v>93</v>
      </c>
    </row>
    <row r="1548" spans="1:3" x14ac:dyDescent="0.3">
      <c r="A1548" t="s">
        <v>3571</v>
      </c>
      <c r="B1548" t="s">
        <v>24</v>
      </c>
      <c r="C1548" t="s">
        <v>93</v>
      </c>
    </row>
    <row r="1549" spans="1:3" x14ac:dyDescent="0.3">
      <c r="A1549" t="s">
        <v>3572</v>
      </c>
      <c r="B1549" t="s">
        <v>24</v>
      </c>
      <c r="C1549" t="s">
        <v>3788</v>
      </c>
    </row>
    <row r="1550" spans="1:3" x14ac:dyDescent="0.3">
      <c r="A1550" t="s">
        <v>3573</v>
      </c>
      <c r="B1550" t="s">
        <v>24</v>
      </c>
      <c r="C1550" t="s">
        <v>3799</v>
      </c>
    </row>
    <row r="1551" spans="1:3" x14ac:dyDescent="0.3">
      <c r="A1551" t="s">
        <v>3574</v>
      </c>
      <c r="B1551" t="s">
        <v>24</v>
      </c>
      <c r="C1551" t="s">
        <v>93</v>
      </c>
    </row>
    <row r="1552" spans="1:3" x14ac:dyDescent="0.3">
      <c r="A1552" t="s">
        <v>3575</v>
      </c>
      <c r="B1552" t="s">
        <v>24</v>
      </c>
      <c r="C1552" t="s">
        <v>3799</v>
      </c>
    </row>
    <row r="1553" spans="1:3" x14ac:dyDescent="0.3">
      <c r="A1553" t="s">
        <v>707</v>
      </c>
      <c r="B1553" t="s">
        <v>24</v>
      </c>
      <c r="C1553" t="s">
        <v>93</v>
      </c>
    </row>
    <row r="1554" spans="1:3" x14ac:dyDescent="0.3">
      <c r="A1554" t="s">
        <v>2609</v>
      </c>
      <c r="B1554" t="s">
        <v>24</v>
      </c>
      <c r="C1554" t="s">
        <v>93</v>
      </c>
    </row>
    <row r="1555" spans="1:3" x14ac:dyDescent="0.3">
      <c r="A1555" t="s">
        <v>458</v>
      </c>
      <c r="B1555" t="s">
        <v>24</v>
      </c>
      <c r="C1555" t="s">
        <v>108</v>
      </c>
    </row>
    <row r="1556" spans="1:3" x14ac:dyDescent="0.3">
      <c r="A1556" t="s">
        <v>3576</v>
      </c>
      <c r="B1556" t="s">
        <v>24</v>
      </c>
      <c r="C1556" t="s">
        <v>93</v>
      </c>
    </row>
    <row r="1557" spans="1:3" x14ac:dyDescent="0.3">
      <c r="A1557" t="s">
        <v>3577</v>
      </c>
      <c r="B1557" t="s">
        <v>24</v>
      </c>
      <c r="C1557" t="s">
        <v>93</v>
      </c>
    </row>
    <row r="1558" spans="1:3" x14ac:dyDescent="0.3">
      <c r="A1558" t="s">
        <v>202</v>
      </c>
      <c r="B1558" t="s">
        <v>24</v>
      </c>
      <c r="C1558" t="s">
        <v>108</v>
      </c>
    </row>
    <row r="1559" spans="1:3" x14ac:dyDescent="0.3">
      <c r="A1559" t="s">
        <v>3578</v>
      </c>
      <c r="B1559" t="s">
        <v>24</v>
      </c>
      <c r="C1559" t="s">
        <v>93</v>
      </c>
    </row>
    <row r="1560" spans="1:3" x14ac:dyDescent="0.3">
      <c r="A1560" t="s">
        <v>3579</v>
      </c>
      <c r="B1560" t="s">
        <v>24</v>
      </c>
      <c r="C1560" t="s">
        <v>93</v>
      </c>
    </row>
    <row r="1561" spans="1:3" x14ac:dyDescent="0.3">
      <c r="A1561" t="s">
        <v>1164</v>
      </c>
      <c r="B1561" t="s">
        <v>24</v>
      </c>
      <c r="C1561" t="s">
        <v>3791</v>
      </c>
    </row>
    <row r="1562" spans="1:3" x14ac:dyDescent="0.3">
      <c r="A1562" t="s">
        <v>240</v>
      </c>
      <c r="B1562" t="s">
        <v>24</v>
      </c>
      <c r="C1562" t="s">
        <v>108</v>
      </c>
    </row>
    <row r="1563" spans="1:3" x14ac:dyDescent="0.3">
      <c r="A1563" t="s">
        <v>313</v>
      </c>
      <c r="B1563" t="s">
        <v>24</v>
      </c>
      <c r="C1563" t="s">
        <v>108</v>
      </c>
    </row>
    <row r="1564" spans="1:3" x14ac:dyDescent="0.3">
      <c r="A1564" t="s">
        <v>3580</v>
      </c>
      <c r="B1564" t="s">
        <v>24</v>
      </c>
      <c r="C1564" t="s">
        <v>93</v>
      </c>
    </row>
    <row r="1565" spans="1:3" x14ac:dyDescent="0.3">
      <c r="A1565" t="s">
        <v>3581</v>
      </c>
      <c r="B1565" t="s">
        <v>24</v>
      </c>
      <c r="C1565" t="s">
        <v>3799</v>
      </c>
    </row>
    <row r="1566" spans="1:3" x14ac:dyDescent="0.3">
      <c r="A1566" t="s">
        <v>185</v>
      </c>
      <c r="B1566" t="s">
        <v>24</v>
      </c>
      <c r="C1566" t="s">
        <v>93</v>
      </c>
    </row>
    <row r="1567" spans="1:3" x14ac:dyDescent="0.3">
      <c r="A1567" t="s">
        <v>3582</v>
      </c>
      <c r="B1567" t="s">
        <v>24</v>
      </c>
      <c r="C1567" t="s">
        <v>3788</v>
      </c>
    </row>
    <row r="1568" spans="1:3" x14ac:dyDescent="0.3">
      <c r="A1568" t="s">
        <v>3583</v>
      </c>
      <c r="B1568" t="s">
        <v>24</v>
      </c>
      <c r="C1568" t="s">
        <v>93</v>
      </c>
    </row>
    <row r="1569" spans="1:3" x14ac:dyDescent="0.3">
      <c r="A1569" t="s">
        <v>317</v>
      </c>
      <c r="B1569" t="s">
        <v>24</v>
      </c>
      <c r="C1569" t="s">
        <v>3800</v>
      </c>
    </row>
    <row r="1570" spans="1:3" x14ac:dyDescent="0.3">
      <c r="A1570" t="s">
        <v>224</v>
      </c>
      <c r="B1570" t="s">
        <v>24</v>
      </c>
      <c r="C1570" t="s">
        <v>108</v>
      </c>
    </row>
    <row r="1571" spans="1:3" x14ac:dyDescent="0.3">
      <c r="A1571" t="s">
        <v>3584</v>
      </c>
      <c r="B1571" t="s">
        <v>24</v>
      </c>
      <c r="C1571" t="s">
        <v>108</v>
      </c>
    </row>
    <row r="1572" spans="1:3" x14ac:dyDescent="0.3">
      <c r="A1572" t="s">
        <v>3585</v>
      </c>
      <c r="B1572" t="s">
        <v>24</v>
      </c>
      <c r="C1572" t="s">
        <v>108</v>
      </c>
    </row>
    <row r="1573" spans="1:3" x14ac:dyDescent="0.3">
      <c r="A1573" t="s">
        <v>3586</v>
      </c>
      <c r="B1573" t="s">
        <v>24</v>
      </c>
      <c r="C1573" t="s">
        <v>3790</v>
      </c>
    </row>
    <row r="1574" spans="1:3" x14ac:dyDescent="0.3">
      <c r="A1574" t="s">
        <v>196</v>
      </c>
      <c r="B1574" t="s">
        <v>24</v>
      </c>
      <c r="C1574" t="s">
        <v>93</v>
      </c>
    </row>
    <row r="1575" spans="1:3" x14ac:dyDescent="0.3">
      <c r="A1575" t="s">
        <v>3587</v>
      </c>
      <c r="B1575" t="s">
        <v>24</v>
      </c>
      <c r="C1575" t="s">
        <v>108</v>
      </c>
    </row>
    <row r="1576" spans="1:3" x14ac:dyDescent="0.3">
      <c r="A1576" t="s">
        <v>330</v>
      </c>
      <c r="B1576" t="s">
        <v>24</v>
      </c>
      <c r="C1576" t="s">
        <v>108</v>
      </c>
    </row>
    <row r="1577" spans="1:3" x14ac:dyDescent="0.3">
      <c r="A1577" t="s">
        <v>3588</v>
      </c>
      <c r="B1577" t="s">
        <v>24</v>
      </c>
      <c r="C1577" t="s">
        <v>93</v>
      </c>
    </row>
    <row r="1578" spans="1:3" x14ac:dyDescent="0.3">
      <c r="A1578" t="s">
        <v>3589</v>
      </c>
      <c r="B1578" t="s">
        <v>24</v>
      </c>
      <c r="C1578" t="s">
        <v>93</v>
      </c>
    </row>
    <row r="1579" spans="1:3" x14ac:dyDescent="0.3">
      <c r="A1579" t="s">
        <v>3590</v>
      </c>
      <c r="B1579" t="s">
        <v>24</v>
      </c>
      <c r="C1579" t="s">
        <v>108</v>
      </c>
    </row>
    <row r="1580" spans="1:3" x14ac:dyDescent="0.3">
      <c r="A1580" t="s">
        <v>172</v>
      </c>
      <c r="B1580" t="s">
        <v>24</v>
      </c>
      <c r="C1580" t="s">
        <v>3799</v>
      </c>
    </row>
    <row r="1581" spans="1:3" x14ac:dyDescent="0.3">
      <c r="A1581" t="s">
        <v>3591</v>
      </c>
      <c r="B1581" t="s">
        <v>24</v>
      </c>
      <c r="C1581" t="s">
        <v>108</v>
      </c>
    </row>
    <row r="1582" spans="1:3" x14ac:dyDescent="0.3">
      <c r="A1582" t="s">
        <v>3592</v>
      </c>
      <c r="B1582" t="s">
        <v>24</v>
      </c>
      <c r="C1582" t="s">
        <v>3789</v>
      </c>
    </row>
    <row r="1583" spans="1:3" x14ac:dyDescent="0.3">
      <c r="A1583" t="s">
        <v>3593</v>
      </c>
      <c r="B1583" t="s">
        <v>24</v>
      </c>
      <c r="C1583" t="s">
        <v>108</v>
      </c>
    </row>
    <row r="1584" spans="1:3" x14ac:dyDescent="0.3">
      <c r="A1584" t="s">
        <v>3594</v>
      </c>
      <c r="B1584" t="s">
        <v>24</v>
      </c>
      <c r="C1584" t="s">
        <v>108</v>
      </c>
    </row>
    <row r="1585" spans="1:3" x14ac:dyDescent="0.3">
      <c r="A1585" t="s">
        <v>3585</v>
      </c>
      <c r="B1585" t="s">
        <v>24</v>
      </c>
      <c r="C1585" t="s">
        <v>108</v>
      </c>
    </row>
    <row r="1586" spans="1:3" x14ac:dyDescent="0.3">
      <c r="A1586" t="s">
        <v>3595</v>
      </c>
      <c r="B1586" t="s">
        <v>24</v>
      </c>
      <c r="C1586" t="s">
        <v>3790</v>
      </c>
    </row>
    <row r="1587" spans="1:3" x14ac:dyDescent="0.3">
      <c r="A1587" t="s">
        <v>3596</v>
      </c>
      <c r="B1587" t="s">
        <v>24</v>
      </c>
      <c r="C1587" t="s">
        <v>108</v>
      </c>
    </row>
    <row r="1588" spans="1:3" x14ac:dyDescent="0.3">
      <c r="A1588" t="s">
        <v>3597</v>
      </c>
      <c r="B1588" t="s">
        <v>24</v>
      </c>
      <c r="C1588" t="s">
        <v>93</v>
      </c>
    </row>
    <row r="1589" spans="1:3" x14ac:dyDescent="0.3">
      <c r="A1589" t="s">
        <v>3598</v>
      </c>
      <c r="B1589" t="s">
        <v>24</v>
      </c>
      <c r="C1589" t="s">
        <v>108</v>
      </c>
    </row>
    <row r="1590" spans="1:3" x14ac:dyDescent="0.3">
      <c r="A1590" t="s">
        <v>806</v>
      </c>
      <c r="B1590" t="s">
        <v>24</v>
      </c>
      <c r="C1590" t="s">
        <v>93</v>
      </c>
    </row>
    <row r="1591" spans="1:3" x14ac:dyDescent="0.3">
      <c r="A1591" t="s">
        <v>3599</v>
      </c>
      <c r="B1591" t="s">
        <v>24</v>
      </c>
      <c r="C1591" t="s">
        <v>108</v>
      </c>
    </row>
    <row r="1592" spans="1:3" x14ac:dyDescent="0.3">
      <c r="A1592" t="s">
        <v>230</v>
      </c>
      <c r="B1592" t="s">
        <v>24</v>
      </c>
      <c r="C1592" t="s">
        <v>108</v>
      </c>
    </row>
    <row r="1593" spans="1:3" x14ac:dyDescent="0.3">
      <c r="A1593" t="s">
        <v>3600</v>
      </c>
      <c r="B1593" t="s">
        <v>24</v>
      </c>
      <c r="C1593" t="s">
        <v>3788</v>
      </c>
    </row>
    <row r="1594" spans="1:3" x14ac:dyDescent="0.3">
      <c r="A1594" t="s">
        <v>3601</v>
      </c>
      <c r="B1594" t="s">
        <v>24</v>
      </c>
      <c r="C1594" t="s">
        <v>93</v>
      </c>
    </row>
    <row r="1595" spans="1:3" x14ac:dyDescent="0.3">
      <c r="A1595" t="s">
        <v>223</v>
      </c>
      <c r="B1595" t="s">
        <v>24</v>
      </c>
      <c r="C1595" t="s">
        <v>93</v>
      </c>
    </row>
    <row r="1596" spans="1:3" x14ac:dyDescent="0.3">
      <c r="A1596" t="s">
        <v>3602</v>
      </c>
      <c r="B1596" t="s">
        <v>24</v>
      </c>
      <c r="C1596" t="s">
        <v>3790</v>
      </c>
    </row>
    <row r="1597" spans="1:3" x14ac:dyDescent="0.3">
      <c r="A1597" t="s">
        <v>3603</v>
      </c>
      <c r="B1597" t="s">
        <v>24</v>
      </c>
      <c r="C1597" t="s">
        <v>93</v>
      </c>
    </row>
    <row r="1598" spans="1:3" x14ac:dyDescent="0.3">
      <c r="A1598" t="s">
        <v>695</v>
      </c>
      <c r="B1598" t="s">
        <v>24</v>
      </c>
      <c r="C1598" t="s">
        <v>108</v>
      </c>
    </row>
    <row r="1599" spans="1:3" x14ac:dyDescent="0.3">
      <c r="A1599" t="s">
        <v>3604</v>
      </c>
      <c r="B1599" t="s">
        <v>24</v>
      </c>
      <c r="C1599" t="s">
        <v>108</v>
      </c>
    </row>
    <row r="1600" spans="1:3" x14ac:dyDescent="0.3">
      <c r="A1600" t="s">
        <v>3605</v>
      </c>
      <c r="B1600" t="s">
        <v>24</v>
      </c>
      <c r="C1600" t="s">
        <v>93</v>
      </c>
    </row>
    <row r="1601" spans="1:3" x14ac:dyDescent="0.3">
      <c r="A1601" t="s">
        <v>3606</v>
      </c>
      <c r="B1601" t="s">
        <v>24</v>
      </c>
      <c r="C1601" t="s">
        <v>3789</v>
      </c>
    </row>
    <row r="1602" spans="1:3" x14ac:dyDescent="0.3">
      <c r="A1602" t="s">
        <v>226</v>
      </c>
      <c r="B1602" t="s">
        <v>24</v>
      </c>
      <c r="C1602" t="s">
        <v>108</v>
      </c>
    </row>
    <row r="1603" spans="1:3" x14ac:dyDescent="0.3">
      <c r="A1603" t="s">
        <v>3607</v>
      </c>
      <c r="B1603" t="s">
        <v>24</v>
      </c>
      <c r="C1603" t="s">
        <v>93</v>
      </c>
    </row>
    <row r="1604" spans="1:3" x14ac:dyDescent="0.3">
      <c r="A1604" t="s">
        <v>3608</v>
      </c>
      <c r="B1604" t="s">
        <v>24</v>
      </c>
      <c r="C1604" t="s">
        <v>108</v>
      </c>
    </row>
    <row r="1605" spans="1:3" x14ac:dyDescent="0.3">
      <c r="A1605" t="s">
        <v>3609</v>
      </c>
      <c r="B1605" t="s">
        <v>24</v>
      </c>
      <c r="C1605" t="s">
        <v>3791</v>
      </c>
    </row>
    <row r="1606" spans="1:3" x14ac:dyDescent="0.3">
      <c r="A1606" t="s">
        <v>3610</v>
      </c>
      <c r="B1606" t="s">
        <v>24</v>
      </c>
      <c r="C1606" t="s">
        <v>108</v>
      </c>
    </row>
    <row r="1607" spans="1:3" x14ac:dyDescent="0.3">
      <c r="A1607" t="s">
        <v>210</v>
      </c>
      <c r="B1607" t="s">
        <v>24</v>
      </c>
      <c r="C1607" t="s">
        <v>93</v>
      </c>
    </row>
    <row r="1608" spans="1:3" x14ac:dyDescent="0.3">
      <c r="A1608" t="s">
        <v>3611</v>
      </c>
      <c r="B1608" t="s">
        <v>24</v>
      </c>
      <c r="C1608" t="s">
        <v>3788</v>
      </c>
    </row>
    <row r="1609" spans="1:3" x14ac:dyDescent="0.3">
      <c r="A1609" t="s">
        <v>3612</v>
      </c>
      <c r="B1609" t="s">
        <v>24</v>
      </c>
      <c r="C1609" t="s">
        <v>93</v>
      </c>
    </row>
    <row r="1610" spans="1:3" x14ac:dyDescent="0.3">
      <c r="A1610" t="s">
        <v>3613</v>
      </c>
      <c r="B1610" t="s">
        <v>24</v>
      </c>
      <c r="C1610" t="s">
        <v>3791</v>
      </c>
    </row>
    <row r="1611" spans="1:3" x14ac:dyDescent="0.3">
      <c r="A1611" t="s">
        <v>3614</v>
      </c>
      <c r="B1611" t="s">
        <v>24</v>
      </c>
      <c r="C1611" t="s">
        <v>108</v>
      </c>
    </row>
    <row r="1612" spans="1:3" x14ac:dyDescent="0.3">
      <c r="A1612" t="s">
        <v>3615</v>
      </c>
      <c r="B1612" t="s">
        <v>24</v>
      </c>
      <c r="C1612" t="s">
        <v>108</v>
      </c>
    </row>
    <row r="1613" spans="1:3" x14ac:dyDescent="0.3">
      <c r="A1613" t="s">
        <v>3616</v>
      </c>
      <c r="B1613" t="s">
        <v>24</v>
      </c>
      <c r="C1613" t="s">
        <v>108</v>
      </c>
    </row>
    <row r="1614" spans="1:3" x14ac:dyDescent="0.3">
      <c r="A1614" t="s">
        <v>296</v>
      </c>
      <c r="B1614" t="s">
        <v>24</v>
      </c>
      <c r="C1614" t="s">
        <v>3788</v>
      </c>
    </row>
    <row r="1615" spans="1:3" x14ac:dyDescent="0.3">
      <c r="A1615" t="s">
        <v>3617</v>
      </c>
      <c r="B1615" t="s">
        <v>24</v>
      </c>
      <c r="C1615" t="s">
        <v>3790</v>
      </c>
    </row>
    <row r="1616" spans="1:3" x14ac:dyDescent="0.3">
      <c r="A1616" t="s">
        <v>3618</v>
      </c>
      <c r="B1616" t="s">
        <v>24</v>
      </c>
      <c r="C1616" t="s">
        <v>3799</v>
      </c>
    </row>
    <row r="1617" spans="1:3" x14ac:dyDescent="0.3">
      <c r="A1617" t="s">
        <v>3619</v>
      </c>
      <c r="B1617" t="s">
        <v>24</v>
      </c>
      <c r="C1617" t="s">
        <v>3799</v>
      </c>
    </row>
    <row r="1618" spans="1:3" x14ac:dyDescent="0.3">
      <c r="A1618" t="s">
        <v>154</v>
      </c>
      <c r="B1618" t="s">
        <v>24</v>
      </c>
      <c r="C1618" t="s">
        <v>3789</v>
      </c>
    </row>
    <row r="1619" spans="1:3" x14ac:dyDescent="0.3">
      <c r="A1619" t="s">
        <v>3620</v>
      </c>
      <c r="B1619" t="s">
        <v>24</v>
      </c>
      <c r="C1619" t="s">
        <v>3799</v>
      </c>
    </row>
    <row r="1620" spans="1:3" x14ac:dyDescent="0.3">
      <c r="A1620" t="s">
        <v>172</v>
      </c>
      <c r="B1620" t="s">
        <v>24</v>
      </c>
      <c r="C1620" t="s">
        <v>3799</v>
      </c>
    </row>
    <row r="1621" spans="1:3" x14ac:dyDescent="0.3">
      <c r="A1621" t="s">
        <v>3621</v>
      </c>
      <c r="B1621" t="s">
        <v>24</v>
      </c>
      <c r="C1621" t="s">
        <v>93</v>
      </c>
    </row>
    <row r="1622" spans="1:3" x14ac:dyDescent="0.3">
      <c r="A1622" t="s">
        <v>317</v>
      </c>
      <c r="B1622" t="s">
        <v>24</v>
      </c>
      <c r="C1622" t="s">
        <v>3800</v>
      </c>
    </row>
    <row r="1623" spans="1:3" x14ac:dyDescent="0.3">
      <c r="A1623" t="s">
        <v>3622</v>
      </c>
      <c r="B1623" t="s">
        <v>24</v>
      </c>
      <c r="C1623" t="s">
        <v>3789</v>
      </c>
    </row>
    <row r="1624" spans="1:3" x14ac:dyDescent="0.3">
      <c r="A1624" t="s">
        <v>3623</v>
      </c>
      <c r="B1624" t="s">
        <v>24</v>
      </c>
      <c r="C1624" t="s">
        <v>3789</v>
      </c>
    </row>
    <row r="1625" spans="1:3" x14ac:dyDescent="0.3">
      <c r="A1625" t="s">
        <v>3624</v>
      </c>
      <c r="B1625" t="s">
        <v>24</v>
      </c>
      <c r="C1625" t="s">
        <v>108</v>
      </c>
    </row>
    <row r="1626" spans="1:3" x14ac:dyDescent="0.3">
      <c r="A1626" t="s">
        <v>3625</v>
      </c>
      <c r="B1626" t="s">
        <v>24</v>
      </c>
      <c r="C1626" t="s">
        <v>3789</v>
      </c>
    </row>
    <row r="1627" spans="1:3" x14ac:dyDescent="0.3">
      <c r="A1627" t="s">
        <v>3626</v>
      </c>
      <c r="B1627" t="s">
        <v>24</v>
      </c>
      <c r="C1627" t="s">
        <v>3799</v>
      </c>
    </row>
    <row r="1628" spans="1:3" x14ac:dyDescent="0.3">
      <c r="A1628" t="s">
        <v>3627</v>
      </c>
      <c r="B1628" t="s">
        <v>24</v>
      </c>
      <c r="C1628" t="s">
        <v>3799</v>
      </c>
    </row>
    <row r="1629" spans="1:3" x14ac:dyDescent="0.3">
      <c r="A1629" t="s">
        <v>244</v>
      </c>
      <c r="B1629" t="s">
        <v>24</v>
      </c>
      <c r="C1629" t="s">
        <v>108</v>
      </c>
    </row>
    <row r="1630" spans="1:3" x14ac:dyDescent="0.3">
      <c r="A1630" t="s">
        <v>3628</v>
      </c>
      <c r="B1630" t="s">
        <v>24</v>
      </c>
      <c r="C1630" t="s">
        <v>108</v>
      </c>
    </row>
    <row r="1631" spans="1:3" x14ac:dyDescent="0.3">
      <c r="A1631" t="s">
        <v>3629</v>
      </c>
      <c r="B1631" t="s">
        <v>24</v>
      </c>
      <c r="C1631" t="s">
        <v>3799</v>
      </c>
    </row>
    <row r="1632" spans="1:3" x14ac:dyDescent="0.3">
      <c r="A1632" t="s">
        <v>3630</v>
      </c>
      <c r="B1632" t="s">
        <v>24</v>
      </c>
      <c r="C1632" t="s">
        <v>108</v>
      </c>
    </row>
    <row r="1633" spans="1:3" x14ac:dyDescent="0.3">
      <c r="A1633" t="s">
        <v>253</v>
      </c>
      <c r="B1633" t="s">
        <v>24</v>
      </c>
      <c r="C1633" t="s">
        <v>93</v>
      </c>
    </row>
    <row r="1634" spans="1:3" x14ac:dyDescent="0.3">
      <c r="A1634" t="s">
        <v>3631</v>
      </c>
      <c r="B1634" t="s">
        <v>24</v>
      </c>
      <c r="C1634" t="s">
        <v>93</v>
      </c>
    </row>
    <row r="1635" spans="1:3" x14ac:dyDescent="0.3">
      <c r="A1635" t="s">
        <v>675</v>
      </c>
      <c r="B1635" t="s">
        <v>24</v>
      </c>
      <c r="C1635" t="s">
        <v>108</v>
      </c>
    </row>
    <row r="1636" spans="1:3" x14ac:dyDescent="0.3">
      <c r="A1636" t="s">
        <v>3632</v>
      </c>
      <c r="B1636" t="s">
        <v>24</v>
      </c>
      <c r="C1636" t="s">
        <v>3799</v>
      </c>
    </row>
    <row r="1637" spans="1:3" x14ac:dyDescent="0.3">
      <c r="A1637" t="s">
        <v>3633</v>
      </c>
      <c r="B1637" t="s">
        <v>24</v>
      </c>
      <c r="C1637" t="s">
        <v>3788</v>
      </c>
    </row>
    <row r="1638" spans="1:3" x14ac:dyDescent="0.3">
      <c r="A1638" t="s">
        <v>3634</v>
      </c>
      <c r="B1638" t="s">
        <v>24</v>
      </c>
      <c r="C1638" t="s">
        <v>108</v>
      </c>
    </row>
    <row r="1639" spans="1:3" x14ac:dyDescent="0.3">
      <c r="A1639" t="s">
        <v>1523</v>
      </c>
      <c r="B1639" t="s">
        <v>24</v>
      </c>
      <c r="C1639" t="s">
        <v>3787</v>
      </c>
    </row>
    <row r="1640" spans="1:3" x14ac:dyDescent="0.3">
      <c r="A1640" t="s">
        <v>3644</v>
      </c>
      <c r="B1640" t="s">
        <v>24</v>
      </c>
      <c r="C1640" t="s">
        <v>3789</v>
      </c>
    </row>
    <row r="1641" spans="1:3" x14ac:dyDescent="0.3">
      <c r="A1641" t="s">
        <v>3652</v>
      </c>
      <c r="B1641" t="s">
        <v>24</v>
      </c>
      <c r="C1641" t="s">
        <v>3788</v>
      </c>
    </row>
    <row r="1642" spans="1:3" x14ac:dyDescent="0.3">
      <c r="A1642" t="s">
        <v>3655</v>
      </c>
      <c r="B1642" t="s">
        <v>24</v>
      </c>
      <c r="C1642" t="s">
        <v>3788</v>
      </c>
    </row>
    <row r="1643" spans="1:3" x14ac:dyDescent="0.3">
      <c r="A1643" t="s">
        <v>3663</v>
      </c>
      <c r="B1643" t="s">
        <v>24</v>
      </c>
      <c r="C1643" t="s">
        <v>93</v>
      </c>
    </row>
    <row r="1644" spans="1:3" x14ac:dyDescent="0.3">
      <c r="A1644" t="s">
        <v>3671</v>
      </c>
      <c r="B1644" t="s">
        <v>24</v>
      </c>
      <c r="C1644" t="s">
        <v>3788</v>
      </c>
    </row>
    <row r="1645" spans="1:3" x14ac:dyDescent="0.3">
      <c r="A1645" t="s">
        <v>25</v>
      </c>
      <c r="B1645" t="s">
        <v>24</v>
      </c>
      <c r="C1645" t="s">
        <v>3787</v>
      </c>
    </row>
    <row r="1646" spans="1:3" x14ac:dyDescent="0.3">
      <c r="A1646" t="s">
        <v>3677</v>
      </c>
      <c r="B1646" t="s">
        <v>24</v>
      </c>
      <c r="C1646" t="s">
        <v>3787</v>
      </c>
    </row>
    <row r="1647" spans="1:3" x14ac:dyDescent="0.3">
      <c r="A1647" t="s">
        <v>25</v>
      </c>
      <c r="B1647" t="s">
        <v>24</v>
      </c>
      <c r="C1647" t="s">
        <v>3787</v>
      </c>
    </row>
    <row r="1648" spans="1:3" x14ac:dyDescent="0.3">
      <c r="A1648" t="s">
        <v>89</v>
      </c>
      <c r="B1648" t="s">
        <v>24</v>
      </c>
      <c r="C1648" t="s">
        <v>3789</v>
      </c>
    </row>
    <row r="1649" spans="1:3" x14ac:dyDescent="0.3">
      <c r="A1649" t="s">
        <v>25</v>
      </c>
      <c r="B1649" t="s">
        <v>24</v>
      </c>
      <c r="C1649" t="s">
        <v>3787</v>
      </c>
    </row>
    <row r="1650" spans="1:3" x14ac:dyDescent="0.3">
      <c r="A1650" t="s">
        <v>499</v>
      </c>
      <c r="B1650" t="s">
        <v>24</v>
      </c>
      <c r="C1650" t="s">
        <v>108</v>
      </c>
    </row>
    <row r="1651" spans="1:3" x14ac:dyDescent="0.3">
      <c r="A1651" t="s">
        <v>519</v>
      </c>
      <c r="B1651" t="s">
        <v>24</v>
      </c>
      <c r="C1651" t="s">
        <v>108</v>
      </c>
    </row>
    <row r="1652" spans="1:3" x14ac:dyDescent="0.3">
      <c r="A1652" t="s">
        <v>517</v>
      </c>
      <c r="B1652" t="s">
        <v>24</v>
      </c>
      <c r="C1652" t="s">
        <v>93</v>
      </c>
    </row>
    <row r="1653" spans="1:3" x14ac:dyDescent="0.3">
      <c r="A1653" t="s">
        <v>3693</v>
      </c>
      <c r="B1653" t="s">
        <v>24</v>
      </c>
      <c r="C1653" t="s">
        <v>108</v>
      </c>
    </row>
    <row r="1654" spans="1:3" x14ac:dyDescent="0.3">
      <c r="A1654" t="s">
        <v>230</v>
      </c>
      <c r="B1654" t="s">
        <v>24</v>
      </c>
      <c r="C1654" t="s">
        <v>108</v>
      </c>
    </row>
    <row r="1655" spans="1:3" x14ac:dyDescent="0.3">
      <c r="A1655" t="s">
        <v>3694</v>
      </c>
      <c r="B1655" t="s">
        <v>24</v>
      </c>
      <c r="C1655" t="s">
        <v>93</v>
      </c>
    </row>
    <row r="1656" spans="1:3" x14ac:dyDescent="0.3">
      <c r="A1656" t="s">
        <v>3695</v>
      </c>
      <c r="B1656" t="s">
        <v>24</v>
      </c>
      <c r="C1656" t="s">
        <v>108</v>
      </c>
    </row>
    <row r="1657" spans="1:3" x14ac:dyDescent="0.3">
      <c r="A1657" t="s">
        <v>3696</v>
      </c>
      <c r="B1657" t="s">
        <v>24</v>
      </c>
      <c r="C1657" t="s">
        <v>108</v>
      </c>
    </row>
    <row r="1658" spans="1:3" x14ac:dyDescent="0.3">
      <c r="A1658" t="s">
        <v>3697</v>
      </c>
      <c r="B1658" t="s">
        <v>24</v>
      </c>
      <c r="C1658" t="s">
        <v>108</v>
      </c>
    </row>
    <row r="1659" spans="1:3" x14ac:dyDescent="0.3">
      <c r="A1659" t="s">
        <v>222</v>
      </c>
      <c r="B1659" t="s">
        <v>24</v>
      </c>
      <c r="C1659" t="s">
        <v>108</v>
      </c>
    </row>
    <row r="1660" spans="1:3" x14ac:dyDescent="0.3">
      <c r="A1660" t="s">
        <v>222</v>
      </c>
      <c r="B1660" t="s">
        <v>24</v>
      </c>
      <c r="C1660" t="s">
        <v>108</v>
      </c>
    </row>
    <row r="1661" spans="1:3" x14ac:dyDescent="0.3">
      <c r="A1661" t="s">
        <v>3698</v>
      </c>
      <c r="B1661" t="s">
        <v>24</v>
      </c>
      <c r="C1661" t="s">
        <v>3788</v>
      </c>
    </row>
    <row r="1662" spans="1:3" x14ac:dyDescent="0.3">
      <c r="A1662" t="s">
        <v>3699</v>
      </c>
      <c r="B1662" t="s">
        <v>24</v>
      </c>
      <c r="C1662" t="s">
        <v>108</v>
      </c>
    </row>
    <row r="1663" spans="1:3" x14ac:dyDescent="0.3">
      <c r="A1663" t="s">
        <v>3700</v>
      </c>
      <c r="B1663" t="s">
        <v>24</v>
      </c>
      <c r="C1663" t="s">
        <v>93</v>
      </c>
    </row>
    <row r="1664" spans="1:3" x14ac:dyDescent="0.3">
      <c r="A1664" t="s">
        <v>195</v>
      </c>
      <c r="B1664" t="s">
        <v>24</v>
      </c>
      <c r="C1664" t="s">
        <v>93</v>
      </c>
    </row>
    <row r="1665" spans="1:3" x14ac:dyDescent="0.3">
      <c r="A1665" t="s">
        <v>199</v>
      </c>
      <c r="B1665" t="s">
        <v>24</v>
      </c>
      <c r="C1665" t="s">
        <v>93</v>
      </c>
    </row>
    <row r="1666" spans="1:3" x14ac:dyDescent="0.3">
      <c r="A1666" t="s">
        <v>3701</v>
      </c>
      <c r="B1666" t="s">
        <v>24</v>
      </c>
      <c r="C1666" t="s">
        <v>108</v>
      </c>
    </row>
    <row r="1667" spans="1:3" x14ac:dyDescent="0.3">
      <c r="A1667" t="s">
        <v>3702</v>
      </c>
      <c r="B1667" t="s">
        <v>24</v>
      </c>
      <c r="C1667" t="s">
        <v>108</v>
      </c>
    </row>
    <row r="1668" spans="1:3" x14ac:dyDescent="0.3">
      <c r="A1668" t="s">
        <v>3703</v>
      </c>
      <c r="B1668" t="s">
        <v>24</v>
      </c>
      <c r="C1668" t="s">
        <v>108</v>
      </c>
    </row>
    <row r="1669" spans="1:3" x14ac:dyDescent="0.3">
      <c r="A1669" t="s">
        <v>499</v>
      </c>
      <c r="B1669" t="s">
        <v>24</v>
      </c>
      <c r="C1669" t="s">
        <v>108</v>
      </c>
    </row>
    <row r="1670" spans="1:3" x14ac:dyDescent="0.3">
      <c r="A1670" t="s">
        <v>195</v>
      </c>
      <c r="B1670" t="s">
        <v>24</v>
      </c>
      <c r="C1670" t="s">
        <v>93</v>
      </c>
    </row>
    <row r="1671" spans="1:3" x14ac:dyDescent="0.3">
      <c r="A1671" t="s">
        <v>3704</v>
      </c>
      <c r="B1671" t="s">
        <v>24</v>
      </c>
      <c r="C1671" t="s">
        <v>93</v>
      </c>
    </row>
    <row r="1672" spans="1:3" x14ac:dyDescent="0.3">
      <c r="A1672" t="s">
        <v>3705</v>
      </c>
      <c r="B1672" t="s">
        <v>24</v>
      </c>
      <c r="C1672" t="s">
        <v>108</v>
      </c>
    </row>
    <row r="1673" spans="1:3" x14ac:dyDescent="0.3">
      <c r="A1673" t="s">
        <v>3702</v>
      </c>
      <c r="B1673" t="s">
        <v>24</v>
      </c>
      <c r="C1673" t="s">
        <v>108</v>
      </c>
    </row>
    <row r="1674" spans="1:3" x14ac:dyDescent="0.3">
      <c r="A1674" t="s">
        <v>3706</v>
      </c>
      <c r="B1674" t="s">
        <v>24</v>
      </c>
      <c r="C1674" t="s">
        <v>108</v>
      </c>
    </row>
    <row r="1675" spans="1:3" x14ac:dyDescent="0.3">
      <c r="A1675" t="s">
        <v>3707</v>
      </c>
      <c r="B1675" t="s">
        <v>24</v>
      </c>
      <c r="C1675" t="s">
        <v>108</v>
      </c>
    </row>
    <row r="1676" spans="1:3" x14ac:dyDescent="0.3">
      <c r="A1676" t="s">
        <v>3708</v>
      </c>
      <c r="B1676" t="s">
        <v>24</v>
      </c>
      <c r="C1676" t="s">
        <v>108</v>
      </c>
    </row>
    <row r="1677" spans="1:3" x14ac:dyDescent="0.3">
      <c r="A1677" t="s">
        <v>232</v>
      </c>
      <c r="B1677" t="s">
        <v>24</v>
      </c>
      <c r="C1677" t="s">
        <v>108</v>
      </c>
    </row>
    <row r="1678" spans="1:3" x14ac:dyDescent="0.3">
      <c r="A1678" t="s">
        <v>3709</v>
      </c>
      <c r="B1678" t="s">
        <v>24</v>
      </c>
      <c r="C1678" t="s">
        <v>108</v>
      </c>
    </row>
    <row r="1679" spans="1:3" x14ac:dyDescent="0.3">
      <c r="A1679" t="s">
        <v>212</v>
      </c>
      <c r="B1679" t="s">
        <v>24</v>
      </c>
      <c r="C1679" t="s">
        <v>108</v>
      </c>
    </row>
    <row r="1680" spans="1:3" x14ac:dyDescent="0.3">
      <c r="A1680" t="s">
        <v>222</v>
      </c>
      <c r="B1680" t="s">
        <v>24</v>
      </c>
      <c r="C1680" t="s">
        <v>108</v>
      </c>
    </row>
    <row r="1681" spans="1:3" x14ac:dyDescent="0.3">
      <c r="A1681" t="s">
        <v>3710</v>
      </c>
      <c r="B1681" t="s">
        <v>24</v>
      </c>
      <c r="C1681" t="s">
        <v>108</v>
      </c>
    </row>
    <row r="1682" spans="1:3" x14ac:dyDescent="0.3">
      <c r="A1682" t="s">
        <v>204</v>
      </c>
      <c r="B1682" t="s">
        <v>24</v>
      </c>
      <c r="C1682" t="s">
        <v>108</v>
      </c>
    </row>
    <row r="1683" spans="1:3" x14ac:dyDescent="0.3">
      <c r="A1683" t="s">
        <v>142</v>
      </c>
      <c r="B1683" t="s">
        <v>24</v>
      </c>
      <c r="C1683" t="s">
        <v>3799</v>
      </c>
    </row>
    <row r="1684" spans="1:3" x14ac:dyDescent="0.3">
      <c r="A1684" t="s">
        <v>230</v>
      </c>
      <c r="B1684" t="s">
        <v>24</v>
      </c>
      <c r="C1684" t="s">
        <v>108</v>
      </c>
    </row>
    <row r="1685" spans="1:3" x14ac:dyDescent="0.3">
      <c r="A1685" t="s">
        <v>3711</v>
      </c>
      <c r="B1685" t="s">
        <v>24</v>
      </c>
      <c r="C1685" t="s">
        <v>108</v>
      </c>
    </row>
    <row r="1686" spans="1:3" x14ac:dyDescent="0.3">
      <c r="A1686" t="s">
        <v>3712</v>
      </c>
      <c r="B1686" t="s">
        <v>24</v>
      </c>
      <c r="C1686" t="s">
        <v>3789</v>
      </c>
    </row>
    <row r="1687" spans="1:3" x14ac:dyDescent="0.3">
      <c r="A1687" t="s">
        <v>3713</v>
      </c>
      <c r="B1687" t="s">
        <v>24</v>
      </c>
      <c r="C1687" t="s">
        <v>93</v>
      </c>
    </row>
    <row r="1688" spans="1:3" x14ac:dyDescent="0.3">
      <c r="A1688" t="s">
        <v>3714</v>
      </c>
      <c r="B1688" t="s">
        <v>24</v>
      </c>
      <c r="C1688" t="s">
        <v>108</v>
      </c>
    </row>
    <row r="1689" spans="1:3" x14ac:dyDescent="0.3">
      <c r="A1689" t="s">
        <v>3715</v>
      </c>
      <c r="B1689" t="s">
        <v>24</v>
      </c>
      <c r="C1689" t="s">
        <v>108</v>
      </c>
    </row>
    <row r="1690" spans="1:3" x14ac:dyDescent="0.3">
      <c r="A1690" t="s">
        <v>3716</v>
      </c>
      <c r="B1690" t="s">
        <v>24</v>
      </c>
      <c r="C1690" t="s">
        <v>108</v>
      </c>
    </row>
    <row r="1691" spans="1:3" x14ac:dyDescent="0.3">
      <c r="A1691" t="s">
        <v>860</v>
      </c>
      <c r="B1691" t="s">
        <v>24</v>
      </c>
      <c r="C1691" t="s">
        <v>108</v>
      </c>
    </row>
    <row r="1692" spans="1:3" x14ac:dyDescent="0.3">
      <c r="A1692" t="s">
        <v>3717</v>
      </c>
      <c r="B1692" t="s">
        <v>24</v>
      </c>
      <c r="C1692" t="s">
        <v>93</v>
      </c>
    </row>
    <row r="1693" spans="1:3" x14ac:dyDescent="0.3">
      <c r="A1693" t="s">
        <v>856</v>
      </c>
      <c r="B1693" t="s">
        <v>24</v>
      </c>
      <c r="C1693" t="s">
        <v>108</v>
      </c>
    </row>
    <row r="1694" spans="1:3" x14ac:dyDescent="0.3">
      <c r="A1694" t="s">
        <v>839</v>
      </c>
      <c r="B1694" t="s">
        <v>24</v>
      </c>
      <c r="C1694" t="s">
        <v>108</v>
      </c>
    </row>
    <row r="1695" spans="1:3" x14ac:dyDescent="0.3">
      <c r="A1695" t="s">
        <v>3718</v>
      </c>
      <c r="B1695" t="s">
        <v>24</v>
      </c>
      <c r="C1695" t="s">
        <v>108</v>
      </c>
    </row>
    <row r="1696" spans="1:3" x14ac:dyDescent="0.3">
      <c r="A1696" t="s">
        <v>502</v>
      </c>
      <c r="B1696" t="s">
        <v>24</v>
      </c>
      <c r="C1696" t="s">
        <v>108</v>
      </c>
    </row>
    <row r="1697" spans="1:3" x14ac:dyDescent="0.3">
      <c r="A1697" t="s">
        <v>3719</v>
      </c>
      <c r="B1697" t="s">
        <v>24</v>
      </c>
      <c r="C1697" t="s">
        <v>108</v>
      </c>
    </row>
    <row r="1698" spans="1:3" x14ac:dyDescent="0.3">
      <c r="A1698" t="s">
        <v>502</v>
      </c>
      <c r="B1698" t="s">
        <v>24</v>
      </c>
      <c r="C1698" t="s">
        <v>108</v>
      </c>
    </row>
    <row r="1699" spans="1:3" x14ac:dyDescent="0.3">
      <c r="A1699" t="s">
        <v>502</v>
      </c>
      <c r="B1699" t="s">
        <v>24</v>
      </c>
      <c r="C1699" t="s">
        <v>108</v>
      </c>
    </row>
    <row r="1700" spans="1:3" x14ac:dyDescent="0.3">
      <c r="A1700" t="s">
        <v>3720</v>
      </c>
      <c r="B1700" t="s">
        <v>24</v>
      </c>
      <c r="C1700" t="s">
        <v>93</v>
      </c>
    </row>
    <row r="1701" spans="1:3" x14ac:dyDescent="0.3">
      <c r="A1701" t="s">
        <v>859</v>
      </c>
      <c r="B1701" t="s">
        <v>24</v>
      </c>
      <c r="C1701" t="s">
        <v>93</v>
      </c>
    </row>
    <row r="1702" spans="1:3" x14ac:dyDescent="0.3">
      <c r="A1702" t="s">
        <v>3721</v>
      </c>
      <c r="B1702" t="s">
        <v>24</v>
      </c>
      <c r="C1702" t="s">
        <v>93</v>
      </c>
    </row>
    <row r="1703" spans="1:3" x14ac:dyDescent="0.3">
      <c r="A1703" t="s">
        <v>859</v>
      </c>
      <c r="B1703" t="s">
        <v>24</v>
      </c>
      <c r="C1703" t="s">
        <v>93</v>
      </c>
    </row>
    <row r="1704" spans="1:3" x14ac:dyDescent="0.3">
      <c r="A1704" t="s">
        <v>240</v>
      </c>
      <c r="B1704" t="s">
        <v>24</v>
      </c>
      <c r="C1704" t="s">
        <v>108</v>
      </c>
    </row>
    <row r="1705" spans="1:3" x14ac:dyDescent="0.3">
      <c r="A1705" t="s">
        <v>240</v>
      </c>
      <c r="B1705" t="s">
        <v>24</v>
      </c>
      <c r="C1705" t="s">
        <v>108</v>
      </c>
    </row>
    <row r="1706" spans="1:3" x14ac:dyDescent="0.3">
      <c r="A1706" t="s">
        <v>3722</v>
      </c>
      <c r="B1706" t="s">
        <v>24</v>
      </c>
      <c r="C1706" t="s">
        <v>108</v>
      </c>
    </row>
    <row r="1707" spans="1:3" x14ac:dyDescent="0.3">
      <c r="A1707" t="s">
        <v>3723</v>
      </c>
      <c r="B1707" t="s">
        <v>24</v>
      </c>
      <c r="C1707" t="s">
        <v>108</v>
      </c>
    </row>
    <row r="1708" spans="1:3" x14ac:dyDescent="0.3">
      <c r="A1708" t="s">
        <v>3724</v>
      </c>
      <c r="B1708" t="s">
        <v>24</v>
      </c>
      <c r="C1708" t="s">
        <v>108</v>
      </c>
    </row>
    <row r="1709" spans="1:3" x14ac:dyDescent="0.3">
      <c r="A1709" t="s">
        <v>3725</v>
      </c>
      <c r="B1709" t="s">
        <v>24</v>
      </c>
      <c r="C1709" t="s">
        <v>93</v>
      </c>
    </row>
    <row r="1710" spans="1:3" x14ac:dyDescent="0.3">
      <c r="A1710" t="s">
        <v>3726</v>
      </c>
      <c r="B1710" t="s">
        <v>24</v>
      </c>
      <c r="C1710" t="s">
        <v>3788</v>
      </c>
    </row>
    <row r="1711" spans="1:3" x14ac:dyDescent="0.3">
      <c r="A1711" t="s">
        <v>856</v>
      </c>
      <c r="B1711" t="s">
        <v>24</v>
      </c>
      <c r="C1711" t="s">
        <v>108</v>
      </c>
    </row>
    <row r="1712" spans="1:3" x14ac:dyDescent="0.3">
      <c r="A1712" t="s">
        <v>3727</v>
      </c>
      <c r="B1712" t="s">
        <v>24</v>
      </c>
      <c r="C1712" t="s">
        <v>93</v>
      </c>
    </row>
    <row r="1713" spans="1:3" x14ac:dyDescent="0.3">
      <c r="A1713" t="s">
        <v>812</v>
      </c>
      <c r="B1713" t="s">
        <v>24</v>
      </c>
      <c r="C1713" t="s">
        <v>108</v>
      </c>
    </row>
    <row r="1714" spans="1:3" x14ac:dyDescent="0.3">
      <c r="A1714" t="s">
        <v>3074</v>
      </c>
      <c r="B1714" t="s">
        <v>24</v>
      </c>
      <c r="C1714" t="s">
        <v>108</v>
      </c>
    </row>
    <row r="1715" spans="1:3" x14ac:dyDescent="0.3">
      <c r="A1715" t="s">
        <v>3728</v>
      </c>
      <c r="B1715" t="s">
        <v>24</v>
      </c>
      <c r="C1715" t="s">
        <v>108</v>
      </c>
    </row>
    <row r="1716" spans="1:3" x14ac:dyDescent="0.3">
      <c r="A1716" t="s">
        <v>3729</v>
      </c>
      <c r="B1716" t="s">
        <v>24</v>
      </c>
      <c r="C1716" t="s">
        <v>93</v>
      </c>
    </row>
    <row r="1717" spans="1:3" x14ac:dyDescent="0.3">
      <c r="A1717" t="s">
        <v>230</v>
      </c>
      <c r="B1717" t="s">
        <v>24</v>
      </c>
      <c r="C1717" t="s">
        <v>108</v>
      </c>
    </row>
    <row r="1718" spans="1:3" x14ac:dyDescent="0.3">
      <c r="A1718" t="s">
        <v>214</v>
      </c>
      <c r="B1718" t="s">
        <v>24</v>
      </c>
      <c r="C1718" t="s">
        <v>108</v>
      </c>
    </row>
    <row r="1719" spans="1:3" x14ac:dyDescent="0.3">
      <c r="A1719" t="s">
        <v>3493</v>
      </c>
      <c r="B1719" t="s">
        <v>24</v>
      </c>
      <c r="C1719" t="s">
        <v>108</v>
      </c>
    </row>
    <row r="1720" spans="1:3" x14ac:dyDescent="0.3">
      <c r="A1720" t="s">
        <v>230</v>
      </c>
      <c r="B1720" t="s">
        <v>24</v>
      </c>
      <c r="C1720" t="s">
        <v>108</v>
      </c>
    </row>
    <row r="1721" spans="1:3" x14ac:dyDescent="0.3">
      <c r="A1721" t="s">
        <v>3730</v>
      </c>
      <c r="B1721" t="s">
        <v>24</v>
      </c>
      <c r="C1721" t="s">
        <v>93</v>
      </c>
    </row>
    <row r="1722" spans="1:3" x14ac:dyDescent="0.3">
      <c r="A1722" t="s">
        <v>690</v>
      </c>
      <c r="B1722" t="s">
        <v>24</v>
      </c>
      <c r="C1722" t="s">
        <v>108</v>
      </c>
    </row>
    <row r="1723" spans="1:3" x14ac:dyDescent="0.3">
      <c r="A1723" t="s">
        <v>839</v>
      </c>
      <c r="B1723" t="s">
        <v>24</v>
      </c>
      <c r="C1723" t="s">
        <v>108</v>
      </c>
    </row>
    <row r="1724" spans="1:3" x14ac:dyDescent="0.3">
      <c r="A1724" t="s">
        <v>3731</v>
      </c>
      <c r="B1724" t="s">
        <v>24</v>
      </c>
      <c r="C1724" t="s">
        <v>93</v>
      </c>
    </row>
    <row r="1725" spans="1:3" x14ac:dyDescent="0.3">
      <c r="A1725" t="s">
        <v>3732</v>
      </c>
      <c r="B1725" t="s">
        <v>24</v>
      </c>
      <c r="C1725" t="s">
        <v>3788</v>
      </c>
    </row>
    <row r="1726" spans="1:3" x14ac:dyDescent="0.3">
      <c r="A1726" t="s">
        <v>244</v>
      </c>
      <c r="B1726" t="s">
        <v>24</v>
      </c>
      <c r="C1726" t="s">
        <v>108</v>
      </c>
    </row>
    <row r="1727" spans="1:3" x14ac:dyDescent="0.3">
      <c r="A1727" t="s">
        <v>574</v>
      </c>
      <c r="B1727" t="s">
        <v>24</v>
      </c>
      <c r="C1727" t="s">
        <v>93</v>
      </c>
    </row>
    <row r="1728" spans="1:3" x14ac:dyDescent="0.3">
      <c r="A1728" t="s">
        <v>3733</v>
      </c>
      <c r="B1728" t="s">
        <v>24</v>
      </c>
      <c r="C1728" t="s">
        <v>108</v>
      </c>
    </row>
    <row r="1729" spans="1:3" x14ac:dyDescent="0.3">
      <c r="A1729" t="s">
        <v>230</v>
      </c>
      <c r="B1729" t="s">
        <v>24</v>
      </c>
      <c r="C1729" t="s">
        <v>108</v>
      </c>
    </row>
    <row r="1730" spans="1:3" x14ac:dyDescent="0.3">
      <c r="A1730" t="s">
        <v>244</v>
      </c>
      <c r="B1730" t="s">
        <v>24</v>
      </c>
      <c r="C1730" t="s">
        <v>108</v>
      </c>
    </row>
    <row r="1731" spans="1:3" x14ac:dyDescent="0.3">
      <c r="A1731" t="s">
        <v>222</v>
      </c>
      <c r="B1731" t="s">
        <v>24</v>
      </c>
      <c r="C1731" t="s">
        <v>108</v>
      </c>
    </row>
    <row r="1732" spans="1:3" x14ac:dyDescent="0.3">
      <c r="A1732" t="s">
        <v>789</v>
      </c>
      <c r="B1732" t="s">
        <v>24</v>
      </c>
      <c r="C1732" t="s">
        <v>108</v>
      </c>
    </row>
    <row r="1733" spans="1:3" x14ac:dyDescent="0.3">
      <c r="A1733" t="s">
        <v>3734</v>
      </c>
      <c r="B1733" t="s">
        <v>24</v>
      </c>
      <c r="C1733" t="s">
        <v>108</v>
      </c>
    </row>
    <row r="1734" spans="1:3" x14ac:dyDescent="0.3">
      <c r="A1734" t="s">
        <v>3735</v>
      </c>
      <c r="B1734" t="s">
        <v>24</v>
      </c>
      <c r="C1734" t="s">
        <v>108</v>
      </c>
    </row>
    <row r="1735" spans="1:3" x14ac:dyDescent="0.3">
      <c r="A1735" t="s">
        <v>3736</v>
      </c>
      <c r="B1735" t="s">
        <v>24</v>
      </c>
      <c r="C1735" t="s">
        <v>108</v>
      </c>
    </row>
    <row r="1736" spans="1:3" x14ac:dyDescent="0.3">
      <c r="A1736" t="s">
        <v>2049</v>
      </c>
      <c r="B1736" t="s">
        <v>24</v>
      </c>
      <c r="C1736" t="s">
        <v>108</v>
      </c>
    </row>
    <row r="1737" spans="1:3" x14ac:dyDescent="0.3">
      <c r="A1737" t="s">
        <v>3737</v>
      </c>
      <c r="B1737" t="s">
        <v>24</v>
      </c>
      <c r="C1737" t="s">
        <v>93</v>
      </c>
    </row>
    <row r="1738" spans="1:3" x14ac:dyDescent="0.3">
      <c r="A1738" t="s">
        <v>3738</v>
      </c>
      <c r="B1738" t="s">
        <v>24</v>
      </c>
      <c r="C1738" t="s">
        <v>108</v>
      </c>
    </row>
    <row r="1739" spans="1:3" x14ac:dyDescent="0.3">
      <c r="A1739" t="s">
        <v>24</v>
      </c>
      <c r="B1739" t="s">
        <v>24</v>
      </c>
      <c r="C1739" t="s">
        <v>3788</v>
      </c>
    </row>
    <row r="1740" spans="1:3" x14ac:dyDescent="0.3">
      <c r="A1740" t="s">
        <v>502</v>
      </c>
      <c r="B1740" t="s">
        <v>24</v>
      </c>
      <c r="C1740" t="s">
        <v>108</v>
      </c>
    </row>
    <row r="1741" spans="1:3" x14ac:dyDescent="0.3">
      <c r="A1741" t="s">
        <v>3739</v>
      </c>
      <c r="B1741" t="s">
        <v>24</v>
      </c>
      <c r="C1741" t="s">
        <v>108</v>
      </c>
    </row>
    <row r="1742" spans="1:3" x14ac:dyDescent="0.3">
      <c r="A1742" t="s">
        <v>230</v>
      </c>
      <c r="B1742" t="s">
        <v>24</v>
      </c>
      <c r="C1742" t="s">
        <v>108</v>
      </c>
    </row>
    <row r="1743" spans="1:3" x14ac:dyDescent="0.3">
      <c r="A1743" t="s">
        <v>3740</v>
      </c>
      <c r="B1743" t="s">
        <v>24</v>
      </c>
      <c r="C1743" t="s">
        <v>108</v>
      </c>
    </row>
    <row r="1744" spans="1:3" x14ac:dyDescent="0.3">
      <c r="A1744" t="s">
        <v>519</v>
      </c>
      <c r="B1744" t="s">
        <v>24</v>
      </c>
      <c r="C1744" t="s">
        <v>108</v>
      </c>
    </row>
    <row r="1745" spans="1:3" x14ac:dyDescent="0.3">
      <c r="A1745" t="s">
        <v>365</v>
      </c>
      <c r="B1745" t="s">
        <v>24</v>
      </c>
      <c r="C1745" t="s">
        <v>93</v>
      </c>
    </row>
    <row r="1746" spans="1:3" x14ac:dyDescent="0.3">
      <c r="A1746" t="s">
        <v>502</v>
      </c>
      <c r="B1746" t="s">
        <v>24</v>
      </c>
      <c r="C1746" t="s">
        <v>108</v>
      </c>
    </row>
    <row r="1747" spans="1:3" x14ac:dyDescent="0.3">
      <c r="A1747" t="s">
        <v>3741</v>
      </c>
      <c r="B1747" t="s">
        <v>24</v>
      </c>
      <c r="C1747" t="s">
        <v>93</v>
      </c>
    </row>
    <row r="1748" spans="1:3" x14ac:dyDescent="0.3">
      <c r="A1748" t="s">
        <v>240</v>
      </c>
      <c r="B1748" t="s">
        <v>24</v>
      </c>
      <c r="C1748" t="s">
        <v>108</v>
      </c>
    </row>
    <row r="1749" spans="1:3" x14ac:dyDescent="0.3">
      <c r="A1749" t="s">
        <v>230</v>
      </c>
      <c r="B1749" t="s">
        <v>24</v>
      </c>
      <c r="C1749" t="s">
        <v>108</v>
      </c>
    </row>
    <row r="1750" spans="1:3" x14ac:dyDescent="0.3">
      <c r="A1750" t="s">
        <v>3742</v>
      </c>
      <c r="B1750" t="s">
        <v>24</v>
      </c>
      <c r="C1750" t="s">
        <v>93</v>
      </c>
    </row>
    <row r="1751" spans="1:3" x14ac:dyDescent="0.3">
      <c r="A1751" t="s">
        <v>3743</v>
      </c>
      <c r="B1751" t="s">
        <v>24</v>
      </c>
      <c r="C1751" t="s">
        <v>93</v>
      </c>
    </row>
    <row r="1752" spans="1:3" x14ac:dyDescent="0.3">
      <c r="A1752" t="s">
        <v>3744</v>
      </c>
      <c r="B1752" t="s">
        <v>24</v>
      </c>
      <c r="C1752" t="s">
        <v>108</v>
      </c>
    </row>
    <row r="1753" spans="1:3" x14ac:dyDescent="0.3">
      <c r="A1753" t="s">
        <v>396</v>
      </c>
      <c r="B1753" t="s">
        <v>24</v>
      </c>
      <c r="C1753" t="s">
        <v>108</v>
      </c>
    </row>
    <row r="1754" spans="1:3" x14ac:dyDescent="0.3">
      <c r="A1754" t="s">
        <v>236</v>
      </c>
      <c r="B1754" t="s">
        <v>24</v>
      </c>
      <c r="C1754" t="s">
        <v>93</v>
      </c>
    </row>
    <row r="1755" spans="1:3" x14ac:dyDescent="0.3">
      <c r="A1755" t="s">
        <v>3745</v>
      </c>
      <c r="B1755" t="s">
        <v>24</v>
      </c>
      <c r="C1755" t="s">
        <v>108</v>
      </c>
    </row>
    <row r="1756" spans="1:3" x14ac:dyDescent="0.3">
      <c r="A1756" t="s">
        <v>3746</v>
      </c>
      <c r="B1756" t="s">
        <v>24</v>
      </c>
      <c r="C1756" t="s">
        <v>108</v>
      </c>
    </row>
    <row r="1757" spans="1:3" x14ac:dyDescent="0.3">
      <c r="A1757" t="s">
        <v>3747</v>
      </c>
      <c r="B1757" t="s">
        <v>24</v>
      </c>
      <c r="C1757" t="s">
        <v>108</v>
      </c>
    </row>
    <row r="1758" spans="1:3" x14ac:dyDescent="0.3">
      <c r="A1758" t="s">
        <v>212</v>
      </c>
      <c r="B1758" t="s">
        <v>24</v>
      </c>
      <c r="C1758" t="s">
        <v>108</v>
      </c>
    </row>
    <row r="1759" spans="1:3" x14ac:dyDescent="0.3">
      <c r="A1759" t="s">
        <v>3748</v>
      </c>
      <c r="B1759" t="s">
        <v>24</v>
      </c>
      <c r="C1759" t="s">
        <v>108</v>
      </c>
    </row>
    <row r="1760" spans="1:3" x14ac:dyDescent="0.3">
      <c r="A1760" t="s">
        <v>852</v>
      </c>
      <c r="B1760" t="s">
        <v>24</v>
      </c>
      <c r="C1760" t="s">
        <v>108</v>
      </c>
    </row>
    <row r="1761" spans="1:3" x14ac:dyDescent="0.3">
      <c r="A1761" t="s">
        <v>376</v>
      </c>
      <c r="B1761" t="s">
        <v>24</v>
      </c>
      <c r="C1761" t="s">
        <v>108</v>
      </c>
    </row>
    <row r="1762" spans="1:3" x14ac:dyDescent="0.3">
      <c r="A1762" t="s">
        <v>192</v>
      </c>
      <c r="B1762" t="s">
        <v>24</v>
      </c>
      <c r="C1762" t="s">
        <v>3799</v>
      </c>
    </row>
    <row r="1763" spans="1:3" x14ac:dyDescent="0.3">
      <c r="A1763" t="s">
        <v>460</v>
      </c>
      <c r="B1763" t="s">
        <v>24</v>
      </c>
      <c r="C1763" t="s">
        <v>108</v>
      </c>
    </row>
    <row r="1764" spans="1:3" x14ac:dyDescent="0.3">
      <c r="A1764" t="s">
        <v>3749</v>
      </c>
      <c r="B1764" t="s">
        <v>24</v>
      </c>
      <c r="C1764" t="s">
        <v>108</v>
      </c>
    </row>
    <row r="1765" spans="1:3" x14ac:dyDescent="0.3">
      <c r="A1765" t="s">
        <v>477</v>
      </c>
      <c r="B1765" t="s">
        <v>24</v>
      </c>
      <c r="C1765" t="s">
        <v>93</v>
      </c>
    </row>
    <row r="1766" spans="1:3" x14ac:dyDescent="0.3">
      <c r="A1766" t="s">
        <v>3750</v>
      </c>
      <c r="B1766" t="s">
        <v>24</v>
      </c>
      <c r="C1766" t="s">
        <v>108</v>
      </c>
    </row>
    <row r="1767" spans="1:3" x14ac:dyDescent="0.3">
      <c r="A1767" t="s">
        <v>474</v>
      </c>
      <c r="B1767" t="s">
        <v>24</v>
      </c>
      <c r="C1767" t="s">
        <v>93</v>
      </c>
    </row>
    <row r="1768" spans="1:3" x14ac:dyDescent="0.3">
      <c r="A1768" t="s">
        <v>3751</v>
      </c>
      <c r="B1768" t="s">
        <v>24</v>
      </c>
      <c r="C1768" t="s">
        <v>93</v>
      </c>
    </row>
    <row r="1769" spans="1:3" x14ac:dyDescent="0.3">
      <c r="A1769" t="s">
        <v>240</v>
      </c>
      <c r="B1769" t="s">
        <v>24</v>
      </c>
      <c r="C1769" t="s">
        <v>108</v>
      </c>
    </row>
    <row r="1770" spans="1:3" x14ac:dyDescent="0.3">
      <c r="A1770" t="s">
        <v>3752</v>
      </c>
      <c r="B1770" t="s">
        <v>24</v>
      </c>
      <c r="C1770" t="s">
        <v>108</v>
      </c>
    </row>
    <row r="1771" spans="1:3" x14ac:dyDescent="0.3">
      <c r="A1771" t="s">
        <v>3753</v>
      </c>
      <c r="B1771" t="s">
        <v>24</v>
      </c>
      <c r="C1771" t="s">
        <v>108</v>
      </c>
    </row>
    <row r="1772" spans="1:3" x14ac:dyDescent="0.3">
      <c r="A1772" t="s">
        <v>707</v>
      </c>
      <c r="B1772" t="s">
        <v>24</v>
      </c>
      <c r="C1772" t="s">
        <v>93</v>
      </c>
    </row>
    <row r="1773" spans="1:3" x14ac:dyDescent="0.3">
      <c r="A1773" t="s">
        <v>230</v>
      </c>
      <c r="B1773" t="s">
        <v>24</v>
      </c>
      <c r="C1773" t="s">
        <v>108</v>
      </c>
    </row>
    <row r="1774" spans="1:3" x14ac:dyDescent="0.3">
      <c r="A1774" t="s">
        <v>313</v>
      </c>
      <c r="B1774" t="s">
        <v>24</v>
      </c>
      <c r="C1774" t="s">
        <v>108</v>
      </c>
    </row>
    <row r="1775" spans="1:3" x14ac:dyDescent="0.3">
      <c r="A1775" t="s">
        <v>517</v>
      </c>
      <c r="B1775" t="s">
        <v>24</v>
      </c>
      <c r="C1775" t="s">
        <v>93</v>
      </c>
    </row>
    <row r="1776" spans="1:3" x14ac:dyDescent="0.3">
      <c r="A1776" t="s">
        <v>3754</v>
      </c>
      <c r="B1776" t="s">
        <v>24</v>
      </c>
      <c r="C1776" t="s">
        <v>108</v>
      </c>
    </row>
    <row r="1777" spans="1:3" x14ac:dyDescent="0.3">
      <c r="A1777" t="s">
        <v>222</v>
      </c>
      <c r="B1777" t="s">
        <v>24</v>
      </c>
      <c r="C1777" t="s">
        <v>108</v>
      </c>
    </row>
    <row r="1778" spans="1:3" x14ac:dyDescent="0.3">
      <c r="A1778" t="s">
        <v>250</v>
      </c>
      <c r="B1778" t="s">
        <v>24</v>
      </c>
      <c r="C1778" t="s">
        <v>93</v>
      </c>
    </row>
    <row r="1779" spans="1:3" x14ac:dyDescent="0.3">
      <c r="A1779" t="s">
        <v>772</v>
      </c>
      <c r="B1779" t="s">
        <v>24</v>
      </c>
      <c r="C1779" t="s">
        <v>108</v>
      </c>
    </row>
    <row r="1780" spans="1:3" x14ac:dyDescent="0.3">
      <c r="A1780" t="s">
        <v>3755</v>
      </c>
      <c r="B1780" t="s">
        <v>24</v>
      </c>
      <c r="C1780" t="s">
        <v>3788</v>
      </c>
    </row>
    <row r="1781" spans="1:3" x14ac:dyDescent="0.3">
      <c r="A1781" t="s">
        <v>222</v>
      </c>
      <c r="B1781" t="s">
        <v>24</v>
      </c>
      <c r="C1781" t="s">
        <v>108</v>
      </c>
    </row>
    <row r="1782" spans="1:3" x14ac:dyDescent="0.3">
      <c r="A1782" t="s">
        <v>783</v>
      </c>
      <c r="B1782" t="s">
        <v>24</v>
      </c>
      <c r="C1782" t="s">
        <v>93</v>
      </c>
    </row>
    <row r="1783" spans="1:3" x14ac:dyDescent="0.3">
      <c r="A1783" t="s">
        <v>240</v>
      </c>
      <c r="B1783" t="s">
        <v>24</v>
      </c>
      <c r="C1783" t="s">
        <v>108</v>
      </c>
    </row>
    <row r="1784" spans="1:3" x14ac:dyDescent="0.3">
      <c r="A1784" t="s">
        <v>3756</v>
      </c>
      <c r="B1784" t="s">
        <v>24</v>
      </c>
      <c r="C1784" t="s">
        <v>108</v>
      </c>
    </row>
    <row r="1785" spans="1:3" x14ac:dyDescent="0.3">
      <c r="A1785" t="s">
        <v>864</v>
      </c>
      <c r="B1785" t="s">
        <v>24</v>
      </c>
      <c r="C1785" t="s">
        <v>108</v>
      </c>
    </row>
    <row r="1786" spans="1:3" x14ac:dyDescent="0.3">
      <c r="A1786" t="s">
        <v>3757</v>
      </c>
      <c r="B1786" t="s">
        <v>24</v>
      </c>
      <c r="C1786" t="s">
        <v>108</v>
      </c>
    </row>
    <row r="1787" spans="1:3" x14ac:dyDescent="0.3">
      <c r="A1787" t="s">
        <v>597</v>
      </c>
      <c r="B1787" t="s">
        <v>24</v>
      </c>
      <c r="C1787" t="s">
        <v>108</v>
      </c>
    </row>
    <row r="1788" spans="1:3" x14ac:dyDescent="0.3">
      <c r="A1788" t="s">
        <v>222</v>
      </c>
      <c r="B1788" t="s">
        <v>24</v>
      </c>
      <c r="C1788" t="s">
        <v>108</v>
      </c>
    </row>
    <row r="1789" spans="1:3" x14ac:dyDescent="0.3">
      <c r="A1789" t="s">
        <v>230</v>
      </c>
      <c r="B1789" t="s">
        <v>24</v>
      </c>
      <c r="C1789" t="s">
        <v>108</v>
      </c>
    </row>
    <row r="1790" spans="1:3" x14ac:dyDescent="0.3">
      <c r="A1790" t="s">
        <v>3758</v>
      </c>
      <c r="B1790" t="s">
        <v>24</v>
      </c>
      <c r="C1790" t="s">
        <v>108</v>
      </c>
    </row>
    <row r="1791" spans="1:3" x14ac:dyDescent="0.3">
      <c r="A1791" t="s">
        <v>193</v>
      </c>
      <c r="B1791" t="s">
        <v>24</v>
      </c>
      <c r="C1791" t="s">
        <v>108</v>
      </c>
    </row>
    <row r="1792" spans="1:3" x14ac:dyDescent="0.3">
      <c r="A1792" t="s">
        <v>3759</v>
      </c>
      <c r="B1792" t="s">
        <v>24</v>
      </c>
      <c r="C1792" t="s">
        <v>108</v>
      </c>
    </row>
    <row r="1793" spans="1:3" x14ac:dyDescent="0.3">
      <c r="A1793" t="s">
        <v>3760</v>
      </c>
      <c r="B1793" t="s">
        <v>24</v>
      </c>
      <c r="C1793" t="s">
        <v>93</v>
      </c>
    </row>
    <row r="1794" spans="1:3" x14ac:dyDescent="0.3">
      <c r="A1794" t="s">
        <v>3761</v>
      </c>
      <c r="B1794" t="s">
        <v>24</v>
      </c>
      <c r="C1794" t="s">
        <v>93</v>
      </c>
    </row>
    <row r="1795" spans="1:3" x14ac:dyDescent="0.3">
      <c r="A1795" t="s">
        <v>222</v>
      </c>
      <c r="B1795" t="s">
        <v>24</v>
      </c>
      <c r="C1795" t="s">
        <v>108</v>
      </c>
    </row>
    <row r="1796" spans="1:3" x14ac:dyDescent="0.3">
      <c r="A1796" t="s">
        <v>3762</v>
      </c>
      <c r="B1796" t="s">
        <v>24</v>
      </c>
      <c r="C1796" t="s">
        <v>93</v>
      </c>
    </row>
    <row r="1797" spans="1:3" x14ac:dyDescent="0.3">
      <c r="A1797" t="s">
        <v>3763</v>
      </c>
      <c r="B1797" t="s">
        <v>24</v>
      </c>
      <c r="C1797" t="s">
        <v>93</v>
      </c>
    </row>
    <row r="1798" spans="1:3" x14ac:dyDescent="0.3">
      <c r="A1798" t="s">
        <v>3764</v>
      </c>
      <c r="B1798" t="s">
        <v>24</v>
      </c>
      <c r="C1798" t="s">
        <v>108</v>
      </c>
    </row>
    <row r="1799" spans="1:3" x14ac:dyDescent="0.3">
      <c r="A1799" t="s">
        <v>3765</v>
      </c>
      <c r="B1799" t="s">
        <v>24</v>
      </c>
      <c r="C1799" t="s">
        <v>108</v>
      </c>
    </row>
    <row r="1800" spans="1:3" x14ac:dyDescent="0.3">
      <c r="A1800" t="s">
        <v>3766</v>
      </c>
      <c r="B1800" t="s">
        <v>24</v>
      </c>
      <c r="C1800" t="s">
        <v>3790</v>
      </c>
    </row>
    <row r="1801" spans="1:3" x14ac:dyDescent="0.3">
      <c r="A1801" t="s">
        <v>3767</v>
      </c>
      <c r="B1801" t="s">
        <v>24</v>
      </c>
      <c r="C1801" t="s">
        <v>108</v>
      </c>
    </row>
    <row r="1802" spans="1:3" x14ac:dyDescent="0.3">
      <c r="A1802" t="s">
        <v>3768</v>
      </c>
      <c r="B1802" t="s">
        <v>24</v>
      </c>
      <c r="C1802" t="s">
        <v>93</v>
      </c>
    </row>
    <row r="1803" spans="1:3" x14ac:dyDescent="0.3">
      <c r="A1803" t="s">
        <v>3769</v>
      </c>
      <c r="B1803" t="s">
        <v>24</v>
      </c>
      <c r="C1803" t="s">
        <v>3788</v>
      </c>
    </row>
    <row r="1804" spans="1:3" x14ac:dyDescent="0.3">
      <c r="A1804" t="s">
        <v>230</v>
      </c>
      <c r="B1804" t="s">
        <v>24</v>
      </c>
      <c r="C1804" t="s">
        <v>108</v>
      </c>
    </row>
    <row r="1805" spans="1:3" x14ac:dyDescent="0.3">
      <c r="A1805" t="s">
        <v>597</v>
      </c>
      <c r="B1805" t="s">
        <v>24</v>
      </c>
      <c r="C1805" t="s">
        <v>108</v>
      </c>
    </row>
    <row r="1806" spans="1:3" x14ac:dyDescent="0.3">
      <c r="A1806" t="s">
        <v>3770</v>
      </c>
      <c r="B1806" t="s">
        <v>24</v>
      </c>
      <c r="C1806" t="s">
        <v>108</v>
      </c>
    </row>
    <row r="1807" spans="1:3" x14ac:dyDescent="0.3">
      <c r="A1807" t="s">
        <v>1337</v>
      </c>
      <c r="B1807" t="s">
        <v>24</v>
      </c>
      <c r="C1807" t="s">
        <v>108</v>
      </c>
    </row>
    <row r="1808" spans="1:3" x14ac:dyDescent="0.3">
      <c r="A1808" t="s">
        <v>3771</v>
      </c>
      <c r="B1808" t="s">
        <v>24</v>
      </c>
      <c r="C1808" t="s">
        <v>93</v>
      </c>
    </row>
    <row r="1809" spans="1:3" x14ac:dyDescent="0.3">
      <c r="A1809" t="s">
        <v>3772</v>
      </c>
      <c r="B1809" t="s">
        <v>24</v>
      </c>
      <c r="C1809" t="s">
        <v>3788</v>
      </c>
    </row>
    <row r="1810" spans="1:3" x14ac:dyDescent="0.3">
      <c r="A1810" t="s">
        <v>3773</v>
      </c>
      <c r="B1810" t="s">
        <v>24</v>
      </c>
      <c r="C1810" t="s">
        <v>3790</v>
      </c>
    </row>
    <row r="1811" spans="1:3" x14ac:dyDescent="0.3">
      <c r="A1811" t="s">
        <v>3774</v>
      </c>
      <c r="B1811" t="s">
        <v>24</v>
      </c>
      <c r="C1811" t="s">
        <v>93</v>
      </c>
    </row>
    <row r="1812" spans="1:3" x14ac:dyDescent="0.3">
      <c r="A1812" t="s">
        <v>3775</v>
      </c>
      <c r="B1812" t="s">
        <v>24</v>
      </c>
      <c r="C1812" t="s">
        <v>93</v>
      </c>
    </row>
    <row r="1813" spans="1:3" x14ac:dyDescent="0.3">
      <c r="A1813" t="s">
        <v>502</v>
      </c>
      <c r="B1813" t="s">
        <v>24</v>
      </c>
      <c r="C1813" t="s">
        <v>108</v>
      </c>
    </row>
    <row r="1814" spans="1:3" x14ac:dyDescent="0.3">
      <c r="A1814" t="s">
        <v>3776</v>
      </c>
      <c r="B1814" t="s">
        <v>24</v>
      </c>
      <c r="C1814" t="s">
        <v>108</v>
      </c>
    </row>
    <row r="1815" spans="1:3" x14ac:dyDescent="0.3">
      <c r="A1815" t="s">
        <v>3777</v>
      </c>
      <c r="B1815" t="s">
        <v>24</v>
      </c>
      <c r="C1815" t="s">
        <v>93</v>
      </c>
    </row>
    <row r="1816" spans="1:3" x14ac:dyDescent="0.3">
      <c r="A1816" t="s">
        <v>794</v>
      </c>
      <c r="B1816" t="s">
        <v>24</v>
      </c>
      <c r="C1816" t="s">
        <v>3788</v>
      </c>
    </row>
    <row r="1817" spans="1:3" x14ac:dyDescent="0.3">
      <c r="A1817" t="s">
        <v>3726</v>
      </c>
      <c r="B1817" t="s">
        <v>24</v>
      </c>
      <c r="C1817" t="s">
        <v>3788</v>
      </c>
    </row>
    <row r="1818" spans="1:3" x14ac:dyDescent="0.3">
      <c r="A1818" t="s">
        <v>3778</v>
      </c>
      <c r="B1818" t="s">
        <v>24</v>
      </c>
      <c r="C1818" t="s">
        <v>93</v>
      </c>
    </row>
    <row r="1819" spans="1:3" x14ac:dyDescent="0.3">
      <c r="A1819" t="s">
        <v>3779</v>
      </c>
      <c r="B1819" t="s">
        <v>24</v>
      </c>
      <c r="C1819" t="s">
        <v>108</v>
      </c>
    </row>
    <row r="1820" spans="1:3" x14ac:dyDescent="0.3">
      <c r="A1820" t="s">
        <v>820</v>
      </c>
      <c r="B1820" t="s">
        <v>24</v>
      </c>
      <c r="C1820" t="s">
        <v>108</v>
      </c>
    </row>
    <row r="1821" spans="1:3" x14ac:dyDescent="0.3">
      <c r="A1821" t="s">
        <v>3780</v>
      </c>
      <c r="B1821" t="s">
        <v>24</v>
      </c>
      <c r="C1821" t="s">
        <v>93</v>
      </c>
    </row>
    <row r="1822" spans="1:3" x14ac:dyDescent="0.3">
      <c r="A1822" t="s">
        <v>702</v>
      </c>
      <c r="B1822" t="s">
        <v>24</v>
      </c>
      <c r="C1822" t="s">
        <v>3789</v>
      </c>
    </row>
    <row r="1823" spans="1:3" x14ac:dyDescent="0.3">
      <c r="A1823" t="s">
        <v>313</v>
      </c>
      <c r="B1823" t="s">
        <v>24</v>
      </c>
      <c r="C1823" t="s">
        <v>108</v>
      </c>
    </row>
    <row r="1824" spans="1:3" x14ac:dyDescent="0.3">
      <c r="A1824" t="s">
        <v>839</v>
      </c>
      <c r="B1824" t="s">
        <v>24</v>
      </c>
      <c r="C1824" t="s">
        <v>108</v>
      </c>
    </row>
    <row r="1825" spans="1:3" x14ac:dyDescent="0.3">
      <c r="A1825" t="s">
        <v>3781</v>
      </c>
      <c r="B1825" t="s">
        <v>24</v>
      </c>
      <c r="C1825" t="s">
        <v>93</v>
      </c>
    </row>
    <row r="1826" spans="1:3" x14ac:dyDescent="0.3">
      <c r="A1826" t="s">
        <v>314</v>
      </c>
      <c r="B1826" t="s">
        <v>24</v>
      </c>
      <c r="C1826" t="s">
        <v>108</v>
      </c>
    </row>
    <row r="1827" spans="1:3" x14ac:dyDescent="0.3">
      <c r="A1827" t="s">
        <v>841</v>
      </c>
      <c r="B1827" t="s">
        <v>24</v>
      </c>
      <c r="C1827" t="s">
        <v>108</v>
      </c>
    </row>
    <row r="1828" spans="1:3" x14ac:dyDescent="0.3">
      <c r="A1828" t="s">
        <v>3782</v>
      </c>
      <c r="B1828" t="s">
        <v>24</v>
      </c>
      <c r="C1828" t="s">
        <v>3789</v>
      </c>
    </row>
    <row r="1829" spans="1:3" x14ac:dyDescent="0.3">
      <c r="A1829" t="s">
        <v>222</v>
      </c>
      <c r="B1829" t="s">
        <v>24</v>
      </c>
      <c r="C1829" t="s">
        <v>108</v>
      </c>
    </row>
    <row r="1830" spans="1:3" x14ac:dyDescent="0.3">
      <c r="A1830" t="s">
        <v>476</v>
      </c>
      <c r="B1830" t="s">
        <v>24</v>
      </c>
      <c r="C1830" t="s">
        <v>3789</v>
      </c>
    </row>
    <row r="1831" spans="1:3" x14ac:dyDescent="0.3">
      <c r="A1831" t="s">
        <v>3783</v>
      </c>
      <c r="B1831" t="s">
        <v>24</v>
      </c>
      <c r="C1831" t="s">
        <v>93</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82503B-1889-48B2-BB32-D877B2676646}">
  <sheetPr>
    <tabColor rgb="FF00B0F0"/>
  </sheetPr>
  <dimension ref="A1:X39"/>
  <sheetViews>
    <sheetView showGridLines="0" showRowColHeaders="0" tabSelected="1" zoomScaleNormal="100" workbookViewId="0"/>
  </sheetViews>
  <sheetFormatPr defaultColWidth="0" defaultRowHeight="14.4" customHeight="1" zeroHeight="1" x14ac:dyDescent="0.3"/>
  <cols>
    <col min="1" max="24" width="8.88671875" customWidth="1"/>
    <col min="25" max="16384" width="8.88671875" hidden="1"/>
  </cols>
  <sheetData>
    <row r="1" spans="1:24" x14ac:dyDescent="0.3">
      <c r="A1" s="5"/>
      <c r="B1" s="5"/>
      <c r="C1" s="5"/>
      <c r="D1" s="5"/>
      <c r="E1" s="5"/>
      <c r="F1" s="5"/>
      <c r="G1" s="5"/>
      <c r="H1" s="5"/>
      <c r="I1" s="5"/>
      <c r="J1" s="5"/>
      <c r="K1" s="5"/>
      <c r="L1" s="5"/>
      <c r="M1" s="5"/>
      <c r="N1" s="5"/>
      <c r="O1" s="5"/>
      <c r="P1" s="5"/>
      <c r="Q1" s="5"/>
      <c r="R1" s="5"/>
      <c r="S1" s="5"/>
      <c r="T1" s="5"/>
      <c r="U1" s="5"/>
      <c r="V1" s="5"/>
      <c r="W1" s="5"/>
      <c r="X1" s="5"/>
    </row>
    <row r="2" spans="1:24" x14ac:dyDescent="0.3">
      <c r="A2" s="5"/>
      <c r="B2" s="5"/>
      <c r="C2" s="5"/>
      <c r="D2" s="5"/>
      <c r="E2" s="5"/>
      <c r="F2" s="5"/>
      <c r="G2" s="5"/>
      <c r="H2" s="5"/>
      <c r="I2" s="5"/>
      <c r="J2" s="5"/>
      <c r="K2" s="5"/>
      <c r="L2" s="5"/>
      <c r="M2" s="5"/>
      <c r="N2" s="5"/>
      <c r="O2" s="5"/>
      <c r="P2" s="5"/>
      <c r="Q2" s="5"/>
      <c r="R2" s="5"/>
      <c r="S2" s="5"/>
      <c r="T2" s="5"/>
      <c r="U2" s="5"/>
      <c r="V2" s="5"/>
      <c r="W2" s="5"/>
      <c r="X2" s="5"/>
    </row>
    <row r="3" spans="1:24" x14ac:dyDescent="0.3">
      <c r="A3" s="5"/>
      <c r="B3" s="5"/>
      <c r="C3" s="5"/>
      <c r="D3" s="5"/>
      <c r="E3" s="5"/>
      <c r="F3" s="5"/>
      <c r="G3" s="5"/>
      <c r="H3" s="5"/>
      <c r="I3" s="5"/>
      <c r="J3" s="5"/>
      <c r="K3" s="5"/>
      <c r="L3" s="5"/>
      <c r="M3" s="5"/>
      <c r="N3" s="5"/>
      <c r="O3" s="5"/>
      <c r="P3" s="5"/>
      <c r="Q3" s="5"/>
      <c r="R3" s="5"/>
      <c r="S3" s="5"/>
      <c r="T3" s="5"/>
      <c r="U3" s="5"/>
      <c r="V3" s="5"/>
      <c r="W3" s="5"/>
      <c r="X3" s="5"/>
    </row>
    <row r="4" spans="1:24" x14ac:dyDescent="0.3">
      <c r="A4" s="5"/>
      <c r="B4" s="5"/>
      <c r="C4" s="5"/>
      <c r="D4" s="5"/>
      <c r="E4" s="5"/>
      <c r="F4" s="5"/>
      <c r="G4" s="5"/>
      <c r="H4" s="5"/>
      <c r="I4" s="5"/>
      <c r="J4" s="5"/>
      <c r="K4" s="5"/>
      <c r="L4" s="5"/>
      <c r="M4" s="5"/>
      <c r="N4" s="5"/>
      <c r="O4" s="5"/>
      <c r="P4" s="5"/>
      <c r="Q4" s="5"/>
      <c r="R4" s="5"/>
      <c r="S4" s="5"/>
      <c r="T4" s="5"/>
      <c r="U4" s="5"/>
      <c r="V4" s="5"/>
      <c r="W4" s="5"/>
      <c r="X4" s="5"/>
    </row>
    <row r="5" spans="1:24" x14ac:dyDescent="0.3">
      <c r="A5" s="5"/>
      <c r="B5" s="5"/>
      <c r="C5" s="5"/>
      <c r="D5" s="5"/>
      <c r="E5" s="5"/>
      <c r="F5" s="5"/>
      <c r="G5" s="5"/>
      <c r="H5" s="5"/>
      <c r="I5" s="5"/>
      <c r="J5" s="5"/>
      <c r="K5" s="5"/>
      <c r="L5" s="5"/>
      <c r="M5" s="5"/>
      <c r="N5" s="5"/>
      <c r="O5" s="5"/>
      <c r="P5" s="5"/>
      <c r="Q5" s="5"/>
      <c r="R5" s="5"/>
      <c r="S5" s="5"/>
      <c r="T5" s="5"/>
      <c r="U5" s="5"/>
      <c r="V5" s="5"/>
      <c r="W5" s="5"/>
      <c r="X5" s="5"/>
    </row>
    <row r="6" spans="1:24" x14ac:dyDescent="0.3">
      <c r="A6" s="5"/>
      <c r="B6" s="5"/>
      <c r="C6" s="5"/>
      <c r="D6" s="5"/>
      <c r="E6" s="5"/>
      <c r="F6" s="5"/>
      <c r="G6" s="5"/>
      <c r="H6" s="5"/>
      <c r="I6" s="5"/>
      <c r="J6" s="5"/>
      <c r="K6" s="5"/>
      <c r="L6" s="5"/>
      <c r="M6" s="5"/>
      <c r="N6" s="5"/>
      <c r="O6" s="5"/>
      <c r="P6" s="5"/>
      <c r="Q6" s="5"/>
      <c r="R6" s="5"/>
      <c r="S6" s="5"/>
      <c r="T6" s="5"/>
      <c r="U6" s="5"/>
      <c r="V6" s="5"/>
      <c r="W6" s="5"/>
      <c r="X6" s="5"/>
    </row>
    <row r="7" spans="1:24" x14ac:dyDescent="0.3">
      <c r="A7" s="5"/>
      <c r="B7" s="5"/>
      <c r="C7" s="5"/>
      <c r="D7" s="5"/>
      <c r="E7" s="5"/>
      <c r="F7" s="5"/>
      <c r="G7" s="5"/>
      <c r="H7" s="5"/>
      <c r="I7" s="5"/>
      <c r="J7" s="5"/>
      <c r="K7" s="5"/>
      <c r="L7" s="5"/>
      <c r="M7" s="5"/>
      <c r="N7" s="5"/>
      <c r="O7" s="5"/>
      <c r="P7" s="5"/>
      <c r="Q7" s="5"/>
      <c r="R7" s="5"/>
      <c r="S7" s="5"/>
      <c r="T7" s="5"/>
      <c r="U7" s="5"/>
      <c r="V7" s="5"/>
      <c r="W7" s="5"/>
      <c r="X7" s="5"/>
    </row>
    <row r="8" spans="1:24" x14ac:dyDescent="0.3">
      <c r="A8" s="5"/>
      <c r="B8" s="5"/>
      <c r="C8" s="5"/>
      <c r="D8" s="5"/>
      <c r="E8" s="5"/>
      <c r="F8" s="5"/>
      <c r="G8" s="5"/>
      <c r="H8" s="5"/>
      <c r="I8" s="5"/>
      <c r="J8" s="5"/>
      <c r="K8" s="5"/>
      <c r="L8" s="5"/>
      <c r="M8" s="5"/>
      <c r="N8" s="5"/>
      <c r="O8" s="5"/>
      <c r="P8" s="5"/>
      <c r="Q8" s="5"/>
      <c r="R8" s="5"/>
      <c r="S8" s="5"/>
      <c r="T8" s="5"/>
      <c r="U8" s="5"/>
      <c r="V8" s="5"/>
      <c r="W8" s="5"/>
      <c r="X8" s="5"/>
    </row>
    <row r="9" spans="1:24" x14ac:dyDescent="0.3">
      <c r="A9" s="5"/>
      <c r="B9" s="5"/>
      <c r="C9" s="5"/>
      <c r="D9" s="5"/>
      <c r="E9" s="5"/>
      <c r="F9" s="5"/>
      <c r="G9" s="5"/>
      <c r="H9" s="5"/>
      <c r="I9" s="5"/>
      <c r="J9" s="5"/>
      <c r="K9" s="5"/>
      <c r="L9" s="5"/>
      <c r="M9" s="5"/>
      <c r="N9" s="5"/>
      <c r="O9" s="5"/>
      <c r="P9" s="5"/>
      <c r="Q9" s="5"/>
      <c r="R9" s="5"/>
      <c r="S9" s="5"/>
      <c r="T9" s="5"/>
      <c r="U9" s="5"/>
      <c r="V9" s="5"/>
      <c r="W9" s="5"/>
      <c r="X9" s="5"/>
    </row>
    <row r="10" spans="1:24" x14ac:dyDescent="0.3">
      <c r="A10" s="5"/>
      <c r="B10" s="5"/>
      <c r="C10" s="5"/>
      <c r="D10" s="5"/>
      <c r="E10" s="5"/>
      <c r="F10" s="5"/>
      <c r="G10" s="5"/>
      <c r="H10" s="5"/>
      <c r="I10" s="5"/>
      <c r="J10" s="5"/>
      <c r="K10" s="5"/>
      <c r="L10" s="5"/>
      <c r="M10" s="5"/>
      <c r="N10" s="5"/>
      <c r="O10" s="5"/>
      <c r="P10" s="5"/>
      <c r="Q10" s="5"/>
      <c r="R10" s="5"/>
      <c r="S10" s="5"/>
      <c r="T10" s="5"/>
      <c r="U10" s="5"/>
      <c r="V10" s="5"/>
      <c r="W10" s="5"/>
      <c r="X10" s="5"/>
    </row>
    <row r="11" spans="1:24" x14ac:dyDescent="0.3">
      <c r="A11" s="5"/>
      <c r="B11" s="5"/>
      <c r="C11" s="5"/>
      <c r="D11" s="5"/>
      <c r="E11" s="5"/>
      <c r="F11" s="5"/>
      <c r="G11" s="5"/>
      <c r="H11" s="5"/>
      <c r="I11" s="5"/>
      <c r="J11" s="5"/>
      <c r="K11" s="5"/>
      <c r="L11" s="5"/>
      <c r="M11" s="5"/>
      <c r="N11" s="5"/>
      <c r="O11" s="5"/>
      <c r="P11" s="5"/>
      <c r="Q11" s="5"/>
      <c r="R11" s="5"/>
      <c r="S11" s="5"/>
      <c r="T11" s="5"/>
      <c r="U11" s="5"/>
      <c r="V11" s="5"/>
      <c r="W11" s="5"/>
      <c r="X11" s="5"/>
    </row>
    <row r="12" spans="1:24" x14ac:dyDescent="0.3">
      <c r="A12" s="5"/>
      <c r="B12" s="5"/>
      <c r="C12" s="5"/>
      <c r="D12" s="5"/>
      <c r="E12" s="5"/>
      <c r="F12" s="5"/>
      <c r="G12" s="5"/>
      <c r="H12" s="5"/>
      <c r="I12" s="5"/>
      <c r="J12" s="5"/>
      <c r="K12" s="5"/>
      <c r="L12" s="5"/>
      <c r="M12" s="5"/>
      <c r="N12" s="5"/>
      <c r="O12" s="5"/>
      <c r="P12" s="5"/>
      <c r="Q12" s="5"/>
      <c r="R12" s="5"/>
      <c r="S12" s="5"/>
      <c r="T12" s="5"/>
      <c r="U12" s="5"/>
      <c r="V12" s="5"/>
      <c r="W12" s="5"/>
      <c r="X12" s="5"/>
    </row>
    <row r="13" spans="1:24" x14ac:dyDescent="0.3">
      <c r="A13" s="5"/>
      <c r="B13" s="5"/>
      <c r="C13" s="5"/>
      <c r="D13" s="5"/>
      <c r="E13" s="5"/>
      <c r="F13" s="5"/>
      <c r="G13" s="5"/>
      <c r="H13" s="5"/>
      <c r="I13" s="5"/>
      <c r="J13" s="5"/>
      <c r="K13" s="5"/>
      <c r="L13" s="5"/>
      <c r="M13" s="5"/>
      <c r="N13" s="5"/>
      <c r="O13" s="5"/>
      <c r="P13" s="5"/>
      <c r="Q13" s="5"/>
      <c r="R13" s="5"/>
      <c r="S13" s="5"/>
      <c r="T13" s="5"/>
      <c r="U13" s="5"/>
      <c r="V13" s="5"/>
      <c r="W13" s="5"/>
      <c r="X13" s="5"/>
    </row>
    <row r="14" spans="1:24" x14ac:dyDescent="0.3">
      <c r="A14" s="5"/>
      <c r="B14" s="5"/>
      <c r="C14" s="5"/>
      <c r="D14" s="5"/>
      <c r="E14" s="5"/>
      <c r="F14" s="5"/>
      <c r="G14" s="5"/>
      <c r="H14" s="5"/>
      <c r="I14" s="5"/>
      <c r="J14" s="5"/>
      <c r="K14" s="5"/>
      <c r="L14" s="5"/>
      <c r="M14" s="5"/>
      <c r="N14" s="5"/>
      <c r="O14" s="5"/>
      <c r="P14" s="5"/>
      <c r="Q14" s="5"/>
      <c r="R14" s="5"/>
      <c r="S14" s="5"/>
      <c r="T14" s="5"/>
      <c r="U14" s="5"/>
      <c r="V14" s="5"/>
      <c r="W14" s="5"/>
      <c r="X14" s="5"/>
    </row>
    <row r="15" spans="1:24" x14ac:dyDescent="0.3">
      <c r="A15" s="5"/>
      <c r="B15" s="5"/>
      <c r="C15" s="5"/>
      <c r="D15" s="5"/>
      <c r="E15" s="5"/>
      <c r="F15" s="5"/>
      <c r="G15" s="5"/>
      <c r="H15" s="5"/>
      <c r="I15" s="5"/>
      <c r="J15" s="5"/>
      <c r="K15" s="5"/>
      <c r="L15" s="5"/>
      <c r="M15" s="5"/>
      <c r="N15" s="5"/>
      <c r="O15" s="5"/>
      <c r="P15" s="5"/>
      <c r="Q15" s="5"/>
      <c r="R15" s="5"/>
      <c r="S15" s="5"/>
      <c r="T15" s="5"/>
      <c r="U15" s="5"/>
      <c r="V15" s="5"/>
      <c r="W15" s="5"/>
      <c r="X15" s="5"/>
    </row>
    <row r="16" spans="1:24" x14ac:dyDescent="0.3">
      <c r="A16" s="5"/>
      <c r="B16" s="5"/>
      <c r="C16" s="5"/>
      <c r="D16" s="5"/>
      <c r="E16" s="5"/>
      <c r="F16" s="5"/>
      <c r="G16" s="5"/>
      <c r="H16" s="5"/>
      <c r="I16" s="5"/>
      <c r="J16" s="5"/>
      <c r="K16" s="5"/>
      <c r="L16" s="5"/>
      <c r="M16" s="5"/>
      <c r="N16" s="5"/>
      <c r="O16" s="5"/>
      <c r="P16" s="5"/>
      <c r="Q16" s="5"/>
      <c r="R16" s="5"/>
      <c r="S16" s="5"/>
      <c r="T16" s="5"/>
      <c r="U16" s="5"/>
      <c r="V16" s="5"/>
      <c r="W16" s="5"/>
      <c r="X16" s="5"/>
    </row>
    <row r="17" spans="1:24" x14ac:dyDescent="0.3">
      <c r="A17" s="5"/>
      <c r="B17" s="5"/>
      <c r="C17" s="5"/>
      <c r="D17" s="5"/>
      <c r="E17" s="5"/>
      <c r="F17" s="5"/>
      <c r="G17" s="5"/>
      <c r="H17" s="5"/>
      <c r="I17" s="5"/>
      <c r="J17" s="5"/>
      <c r="K17" s="5"/>
      <c r="L17" s="5"/>
      <c r="M17" s="5"/>
      <c r="N17" s="5"/>
      <c r="O17" s="5"/>
      <c r="P17" s="5"/>
      <c r="Q17" s="5"/>
      <c r="R17" s="5"/>
      <c r="S17" s="5"/>
      <c r="T17" s="5"/>
      <c r="U17" s="5"/>
      <c r="V17" s="5"/>
      <c r="W17" s="5"/>
      <c r="X17" s="5"/>
    </row>
    <row r="18" spans="1:24" x14ac:dyDescent="0.3">
      <c r="A18" s="5"/>
      <c r="B18" s="5"/>
      <c r="C18" s="5"/>
      <c r="D18" s="5"/>
      <c r="E18" s="5"/>
      <c r="F18" s="5"/>
      <c r="G18" s="5"/>
      <c r="H18" s="5"/>
      <c r="I18" s="5"/>
      <c r="J18" s="5"/>
      <c r="K18" s="5"/>
      <c r="L18" s="5"/>
      <c r="M18" s="5"/>
      <c r="N18" s="5"/>
      <c r="O18" s="5"/>
      <c r="P18" s="5"/>
      <c r="Q18" s="5"/>
      <c r="R18" s="5"/>
      <c r="S18" s="5"/>
      <c r="T18" s="5"/>
      <c r="U18" s="5"/>
      <c r="V18" s="5"/>
      <c r="W18" s="5"/>
      <c r="X18" s="5"/>
    </row>
    <row r="19" spans="1:24" x14ac:dyDescent="0.3">
      <c r="A19" s="5"/>
      <c r="B19" s="5"/>
      <c r="C19" s="5"/>
      <c r="D19" s="5"/>
      <c r="E19" s="5"/>
      <c r="F19" s="5"/>
      <c r="G19" s="5"/>
      <c r="H19" s="5"/>
      <c r="I19" s="5"/>
      <c r="J19" s="5"/>
      <c r="K19" s="5"/>
      <c r="L19" s="5"/>
      <c r="M19" s="5"/>
      <c r="N19" s="5"/>
      <c r="O19" s="5"/>
      <c r="P19" s="5"/>
      <c r="Q19" s="5"/>
      <c r="R19" s="5"/>
      <c r="S19" s="5"/>
      <c r="T19" s="5"/>
      <c r="U19" s="5"/>
      <c r="V19" s="5"/>
      <c r="W19" s="5"/>
      <c r="X19" s="5"/>
    </row>
    <row r="20" spans="1:24" x14ac:dyDescent="0.3">
      <c r="A20" s="5"/>
      <c r="B20" s="5"/>
      <c r="C20" s="5"/>
      <c r="D20" s="5"/>
      <c r="E20" s="5"/>
      <c r="F20" s="5"/>
      <c r="G20" s="5"/>
      <c r="H20" s="5"/>
      <c r="I20" s="5"/>
      <c r="J20" s="5"/>
      <c r="K20" s="5"/>
      <c r="L20" s="5"/>
      <c r="M20" s="5"/>
      <c r="N20" s="5"/>
      <c r="O20" s="5"/>
      <c r="P20" s="5"/>
      <c r="Q20" s="5"/>
      <c r="R20" s="5"/>
      <c r="S20" s="5"/>
      <c r="T20" s="5"/>
      <c r="U20" s="5"/>
      <c r="V20" s="5"/>
      <c r="W20" s="5"/>
      <c r="X20" s="5"/>
    </row>
    <row r="21" spans="1:24" x14ac:dyDescent="0.3">
      <c r="A21" s="5"/>
      <c r="B21" s="5"/>
      <c r="C21" s="5"/>
      <c r="D21" s="5"/>
      <c r="E21" s="5"/>
      <c r="F21" s="5"/>
      <c r="G21" s="5"/>
      <c r="H21" s="5"/>
      <c r="I21" s="5"/>
      <c r="J21" s="5"/>
      <c r="K21" s="5"/>
      <c r="L21" s="5"/>
      <c r="M21" s="5"/>
      <c r="N21" s="5"/>
      <c r="O21" s="5"/>
      <c r="P21" s="5"/>
      <c r="Q21" s="5"/>
      <c r="R21" s="5"/>
      <c r="S21" s="5"/>
      <c r="T21" s="5"/>
      <c r="U21" s="5"/>
      <c r="V21" s="5"/>
      <c r="W21" s="5"/>
      <c r="X21" s="5"/>
    </row>
    <row r="22" spans="1:24" x14ac:dyDescent="0.3">
      <c r="A22" s="5"/>
      <c r="B22" s="5"/>
      <c r="C22" s="5"/>
      <c r="D22" s="5"/>
      <c r="E22" s="5"/>
      <c r="F22" s="5"/>
      <c r="G22" s="5"/>
      <c r="H22" s="5"/>
      <c r="I22" s="5"/>
      <c r="J22" s="5"/>
      <c r="K22" s="5"/>
      <c r="L22" s="5"/>
      <c r="M22" s="5"/>
      <c r="N22" s="5"/>
      <c r="O22" s="5"/>
      <c r="P22" s="5"/>
      <c r="Q22" s="5"/>
      <c r="R22" s="5"/>
      <c r="S22" s="5"/>
      <c r="T22" s="5"/>
      <c r="U22" s="5"/>
      <c r="V22" s="5"/>
      <c r="W22" s="5"/>
      <c r="X22" s="5"/>
    </row>
    <row r="23" spans="1:24" x14ac:dyDescent="0.3">
      <c r="A23" s="5"/>
      <c r="B23" s="5"/>
      <c r="C23" s="5"/>
      <c r="D23" s="5"/>
      <c r="E23" s="5"/>
      <c r="F23" s="5"/>
      <c r="G23" s="5"/>
      <c r="H23" s="5"/>
      <c r="I23" s="5"/>
      <c r="J23" s="5"/>
      <c r="K23" s="5"/>
      <c r="L23" s="5"/>
      <c r="M23" s="5"/>
      <c r="N23" s="5"/>
      <c r="O23" s="5"/>
      <c r="P23" s="5"/>
      <c r="Q23" s="5"/>
      <c r="R23" s="5"/>
      <c r="S23" s="5"/>
      <c r="T23" s="5"/>
      <c r="U23" s="5"/>
      <c r="V23" s="5"/>
      <c r="W23" s="5"/>
      <c r="X23" s="5"/>
    </row>
    <row r="24" spans="1:24" x14ac:dyDescent="0.3">
      <c r="A24" s="5"/>
      <c r="B24" s="5"/>
      <c r="C24" s="5"/>
      <c r="D24" s="5"/>
      <c r="E24" s="5"/>
      <c r="F24" s="5"/>
      <c r="G24" s="5"/>
      <c r="H24" s="5"/>
      <c r="I24" s="5"/>
      <c r="J24" s="5"/>
      <c r="K24" s="5"/>
      <c r="L24" s="5"/>
      <c r="M24" s="5"/>
      <c r="N24" s="5"/>
      <c r="O24" s="5"/>
      <c r="P24" s="5"/>
      <c r="Q24" s="5"/>
      <c r="R24" s="5"/>
      <c r="S24" s="5"/>
      <c r="T24" s="5"/>
      <c r="U24" s="5"/>
      <c r="V24" s="5"/>
      <c r="W24" s="5"/>
      <c r="X24" s="5"/>
    </row>
    <row r="25" spans="1:24" x14ac:dyDescent="0.3">
      <c r="A25" s="5"/>
      <c r="B25" s="5"/>
      <c r="C25" s="5"/>
      <c r="D25" s="5"/>
      <c r="E25" s="5"/>
      <c r="F25" s="5"/>
      <c r="G25" s="5"/>
      <c r="H25" s="5"/>
      <c r="I25" s="5"/>
      <c r="J25" s="5"/>
      <c r="K25" s="5"/>
      <c r="L25" s="5"/>
      <c r="M25" s="5"/>
      <c r="N25" s="5"/>
      <c r="O25" s="5"/>
      <c r="P25" s="5"/>
      <c r="Q25" s="5"/>
      <c r="R25" s="5"/>
      <c r="S25" s="5"/>
      <c r="T25" s="5"/>
      <c r="U25" s="5"/>
      <c r="V25" s="5"/>
      <c r="W25" s="5"/>
      <c r="X25" s="5"/>
    </row>
    <row r="26" spans="1:24" x14ac:dyDescent="0.3">
      <c r="A26" s="5"/>
      <c r="B26" s="5"/>
      <c r="C26" s="5"/>
      <c r="D26" s="5"/>
      <c r="E26" s="5"/>
      <c r="F26" s="5"/>
      <c r="G26" s="5"/>
      <c r="H26" s="5"/>
      <c r="I26" s="5"/>
      <c r="J26" s="5"/>
      <c r="K26" s="5"/>
      <c r="L26" s="5"/>
      <c r="M26" s="5"/>
      <c r="N26" s="5"/>
      <c r="O26" s="5"/>
      <c r="P26" s="5"/>
      <c r="Q26" s="5"/>
      <c r="R26" s="5"/>
      <c r="S26" s="5"/>
      <c r="T26" s="5"/>
      <c r="U26" s="5"/>
      <c r="V26" s="5"/>
      <c r="W26" s="5"/>
      <c r="X26" s="5"/>
    </row>
    <row r="27" spans="1:24" x14ac:dyDescent="0.3">
      <c r="A27" s="5"/>
      <c r="B27" s="5"/>
      <c r="C27" s="5"/>
      <c r="D27" s="5"/>
      <c r="E27" s="5"/>
      <c r="F27" s="5"/>
      <c r="G27" s="5"/>
      <c r="H27" s="5"/>
      <c r="I27" s="5"/>
      <c r="J27" s="5"/>
      <c r="K27" s="5"/>
      <c r="L27" s="5"/>
      <c r="M27" s="5"/>
      <c r="N27" s="5"/>
      <c r="O27" s="5"/>
      <c r="P27" s="5"/>
      <c r="Q27" s="5"/>
      <c r="R27" s="5"/>
      <c r="S27" s="5"/>
      <c r="T27" s="5"/>
      <c r="U27" s="5"/>
      <c r="V27" s="5"/>
      <c r="W27" s="5"/>
      <c r="X27" s="5"/>
    </row>
    <row r="28" spans="1:24" x14ac:dyDescent="0.3">
      <c r="A28" s="5"/>
      <c r="B28" s="5"/>
      <c r="C28" s="5"/>
      <c r="D28" s="5"/>
      <c r="E28" s="5"/>
      <c r="F28" s="5"/>
      <c r="G28" s="5"/>
      <c r="H28" s="5"/>
      <c r="I28" s="5"/>
      <c r="J28" s="5"/>
      <c r="K28" s="5"/>
      <c r="L28" s="5"/>
      <c r="M28" s="5"/>
      <c r="N28" s="5"/>
      <c r="O28" s="5"/>
      <c r="P28" s="5"/>
      <c r="Q28" s="5"/>
      <c r="R28" s="5"/>
      <c r="S28" s="5"/>
      <c r="T28" s="5"/>
      <c r="U28" s="5"/>
      <c r="V28" s="5"/>
      <c r="W28" s="5"/>
      <c r="X28" s="5"/>
    </row>
    <row r="29" spans="1:24" x14ac:dyDescent="0.3">
      <c r="A29" s="5"/>
      <c r="B29" s="5"/>
      <c r="C29" s="5"/>
      <c r="D29" s="5"/>
      <c r="E29" s="5"/>
      <c r="F29" s="5"/>
      <c r="G29" s="5"/>
      <c r="H29" s="5"/>
      <c r="I29" s="5"/>
      <c r="J29" s="5"/>
      <c r="K29" s="5"/>
      <c r="L29" s="5"/>
      <c r="M29" s="5"/>
      <c r="N29" s="5"/>
      <c r="O29" s="5"/>
      <c r="P29" s="5"/>
      <c r="Q29" s="5"/>
      <c r="R29" s="5"/>
      <c r="S29" s="5"/>
      <c r="T29" s="5"/>
      <c r="U29" s="5"/>
      <c r="V29" s="5"/>
      <c r="W29" s="5"/>
      <c r="X29" s="5"/>
    </row>
    <row r="30" spans="1:24" x14ac:dyDescent="0.3">
      <c r="A30" s="5"/>
      <c r="B30" s="5"/>
      <c r="C30" s="5"/>
      <c r="D30" s="5"/>
      <c r="E30" s="5"/>
      <c r="F30" s="5"/>
      <c r="G30" s="5"/>
      <c r="H30" s="5"/>
      <c r="I30" s="5"/>
      <c r="J30" s="5"/>
      <c r="K30" s="5"/>
      <c r="L30" s="5"/>
      <c r="M30" s="5"/>
      <c r="N30" s="5"/>
      <c r="O30" s="5"/>
      <c r="P30" s="5"/>
      <c r="Q30" s="5"/>
      <c r="R30" s="5"/>
      <c r="S30" s="5"/>
      <c r="T30" s="5"/>
      <c r="U30" s="5"/>
      <c r="V30" s="5"/>
      <c r="W30" s="5"/>
      <c r="X30" s="5"/>
    </row>
    <row r="31" spans="1:24" x14ac:dyDescent="0.3">
      <c r="A31" s="5"/>
      <c r="B31" s="5"/>
      <c r="C31" s="5"/>
      <c r="D31" s="5"/>
      <c r="E31" s="5"/>
      <c r="F31" s="5"/>
      <c r="G31" s="5"/>
      <c r="H31" s="5"/>
      <c r="I31" s="5"/>
      <c r="J31" s="5"/>
      <c r="K31" s="5"/>
      <c r="L31" s="5"/>
      <c r="M31" s="5"/>
      <c r="N31" s="5"/>
      <c r="O31" s="5"/>
      <c r="P31" s="5"/>
      <c r="Q31" s="5"/>
      <c r="R31" s="5"/>
      <c r="S31" s="5"/>
      <c r="T31" s="5"/>
      <c r="U31" s="5"/>
      <c r="V31" s="5"/>
      <c r="W31" s="5"/>
      <c r="X31" s="5"/>
    </row>
    <row r="32" spans="1:24" x14ac:dyDescent="0.3">
      <c r="A32" s="5"/>
      <c r="B32" s="5"/>
      <c r="C32" s="5"/>
      <c r="D32" s="5"/>
      <c r="E32" s="5"/>
      <c r="F32" s="5"/>
      <c r="G32" s="5"/>
      <c r="H32" s="5"/>
      <c r="I32" s="5"/>
      <c r="J32" s="5"/>
      <c r="K32" s="5"/>
      <c r="L32" s="5"/>
      <c r="M32" s="5"/>
      <c r="N32" s="5"/>
      <c r="O32" s="5"/>
      <c r="P32" s="5"/>
      <c r="Q32" s="5"/>
      <c r="R32" s="5"/>
      <c r="S32" s="5"/>
      <c r="T32" s="5"/>
      <c r="U32" s="5"/>
      <c r="V32" s="5"/>
      <c r="W32" s="5"/>
      <c r="X32" s="5"/>
    </row>
    <row r="33" spans="1:24" x14ac:dyDescent="0.3">
      <c r="A33" s="5"/>
      <c r="B33" s="5"/>
      <c r="C33" s="5"/>
      <c r="D33" s="5"/>
      <c r="E33" s="5"/>
      <c r="F33" s="5"/>
      <c r="G33" s="5"/>
      <c r="H33" s="5"/>
      <c r="I33" s="5"/>
      <c r="J33" s="5"/>
      <c r="K33" s="5"/>
      <c r="L33" s="5"/>
      <c r="M33" s="5"/>
      <c r="N33" s="5"/>
      <c r="O33" s="5"/>
      <c r="P33" s="5"/>
      <c r="Q33" s="5"/>
      <c r="R33" s="5"/>
      <c r="S33" s="5"/>
      <c r="T33" s="5"/>
      <c r="U33" s="5"/>
      <c r="V33" s="5"/>
      <c r="W33" s="5"/>
      <c r="X33" s="5"/>
    </row>
    <row r="34" spans="1:24" x14ac:dyDescent="0.3">
      <c r="A34" s="5"/>
      <c r="B34" s="5"/>
      <c r="C34" s="5"/>
      <c r="D34" s="5"/>
      <c r="E34" s="5"/>
      <c r="F34" s="5"/>
      <c r="G34" s="5"/>
      <c r="H34" s="5"/>
      <c r="I34" s="5"/>
      <c r="J34" s="5"/>
      <c r="K34" s="5"/>
      <c r="L34" s="5"/>
      <c r="M34" s="5"/>
      <c r="N34" s="5"/>
      <c r="O34" s="5"/>
      <c r="P34" s="5"/>
      <c r="Q34" s="5"/>
      <c r="R34" s="5"/>
      <c r="S34" s="5"/>
      <c r="T34" s="5"/>
      <c r="U34" s="5"/>
      <c r="V34" s="5"/>
      <c r="W34" s="5"/>
      <c r="X34" s="5"/>
    </row>
    <row r="35" spans="1:24" x14ac:dyDescent="0.3">
      <c r="A35" s="5"/>
      <c r="B35" s="5"/>
      <c r="C35" s="5"/>
      <c r="D35" s="5"/>
      <c r="E35" s="5"/>
      <c r="F35" s="5"/>
      <c r="G35" s="5"/>
      <c r="H35" s="5"/>
      <c r="I35" s="5"/>
      <c r="J35" s="5"/>
      <c r="K35" s="5"/>
      <c r="L35" s="5"/>
      <c r="M35" s="5"/>
      <c r="N35" s="5"/>
      <c r="O35" s="5"/>
      <c r="P35" s="5"/>
      <c r="Q35" s="5"/>
      <c r="R35" s="5"/>
      <c r="S35" s="5"/>
      <c r="T35" s="5"/>
      <c r="U35" s="5"/>
      <c r="V35" s="5"/>
      <c r="W35" s="5"/>
      <c r="X35" s="5"/>
    </row>
    <row r="36" spans="1:24" x14ac:dyDescent="0.3">
      <c r="A36" s="5"/>
      <c r="B36" s="5"/>
      <c r="C36" s="5"/>
      <c r="D36" s="5"/>
      <c r="E36" s="5"/>
      <c r="F36" s="5"/>
      <c r="G36" s="5"/>
      <c r="H36" s="5"/>
      <c r="I36" s="5"/>
      <c r="J36" s="5"/>
      <c r="K36" s="5"/>
      <c r="L36" s="5"/>
      <c r="M36" s="5"/>
      <c r="N36" s="5"/>
      <c r="O36" s="5"/>
      <c r="P36" s="5"/>
      <c r="Q36" s="5"/>
      <c r="R36" s="5"/>
      <c r="S36" s="5"/>
      <c r="T36" s="5"/>
      <c r="U36" s="5"/>
      <c r="V36" s="5"/>
      <c r="W36" s="5"/>
      <c r="X36" s="5"/>
    </row>
    <row r="37" spans="1:24" x14ac:dyDescent="0.3">
      <c r="A37" s="5"/>
      <c r="B37" s="5"/>
      <c r="C37" s="5"/>
      <c r="D37" s="5"/>
      <c r="E37" s="5"/>
      <c r="F37" s="5"/>
      <c r="G37" s="5"/>
      <c r="H37" s="5"/>
      <c r="I37" s="5"/>
      <c r="J37" s="5"/>
      <c r="K37" s="5"/>
      <c r="L37" s="5"/>
      <c r="M37" s="5"/>
      <c r="N37" s="5"/>
      <c r="O37" s="5"/>
      <c r="P37" s="5"/>
      <c r="Q37" s="5"/>
      <c r="R37" s="5"/>
      <c r="S37" s="5"/>
      <c r="T37" s="5"/>
      <c r="U37" s="5"/>
      <c r="V37" s="5"/>
      <c r="W37" s="5"/>
      <c r="X37" s="5"/>
    </row>
    <row r="38" spans="1:24" ht="28.8" customHeight="1" x14ac:dyDescent="0.3">
      <c r="A38" s="5"/>
      <c r="B38" s="5"/>
      <c r="C38" s="5"/>
      <c r="D38" s="5"/>
      <c r="E38" s="5"/>
      <c r="F38" s="5"/>
      <c r="G38" s="5"/>
      <c r="H38" s="5"/>
      <c r="I38" s="5"/>
      <c r="J38" s="5"/>
      <c r="K38" s="5"/>
      <c r="L38" s="5"/>
      <c r="M38" s="5"/>
      <c r="N38" s="5"/>
      <c r="O38" s="5"/>
      <c r="P38" s="5"/>
      <c r="Q38" s="5"/>
      <c r="R38" s="5"/>
      <c r="S38" s="5"/>
      <c r="T38" s="5"/>
      <c r="U38" s="5"/>
      <c r="V38" s="5"/>
      <c r="W38" s="5"/>
      <c r="X38" s="5"/>
    </row>
    <row r="39" spans="1:24" hidden="1" x14ac:dyDescent="0.3">
      <c r="A39" s="5"/>
      <c r="B39" s="5"/>
      <c r="C39" s="5"/>
      <c r="D39" s="5"/>
      <c r="E39" s="5"/>
      <c r="F39" s="5"/>
      <c r="G39" s="5"/>
      <c r="H39" s="5"/>
      <c r="I39" s="5"/>
      <c r="J39" s="5"/>
      <c r="K39" s="5"/>
      <c r="L39" s="5"/>
      <c r="M39" s="5"/>
      <c r="N39" s="5"/>
      <c r="O39" s="5"/>
      <c r="P39" s="5"/>
      <c r="Q39" s="5"/>
      <c r="R39" s="5"/>
      <c r="S39" s="5"/>
      <c r="T39" s="5"/>
      <c r="U39" s="5"/>
      <c r="V39" s="5"/>
      <c r="W39" s="5"/>
      <c r="X39" s="5"/>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DE81C6-248F-4AD3-A6CB-BD260C04B470}">
  <sheetPr>
    <tabColor rgb="FFFF0000"/>
  </sheetPr>
  <dimension ref="A1:AQ213"/>
  <sheetViews>
    <sheetView zoomScale="74" zoomScaleNormal="85" workbookViewId="0">
      <selection activeCell="E7" sqref="E7"/>
    </sheetView>
  </sheetViews>
  <sheetFormatPr defaultRowHeight="14.4" x14ac:dyDescent="0.3"/>
  <cols>
    <col min="2" max="2" width="13.6640625" bestFit="1" customWidth="1"/>
    <col min="3" max="4" width="20.6640625" bestFit="1" customWidth="1"/>
    <col min="5" max="5" width="18.109375" bestFit="1" customWidth="1"/>
    <col min="6" max="6" width="13.77734375" bestFit="1" customWidth="1"/>
    <col min="7" max="7" width="15.77734375" bestFit="1" customWidth="1"/>
    <col min="8" max="10" width="4" customWidth="1"/>
    <col min="11" max="11" width="13.6640625" bestFit="1" customWidth="1"/>
    <col min="12" max="12" width="20.6640625" bestFit="1" customWidth="1"/>
    <col min="13" max="14" width="4.21875" customWidth="1"/>
    <col min="15" max="15" width="10.5546875" customWidth="1"/>
    <col min="16" max="17" width="6.6640625" customWidth="1"/>
    <col min="18" max="18" width="15.88671875" bestFit="1" customWidth="1"/>
    <col min="19" max="19" width="20.6640625" bestFit="1" customWidth="1"/>
    <col min="20" max="23" width="6.6640625" customWidth="1"/>
    <col min="24" max="24" width="13.6640625" bestFit="1" customWidth="1"/>
    <col min="25" max="25" width="18.109375" bestFit="1" customWidth="1"/>
    <col min="26" max="26" width="20.6640625" bestFit="1" customWidth="1"/>
    <col min="27" max="44" width="6.6640625" customWidth="1"/>
    <col min="45" max="120" width="6.6640625" bestFit="1" customWidth="1"/>
    <col min="121" max="121" width="10.5546875" bestFit="1" customWidth="1"/>
    <col min="122" max="122" width="6.33203125" bestFit="1" customWidth="1"/>
    <col min="123" max="123" width="5.6640625" bestFit="1" customWidth="1"/>
    <col min="124" max="124" width="6.33203125" bestFit="1" customWidth="1"/>
    <col min="125" max="126" width="5.88671875" bestFit="1" customWidth="1"/>
    <col min="127" max="127" width="6.6640625" bestFit="1" customWidth="1"/>
    <col min="128" max="128" width="5.33203125" bestFit="1" customWidth="1"/>
    <col min="129" max="129" width="6.33203125" bestFit="1" customWidth="1"/>
    <col min="130" max="130" width="5.88671875" bestFit="1" customWidth="1"/>
    <col min="131" max="131" width="6.33203125" bestFit="1" customWidth="1"/>
    <col min="132" max="132" width="6.6640625" bestFit="1" customWidth="1"/>
    <col min="133" max="133" width="6.33203125" bestFit="1" customWidth="1"/>
    <col min="134" max="134" width="6.6640625" bestFit="1" customWidth="1"/>
    <col min="135" max="135" width="5.77734375" bestFit="1" customWidth="1"/>
    <col min="136" max="136" width="6.33203125" bestFit="1" customWidth="1"/>
    <col min="137" max="137" width="6" bestFit="1" customWidth="1"/>
    <col min="138" max="138" width="6.33203125" bestFit="1" customWidth="1"/>
    <col min="139" max="139" width="5.88671875" bestFit="1" customWidth="1"/>
    <col min="140" max="140" width="6.33203125" bestFit="1" customWidth="1"/>
    <col min="141" max="141" width="5.88671875" bestFit="1" customWidth="1"/>
    <col min="142" max="142" width="6.6640625" bestFit="1" customWidth="1"/>
    <col min="143" max="144" width="5.77734375" bestFit="1" customWidth="1"/>
    <col min="145" max="147" width="6.33203125" bestFit="1" customWidth="1"/>
    <col min="148" max="148" width="6.6640625" bestFit="1" customWidth="1"/>
    <col min="149" max="150" width="6.33203125" bestFit="1" customWidth="1"/>
    <col min="151" max="152" width="5.88671875" bestFit="1" customWidth="1"/>
    <col min="153" max="153" width="6.6640625" bestFit="1" customWidth="1"/>
    <col min="154" max="155" width="5.77734375" bestFit="1" customWidth="1"/>
    <col min="156" max="156" width="6.33203125" bestFit="1" customWidth="1"/>
    <col min="157" max="157" width="6" bestFit="1" customWidth="1"/>
    <col min="158" max="158" width="5.33203125" bestFit="1" customWidth="1"/>
    <col min="159" max="159" width="6.33203125" bestFit="1" customWidth="1"/>
    <col min="160" max="160" width="5.88671875" bestFit="1" customWidth="1"/>
    <col min="161" max="161" width="6.33203125" bestFit="1" customWidth="1"/>
    <col min="162" max="162" width="5.88671875" bestFit="1" customWidth="1"/>
    <col min="163" max="163" width="6.6640625" bestFit="1" customWidth="1"/>
    <col min="164" max="164" width="5.77734375" bestFit="1" customWidth="1"/>
    <col min="165" max="165" width="6.33203125" bestFit="1" customWidth="1"/>
    <col min="166" max="166" width="5.33203125" bestFit="1" customWidth="1"/>
    <col min="167" max="167" width="6.33203125" bestFit="1" customWidth="1"/>
    <col min="168" max="168" width="5.6640625" bestFit="1" customWidth="1"/>
    <col min="169" max="169" width="6.33203125" bestFit="1" customWidth="1"/>
    <col min="170" max="171" width="5.88671875" bestFit="1" customWidth="1"/>
    <col min="172" max="172" width="6.6640625" bestFit="1" customWidth="1"/>
    <col min="173" max="174" width="5.77734375" bestFit="1" customWidth="1"/>
    <col min="175" max="175" width="6.33203125" bestFit="1" customWidth="1"/>
    <col min="176" max="176" width="5.33203125" bestFit="1" customWidth="1"/>
    <col min="177" max="178" width="6.33203125" bestFit="1" customWidth="1"/>
    <col min="179" max="179" width="5.88671875" bestFit="1" customWidth="1"/>
    <col min="180" max="180" width="6.6640625" bestFit="1" customWidth="1"/>
    <col min="181" max="181" width="5.77734375" bestFit="1" customWidth="1"/>
    <col min="182" max="183" width="6.33203125" bestFit="1" customWidth="1"/>
    <col min="184" max="184" width="5.88671875" bestFit="1" customWidth="1"/>
    <col min="185" max="185" width="6.33203125" bestFit="1" customWidth="1"/>
    <col min="186" max="186" width="6.6640625" bestFit="1" customWidth="1"/>
    <col min="187" max="187" width="5.77734375" bestFit="1" customWidth="1"/>
    <col min="188" max="188" width="6.33203125" bestFit="1" customWidth="1"/>
    <col min="189" max="189" width="6" bestFit="1" customWidth="1"/>
    <col min="190" max="190" width="6.33203125" bestFit="1" customWidth="1"/>
    <col min="191" max="191" width="5.6640625" bestFit="1" customWidth="1"/>
    <col min="192" max="192" width="5.88671875" bestFit="1" customWidth="1"/>
    <col min="193" max="193" width="6.33203125" bestFit="1" customWidth="1"/>
    <col min="194" max="195" width="5.88671875" bestFit="1" customWidth="1"/>
    <col min="196" max="196" width="6.6640625" bestFit="1" customWidth="1"/>
    <col min="197" max="198" width="5.77734375" bestFit="1" customWidth="1"/>
    <col min="199" max="199" width="6.33203125" bestFit="1" customWidth="1"/>
    <col min="200" max="200" width="6" bestFit="1" customWidth="1"/>
    <col min="201" max="202" width="6.33203125" bestFit="1" customWidth="1"/>
    <col min="203" max="204" width="5.88671875" bestFit="1" customWidth="1"/>
    <col min="205" max="205" width="6.6640625" bestFit="1" customWidth="1"/>
    <col min="206" max="207" width="5.77734375" bestFit="1" customWidth="1"/>
    <col min="208" max="208" width="6.33203125" bestFit="1" customWidth="1"/>
    <col min="209" max="209" width="6" bestFit="1" customWidth="1"/>
    <col min="210" max="210" width="5.33203125" bestFit="1" customWidth="1"/>
    <col min="211" max="211" width="6.33203125" bestFit="1" customWidth="1"/>
    <col min="212" max="212" width="5.6640625" bestFit="1" customWidth="1"/>
    <col min="213" max="213" width="6.33203125" bestFit="1" customWidth="1"/>
    <col min="214" max="214" width="5.88671875" bestFit="1" customWidth="1"/>
    <col min="215" max="215" width="6.6640625" bestFit="1" customWidth="1"/>
    <col min="216" max="217" width="5.77734375" bestFit="1" customWidth="1"/>
    <col min="218" max="218" width="6.33203125" bestFit="1" customWidth="1"/>
    <col min="219" max="219" width="6" bestFit="1" customWidth="1"/>
    <col min="220" max="220" width="5.33203125" bestFit="1" customWidth="1"/>
    <col min="221" max="221" width="6.33203125" bestFit="1" customWidth="1"/>
    <col min="222" max="222" width="5.6640625" bestFit="1" customWidth="1"/>
    <col min="223" max="223" width="5.88671875" bestFit="1" customWidth="1"/>
    <col min="224" max="224" width="6.33203125" bestFit="1" customWidth="1"/>
    <col min="225" max="226" width="5.88671875" bestFit="1" customWidth="1"/>
    <col min="227" max="227" width="6.6640625" bestFit="1" customWidth="1"/>
    <col min="228" max="229" width="5.77734375" bestFit="1" customWidth="1"/>
    <col min="230" max="230" width="6.33203125" bestFit="1" customWidth="1"/>
    <col min="231" max="231" width="6" bestFit="1" customWidth="1"/>
    <col min="232" max="232" width="5.33203125" bestFit="1" customWidth="1"/>
    <col min="233" max="233" width="6.33203125" bestFit="1" customWidth="1"/>
    <col min="234" max="234" width="5.6640625" bestFit="1" customWidth="1"/>
    <col min="235" max="235" width="5.88671875" bestFit="1" customWidth="1"/>
    <col min="236" max="236" width="6.33203125" bestFit="1" customWidth="1"/>
    <col min="237" max="237" width="5.88671875" bestFit="1" customWidth="1"/>
    <col min="238" max="238" width="6.6640625" bestFit="1" customWidth="1"/>
    <col min="239" max="240" width="5.77734375" bestFit="1" customWidth="1"/>
    <col min="241" max="241" width="6.33203125" bestFit="1" customWidth="1"/>
    <col min="242" max="242" width="6" bestFit="1" customWidth="1"/>
    <col min="243" max="243" width="5.33203125" bestFit="1" customWidth="1"/>
    <col min="244" max="244" width="6.33203125" bestFit="1" customWidth="1"/>
    <col min="245" max="245" width="5.6640625" bestFit="1" customWidth="1"/>
    <col min="246" max="246" width="5.88671875" bestFit="1" customWidth="1"/>
    <col min="247" max="247" width="6.33203125" bestFit="1" customWidth="1"/>
    <col min="248" max="248" width="6.6640625" bestFit="1" customWidth="1"/>
    <col min="249" max="249" width="5.77734375" bestFit="1" customWidth="1"/>
    <col min="250" max="250" width="6.33203125" bestFit="1" customWidth="1"/>
    <col min="251" max="251" width="6" bestFit="1" customWidth="1"/>
    <col min="252" max="252" width="5.33203125" bestFit="1" customWidth="1"/>
    <col min="253" max="253" width="6.33203125" bestFit="1" customWidth="1"/>
    <col min="254" max="254" width="5.6640625" bestFit="1" customWidth="1"/>
    <col min="255" max="255" width="5.88671875" bestFit="1" customWidth="1"/>
    <col min="256" max="256" width="6.33203125" bestFit="1" customWidth="1"/>
    <col min="257" max="258" width="5.88671875" bestFit="1" customWidth="1"/>
    <col min="259" max="259" width="6.6640625" bestFit="1" customWidth="1"/>
    <col min="260" max="260" width="5.77734375" bestFit="1" customWidth="1"/>
    <col min="261" max="261" width="6.33203125" bestFit="1" customWidth="1"/>
    <col min="262" max="262" width="6" bestFit="1" customWidth="1"/>
    <col min="263" max="263" width="5.33203125" bestFit="1" customWidth="1"/>
    <col min="264" max="264" width="6.33203125" bestFit="1" customWidth="1"/>
    <col min="265" max="265" width="5.6640625" bestFit="1" customWidth="1"/>
    <col min="266" max="266" width="5.88671875" bestFit="1" customWidth="1"/>
    <col min="267" max="267" width="6.33203125" bestFit="1" customWidth="1"/>
    <col min="268" max="268" width="5.88671875" bestFit="1" customWidth="1"/>
    <col min="269" max="269" width="6.6640625" bestFit="1" customWidth="1"/>
    <col min="270" max="271" width="5.77734375" bestFit="1" customWidth="1"/>
    <col min="272" max="272" width="6.33203125" bestFit="1" customWidth="1"/>
    <col min="273" max="273" width="5.33203125" bestFit="1" customWidth="1"/>
    <col min="274" max="274" width="6.33203125" bestFit="1" customWidth="1"/>
    <col min="275" max="275" width="5.6640625" bestFit="1" customWidth="1"/>
    <col min="276" max="276" width="5.88671875" bestFit="1" customWidth="1"/>
    <col min="277" max="277" width="6.33203125" bestFit="1" customWidth="1"/>
    <col min="278" max="278" width="5.88671875" bestFit="1" customWidth="1"/>
    <col min="279" max="279" width="6.6640625" bestFit="1" customWidth="1"/>
    <col min="280" max="281" width="5.77734375" bestFit="1" customWidth="1"/>
    <col min="282" max="282" width="6.33203125" bestFit="1" customWidth="1"/>
    <col min="283" max="283" width="6" bestFit="1" customWidth="1"/>
    <col min="284" max="284" width="5.33203125" bestFit="1" customWidth="1"/>
    <col min="285" max="285" width="6.33203125" bestFit="1" customWidth="1"/>
    <col min="286" max="286" width="5.6640625" bestFit="1" customWidth="1"/>
    <col min="287" max="287" width="5.88671875" bestFit="1" customWidth="1"/>
    <col min="288" max="288" width="6.33203125" bestFit="1" customWidth="1"/>
    <col min="289" max="289" width="5.88671875" bestFit="1" customWidth="1"/>
    <col min="290" max="290" width="6.6640625" bestFit="1" customWidth="1"/>
    <col min="291" max="292" width="5.77734375" bestFit="1" customWidth="1"/>
    <col min="293" max="293" width="6.33203125" bestFit="1" customWidth="1"/>
    <col min="294" max="294" width="5.33203125" bestFit="1" customWidth="1"/>
    <col min="295" max="295" width="6.33203125" bestFit="1" customWidth="1"/>
    <col min="296" max="296" width="5.6640625" bestFit="1" customWidth="1"/>
    <col min="297" max="297" width="5.88671875" bestFit="1" customWidth="1"/>
    <col min="298" max="298" width="6.33203125" bestFit="1" customWidth="1"/>
    <col min="299" max="299" width="5.88671875" bestFit="1" customWidth="1"/>
    <col min="300" max="300" width="6.6640625" bestFit="1" customWidth="1"/>
    <col min="301" max="302" width="5.77734375" bestFit="1" customWidth="1"/>
    <col min="303" max="303" width="6.33203125" bestFit="1" customWidth="1"/>
    <col min="304" max="304" width="5.33203125" bestFit="1" customWidth="1"/>
    <col min="305" max="305" width="6.33203125" bestFit="1" customWidth="1"/>
    <col min="306" max="306" width="5.6640625" bestFit="1" customWidth="1"/>
    <col min="307" max="307" width="5.88671875" bestFit="1" customWidth="1"/>
    <col min="308" max="308" width="6.33203125" bestFit="1" customWidth="1"/>
    <col min="309" max="309" width="5.88671875" bestFit="1" customWidth="1"/>
    <col min="310" max="310" width="6.6640625" bestFit="1" customWidth="1"/>
    <col min="311" max="311" width="5.77734375" bestFit="1" customWidth="1"/>
    <col min="312" max="312" width="6.33203125" bestFit="1" customWidth="1"/>
    <col min="313" max="313" width="5.33203125" bestFit="1" customWidth="1"/>
    <col min="314" max="314" width="6.33203125" bestFit="1" customWidth="1"/>
    <col min="315" max="315" width="5.6640625" bestFit="1" customWidth="1"/>
    <col min="316" max="316" width="6.33203125" bestFit="1" customWidth="1"/>
    <col min="317" max="317" width="5.88671875" bestFit="1" customWidth="1"/>
    <col min="318" max="318" width="6.6640625" bestFit="1" customWidth="1"/>
    <col min="319" max="320" width="5.77734375" bestFit="1" customWidth="1"/>
    <col min="321" max="321" width="6.33203125" bestFit="1" customWidth="1"/>
    <col min="322" max="322" width="6" bestFit="1" customWidth="1"/>
    <col min="323" max="323" width="6.33203125" bestFit="1" customWidth="1"/>
    <col min="324" max="324" width="5.6640625" bestFit="1" customWidth="1"/>
    <col min="325" max="325" width="5.88671875" bestFit="1" customWidth="1"/>
    <col min="326" max="326" width="6.33203125" bestFit="1" customWidth="1"/>
    <col min="327" max="328" width="5.88671875" bestFit="1" customWidth="1"/>
    <col min="329" max="329" width="6.6640625" bestFit="1" customWidth="1"/>
    <col min="330" max="331" width="5.77734375" bestFit="1" customWidth="1"/>
    <col min="332" max="334" width="6.33203125" bestFit="1" customWidth="1"/>
    <col min="335" max="335" width="6.6640625" bestFit="1" customWidth="1"/>
    <col min="336" max="337" width="5.77734375" bestFit="1" customWidth="1"/>
    <col min="338" max="339" width="6.33203125" bestFit="1" customWidth="1"/>
    <col min="340" max="340" width="5.6640625" bestFit="1" customWidth="1"/>
    <col min="341" max="341" width="5.88671875" bestFit="1" customWidth="1"/>
    <col min="342" max="342" width="6.33203125" bestFit="1" customWidth="1"/>
    <col min="343" max="343" width="5.88671875" bestFit="1" customWidth="1"/>
    <col min="344" max="344" width="6.6640625" bestFit="1" customWidth="1"/>
    <col min="345" max="345" width="5.77734375" bestFit="1" customWidth="1"/>
    <col min="346" max="346" width="6.33203125" bestFit="1" customWidth="1"/>
    <col min="347" max="347" width="6" bestFit="1" customWidth="1"/>
    <col min="348" max="348" width="5.33203125" bestFit="1" customWidth="1"/>
    <col min="349" max="349" width="6.33203125" bestFit="1" customWidth="1"/>
    <col min="350" max="350" width="5.6640625" bestFit="1" customWidth="1"/>
    <col min="351" max="351" width="5.88671875" bestFit="1" customWidth="1"/>
    <col min="352" max="352" width="6.33203125" bestFit="1" customWidth="1"/>
    <col min="353" max="354" width="5.88671875" bestFit="1" customWidth="1"/>
    <col min="355" max="355" width="6.6640625" bestFit="1" customWidth="1"/>
    <col min="356" max="356" width="5.77734375" bestFit="1" customWidth="1"/>
    <col min="357" max="357" width="6.33203125" bestFit="1" customWidth="1"/>
    <col min="358" max="358" width="6" bestFit="1" customWidth="1"/>
    <col min="359" max="359" width="5.33203125" bestFit="1" customWidth="1"/>
    <col min="360" max="360" width="6.33203125" bestFit="1" customWidth="1"/>
    <col min="361" max="361" width="5.88671875" bestFit="1" customWidth="1"/>
    <col min="362" max="362" width="6.33203125" bestFit="1" customWidth="1"/>
    <col min="363" max="364" width="5.88671875" bestFit="1" customWidth="1"/>
    <col min="365" max="365" width="6.6640625" bestFit="1" customWidth="1"/>
    <col min="366" max="367" width="5.77734375" bestFit="1" customWidth="1"/>
    <col min="368" max="368" width="6.33203125" bestFit="1" customWidth="1"/>
    <col min="369" max="369" width="5.33203125" bestFit="1" customWidth="1"/>
    <col min="370" max="370" width="6.33203125" bestFit="1" customWidth="1"/>
    <col min="371" max="371" width="5.6640625" bestFit="1" customWidth="1"/>
    <col min="372" max="372" width="5.88671875" bestFit="1" customWidth="1"/>
    <col min="373" max="373" width="6.33203125" bestFit="1" customWidth="1"/>
    <col min="374" max="375" width="5.88671875" bestFit="1" customWidth="1"/>
    <col min="376" max="376" width="6.6640625" bestFit="1" customWidth="1"/>
    <col min="377" max="377" width="5.77734375" bestFit="1" customWidth="1"/>
    <col min="378" max="378" width="6.33203125" bestFit="1" customWidth="1"/>
    <col min="379" max="379" width="5.33203125" bestFit="1" customWidth="1"/>
    <col min="380" max="380" width="6.33203125" bestFit="1" customWidth="1"/>
    <col min="381" max="381" width="5.6640625" bestFit="1" customWidth="1"/>
    <col min="382" max="382" width="5.88671875" bestFit="1" customWidth="1"/>
    <col min="383" max="383" width="6.6640625" bestFit="1" customWidth="1"/>
    <col min="384" max="385" width="5.77734375" bestFit="1" customWidth="1"/>
    <col min="386" max="386" width="6.33203125" bestFit="1" customWidth="1"/>
    <col min="387" max="387" width="6" bestFit="1" customWidth="1"/>
    <col min="388" max="388" width="5.33203125" bestFit="1" customWidth="1"/>
    <col min="389" max="389" width="6.33203125" bestFit="1" customWidth="1"/>
    <col min="390" max="390" width="5.6640625" bestFit="1" customWidth="1"/>
    <col min="391" max="391" width="6.33203125" bestFit="1" customWidth="1"/>
    <col min="392" max="393" width="5.88671875" bestFit="1" customWidth="1"/>
    <col min="394" max="394" width="6.6640625" bestFit="1" customWidth="1"/>
    <col min="395" max="396" width="5.77734375" bestFit="1" customWidth="1"/>
    <col min="397" max="397" width="6.33203125" bestFit="1" customWidth="1"/>
    <col min="398" max="398" width="6" bestFit="1" customWidth="1"/>
    <col min="399" max="399" width="5.33203125" bestFit="1" customWidth="1"/>
    <col min="400" max="400" width="6.33203125" bestFit="1" customWidth="1"/>
    <col min="401" max="401" width="5.6640625" bestFit="1" customWidth="1"/>
    <col min="402" max="402" width="6.33203125" bestFit="1" customWidth="1"/>
    <col min="403" max="404" width="5.88671875" bestFit="1" customWidth="1"/>
    <col min="405" max="405" width="6.6640625" bestFit="1" customWidth="1"/>
    <col min="406" max="407" width="5.77734375" bestFit="1" customWidth="1"/>
    <col min="408" max="408" width="6.33203125" bestFit="1" customWidth="1"/>
    <col min="409" max="409" width="6" bestFit="1" customWidth="1"/>
    <col min="410" max="410" width="5.33203125" bestFit="1" customWidth="1"/>
    <col min="411" max="411" width="6.33203125" bestFit="1" customWidth="1"/>
    <col min="412" max="412" width="5.6640625" bestFit="1" customWidth="1"/>
    <col min="413" max="413" width="5.88671875" bestFit="1" customWidth="1"/>
    <col min="414" max="414" width="6.33203125" bestFit="1" customWidth="1"/>
    <col min="415" max="415" width="5.88671875" bestFit="1" customWidth="1"/>
    <col min="416" max="416" width="6.6640625" bestFit="1" customWidth="1"/>
    <col min="417" max="417" width="6.33203125" bestFit="1" customWidth="1"/>
    <col min="418" max="418" width="6" bestFit="1" customWidth="1"/>
    <col min="419" max="419" width="5.33203125" bestFit="1" customWidth="1"/>
    <col min="420" max="420" width="6.33203125" bestFit="1" customWidth="1"/>
    <col min="421" max="421" width="5.6640625" bestFit="1" customWidth="1"/>
    <col min="422" max="422" width="6.33203125" bestFit="1" customWidth="1"/>
    <col min="423" max="423" width="6.6640625" bestFit="1" customWidth="1"/>
    <col min="424" max="425" width="5.77734375" bestFit="1" customWidth="1"/>
    <col min="426" max="426" width="6.33203125" bestFit="1" customWidth="1"/>
    <col min="427" max="427" width="6" bestFit="1" customWidth="1"/>
    <col min="428" max="428" width="5.33203125" bestFit="1" customWidth="1"/>
    <col min="429" max="429" width="6.33203125" bestFit="1" customWidth="1"/>
    <col min="430" max="430" width="5.6640625" bestFit="1" customWidth="1"/>
    <col min="431" max="431" width="6.33203125" bestFit="1" customWidth="1"/>
    <col min="432" max="433" width="5.88671875" bestFit="1" customWidth="1"/>
    <col min="434" max="434" width="6.6640625" bestFit="1" customWidth="1"/>
    <col min="435" max="436" width="5.77734375" bestFit="1" customWidth="1"/>
    <col min="437" max="437" width="6.33203125" bestFit="1" customWidth="1"/>
    <col min="438" max="438" width="5.33203125" bestFit="1" customWidth="1"/>
    <col min="439" max="439" width="6.33203125" bestFit="1" customWidth="1"/>
    <col min="440" max="440" width="5.6640625" bestFit="1" customWidth="1"/>
    <col min="441" max="441" width="5.88671875" bestFit="1" customWidth="1"/>
    <col min="442" max="442" width="6.33203125" bestFit="1" customWidth="1"/>
    <col min="443" max="444" width="5.88671875" bestFit="1" customWidth="1"/>
    <col min="445" max="445" width="6.6640625" bestFit="1" customWidth="1"/>
    <col min="446" max="446" width="5.77734375" bestFit="1" customWidth="1"/>
    <col min="447" max="447" width="6.33203125" bestFit="1" customWidth="1"/>
    <col min="448" max="448" width="6" bestFit="1" customWidth="1"/>
    <col min="449" max="449" width="6.33203125" bestFit="1" customWidth="1"/>
    <col min="450" max="450" width="5.6640625" bestFit="1" customWidth="1"/>
    <col min="451" max="451" width="6.33203125" bestFit="1" customWidth="1"/>
    <col min="452" max="452" width="5.88671875" bestFit="1" customWidth="1"/>
    <col min="453" max="453" width="6.6640625" bestFit="1" customWidth="1"/>
    <col min="454" max="455" width="5.77734375" bestFit="1" customWidth="1"/>
    <col min="456" max="457" width="6.33203125" bestFit="1" customWidth="1"/>
    <col min="458" max="458" width="5.88671875" bestFit="1" customWidth="1"/>
    <col min="459" max="459" width="6.33203125" bestFit="1" customWidth="1"/>
    <col min="460" max="460" width="6.6640625" bestFit="1" customWidth="1"/>
    <col min="461" max="461" width="5.77734375" bestFit="1" customWidth="1"/>
    <col min="462" max="462" width="6.33203125" bestFit="1" customWidth="1"/>
    <col min="463" max="463" width="6" bestFit="1" customWidth="1"/>
    <col min="464" max="464" width="5.33203125" bestFit="1" customWidth="1"/>
    <col min="465" max="465" width="6.33203125" bestFit="1" customWidth="1"/>
    <col min="466" max="466" width="5.6640625" bestFit="1" customWidth="1"/>
    <col min="467" max="467" width="5.88671875" bestFit="1" customWidth="1"/>
    <col min="468" max="468" width="6.33203125" bestFit="1" customWidth="1"/>
    <col min="469" max="470" width="5.88671875" bestFit="1" customWidth="1"/>
    <col min="471" max="471" width="6.6640625" bestFit="1" customWidth="1"/>
    <col min="472" max="473" width="5.77734375" bestFit="1" customWidth="1"/>
    <col min="474" max="474" width="6.33203125" bestFit="1" customWidth="1"/>
    <col min="475" max="475" width="6" bestFit="1" customWidth="1"/>
    <col min="476" max="476" width="6.33203125" bestFit="1" customWidth="1"/>
    <col min="477" max="477" width="5.6640625" bestFit="1" customWidth="1"/>
    <col min="478" max="478" width="5.88671875" bestFit="1" customWidth="1"/>
    <col min="479" max="479" width="6.33203125" bestFit="1" customWidth="1"/>
    <col min="480" max="481" width="5.88671875" bestFit="1" customWidth="1"/>
    <col min="482" max="482" width="6.6640625" bestFit="1" customWidth="1"/>
    <col min="483" max="484" width="5.77734375" bestFit="1" customWidth="1"/>
    <col min="485" max="485" width="6.33203125" bestFit="1" customWidth="1"/>
    <col min="486" max="486" width="5.33203125" bestFit="1" customWidth="1"/>
    <col min="487" max="487" width="6.33203125" bestFit="1" customWidth="1"/>
    <col min="488" max="488" width="5.6640625" bestFit="1" customWidth="1"/>
    <col min="489" max="489" width="5.88671875" bestFit="1" customWidth="1"/>
    <col min="490" max="490" width="6.33203125" bestFit="1" customWidth="1"/>
    <col min="491" max="491" width="5.88671875" bestFit="1" customWidth="1"/>
    <col min="492" max="492" width="6.6640625" bestFit="1" customWidth="1"/>
    <col min="493" max="493" width="5.77734375" bestFit="1" customWidth="1"/>
    <col min="494" max="494" width="6.33203125" bestFit="1" customWidth="1"/>
    <col min="495" max="495" width="6" bestFit="1" customWidth="1"/>
    <col min="496" max="496" width="5.33203125" bestFit="1" customWidth="1"/>
    <col min="497" max="497" width="6.33203125" bestFit="1" customWidth="1"/>
    <col min="498" max="498" width="5.88671875" bestFit="1" customWidth="1"/>
    <col min="499" max="499" width="6.33203125" bestFit="1" customWidth="1"/>
    <col min="500" max="501" width="5.88671875" bestFit="1" customWidth="1"/>
    <col min="502" max="502" width="6.6640625" bestFit="1" customWidth="1"/>
    <col min="503" max="503" width="5.77734375" bestFit="1" customWidth="1"/>
    <col min="504" max="504" width="6.33203125" bestFit="1" customWidth="1"/>
    <col min="505" max="505" width="5.33203125" bestFit="1" customWidth="1"/>
    <col min="506" max="506" width="6.33203125" bestFit="1" customWidth="1"/>
    <col min="507" max="507" width="5.6640625" bestFit="1" customWidth="1"/>
    <col min="508" max="508" width="5.88671875" bestFit="1" customWidth="1"/>
    <col min="509" max="509" width="6.33203125" bestFit="1" customWidth="1"/>
    <col min="510" max="511" width="5.88671875" bestFit="1" customWidth="1"/>
    <col min="512" max="512" width="6.6640625" bestFit="1" customWidth="1"/>
    <col min="513" max="514" width="5.77734375" bestFit="1" customWidth="1"/>
    <col min="515" max="515" width="6.33203125" bestFit="1" customWidth="1"/>
    <col min="516" max="516" width="6" bestFit="1" customWidth="1"/>
    <col min="517" max="517" width="5.33203125" bestFit="1" customWidth="1"/>
    <col min="518" max="518" width="6.33203125" bestFit="1" customWidth="1"/>
    <col min="519" max="519" width="5.6640625" bestFit="1" customWidth="1"/>
    <col min="520" max="520" width="5.88671875" bestFit="1" customWidth="1"/>
    <col min="521" max="521" width="6.33203125" bestFit="1" customWidth="1"/>
    <col min="522" max="523" width="5.88671875" bestFit="1" customWidth="1"/>
    <col min="524" max="524" width="6.6640625" bestFit="1" customWidth="1"/>
    <col min="525" max="526" width="5.77734375" bestFit="1" customWidth="1"/>
    <col min="527" max="527" width="6.33203125" bestFit="1" customWidth="1"/>
    <col min="528" max="528" width="6" bestFit="1" customWidth="1"/>
    <col min="529" max="529" width="5.33203125" bestFit="1" customWidth="1"/>
    <col min="530" max="530" width="6.33203125" bestFit="1" customWidth="1"/>
    <col min="531" max="531" width="5.6640625" bestFit="1" customWidth="1"/>
    <col min="532" max="532" width="5.88671875" bestFit="1" customWidth="1"/>
    <col min="533" max="533" width="6.33203125" bestFit="1" customWidth="1"/>
    <col min="534" max="535" width="5.88671875" bestFit="1" customWidth="1"/>
    <col min="536" max="536" width="6.6640625" bestFit="1" customWidth="1"/>
    <col min="537" max="538" width="5.77734375" bestFit="1" customWidth="1"/>
    <col min="539" max="539" width="6.33203125" bestFit="1" customWidth="1"/>
    <col min="540" max="540" width="6" bestFit="1" customWidth="1"/>
    <col min="541" max="541" width="5.33203125" bestFit="1" customWidth="1"/>
    <col min="542" max="542" width="6.33203125" bestFit="1" customWidth="1"/>
    <col min="543" max="543" width="5.6640625" bestFit="1" customWidth="1"/>
    <col min="544" max="544" width="5.88671875" bestFit="1" customWidth="1"/>
    <col min="545" max="545" width="6.33203125" bestFit="1" customWidth="1"/>
    <col min="546" max="547" width="5.88671875" bestFit="1" customWidth="1"/>
    <col min="548" max="548" width="6.6640625" bestFit="1" customWidth="1"/>
    <col min="549" max="550" width="5.77734375" bestFit="1" customWidth="1"/>
    <col min="551" max="551" width="6.33203125" bestFit="1" customWidth="1"/>
    <col min="552" max="552" width="6" bestFit="1" customWidth="1"/>
    <col min="553" max="553" width="5.33203125" bestFit="1" customWidth="1"/>
    <col min="554" max="554" width="6.33203125" bestFit="1" customWidth="1"/>
    <col min="555" max="555" width="5.6640625" bestFit="1" customWidth="1"/>
    <col min="556" max="556" width="5.88671875" bestFit="1" customWidth="1"/>
    <col min="557" max="557" width="6.33203125" bestFit="1" customWidth="1"/>
    <col min="558" max="559" width="5.88671875" bestFit="1" customWidth="1"/>
    <col min="560" max="560" width="6.6640625" bestFit="1" customWidth="1"/>
    <col min="561" max="562" width="5.77734375" bestFit="1" customWidth="1"/>
    <col min="563" max="563" width="6.33203125" bestFit="1" customWidth="1"/>
    <col min="564" max="564" width="6" bestFit="1" customWidth="1"/>
    <col min="565" max="565" width="5.33203125" bestFit="1" customWidth="1"/>
    <col min="566" max="566" width="6.33203125" bestFit="1" customWidth="1"/>
    <col min="567" max="567" width="5.88671875" bestFit="1" customWidth="1"/>
    <col min="568" max="568" width="6.33203125" bestFit="1" customWidth="1"/>
    <col min="569" max="570" width="5.88671875" bestFit="1" customWidth="1"/>
    <col min="571" max="571" width="6.6640625" bestFit="1" customWidth="1"/>
    <col min="572" max="573" width="5.77734375" bestFit="1" customWidth="1"/>
    <col min="574" max="574" width="6.33203125" bestFit="1" customWidth="1"/>
    <col min="575" max="575" width="6" bestFit="1" customWidth="1"/>
    <col min="576" max="576" width="5.33203125" bestFit="1" customWidth="1"/>
    <col min="577" max="577" width="6.33203125" bestFit="1" customWidth="1"/>
    <col min="578" max="578" width="5.6640625" bestFit="1" customWidth="1"/>
    <col min="579" max="579" width="5.88671875" bestFit="1" customWidth="1"/>
    <col min="580" max="580" width="6.33203125" bestFit="1" customWidth="1"/>
    <col min="581" max="582" width="5.88671875" bestFit="1" customWidth="1"/>
    <col min="583" max="583" width="6.6640625" bestFit="1" customWidth="1"/>
    <col min="584" max="585" width="5.77734375" bestFit="1" customWidth="1"/>
    <col min="586" max="586" width="6.33203125" bestFit="1" customWidth="1"/>
    <col min="587" max="587" width="6" bestFit="1" customWidth="1"/>
    <col min="588" max="588" width="5.33203125" bestFit="1" customWidth="1"/>
    <col min="589" max="589" width="6.33203125" bestFit="1" customWidth="1"/>
    <col min="590" max="590" width="5.6640625" bestFit="1" customWidth="1"/>
    <col min="591" max="591" width="5.88671875" bestFit="1" customWidth="1"/>
    <col min="592" max="592" width="6.33203125" bestFit="1" customWidth="1"/>
    <col min="593" max="594" width="5.88671875" bestFit="1" customWidth="1"/>
    <col min="595" max="595" width="6.6640625" bestFit="1" customWidth="1"/>
    <col min="596" max="597" width="5.77734375" bestFit="1" customWidth="1"/>
    <col min="598" max="598" width="6.33203125" bestFit="1" customWidth="1"/>
    <col min="599" max="599" width="6" bestFit="1" customWidth="1"/>
    <col min="600" max="600" width="5.33203125" bestFit="1" customWidth="1"/>
    <col min="601" max="601" width="6.33203125" bestFit="1" customWidth="1"/>
    <col min="602" max="602" width="5.6640625" bestFit="1" customWidth="1"/>
    <col min="603" max="603" width="5.88671875" bestFit="1" customWidth="1"/>
    <col min="604" max="604" width="6.33203125" bestFit="1" customWidth="1"/>
    <col min="605" max="606" width="5.88671875" bestFit="1" customWidth="1"/>
    <col min="607" max="607" width="6.6640625" bestFit="1" customWidth="1"/>
    <col min="608" max="609" width="5.77734375" bestFit="1" customWidth="1"/>
    <col min="610" max="610" width="6.33203125" bestFit="1" customWidth="1"/>
    <col min="611" max="611" width="5.33203125" bestFit="1" customWidth="1"/>
    <col min="612" max="612" width="6.33203125" bestFit="1" customWidth="1"/>
    <col min="613" max="613" width="5.6640625" bestFit="1" customWidth="1"/>
    <col min="614" max="614" width="5.88671875" bestFit="1" customWidth="1"/>
    <col min="615" max="615" width="6.33203125" bestFit="1" customWidth="1"/>
    <col min="616" max="617" width="5.88671875" bestFit="1" customWidth="1"/>
    <col min="618" max="618" width="6.6640625" bestFit="1" customWidth="1"/>
    <col min="619" max="620" width="5.77734375" bestFit="1" customWidth="1"/>
    <col min="621" max="621" width="6.33203125" bestFit="1" customWidth="1"/>
    <col min="622" max="622" width="6" bestFit="1" customWidth="1"/>
    <col min="623" max="623" width="5.33203125" bestFit="1" customWidth="1"/>
    <col min="624" max="624" width="6.33203125" bestFit="1" customWidth="1"/>
    <col min="625" max="625" width="5.6640625" bestFit="1" customWidth="1"/>
    <col min="626" max="626" width="5.88671875" bestFit="1" customWidth="1"/>
    <col min="627" max="627" width="6.33203125" bestFit="1" customWidth="1"/>
    <col min="628" max="629" width="5.88671875" bestFit="1" customWidth="1"/>
    <col min="630" max="630" width="6.6640625" bestFit="1" customWidth="1"/>
    <col min="631" max="632" width="5.77734375" bestFit="1" customWidth="1"/>
    <col min="633" max="633" width="6.33203125" bestFit="1" customWidth="1"/>
    <col min="634" max="634" width="6" bestFit="1" customWidth="1"/>
    <col min="635" max="635" width="5.33203125" bestFit="1" customWidth="1"/>
    <col min="636" max="636" width="6.33203125" bestFit="1" customWidth="1"/>
    <col min="637" max="637" width="5.6640625" bestFit="1" customWidth="1"/>
    <col min="638" max="638" width="5.88671875" bestFit="1" customWidth="1"/>
    <col min="639" max="639" width="6.33203125" bestFit="1" customWidth="1"/>
    <col min="640" max="640" width="5.88671875" bestFit="1" customWidth="1"/>
    <col min="641" max="641" width="6.6640625" bestFit="1" customWidth="1"/>
    <col min="642" max="643" width="5.77734375" bestFit="1" customWidth="1"/>
    <col min="644" max="644" width="6.33203125" bestFit="1" customWidth="1"/>
    <col min="645" max="645" width="5.33203125" bestFit="1" customWidth="1"/>
    <col min="646" max="646" width="6.33203125" bestFit="1" customWidth="1"/>
    <col min="647" max="647" width="5.6640625" bestFit="1" customWidth="1"/>
    <col min="648" max="648" width="5.88671875" bestFit="1" customWidth="1"/>
    <col min="649" max="649" width="6.33203125" bestFit="1" customWidth="1"/>
    <col min="650" max="650" width="5.88671875" bestFit="1" customWidth="1"/>
    <col min="651" max="651" width="6.6640625" bestFit="1" customWidth="1"/>
    <col min="652" max="652" width="5.77734375" bestFit="1" customWidth="1"/>
    <col min="653" max="653" width="6.33203125" bestFit="1" customWidth="1"/>
    <col min="654" max="654" width="5.33203125" bestFit="1" customWidth="1"/>
    <col min="655" max="655" width="6.33203125" bestFit="1" customWidth="1"/>
    <col min="656" max="656" width="5.6640625" bestFit="1" customWidth="1"/>
    <col min="657" max="657" width="5.88671875" bestFit="1" customWidth="1"/>
    <col min="658" max="658" width="6.33203125" bestFit="1" customWidth="1"/>
    <col min="659" max="660" width="5.88671875" bestFit="1" customWidth="1"/>
    <col min="661" max="661" width="6.6640625" bestFit="1" customWidth="1"/>
    <col min="662" max="663" width="5.77734375" bestFit="1" customWidth="1"/>
    <col min="664" max="664" width="6.33203125" bestFit="1" customWidth="1"/>
    <col min="665" max="665" width="6" bestFit="1" customWidth="1"/>
    <col min="666" max="666" width="5.33203125" bestFit="1" customWidth="1"/>
    <col min="667" max="667" width="6.33203125" bestFit="1" customWidth="1"/>
    <col min="668" max="668" width="5.6640625" bestFit="1" customWidth="1"/>
    <col min="669" max="669" width="5.88671875" bestFit="1" customWidth="1"/>
    <col min="670" max="670" width="6.33203125" bestFit="1" customWidth="1"/>
    <col min="671" max="671" width="5.88671875" bestFit="1" customWidth="1"/>
    <col min="672" max="672" width="6.6640625" bestFit="1" customWidth="1"/>
    <col min="673" max="674" width="5.77734375" bestFit="1" customWidth="1"/>
    <col min="675" max="675" width="6.33203125" bestFit="1" customWidth="1"/>
    <col min="676" max="676" width="5.33203125" bestFit="1" customWidth="1"/>
    <col min="677" max="677" width="6.33203125" bestFit="1" customWidth="1"/>
    <col min="678" max="678" width="5.88671875" bestFit="1" customWidth="1"/>
    <col min="679" max="679" width="6.33203125" bestFit="1" customWidth="1"/>
    <col min="680" max="680" width="5.88671875" bestFit="1" customWidth="1"/>
    <col min="681" max="681" width="6.6640625" bestFit="1" customWidth="1"/>
    <col min="682" max="683" width="5.77734375" bestFit="1" customWidth="1"/>
    <col min="684" max="684" width="6.33203125" bestFit="1" customWidth="1"/>
    <col min="685" max="685" width="6" bestFit="1" customWidth="1"/>
    <col min="686" max="686" width="5.33203125" bestFit="1" customWidth="1"/>
    <col min="687" max="687" width="6.33203125" bestFit="1" customWidth="1"/>
    <col min="688" max="688" width="5.6640625" bestFit="1" customWidth="1"/>
    <col min="689" max="689" width="5.88671875" bestFit="1" customWidth="1"/>
    <col min="690" max="690" width="6.33203125" bestFit="1" customWidth="1"/>
    <col min="691" max="691" width="5.88671875" bestFit="1" customWidth="1"/>
    <col min="692" max="692" width="6.6640625" bestFit="1" customWidth="1"/>
    <col min="693" max="694" width="5.77734375" bestFit="1" customWidth="1"/>
    <col min="695" max="695" width="6.33203125" bestFit="1" customWidth="1"/>
    <col min="696" max="696" width="6" bestFit="1" customWidth="1"/>
    <col min="697" max="697" width="5.33203125" bestFit="1" customWidth="1"/>
    <col min="698" max="698" width="6.33203125" bestFit="1" customWidth="1"/>
    <col min="699" max="699" width="5.6640625" bestFit="1" customWidth="1"/>
    <col min="700" max="700" width="6.33203125" bestFit="1" customWidth="1"/>
    <col min="701" max="702" width="5.88671875" bestFit="1" customWidth="1"/>
    <col min="703" max="703" width="6.6640625" bestFit="1" customWidth="1"/>
    <col min="704" max="705" width="5.77734375" bestFit="1" customWidth="1"/>
    <col min="706" max="706" width="6.33203125" bestFit="1" customWidth="1"/>
    <col min="707" max="707" width="6" bestFit="1" customWidth="1"/>
    <col min="708" max="708" width="5.33203125" bestFit="1" customWidth="1"/>
    <col min="709" max="709" width="6.33203125" bestFit="1" customWidth="1"/>
    <col min="710" max="710" width="5.6640625" bestFit="1" customWidth="1"/>
    <col min="711" max="711" width="5.88671875" bestFit="1" customWidth="1"/>
    <col min="712" max="712" width="6.33203125" bestFit="1" customWidth="1"/>
    <col min="713" max="714" width="5.88671875" bestFit="1" customWidth="1"/>
    <col min="715" max="715" width="6.6640625" bestFit="1" customWidth="1"/>
    <col min="716" max="716" width="5.77734375" bestFit="1" customWidth="1"/>
    <col min="717" max="717" width="6.33203125" bestFit="1" customWidth="1"/>
    <col min="718" max="718" width="6" bestFit="1" customWidth="1"/>
    <col min="719" max="719" width="5.33203125" bestFit="1" customWidth="1"/>
    <col min="720" max="720" width="6.33203125" bestFit="1" customWidth="1"/>
    <col min="721" max="721" width="5.6640625" bestFit="1" customWidth="1"/>
    <col min="722" max="722" width="6.33203125" bestFit="1" customWidth="1"/>
    <col min="723" max="724" width="5.88671875" bestFit="1" customWidth="1"/>
    <col min="725" max="725" width="6.6640625" bestFit="1" customWidth="1"/>
    <col min="726" max="727" width="5.77734375" bestFit="1" customWidth="1"/>
    <col min="728" max="728" width="6.33203125" bestFit="1" customWidth="1"/>
    <col min="729" max="729" width="5.33203125" bestFit="1" customWidth="1"/>
    <col min="730" max="730" width="6.33203125" bestFit="1" customWidth="1"/>
    <col min="731" max="731" width="5.6640625" bestFit="1" customWidth="1"/>
    <col min="732" max="732" width="5.88671875" bestFit="1" customWidth="1"/>
    <col min="733" max="733" width="6.33203125" bestFit="1" customWidth="1"/>
    <col min="734" max="735" width="5.88671875" bestFit="1" customWidth="1"/>
    <col min="736" max="736" width="6.6640625" bestFit="1" customWidth="1"/>
    <col min="737" max="737" width="5.77734375" bestFit="1" customWidth="1"/>
    <col min="738" max="738" width="6.33203125" bestFit="1" customWidth="1"/>
    <col min="739" max="739" width="6" bestFit="1" customWidth="1"/>
    <col min="740" max="740" width="5.33203125" bestFit="1" customWidth="1"/>
    <col min="741" max="741" width="6.33203125" bestFit="1" customWidth="1"/>
    <col min="742" max="742" width="5.88671875" bestFit="1" customWidth="1"/>
    <col min="743" max="743" width="6.33203125" bestFit="1" customWidth="1"/>
    <col min="744" max="745" width="5.88671875" bestFit="1" customWidth="1"/>
    <col min="746" max="746" width="6.6640625" bestFit="1" customWidth="1"/>
    <col min="747" max="747" width="5.77734375" bestFit="1" customWidth="1"/>
    <col min="748" max="748" width="6.33203125" bestFit="1" customWidth="1"/>
    <col min="749" max="749" width="6" bestFit="1" customWidth="1"/>
    <col min="750" max="750" width="5.33203125" bestFit="1" customWidth="1"/>
    <col min="751" max="751" width="6.33203125" bestFit="1" customWidth="1"/>
    <col min="752" max="752" width="5.6640625" bestFit="1" customWidth="1"/>
    <col min="753" max="753" width="6.33203125" bestFit="1" customWidth="1"/>
    <col min="754" max="755" width="5.88671875" bestFit="1" customWidth="1"/>
    <col min="756" max="756" width="6.6640625" bestFit="1" customWidth="1"/>
    <col min="757" max="758" width="5.77734375" bestFit="1" customWidth="1"/>
    <col min="759" max="759" width="6.33203125" bestFit="1" customWidth="1"/>
    <col min="760" max="760" width="5.33203125" bestFit="1" customWidth="1"/>
    <col min="761" max="761" width="6.33203125" bestFit="1" customWidth="1"/>
    <col min="762" max="762" width="5.6640625" bestFit="1" customWidth="1"/>
    <col min="763" max="763" width="5.88671875" bestFit="1" customWidth="1"/>
    <col min="764" max="764" width="6.33203125" bestFit="1" customWidth="1"/>
    <col min="765" max="766" width="5.88671875" bestFit="1" customWidth="1"/>
    <col min="767" max="767" width="6.6640625" bestFit="1" customWidth="1"/>
    <col min="768" max="769" width="5.77734375" bestFit="1" customWidth="1"/>
    <col min="770" max="771" width="6.33203125" bestFit="1" customWidth="1"/>
    <col min="772" max="772" width="5.6640625" bestFit="1" customWidth="1"/>
    <col min="773" max="773" width="5.88671875" bestFit="1" customWidth="1"/>
    <col min="774" max="774" width="6.33203125" bestFit="1" customWidth="1"/>
    <col min="775" max="775" width="6.6640625" bestFit="1" customWidth="1"/>
    <col min="776" max="777" width="5.77734375" bestFit="1" customWidth="1"/>
    <col min="778" max="778" width="6.33203125" bestFit="1" customWidth="1"/>
    <col min="779" max="779" width="6" bestFit="1" customWidth="1"/>
    <col min="780" max="780" width="5.33203125" bestFit="1" customWidth="1"/>
    <col min="781" max="781" width="6.33203125" bestFit="1" customWidth="1"/>
    <col min="782" max="782" width="5.6640625" bestFit="1" customWidth="1"/>
    <col min="783" max="783" width="5.88671875" bestFit="1" customWidth="1"/>
    <col min="784" max="784" width="6.33203125" bestFit="1" customWidth="1"/>
    <col min="785" max="786" width="5.88671875" bestFit="1" customWidth="1"/>
    <col min="787" max="787" width="6.6640625" bestFit="1" customWidth="1"/>
    <col min="788" max="789" width="5.77734375" bestFit="1" customWidth="1"/>
    <col min="790" max="790" width="6.33203125" bestFit="1" customWidth="1"/>
    <col min="791" max="791" width="5.33203125" bestFit="1" customWidth="1"/>
    <col min="792" max="792" width="6.33203125" bestFit="1" customWidth="1"/>
    <col min="793" max="793" width="5.6640625" bestFit="1" customWidth="1"/>
    <col min="794" max="794" width="5.88671875" bestFit="1" customWidth="1"/>
    <col min="795" max="795" width="6.33203125" bestFit="1" customWidth="1"/>
    <col min="796" max="797" width="5.88671875" bestFit="1" customWidth="1"/>
    <col min="798" max="798" width="6.6640625" bestFit="1" customWidth="1"/>
    <col min="799" max="800" width="5.77734375" bestFit="1" customWidth="1"/>
    <col min="801" max="802" width="6.33203125" bestFit="1" customWidth="1"/>
    <col min="803" max="803" width="5.6640625" bestFit="1" customWidth="1"/>
    <col min="804" max="804" width="5.88671875" bestFit="1" customWidth="1"/>
    <col min="805" max="805" width="6.33203125" bestFit="1" customWidth="1"/>
    <col min="806" max="807" width="5.88671875" bestFit="1" customWidth="1"/>
    <col min="808" max="808" width="6.6640625" bestFit="1" customWidth="1"/>
    <col min="809" max="810" width="5.77734375" bestFit="1" customWidth="1"/>
    <col min="811" max="811" width="6.33203125" bestFit="1" customWidth="1"/>
    <col min="812" max="812" width="6" bestFit="1" customWidth="1"/>
    <col min="813" max="813" width="6.33203125" bestFit="1" customWidth="1"/>
    <col min="814" max="814" width="5.6640625" bestFit="1" customWidth="1"/>
    <col min="815" max="815" width="5.88671875" bestFit="1" customWidth="1"/>
    <col min="816" max="816" width="6.33203125" bestFit="1" customWidth="1"/>
    <col min="817" max="818" width="5.88671875" bestFit="1" customWidth="1"/>
    <col min="819" max="819" width="6.6640625" bestFit="1" customWidth="1"/>
    <col min="820" max="821" width="5.77734375" bestFit="1" customWidth="1"/>
    <col min="822" max="822" width="6.33203125" bestFit="1" customWidth="1"/>
    <col min="823" max="823" width="6" bestFit="1" customWidth="1"/>
    <col min="824" max="824" width="5.33203125" bestFit="1" customWidth="1"/>
    <col min="825" max="825" width="6.33203125" bestFit="1" customWidth="1"/>
    <col min="826" max="826" width="5.6640625" bestFit="1" customWidth="1"/>
    <col min="827" max="827" width="5.88671875" bestFit="1" customWidth="1"/>
    <col min="828" max="828" width="6.33203125" bestFit="1" customWidth="1"/>
    <col min="829" max="830" width="5.88671875" bestFit="1" customWidth="1"/>
    <col min="831" max="831" width="6.6640625" bestFit="1" customWidth="1"/>
    <col min="832" max="833" width="5.77734375" bestFit="1" customWidth="1"/>
    <col min="834" max="834" width="6.33203125" bestFit="1" customWidth="1"/>
    <col min="835" max="835" width="6" bestFit="1" customWidth="1"/>
    <col min="836" max="836" width="5.33203125" bestFit="1" customWidth="1"/>
    <col min="837" max="837" width="6.33203125" bestFit="1" customWidth="1"/>
    <col min="838" max="838" width="5.6640625" bestFit="1" customWidth="1"/>
    <col min="839" max="839" width="5.88671875" bestFit="1" customWidth="1"/>
    <col min="840" max="840" width="6.33203125" bestFit="1" customWidth="1"/>
    <col min="841" max="842" width="5.88671875" bestFit="1" customWidth="1"/>
    <col min="843" max="843" width="6.6640625" bestFit="1" customWidth="1"/>
    <col min="844" max="845" width="5.77734375" bestFit="1" customWidth="1"/>
    <col min="846" max="846" width="6.33203125" bestFit="1" customWidth="1"/>
    <col min="847" max="847" width="5.33203125" bestFit="1" customWidth="1"/>
    <col min="848" max="848" width="6.33203125" bestFit="1" customWidth="1"/>
    <col min="849" max="849" width="5.6640625" bestFit="1" customWidth="1"/>
    <col min="850" max="850" width="5.88671875" bestFit="1" customWidth="1"/>
    <col min="851" max="851" width="6.33203125" bestFit="1" customWidth="1"/>
    <col min="852" max="853" width="5.88671875" bestFit="1" customWidth="1"/>
    <col min="854" max="854" width="6.6640625" bestFit="1" customWidth="1"/>
    <col min="855" max="856" width="5.77734375" bestFit="1" customWidth="1"/>
    <col min="857" max="857" width="6.33203125" bestFit="1" customWidth="1"/>
    <col min="858" max="858" width="6" bestFit="1" customWidth="1"/>
    <col min="859" max="859" width="5.33203125" bestFit="1" customWidth="1"/>
    <col min="860" max="860" width="6.33203125" bestFit="1" customWidth="1"/>
    <col min="861" max="861" width="5.6640625" bestFit="1" customWidth="1"/>
    <col min="862" max="862" width="5.88671875" bestFit="1" customWidth="1"/>
    <col min="863" max="863" width="6.33203125" bestFit="1" customWidth="1"/>
    <col min="864" max="865" width="5.88671875" bestFit="1" customWidth="1"/>
    <col min="866" max="866" width="6.6640625" bestFit="1" customWidth="1"/>
    <col min="867" max="868" width="5.77734375" bestFit="1" customWidth="1"/>
    <col min="869" max="869" width="6.33203125" bestFit="1" customWidth="1"/>
    <col min="870" max="870" width="6" bestFit="1" customWidth="1"/>
    <col min="871" max="871" width="5.33203125" bestFit="1" customWidth="1"/>
    <col min="872" max="872" width="6.33203125" bestFit="1" customWidth="1"/>
    <col min="873" max="873" width="5.6640625" bestFit="1" customWidth="1"/>
    <col min="874" max="874" width="5.88671875" bestFit="1" customWidth="1"/>
    <col min="875" max="875" width="6.33203125" bestFit="1" customWidth="1"/>
    <col min="876" max="877" width="5.88671875" bestFit="1" customWidth="1"/>
    <col min="878" max="878" width="6.6640625" bestFit="1" customWidth="1"/>
    <col min="879" max="880" width="5.77734375" bestFit="1" customWidth="1"/>
    <col min="881" max="881" width="6.33203125" bestFit="1" customWidth="1"/>
    <col min="882" max="882" width="6" bestFit="1" customWidth="1"/>
    <col min="883" max="883" width="5.33203125" bestFit="1" customWidth="1"/>
    <col min="884" max="884" width="6.33203125" bestFit="1" customWidth="1"/>
    <col min="885" max="885" width="5.6640625" bestFit="1" customWidth="1"/>
    <col min="886" max="886" width="5.88671875" bestFit="1" customWidth="1"/>
    <col min="887" max="887" width="6.33203125" bestFit="1" customWidth="1"/>
    <col min="888" max="889" width="5.88671875" bestFit="1" customWidth="1"/>
    <col min="890" max="890" width="6.6640625" bestFit="1" customWidth="1"/>
    <col min="891" max="892" width="5.77734375" bestFit="1" customWidth="1"/>
    <col min="893" max="894" width="6.33203125" bestFit="1" customWidth="1"/>
    <col min="895" max="895" width="5.6640625" bestFit="1" customWidth="1"/>
    <col min="896" max="896" width="5.88671875" bestFit="1" customWidth="1"/>
    <col min="897" max="897" width="6.33203125" bestFit="1" customWidth="1"/>
    <col min="898" max="898" width="5.88671875" bestFit="1" customWidth="1"/>
    <col min="899" max="899" width="6.6640625" bestFit="1" customWidth="1"/>
    <col min="900" max="901" width="5.77734375" bestFit="1" customWidth="1"/>
    <col min="902" max="902" width="6.33203125" bestFit="1" customWidth="1"/>
    <col min="903" max="903" width="6" bestFit="1" customWidth="1"/>
    <col min="904" max="904" width="5.33203125" bestFit="1" customWidth="1"/>
    <col min="905" max="905" width="6.33203125" bestFit="1" customWidth="1"/>
    <col min="906" max="906" width="5.6640625" bestFit="1" customWidth="1"/>
    <col min="907" max="907" width="5.88671875" bestFit="1" customWidth="1"/>
    <col min="908" max="908" width="6.33203125" bestFit="1" customWidth="1"/>
    <col min="909" max="910" width="5.88671875" bestFit="1" customWidth="1"/>
    <col min="911" max="911" width="6.6640625" bestFit="1" customWidth="1"/>
    <col min="912" max="913" width="5.77734375" bestFit="1" customWidth="1"/>
    <col min="914" max="914" width="6.33203125" bestFit="1" customWidth="1"/>
    <col min="915" max="915" width="6" bestFit="1" customWidth="1"/>
    <col min="916" max="916" width="5.33203125" bestFit="1" customWidth="1"/>
    <col min="917" max="917" width="6.33203125" bestFit="1" customWidth="1"/>
    <col min="918" max="918" width="5.6640625" bestFit="1" customWidth="1"/>
    <col min="919" max="919" width="5.88671875" bestFit="1" customWidth="1"/>
    <col min="920" max="920" width="6.33203125" bestFit="1" customWidth="1"/>
    <col min="921" max="922" width="5.88671875" bestFit="1" customWidth="1"/>
    <col min="923" max="923" width="6.6640625" bestFit="1" customWidth="1"/>
    <col min="924" max="925" width="5.77734375" bestFit="1" customWidth="1"/>
    <col min="926" max="926" width="6.33203125" bestFit="1" customWidth="1"/>
    <col min="927" max="927" width="6" bestFit="1" customWidth="1"/>
    <col min="928" max="928" width="5.33203125" bestFit="1" customWidth="1"/>
    <col min="929" max="929" width="6.33203125" bestFit="1" customWidth="1"/>
    <col min="930" max="930" width="5.6640625" bestFit="1" customWidth="1"/>
    <col min="931" max="931" width="5.88671875" bestFit="1" customWidth="1"/>
    <col min="932" max="932" width="6.33203125" bestFit="1" customWidth="1"/>
    <col min="933" max="934" width="5.88671875" bestFit="1" customWidth="1"/>
    <col min="935" max="935" width="6.6640625" bestFit="1" customWidth="1"/>
    <col min="936" max="936" width="5.77734375" bestFit="1" customWidth="1"/>
    <col min="937" max="937" width="6.33203125" bestFit="1" customWidth="1"/>
    <col min="938" max="938" width="6" bestFit="1" customWidth="1"/>
    <col min="939" max="939" width="5.33203125" bestFit="1" customWidth="1"/>
    <col min="940" max="940" width="6.33203125" bestFit="1" customWidth="1"/>
    <col min="941" max="941" width="5.6640625" bestFit="1" customWidth="1"/>
    <col min="942" max="942" width="5.88671875" bestFit="1" customWidth="1"/>
    <col min="943" max="943" width="6.33203125" bestFit="1" customWidth="1"/>
    <col min="944" max="945" width="5.88671875" bestFit="1" customWidth="1"/>
    <col min="946" max="946" width="6.6640625" bestFit="1" customWidth="1"/>
    <col min="947" max="948" width="5.77734375" bestFit="1" customWidth="1"/>
    <col min="949" max="949" width="6.33203125" bestFit="1" customWidth="1"/>
    <col min="950" max="950" width="6" bestFit="1" customWidth="1"/>
    <col min="951" max="951" width="5.33203125" bestFit="1" customWidth="1"/>
    <col min="952" max="952" width="6.33203125" bestFit="1" customWidth="1"/>
    <col min="953" max="953" width="5.6640625" bestFit="1" customWidth="1"/>
    <col min="954" max="954" width="5.88671875" bestFit="1" customWidth="1"/>
    <col min="955" max="955" width="6.33203125" bestFit="1" customWidth="1"/>
    <col min="956" max="957" width="5.88671875" bestFit="1" customWidth="1"/>
    <col min="958" max="958" width="6.6640625" bestFit="1" customWidth="1"/>
    <col min="959" max="960" width="5.77734375" bestFit="1" customWidth="1"/>
    <col min="961" max="961" width="6.33203125" bestFit="1" customWidth="1"/>
    <col min="962" max="962" width="6" bestFit="1" customWidth="1"/>
    <col min="963" max="963" width="5.33203125" bestFit="1" customWidth="1"/>
    <col min="964" max="964" width="6.33203125" bestFit="1" customWidth="1"/>
    <col min="965" max="965" width="5.6640625" bestFit="1" customWidth="1"/>
    <col min="966" max="966" width="5.88671875" bestFit="1" customWidth="1"/>
    <col min="967" max="967" width="6.33203125" bestFit="1" customWidth="1"/>
    <col min="968" max="969" width="5.88671875" bestFit="1" customWidth="1"/>
    <col min="970" max="970" width="6.6640625" bestFit="1" customWidth="1"/>
    <col min="971" max="972" width="5.77734375" bestFit="1" customWidth="1"/>
    <col min="973" max="973" width="6.33203125" bestFit="1" customWidth="1"/>
    <col min="974" max="974" width="6" bestFit="1" customWidth="1"/>
    <col min="975" max="975" width="5.33203125" bestFit="1" customWidth="1"/>
    <col min="976" max="976" width="6.33203125" bestFit="1" customWidth="1"/>
    <col min="977" max="977" width="5.6640625" bestFit="1" customWidth="1"/>
    <col min="978" max="978" width="5.88671875" bestFit="1" customWidth="1"/>
    <col min="979" max="979" width="6.33203125" bestFit="1" customWidth="1"/>
    <col min="980" max="981" width="5.88671875" bestFit="1" customWidth="1"/>
    <col min="982" max="982" width="6.6640625" bestFit="1" customWidth="1"/>
    <col min="983" max="984" width="5.77734375" bestFit="1" customWidth="1"/>
    <col min="985" max="985" width="6.33203125" bestFit="1" customWidth="1"/>
    <col min="986" max="986" width="6" bestFit="1" customWidth="1"/>
    <col min="987" max="987" width="5.33203125" bestFit="1" customWidth="1"/>
    <col min="988" max="988" width="6.33203125" bestFit="1" customWidth="1"/>
    <col min="989" max="989" width="5.6640625" bestFit="1" customWidth="1"/>
    <col min="990" max="990" width="5.88671875" bestFit="1" customWidth="1"/>
    <col min="991" max="991" width="6.33203125" bestFit="1" customWidth="1"/>
    <col min="992" max="993" width="5.88671875" bestFit="1" customWidth="1"/>
    <col min="994" max="994" width="6.6640625" bestFit="1" customWidth="1"/>
    <col min="995" max="996" width="5.77734375" bestFit="1" customWidth="1"/>
    <col min="997" max="997" width="6.33203125" bestFit="1" customWidth="1"/>
    <col min="998" max="998" width="6" bestFit="1" customWidth="1"/>
    <col min="999" max="999" width="5.33203125" bestFit="1" customWidth="1"/>
    <col min="1000" max="1000" width="6.33203125" bestFit="1" customWidth="1"/>
    <col min="1001" max="1001" width="5.6640625" bestFit="1" customWidth="1"/>
    <col min="1002" max="1002" width="5.88671875" bestFit="1" customWidth="1"/>
    <col min="1003" max="1003" width="6.33203125" bestFit="1" customWidth="1"/>
    <col min="1004" max="1005" width="5.88671875" bestFit="1" customWidth="1"/>
    <col min="1006" max="1006" width="6.6640625" bestFit="1" customWidth="1"/>
    <col min="1007" max="1008" width="5.77734375" bestFit="1" customWidth="1"/>
    <col min="1009" max="1009" width="6.33203125" bestFit="1" customWidth="1"/>
    <col min="1010" max="1010" width="6" bestFit="1" customWidth="1"/>
    <col min="1011" max="1011" width="5.33203125" bestFit="1" customWidth="1"/>
    <col min="1012" max="1012" width="6.33203125" bestFit="1" customWidth="1"/>
    <col min="1013" max="1013" width="5.6640625" bestFit="1" customWidth="1"/>
    <col min="1014" max="1014" width="5.88671875" bestFit="1" customWidth="1"/>
    <col min="1015" max="1015" width="6.33203125" bestFit="1" customWidth="1"/>
    <col min="1016" max="1017" width="5.88671875" bestFit="1" customWidth="1"/>
    <col min="1018" max="1018" width="6.6640625" bestFit="1" customWidth="1"/>
    <col min="1019" max="1020" width="5.77734375" bestFit="1" customWidth="1"/>
    <col min="1021" max="1021" width="6.33203125" bestFit="1" customWidth="1"/>
    <col min="1022" max="1022" width="6" bestFit="1" customWidth="1"/>
    <col min="1023" max="1023" width="5.33203125" bestFit="1" customWidth="1"/>
    <col min="1024" max="1024" width="6.33203125" bestFit="1" customWidth="1"/>
    <col min="1025" max="1025" width="5.6640625" bestFit="1" customWidth="1"/>
    <col min="1026" max="1026" width="5.88671875" bestFit="1" customWidth="1"/>
    <col min="1027" max="1027" width="6.33203125" bestFit="1" customWidth="1"/>
    <col min="1028" max="1029" width="5.88671875" bestFit="1" customWidth="1"/>
    <col min="1030" max="1030" width="6.6640625" bestFit="1" customWidth="1"/>
    <col min="1031" max="1032" width="5.77734375" bestFit="1" customWidth="1"/>
    <col min="1033" max="1033" width="6.33203125" bestFit="1" customWidth="1"/>
    <col min="1034" max="1034" width="6" bestFit="1" customWidth="1"/>
    <col min="1035" max="1035" width="5.33203125" bestFit="1" customWidth="1"/>
    <col min="1036" max="1036" width="6.33203125" bestFit="1" customWidth="1"/>
    <col min="1037" max="1037" width="5.6640625" bestFit="1" customWidth="1"/>
    <col min="1038" max="1038" width="5.88671875" bestFit="1" customWidth="1"/>
    <col min="1039" max="1039" width="6.33203125" bestFit="1" customWidth="1"/>
    <col min="1040" max="1041" width="5.88671875" bestFit="1" customWidth="1"/>
    <col min="1042" max="1042" width="6.6640625" bestFit="1" customWidth="1"/>
    <col min="1043" max="1044" width="5.77734375" bestFit="1" customWidth="1"/>
    <col min="1045" max="1045" width="6.33203125" bestFit="1" customWidth="1"/>
    <col min="1046" max="1046" width="6" bestFit="1" customWidth="1"/>
    <col min="1047" max="1047" width="5.33203125" bestFit="1" customWidth="1"/>
    <col min="1048" max="1048" width="6.33203125" bestFit="1" customWidth="1"/>
    <col min="1049" max="1049" width="5.6640625" bestFit="1" customWidth="1"/>
    <col min="1050" max="1050" width="5.88671875" bestFit="1" customWidth="1"/>
    <col min="1051" max="1051" width="6.33203125" bestFit="1" customWidth="1"/>
    <col min="1052" max="1053" width="5.88671875" bestFit="1" customWidth="1"/>
    <col min="1054" max="1054" width="6.6640625" bestFit="1" customWidth="1"/>
    <col min="1055" max="1056" width="5.77734375" bestFit="1" customWidth="1"/>
    <col min="1057" max="1057" width="6.33203125" bestFit="1" customWidth="1"/>
    <col min="1058" max="1058" width="6" bestFit="1" customWidth="1"/>
    <col min="1059" max="1059" width="5.33203125" bestFit="1" customWidth="1"/>
    <col min="1060" max="1060" width="6.33203125" bestFit="1" customWidth="1"/>
    <col min="1061" max="1061" width="5.6640625" bestFit="1" customWidth="1"/>
    <col min="1062" max="1062" width="5.88671875" bestFit="1" customWidth="1"/>
    <col min="1063" max="1063" width="6.33203125" bestFit="1" customWidth="1"/>
    <col min="1064" max="1065" width="5.88671875" bestFit="1" customWidth="1"/>
    <col min="1066" max="1066" width="6.6640625" bestFit="1" customWidth="1"/>
    <col min="1067" max="1068" width="5.77734375" bestFit="1" customWidth="1"/>
    <col min="1069" max="1069" width="6.33203125" bestFit="1" customWidth="1"/>
    <col min="1070" max="1070" width="6" bestFit="1" customWidth="1"/>
    <col min="1071" max="1071" width="5.33203125" bestFit="1" customWidth="1"/>
    <col min="1072" max="1072" width="6.33203125" bestFit="1" customWidth="1"/>
    <col min="1073" max="1073" width="5.6640625" bestFit="1" customWidth="1"/>
    <col min="1074" max="1074" width="5.88671875" bestFit="1" customWidth="1"/>
    <col min="1075" max="1075" width="6.33203125" bestFit="1" customWidth="1"/>
    <col min="1076" max="1077" width="5.88671875" bestFit="1" customWidth="1"/>
    <col min="1078" max="1078" width="6.6640625" bestFit="1" customWidth="1"/>
    <col min="1079" max="1080" width="5.77734375" bestFit="1" customWidth="1"/>
    <col min="1081" max="1081" width="6.33203125" bestFit="1" customWidth="1"/>
    <col min="1082" max="1082" width="6" bestFit="1" customWidth="1"/>
    <col min="1083" max="1083" width="5.33203125" bestFit="1" customWidth="1"/>
    <col min="1084" max="1084" width="6.33203125" bestFit="1" customWidth="1"/>
    <col min="1085" max="1085" width="5.6640625" bestFit="1" customWidth="1"/>
    <col min="1086" max="1086" width="5.88671875" bestFit="1" customWidth="1"/>
    <col min="1087" max="1087" width="6.33203125" bestFit="1" customWidth="1"/>
    <col min="1088" max="1089" width="5.88671875" bestFit="1" customWidth="1"/>
    <col min="1090" max="1090" width="6.6640625" bestFit="1" customWidth="1"/>
    <col min="1091" max="1092" width="5.77734375" bestFit="1" customWidth="1"/>
    <col min="1093" max="1093" width="6.33203125" bestFit="1" customWidth="1"/>
    <col min="1094" max="1094" width="6" bestFit="1" customWidth="1"/>
    <col min="1095" max="1095" width="5.33203125" bestFit="1" customWidth="1"/>
    <col min="1096" max="1096" width="6.33203125" bestFit="1" customWidth="1"/>
    <col min="1097" max="1097" width="5.6640625" bestFit="1" customWidth="1"/>
    <col min="1098" max="1098" width="5.88671875" bestFit="1" customWidth="1"/>
    <col min="1099" max="1099" width="6.33203125" bestFit="1" customWidth="1"/>
    <col min="1100" max="1101" width="5.88671875" bestFit="1" customWidth="1"/>
    <col min="1102" max="1102" width="6.6640625" bestFit="1" customWidth="1"/>
    <col min="1103" max="1104" width="5.77734375" bestFit="1" customWidth="1"/>
    <col min="1105" max="1105" width="6.33203125" bestFit="1" customWidth="1"/>
    <col min="1106" max="1106" width="6" bestFit="1" customWidth="1"/>
    <col min="1107" max="1107" width="5.33203125" bestFit="1" customWidth="1"/>
    <col min="1108" max="1108" width="6.33203125" bestFit="1" customWidth="1"/>
    <col min="1109" max="1109" width="5.6640625" bestFit="1" customWidth="1"/>
    <col min="1110" max="1110" width="5.88671875" bestFit="1" customWidth="1"/>
    <col min="1111" max="1111" width="6.33203125" bestFit="1" customWidth="1"/>
    <col min="1112" max="1113" width="5.88671875" bestFit="1" customWidth="1"/>
    <col min="1114" max="1114" width="6.6640625" bestFit="1" customWidth="1"/>
    <col min="1115" max="1116" width="5.77734375" bestFit="1" customWidth="1"/>
    <col min="1117" max="1117" width="6.33203125" bestFit="1" customWidth="1"/>
    <col min="1118" max="1118" width="6" bestFit="1" customWidth="1"/>
    <col min="1119" max="1119" width="5.33203125" bestFit="1" customWidth="1"/>
    <col min="1120" max="1120" width="6.33203125" bestFit="1" customWidth="1"/>
    <col min="1121" max="1121" width="5.6640625" bestFit="1" customWidth="1"/>
    <col min="1122" max="1122" width="5.88671875" bestFit="1" customWidth="1"/>
    <col min="1123" max="1123" width="6.33203125" bestFit="1" customWidth="1"/>
    <col min="1124" max="1125" width="5.88671875" bestFit="1" customWidth="1"/>
    <col min="1126" max="1126" width="6.6640625" bestFit="1" customWidth="1"/>
    <col min="1127" max="1128" width="5.77734375" bestFit="1" customWidth="1"/>
    <col min="1129" max="1129" width="6.33203125" bestFit="1" customWidth="1"/>
    <col min="1130" max="1130" width="6" bestFit="1" customWidth="1"/>
    <col min="1131" max="1131" width="5.33203125" bestFit="1" customWidth="1"/>
    <col min="1132" max="1132" width="6.33203125" bestFit="1" customWidth="1"/>
    <col min="1133" max="1133" width="5.6640625" bestFit="1" customWidth="1"/>
    <col min="1134" max="1134" width="5.88671875" bestFit="1" customWidth="1"/>
    <col min="1135" max="1135" width="6.33203125" bestFit="1" customWidth="1"/>
    <col min="1136" max="1137" width="5.88671875" bestFit="1" customWidth="1"/>
    <col min="1138" max="1138" width="6.6640625" bestFit="1" customWidth="1"/>
    <col min="1139" max="1140" width="5.77734375" bestFit="1" customWidth="1"/>
    <col min="1141" max="1141" width="6.33203125" bestFit="1" customWidth="1"/>
    <col min="1142" max="1142" width="6" bestFit="1" customWidth="1"/>
    <col min="1143" max="1143" width="5.33203125" bestFit="1" customWidth="1"/>
    <col min="1144" max="1144" width="6.33203125" bestFit="1" customWidth="1"/>
    <col min="1145" max="1145" width="5.6640625" bestFit="1" customWidth="1"/>
    <col min="1146" max="1146" width="5.88671875" bestFit="1" customWidth="1"/>
    <col min="1147" max="1147" width="6.33203125" bestFit="1" customWidth="1"/>
    <col min="1148" max="1149" width="5.88671875" bestFit="1" customWidth="1"/>
    <col min="1150" max="1150" width="6.6640625" bestFit="1" customWidth="1"/>
    <col min="1151" max="1152" width="5.77734375" bestFit="1" customWidth="1"/>
    <col min="1153" max="1153" width="6.33203125" bestFit="1" customWidth="1"/>
    <col min="1154" max="1154" width="6" bestFit="1" customWidth="1"/>
    <col min="1155" max="1155" width="5.33203125" bestFit="1" customWidth="1"/>
    <col min="1156" max="1156" width="6.33203125" bestFit="1" customWidth="1"/>
    <col min="1157" max="1157" width="5.6640625" bestFit="1" customWidth="1"/>
    <col min="1158" max="1158" width="5.88671875" bestFit="1" customWidth="1"/>
    <col min="1159" max="1159" width="6.33203125" bestFit="1" customWidth="1"/>
    <col min="1160" max="1161" width="5.88671875" bestFit="1" customWidth="1"/>
    <col min="1162" max="1162" width="6.6640625" bestFit="1" customWidth="1"/>
    <col min="1163" max="1164" width="5.77734375" bestFit="1" customWidth="1"/>
    <col min="1165" max="1165" width="6.33203125" bestFit="1" customWidth="1"/>
    <col min="1166" max="1166" width="6" bestFit="1" customWidth="1"/>
    <col min="1167" max="1167" width="5.33203125" bestFit="1" customWidth="1"/>
    <col min="1168" max="1168" width="6.33203125" bestFit="1" customWidth="1"/>
    <col min="1169" max="1169" width="5.6640625" bestFit="1" customWidth="1"/>
    <col min="1170" max="1170" width="5.88671875" bestFit="1" customWidth="1"/>
    <col min="1171" max="1171" width="6.33203125" bestFit="1" customWidth="1"/>
    <col min="1172" max="1173" width="5.88671875" bestFit="1" customWidth="1"/>
    <col min="1174" max="1174" width="6.6640625" bestFit="1" customWidth="1"/>
    <col min="1175" max="1176" width="5.77734375" bestFit="1" customWidth="1"/>
    <col min="1177" max="1177" width="6.33203125" bestFit="1" customWidth="1"/>
    <col min="1178" max="1178" width="6" bestFit="1" customWidth="1"/>
    <col min="1179" max="1179" width="5.33203125" bestFit="1" customWidth="1"/>
    <col min="1180" max="1180" width="10.5546875" bestFit="1" customWidth="1"/>
    <col min="1181" max="1183" width="9.33203125" bestFit="1" customWidth="1"/>
    <col min="1184" max="1185" width="8.33203125" bestFit="1" customWidth="1"/>
    <col min="1186" max="1189" width="9.33203125" bestFit="1" customWidth="1"/>
    <col min="1190" max="1191" width="10.33203125" bestFit="1" customWidth="1"/>
    <col min="1192" max="1192" width="9.33203125" bestFit="1" customWidth="1"/>
    <col min="1193" max="1195" width="10.33203125" bestFit="1" customWidth="1"/>
    <col min="1196" max="1196" width="9.33203125" bestFit="1" customWidth="1"/>
    <col min="1197" max="1199" width="10.33203125" bestFit="1" customWidth="1"/>
    <col min="1200" max="1204" width="8.33203125" bestFit="1" customWidth="1"/>
    <col min="1205" max="1207" width="9.33203125" bestFit="1" customWidth="1"/>
    <col min="1208" max="1208" width="8.33203125" bestFit="1" customWidth="1"/>
    <col min="1209" max="1211" width="9.33203125" bestFit="1" customWidth="1"/>
    <col min="1212" max="1213" width="8.33203125" bestFit="1" customWidth="1"/>
    <col min="1214" max="1217" width="9.33203125" bestFit="1" customWidth="1"/>
    <col min="1218" max="1220" width="8.33203125" bestFit="1" customWidth="1"/>
    <col min="1221" max="1226" width="9.33203125" bestFit="1" customWidth="1"/>
    <col min="1227" max="1227" width="8.33203125" bestFit="1" customWidth="1"/>
    <col min="1228" max="1230" width="9.33203125" bestFit="1" customWidth="1"/>
    <col min="1231" max="1233" width="8.33203125" bestFit="1" customWidth="1"/>
    <col min="1234" max="1235" width="9.33203125" bestFit="1" customWidth="1"/>
    <col min="1236" max="1236" width="8.33203125" bestFit="1" customWidth="1"/>
    <col min="1237" max="1238" width="9.33203125" bestFit="1" customWidth="1"/>
    <col min="1239" max="1241" width="8.33203125" bestFit="1" customWidth="1"/>
    <col min="1242" max="1243" width="9.33203125" bestFit="1" customWidth="1"/>
    <col min="1244" max="1246" width="8.33203125" bestFit="1" customWidth="1"/>
    <col min="1247" max="1250" width="9.33203125" bestFit="1" customWidth="1"/>
    <col min="1251" max="1257" width="10.33203125" bestFit="1" customWidth="1"/>
    <col min="1258" max="1262" width="8.33203125" bestFit="1" customWidth="1"/>
    <col min="1263" max="1271" width="9.33203125" bestFit="1" customWidth="1"/>
    <col min="1272" max="1275" width="8.33203125" bestFit="1" customWidth="1"/>
    <col min="1276" max="1280" width="9.33203125" bestFit="1" customWidth="1"/>
    <col min="1281" max="1283" width="8.33203125" bestFit="1" customWidth="1"/>
    <col min="1284" max="1286" width="9.33203125" bestFit="1" customWidth="1"/>
    <col min="1287" max="1289" width="8.33203125" bestFit="1" customWidth="1"/>
    <col min="1290" max="1294" width="9.33203125" bestFit="1" customWidth="1"/>
    <col min="1295" max="1296" width="8.33203125" bestFit="1" customWidth="1"/>
    <col min="1297" max="1300" width="9.33203125" bestFit="1" customWidth="1"/>
    <col min="1301" max="1301" width="8.33203125" bestFit="1" customWidth="1"/>
    <col min="1302" max="1308" width="9.33203125" bestFit="1" customWidth="1"/>
    <col min="1309" max="1309" width="8.33203125" bestFit="1" customWidth="1"/>
    <col min="1310" max="1313" width="9.33203125" bestFit="1" customWidth="1"/>
    <col min="1314" max="1321" width="10.33203125" bestFit="1" customWidth="1"/>
    <col min="1322" max="1322" width="9.33203125" bestFit="1" customWidth="1"/>
    <col min="1323" max="1323" width="10.33203125" bestFit="1" customWidth="1"/>
    <col min="1324" max="1325" width="8.33203125" bestFit="1" customWidth="1"/>
    <col min="1326" max="1332" width="9.33203125" bestFit="1" customWidth="1"/>
    <col min="1333" max="1335" width="8.33203125" bestFit="1" customWidth="1"/>
    <col min="1336" max="1338" width="9.33203125" bestFit="1" customWidth="1"/>
    <col min="1339" max="1339" width="8.33203125" bestFit="1" customWidth="1"/>
    <col min="1340" max="1346" width="9.33203125" bestFit="1" customWidth="1"/>
    <col min="1347" max="1347" width="8.33203125" bestFit="1" customWidth="1"/>
    <col min="1348" max="1356" width="9.33203125" bestFit="1" customWidth="1"/>
    <col min="1357" max="1358" width="10.33203125" bestFit="1" customWidth="1"/>
    <col min="1359" max="1360" width="9.33203125" bestFit="1" customWidth="1"/>
    <col min="1361" max="1366" width="10.33203125" bestFit="1" customWidth="1"/>
    <col min="1367" max="1368" width="9.33203125" bestFit="1" customWidth="1"/>
    <col min="1369" max="1374" width="10.33203125" bestFit="1" customWidth="1"/>
    <col min="1375" max="1377" width="8.33203125" bestFit="1" customWidth="1"/>
    <col min="1378" max="1383" width="9.33203125" bestFit="1" customWidth="1"/>
    <col min="1384" max="1387" width="8.33203125" bestFit="1" customWidth="1"/>
    <col min="1388" max="1391" width="9.33203125" bestFit="1" customWidth="1"/>
    <col min="1392" max="1392" width="8.33203125" bestFit="1" customWidth="1"/>
    <col min="1393" max="1393" width="9.33203125" bestFit="1" customWidth="1"/>
    <col min="1394" max="1395" width="8.33203125" bestFit="1" customWidth="1"/>
    <col min="1396" max="1396" width="9.33203125" bestFit="1" customWidth="1"/>
    <col min="1397" max="1397" width="8.33203125" bestFit="1" customWidth="1"/>
    <col min="1398" max="1402" width="9.33203125" bestFit="1" customWidth="1"/>
    <col min="1403" max="1403" width="8.33203125" bestFit="1" customWidth="1"/>
    <col min="1404" max="1407" width="9.33203125" bestFit="1" customWidth="1"/>
    <col min="1408" max="1409" width="8.33203125" bestFit="1" customWidth="1"/>
    <col min="1410" max="1413" width="9.33203125" bestFit="1" customWidth="1"/>
    <col min="1414" max="1414" width="8.33203125" bestFit="1" customWidth="1"/>
    <col min="1415" max="1417" width="9.33203125" bestFit="1" customWidth="1"/>
    <col min="1418" max="1419" width="10.33203125" bestFit="1" customWidth="1"/>
    <col min="1420" max="1420" width="9.33203125" bestFit="1" customWidth="1"/>
    <col min="1421" max="1423" width="10.33203125" bestFit="1" customWidth="1"/>
    <col min="1424" max="1425" width="9.33203125" bestFit="1" customWidth="1"/>
    <col min="1426" max="1427" width="10.33203125" bestFit="1" customWidth="1"/>
    <col min="1428" max="1428" width="8.33203125" bestFit="1" customWidth="1"/>
    <col min="1429" max="1432" width="9.33203125" bestFit="1" customWidth="1"/>
    <col min="1433" max="1433" width="8.33203125" bestFit="1" customWidth="1"/>
    <col min="1434" max="1436" width="9.33203125" bestFit="1" customWidth="1"/>
    <col min="1437" max="1437" width="8.33203125" bestFit="1" customWidth="1"/>
    <col min="1438" max="1442" width="9.33203125" bestFit="1" customWidth="1"/>
    <col min="1443" max="1443" width="8.33203125" bestFit="1" customWidth="1"/>
    <col min="1444" max="1445" width="9.33203125" bestFit="1" customWidth="1"/>
    <col min="1446" max="1446" width="8.33203125" bestFit="1" customWidth="1"/>
    <col min="1447" max="1450" width="9.33203125" bestFit="1" customWidth="1"/>
    <col min="1451" max="1451" width="8.33203125" bestFit="1" customWidth="1"/>
    <col min="1452" max="1453" width="9.33203125" bestFit="1" customWidth="1"/>
    <col min="1454" max="1456" width="10.33203125" bestFit="1" customWidth="1"/>
    <col min="1457" max="1457" width="9.33203125" bestFit="1" customWidth="1"/>
    <col min="1458" max="1461" width="10.33203125" bestFit="1" customWidth="1"/>
    <col min="1462" max="1464" width="8.33203125" bestFit="1" customWidth="1"/>
    <col min="1465" max="1474" width="9.33203125" bestFit="1" customWidth="1"/>
    <col min="1475" max="1475" width="8.33203125" bestFit="1" customWidth="1"/>
    <col min="1476" max="1477" width="9.33203125" bestFit="1" customWidth="1"/>
    <col min="1478" max="1479" width="8.33203125" bestFit="1" customWidth="1"/>
    <col min="1480" max="1481" width="9.33203125" bestFit="1" customWidth="1"/>
    <col min="1482" max="1483" width="8.33203125" bestFit="1" customWidth="1"/>
    <col min="1484" max="1493" width="9.33203125" bestFit="1" customWidth="1"/>
    <col min="1494" max="1494" width="8.33203125" bestFit="1" customWidth="1"/>
    <col min="1495" max="1499" width="9.33203125" bestFit="1" customWidth="1"/>
    <col min="1500" max="1505" width="10.33203125" bestFit="1" customWidth="1"/>
    <col min="1506" max="1506" width="8.33203125" bestFit="1" customWidth="1"/>
    <col min="1507" max="1509" width="9.33203125" bestFit="1" customWidth="1"/>
    <col min="1510" max="1512" width="8.33203125" bestFit="1" customWidth="1"/>
    <col min="1513" max="1516" width="9.33203125" bestFit="1" customWidth="1"/>
    <col min="1517" max="1517" width="8.33203125" bestFit="1" customWidth="1"/>
    <col min="1518" max="1519" width="9.33203125" bestFit="1" customWidth="1"/>
    <col min="1520" max="1520" width="8.33203125" bestFit="1" customWidth="1"/>
    <col min="1521" max="1521" width="9.33203125" bestFit="1" customWidth="1"/>
    <col min="1522" max="1522" width="8.33203125" bestFit="1" customWidth="1"/>
    <col min="1523" max="1529" width="9.33203125" bestFit="1" customWidth="1"/>
    <col min="1530" max="1532" width="8.33203125" bestFit="1" customWidth="1"/>
    <col min="1533" max="1534" width="9.33203125" bestFit="1" customWidth="1"/>
    <col min="1535" max="1536" width="10.33203125" bestFit="1" customWidth="1"/>
    <col min="1537" max="1537" width="9.33203125" bestFit="1" customWidth="1"/>
    <col min="1538" max="1544" width="10.33203125" bestFit="1" customWidth="1"/>
    <col min="1545" max="1545" width="9.33203125" bestFit="1" customWidth="1"/>
    <col min="1546" max="1547" width="8.33203125" bestFit="1" customWidth="1"/>
    <col min="1548" max="1552" width="9.33203125" bestFit="1" customWidth="1"/>
    <col min="1553" max="1553" width="8.33203125" bestFit="1" customWidth="1"/>
    <col min="1554" max="1558" width="9.33203125" bestFit="1" customWidth="1"/>
    <col min="1559" max="1559" width="8.33203125" bestFit="1" customWidth="1"/>
    <col min="1560" max="1564" width="9.33203125" bestFit="1" customWidth="1"/>
    <col min="1565" max="1565" width="8.33203125" bestFit="1" customWidth="1"/>
    <col min="1566" max="1571" width="9.33203125" bestFit="1" customWidth="1"/>
    <col min="1572" max="1574" width="10.33203125" bestFit="1" customWidth="1"/>
    <col min="1575" max="1578" width="9.33203125" bestFit="1" customWidth="1"/>
    <col min="1579" max="1581" width="10.33203125" bestFit="1" customWidth="1"/>
    <col min="1582" max="1583" width="9.33203125" bestFit="1" customWidth="1"/>
    <col min="1584" max="1584" width="8.33203125" bestFit="1" customWidth="1"/>
    <col min="1585" max="1596" width="9.33203125" bestFit="1" customWidth="1"/>
    <col min="1597" max="1598" width="8.33203125" bestFit="1" customWidth="1"/>
    <col min="1599" max="1600" width="9.33203125" bestFit="1" customWidth="1"/>
    <col min="1601" max="1601" width="8.33203125" bestFit="1" customWidth="1"/>
    <col min="1602" max="1602" width="10.33203125" bestFit="1" customWidth="1"/>
    <col min="1603" max="1603" width="9.33203125" bestFit="1" customWidth="1"/>
    <col min="1604" max="1605" width="10.33203125" bestFit="1" customWidth="1"/>
    <col min="1606" max="1606" width="8.33203125" bestFit="1" customWidth="1"/>
    <col min="1607" max="1609" width="9.33203125" bestFit="1" customWidth="1"/>
    <col min="1610" max="1610" width="8.33203125" bestFit="1" customWidth="1"/>
    <col min="1611" max="1612" width="9.33203125" bestFit="1" customWidth="1"/>
    <col min="1613" max="1613" width="8.33203125" bestFit="1" customWidth="1"/>
    <col min="1614" max="1616" width="9.33203125" bestFit="1" customWidth="1"/>
    <col min="1617" max="1620" width="8.33203125" bestFit="1" customWidth="1"/>
    <col min="1621" max="1622" width="9.33203125" bestFit="1" customWidth="1"/>
    <col min="1623" max="1623" width="10.33203125" bestFit="1" customWidth="1"/>
    <col min="1624" max="1625" width="9.33203125" bestFit="1" customWidth="1"/>
    <col min="1626" max="1627" width="10.33203125" bestFit="1" customWidth="1"/>
    <col min="1628" max="1628" width="8.33203125" bestFit="1" customWidth="1"/>
    <col min="1629" max="1629" width="9.33203125" bestFit="1" customWidth="1"/>
    <col min="1630" max="1631" width="8.33203125" bestFit="1" customWidth="1"/>
    <col min="1632" max="1633" width="9.33203125" bestFit="1" customWidth="1"/>
    <col min="1634" max="1634" width="8.33203125" bestFit="1" customWidth="1"/>
    <col min="1635" max="1638" width="9.33203125" bestFit="1" customWidth="1"/>
    <col min="1639" max="1640" width="8.33203125" bestFit="1" customWidth="1"/>
    <col min="1641" max="1642" width="9.33203125" bestFit="1" customWidth="1"/>
    <col min="1643" max="1646" width="10.33203125" bestFit="1" customWidth="1"/>
    <col min="1647" max="1647" width="9.33203125" bestFit="1" customWidth="1"/>
    <col min="1648" max="1649" width="10.33203125" bestFit="1" customWidth="1"/>
    <col min="1650" max="1650" width="8.33203125" bestFit="1" customWidth="1"/>
    <col min="1651" max="1654" width="9.33203125" bestFit="1" customWidth="1"/>
    <col min="1655" max="1655" width="8.33203125" bestFit="1" customWidth="1"/>
    <col min="1656" max="1656" width="9.33203125" bestFit="1" customWidth="1"/>
    <col min="1657" max="1657" width="8.33203125" bestFit="1" customWidth="1"/>
    <col min="1658" max="1660" width="9.33203125" bestFit="1" customWidth="1"/>
    <col min="1661" max="1662" width="8.33203125" bestFit="1" customWidth="1"/>
    <col min="1663" max="1664" width="9.33203125" bestFit="1" customWidth="1"/>
    <col min="1665" max="1666" width="8.33203125" bestFit="1" customWidth="1"/>
    <col min="1667" max="1670" width="10.33203125" bestFit="1" customWidth="1"/>
    <col min="1671" max="1672" width="9.33203125" bestFit="1" customWidth="1"/>
    <col min="1673" max="1677" width="10.33203125" bestFit="1" customWidth="1"/>
    <col min="1678" max="1678" width="8.33203125" bestFit="1" customWidth="1"/>
    <col min="1679" max="1680" width="9.33203125" bestFit="1" customWidth="1"/>
    <col min="1681" max="1681" width="8.33203125" bestFit="1" customWidth="1"/>
    <col min="1682" max="1682" width="9.33203125" bestFit="1" customWidth="1"/>
    <col min="1683" max="1683" width="8.33203125" bestFit="1" customWidth="1"/>
    <col min="1684" max="1687" width="9.33203125" bestFit="1" customWidth="1"/>
    <col min="1688" max="1688" width="8.33203125" bestFit="1" customWidth="1"/>
    <col min="1689" max="1692" width="9.33203125" bestFit="1" customWidth="1"/>
    <col min="1693" max="1698" width="10.33203125" bestFit="1" customWidth="1"/>
    <col min="1699" max="1700" width="8.33203125" bestFit="1" customWidth="1"/>
    <col min="1701" max="1703" width="9.33203125" bestFit="1" customWidth="1"/>
    <col min="1704" max="1704" width="8.33203125" bestFit="1" customWidth="1"/>
    <col min="1705" max="1710" width="9.33203125" bestFit="1" customWidth="1"/>
    <col min="1711" max="1711" width="8.33203125" bestFit="1" customWidth="1"/>
    <col min="1712" max="1713" width="9.33203125" bestFit="1" customWidth="1"/>
    <col min="1714" max="1714" width="8.33203125" bestFit="1" customWidth="1"/>
    <col min="1715" max="1717" width="9.33203125" bestFit="1" customWidth="1"/>
    <col min="1718" max="1720" width="8.33203125" bestFit="1" customWidth="1"/>
    <col min="1721" max="1723" width="9.33203125" bestFit="1" customWidth="1"/>
    <col min="1724" max="1724" width="10.33203125" bestFit="1" customWidth="1"/>
    <col min="1725" max="1725" width="9.33203125" bestFit="1" customWidth="1"/>
    <col min="1726" max="1728" width="8.33203125" bestFit="1" customWidth="1"/>
    <col min="1729" max="1731" width="9.33203125" bestFit="1" customWidth="1"/>
    <col min="1732" max="1732" width="8.33203125" bestFit="1" customWidth="1"/>
    <col min="1733" max="1736" width="9.33203125" bestFit="1" customWidth="1"/>
    <col min="1737" max="1737" width="8.33203125" bestFit="1" customWidth="1"/>
    <col min="1738" max="1741" width="9.33203125" bestFit="1" customWidth="1"/>
    <col min="1742" max="1742" width="8.33203125" bestFit="1" customWidth="1"/>
    <col min="1743" max="1744" width="9.33203125" bestFit="1" customWidth="1"/>
    <col min="1745" max="1746" width="8.33203125" bestFit="1" customWidth="1"/>
    <col min="1747" max="1751" width="9.33203125" bestFit="1" customWidth="1"/>
    <col min="1752" max="1753" width="8.33203125" bestFit="1" customWidth="1"/>
    <col min="1754" max="1756" width="9.33203125" bestFit="1" customWidth="1"/>
    <col min="1757" max="1758" width="10.33203125" bestFit="1" customWidth="1"/>
    <col min="1759" max="1760" width="9.33203125" bestFit="1" customWidth="1"/>
    <col min="1761" max="1761" width="10.33203125" bestFit="1" customWidth="1"/>
    <col min="1762" max="1763" width="9.33203125" bestFit="1" customWidth="1"/>
    <col min="1764" max="1764" width="10.33203125" bestFit="1" customWidth="1"/>
    <col min="1765" max="1766" width="8.33203125" bestFit="1" customWidth="1"/>
    <col min="1767" max="1769" width="9.33203125" bestFit="1" customWidth="1"/>
    <col min="1770" max="1772" width="8.33203125" bestFit="1" customWidth="1"/>
    <col min="1773" max="1774" width="9.33203125" bestFit="1" customWidth="1"/>
    <col min="1775" max="1777" width="8.33203125" bestFit="1" customWidth="1"/>
    <col min="1778" max="1785" width="9.33203125" bestFit="1" customWidth="1"/>
    <col min="1786" max="1786" width="8.33203125" bestFit="1" customWidth="1"/>
    <col min="1787" max="1791" width="9.33203125" bestFit="1" customWidth="1"/>
    <col min="1792" max="1793" width="10.33203125" bestFit="1" customWidth="1"/>
    <col min="1794" max="1794" width="9.33203125" bestFit="1" customWidth="1"/>
    <col min="1795" max="1800" width="10.33203125" bestFit="1" customWidth="1"/>
    <col min="1801" max="1801" width="8.33203125" bestFit="1" customWidth="1"/>
    <col min="1802" max="1808" width="9.33203125" bestFit="1" customWidth="1"/>
    <col min="1809" max="1809" width="8.33203125" bestFit="1" customWidth="1"/>
    <col min="1810" max="1810" width="9.33203125" bestFit="1" customWidth="1"/>
    <col min="1811" max="1812" width="8.33203125" bestFit="1" customWidth="1"/>
    <col min="1813" max="1816" width="9.33203125" bestFit="1" customWidth="1"/>
    <col min="1817" max="1820" width="10.33203125" bestFit="1" customWidth="1"/>
    <col min="1821" max="1821" width="8.33203125" bestFit="1" customWidth="1"/>
    <col min="1822" max="1824" width="9.33203125" bestFit="1" customWidth="1"/>
    <col min="1825" max="1827" width="8.33203125" bestFit="1" customWidth="1"/>
    <col min="1828" max="1830" width="9.33203125" bestFit="1" customWidth="1"/>
    <col min="1831" max="1833" width="8.33203125" bestFit="1" customWidth="1"/>
    <col min="1834" max="1835" width="9.33203125" bestFit="1" customWidth="1"/>
    <col min="1836" max="1840" width="10.33203125" bestFit="1" customWidth="1"/>
    <col min="1841" max="1841" width="9.33203125" bestFit="1" customWidth="1"/>
    <col min="1842" max="1842" width="8.33203125" bestFit="1" customWidth="1"/>
    <col min="1843" max="1844" width="9.33203125" bestFit="1" customWidth="1"/>
    <col min="1845" max="1847" width="8.33203125" bestFit="1" customWidth="1"/>
    <col min="1848" max="1849" width="9.33203125" bestFit="1" customWidth="1"/>
    <col min="1850" max="1851" width="8.33203125" bestFit="1" customWidth="1"/>
    <col min="1852" max="1854" width="9.33203125" bestFit="1" customWidth="1"/>
    <col min="1855" max="1857" width="10.33203125" bestFit="1" customWidth="1"/>
    <col min="1858" max="1858" width="9.33203125" bestFit="1" customWidth="1"/>
    <col min="1859" max="1859" width="10.33203125" bestFit="1" customWidth="1"/>
    <col min="1860" max="1860" width="8.33203125" bestFit="1" customWidth="1"/>
    <col min="1861" max="1876" width="9.33203125" bestFit="1" customWidth="1"/>
    <col min="1877" max="1877" width="8.33203125" bestFit="1" customWidth="1"/>
    <col min="1878" max="1879" width="9.33203125" bestFit="1" customWidth="1"/>
    <col min="1880" max="1887" width="10.33203125" bestFit="1" customWidth="1"/>
    <col min="1888" max="1888" width="8.33203125" bestFit="1" customWidth="1"/>
    <col min="1889" max="1889" width="9.33203125" bestFit="1" customWidth="1"/>
    <col min="1890" max="1891" width="8.33203125" bestFit="1" customWidth="1"/>
    <col min="1892" max="1893" width="9.33203125" bestFit="1" customWidth="1"/>
    <col min="1894" max="1895" width="8.33203125" bestFit="1" customWidth="1"/>
    <col min="1896" max="1897" width="9.33203125" bestFit="1" customWidth="1"/>
    <col min="1898" max="1899" width="8.33203125" bestFit="1" customWidth="1"/>
    <col min="1900" max="1907" width="9.33203125" bestFit="1" customWidth="1"/>
    <col min="1908" max="1909" width="8.33203125" bestFit="1" customWidth="1"/>
    <col min="1910" max="1911" width="9.33203125" bestFit="1" customWidth="1"/>
    <col min="1912" max="1912" width="8.33203125" bestFit="1" customWidth="1"/>
    <col min="1913" max="1915" width="9.33203125" bestFit="1" customWidth="1"/>
    <col min="1916" max="1916" width="8.33203125" bestFit="1" customWidth="1"/>
    <col min="1917" max="1920" width="9.33203125" bestFit="1" customWidth="1"/>
    <col min="1921" max="1923" width="10.33203125" bestFit="1" customWidth="1"/>
    <col min="1924" max="1924" width="9.33203125" bestFit="1" customWidth="1"/>
    <col min="1925" max="1927" width="10.33203125" bestFit="1" customWidth="1"/>
    <col min="1928" max="1928" width="9.33203125" bestFit="1" customWidth="1"/>
    <col min="1929" max="1929" width="8.33203125" bestFit="1" customWidth="1"/>
    <col min="1930" max="1934" width="9.33203125" bestFit="1" customWidth="1"/>
    <col min="1935" max="1935" width="8.33203125" bestFit="1" customWidth="1"/>
    <col min="1936" max="1940" width="9.33203125" bestFit="1" customWidth="1"/>
    <col min="1941" max="1941" width="8.33203125" bestFit="1" customWidth="1"/>
    <col min="1942" max="1946" width="9.33203125" bestFit="1" customWidth="1"/>
    <col min="1947" max="1947" width="8.33203125" bestFit="1" customWidth="1"/>
    <col min="1948" max="1951" width="9.33203125" bestFit="1" customWidth="1"/>
    <col min="1952" max="1952" width="10.33203125" bestFit="1" customWidth="1"/>
    <col min="1953" max="1953" width="8.33203125" bestFit="1" customWidth="1"/>
    <col min="1954" max="1960" width="9.33203125" bestFit="1" customWidth="1"/>
    <col min="1961" max="1961" width="8.33203125" bestFit="1" customWidth="1"/>
    <col min="1962" max="1970" width="9.33203125" bestFit="1" customWidth="1"/>
    <col min="1971" max="1971" width="8.33203125" bestFit="1" customWidth="1"/>
    <col min="1972" max="1975" width="9.33203125" bestFit="1" customWidth="1"/>
    <col min="1976" max="1976" width="8.33203125" bestFit="1" customWidth="1"/>
    <col min="1977" max="1979" width="9.33203125" bestFit="1" customWidth="1"/>
    <col min="1980" max="1980" width="8.33203125" bestFit="1" customWidth="1"/>
    <col min="1981" max="1984" width="10.33203125" bestFit="1" customWidth="1"/>
    <col min="1985" max="1985" width="9.33203125" bestFit="1" customWidth="1"/>
    <col min="1986" max="1990" width="10.33203125" bestFit="1" customWidth="1"/>
    <col min="1991" max="1992" width="8.33203125" bestFit="1" customWidth="1"/>
    <col min="1993" max="1996" width="9.33203125" bestFit="1" customWidth="1"/>
    <col min="1997" max="1997" width="8.33203125" bestFit="1" customWidth="1"/>
    <col min="1998" max="2001" width="9.33203125" bestFit="1" customWidth="1"/>
    <col min="2002" max="2002" width="8.33203125" bestFit="1" customWidth="1"/>
    <col min="2003" max="2003" width="9.33203125" bestFit="1" customWidth="1"/>
    <col min="2004" max="2004" width="8.33203125" bestFit="1" customWidth="1"/>
    <col min="2005" max="2006" width="9.33203125" bestFit="1" customWidth="1"/>
    <col min="2007" max="2007" width="8.33203125" bestFit="1" customWidth="1"/>
    <col min="2008" max="2015" width="9.33203125" bestFit="1" customWidth="1"/>
    <col min="2016" max="2018" width="10.33203125" bestFit="1" customWidth="1"/>
    <col min="2019" max="2020" width="9.33203125" bestFit="1" customWidth="1"/>
    <col min="2021" max="2022" width="10.33203125" bestFit="1" customWidth="1"/>
    <col min="2023" max="2023" width="9.33203125" bestFit="1" customWidth="1"/>
    <col min="2024" max="2024" width="8.33203125" bestFit="1" customWidth="1"/>
    <col min="2025" max="2028" width="9.33203125" bestFit="1" customWidth="1"/>
    <col min="2029" max="2029" width="8.33203125" bestFit="1" customWidth="1"/>
    <col min="2030" max="2030" width="9.33203125" bestFit="1" customWidth="1"/>
    <col min="2031" max="2031" width="8.33203125" bestFit="1" customWidth="1"/>
    <col min="2032" max="2032" width="9.33203125" bestFit="1" customWidth="1"/>
    <col min="2033" max="2033" width="8.33203125" bestFit="1" customWidth="1"/>
    <col min="2034" max="2040" width="9.33203125" bestFit="1" customWidth="1"/>
    <col min="2041" max="2042" width="8.33203125" bestFit="1" customWidth="1"/>
    <col min="2043" max="2044" width="9.33203125" bestFit="1" customWidth="1"/>
    <col min="2045" max="2048" width="10.33203125" bestFit="1" customWidth="1"/>
    <col min="2049" max="2050" width="9.33203125" bestFit="1" customWidth="1"/>
    <col min="2051" max="2053" width="10.33203125" bestFit="1" customWidth="1"/>
    <col min="2054" max="2054" width="9.33203125" bestFit="1" customWidth="1"/>
    <col min="2055" max="2057" width="8.33203125" bestFit="1" customWidth="1"/>
    <col min="2058" max="2059" width="9.33203125" bestFit="1" customWidth="1"/>
    <col min="2060" max="2060" width="8.33203125" bestFit="1" customWidth="1"/>
    <col min="2061" max="2065" width="9.33203125" bestFit="1" customWidth="1"/>
    <col min="2066" max="2066" width="8.33203125" bestFit="1" customWidth="1"/>
    <col min="2067" max="2067" width="9.33203125" bestFit="1" customWidth="1"/>
    <col min="2068" max="2068" width="8.33203125" bestFit="1" customWidth="1"/>
    <col min="2069" max="2074" width="9.33203125" bestFit="1" customWidth="1"/>
    <col min="2075" max="2075" width="10.33203125" bestFit="1" customWidth="1"/>
    <col min="2076" max="2076" width="9.33203125" bestFit="1" customWidth="1"/>
    <col min="2077" max="2078" width="10.33203125" bestFit="1" customWidth="1"/>
    <col min="2079" max="2080" width="9.33203125" bestFit="1" customWidth="1"/>
    <col min="2081" max="2083" width="10.33203125" bestFit="1" customWidth="1"/>
    <col min="2084" max="2084" width="8.33203125" bestFit="1" customWidth="1"/>
    <col min="2085" max="2088" width="9.33203125" bestFit="1" customWidth="1"/>
    <col min="2089" max="2089" width="8.33203125" bestFit="1" customWidth="1"/>
    <col min="2090" max="2092" width="9.33203125" bestFit="1" customWidth="1"/>
    <col min="2093" max="2094" width="8.33203125" bestFit="1" customWidth="1"/>
    <col min="2095" max="2096" width="9.33203125" bestFit="1" customWidth="1"/>
    <col min="2097" max="2097" width="8.33203125" bestFit="1" customWidth="1"/>
    <col min="2098" max="2105" width="9.33203125" bestFit="1" customWidth="1"/>
    <col min="2106" max="2112" width="10.33203125" bestFit="1" customWidth="1"/>
    <col min="2113" max="2114" width="8.33203125" bestFit="1" customWidth="1"/>
    <col min="2115" max="2117" width="9.33203125" bestFit="1" customWidth="1"/>
    <col min="2118" max="2118" width="8.33203125" bestFit="1" customWidth="1"/>
    <col min="2119" max="2131" width="9.33203125" bestFit="1" customWidth="1"/>
    <col min="2132" max="2132" width="8.33203125" bestFit="1" customWidth="1"/>
    <col min="2133" max="2134" width="9.33203125" bestFit="1" customWidth="1"/>
    <col min="2135" max="2137" width="8.33203125" bestFit="1" customWidth="1"/>
    <col min="2138" max="2139" width="9.33203125" bestFit="1" customWidth="1"/>
    <col min="2140" max="2140" width="8.33203125" bestFit="1" customWidth="1"/>
    <col min="2141" max="2150" width="9.33203125" bestFit="1" customWidth="1"/>
    <col min="2151" max="2156" width="10.33203125" bestFit="1" customWidth="1"/>
    <col min="2157" max="2158" width="9.33203125" bestFit="1" customWidth="1"/>
    <col min="2159" max="2159" width="10.33203125" bestFit="1" customWidth="1"/>
    <col min="2160" max="2161" width="8.33203125" bestFit="1" customWidth="1"/>
    <col min="2162" max="2163" width="9.33203125" bestFit="1" customWidth="1"/>
    <col min="2164" max="2164" width="8.33203125" bestFit="1" customWidth="1"/>
    <col min="2165" max="2166" width="9.33203125" bestFit="1" customWidth="1"/>
    <col min="2167" max="2170" width="8.33203125" bestFit="1" customWidth="1"/>
    <col min="2171" max="2172" width="9.33203125" bestFit="1" customWidth="1"/>
    <col min="2173" max="2175" width="8.33203125" bestFit="1" customWidth="1"/>
    <col min="2176" max="2177" width="9.33203125" bestFit="1" customWidth="1"/>
    <col min="2178" max="2178" width="8.33203125" bestFit="1" customWidth="1"/>
    <col min="2179" max="2182" width="9.33203125" bestFit="1" customWidth="1"/>
    <col min="2183" max="2184" width="8.33203125" bestFit="1" customWidth="1"/>
    <col min="2185" max="2187" width="9.33203125" bestFit="1" customWidth="1"/>
    <col min="2188" max="2189" width="8.33203125" bestFit="1" customWidth="1"/>
    <col min="2190" max="2194" width="9.33203125" bestFit="1" customWidth="1"/>
    <col min="2195" max="2198" width="10.33203125" bestFit="1" customWidth="1"/>
    <col min="2199" max="2199" width="9.33203125" bestFit="1" customWidth="1"/>
    <col min="2200" max="2202" width="10.33203125" bestFit="1" customWidth="1"/>
    <col min="2203" max="2204" width="9.33203125" bestFit="1" customWidth="1"/>
    <col min="2205" max="2205" width="10.33203125" bestFit="1" customWidth="1"/>
    <col min="2206" max="2206" width="9.33203125" bestFit="1" customWidth="1"/>
    <col min="2207" max="2207" width="8.33203125" bestFit="1" customWidth="1"/>
    <col min="2208" max="2208" width="9.33203125" bestFit="1" customWidth="1"/>
    <col min="2209" max="2209" width="8.33203125" bestFit="1" customWidth="1"/>
    <col min="2210" max="2210" width="9.33203125" bestFit="1" customWidth="1"/>
    <col min="2211" max="2215" width="8.33203125" bestFit="1" customWidth="1"/>
    <col min="2216" max="2216" width="9.33203125" bestFit="1" customWidth="1"/>
    <col min="2217" max="2217" width="8.33203125" bestFit="1" customWidth="1"/>
    <col min="2218" max="2221" width="9.33203125" bestFit="1" customWidth="1"/>
    <col min="2222" max="2222" width="8.33203125" bestFit="1" customWidth="1"/>
    <col min="2223" max="2226" width="9.33203125" bestFit="1" customWidth="1"/>
    <col min="2227" max="2228" width="8.33203125" bestFit="1" customWidth="1"/>
    <col min="2229" max="2229" width="9.33203125" bestFit="1" customWidth="1"/>
    <col min="2230" max="2235" width="10.33203125" bestFit="1" customWidth="1"/>
    <col min="2236" max="2237" width="9.33203125" bestFit="1" customWidth="1"/>
    <col min="2238" max="2239" width="10.33203125" bestFit="1" customWidth="1"/>
    <col min="2240" max="2240" width="8.33203125" bestFit="1" customWidth="1"/>
    <col min="2241" max="2243" width="9.33203125" bestFit="1" customWidth="1"/>
    <col min="2244" max="2245" width="8.33203125" bestFit="1" customWidth="1"/>
    <col min="2246" max="2249" width="9.33203125" bestFit="1" customWidth="1"/>
    <col min="2250" max="2250" width="8.33203125" bestFit="1" customWidth="1"/>
    <col min="2251" max="2253" width="9.33203125" bestFit="1" customWidth="1"/>
    <col min="2254" max="2255" width="8.33203125" bestFit="1" customWidth="1"/>
    <col min="2256" max="2258" width="9.33203125" bestFit="1" customWidth="1"/>
    <col min="2259" max="2259" width="8.33203125" bestFit="1" customWidth="1"/>
    <col min="2260" max="2262" width="9.33203125" bestFit="1" customWidth="1"/>
    <col min="2263" max="2263" width="8.33203125" bestFit="1" customWidth="1"/>
    <col min="2264" max="2265" width="9.33203125" bestFit="1" customWidth="1"/>
    <col min="2266" max="2269" width="10.33203125" bestFit="1" customWidth="1"/>
    <col min="2270" max="2270" width="9.33203125" bestFit="1" customWidth="1"/>
    <col min="2271" max="2273" width="8.33203125" bestFit="1" customWidth="1"/>
    <col min="2274" max="2275" width="9.33203125" bestFit="1" customWidth="1"/>
    <col min="2276" max="2276" width="8.33203125" bestFit="1" customWidth="1"/>
    <col min="2277" max="2278" width="9.33203125" bestFit="1" customWidth="1"/>
    <col min="2279" max="2279" width="8.33203125" bestFit="1" customWidth="1"/>
    <col min="2280" max="2281" width="9.33203125" bestFit="1" customWidth="1"/>
    <col min="2282" max="2282" width="8.33203125" bestFit="1" customWidth="1"/>
    <col min="2283" max="2288" width="9.33203125" bestFit="1" customWidth="1"/>
    <col min="2289" max="2289" width="8.33203125" bestFit="1" customWidth="1"/>
    <col min="2290" max="2301" width="9.33203125" bestFit="1" customWidth="1"/>
    <col min="2302" max="2305" width="10.33203125" bestFit="1" customWidth="1"/>
    <col min="2306" max="2306" width="9.33203125" bestFit="1" customWidth="1"/>
    <col min="2307" max="2314" width="10.33203125" bestFit="1" customWidth="1"/>
    <col min="2315" max="2317" width="8.33203125" bestFit="1" customWidth="1"/>
    <col min="2318" max="2318" width="9.33203125" bestFit="1" customWidth="1"/>
    <col min="2319" max="2319" width="8.33203125" bestFit="1" customWidth="1"/>
    <col min="2320" max="2326" width="9.33203125" bestFit="1" customWidth="1"/>
    <col min="2327" max="2329" width="8.33203125" bestFit="1" customWidth="1"/>
    <col min="2330" max="2333" width="9.33203125" bestFit="1" customWidth="1"/>
    <col min="2334" max="2334" width="8.33203125" bestFit="1" customWidth="1"/>
    <col min="2335" max="2340" width="9.33203125" bestFit="1" customWidth="1"/>
    <col min="2341" max="2342" width="8.33203125" bestFit="1" customWidth="1"/>
    <col min="2343" max="2346" width="9.33203125" bestFit="1" customWidth="1"/>
    <col min="2347" max="2352" width="10.33203125" bestFit="1" customWidth="1"/>
    <col min="2353" max="2354" width="8.33203125" bestFit="1" customWidth="1"/>
    <col min="2355" max="2361" width="9.33203125" bestFit="1" customWidth="1"/>
    <col min="2362" max="2363" width="8.33203125" bestFit="1" customWidth="1"/>
    <col min="2364" max="2364" width="9.33203125" bestFit="1" customWidth="1"/>
    <col min="2365" max="2367" width="8.33203125" bestFit="1" customWidth="1"/>
    <col min="2368" max="2375" width="9.33203125" bestFit="1" customWidth="1"/>
    <col min="2376" max="2377" width="8.33203125" bestFit="1" customWidth="1"/>
    <col min="2378" max="2379" width="9.33203125" bestFit="1" customWidth="1"/>
    <col min="2380" max="2380" width="8.33203125" bestFit="1" customWidth="1"/>
    <col min="2381" max="2385" width="9.33203125" bestFit="1" customWidth="1"/>
    <col min="2386" max="2387" width="10.33203125" bestFit="1" customWidth="1"/>
    <col min="2388" max="2388" width="9.33203125" bestFit="1" customWidth="1"/>
    <col min="2389" max="2390" width="10.33203125" bestFit="1" customWidth="1"/>
    <col min="2391" max="2392" width="9.33203125" bestFit="1" customWidth="1"/>
    <col min="2393" max="2397" width="10.33203125" bestFit="1" customWidth="1"/>
    <col min="2398" max="2398" width="8.33203125" bestFit="1" customWidth="1"/>
    <col min="2399" max="2400" width="9.33203125" bestFit="1" customWidth="1"/>
    <col min="2401" max="2401" width="8.33203125" bestFit="1" customWidth="1"/>
    <col min="2402" max="2403" width="9.33203125" bestFit="1" customWidth="1"/>
    <col min="2404" max="2404" width="8.33203125" bestFit="1" customWidth="1"/>
    <col min="2405" max="2410" width="9.33203125" bestFit="1" customWidth="1"/>
    <col min="2411" max="2411" width="8.33203125" bestFit="1" customWidth="1"/>
    <col min="2412" max="2418" width="9.33203125" bestFit="1" customWidth="1"/>
    <col min="2419" max="2421" width="8.33203125" bestFit="1" customWidth="1"/>
    <col min="2422" max="2424" width="9.33203125" bestFit="1" customWidth="1"/>
    <col min="2425" max="2426" width="8.33203125" bestFit="1" customWidth="1"/>
    <col min="2427" max="2436" width="9.33203125" bestFit="1" customWidth="1"/>
    <col min="2437" max="2437" width="8.33203125" bestFit="1" customWidth="1"/>
    <col min="2438" max="2445" width="9.33203125" bestFit="1" customWidth="1"/>
    <col min="2446" max="2452" width="10.33203125" bestFit="1" customWidth="1"/>
    <col min="2453" max="2458" width="9.33203125" bestFit="1" customWidth="1"/>
    <col min="2459" max="2460" width="8.33203125" bestFit="1" customWidth="1"/>
    <col min="2461" max="2463" width="9.33203125" bestFit="1" customWidth="1"/>
    <col min="2464" max="2465" width="8.33203125" bestFit="1" customWidth="1"/>
    <col min="2466" max="2467" width="9.33203125" bestFit="1" customWidth="1"/>
    <col min="2468" max="2468" width="8.33203125" bestFit="1" customWidth="1"/>
    <col min="2469" max="2472" width="9.33203125" bestFit="1" customWidth="1"/>
    <col min="2473" max="2474" width="8.33203125" bestFit="1" customWidth="1"/>
    <col min="2475" max="2475" width="9.33203125" bestFit="1" customWidth="1"/>
    <col min="2476" max="2476" width="8.33203125" bestFit="1" customWidth="1"/>
    <col min="2477" max="2485" width="9.33203125" bestFit="1" customWidth="1"/>
    <col min="2486" max="2488" width="8.33203125" bestFit="1" customWidth="1"/>
    <col min="2489" max="2492" width="9.33203125" bestFit="1" customWidth="1"/>
    <col min="2493" max="2497" width="10.33203125" bestFit="1" customWidth="1"/>
    <col min="2498" max="2499" width="8.33203125" bestFit="1" customWidth="1"/>
    <col min="2500" max="2501" width="9.33203125" bestFit="1" customWidth="1"/>
    <col min="2502" max="2502" width="8.33203125" bestFit="1" customWidth="1"/>
    <col min="2503" max="2509" width="9.33203125" bestFit="1" customWidth="1"/>
    <col min="2510" max="2512" width="8.33203125" bestFit="1" customWidth="1"/>
    <col min="2513" max="2514" width="9.33203125" bestFit="1" customWidth="1"/>
    <col min="2515" max="2515" width="8.33203125" bestFit="1" customWidth="1"/>
    <col min="2516" max="2520" width="9.33203125" bestFit="1" customWidth="1"/>
    <col min="2521" max="2524" width="8.33203125" bestFit="1" customWidth="1"/>
    <col min="2525" max="2530" width="9.33203125" bestFit="1" customWidth="1"/>
    <col min="2531" max="2533" width="8.33203125" bestFit="1" customWidth="1"/>
    <col min="2534" max="2535" width="9.33203125" bestFit="1" customWidth="1"/>
    <col min="2536" max="2539" width="10.33203125" bestFit="1" customWidth="1"/>
    <col min="2540" max="2541" width="9.33203125" bestFit="1" customWidth="1"/>
    <col min="2542" max="2543" width="10.33203125" bestFit="1" customWidth="1"/>
    <col min="2544" max="2548" width="9.33203125" bestFit="1" customWidth="1"/>
    <col min="2549" max="2549" width="8.33203125" bestFit="1" customWidth="1"/>
    <col min="2550" max="2551" width="9.33203125" bestFit="1" customWidth="1"/>
    <col min="2552" max="2552" width="8.33203125" bestFit="1" customWidth="1"/>
    <col min="2553" max="2559" width="9.33203125" bestFit="1" customWidth="1"/>
    <col min="2560" max="2561" width="8.33203125" bestFit="1" customWidth="1"/>
    <col min="2562" max="2563" width="9.33203125" bestFit="1" customWidth="1"/>
    <col min="2564" max="2564" width="8.33203125" bestFit="1" customWidth="1"/>
    <col min="2565" max="2567" width="9.33203125" bestFit="1" customWidth="1"/>
    <col min="2568" max="2568" width="8.33203125" bestFit="1" customWidth="1"/>
    <col min="2569" max="2581" width="9.33203125" bestFit="1" customWidth="1"/>
    <col min="2582" max="2584" width="10.33203125" bestFit="1" customWidth="1"/>
    <col min="2585" max="2586" width="9.33203125" bestFit="1" customWidth="1"/>
    <col min="2587" max="2594" width="10.33203125" bestFit="1" customWidth="1"/>
    <col min="2595" max="2596" width="8.33203125" bestFit="1" customWidth="1"/>
    <col min="2597" max="2598" width="9.33203125" bestFit="1" customWidth="1"/>
    <col min="2599" max="2599" width="8.33203125" bestFit="1" customWidth="1"/>
    <col min="2600" max="2601" width="9.33203125" bestFit="1" customWidth="1"/>
    <col min="2602" max="2603" width="8.33203125" bestFit="1" customWidth="1"/>
    <col min="2604" max="2605" width="9.33203125" bestFit="1" customWidth="1"/>
    <col min="2606" max="2606" width="8.33203125" bestFit="1" customWidth="1"/>
    <col min="2607" max="2608" width="9.33203125" bestFit="1" customWidth="1"/>
    <col min="2609" max="2609" width="8.33203125" bestFit="1" customWidth="1"/>
    <col min="2610" max="2610" width="9.33203125" bestFit="1" customWidth="1"/>
    <col min="2611" max="2611" width="8.33203125" bestFit="1" customWidth="1"/>
    <col min="2612" max="2614" width="9.33203125" bestFit="1" customWidth="1"/>
    <col min="2615" max="2617" width="8.33203125" bestFit="1" customWidth="1"/>
    <col min="2618" max="2621" width="9.33203125" bestFit="1" customWidth="1"/>
    <col min="2622" max="2622" width="8.33203125" bestFit="1" customWidth="1"/>
    <col min="2623" max="2627" width="9.33203125" bestFit="1" customWidth="1"/>
    <col min="2628" max="2629" width="8.33203125" bestFit="1" customWidth="1"/>
    <col min="2630" max="2634" width="9.33203125" bestFit="1" customWidth="1"/>
    <col min="2635" max="2636" width="10.33203125" bestFit="1" customWidth="1"/>
    <col min="2637" max="2637" width="9.33203125" bestFit="1" customWidth="1"/>
    <col min="2638" max="2641" width="10.33203125" bestFit="1" customWidth="1"/>
    <col min="2642" max="2643" width="9.33203125" bestFit="1" customWidth="1"/>
    <col min="2644" max="2646" width="10.33203125" bestFit="1" customWidth="1"/>
    <col min="2647" max="2647" width="8.33203125" bestFit="1" customWidth="1"/>
    <col min="2648" max="2648" width="9.33203125" bestFit="1" customWidth="1"/>
    <col min="2649" max="2650" width="8.33203125" bestFit="1" customWidth="1"/>
    <col min="2651" max="2653" width="9.33203125" bestFit="1" customWidth="1"/>
    <col min="2654" max="2656" width="8.33203125" bestFit="1" customWidth="1"/>
    <col min="2657" max="2663" width="9.33203125" bestFit="1" customWidth="1"/>
    <col min="2664" max="2664" width="8.33203125" bestFit="1" customWidth="1"/>
    <col min="2665" max="2665" width="9.33203125" bestFit="1" customWidth="1"/>
    <col min="2666" max="2667" width="8.33203125" bestFit="1" customWidth="1"/>
    <col min="2668" max="2668" width="9.33203125" bestFit="1" customWidth="1"/>
    <col min="2669" max="2670" width="8.33203125" bestFit="1" customWidth="1"/>
    <col min="2671" max="2675" width="9.33203125" bestFit="1" customWidth="1"/>
    <col min="2676" max="2680" width="8.33203125" bestFit="1" customWidth="1"/>
    <col min="2681" max="2696" width="9.33203125" bestFit="1" customWidth="1"/>
    <col min="2697" max="2697" width="8.33203125" bestFit="1" customWidth="1"/>
    <col min="2698" max="2709" width="9.33203125" bestFit="1" customWidth="1"/>
    <col min="2710" max="2713" width="10.33203125" bestFit="1" customWidth="1"/>
    <col min="2714" max="2715" width="9.33203125" bestFit="1" customWidth="1"/>
    <col min="2716" max="2719" width="10.33203125" bestFit="1" customWidth="1"/>
    <col min="2720" max="2721" width="9.33203125" bestFit="1" customWidth="1"/>
    <col min="2722" max="2724" width="10.33203125" bestFit="1" customWidth="1"/>
    <col min="2725" max="2726" width="8.33203125" bestFit="1" customWidth="1"/>
    <col min="2727" max="2728" width="9.33203125" bestFit="1" customWidth="1"/>
    <col min="2729" max="2729" width="8.33203125" bestFit="1" customWidth="1"/>
    <col min="2730" max="2731" width="9.33203125" bestFit="1" customWidth="1"/>
    <col min="2732" max="2734" width="8.33203125" bestFit="1" customWidth="1"/>
    <col min="2735" max="2735" width="9.33203125" bestFit="1" customWidth="1"/>
    <col min="2736" max="2738" width="8.33203125" bestFit="1" customWidth="1"/>
    <col min="2739" max="2743" width="9.33203125" bestFit="1" customWidth="1"/>
    <col min="2744" max="2746" width="8.33203125" bestFit="1" customWidth="1"/>
    <col min="2747" max="2751" width="9.33203125" bestFit="1" customWidth="1"/>
    <col min="2752" max="2753" width="8.33203125" bestFit="1" customWidth="1"/>
    <col min="2754" max="2755" width="9.33203125" bestFit="1" customWidth="1"/>
    <col min="2756" max="2757" width="8.33203125" bestFit="1" customWidth="1"/>
    <col min="2758" max="2762" width="9.33203125" bestFit="1" customWidth="1"/>
    <col min="2763" max="2765" width="8.33203125" bestFit="1" customWidth="1"/>
    <col min="2766" max="2776" width="9.33203125" bestFit="1" customWidth="1"/>
    <col min="2777" max="2781" width="8.33203125" bestFit="1" customWidth="1"/>
    <col min="2782" max="2790" width="9.33203125" bestFit="1" customWidth="1"/>
    <col min="2791" max="2793" width="10.33203125" bestFit="1" customWidth="1"/>
    <col min="2794" max="2796" width="8.33203125" bestFit="1" customWidth="1"/>
    <col min="2797" max="2797" width="9.33203125" bestFit="1" customWidth="1"/>
    <col min="2798" max="2798" width="8.33203125" bestFit="1" customWidth="1"/>
    <col min="2799" max="2801" width="9.33203125" bestFit="1" customWidth="1"/>
    <col min="2802" max="2802" width="8.33203125" bestFit="1" customWidth="1"/>
    <col min="2803" max="2806" width="9.33203125" bestFit="1" customWidth="1"/>
    <col min="2807" max="2809" width="8.33203125" bestFit="1" customWidth="1"/>
    <col min="2810" max="2814" width="9.33203125" bestFit="1" customWidth="1"/>
    <col min="2815" max="2815" width="8.33203125" bestFit="1" customWidth="1"/>
    <col min="2816" max="2820" width="9.33203125" bestFit="1" customWidth="1"/>
    <col min="2821" max="2822" width="8.33203125" bestFit="1" customWidth="1"/>
    <col min="2823" max="2825" width="9.33203125" bestFit="1" customWidth="1"/>
    <col min="2826" max="2827" width="8.33203125" bestFit="1" customWidth="1"/>
    <col min="2828" max="2830" width="9.33203125" bestFit="1" customWidth="1"/>
    <col min="2831" max="2833" width="8.33203125" bestFit="1" customWidth="1"/>
    <col min="2834" max="2837" width="9.33203125" bestFit="1" customWidth="1"/>
    <col min="2838" max="2839" width="8.33203125" bestFit="1" customWidth="1"/>
    <col min="2840" max="2847" width="9.33203125" bestFit="1" customWidth="1"/>
    <col min="2848" max="2850" width="10.33203125" bestFit="1" customWidth="1"/>
    <col min="2851" max="2851" width="9.33203125" bestFit="1" customWidth="1"/>
    <col min="2852" max="2855" width="10.33203125" bestFit="1" customWidth="1"/>
    <col min="2856" max="2856" width="9.33203125" bestFit="1" customWidth="1"/>
    <col min="2857" max="2861" width="10.33203125" bestFit="1" customWidth="1"/>
    <col min="2862" max="2863" width="8.33203125" bestFit="1" customWidth="1"/>
    <col min="2864" max="2864" width="9.33203125" bestFit="1" customWidth="1"/>
    <col min="2865" max="2865" width="8.33203125" bestFit="1" customWidth="1"/>
    <col min="2866" max="2869" width="9.33203125" bestFit="1" customWidth="1"/>
    <col min="2870" max="2871" width="8.33203125" bestFit="1" customWidth="1"/>
    <col min="2872" max="2880" width="9.33203125" bestFit="1" customWidth="1"/>
    <col min="2881" max="2882" width="8.33203125" bestFit="1" customWidth="1"/>
    <col min="2883" max="2885" width="9.33203125" bestFit="1" customWidth="1"/>
    <col min="2886" max="2886" width="8.33203125" bestFit="1" customWidth="1"/>
    <col min="2887" max="2891" width="9.33203125" bestFit="1" customWidth="1"/>
    <col min="2892" max="2894" width="8.33203125" bestFit="1" customWidth="1"/>
    <col min="2895" max="2897" width="9.33203125" bestFit="1" customWidth="1"/>
    <col min="2898" max="2898" width="8.33203125" bestFit="1" customWidth="1"/>
    <col min="2899" max="2911" width="9.33203125" bestFit="1" customWidth="1"/>
    <col min="2912" max="2915" width="10.33203125" bestFit="1" customWidth="1"/>
    <col min="2916" max="2917" width="9.33203125" bestFit="1" customWidth="1"/>
    <col min="2918" max="2921" width="10.33203125" bestFit="1" customWidth="1"/>
    <col min="2922" max="2922" width="9.33203125" bestFit="1" customWidth="1"/>
    <col min="2923" max="2925" width="10.33203125" bestFit="1" customWidth="1"/>
    <col min="2926" max="2927" width="8.33203125" bestFit="1" customWidth="1"/>
    <col min="2928" max="2939" width="9.33203125" bestFit="1" customWidth="1"/>
    <col min="2940" max="2940" width="8.33203125" bestFit="1" customWidth="1"/>
    <col min="2941" max="2947" width="9.33203125" bestFit="1" customWidth="1"/>
    <col min="2948" max="2950" width="8.33203125" bestFit="1" customWidth="1"/>
    <col min="2951" max="2953" width="9.33203125" bestFit="1" customWidth="1"/>
    <col min="2954" max="2955" width="8.33203125" bestFit="1" customWidth="1"/>
    <col min="2956" max="2960" width="9.33203125" bestFit="1" customWidth="1"/>
    <col min="2961" max="2961" width="8.33203125" bestFit="1" customWidth="1"/>
    <col min="2962" max="2964" width="9.33203125" bestFit="1" customWidth="1"/>
    <col min="2965" max="2965" width="8.33203125" bestFit="1" customWidth="1"/>
    <col min="2966" max="2973" width="9.33203125" bestFit="1" customWidth="1"/>
    <col min="2974" max="2975" width="8.33203125" bestFit="1" customWidth="1"/>
    <col min="2976" max="2979" width="9.33203125" bestFit="1" customWidth="1"/>
    <col min="2980" max="2981" width="8.33203125" bestFit="1" customWidth="1"/>
    <col min="2982" max="2988" width="9.33203125" bestFit="1" customWidth="1"/>
    <col min="2989" max="2999" width="10.33203125" bestFit="1" customWidth="1"/>
    <col min="3000" max="3000" width="8.33203125" bestFit="1" customWidth="1"/>
    <col min="3001" max="3003" width="9.33203125" bestFit="1" customWidth="1"/>
    <col min="3004" max="3004" width="8.33203125" bestFit="1" customWidth="1"/>
    <col min="3005" max="3008" width="9.33203125" bestFit="1" customWidth="1"/>
    <col min="3009" max="3010" width="8.33203125" bestFit="1" customWidth="1"/>
    <col min="3011" max="3016" width="9.33203125" bestFit="1" customWidth="1"/>
    <col min="3017" max="3019" width="8.33203125" bestFit="1" customWidth="1"/>
    <col min="3020" max="3023" width="9.33203125" bestFit="1" customWidth="1"/>
    <col min="3024" max="3025" width="8.33203125" bestFit="1" customWidth="1"/>
    <col min="3026" max="3030" width="9.33203125" bestFit="1" customWidth="1"/>
    <col min="3031" max="3034" width="8.33203125" bestFit="1" customWidth="1"/>
    <col min="3035" max="3041" width="9.33203125" bestFit="1" customWidth="1"/>
    <col min="3042" max="3042" width="8.33203125" bestFit="1" customWidth="1"/>
    <col min="3043" max="3048" width="9.33203125" bestFit="1" customWidth="1"/>
    <col min="3049" max="3050" width="8.33203125" bestFit="1" customWidth="1"/>
    <col min="3051" max="3056" width="9.33203125" bestFit="1" customWidth="1"/>
    <col min="3057" max="3060" width="8.33203125" bestFit="1" customWidth="1"/>
    <col min="3061" max="3069" width="9.33203125" bestFit="1" customWidth="1"/>
    <col min="3070" max="3077" width="10.33203125" bestFit="1" customWidth="1"/>
    <col min="3078" max="3078" width="9.33203125" bestFit="1" customWidth="1"/>
    <col min="3079" max="3087" width="10.33203125" bestFit="1" customWidth="1"/>
    <col min="3088" max="3088" width="9.33203125" bestFit="1" customWidth="1"/>
    <col min="3089" max="3092" width="10.33203125" bestFit="1" customWidth="1"/>
    <col min="3093" max="3095" width="8.33203125" bestFit="1" customWidth="1"/>
    <col min="3096" max="3101" width="9.33203125" bestFit="1" customWidth="1"/>
    <col min="3102" max="3103" width="8.33203125" bestFit="1" customWidth="1"/>
    <col min="3104" max="3112" width="9.33203125" bestFit="1" customWidth="1"/>
    <col min="3113" max="3114" width="8.33203125" bestFit="1" customWidth="1"/>
    <col min="3115" max="3119" width="9.33203125" bestFit="1" customWidth="1"/>
    <col min="3120" max="3121" width="8.33203125" bestFit="1" customWidth="1"/>
    <col min="3122" max="3128" width="9.33203125" bestFit="1" customWidth="1"/>
    <col min="3129" max="3130" width="8.33203125" bestFit="1" customWidth="1"/>
    <col min="3131" max="3138" width="9.33203125" bestFit="1" customWidth="1"/>
    <col min="3139" max="3140" width="8.33203125" bestFit="1" customWidth="1"/>
    <col min="3141" max="3155" width="9.33203125" bestFit="1" customWidth="1"/>
    <col min="3156" max="3158" width="8.33203125" bestFit="1" customWidth="1"/>
    <col min="3159" max="3166" width="9.33203125" bestFit="1" customWidth="1"/>
    <col min="3167" max="3169" width="10.33203125" bestFit="1" customWidth="1"/>
    <col min="3170" max="3170" width="9.33203125" bestFit="1" customWidth="1"/>
    <col min="3171" max="3172" width="10.33203125" bestFit="1" customWidth="1"/>
    <col min="3173" max="3174" width="9.33203125" bestFit="1" customWidth="1"/>
    <col min="3175" max="3177" width="10.33203125" bestFit="1" customWidth="1"/>
    <col min="3178" max="3180" width="8.33203125" bestFit="1" customWidth="1"/>
    <col min="3181" max="3184" width="9.33203125" bestFit="1" customWidth="1"/>
    <col min="3185" max="3187" width="8.33203125" bestFit="1" customWidth="1"/>
    <col min="3188" max="3194" width="9.33203125" bestFit="1" customWidth="1"/>
    <col min="3195" max="3196" width="8.33203125" bestFit="1" customWidth="1"/>
    <col min="3197" max="3200" width="9.33203125" bestFit="1" customWidth="1"/>
    <col min="3201" max="3204" width="8.33203125" bestFit="1" customWidth="1"/>
    <col min="3205" max="3210" width="9.33203125" bestFit="1" customWidth="1"/>
    <col min="3211" max="3211" width="8.33203125" bestFit="1" customWidth="1"/>
    <col min="3212" max="3216" width="9.33203125" bestFit="1" customWidth="1"/>
    <col min="3217" max="3218" width="8.33203125" bestFit="1" customWidth="1"/>
    <col min="3219" max="3226" width="9.33203125" bestFit="1" customWidth="1"/>
    <col min="3227" max="3228" width="8.33203125" bestFit="1" customWidth="1"/>
    <col min="3229" max="3237" width="9.33203125" bestFit="1" customWidth="1"/>
    <col min="3238" max="3241" width="8.33203125" bestFit="1" customWidth="1"/>
    <col min="3242" max="3251" width="9.33203125" bestFit="1" customWidth="1"/>
    <col min="3252" max="3254" width="10.33203125" bestFit="1" customWidth="1"/>
    <col min="3255" max="3259" width="9.33203125" bestFit="1" customWidth="1"/>
    <col min="3260" max="3260" width="10.33203125" bestFit="1" customWidth="1"/>
    <col min="3261" max="3262" width="9.33203125" bestFit="1" customWidth="1"/>
    <col min="3263" max="3268" width="10.33203125" bestFit="1" customWidth="1"/>
    <col min="3269" max="3274" width="9.33203125" bestFit="1" customWidth="1"/>
    <col min="3275" max="3276" width="8.33203125" bestFit="1" customWidth="1"/>
    <col min="3277" max="3279" width="9.33203125" bestFit="1" customWidth="1"/>
    <col min="3280" max="3280" width="8.33203125" bestFit="1" customWidth="1"/>
    <col min="3281" max="3285" width="9.33203125" bestFit="1" customWidth="1"/>
    <col min="3286" max="3288" width="8.33203125" bestFit="1" customWidth="1"/>
    <col min="3289" max="3297" width="9.33203125" bestFit="1" customWidth="1"/>
    <col min="3298" max="3299" width="8.33203125" bestFit="1" customWidth="1"/>
    <col min="3300" max="3304" width="9.33203125" bestFit="1" customWidth="1"/>
    <col min="3305" max="3307" width="8.33203125" bestFit="1" customWidth="1"/>
    <col min="3308" max="3313" width="9.33203125" bestFit="1" customWidth="1"/>
    <col min="3314" max="3315" width="8.33203125" bestFit="1" customWidth="1"/>
    <col min="3316" max="3335" width="9.33203125" bestFit="1" customWidth="1"/>
    <col min="3336" max="3340" width="8.33203125" bestFit="1" customWidth="1"/>
    <col min="3341" max="3345" width="9.33203125" bestFit="1" customWidth="1"/>
    <col min="3346" max="3349" width="10.33203125" bestFit="1" customWidth="1"/>
    <col min="3350" max="3351" width="9.33203125" bestFit="1" customWidth="1"/>
    <col min="3352" max="3354" width="10.33203125" bestFit="1" customWidth="1"/>
    <col min="3355" max="3355" width="9.33203125" bestFit="1" customWidth="1"/>
    <col min="3356" max="3360" width="10.33203125" bestFit="1" customWidth="1"/>
    <col min="3361" max="3361" width="8.33203125" bestFit="1" customWidth="1"/>
    <col min="3362" max="3372" width="9.33203125" bestFit="1" customWidth="1"/>
    <col min="3373" max="3374" width="8.33203125" bestFit="1" customWidth="1"/>
    <col min="3375" max="3378" width="9.33203125" bestFit="1" customWidth="1"/>
    <col min="3379" max="3381" width="8.33203125" bestFit="1" customWidth="1"/>
    <col min="3382" max="3388" width="9.33203125" bestFit="1" customWidth="1"/>
    <col min="3389" max="3390" width="8.33203125" bestFit="1" customWidth="1"/>
    <col min="3391" max="3398" width="9.33203125" bestFit="1" customWidth="1"/>
    <col min="3399" max="3399" width="8.33203125" bestFit="1" customWidth="1"/>
    <col min="3400" max="3404" width="9.33203125" bestFit="1" customWidth="1"/>
    <col min="3405" max="3406" width="8.33203125" bestFit="1" customWidth="1"/>
    <col min="3407" max="3410" width="9.33203125" bestFit="1" customWidth="1"/>
    <col min="3411" max="3413" width="8.33203125" bestFit="1" customWidth="1"/>
    <col min="3414" max="3420" width="9.33203125" bestFit="1" customWidth="1"/>
    <col min="3421" max="3422" width="8.33203125" bestFit="1" customWidth="1"/>
    <col min="3423" max="3427" width="9.33203125" bestFit="1" customWidth="1"/>
    <col min="3428" max="3430" width="8.33203125" bestFit="1" customWidth="1"/>
    <col min="3431" max="3437" width="9.33203125" bestFit="1" customWidth="1"/>
    <col min="3438" max="3445" width="10.33203125" bestFit="1" customWidth="1"/>
    <col min="3446" max="3447" width="9.33203125" bestFit="1" customWidth="1"/>
    <col min="3448" max="3452" width="10.33203125" bestFit="1" customWidth="1"/>
    <col min="3453" max="3453" width="9.33203125" bestFit="1" customWidth="1"/>
    <col min="3454" max="3461" width="10.33203125" bestFit="1" customWidth="1"/>
    <col min="3462" max="3464" width="8.33203125" bestFit="1" customWidth="1"/>
    <col min="3465" max="3468" width="9.33203125" bestFit="1" customWidth="1"/>
    <col min="3469" max="3472" width="8.33203125" bestFit="1" customWidth="1"/>
    <col min="3473" max="3478" width="9.33203125" bestFit="1" customWidth="1"/>
    <col min="3479" max="3479" width="8.33203125" bestFit="1" customWidth="1"/>
    <col min="3480" max="3482" width="9.33203125" bestFit="1" customWidth="1"/>
    <col min="3483" max="3484" width="8.33203125" bestFit="1" customWidth="1"/>
    <col min="3485" max="3486" width="9.33203125" bestFit="1" customWidth="1"/>
    <col min="3487" max="3487" width="8.33203125" bestFit="1" customWidth="1"/>
    <col min="3488" max="3491" width="9.33203125" bestFit="1" customWidth="1"/>
    <col min="3492" max="3494" width="8.33203125" bestFit="1" customWidth="1"/>
    <col min="3495" max="3500" width="9.33203125" bestFit="1" customWidth="1"/>
    <col min="3501" max="3504" width="8.33203125" bestFit="1" customWidth="1"/>
    <col min="3505" max="3509" width="9.33203125" bestFit="1" customWidth="1"/>
    <col min="3510" max="3514" width="8.33203125" bestFit="1" customWidth="1"/>
    <col min="3515" max="3521" width="9.33203125" bestFit="1" customWidth="1"/>
    <col min="3522" max="3533" width="10.33203125" bestFit="1" customWidth="1"/>
    <col min="3534" max="3536" width="9.33203125" bestFit="1" customWidth="1"/>
    <col min="3537" max="3539" width="10.33203125" bestFit="1" customWidth="1"/>
    <col min="3540" max="3540" width="8.33203125" bestFit="1" customWidth="1"/>
    <col min="3541" max="3546" width="9.33203125" bestFit="1" customWidth="1"/>
    <col min="3547" max="3548" width="8.33203125" bestFit="1" customWidth="1"/>
    <col min="3549" max="3560" width="9.33203125" bestFit="1" customWidth="1"/>
    <col min="3561" max="3561" width="8.33203125" bestFit="1" customWidth="1"/>
    <col min="3562" max="3566" width="9.33203125" bestFit="1" customWidth="1"/>
    <col min="3567" max="3568" width="8.33203125" bestFit="1" customWidth="1"/>
    <col min="3569" max="3575" width="9.33203125" bestFit="1" customWidth="1"/>
    <col min="3576" max="3577" width="8.33203125" bestFit="1" customWidth="1"/>
    <col min="3578" max="3587" width="9.33203125" bestFit="1" customWidth="1"/>
    <col min="3588" max="3590" width="8.33203125" bestFit="1" customWidth="1"/>
    <col min="3591" max="3597" width="9.33203125" bestFit="1" customWidth="1"/>
    <col min="3598" max="3598" width="8.33203125" bestFit="1" customWidth="1"/>
    <col min="3599" max="3608" width="9.33203125" bestFit="1" customWidth="1"/>
    <col min="3609" max="3610" width="8.33203125" bestFit="1" customWidth="1"/>
    <col min="3611" max="3622" width="9.33203125" bestFit="1" customWidth="1"/>
    <col min="3623" max="3635" width="10.33203125" bestFit="1" customWidth="1"/>
    <col min="3636" max="3639" width="9.33203125" bestFit="1" customWidth="1"/>
    <col min="3640" max="3645" width="10.33203125" bestFit="1" customWidth="1"/>
    <col min="3646" max="3647" width="8.33203125" bestFit="1" customWidth="1"/>
    <col min="3648" max="3653" width="9.33203125" bestFit="1" customWidth="1"/>
    <col min="3654" max="3654" width="8.33203125" bestFit="1" customWidth="1"/>
    <col min="3655" max="3657" width="9.33203125" bestFit="1" customWidth="1"/>
    <col min="3658" max="3662" width="8.33203125" bestFit="1" customWidth="1"/>
    <col min="3663" max="3668" width="9.33203125" bestFit="1" customWidth="1"/>
    <col min="3669" max="3669" width="8.33203125" bestFit="1" customWidth="1"/>
    <col min="3670" max="3671" width="9.33203125" bestFit="1" customWidth="1"/>
    <col min="3672" max="3673" width="8.33203125" bestFit="1" customWidth="1"/>
    <col min="3674" max="3679" width="9.33203125" bestFit="1" customWidth="1"/>
    <col min="3680" max="3681" width="8.33203125" bestFit="1" customWidth="1"/>
    <col min="3682" max="3691" width="9.33203125" bestFit="1" customWidth="1"/>
    <col min="3692" max="3694" width="8.33203125" bestFit="1" customWidth="1"/>
    <col min="3695" max="3701" width="9.33203125" bestFit="1" customWidth="1"/>
    <col min="3702" max="3704" width="8.33203125" bestFit="1" customWidth="1"/>
    <col min="3705" max="3709" width="9.33203125" bestFit="1" customWidth="1"/>
    <col min="3710" max="3714" width="8.33203125" bestFit="1" customWidth="1"/>
    <col min="3715" max="3720" width="9.33203125" bestFit="1" customWidth="1"/>
    <col min="3721" max="3727" width="10.33203125" bestFit="1" customWidth="1"/>
    <col min="3728" max="3728" width="9.33203125" bestFit="1" customWidth="1"/>
    <col min="3729" max="3732" width="10.33203125" bestFit="1" customWidth="1"/>
    <col min="3733" max="3734" width="9.33203125" bestFit="1" customWidth="1"/>
    <col min="3735" max="3739" width="10.33203125" bestFit="1" customWidth="1"/>
    <col min="3740" max="3740" width="8.33203125" bestFit="1" customWidth="1"/>
    <col min="3741" max="3745" width="9.33203125" bestFit="1" customWidth="1"/>
    <col min="3746" max="3747" width="8.33203125" bestFit="1" customWidth="1"/>
    <col min="3748" max="3750" width="9.33203125" bestFit="1" customWidth="1"/>
    <col min="3751" max="3751" width="8.33203125" bestFit="1" customWidth="1"/>
    <col min="3752" max="3757" width="9.33203125" bestFit="1" customWidth="1"/>
    <col min="3758" max="3759" width="8.33203125" bestFit="1" customWidth="1"/>
    <col min="3760" max="3766" width="9.33203125" bestFit="1" customWidth="1"/>
    <col min="3767" max="3768" width="8.33203125" bestFit="1" customWidth="1"/>
    <col min="3769" max="3771" width="9.33203125" bestFit="1" customWidth="1"/>
    <col min="3772" max="3772" width="8.33203125" bestFit="1" customWidth="1"/>
    <col min="3773" max="3780" width="9.33203125" bestFit="1" customWidth="1"/>
    <col min="3781" max="3782" width="8.33203125" bestFit="1" customWidth="1"/>
    <col min="3783" max="3792" width="9.33203125" bestFit="1" customWidth="1"/>
    <col min="3793" max="3794" width="8.33203125" bestFit="1" customWidth="1"/>
    <col min="3795" max="3803" width="9.33203125" bestFit="1" customWidth="1"/>
    <col min="3804" max="3807" width="8.33203125" bestFit="1" customWidth="1"/>
    <col min="3808" max="3814" width="9.33203125" bestFit="1" customWidth="1"/>
    <col min="3815" max="3822" width="10.33203125" bestFit="1" customWidth="1"/>
    <col min="3823" max="3823" width="9.33203125" bestFit="1" customWidth="1"/>
    <col min="3824" max="3829" width="10.33203125" bestFit="1" customWidth="1"/>
    <col min="3830" max="3831" width="9.33203125" bestFit="1" customWidth="1"/>
    <col min="3832" max="3836" width="10.33203125" bestFit="1" customWidth="1"/>
    <col min="3837" max="3837" width="8.33203125" bestFit="1" customWidth="1"/>
    <col min="3838" max="3839" width="9.33203125" bestFit="1" customWidth="1"/>
    <col min="3840" max="3841" width="8.33203125" bestFit="1" customWidth="1"/>
    <col min="3842" max="3843" width="9.33203125" bestFit="1" customWidth="1"/>
    <col min="3844" max="3844" width="8.33203125" bestFit="1" customWidth="1"/>
    <col min="3845" max="3850" width="9.33203125" bestFit="1" customWidth="1"/>
    <col min="3851" max="3852" width="8.33203125" bestFit="1" customWidth="1"/>
    <col min="3853" max="3856" width="9.33203125" bestFit="1" customWidth="1"/>
    <col min="3857" max="3859" width="8.33203125" bestFit="1" customWidth="1"/>
    <col min="3860" max="3867" width="9.33203125" bestFit="1" customWidth="1"/>
    <col min="3868" max="3871" width="8.33203125" bestFit="1" customWidth="1"/>
    <col min="3872" max="3875" width="9.33203125" bestFit="1" customWidth="1"/>
    <col min="3876" max="3878" width="8.33203125" bestFit="1" customWidth="1"/>
    <col min="3879" max="3886" width="9.33203125" bestFit="1" customWidth="1"/>
    <col min="3887" max="3892" width="8.33203125" bestFit="1" customWidth="1"/>
    <col min="3893" max="3901" width="9.33203125" bestFit="1" customWidth="1"/>
    <col min="3902" max="3905" width="8.33203125" bestFit="1" customWidth="1"/>
    <col min="3906" max="3911" width="9.33203125" bestFit="1" customWidth="1"/>
    <col min="3912" max="3921" width="10.33203125" bestFit="1" customWidth="1"/>
    <col min="3922" max="3922" width="9.33203125" bestFit="1" customWidth="1"/>
    <col min="3923" max="3929" width="10.33203125" bestFit="1" customWidth="1"/>
    <col min="3930" max="3930" width="9.33203125" bestFit="1" customWidth="1"/>
    <col min="3931" max="3934" width="10.33203125" bestFit="1" customWidth="1"/>
    <col min="3935" max="3938" width="8.33203125" bestFit="1" customWidth="1"/>
    <col min="3939" max="3945" width="9.33203125" bestFit="1" customWidth="1"/>
    <col min="3946" max="3948" width="8.33203125" bestFit="1" customWidth="1"/>
    <col min="3949" max="3950" width="9.33203125" bestFit="1" customWidth="1"/>
    <col min="3951" max="3951" width="8.33203125" bestFit="1" customWidth="1"/>
    <col min="3952" max="3959" width="9.33203125" bestFit="1" customWidth="1"/>
    <col min="3960" max="3960" width="8.33203125" bestFit="1" customWidth="1"/>
    <col min="3961" max="3967" width="9.33203125" bestFit="1" customWidth="1"/>
    <col min="3968" max="3971" width="8.33203125" bestFit="1" customWidth="1"/>
    <col min="3972" max="3976" width="9.33203125" bestFit="1" customWidth="1"/>
    <col min="3977" max="3979" width="8.33203125" bestFit="1" customWidth="1"/>
    <col min="3980" max="3990" width="9.33203125" bestFit="1" customWidth="1"/>
    <col min="3991" max="3996" width="8.33203125" bestFit="1" customWidth="1"/>
    <col min="3997" max="4010" width="9.33203125" bestFit="1" customWidth="1"/>
    <col min="4011" max="4016" width="8.33203125" bestFit="1" customWidth="1"/>
    <col min="4017" max="4027" width="9.33203125" bestFit="1" customWidth="1"/>
    <col min="4028" max="4034" width="10.33203125" bestFit="1" customWidth="1"/>
    <col min="4035" max="4036" width="9.33203125" bestFit="1" customWidth="1"/>
    <col min="4037" max="4040" width="10.33203125" bestFit="1" customWidth="1"/>
    <col min="4041" max="4041" width="9.33203125" bestFit="1" customWidth="1"/>
    <col min="4042" max="4049" width="10.33203125" bestFit="1" customWidth="1"/>
    <col min="4050" max="4051" width="8.33203125" bestFit="1" customWidth="1"/>
    <col min="4052" max="4057" width="9.33203125" bestFit="1" customWidth="1"/>
    <col min="4058" max="4059" width="8.33203125" bestFit="1" customWidth="1"/>
    <col min="4060" max="4063" width="9.33203125" bestFit="1" customWidth="1"/>
    <col min="4064" max="4066" width="8.33203125" bestFit="1" customWidth="1"/>
    <col min="4067" max="4073" width="9.33203125" bestFit="1" customWidth="1"/>
    <col min="4074" max="4076" width="8.33203125" bestFit="1" customWidth="1"/>
    <col min="4077" max="4082" width="9.33203125" bestFit="1" customWidth="1"/>
    <col min="4083" max="4084" width="8.33203125" bestFit="1" customWidth="1"/>
    <col min="4085" max="4090" width="9.33203125" bestFit="1" customWidth="1"/>
    <col min="4091" max="4094" width="8.33203125" bestFit="1" customWidth="1"/>
    <col min="4095" max="4102" width="9.33203125" bestFit="1" customWidth="1"/>
    <col min="4103" max="4106" width="8.33203125" bestFit="1" customWidth="1"/>
    <col min="4107" max="4117" width="9.33203125" bestFit="1" customWidth="1"/>
    <col min="4118" max="4120" width="8.33203125" bestFit="1" customWidth="1"/>
    <col min="4121" max="4123" width="9.33203125" bestFit="1" customWidth="1"/>
    <col min="4124" max="4128" width="8.33203125" bestFit="1" customWidth="1"/>
    <col min="4129" max="4135" width="9.33203125" bestFit="1" customWidth="1"/>
    <col min="4136" max="4146" width="10.33203125" bestFit="1" customWidth="1"/>
    <col min="4147" max="4148" width="9.33203125" bestFit="1" customWidth="1"/>
    <col min="4149" max="4154" width="10.33203125" bestFit="1" customWidth="1"/>
    <col min="4155" max="4158" width="8.33203125" bestFit="1" customWidth="1"/>
    <col min="4159" max="4161" width="9.33203125" bestFit="1" customWidth="1"/>
    <col min="4162" max="4163" width="8.33203125" bestFit="1" customWidth="1"/>
    <col min="4164" max="4168" width="9.33203125" bestFit="1" customWidth="1"/>
    <col min="4169" max="4169" width="8.33203125" bestFit="1" customWidth="1"/>
    <col min="4170" max="4172" width="9.33203125" bestFit="1" customWidth="1"/>
    <col min="4173" max="4175" width="8.33203125" bestFit="1" customWidth="1"/>
    <col min="4176" max="4186" width="9.33203125" bestFit="1" customWidth="1"/>
    <col min="4187" max="4188" width="8.33203125" bestFit="1" customWidth="1"/>
    <col min="4189" max="4192" width="9.33203125" bestFit="1" customWidth="1"/>
    <col min="4193" max="4195" width="8.33203125" bestFit="1" customWidth="1"/>
    <col min="4196" max="4197" width="9.33203125" bestFit="1" customWidth="1"/>
    <col min="4198" max="4198" width="10.5546875" bestFit="1" customWidth="1"/>
  </cols>
  <sheetData>
    <row r="1" spans="2:25" x14ac:dyDescent="0.3">
      <c r="I1" s="6"/>
      <c r="U1" s="6"/>
    </row>
    <row r="2" spans="2:25" x14ac:dyDescent="0.3">
      <c r="I2" s="6"/>
      <c r="U2" s="6"/>
    </row>
    <row r="3" spans="2:25" x14ac:dyDescent="0.3">
      <c r="I3" s="6"/>
      <c r="U3" s="6"/>
    </row>
    <row r="4" spans="2:25" x14ac:dyDescent="0.3">
      <c r="B4" s="2" t="s">
        <v>3792</v>
      </c>
      <c r="C4" t="s">
        <v>3809</v>
      </c>
      <c r="I4" s="6"/>
      <c r="K4" s="2" t="s">
        <v>3792</v>
      </c>
      <c r="L4" t="s">
        <v>3809</v>
      </c>
      <c r="U4" s="6"/>
    </row>
    <row r="5" spans="2:25" x14ac:dyDescent="0.3">
      <c r="B5" t="s">
        <v>3845</v>
      </c>
      <c r="C5" s="25">
        <v>115</v>
      </c>
      <c r="E5" t="s">
        <v>3845</v>
      </c>
      <c r="F5">
        <f>C5</f>
        <v>115</v>
      </c>
      <c r="I5" s="6"/>
      <c r="K5" s="3" t="s">
        <v>541</v>
      </c>
      <c r="L5" s="11">
        <v>0.51923076923076927</v>
      </c>
      <c r="U5" s="6"/>
    </row>
    <row r="6" spans="2:25" x14ac:dyDescent="0.3">
      <c r="B6" t="s">
        <v>3846</v>
      </c>
      <c r="C6" s="25">
        <v>61</v>
      </c>
      <c r="E6" t="s">
        <v>3846</v>
      </c>
      <c r="F6">
        <f t="shared" ref="F6:F7" si="0">C6</f>
        <v>61</v>
      </c>
      <c r="I6" s="6"/>
      <c r="K6" s="3" t="s">
        <v>538</v>
      </c>
      <c r="L6" s="11">
        <v>9.6153846153846159E-2</v>
      </c>
      <c r="U6" s="6"/>
    </row>
    <row r="7" spans="2:25" x14ac:dyDescent="0.3">
      <c r="B7" t="s">
        <v>3847</v>
      </c>
      <c r="C7" s="25">
        <v>75</v>
      </c>
      <c r="E7" t="s">
        <v>3847</v>
      </c>
      <c r="F7">
        <f t="shared" si="0"/>
        <v>75</v>
      </c>
      <c r="I7" s="6"/>
      <c r="K7" s="3" t="s">
        <v>531</v>
      </c>
      <c r="L7" s="11">
        <v>0.33461538461538459</v>
      </c>
      <c r="U7" s="6"/>
    </row>
    <row r="8" spans="2:25" x14ac:dyDescent="0.3">
      <c r="B8" t="s">
        <v>3793</v>
      </c>
      <c r="C8" s="25">
        <v>251</v>
      </c>
      <c r="I8" s="6"/>
      <c r="K8" s="3" t="s">
        <v>533</v>
      </c>
      <c r="L8" s="11">
        <v>0.05</v>
      </c>
      <c r="U8" s="6"/>
    </row>
    <row r="9" spans="2:25" x14ac:dyDescent="0.3">
      <c r="C9">
        <f>GETPIVOTDATA("[Measures].[Count of Case Number]",$B$4)</f>
        <v>251</v>
      </c>
      <c r="I9" s="6"/>
      <c r="K9" s="3" t="s">
        <v>3793</v>
      </c>
      <c r="L9" s="11">
        <v>1</v>
      </c>
      <c r="U9" s="6"/>
      <c r="X9" t="s">
        <v>3828</v>
      </c>
      <c r="Y9" t="s">
        <v>3809</v>
      </c>
    </row>
    <row r="10" spans="2:25" x14ac:dyDescent="0.3">
      <c r="I10" s="6"/>
      <c r="K10" s="11"/>
      <c r="L10" s="11"/>
      <c r="U10" s="6"/>
      <c r="X10" s="25">
        <v>51</v>
      </c>
      <c r="Y10" s="25">
        <v>389</v>
      </c>
    </row>
    <row r="11" spans="2:25" x14ac:dyDescent="0.3">
      <c r="I11" s="6"/>
      <c r="L11" s="11">
        <f>GETPIVOTDATA("[Measures].[Count of Case Number]",$K$4,"[Sharkattacks].[Newtime]","[Sharkattacks].[Newtime].&amp;[Evening]")</f>
        <v>9.6153846153846159E-2</v>
      </c>
      <c r="U11" s="6"/>
      <c r="X11">
        <f>GETPIVOTDATA("[Measures].[Distinct Count of Country]",$X$9)</f>
        <v>51</v>
      </c>
      <c r="Y11">
        <f>GETPIVOTDATA("[Measures].[Count of Case Number]",$X$9)</f>
        <v>389</v>
      </c>
    </row>
    <row r="12" spans="2:25" x14ac:dyDescent="0.3">
      <c r="I12" s="6"/>
      <c r="L12" s="11">
        <f>GETPIVOTDATA("[Measures].[Count of Case Number]",$K$4,"[Sharkattacks].[Newtime]","[Sharkattacks].[Newtime].&amp;[Morning]")</f>
        <v>0.33461538461538459</v>
      </c>
      <c r="U12" s="6"/>
    </row>
    <row r="13" spans="2:25" x14ac:dyDescent="0.3">
      <c r="I13" s="6"/>
      <c r="L13" s="11">
        <f>GETPIVOTDATA("[Measures].[Count of Case Number]",$K$4,"[Sharkattacks].[Newtime]","[Sharkattacks].[Newtime].&amp;[Night]")</f>
        <v>0.05</v>
      </c>
      <c r="U13" s="6"/>
    </row>
    <row r="14" spans="2:25" x14ac:dyDescent="0.3">
      <c r="I14" s="6"/>
      <c r="L14" s="11">
        <f>GETPIVOTDATA("[Measures].[Count of Case Number]",$K$4,"[Sharkattacks].[Newtime]","[Sharkattacks].[Newtime].&amp;[Afternoon]")</f>
        <v>0.51923076923076927</v>
      </c>
      <c r="U14" s="6"/>
    </row>
    <row r="15" spans="2:25" x14ac:dyDescent="0.3">
      <c r="I15" s="6"/>
      <c r="U15" s="6"/>
      <c r="X15" s="2" t="s">
        <v>3792</v>
      </c>
      <c r="Y15" t="s">
        <v>3829</v>
      </c>
    </row>
    <row r="16" spans="2:25" x14ac:dyDescent="0.3">
      <c r="I16" s="6"/>
      <c r="U16" s="6"/>
      <c r="X16" s="3" t="s">
        <v>26</v>
      </c>
      <c r="Y16" s="25">
        <v>87</v>
      </c>
    </row>
    <row r="17" spans="9:25" x14ac:dyDescent="0.3">
      <c r="I17" s="6"/>
      <c r="U17" s="6"/>
      <c r="X17" s="3" t="s">
        <v>139</v>
      </c>
      <c r="Y17" s="25">
        <v>75</v>
      </c>
    </row>
    <row r="18" spans="9:25" x14ac:dyDescent="0.3">
      <c r="I18" s="6"/>
      <c r="U18" s="6"/>
      <c r="X18" s="3" t="s">
        <v>3793</v>
      </c>
      <c r="Y18" s="25">
        <v>162</v>
      </c>
    </row>
    <row r="19" spans="9:25" x14ac:dyDescent="0.3">
      <c r="I19" s="6"/>
      <c r="U19" s="6"/>
    </row>
    <row r="20" spans="9:25" x14ac:dyDescent="0.3">
      <c r="I20" s="6"/>
      <c r="U20" s="6"/>
    </row>
    <row r="21" spans="9:25" x14ac:dyDescent="0.3">
      <c r="I21" s="6"/>
      <c r="U21" s="6"/>
      <c r="X21" s="2" t="s">
        <v>3792</v>
      </c>
      <c r="Y21" t="s">
        <v>3842</v>
      </c>
    </row>
    <row r="22" spans="9:25" x14ac:dyDescent="0.3">
      <c r="I22" s="6"/>
      <c r="U22" s="6"/>
      <c r="X22" s="3" t="s">
        <v>930</v>
      </c>
      <c r="Y22" s="25">
        <v>1</v>
      </c>
    </row>
    <row r="23" spans="9:25" x14ac:dyDescent="0.3">
      <c r="I23" s="6"/>
      <c r="U23" s="6"/>
      <c r="X23" s="3" t="s">
        <v>2244</v>
      </c>
      <c r="Y23" s="25">
        <v>1</v>
      </c>
    </row>
    <row r="24" spans="9:25" x14ac:dyDescent="0.3">
      <c r="I24" s="6"/>
      <c r="U24" s="6"/>
      <c r="X24" s="3" t="s">
        <v>3045</v>
      </c>
      <c r="Y24" s="25">
        <v>1</v>
      </c>
    </row>
    <row r="25" spans="9:25" x14ac:dyDescent="0.3">
      <c r="I25" s="6"/>
      <c r="U25" s="6"/>
      <c r="X25" s="3" t="s">
        <v>1047</v>
      </c>
      <c r="Y25" s="25">
        <v>1</v>
      </c>
    </row>
    <row r="26" spans="9:25" x14ac:dyDescent="0.3">
      <c r="I26" s="6"/>
      <c r="U26" s="6"/>
      <c r="X26" s="3" t="s">
        <v>928</v>
      </c>
      <c r="Y26" s="25">
        <v>1</v>
      </c>
    </row>
    <row r="27" spans="9:25" x14ac:dyDescent="0.3">
      <c r="I27" s="6"/>
      <c r="U27" s="6"/>
      <c r="X27" s="3" t="s">
        <v>2606</v>
      </c>
      <c r="Y27" s="25">
        <v>1</v>
      </c>
    </row>
    <row r="28" spans="9:25" x14ac:dyDescent="0.3">
      <c r="I28" s="6"/>
      <c r="U28" s="6"/>
      <c r="X28" s="3" t="s">
        <v>1817</v>
      </c>
      <c r="Y28" s="25">
        <v>1</v>
      </c>
    </row>
    <row r="29" spans="9:25" x14ac:dyDescent="0.3">
      <c r="I29" s="6"/>
      <c r="U29" s="6"/>
      <c r="X29" s="3" t="s">
        <v>926</v>
      </c>
      <c r="Y29" s="25">
        <v>1</v>
      </c>
    </row>
    <row r="30" spans="9:25" x14ac:dyDescent="0.3">
      <c r="I30" s="6"/>
      <c r="U30" s="6"/>
      <c r="X30" s="3" t="s">
        <v>1085</v>
      </c>
      <c r="Y30" s="25">
        <v>1</v>
      </c>
    </row>
    <row r="31" spans="9:25" x14ac:dyDescent="0.3">
      <c r="I31" s="6"/>
      <c r="U31" s="6"/>
      <c r="X31" s="3" t="s">
        <v>874</v>
      </c>
      <c r="Y31" s="25">
        <v>1</v>
      </c>
    </row>
    <row r="32" spans="9:25" x14ac:dyDescent="0.3">
      <c r="I32" s="6"/>
      <c r="U32" s="6"/>
      <c r="X32" s="3" t="s">
        <v>1549</v>
      </c>
      <c r="Y32" s="25">
        <v>1</v>
      </c>
    </row>
    <row r="33" spans="1:25" x14ac:dyDescent="0.3">
      <c r="I33" s="6"/>
      <c r="U33" s="6"/>
      <c r="X33" s="3" t="s">
        <v>942</v>
      </c>
      <c r="Y33" s="25">
        <v>1</v>
      </c>
    </row>
    <row r="34" spans="1:25" x14ac:dyDescent="0.3">
      <c r="I34" s="6"/>
      <c r="U34" s="6"/>
      <c r="X34" s="3" t="s">
        <v>1103</v>
      </c>
      <c r="Y34" s="25">
        <v>1</v>
      </c>
    </row>
    <row r="35" spans="1:25" x14ac:dyDescent="0.3">
      <c r="I35" s="6"/>
      <c r="U35" s="6"/>
      <c r="X35" s="3" t="s">
        <v>876</v>
      </c>
      <c r="Y35" s="25">
        <v>1</v>
      </c>
    </row>
    <row r="36" spans="1:25" x14ac:dyDescent="0.3">
      <c r="I36" s="6"/>
      <c r="U36" s="6"/>
      <c r="X36" s="3" t="s">
        <v>907</v>
      </c>
      <c r="Y36" s="25">
        <v>1</v>
      </c>
    </row>
    <row r="37" spans="1:25" x14ac:dyDescent="0.3">
      <c r="I37" s="6"/>
      <c r="U37" s="6"/>
      <c r="X37" s="3" t="s">
        <v>878</v>
      </c>
      <c r="Y37" s="25">
        <v>1</v>
      </c>
    </row>
    <row r="38" spans="1:25" x14ac:dyDescent="0.3">
      <c r="I38" s="6"/>
      <c r="U38" s="6"/>
      <c r="X38" s="3" t="s">
        <v>871</v>
      </c>
      <c r="Y38" s="25">
        <v>1</v>
      </c>
    </row>
    <row r="39" spans="1:25" x14ac:dyDescent="0.3">
      <c r="I39" s="6"/>
      <c r="U39" s="6"/>
      <c r="X39" s="3" t="s">
        <v>3793</v>
      </c>
      <c r="Y39" s="25">
        <v>17</v>
      </c>
    </row>
    <row r="40" spans="1:25" x14ac:dyDescent="0.3">
      <c r="A40" s="6"/>
      <c r="B40" s="6"/>
      <c r="C40" s="6"/>
      <c r="D40" s="6"/>
      <c r="E40" s="6"/>
      <c r="F40" s="6"/>
      <c r="G40" s="6"/>
      <c r="H40" s="6"/>
      <c r="I40" s="6"/>
      <c r="J40" s="6"/>
      <c r="K40" s="6"/>
      <c r="L40" s="6"/>
      <c r="M40" s="6"/>
      <c r="N40" s="6"/>
      <c r="O40" s="6"/>
      <c r="P40" s="6"/>
      <c r="Q40" s="6"/>
      <c r="R40" s="6"/>
      <c r="S40" s="6"/>
      <c r="T40" s="6"/>
      <c r="U40" s="6"/>
      <c r="Y40">
        <f>Y39</f>
        <v>17</v>
      </c>
    </row>
    <row r="41" spans="1:25" x14ac:dyDescent="0.3">
      <c r="U41" s="6"/>
    </row>
    <row r="42" spans="1:25" x14ac:dyDescent="0.3">
      <c r="U42" s="6"/>
    </row>
    <row r="43" spans="1:25" x14ac:dyDescent="0.3">
      <c r="U43" s="6"/>
    </row>
    <row r="44" spans="1:25" x14ac:dyDescent="0.3">
      <c r="B44" s="2" t="s">
        <v>3792</v>
      </c>
      <c r="C44" t="s">
        <v>3809</v>
      </c>
      <c r="U44" s="6"/>
    </row>
    <row r="45" spans="1:25" x14ac:dyDescent="0.3">
      <c r="B45" s="3" t="s">
        <v>2244</v>
      </c>
      <c r="C45" s="25">
        <v>1</v>
      </c>
      <c r="U45" s="6"/>
    </row>
    <row r="46" spans="1:25" x14ac:dyDescent="0.3">
      <c r="B46" s="3" t="s">
        <v>928</v>
      </c>
      <c r="C46" s="25">
        <v>1</v>
      </c>
      <c r="U46" s="6"/>
    </row>
    <row r="47" spans="1:25" x14ac:dyDescent="0.3">
      <c r="B47" s="3" t="s">
        <v>3045</v>
      </c>
      <c r="C47" s="25">
        <v>1</v>
      </c>
      <c r="U47" s="6"/>
    </row>
    <row r="48" spans="1:25" x14ac:dyDescent="0.3">
      <c r="B48" s="3" t="s">
        <v>930</v>
      </c>
      <c r="C48" s="25">
        <v>1</v>
      </c>
      <c r="U48" s="6"/>
    </row>
    <row r="49" spans="1:21" x14ac:dyDescent="0.3">
      <c r="B49" s="3" t="s">
        <v>1047</v>
      </c>
      <c r="C49" s="25">
        <v>1</v>
      </c>
      <c r="U49" s="6"/>
    </row>
    <row r="50" spans="1:21" x14ac:dyDescent="0.3">
      <c r="B50" s="3" t="s">
        <v>1817</v>
      </c>
      <c r="C50" s="25">
        <v>2</v>
      </c>
      <c r="U50" s="6"/>
    </row>
    <row r="51" spans="1:21" x14ac:dyDescent="0.3">
      <c r="B51" s="3" t="s">
        <v>926</v>
      </c>
      <c r="C51" s="25">
        <v>2</v>
      </c>
      <c r="U51" s="6"/>
    </row>
    <row r="52" spans="1:21" x14ac:dyDescent="0.3">
      <c r="B52" s="3" t="s">
        <v>2606</v>
      </c>
      <c r="C52" s="25">
        <v>2</v>
      </c>
      <c r="U52" s="6"/>
    </row>
    <row r="53" spans="1:21" x14ac:dyDescent="0.3">
      <c r="B53" s="3" t="s">
        <v>1085</v>
      </c>
      <c r="C53" s="25">
        <v>3</v>
      </c>
      <c r="U53" s="6"/>
    </row>
    <row r="54" spans="1:21" x14ac:dyDescent="0.3">
      <c r="B54" s="3" t="s">
        <v>874</v>
      </c>
      <c r="C54" s="25">
        <v>4</v>
      </c>
      <c r="U54" s="6"/>
    </row>
    <row r="55" spans="1:21" x14ac:dyDescent="0.3">
      <c r="B55" s="3" t="s">
        <v>1549</v>
      </c>
      <c r="C55" s="25">
        <v>6</v>
      </c>
      <c r="U55" s="6"/>
    </row>
    <row r="56" spans="1:21" x14ac:dyDescent="0.3">
      <c r="B56" s="3" t="s">
        <v>942</v>
      </c>
      <c r="C56" s="25">
        <v>9</v>
      </c>
      <c r="U56" s="6"/>
    </row>
    <row r="57" spans="1:21" x14ac:dyDescent="0.3">
      <c r="B57" s="3" t="s">
        <v>1103</v>
      </c>
      <c r="C57" s="25">
        <v>17</v>
      </c>
      <c r="U57" s="6"/>
    </row>
    <row r="58" spans="1:21" x14ac:dyDescent="0.3">
      <c r="B58" s="3" t="s">
        <v>876</v>
      </c>
      <c r="C58" s="25">
        <v>35</v>
      </c>
      <c r="U58" s="6"/>
    </row>
    <row r="59" spans="1:21" x14ac:dyDescent="0.3">
      <c r="B59" s="3" t="s">
        <v>907</v>
      </c>
      <c r="C59" s="25">
        <v>64</v>
      </c>
      <c r="U59" s="6"/>
    </row>
    <row r="60" spans="1:21" x14ac:dyDescent="0.3">
      <c r="B60" s="3" t="s">
        <v>878</v>
      </c>
      <c r="C60" s="25">
        <v>100</v>
      </c>
      <c r="U60" s="6"/>
    </row>
    <row r="61" spans="1:21" x14ac:dyDescent="0.3">
      <c r="B61" s="3" t="s">
        <v>871</v>
      </c>
      <c r="C61" s="25">
        <v>140</v>
      </c>
      <c r="U61" s="6"/>
    </row>
    <row r="62" spans="1:21" x14ac:dyDescent="0.3">
      <c r="B62" s="3" t="s">
        <v>3793</v>
      </c>
      <c r="C62" s="25">
        <v>389</v>
      </c>
      <c r="U62" s="6"/>
    </row>
    <row r="63" spans="1:21" x14ac:dyDescent="0.3">
      <c r="U63" s="6"/>
    </row>
    <row r="64" spans="1:21" x14ac:dyDescent="0.3">
      <c r="A64" s="6"/>
      <c r="D64" s="6"/>
      <c r="E64" s="6"/>
      <c r="F64" s="6"/>
      <c r="G64" s="6"/>
      <c r="H64" s="6"/>
      <c r="I64" s="6"/>
      <c r="J64" s="6"/>
      <c r="K64" s="6"/>
      <c r="L64" s="6"/>
      <c r="M64" s="6"/>
      <c r="N64" s="6"/>
      <c r="O64" s="6"/>
      <c r="P64" s="6"/>
      <c r="Q64" s="6"/>
      <c r="R64" s="6"/>
      <c r="S64" s="6"/>
      <c r="T64" s="6"/>
      <c r="U64" s="6"/>
    </row>
    <row r="65" spans="2:21" x14ac:dyDescent="0.3">
      <c r="U65" s="6"/>
    </row>
    <row r="66" spans="2:21" x14ac:dyDescent="0.3">
      <c r="U66" s="6"/>
    </row>
    <row r="67" spans="2:21" x14ac:dyDescent="0.3">
      <c r="B67" s="2" t="s">
        <v>3792</v>
      </c>
      <c r="C67" t="s">
        <v>3809</v>
      </c>
      <c r="U67" s="6"/>
    </row>
    <row r="68" spans="2:21" x14ac:dyDescent="0.3">
      <c r="B68" s="3" t="s">
        <v>69</v>
      </c>
      <c r="C68" s="7">
        <v>0.13404825737265416</v>
      </c>
      <c r="U68" s="6"/>
    </row>
    <row r="69" spans="2:21" x14ac:dyDescent="0.3">
      <c r="B69" s="3" t="s">
        <v>23</v>
      </c>
      <c r="C69" s="7">
        <v>0.86595174262734587</v>
      </c>
      <c r="U69" s="6"/>
    </row>
    <row r="70" spans="2:21" x14ac:dyDescent="0.3">
      <c r="B70" s="3" t="s">
        <v>3793</v>
      </c>
      <c r="C70" s="7">
        <v>1</v>
      </c>
      <c r="U70" s="6"/>
    </row>
    <row r="71" spans="2:21" x14ac:dyDescent="0.3">
      <c r="U71" s="6"/>
    </row>
    <row r="72" spans="2:21" x14ac:dyDescent="0.3">
      <c r="U72" s="6"/>
    </row>
    <row r="73" spans="2:21" x14ac:dyDescent="0.3">
      <c r="U73" s="6"/>
    </row>
    <row r="74" spans="2:21" x14ac:dyDescent="0.3">
      <c r="U74" s="6"/>
    </row>
    <row r="75" spans="2:21" x14ac:dyDescent="0.3">
      <c r="U75" s="6"/>
    </row>
    <row r="76" spans="2:21" x14ac:dyDescent="0.3">
      <c r="U76" s="6"/>
    </row>
    <row r="77" spans="2:21" x14ac:dyDescent="0.3">
      <c r="U77" s="6"/>
    </row>
    <row r="78" spans="2:21" x14ac:dyDescent="0.3">
      <c r="U78" s="6"/>
    </row>
    <row r="79" spans="2:21" x14ac:dyDescent="0.3">
      <c r="U79" s="6"/>
    </row>
    <row r="80" spans="2:21" x14ac:dyDescent="0.3">
      <c r="U80" s="6"/>
    </row>
    <row r="81" spans="1:21" x14ac:dyDescent="0.3">
      <c r="U81" s="6"/>
    </row>
    <row r="82" spans="1:21" x14ac:dyDescent="0.3">
      <c r="U82" s="6"/>
    </row>
    <row r="83" spans="1:21" x14ac:dyDescent="0.3">
      <c r="U83" s="6"/>
    </row>
    <row r="84" spans="1:21" x14ac:dyDescent="0.3">
      <c r="U84" s="6"/>
    </row>
    <row r="85" spans="1:21" x14ac:dyDescent="0.3">
      <c r="A85" s="6"/>
      <c r="B85" s="6"/>
      <c r="C85" s="6"/>
      <c r="D85" s="6"/>
      <c r="E85" s="6"/>
      <c r="F85" s="6"/>
      <c r="G85" s="6"/>
      <c r="H85" s="6"/>
      <c r="I85" s="6"/>
      <c r="J85" s="6"/>
      <c r="K85" s="6"/>
      <c r="L85" s="6"/>
      <c r="M85" s="6"/>
      <c r="N85" s="6"/>
      <c r="O85" s="6"/>
      <c r="P85" s="6"/>
      <c r="Q85" s="6"/>
      <c r="R85" s="6"/>
      <c r="S85" s="6"/>
      <c r="T85" s="6"/>
      <c r="U85" s="6"/>
    </row>
    <row r="90" spans="1:21" x14ac:dyDescent="0.3">
      <c r="B90" s="2" t="s">
        <v>3792</v>
      </c>
      <c r="C90" t="s">
        <v>3809</v>
      </c>
    </row>
    <row r="91" spans="1:21" x14ac:dyDescent="0.3">
      <c r="B91" s="3" t="s">
        <v>3836</v>
      </c>
      <c r="C91" s="25">
        <v>9</v>
      </c>
    </row>
    <row r="92" spans="1:21" x14ac:dyDescent="0.3">
      <c r="B92" s="3" t="s">
        <v>3837</v>
      </c>
      <c r="C92" s="25">
        <v>3</v>
      </c>
    </row>
    <row r="93" spans="1:21" x14ac:dyDescent="0.3">
      <c r="B93" s="3" t="s">
        <v>3838</v>
      </c>
      <c r="C93" s="25">
        <v>5</v>
      </c>
    </row>
    <row r="94" spans="1:21" x14ac:dyDescent="0.3">
      <c r="B94" s="3" t="s">
        <v>3839</v>
      </c>
      <c r="C94" s="25">
        <v>4</v>
      </c>
    </row>
    <row r="95" spans="1:21" x14ac:dyDescent="0.3">
      <c r="B95" s="3" t="s">
        <v>3840</v>
      </c>
      <c r="C95" s="25">
        <v>8</v>
      </c>
    </row>
    <row r="96" spans="1:21" x14ac:dyDescent="0.3">
      <c r="B96" s="3" t="s">
        <v>3841</v>
      </c>
      <c r="C96" s="25">
        <v>7</v>
      </c>
    </row>
    <row r="97" spans="2:43" x14ac:dyDescent="0.3">
      <c r="B97" s="3" t="s">
        <v>3843</v>
      </c>
      <c r="C97" s="25">
        <v>4</v>
      </c>
    </row>
    <row r="98" spans="2:43" x14ac:dyDescent="0.3">
      <c r="B98" s="3" t="s">
        <v>3844</v>
      </c>
      <c r="C98" s="25">
        <v>2</v>
      </c>
    </row>
    <row r="99" spans="2:43" x14ac:dyDescent="0.3">
      <c r="B99" s="3" t="s">
        <v>3810</v>
      </c>
      <c r="C99" s="25">
        <v>8</v>
      </c>
    </row>
    <row r="100" spans="2:43" x14ac:dyDescent="0.3">
      <c r="B100" s="3" t="s">
        <v>3824</v>
      </c>
      <c r="C100" s="25">
        <v>6</v>
      </c>
    </row>
    <row r="101" spans="2:43" x14ac:dyDescent="0.3">
      <c r="B101" s="3" t="s">
        <v>3834</v>
      </c>
      <c r="C101" s="25">
        <v>5</v>
      </c>
    </row>
    <row r="102" spans="2:43" x14ac:dyDescent="0.3">
      <c r="B102" s="3" t="s">
        <v>3825</v>
      </c>
      <c r="C102" s="25">
        <v>9</v>
      </c>
    </row>
    <row r="103" spans="2:43" x14ac:dyDescent="0.3">
      <c r="B103" s="3" t="s">
        <v>3811</v>
      </c>
      <c r="C103" s="25">
        <v>7</v>
      </c>
    </row>
    <row r="104" spans="2:43" x14ac:dyDescent="0.3">
      <c r="B104" s="3" t="s">
        <v>3826</v>
      </c>
      <c r="C104" s="25">
        <v>8</v>
      </c>
    </row>
    <row r="105" spans="2:43" x14ac:dyDescent="0.3">
      <c r="B105" s="3" t="s">
        <v>3812</v>
      </c>
      <c r="C105" s="25">
        <v>5</v>
      </c>
    </row>
    <row r="106" spans="2:43" x14ac:dyDescent="0.3">
      <c r="B106" s="3" t="s">
        <v>3813</v>
      </c>
      <c r="C106" s="25">
        <v>7</v>
      </c>
    </row>
    <row r="107" spans="2:43" x14ac:dyDescent="0.3">
      <c r="B107" s="3" t="s">
        <v>3814</v>
      </c>
      <c r="C107" s="25">
        <v>3</v>
      </c>
    </row>
    <row r="108" spans="2:43" x14ac:dyDescent="0.3">
      <c r="B108" s="3" t="s">
        <v>3835</v>
      </c>
      <c r="C108" s="25">
        <v>1</v>
      </c>
    </row>
    <row r="109" spans="2:43" x14ac:dyDescent="0.3">
      <c r="B109" s="3" t="s">
        <v>3793</v>
      </c>
      <c r="C109" s="25">
        <v>101</v>
      </c>
    </row>
    <row r="110" spans="2:43" x14ac:dyDescent="0.3">
      <c r="M110" s="6"/>
      <c r="N110" s="6"/>
      <c r="O110" s="6"/>
      <c r="P110" s="6"/>
      <c r="Q110" s="6"/>
      <c r="R110" s="6"/>
      <c r="S110" s="6"/>
      <c r="T110" s="6"/>
      <c r="U110" s="6"/>
      <c r="V110" s="6"/>
      <c r="W110" s="6"/>
      <c r="Y110" s="6"/>
      <c r="Z110" s="6"/>
      <c r="AA110" s="6"/>
      <c r="AB110" s="6"/>
      <c r="AC110" s="6"/>
      <c r="AD110" s="6"/>
      <c r="AE110" s="6"/>
      <c r="AF110" s="6"/>
      <c r="AG110" s="6"/>
      <c r="AH110" s="6"/>
      <c r="AI110" s="6"/>
      <c r="AJ110" s="6"/>
      <c r="AK110" s="6"/>
      <c r="AL110" s="6"/>
      <c r="AM110" s="6"/>
      <c r="AN110" s="6"/>
      <c r="AO110" s="6"/>
      <c r="AP110" s="6"/>
      <c r="AQ110" s="6"/>
    </row>
    <row r="111" spans="2:43" x14ac:dyDescent="0.3">
      <c r="M111" s="8"/>
    </row>
    <row r="112" spans="2:43" x14ac:dyDescent="0.3">
      <c r="M112" s="8"/>
    </row>
    <row r="113" spans="13:34" x14ac:dyDescent="0.3">
      <c r="M113" s="8"/>
      <c r="Y113" s="22" t="s">
        <v>3821</v>
      </c>
      <c r="Z113" s="23"/>
      <c r="AA113" s="23"/>
      <c r="AB113" s="23"/>
      <c r="AC113" s="23"/>
      <c r="AD113" s="23"/>
      <c r="AE113" s="23"/>
      <c r="AF113" s="23"/>
      <c r="AG113" s="23"/>
      <c r="AH113" s="23"/>
    </row>
    <row r="114" spans="13:34" x14ac:dyDescent="0.3">
      <c r="M114" s="8"/>
      <c r="Y114" s="23"/>
      <c r="Z114" s="23"/>
      <c r="AA114" s="23"/>
      <c r="AB114" s="23"/>
      <c r="AC114" s="23"/>
      <c r="AD114" s="23"/>
      <c r="AE114" s="23"/>
      <c r="AF114" s="23"/>
      <c r="AG114" s="23"/>
      <c r="AH114" s="23"/>
    </row>
    <row r="115" spans="13:34" x14ac:dyDescent="0.3">
      <c r="M115" s="8"/>
      <c r="Y115" s="23"/>
      <c r="Z115" s="23"/>
      <c r="AA115" s="23"/>
      <c r="AB115" s="23"/>
      <c r="AC115" s="23"/>
      <c r="AD115" s="23"/>
      <c r="AE115" s="23"/>
      <c r="AF115" s="23"/>
      <c r="AG115" s="23"/>
      <c r="AH115" s="23"/>
    </row>
    <row r="116" spans="13:34" x14ac:dyDescent="0.3">
      <c r="M116" s="8"/>
      <c r="R116" s="2" t="s">
        <v>3792</v>
      </c>
      <c r="S116" t="s">
        <v>3809</v>
      </c>
      <c r="Y116" s="23"/>
      <c r="Z116" s="23"/>
      <c r="AA116" s="23"/>
      <c r="AB116" s="23"/>
      <c r="AC116" s="23"/>
      <c r="AD116" s="23"/>
      <c r="AE116" s="23"/>
      <c r="AF116" s="23"/>
      <c r="AG116" s="23"/>
      <c r="AH116" s="23"/>
    </row>
    <row r="117" spans="13:34" x14ac:dyDescent="0.3">
      <c r="M117" s="8"/>
      <c r="R117" t="s">
        <v>3818</v>
      </c>
      <c r="S117" s="25">
        <v>9</v>
      </c>
      <c r="Y117" s="23"/>
      <c r="Z117" s="23"/>
      <c r="AA117" s="23"/>
      <c r="AB117" s="23"/>
      <c r="AC117" s="23"/>
      <c r="AD117" s="23"/>
      <c r="AE117" s="23"/>
      <c r="AF117" s="23"/>
      <c r="AG117" s="23"/>
      <c r="AH117" s="23"/>
    </row>
    <row r="118" spans="13:34" x14ac:dyDescent="0.3">
      <c r="M118" s="8"/>
      <c r="R118" t="s">
        <v>3815</v>
      </c>
      <c r="S118" s="25">
        <v>162</v>
      </c>
      <c r="Y118" s="23"/>
      <c r="Z118" s="23"/>
      <c r="AA118" s="23"/>
      <c r="AB118" s="23"/>
      <c r="AC118" s="23"/>
      <c r="AD118" s="23"/>
      <c r="AE118" s="23"/>
      <c r="AF118" s="23"/>
      <c r="AG118" s="23"/>
      <c r="AH118" s="23"/>
    </row>
    <row r="119" spans="13:34" x14ac:dyDescent="0.3">
      <c r="M119" s="8"/>
      <c r="R119" t="s">
        <v>3807</v>
      </c>
      <c r="S119" s="25">
        <v>141</v>
      </c>
      <c r="Y119" s="23"/>
      <c r="Z119" s="23"/>
      <c r="AA119" s="23"/>
      <c r="AB119" s="23"/>
      <c r="AC119" s="23"/>
      <c r="AD119" s="23"/>
      <c r="AE119" s="23"/>
      <c r="AF119" s="23"/>
      <c r="AG119" s="23"/>
      <c r="AH119" s="23"/>
    </row>
    <row r="120" spans="13:34" x14ac:dyDescent="0.3">
      <c r="M120" s="8"/>
      <c r="R120" t="s">
        <v>3808</v>
      </c>
      <c r="S120" s="25">
        <v>52</v>
      </c>
      <c r="Y120" s="23"/>
      <c r="Z120" s="23"/>
      <c r="AA120" s="23"/>
      <c r="AB120" s="23"/>
      <c r="AC120" s="23"/>
      <c r="AD120" s="23"/>
      <c r="AE120" s="23"/>
      <c r="AF120" s="23"/>
      <c r="AG120" s="23"/>
      <c r="AH120" s="23"/>
    </row>
    <row r="121" spans="13:34" x14ac:dyDescent="0.3">
      <c r="M121" s="8"/>
      <c r="R121" t="s">
        <v>3817</v>
      </c>
      <c r="S121" s="25">
        <v>14</v>
      </c>
      <c r="Y121" s="23"/>
      <c r="Z121" s="23"/>
      <c r="AA121" s="23"/>
      <c r="AB121" s="23"/>
      <c r="AC121" s="23"/>
      <c r="AD121" s="23"/>
      <c r="AE121" s="23"/>
      <c r="AF121" s="23"/>
      <c r="AG121" s="23"/>
      <c r="AH121" s="23"/>
    </row>
    <row r="122" spans="13:34" x14ac:dyDescent="0.3">
      <c r="M122" s="8"/>
      <c r="R122" t="s">
        <v>3816</v>
      </c>
      <c r="S122" s="25">
        <v>10</v>
      </c>
      <c r="Y122" s="23"/>
      <c r="Z122" s="23"/>
      <c r="AA122" s="23"/>
      <c r="AB122" s="23"/>
      <c r="AC122" s="23"/>
      <c r="AD122" s="23"/>
      <c r="AE122" s="23"/>
      <c r="AF122" s="23"/>
      <c r="AG122" s="23"/>
      <c r="AH122" s="23"/>
    </row>
    <row r="123" spans="13:34" x14ac:dyDescent="0.3">
      <c r="M123" s="8"/>
      <c r="R123" t="s">
        <v>3793</v>
      </c>
      <c r="S123" s="25">
        <v>388</v>
      </c>
      <c r="Y123" s="23"/>
      <c r="Z123" s="23"/>
      <c r="AA123" s="23"/>
      <c r="AB123" s="23"/>
      <c r="AC123" s="23"/>
      <c r="AD123" s="23"/>
      <c r="AE123" s="23"/>
      <c r="AF123" s="23"/>
      <c r="AG123" s="23"/>
      <c r="AH123" s="23"/>
    </row>
    <row r="124" spans="13:34" x14ac:dyDescent="0.3">
      <c r="M124" s="8"/>
      <c r="Y124" s="23"/>
      <c r="Z124" s="23"/>
      <c r="AA124" s="23"/>
      <c r="AB124" s="23"/>
      <c r="AC124" s="23"/>
      <c r="AD124" s="23"/>
      <c r="AE124" s="23"/>
      <c r="AF124" s="23"/>
      <c r="AG124" s="23"/>
      <c r="AH124" s="23"/>
    </row>
    <row r="125" spans="13:34" x14ac:dyDescent="0.3">
      <c r="M125" s="8"/>
      <c r="Y125" s="23"/>
      <c r="Z125" s="23"/>
      <c r="AA125" s="23"/>
      <c r="AB125" s="23"/>
      <c r="AC125" s="23"/>
      <c r="AD125" s="23"/>
      <c r="AE125" s="23"/>
      <c r="AF125" s="23"/>
      <c r="AG125" s="23"/>
      <c r="AH125" s="23"/>
    </row>
    <row r="126" spans="13:34" x14ac:dyDescent="0.3">
      <c r="M126" s="8"/>
      <c r="Y126" s="23"/>
      <c r="Z126" s="23"/>
      <c r="AA126" s="23"/>
      <c r="AB126" s="23"/>
      <c r="AC126" s="23"/>
      <c r="AD126" s="23"/>
      <c r="AE126" s="23"/>
      <c r="AF126" s="23"/>
      <c r="AG126" s="23"/>
      <c r="AH126" s="23"/>
    </row>
    <row r="127" spans="13:34" x14ac:dyDescent="0.3">
      <c r="M127" s="8"/>
      <c r="Y127" s="23"/>
      <c r="Z127" s="23"/>
      <c r="AA127" s="23"/>
      <c r="AB127" s="23"/>
      <c r="AC127" s="23"/>
      <c r="AD127" s="23"/>
      <c r="AE127" s="23"/>
      <c r="AF127" s="23"/>
      <c r="AG127" s="23"/>
      <c r="AH127" s="23"/>
    </row>
    <row r="128" spans="13:34" x14ac:dyDescent="0.3">
      <c r="M128" s="8"/>
      <c r="Y128" s="23"/>
      <c r="Z128" s="23"/>
      <c r="AA128" s="23"/>
      <c r="AB128" s="23"/>
      <c r="AC128" s="23"/>
      <c r="AD128" s="23"/>
      <c r="AE128" s="23"/>
      <c r="AF128" s="23"/>
      <c r="AG128" s="23"/>
      <c r="AH128" s="23"/>
    </row>
    <row r="129" spans="13:34" x14ac:dyDescent="0.3">
      <c r="M129" s="8"/>
      <c r="Y129" s="23"/>
      <c r="Z129" s="23"/>
      <c r="AA129" s="23"/>
      <c r="AB129" s="23"/>
      <c r="AC129" s="23"/>
      <c r="AD129" s="23"/>
      <c r="AE129" s="23"/>
      <c r="AF129" s="23"/>
      <c r="AG129" s="23"/>
      <c r="AH129" s="23"/>
    </row>
    <row r="130" spans="13:34" x14ac:dyDescent="0.3">
      <c r="M130" s="8"/>
      <c r="Y130" s="23"/>
      <c r="Z130" s="23"/>
      <c r="AA130" s="23"/>
      <c r="AB130" s="23"/>
      <c r="AC130" s="23"/>
      <c r="AD130" s="23"/>
      <c r="AE130" s="23"/>
      <c r="AF130" s="23"/>
      <c r="AG130" s="23"/>
      <c r="AH130" s="23"/>
    </row>
    <row r="131" spans="13:34" x14ac:dyDescent="0.3">
      <c r="M131" s="8"/>
    </row>
    <row r="132" spans="13:34" x14ac:dyDescent="0.3">
      <c r="M132" s="8"/>
    </row>
    <row r="133" spans="13:34" x14ac:dyDescent="0.3">
      <c r="M133" s="8"/>
    </row>
    <row r="134" spans="13:34" x14ac:dyDescent="0.3">
      <c r="M134" s="8"/>
    </row>
    <row r="135" spans="13:34" x14ac:dyDescent="0.3">
      <c r="M135" s="8"/>
    </row>
    <row r="136" spans="13:34" x14ac:dyDescent="0.3">
      <c r="M136" s="8"/>
    </row>
    <row r="137" spans="13:34" x14ac:dyDescent="0.3">
      <c r="M137" s="8"/>
    </row>
    <row r="138" spans="13:34" x14ac:dyDescent="0.3">
      <c r="M138" s="8"/>
    </row>
    <row r="139" spans="13:34" x14ac:dyDescent="0.3">
      <c r="M139" s="8"/>
    </row>
    <row r="140" spans="13:34" x14ac:dyDescent="0.3">
      <c r="M140" s="8"/>
    </row>
    <row r="141" spans="13:34" x14ac:dyDescent="0.3">
      <c r="M141" s="8"/>
    </row>
    <row r="142" spans="13:34" x14ac:dyDescent="0.3">
      <c r="M142" s="8"/>
    </row>
    <row r="143" spans="13:34" x14ac:dyDescent="0.3">
      <c r="M143" s="8"/>
    </row>
    <row r="144" spans="13:34" x14ac:dyDescent="0.3">
      <c r="M144" s="8"/>
    </row>
    <row r="145" spans="13:37" x14ac:dyDescent="0.3">
      <c r="M145" s="8"/>
    </row>
    <row r="146" spans="13:37" x14ac:dyDescent="0.3">
      <c r="M146" s="8"/>
    </row>
    <row r="147" spans="13:37" x14ac:dyDescent="0.3">
      <c r="M147" s="8"/>
    </row>
    <row r="148" spans="13:37" x14ac:dyDescent="0.3">
      <c r="M148" s="8"/>
    </row>
    <row r="149" spans="13:37" x14ac:dyDescent="0.3">
      <c r="M149" s="8"/>
    </row>
    <row r="150" spans="13:37" x14ac:dyDescent="0.3">
      <c r="M150" s="8"/>
      <c r="N150" s="9"/>
      <c r="O150" s="9"/>
      <c r="P150" s="9"/>
      <c r="Q150" s="9"/>
      <c r="R150" s="9"/>
      <c r="S150" s="9"/>
      <c r="T150" s="9"/>
      <c r="U150" s="9"/>
      <c r="V150" s="9"/>
      <c r="W150" s="9"/>
      <c r="Y150" s="9"/>
      <c r="Z150" s="9"/>
      <c r="AA150" s="9"/>
      <c r="AB150" s="9"/>
      <c r="AC150" s="9"/>
      <c r="AD150" s="9"/>
      <c r="AE150" s="9"/>
      <c r="AF150" s="9"/>
      <c r="AG150" s="9"/>
      <c r="AH150" s="9"/>
      <c r="AI150" s="9"/>
      <c r="AJ150" s="9"/>
      <c r="AK150" s="9"/>
    </row>
    <row r="151" spans="13:37" x14ac:dyDescent="0.3">
      <c r="M151" s="8"/>
    </row>
    <row r="152" spans="13:37" x14ac:dyDescent="0.3">
      <c r="M152" s="8"/>
    </row>
    <row r="153" spans="13:37" x14ac:dyDescent="0.3">
      <c r="M153" s="8"/>
    </row>
    <row r="154" spans="13:37" x14ac:dyDescent="0.3">
      <c r="M154" s="8"/>
    </row>
    <row r="155" spans="13:37" x14ac:dyDescent="0.3">
      <c r="M155" s="8"/>
    </row>
    <row r="156" spans="13:37" x14ac:dyDescent="0.3">
      <c r="M156" s="8"/>
    </row>
    <row r="157" spans="13:37" x14ac:dyDescent="0.3">
      <c r="M157" s="8"/>
    </row>
    <row r="158" spans="13:37" x14ac:dyDescent="0.3">
      <c r="M158" s="8"/>
    </row>
    <row r="159" spans="13:37" x14ac:dyDescent="0.3">
      <c r="M159" s="8"/>
    </row>
    <row r="160" spans="13:37" x14ac:dyDescent="0.3">
      <c r="M160" s="8"/>
    </row>
    <row r="161" spans="13:13" x14ac:dyDescent="0.3">
      <c r="M161" s="8"/>
    </row>
    <row r="162" spans="13:13" x14ac:dyDescent="0.3">
      <c r="M162" s="8"/>
    </row>
    <row r="163" spans="13:13" x14ac:dyDescent="0.3">
      <c r="M163" s="8"/>
    </row>
    <row r="164" spans="13:13" x14ac:dyDescent="0.3">
      <c r="M164" s="8"/>
    </row>
    <row r="165" spans="13:13" x14ac:dyDescent="0.3">
      <c r="M165" s="8"/>
    </row>
    <row r="166" spans="13:13" x14ac:dyDescent="0.3">
      <c r="M166" s="8"/>
    </row>
    <row r="167" spans="13:13" x14ac:dyDescent="0.3">
      <c r="M167" s="8"/>
    </row>
    <row r="168" spans="13:13" x14ac:dyDescent="0.3">
      <c r="M168" s="8"/>
    </row>
    <row r="169" spans="13:13" x14ac:dyDescent="0.3">
      <c r="M169" s="8"/>
    </row>
    <row r="170" spans="13:13" x14ac:dyDescent="0.3">
      <c r="M170" s="8"/>
    </row>
    <row r="171" spans="13:13" x14ac:dyDescent="0.3">
      <c r="M171" s="8"/>
    </row>
    <row r="199" spans="1:22" x14ac:dyDescent="0.3">
      <c r="A199" s="9"/>
      <c r="B199" s="9"/>
      <c r="C199" s="9"/>
      <c r="D199" s="9"/>
      <c r="E199" s="9"/>
      <c r="F199" s="9"/>
      <c r="G199" s="9"/>
      <c r="H199" s="9"/>
      <c r="I199" s="9"/>
      <c r="J199" s="9"/>
      <c r="K199" s="9"/>
      <c r="L199" s="9"/>
      <c r="M199" s="9"/>
      <c r="N199" s="9"/>
      <c r="O199" s="9"/>
      <c r="P199" s="9"/>
      <c r="Q199" s="9"/>
      <c r="R199" s="9"/>
      <c r="S199" s="9"/>
      <c r="T199" s="9"/>
      <c r="U199" s="9"/>
      <c r="V199" s="9"/>
    </row>
    <row r="202" spans="1:22" x14ac:dyDescent="0.3">
      <c r="C202" s="2" t="s">
        <v>3792</v>
      </c>
      <c r="D202" t="s">
        <v>3809</v>
      </c>
    </row>
    <row r="203" spans="1:22" x14ac:dyDescent="0.3">
      <c r="C203" s="3" t="s">
        <v>96</v>
      </c>
      <c r="D203" s="25">
        <v>4</v>
      </c>
    </row>
    <row r="204" spans="1:22" x14ac:dyDescent="0.3">
      <c r="C204" s="3" t="s">
        <v>31</v>
      </c>
      <c r="D204" s="25">
        <v>6</v>
      </c>
    </row>
    <row r="205" spans="1:22" x14ac:dyDescent="0.3">
      <c r="C205" s="3" t="s">
        <v>472</v>
      </c>
      <c r="D205" s="25">
        <v>8</v>
      </c>
    </row>
    <row r="206" spans="1:22" x14ac:dyDescent="0.3">
      <c r="C206" s="3" t="s">
        <v>28</v>
      </c>
      <c r="D206" s="25">
        <v>8</v>
      </c>
    </row>
    <row r="207" spans="1:22" x14ac:dyDescent="0.3">
      <c r="C207" s="3" t="s">
        <v>85</v>
      </c>
      <c r="D207" s="25">
        <v>11</v>
      </c>
    </row>
    <row r="208" spans="1:22" x14ac:dyDescent="0.3">
      <c r="C208" s="3" t="s">
        <v>48</v>
      </c>
      <c r="D208" s="25">
        <v>13</v>
      </c>
    </row>
    <row r="209" spans="3:4" x14ac:dyDescent="0.3">
      <c r="C209" s="3" t="s">
        <v>47</v>
      </c>
      <c r="D209" s="25">
        <v>24</v>
      </c>
    </row>
    <row r="210" spans="3:4" x14ac:dyDescent="0.3">
      <c r="C210" s="3" t="s">
        <v>24</v>
      </c>
      <c r="D210" s="25">
        <v>26</v>
      </c>
    </row>
    <row r="211" spans="3:4" x14ac:dyDescent="0.3">
      <c r="C211" s="3" t="s">
        <v>38</v>
      </c>
      <c r="D211" s="25">
        <v>28</v>
      </c>
    </row>
    <row r="212" spans="3:4" x14ac:dyDescent="0.3">
      <c r="C212" s="3" t="s">
        <v>32</v>
      </c>
      <c r="D212" s="25">
        <v>99</v>
      </c>
    </row>
    <row r="213" spans="3:4" x14ac:dyDescent="0.3">
      <c r="C213" s="3" t="s">
        <v>3793</v>
      </c>
      <c r="D213" s="25">
        <v>227</v>
      </c>
    </row>
  </sheetData>
  <sortState xmlns:xlrd2="http://schemas.microsoft.com/office/spreadsheetml/2017/richdata2" ref="X21:Y39">
    <sortCondition ref="Y22"/>
  </sortState>
  <mergeCells count="1">
    <mergeCell ref="Y113:AH130"/>
  </mergeCells>
  <pageMargins left="0.7" right="0.7" top="0.75" bottom="0.75" header="0.3" footer="0.3"/>
  <drawing r:id="rId11"/>
  <extLst>
    <ext xmlns:x14="http://schemas.microsoft.com/office/spreadsheetml/2009/9/main" uri="{A8765BA9-456A-4dab-B4F3-ACF838C121DE}">
      <x14:slicerList>
        <x14:slicer r:id="rId1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A80A8-39BD-4FA6-9391-22E9CBC2954D}">
  <sheetPr>
    <tabColor rgb="FF002060"/>
  </sheetPr>
  <dimension ref="A1:X390"/>
  <sheetViews>
    <sheetView showRowColHeaders="0" workbookViewId="0">
      <selection activeCell="C1" sqref="C1"/>
    </sheetView>
  </sheetViews>
  <sheetFormatPr defaultRowHeight="14.4" x14ac:dyDescent="0.3"/>
  <cols>
    <col min="1" max="1" width="14.44140625" customWidth="1"/>
    <col min="2" max="2" width="11" customWidth="1"/>
    <col min="3" max="3" width="27.5546875" customWidth="1"/>
    <col min="4" max="4" width="30.77734375" customWidth="1"/>
    <col min="5" max="5" width="69" bestFit="1" customWidth="1"/>
    <col min="6" max="7" width="80.88671875" customWidth="1"/>
    <col min="8" max="8" width="9.21875" customWidth="1"/>
    <col min="9" max="9" width="6.21875" customWidth="1"/>
    <col min="10" max="10" width="80.88671875" customWidth="1"/>
    <col min="11" max="11" width="11.88671875" bestFit="1" customWidth="1"/>
    <col min="12" max="13" width="80.88671875" customWidth="1"/>
    <col min="14" max="14" width="14.33203125" customWidth="1"/>
    <col min="15" max="15" width="14.109375" customWidth="1"/>
    <col min="16" max="16" width="80.88671875" customWidth="1"/>
    <col min="17" max="17" width="12.88671875" customWidth="1"/>
    <col min="18" max="19" width="12" customWidth="1"/>
    <col min="20" max="20" width="10.77734375" customWidth="1"/>
    <col min="21" max="21" width="17.5546875" customWidth="1"/>
    <col min="22" max="22" width="10.6640625" customWidth="1"/>
    <col min="23" max="23" width="15.21875" customWidth="1"/>
    <col min="24" max="24" width="19.6640625" customWidth="1"/>
    <col min="25" max="25" width="9.6640625" bestFit="1" customWidth="1"/>
    <col min="26" max="26" width="9.6640625" customWidth="1"/>
    <col min="27" max="27" width="19.6640625" customWidth="1"/>
    <col min="28" max="28" width="12.6640625" bestFit="1" customWidth="1"/>
    <col min="29" max="29" width="11.21875" bestFit="1" customWidth="1"/>
  </cols>
  <sheetData>
    <row r="1" spans="1:24"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3805</v>
      </c>
      <c r="W1" t="s">
        <v>3806</v>
      </c>
      <c r="X1" t="s">
        <v>3820</v>
      </c>
    </row>
    <row r="2" spans="1:24" x14ac:dyDescent="0.3">
      <c r="A2" t="s">
        <v>2954</v>
      </c>
      <c r="B2" t="s">
        <v>122</v>
      </c>
      <c r="C2" t="e" vm="1">
        <v>#VALUE!</v>
      </c>
      <c r="D2" t="s">
        <v>498</v>
      </c>
      <c r="E2" t="s">
        <v>2955</v>
      </c>
      <c r="F2" t="s">
        <v>422</v>
      </c>
      <c r="G2" t="s">
        <v>2956</v>
      </c>
      <c r="H2" t="s">
        <v>23</v>
      </c>
      <c r="I2" t="s">
        <v>439</v>
      </c>
      <c r="J2" t="s">
        <v>2957</v>
      </c>
      <c r="K2" t="s">
        <v>161</v>
      </c>
      <c r="L2" t="s">
        <v>2958</v>
      </c>
      <c r="M2" t="s">
        <v>2959</v>
      </c>
      <c r="N2" s="1">
        <v>37446</v>
      </c>
      <c r="O2">
        <v>20020709</v>
      </c>
      <c r="P2" t="s">
        <v>925</v>
      </c>
      <c r="Q2" t="s">
        <v>2960</v>
      </c>
      <c r="R2" t="s">
        <v>534</v>
      </c>
      <c r="S2" t="s">
        <v>534</v>
      </c>
      <c r="T2" t="s">
        <v>533</v>
      </c>
      <c r="U2" t="s">
        <v>926</v>
      </c>
      <c r="V2">
        <v>41</v>
      </c>
      <c r="W2" t="s">
        <v>3808</v>
      </c>
      <c r="X2" t="s">
        <v>27</v>
      </c>
    </row>
    <row r="3" spans="1:24" x14ac:dyDescent="0.3">
      <c r="A3" t="s">
        <v>1930</v>
      </c>
      <c r="B3" t="s">
        <v>21</v>
      </c>
      <c r="C3" t="e" vm="2">
        <v>#VALUE!</v>
      </c>
      <c r="D3" t="s">
        <v>604</v>
      </c>
      <c r="E3" t="s">
        <v>1931</v>
      </c>
      <c r="F3" t="s">
        <v>32</v>
      </c>
      <c r="G3" t="s">
        <v>1932</v>
      </c>
      <c r="H3" t="s">
        <v>69</v>
      </c>
      <c r="I3" t="s">
        <v>391</v>
      </c>
      <c r="J3" t="s">
        <v>25</v>
      </c>
      <c r="K3" t="s">
        <v>139</v>
      </c>
      <c r="L3" t="s">
        <v>1094</v>
      </c>
      <c r="M3" t="s">
        <v>1933</v>
      </c>
      <c r="N3" s="1">
        <v>39355</v>
      </c>
      <c r="O3">
        <v>20070930</v>
      </c>
      <c r="P3" t="s">
        <v>906</v>
      </c>
      <c r="Q3" t="s">
        <v>681</v>
      </c>
      <c r="R3" t="s">
        <v>531</v>
      </c>
      <c r="S3" t="s">
        <v>531</v>
      </c>
      <c r="T3" t="s">
        <v>531</v>
      </c>
      <c r="U3" t="s">
        <v>907</v>
      </c>
      <c r="V3">
        <v>23</v>
      </c>
      <c r="W3" t="s">
        <v>3807</v>
      </c>
      <c r="X3" t="s">
        <v>27</v>
      </c>
    </row>
    <row r="4" spans="1:24" x14ac:dyDescent="0.3">
      <c r="A4" t="s">
        <v>1979</v>
      </c>
      <c r="B4" t="s">
        <v>21</v>
      </c>
      <c r="C4" t="e" vm="3">
        <v>#VALUE!</v>
      </c>
      <c r="D4" t="s">
        <v>29</v>
      </c>
      <c r="E4" t="s">
        <v>1980</v>
      </c>
      <c r="F4" t="s">
        <v>38</v>
      </c>
      <c r="G4" t="s">
        <v>1981</v>
      </c>
      <c r="H4" t="s">
        <v>23</v>
      </c>
      <c r="I4" t="s">
        <v>380</v>
      </c>
      <c r="J4" t="s">
        <v>1982</v>
      </c>
      <c r="K4" t="s">
        <v>139</v>
      </c>
      <c r="L4" t="s">
        <v>1983</v>
      </c>
      <c r="M4" t="s">
        <v>1984</v>
      </c>
      <c r="N4" s="1">
        <v>36101</v>
      </c>
      <c r="O4">
        <v>19981102</v>
      </c>
      <c r="P4" t="s">
        <v>1985</v>
      </c>
      <c r="Q4" t="s">
        <v>598</v>
      </c>
      <c r="R4" t="s">
        <v>541</v>
      </c>
      <c r="S4" t="s">
        <v>541</v>
      </c>
      <c r="T4" t="s">
        <v>541</v>
      </c>
      <c r="U4" t="s">
        <v>871</v>
      </c>
      <c r="V4">
        <v>22</v>
      </c>
      <c r="W4" t="s">
        <v>3807</v>
      </c>
      <c r="X4" t="s">
        <v>27</v>
      </c>
    </row>
    <row r="5" spans="1:24" x14ac:dyDescent="0.3">
      <c r="A5" t="s">
        <v>2148</v>
      </c>
      <c r="B5" t="s">
        <v>21</v>
      </c>
      <c r="C5" t="e" vm="4">
        <v>#VALUE!</v>
      </c>
      <c r="D5" t="s">
        <v>36</v>
      </c>
      <c r="E5" t="s">
        <v>2149</v>
      </c>
      <c r="F5" t="s">
        <v>32</v>
      </c>
      <c r="G5" t="s">
        <v>2150</v>
      </c>
      <c r="H5" t="s">
        <v>23</v>
      </c>
      <c r="I5" t="s">
        <v>448</v>
      </c>
      <c r="J5" t="s">
        <v>2151</v>
      </c>
      <c r="K5" t="s">
        <v>161</v>
      </c>
      <c r="L5" t="s">
        <v>1891</v>
      </c>
      <c r="M5" t="s">
        <v>2152</v>
      </c>
      <c r="N5" s="1">
        <v>22729</v>
      </c>
      <c r="O5">
        <v>19620324</v>
      </c>
      <c r="P5" t="s">
        <v>873</v>
      </c>
      <c r="Q5" t="s">
        <v>598</v>
      </c>
      <c r="R5" t="s">
        <v>541</v>
      </c>
      <c r="S5" t="s">
        <v>541</v>
      </c>
      <c r="T5" t="s">
        <v>541</v>
      </c>
      <c r="U5" t="s">
        <v>874</v>
      </c>
      <c r="V5">
        <v>10</v>
      </c>
      <c r="W5" t="s">
        <v>3818</v>
      </c>
      <c r="X5" t="s">
        <v>27</v>
      </c>
    </row>
    <row r="6" spans="1:24" x14ac:dyDescent="0.3">
      <c r="A6" t="s">
        <v>2154</v>
      </c>
      <c r="B6" t="s">
        <v>21</v>
      </c>
      <c r="C6" t="e" vm="5">
        <v>#VALUE!</v>
      </c>
      <c r="D6" t="s">
        <v>2155</v>
      </c>
      <c r="E6" t="s">
        <v>2156</v>
      </c>
      <c r="F6" t="s">
        <v>32</v>
      </c>
      <c r="G6" t="s">
        <v>2157</v>
      </c>
      <c r="H6" t="s">
        <v>23</v>
      </c>
      <c r="I6" t="s">
        <v>377</v>
      </c>
      <c r="J6" t="s">
        <v>2158</v>
      </c>
      <c r="K6" t="s">
        <v>26</v>
      </c>
      <c r="L6" t="s">
        <v>869</v>
      </c>
      <c r="M6" t="s">
        <v>2159</v>
      </c>
      <c r="N6" s="1">
        <v>22548</v>
      </c>
      <c r="O6">
        <v>19610924</v>
      </c>
      <c r="P6" t="s">
        <v>870</v>
      </c>
      <c r="Q6" t="s">
        <v>598</v>
      </c>
      <c r="R6" t="s">
        <v>541</v>
      </c>
      <c r="S6" t="s">
        <v>541</v>
      </c>
      <c r="T6" t="s">
        <v>541</v>
      </c>
      <c r="U6" t="s">
        <v>871</v>
      </c>
      <c r="V6">
        <v>19</v>
      </c>
      <c r="W6" t="s">
        <v>3815</v>
      </c>
      <c r="X6" t="s">
        <v>27</v>
      </c>
    </row>
    <row r="7" spans="1:24" x14ac:dyDescent="0.3">
      <c r="A7" t="s">
        <v>2967</v>
      </c>
      <c r="B7" t="s">
        <v>74</v>
      </c>
      <c r="C7" t="e" vm="1">
        <v>#VALUE!</v>
      </c>
      <c r="D7" t="s">
        <v>79</v>
      </c>
      <c r="E7" t="s">
        <v>2968</v>
      </c>
      <c r="F7" t="s">
        <v>31</v>
      </c>
      <c r="G7" t="s">
        <v>2969</v>
      </c>
      <c r="H7" t="s">
        <v>23</v>
      </c>
      <c r="I7" t="s">
        <v>414</v>
      </c>
      <c r="J7" t="s">
        <v>25</v>
      </c>
      <c r="K7" t="s">
        <v>26</v>
      </c>
      <c r="L7" t="s">
        <v>1094</v>
      </c>
      <c r="M7" t="s">
        <v>2970</v>
      </c>
      <c r="N7" s="1">
        <v>32789</v>
      </c>
      <c r="O7">
        <v>19891008</v>
      </c>
      <c r="P7" t="s">
        <v>906</v>
      </c>
      <c r="Q7" t="s">
        <v>598</v>
      </c>
      <c r="R7" t="s">
        <v>541</v>
      </c>
      <c r="S7" t="s">
        <v>541</v>
      </c>
      <c r="T7" t="s">
        <v>541</v>
      </c>
      <c r="U7" t="s">
        <v>907</v>
      </c>
      <c r="V7">
        <v>49</v>
      </c>
      <c r="W7" t="s">
        <v>3808</v>
      </c>
      <c r="X7" t="s">
        <v>27</v>
      </c>
    </row>
    <row r="8" spans="1:24" x14ac:dyDescent="0.3">
      <c r="A8" t="s">
        <v>3150</v>
      </c>
      <c r="B8" t="s">
        <v>21</v>
      </c>
      <c r="C8" t="e" vm="1">
        <v>#VALUE!</v>
      </c>
      <c r="D8" t="s">
        <v>61</v>
      </c>
      <c r="E8" t="s">
        <v>3117</v>
      </c>
      <c r="F8" t="s">
        <v>472</v>
      </c>
      <c r="G8" t="s">
        <v>3151</v>
      </c>
      <c r="H8" t="s">
        <v>23</v>
      </c>
      <c r="I8" t="s">
        <v>3797</v>
      </c>
      <c r="J8" t="s">
        <v>3152</v>
      </c>
      <c r="K8" t="s">
        <v>24</v>
      </c>
      <c r="L8" t="s">
        <v>1971</v>
      </c>
      <c r="M8" t="s">
        <v>3153</v>
      </c>
      <c r="N8" s="1">
        <v>33653</v>
      </c>
      <c r="O8">
        <v>19920219</v>
      </c>
      <c r="P8" t="s">
        <v>906</v>
      </c>
      <c r="Q8" t="s">
        <v>598</v>
      </c>
      <c r="R8" t="s">
        <v>541</v>
      </c>
      <c r="S8" t="s">
        <v>541</v>
      </c>
      <c r="T8" t="s">
        <v>541</v>
      </c>
      <c r="U8" t="s">
        <v>907</v>
      </c>
      <c r="V8">
        <v>0</v>
      </c>
      <c r="W8" t="s">
        <v>3815</v>
      </c>
      <c r="X8" t="s">
        <v>27</v>
      </c>
    </row>
    <row r="9" spans="1:24" x14ac:dyDescent="0.3">
      <c r="A9" t="s">
        <v>2984</v>
      </c>
      <c r="B9" t="s">
        <v>74</v>
      </c>
      <c r="C9" t="e" vm="1">
        <v>#VALUE!</v>
      </c>
      <c r="D9" t="s">
        <v>252</v>
      </c>
      <c r="E9" t="s">
        <v>2985</v>
      </c>
      <c r="F9" t="s">
        <v>2986</v>
      </c>
      <c r="G9" t="s">
        <v>2987</v>
      </c>
      <c r="H9" t="s">
        <v>24</v>
      </c>
      <c r="I9" t="s">
        <v>3797</v>
      </c>
      <c r="J9" t="s">
        <v>2988</v>
      </c>
      <c r="K9" t="s">
        <v>26</v>
      </c>
      <c r="L9" t="s">
        <v>2989</v>
      </c>
      <c r="M9" t="s">
        <v>2990</v>
      </c>
      <c r="N9" s="1">
        <v>21870</v>
      </c>
      <c r="O9">
        <v>19591116</v>
      </c>
      <c r="P9" t="s">
        <v>2991</v>
      </c>
      <c r="Q9" t="s">
        <v>2992</v>
      </c>
      <c r="R9">
        <v>6.3888889000000004E-2</v>
      </c>
      <c r="S9">
        <v>6.3888889000000004E-2</v>
      </c>
      <c r="T9" t="s">
        <v>533</v>
      </c>
      <c r="U9" t="s">
        <v>878</v>
      </c>
      <c r="V9">
        <v>0</v>
      </c>
      <c r="W9" t="s">
        <v>3815</v>
      </c>
      <c r="X9" t="s">
        <v>27</v>
      </c>
    </row>
    <row r="10" spans="1:24" x14ac:dyDescent="0.3">
      <c r="A10" t="s">
        <v>1829</v>
      </c>
      <c r="B10" t="s">
        <v>122</v>
      </c>
      <c r="C10" t="e" vm="6">
        <v>#VALUE!</v>
      </c>
      <c r="D10" t="s">
        <v>1830</v>
      </c>
      <c r="E10" t="s">
        <v>1831</v>
      </c>
      <c r="F10" t="s">
        <v>48</v>
      </c>
      <c r="G10" t="s">
        <v>1832</v>
      </c>
      <c r="H10" t="s">
        <v>24</v>
      </c>
      <c r="I10" t="s">
        <v>377</v>
      </c>
      <c r="J10" t="s">
        <v>1833</v>
      </c>
      <c r="K10" t="s">
        <v>26</v>
      </c>
      <c r="L10" t="s">
        <v>912</v>
      </c>
      <c r="M10" t="s">
        <v>49</v>
      </c>
      <c r="N10" s="1">
        <v>19211</v>
      </c>
      <c r="O10">
        <v>19520805</v>
      </c>
      <c r="P10" t="s">
        <v>878</v>
      </c>
      <c r="Q10" t="s">
        <v>748</v>
      </c>
      <c r="R10">
        <v>8.3333332999999996E-2</v>
      </c>
      <c r="S10">
        <v>8.3333332999999996E-2</v>
      </c>
      <c r="T10" t="s">
        <v>533</v>
      </c>
      <c r="U10" t="s">
        <v>879</v>
      </c>
      <c r="V10">
        <v>19</v>
      </c>
      <c r="W10" t="s">
        <v>3815</v>
      </c>
      <c r="X10" t="s">
        <v>27</v>
      </c>
    </row>
    <row r="11" spans="1:24" x14ac:dyDescent="0.3">
      <c r="A11" t="s">
        <v>1124</v>
      </c>
      <c r="B11" t="s">
        <v>21</v>
      </c>
      <c r="C11" t="e" vm="7">
        <v>#VALUE!</v>
      </c>
      <c r="D11" t="s">
        <v>45</v>
      </c>
      <c r="E11" t="s">
        <v>1125</v>
      </c>
      <c r="F11" t="s">
        <v>32</v>
      </c>
      <c r="G11" t="s">
        <v>1126</v>
      </c>
      <c r="H11" t="s">
        <v>23</v>
      </c>
      <c r="I11" t="s">
        <v>391</v>
      </c>
      <c r="J11" t="s">
        <v>25</v>
      </c>
      <c r="K11" t="s">
        <v>26</v>
      </c>
      <c r="L11" t="s">
        <v>920</v>
      </c>
      <c r="M11" t="s">
        <v>1127</v>
      </c>
      <c r="N11" s="1">
        <v>37606</v>
      </c>
      <c r="O11">
        <v>20021216</v>
      </c>
      <c r="P11" t="s">
        <v>875</v>
      </c>
      <c r="Q11" t="s">
        <v>1128</v>
      </c>
      <c r="R11">
        <v>0.104166667</v>
      </c>
      <c r="S11">
        <v>0.104166667</v>
      </c>
      <c r="T11" t="s">
        <v>533</v>
      </c>
      <c r="U11" t="s">
        <v>876</v>
      </c>
      <c r="V11">
        <v>23</v>
      </c>
      <c r="W11" t="s">
        <v>3807</v>
      </c>
      <c r="X11" t="s">
        <v>27</v>
      </c>
    </row>
    <row r="12" spans="1:24" x14ac:dyDescent="0.3">
      <c r="A12" t="s">
        <v>1153</v>
      </c>
      <c r="B12" t="s">
        <v>73</v>
      </c>
      <c r="C12" t="e" vm="7">
        <v>#VALUE!</v>
      </c>
      <c r="D12" t="s">
        <v>45</v>
      </c>
      <c r="E12" t="s">
        <v>1154</v>
      </c>
      <c r="F12" t="s">
        <v>1155</v>
      </c>
      <c r="G12" t="s">
        <v>1156</v>
      </c>
      <c r="H12" t="s">
        <v>69</v>
      </c>
      <c r="I12" t="s">
        <v>368</v>
      </c>
      <c r="J12" t="s">
        <v>1157</v>
      </c>
      <c r="K12" t="s">
        <v>108</v>
      </c>
      <c r="L12" t="s">
        <v>1158</v>
      </c>
      <c r="M12" t="s">
        <v>1159</v>
      </c>
      <c r="N12" s="1">
        <v>30523</v>
      </c>
      <c r="O12">
        <v>19830726</v>
      </c>
      <c r="P12" t="s">
        <v>906</v>
      </c>
      <c r="Q12" t="s">
        <v>558</v>
      </c>
      <c r="R12">
        <v>0.16666666699999999</v>
      </c>
      <c r="S12">
        <v>0.16666666699999999</v>
      </c>
      <c r="T12" t="s">
        <v>533</v>
      </c>
      <c r="U12" t="s">
        <v>907</v>
      </c>
      <c r="V12">
        <v>21</v>
      </c>
      <c r="W12" t="s">
        <v>3807</v>
      </c>
      <c r="X12" t="s">
        <v>27</v>
      </c>
    </row>
    <row r="13" spans="1:24" x14ac:dyDescent="0.3">
      <c r="A13" t="s">
        <v>2026</v>
      </c>
      <c r="B13" t="s">
        <v>21</v>
      </c>
      <c r="C13" t="e" vm="8">
        <v>#VALUE!</v>
      </c>
      <c r="D13" t="s">
        <v>2027</v>
      </c>
      <c r="E13" t="s">
        <v>2028</v>
      </c>
      <c r="F13" t="s">
        <v>32</v>
      </c>
      <c r="G13" t="s">
        <v>2029</v>
      </c>
      <c r="H13" t="s">
        <v>69</v>
      </c>
      <c r="I13" t="s">
        <v>751</v>
      </c>
      <c r="J13" t="s">
        <v>2030</v>
      </c>
      <c r="K13" t="s">
        <v>503</v>
      </c>
      <c r="L13" t="s">
        <v>2031</v>
      </c>
      <c r="M13" t="s">
        <v>2032</v>
      </c>
      <c r="N13" s="1">
        <v>33396</v>
      </c>
      <c r="O13">
        <v>19910607</v>
      </c>
      <c r="P13" t="s">
        <v>906</v>
      </c>
      <c r="Q13" t="s">
        <v>671</v>
      </c>
      <c r="R13">
        <v>0.25</v>
      </c>
      <c r="S13">
        <v>0.25</v>
      </c>
      <c r="T13" t="s">
        <v>531</v>
      </c>
      <c r="U13" t="s">
        <v>907</v>
      </c>
      <c r="V13">
        <v>65</v>
      </c>
      <c r="W13" t="s">
        <v>3817</v>
      </c>
      <c r="X13" t="s">
        <v>27</v>
      </c>
    </row>
    <row r="14" spans="1:24" x14ac:dyDescent="0.3">
      <c r="A14" t="s">
        <v>1170</v>
      </c>
      <c r="B14" t="s">
        <v>21</v>
      </c>
      <c r="C14" t="e" vm="7">
        <v>#VALUE!</v>
      </c>
      <c r="D14" t="s">
        <v>45</v>
      </c>
      <c r="E14" t="s">
        <v>1171</v>
      </c>
      <c r="F14" t="s">
        <v>1172</v>
      </c>
      <c r="G14" t="s">
        <v>1173</v>
      </c>
      <c r="H14" t="s">
        <v>23</v>
      </c>
      <c r="I14" t="s">
        <v>380</v>
      </c>
      <c r="J14" t="s">
        <v>1174</v>
      </c>
      <c r="K14" t="s">
        <v>26</v>
      </c>
      <c r="L14" t="s">
        <v>1175</v>
      </c>
      <c r="M14" t="s">
        <v>1176</v>
      </c>
      <c r="N14" s="1">
        <v>22633</v>
      </c>
      <c r="O14">
        <v>19611218</v>
      </c>
      <c r="P14" t="s">
        <v>1177</v>
      </c>
      <c r="Q14" t="s">
        <v>711</v>
      </c>
      <c r="R14">
        <v>0.26041666699999999</v>
      </c>
      <c r="S14">
        <v>0.26041666699999999</v>
      </c>
      <c r="T14" t="s">
        <v>531</v>
      </c>
      <c r="U14" t="s">
        <v>878</v>
      </c>
      <c r="V14">
        <v>22</v>
      </c>
      <c r="W14" t="s">
        <v>3807</v>
      </c>
      <c r="X14" t="s">
        <v>27</v>
      </c>
    </row>
    <row r="15" spans="1:24" x14ac:dyDescent="0.3">
      <c r="A15" t="s">
        <v>1347</v>
      </c>
      <c r="B15" t="s">
        <v>21</v>
      </c>
      <c r="C15" t="e" vm="7">
        <v>#VALUE!</v>
      </c>
      <c r="D15" t="s">
        <v>82</v>
      </c>
      <c r="E15" t="s">
        <v>1345</v>
      </c>
      <c r="F15" t="s">
        <v>32</v>
      </c>
      <c r="G15" t="s">
        <v>1348</v>
      </c>
      <c r="H15" t="s">
        <v>23</v>
      </c>
      <c r="I15" t="s">
        <v>414</v>
      </c>
      <c r="J15" t="s">
        <v>1349</v>
      </c>
      <c r="K15" t="s">
        <v>139</v>
      </c>
      <c r="L15" t="s">
        <v>1350</v>
      </c>
      <c r="M15" t="s">
        <v>1346</v>
      </c>
      <c r="N15" s="1">
        <v>36836</v>
      </c>
      <c r="O15">
        <v>20001106</v>
      </c>
      <c r="P15" t="s">
        <v>870</v>
      </c>
      <c r="Q15" t="s">
        <v>706</v>
      </c>
      <c r="R15">
        <v>0.27083333300000001</v>
      </c>
      <c r="S15">
        <v>0.27083333300000001</v>
      </c>
      <c r="T15" t="s">
        <v>531</v>
      </c>
      <c r="U15" t="s">
        <v>871</v>
      </c>
      <c r="V15">
        <v>49</v>
      </c>
      <c r="W15" t="s">
        <v>3808</v>
      </c>
      <c r="X15" t="s">
        <v>27</v>
      </c>
    </row>
    <row r="16" spans="1:24" x14ac:dyDescent="0.3">
      <c r="A16" t="s">
        <v>2111</v>
      </c>
      <c r="B16" t="s">
        <v>21</v>
      </c>
      <c r="C16" t="e" vm="9">
        <v>#VALUE!</v>
      </c>
      <c r="D16" t="s">
        <v>137</v>
      </c>
      <c r="E16" t="s">
        <v>2074</v>
      </c>
      <c r="F16" t="s">
        <v>32</v>
      </c>
      <c r="G16" t="s">
        <v>2112</v>
      </c>
      <c r="H16" t="s">
        <v>23</v>
      </c>
      <c r="I16" t="s">
        <v>377</v>
      </c>
      <c r="J16" t="s">
        <v>2113</v>
      </c>
      <c r="K16" t="s">
        <v>139</v>
      </c>
      <c r="L16" t="s">
        <v>2114</v>
      </c>
      <c r="M16" t="s">
        <v>2115</v>
      </c>
      <c r="N16" s="1">
        <v>23412</v>
      </c>
      <c r="O16">
        <v>19640205</v>
      </c>
      <c r="P16" t="s">
        <v>870</v>
      </c>
      <c r="Q16" t="s">
        <v>599</v>
      </c>
      <c r="R16">
        <v>0.28125</v>
      </c>
      <c r="S16">
        <v>0.28125</v>
      </c>
      <c r="T16" t="s">
        <v>531</v>
      </c>
      <c r="U16" t="s">
        <v>871</v>
      </c>
      <c r="V16">
        <v>19</v>
      </c>
      <c r="W16" t="s">
        <v>3815</v>
      </c>
      <c r="X16" t="s">
        <v>27</v>
      </c>
    </row>
    <row r="17" spans="1:24" x14ac:dyDescent="0.3">
      <c r="A17" t="s">
        <v>1307</v>
      </c>
      <c r="B17" t="s">
        <v>21</v>
      </c>
      <c r="C17" t="e" vm="7">
        <v>#VALUE!</v>
      </c>
      <c r="D17" t="s">
        <v>82</v>
      </c>
      <c r="E17" t="s">
        <v>1306</v>
      </c>
      <c r="F17" t="s">
        <v>28</v>
      </c>
      <c r="G17" t="s">
        <v>1308</v>
      </c>
      <c r="H17" t="s">
        <v>23</v>
      </c>
      <c r="I17" t="s">
        <v>492</v>
      </c>
      <c r="J17" t="s">
        <v>25</v>
      </c>
      <c r="K17" t="s">
        <v>108</v>
      </c>
      <c r="L17" t="s">
        <v>1309</v>
      </c>
      <c r="M17" t="s">
        <v>265</v>
      </c>
      <c r="N17" s="1">
        <v>39809</v>
      </c>
      <c r="O17">
        <v>20081227</v>
      </c>
      <c r="P17" t="s">
        <v>1310</v>
      </c>
      <c r="Q17" t="s">
        <v>532</v>
      </c>
      <c r="R17">
        <v>0.29166666699999999</v>
      </c>
      <c r="S17">
        <v>0.29166666699999999</v>
      </c>
      <c r="T17" t="s">
        <v>531</v>
      </c>
      <c r="U17" t="s">
        <v>871</v>
      </c>
      <c r="V17">
        <v>51</v>
      </c>
      <c r="W17" t="s">
        <v>3817</v>
      </c>
      <c r="X17" t="s">
        <v>27</v>
      </c>
    </row>
    <row r="18" spans="1:24" x14ac:dyDescent="0.3">
      <c r="A18" t="s">
        <v>1715</v>
      </c>
      <c r="B18" t="s">
        <v>21</v>
      </c>
      <c r="C18" t="e" vm="10">
        <v>#VALUE!</v>
      </c>
      <c r="D18" t="s">
        <v>63</v>
      </c>
      <c r="E18" t="s">
        <v>1716</v>
      </c>
      <c r="F18" t="s">
        <v>32</v>
      </c>
      <c r="G18" t="s">
        <v>1717</v>
      </c>
      <c r="H18" t="s">
        <v>69</v>
      </c>
      <c r="I18" t="s">
        <v>535</v>
      </c>
      <c r="J18" t="s">
        <v>25</v>
      </c>
      <c r="K18" t="s">
        <v>26</v>
      </c>
      <c r="L18" t="s">
        <v>1321</v>
      </c>
      <c r="M18" t="s">
        <v>1718</v>
      </c>
      <c r="N18" s="1">
        <v>38306</v>
      </c>
      <c r="O18">
        <v>20041115</v>
      </c>
      <c r="P18" t="s">
        <v>1132</v>
      </c>
      <c r="Q18" t="s">
        <v>532</v>
      </c>
      <c r="R18">
        <v>0.29166666699999999</v>
      </c>
      <c r="S18">
        <v>0.29166666699999999</v>
      </c>
      <c r="T18" t="s">
        <v>531</v>
      </c>
      <c r="U18" t="s">
        <v>871</v>
      </c>
      <c r="V18">
        <v>77</v>
      </c>
      <c r="W18" t="s">
        <v>3816</v>
      </c>
      <c r="X18" t="s">
        <v>27</v>
      </c>
    </row>
    <row r="19" spans="1:24" x14ac:dyDescent="0.3">
      <c r="A19" t="s">
        <v>3314</v>
      </c>
      <c r="B19" t="s">
        <v>21</v>
      </c>
      <c r="C19" t="e" vm="1">
        <v>#VALUE!</v>
      </c>
      <c r="D19" t="s">
        <v>92</v>
      </c>
      <c r="E19" t="s">
        <v>3281</v>
      </c>
      <c r="F19" t="s">
        <v>32</v>
      </c>
      <c r="G19" t="s">
        <v>3315</v>
      </c>
      <c r="H19" t="s">
        <v>23</v>
      </c>
      <c r="I19" t="s">
        <v>446</v>
      </c>
      <c r="J19" t="s">
        <v>25</v>
      </c>
      <c r="K19" t="s">
        <v>24</v>
      </c>
      <c r="L19" t="s">
        <v>3316</v>
      </c>
      <c r="M19" t="s">
        <v>110</v>
      </c>
      <c r="N19" s="1">
        <v>39563</v>
      </c>
      <c r="O19">
        <v>20080425</v>
      </c>
      <c r="P19" t="s">
        <v>870</v>
      </c>
      <c r="Q19" t="s">
        <v>532</v>
      </c>
      <c r="R19">
        <v>0.29166666699999999</v>
      </c>
      <c r="S19">
        <v>0.29166666699999999</v>
      </c>
      <c r="T19" t="s">
        <v>531</v>
      </c>
      <c r="U19" t="s">
        <v>871</v>
      </c>
      <c r="V19">
        <v>66</v>
      </c>
      <c r="W19" t="s">
        <v>3816</v>
      </c>
      <c r="X19" t="s">
        <v>27</v>
      </c>
    </row>
    <row r="20" spans="1:24" x14ac:dyDescent="0.3">
      <c r="A20" t="s">
        <v>3120</v>
      </c>
      <c r="B20" t="s">
        <v>21</v>
      </c>
      <c r="C20" t="e" vm="1">
        <v>#VALUE!</v>
      </c>
      <c r="D20" t="s">
        <v>61</v>
      </c>
      <c r="E20" t="s">
        <v>3030</v>
      </c>
      <c r="F20" t="s">
        <v>38</v>
      </c>
      <c r="G20" t="s">
        <v>3121</v>
      </c>
      <c r="H20" t="s">
        <v>23</v>
      </c>
      <c r="I20" t="s">
        <v>361</v>
      </c>
      <c r="J20" t="s">
        <v>3122</v>
      </c>
      <c r="K20" t="s">
        <v>24</v>
      </c>
      <c r="L20" t="s">
        <v>1094</v>
      </c>
      <c r="M20" t="s">
        <v>3123</v>
      </c>
      <c r="N20" s="1">
        <v>38084</v>
      </c>
      <c r="O20">
        <v>20040407</v>
      </c>
      <c r="P20" t="s">
        <v>906</v>
      </c>
      <c r="Q20" t="s">
        <v>3124</v>
      </c>
      <c r="R20">
        <v>0.29722222199999998</v>
      </c>
      <c r="S20">
        <v>0.29722222199999998</v>
      </c>
      <c r="T20" t="s">
        <v>531</v>
      </c>
      <c r="U20" t="s">
        <v>907</v>
      </c>
      <c r="V20">
        <v>57</v>
      </c>
      <c r="W20" t="s">
        <v>3817</v>
      </c>
      <c r="X20" t="s">
        <v>27</v>
      </c>
    </row>
    <row r="21" spans="1:24" x14ac:dyDescent="0.3">
      <c r="A21" t="s">
        <v>1076</v>
      </c>
      <c r="B21" t="s">
        <v>21</v>
      </c>
      <c r="C21" t="e" vm="7">
        <v>#VALUE!</v>
      </c>
      <c r="D21" t="s">
        <v>52</v>
      </c>
      <c r="E21" t="s">
        <v>497</v>
      </c>
      <c r="F21" t="s">
        <v>60</v>
      </c>
      <c r="G21" t="s">
        <v>1077</v>
      </c>
      <c r="H21" t="s">
        <v>23</v>
      </c>
      <c r="I21" t="s">
        <v>398</v>
      </c>
      <c r="J21" t="s">
        <v>722</v>
      </c>
      <c r="K21" t="s">
        <v>90</v>
      </c>
      <c r="L21" t="s">
        <v>1050</v>
      </c>
      <c r="M21" t="s">
        <v>1078</v>
      </c>
      <c r="N21" s="1">
        <v>6949</v>
      </c>
      <c r="O21">
        <v>19190109</v>
      </c>
      <c r="P21" t="s">
        <v>878</v>
      </c>
      <c r="Q21" t="s">
        <v>562</v>
      </c>
      <c r="R21">
        <v>0.3125</v>
      </c>
      <c r="S21">
        <v>0.3125</v>
      </c>
      <c r="T21" t="s">
        <v>531</v>
      </c>
      <c r="U21" t="s">
        <v>879</v>
      </c>
      <c r="V21">
        <v>13</v>
      </c>
      <c r="W21" t="s">
        <v>3815</v>
      </c>
      <c r="X21" t="s">
        <v>27</v>
      </c>
    </row>
    <row r="22" spans="1:24" x14ac:dyDescent="0.3">
      <c r="A22" t="s">
        <v>1354</v>
      </c>
      <c r="B22" t="s">
        <v>21</v>
      </c>
      <c r="C22" t="e" vm="7">
        <v>#VALUE!</v>
      </c>
      <c r="D22" t="s">
        <v>272</v>
      </c>
      <c r="E22" t="s">
        <v>1355</v>
      </c>
      <c r="F22" t="s">
        <v>38</v>
      </c>
      <c r="G22" t="s">
        <v>1356</v>
      </c>
      <c r="H22" t="s">
        <v>23</v>
      </c>
      <c r="I22" t="s">
        <v>384</v>
      </c>
      <c r="J22" t="s">
        <v>25</v>
      </c>
      <c r="K22" t="s">
        <v>108</v>
      </c>
      <c r="L22" t="s">
        <v>1357</v>
      </c>
      <c r="M22" t="s">
        <v>265</v>
      </c>
      <c r="N22" s="1">
        <v>36793</v>
      </c>
      <c r="O22">
        <v>20000924</v>
      </c>
      <c r="P22" t="s">
        <v>870</v>
      </c>
      <c r="Q22" t="s">
        <v>562</v>
      </c>
      <c r="R22">
        <v>0.3125</v>
      </c>
      <c r="S22">
        <v>0.3125</v>
      </c>
      <c r="T22" t="s">
        <v>531</v>
      </c>
      <c r="U22" t="s">
        <v>871</v>
      </c>
      <c r="V22">
        <v>25</v>
      </c>
      <c r="W22" t="s">
        <v>3807</v>
      </c>
      <c r="X22" t="s">
        <v>27</v>
      </c>
    </row>
    <row r="23" spans="1:24" x14ac:dyDescent="0.3">
      <c r="A23" t="s">
        <v>1633</v>
      </c>
      <c r="B23" t="s">
        <v>21</v>
      </c>
      <c r="C23" t="e" vm="10">
        <v>#VALUE!</v>
      </c>
      <c r="D23" t="s">
        <v>75</v>
      </c>
      <c r="E23" t="s">
        <v>1634</v>
      </c>
      <c r="F23" t="s">
        <v>32</v>
      </c>
      <c r="G23" t="s">
        <v>1635</v>
      </c>
      <c r="H23" t="s">
        <v>23</v>
      </c>
      <c r="I23" t="s">
        <v>3797</v>
      </c>
      <c r="J23" t="s">
        <v>25</v>
      </c>
      <c r="K23" t="s">
        <v>161</v>
      </c>
      <c r="L23" t="s">
        <v>869</v>
      </c>
      <c r="M23" t="s">
        <v>175</v>
      </c>
      <c r="N23" s="1">
        <v>21194</v>
      </c>
      <c r="O23">
        <v>19580109</v>
      </c>
      <c r="P23" t="s">
        <v>870</v>
      </c>
      <c r="Q23" t="s">
        <v>562</v>
      </c>
      <c r="R23">
        <v>0.3125</v>
      </c>
      <c r="S23">
        <v>0.3125</v>
      </c>
      <c r="T23" t="s">
        <v>531</v>
      </c>
      <c r="U23" t="s">
        <v>871</v>
      </c>
      <c r="V23">
        <v>0</v>
      </c>
      <c r="W23" t="s">
        <v>3815</v>
      </c>
      <c r="X23" t="s">
        <v>27</v>
      </c>
    </row>
    <row r="24" spans="1:24" x14ac:dyDescent="0.3">
      <c r="A24" t="s">
        <v>1569</v>
      </c>
      <c r="B24" t="s">
        <v>21</v>
      </c>
      <c r="C24" t="e" vm="10">
        <v>#VALUE!</v>
      </c>
      <c r="D24" t="s">
        <v>75</v>
      </c>
      <c r="E24" t="s">
        <v>1570</v>
      </c>
      <c r="F24" t="s">
        <v>47</v>
      </c>
      <c r="G24" t="s">
        <v>1571</v>
      </c>
      <c r="H24" t="s">
        <v>23</v>
      </c>
      <c r="I24" t="s">
        <v>368</v>
      </c>
      <c r="J24" t="s">
        <v>1572</v>
      </c>
      <c r="K24" t="s">
        <v>139</v>
      </c>
      <c r="L24" t="s">
        <v>1573</v>
      </c>
      <c r="M24" t="s">
        <v>406</v>
      </c>
      <c r="N24" s="1">
        <v>37952</v>
      </c>
      <c r="O24">
        <v>20031127</v>
      </c>
      <c r="P24" t="s">
        <v>906</v>
      </c>
      <c r="Q24" t="s">
        <v>628</v>
      </c>
      <c r="R24">
        <v>0.33333333300000001</v>
      </c>
      <c r="S24">
        <v>0.33333333300000001</v>
      </c>
      <c r="T24" t="s">
        <v>531</v>
      </c>
      <c r="U24" t="s">
        <v>907</v>
      </c>
      <c r="V24">
        <v>21</v>
      </c>
      <c r="W24" t="s">
        <v>3807</v>
      </c>
      <c r="X24" t="s">
        <v>27</v>
      </c>
    </row>
    <row r="25" spans="1:24" x14ac:dyDescent="0.3">
      <c r="A25" t="s">
        <v>918</v>
      </c>
      <c r="B25" t="s">
        <v>21</v>
      </c>
      <c r="C25" t="e" vm="7">
        <v>#VALUE!</v>
      </c>
      <c r="D25" t="s">
        <v>52</v>
      </c>
      <c r="E25" t="s">
        <v>872</v>
      </c>
      <c r="F25" t="s">
        <v>469</v>
      </c>
      <c r="G25" t="s">
        <v>919</v>
      </c>
      <c r="H25" t="s">
        <v>23</v>
      </c>
      <c r="I25" t="s">
        <v>359</v>
      </c>
      <c r="J25" t="s">
        <v>25</v>
      </c>
      <c r="K25" t="s">
        <v>26</v>
      </c>
      <c r="L25" t="s">
        <v>920</v>
      </c>
      <c r="M25" t="s">
        <v>921</v>
      </c>
      <c r="N25" s="1">
        <v>39546</v>
      </c>
      <c r="O25">
        <v>20080408</v>
      </c>
      <c r="P25" t="s">
        <v>875</v>
      </c>
      <c r="Q25" t="s">
        <v>922</v>
      </c>
      <c r="R25">
        <v>0.33680555600000001</v>
      </c>
      <c r="S25">
        <v>0.33680555600000001</v>
      </c>
      <c r="T25" t="s">
        <v>531</v>
      </c>
      <c r="U25" t="s">
        <v>876</v>
      </c>
      <c r="V25">
        <v>16</v>
      </c>
      <c r="W25" t="s">
        <v>3815</v>
      </c>
      <c r="X25" t="s">
        <v>27</v>
      </c>
    </row>
    <row r="26" spans="1:24" x14ac:dyDescent="0.3">
      <c r="A26" t="s">
        <v>1301</v>
      </c>
      <c r="B26" t="s">
        <v>21</v>
      </c>
      <c r="C26" t="e" vm="7">
        <v>#VALUE!</v>
      </c>
      <c r="D26" t="s">
        <v>82</v>
      </c>
      <c r="E26" t="s">
        <v>1302</v>
      </c>
      <c r="F26" t="s">
        <v>38</v>
      </c>
      <c r="G26" t="s">
        <v>1303</v>
      </c>
      <c r="H26" t="s">
        <v>23</v>
      </c>
      <c r="I26" t="s">
        <v>374</v>
      </c>
      <c r="J26" t="s">
        <v>25</v>
      </c>
      <c r="K26" t="s">
        <v>26</v>
      </c>
      <c r="L26" t="s">
        <v>869</v>
      </c>
      <c r="M26" t="s">
        <v>1304</v>
      </c>
      <c r="N26" s="1">
        <v>40407</v>
      </c>
      <c r="O26">
        <v>20100817</v>
      </c>
      <c r="P26" t="s">
        <v>870</v>
      </c>
      <c r="Q26" t="s">
        <v>922</v>
      </c>
      <c r="R26">
        <v>0.33680555600000001</v>
      </c>
      <c r="S26">
        <v>0.33680555600000001</v>
      </c>
      <c r="T26" t="s">
        <v>531</v>
      </c>
      <c r="U26" t="s">
        <v>871</v>
      </c>
      <c r="V26">
        <v>31</v>
      </c>
      <c r="W26" t="s">
        <v>3807</v>
      </c>
      <c r="X26" t="s">
        <v>27</v>
      </c>
    </row>
    <row r="27" spans="1:24" x14ac:dyDescent="0.3">
      <c r="A27" t="s">
        <v>3205</v>
      </c>
      <c r="B27" t="s">
        <v>21</v>
      </c>
      <c r="C27" t="e" vm="1">
        <v>#VALUE!</v>
      </c>
      <c r="D27" t="s">
        <v>92</v>
      </c>
      <c r="E27" t="s">
        <v>3206</v>
      </c>
      <c r="F27" t="s">
        <v>3207</v>
      </c>
      <c r="G27" t="s">
        <v>3208</v>
      </c>
      <c r="H27" t="s">
        <v>69</v>
      </c>
      <c r="I27" t="s">
        <v>459</v>
      </c>
      <c r="J27" t="s">
        <v>3209</v>
      </c>
      <c r="K27" t="s">
        <v>24</v>
      </c>
      <c r="L27" t="s">
        <v>3210</v>
      </c>
      <c r="M27" t="s">
        <v>257</v>
      </c>
      <c r="N27" s="1">
        <v>37852</v>
      </c>
      <c r="O27">
        <v>20030819</v>
      </c>
      <c r="P27" t="s">
        <v>1335</v>
      </c>
      <c r="Q27" t="s">
        <v>1542</v>
      </c>
      <c r="R27">
        <v>0.34375</v>
      </c>
      <c r="S27">
        <v>0.34375</v>
      </c>
      <c r="T27" t="s">
        <v>531</v>
      </c>
      <c r="U27" t="s">
        <v>879</v>
      </c>
      <c r="V27">
        <v>50</v>
      </c>
      <c r="W27" t="s">
        <v>3808</v>
      </c>
      <c r="X27" t="s">
        <v>27</v>
      </c>
    </row>
    <row r="28" spans="1:24" x14ac:dyDescent="0.3">
      <c r="A28" t="s">
        <v>896</v>
      </c>
      <c r="B28" t="s">
        <v>21</v>
      </c>
      <c r="C28" t="e" vm="7">
        <v>#VALUE!</v>
      </c>
      <c r="D28" t="s">
        <v>52</v>
      </c>
      <c r="E28" t="s">
        <v>897</v>
      </c>
      <c r="F28" t="s">
        <v>32</v>
      </c>
      <c r="G28" t="s">
        <v>898</v>
      </c>
      <c r="H28" t="s">
        <v>69</v>
      </c>
      <c r="I28" t="s">
        <v>708</v>
      </c>
      <c r="J28" t="s">
        <v>25</v>
      </c>
      <c r="K28" t="s">
        <v>26</v>
      </c>
      <c r="L28" t="s">
        <v>899</v>
      </c>
      <c r="M28" t="s">
        <v>479</v>
      </c>
      <c r="N28" s="1">
        <v>41732</v>
      </c>
      <c r="O28">
        <v>20140403</v>
      </c>
      <c r="P28" t="s">
        <v>870</v>
      </c>
      <c r="Q28" t="s">
        <v>900</v>
      </c>
      <c r="R28">
        <v>0.34722222200000002</v>
      </c>
      <c r="S28">
        <v>0.34722222200000002</v>
      </c>
      <c r="T28" t="s">
        <v>531</v>
      </c>
      <c r="U28" t="s">
        <v>871</v>
      </c>
      <c r="V28">
        <v>63</v>
      </c>
      <c r="W28" t="s">
        <v>3817</v>
      </c>
      <c r="X28" t="s">
        <v>27</v>
      </c>
    </row>
    <row r="29" spans="1:24" x14ac:dyDescent="0.3">
      <c r="A29" t="s">
        <v>1860</v>
      </c>
      <c r="B29" t="s">
        <v>21</v>
      </c>
      <c r="C29" t="e" vm="11">
        <v>#VALUE!</v>
      </c>
      <c r="D29" t="s">
        <v>585</v>
      </c>
      <c r="E29" t="s">
        <v>1861</v>
      </c>
      <c r="F29" t="s">
        <v>469</v>
      </c>
      <c r="G29" t="s">
        <v>1862</v>
      </c>
      <c r="H29" t="s">
        <v>23</v>
      </c>
      <c r="I29" t="s">
        <v>362</v>
      </c>
      <c r="J29" t="s">
        <v>25</v>
      </c>
      <c r="K29" t="s">
        <v>26</v>
      </c>
      <c r="L29" t="s">
        <v>920</v>
      </c>
      <c r="M29" t="s">
        <v>1863</v>
      </c>
      <c r="N29" s="1">
        <v>41402</v>
      </c>
      <c r="O29">
        <v>20130508</v>
      </c>
      <c r="P29" t="s">
        <v>875</v>
      </c>
      <c r="Q29" t="s">
        <v>900</v>
      </c>
      <c r="R29">
        <v>0.34722222200000002</v>
      </c>
      <c r="S29">
        <v>0.34722222200000002</v>
      </c>
      <c r="T29" t="s">
        <v>531</v>
      </c>
      <c r="U29" t="s">
        <v>876</v>
      </c>
      <c r="V29">
        <v>36</v>
      </c>
      <c r="W29" t="s">
        <v>3808</v>
      </c>
      <c r="X29" t="s">
        <v>27</v>
      </c>
    </row>
    <row r="30" spans="1:24" x14ac:dyDescent="0.3">
      <c r="A30" t="s">
        <v>2133</v>
      </c>
      <c r="B30" t="s">
        <v>21</v>
      </c>
      <c r="C30" t="e" vm="12">
        <v>#VALUE!</v>
      </c>
      <c r="D30" t="s">
        <v>68</v>
      </c>
      <c r="E30" t="s">
        <v>640</v>
      </c>
      <c r="F30" t="s">
        <v>60</v>
      </c>
      <c r="G30" t="s">
        <v>2134</v>
      </c>
      <c r="H30" t="s">
        <v>23</v>
      </c>
      <c r="I30" t="s">
        <v>366</v>
      </c>
      <c r="J30" t="s">
        <v>2135</v>
      </c>
      <c r="K30" t="s">
        <v>26</v>
      </c>
      <c r="L30" t="s">
        <v>2136</v>
      </c>
      <c r="M30" t="s">
        <v>641</v>
      </c>
      <c r="N30" s="1">
        <v>22944</v>
      </c>
      <c r="O30">
        <v>19621025</v>
      </c>
      <c r="P30" t="s">
        <v>944</v>
      </c>
      <c r="Q30" t="s">
        <v>600</v>
      </c>
      <c r="R30">
        <v>0.35416666699999999</v>
      </c>
      <c r="S30">
        <v>0.35416666699999999</v>
      </c>
      <c r="T30" t="s">
        <v>531</v>
      </c>
      <c r="U30" t="s">
        <v>878</v>
      </c>
      <c r="V30">
        <v>32</v>
      </c>
      <c r="W30" t="s">
        <v>3807</v>
      </c>
      <c r="X30" t="s">
        <v>27</v>
      </c>
    </row>
    <row r="31" spans="1:24" x14ac:dyDescent="0.3">
      <c r="A31" t="s">
        <v>3317</v>
      </c>
      <c r="B31" t="s">
        <v>21</v>
      </c>
      <c r="C31" t="e" vm="1">
        <v>#VALUE!</v>
      </c>
      <c r="D31" t="s">
        <v>92</v>
      </c>
      <c r="E31" t="s">
        <v>3318</v>
      </c>
      <c r="F31" t="s">
        <v>645</v>
      </c>
      <c r="G31" t="s">
        <v>3319</v>
      </c>
      <c r="H31" t="s">
        <v>23</v>
      </c>
      <c r="I31" t="s">
        <v>386</v>
      </c>
      <c r="J31" t="s">
        <v>25</v>
      </c>
      <c r="K31" t="s">
        <v>24</v>
      </c>
      <c r="L31" t="s">
        <v>3320</v>
      </c>
      <c r="M31" t="s">
        <v>3321</v>
      </c>
      <c r="N31" s="1">
        <v>30940</v>
      </c>
      <c r="O31">
        <v>19840915</v>
      </c>
      <c r="P31" t="s">
        <v>870</v>
      </c>
      <c r="Q31" t="s">
        <v>600</v>
      </c>
      <c r="R31">
        <v>0.35416666699999999</v>
      </c>
      <c r="S31">
        <v>0.35416666699999999</v>
      </c>
      <c r="T31" t="s">
        <v>531</v>
      </c>
      <c r="U31" t="s">
        <v>871</v>
      </c>
      <c r="V31">
        <v>28</v>
      </c>
      <c r="W31" t="s">
        <v>3807</v>
      </c>
      <c r="X31" t="s">
        <v>27</v>
      </c>
    </row>
    <row r="32" spans="1:24" x14ac:dyDescent="0.3">
      <c r="A32" t="s">
        <v>3222</v>
      </c>
      <c r="B32" t="s">
        <v>21</v>
      </c>
      <c r="C32" t="e" vm="1">
        <v>#VALUE!</v>
      </c>
      <c r="D32" t="s">
        <v>92</v>
      </c>
      <c r="E32" t="s">
        <v>3223</v>
      </c>
      <c r="F32" t="s">
        <v>3224</v>
      </c>
      <c r="G32" t="s">
        <v>3225</v>
      </c>
      <c r="H32" t="s">
        <v>23</v>
      </c>
      <c r="I32" t="s">
        <v>370</v>
      </c>
      <c r="J32" t="s">
        <v>3226</v>
      </c>
      <c r="K32" t="s">
        <v>24</v>
      </c>
      <c r="L32" t="s">
        <v>3227</v>
      </c>
      <c r="M32" t="s">
        <v>3228</v>
      </c>
      <c r="N32" s="1">
        <v>34677</v>
      </c>
      <c r="O32">
        <v>19941209</v>
      </c>
      <c r="P32" t="s">
        <v>1335</v>
      </c>
      <c r="Q32" t="s">
        <v>761</v>
      </c>
      <c r="R32">
        <v>0.36458333300000001</v>
      </c>
      <c r="S32">
        <v>0.36458333300000001</v>
      </c>
      <c r="T32" t="s">
        <v>531</v>
      </c>
      <c r="U32" t="s">
        <v>879</v>
      </c>
      <c r="V32">
        <v>42</v>
      </c>
      <c r="W32" t="s">
        <v>3808</v>
      </c>
      <c r="X32" t="s">
        <v>27</v>
      </c>
    </row>
    <row r="33" spans="1:24" x14ac:dyDescent="0.3">
      <c r="A33" t="s">
        <v>3310</v>
      </c>
      <c r="B33" t="s">
        <v>21</v>
      </c>
      <c r="C33" t="e" vm="1">
        <v>#VALUE!</v>
      </c>
      <c r="D33" t="s">
        <v>92</v>
      </c>
      <c r="E33" t="s">
        <v>3311</v>
      </c>
      <c r="F33" t="s">
        <v>472</v>
      </c>
      <c r="G33" t="s">
        <v>3312</v>
      </c>
      <c r="H33" t="s">
        <v>23</v>
      </c>
      <c r="I33" t="s">
        <v>377</v>
      </c>
      <c r="J33" t="s">
        <v>25</v>
      </c>
      <c r="K33" t="s">
        <v>24</v>
      </c>
      <c r="L33" t="s">
        <v>3313</v>
      </c>
      <c r="M33" t="s">
        <v>110</v>
      </c>
      <c r="N33" s="1">
        <v>40473</v>
      </c>
      <c r="O33">
        <v>20101022</v>
      </c>
      <c r="P33" t="s">
        <v>870</v>
      </c>
      <c r="Q33" t="s">
        <v>3013</v>
      </c>
      <c r="R33">
        <v>0.36805555600000001</v>
      </c>
      <c r="S33">
        <v>0.36805555600000001</v>
      </c>
      <c r="T33" t="s">
        <v>531</v>
      </c>
      <c r="U33" t="s">
        <v>871</v>
      </c>
      <c r="V33">
        <v>19</v>
      </c>
      <c r="W33" t="s">
        <v>3815</v>
      </c>
      <c r="X33" t="s">
        <v>27</v>
      </c>
    </row>
    <row r="34" spans="1:24" x14ac:dyDescent="0.3">
      <c r="A34" t="s">
        <v>1261</v>
      </c>
      <c r="B34" t="s">
        <v>21</v>
      </c>
      <c r="C34" t="e" vm="7">
        <v>#VALUE!</v>
      </c>
      <c r="D34" t="s">
        <v>82</v>
      </c>
      <c r="E34" t="s">
        <v>1262</v>
      </c>
      <c r="F34" t="s">
        <v>38</v>
      </c>
      <c r="G34" t="s">
        <v>1263</v>
      </c>
      <c r="H34" t="s">
        <v>23</v>
      </c>
      <c r="I34" t="s">
        <v>438</v>
      </c>
      <c r="J34" t="s">
        <v>25</v>
      </c>
      <c r="K34" t="s">
        <v>108</v>
      </c>
      <c r="L34" t="s">
        <v>1264</v>
      </c>
      <c r="M34" t="s">
        <v>1265</v>
      </c>
      <c r="N34" s="1">
        <v>41601</v>
      </c>
      <c r="O34">
        <v>20131123</v>
      </c>
      <c r="P34" t="s">
        <v>870</v>
      </c>
      <c r="Q34" t="s">
        <v>603</v>
      </c>
      <c r="R34">
        <v>0.375</v>
      </c>
      <c r="S34">
        <v>0.375</v>
      </c>
      <c r="T34" t="s">
        <v>531</v>
      </c>
      <c r="U34" t="s">
        <v>871</v>
      </c>
      <c r="V34">
        <v>35</v>
      </c>
      <c r="W34" t="s">
        <v>3807</v>
      </c>
      <c r="X34" t="s">
        <v>27</v>
      </c>
    </row>
    <row r="35" spans="1:24" x14ac:dyDescent="0.3">
      <c r="A35" t="s">
        <v>1847</v>
      </c>
      <c r="B35" t="s">
        <v>21</v>
      </c>
      <c r="C35" t="e" vm="11">
        <v>#VALUE!</v>
      </c>
      <c r="D35" t="s">
        <v>594</v>
      </c>
      <c r="E35" t="s">
        <v>1848</v>
      </c>
      <c r="F35" t="s">
        <v>38</v>
      </c>
      <c r="G35" t="s">
        <v>1849</v>
      </c>
      <c r="H35" t="s">
        <v>23</v>
      </c>
      <c r="I35" t="s">
        <v>398</v>
      </c>
      <c r="J35" t="s">
        <v>25</v>
      </c>
      <c r="K35" t="s">
        <v>108</v>
      </c>
      <c r="L35" t="s">
        <v>920</v>
      </c>
      <c r="M35" t="s">
        <v>1850</v>
      </c>
      <c r="N35" s="1">
        <v>42106</v>
      </c>
      <c r="O35">
        <v>20150412</v>
      </c>
      <c r="P35" t="s">
        <v>875</v>
      </c>
      <c r="Q35" t="s">
        <v>603</v>
      </c>
      <c r="R35">
        <v>0.375</v>
      </c>
      <c r="S35">
        <v>0.375</v>
      </c>
      <c r="T35" t="s">
        <v>531</v>
      </c>
      <c r="U35" t="s">
        <v>876</v>
      </c>
      <c r="V35">
        <v>13</v>
      </c>
      <c r="W35" t="s">
        <v>3815</v>
      </c>
      <c r="X35" t="s">
        <v>27</v>
      </c>
    </row>
    <row r="36" spans="1:24" x14ac:dyDescent="0.3">
      <c r="A36" t="s">
        <v>1864</v>
      </c>
      <c r="B36" t="s">
        <v>21</v>
      </c>
      <c r="C36" t="e" vm="13">
        <v>#VALUE!</v>
      </c>
      <c r="D36" t="s">
        <v>1865</v>
      </c>
      <c r="E36" t="s">
        <v>1866</v>
      </c>
      <c r="F36" t="s">
        <v>47</v>
      </c>
      <c r="G36" t="s">
        <v>1867</v>
      </c>
      <c r="H36" t="s">
        <v>23</v>
      </c>
      <c r="I36" t="s">
        <v>404</v>
      </c>
      <c r="J36" t="s">
        <v>25</v>
      </c>
      <c r="K36" t="s">
        <v>26</v>
      </c>
      <c r="L36" t="s">
        <v>1868</v>
      </c>
      <c r="M36" t="s">
        <v>1869</v>
      </c>
      <c r="N36" s="1">
        <v>41345</v>
      </c>
      <c r="O36">
        <v>20130312</v>
      </c>
      <c r="P36" t="s">
        <v>906</v>
      </c>
      <c r="Q36" t="s">
        <v>603</v>
      </c>
      <c r="R36">
        <v>0.375</v>
      </c>
      <c r="S36">
        <v>0.375</v>
      </c>
      <c r="T36" t="s">
        <v>531</v>
      </c>
      <c r="U36" t="s">
        <v>907</v>
      </c>
      <c r="V36">
        <v>68</v>
      </c>
      <c r="W36" t="s">
        <v>3816</v>
      </c>
      <c r="X36" t="s">
        <v>27</v>
      </c>
    </row>
    <row r="37" spans="1:24" x14ac:dyDescent="0.3">
      <c r="A37" t="s">
        <v>2090</v>
      </c>
      <c r="B37" t="s">
        <v>21</v>
      </c>
      <c r="C37" t="e" vm="4">
        <v>#VALUE!</v>
      </c>
      <c r="D37" t="s">
        <v>46</v>
      </c>
      <c r="E37" t="s">
        <v>2091</v>
      </c>
      <c r="F37" t="s">
        <v>54</v>
      </c>
      <c r="G37" t="s">
        <v>2092</v>
      </c>
      <c r="H37" t="s">
        <v>69</v>
      </c>
      <c r="I37" t="s">
        <v>389</v>
      </c>
      <c r="J37" t="s">
        <v>25</v>
      </c>
      <c r="K37" t="s">
        <v>161</v>
      </c>
      <c r="L37" t="s">
        <v>1057</v>
      </c>
      <c r="M37" t="s">
        <v>2089</v>
      </c>
      <c r="N37" s="1">
        <v>24409</v>
      </c>
      <c r="O37">
        <v>19661029</v>
      </c>
      <c r="P37" t="s">
        <v>944</v>
      </c>
      <c r="Q37" t="s">
        <v>603</v>
      </c>
      <c r="R37">
        <v>0.375</v>
      </c>
      <c r="S37">
        <v>0.375</v>
      </c>
      <c r="T37" t="s">
        <v>531</v>
      </c>
      <c r="U37" t="s">
        <v>878</v>
      </c>
      <c r="V37">
        <v>8</v>
      </c>
      <c r="W37" t="s">
        <v>3818</v>
      </c>
      <c r="X37" t="s">
        <v>27</v>
      </c>
    </row>
    <row r="38" spans="1:24" x14ac:dyDescent="0.3">
      <c r="A38" t="s">
        <v>3154</v>
      </c>
      <c r="B38" t="s">
        <v>21</v>
      </c>
      <c r="C38" t="e" vm="1">
        <v>#VALUE!</v>
      </c>
      <c r="D38" t="s">
        <v>61</v>
      </c>
      <c r="E38" t="s">
        <v>755</v>
      </c>
      <c r="F38" t="s">
        <v>28</v>
      </c>
      <c r="G38" t="s">
        <v>3155</v>
      </c>
      <c r="H38" t="s">
        <v>69</v>
      </c>
      <c r="I38" t="s">
        <v>439</v>
      </c>
      <c r="J38" t="s">
        <v>3156</v>
      </c>
      <c r="K38" t="s">
        <v>24</v>
      </c>
      <c r="L38" t="s">
        <v>3157</v>
      </c>
      <c r="M38" t="s">
        <v>3158</v>
      </c>
      <c r="N38" s="1">
        <v>33568</v>
      </c>
      <c r="O38">
        <v>19911126</v>
      </c>
      <c r="P38" t="s">
        <v>1134</v>
      </c>
      <c r="Q38" t="s">
        <v>603</v>
      </c>
      <c r="R38">
        <v>0.375</v>
      </c>
      <c r="S38">
        <v>0.375</v>
      </c>
      <c r="T38" t="s">
        <v>531</v>
      </c>
      <c r="U38" t="s">
        <v>907</v>
      </c>
      <c r="V38">
        <v>41</v>
      </c>
      <c r="W38" t="s">
        <v>3808</v>
      </c>
      <c r="X38" t="s">
        <v>27</v>
      </c>
    </row>
    <row r="39" spans="1:24" x14ac:dyDescent="0.3">
      <c r="A39" t="s">
        <v>1270</v>
      </c>
      <c r="B39" t="s">
        <v>21</v>
      </c>
      <c r="C39" t="e" vm="7">
        <v>#VALUE!</v>
      </c>
      <c r="D39" t="s">
        <v>82</v>
      </c>
      <c r="E39" t="s">
        <v>1271</v>
      </c>
      <c r="F39" t="s">
        <v>38</v>
      </c>
      <c r="G39" t="s">
        <v>1272</v>
      </c>
      <c r="H39" t="s">
        <v>23</v>
      </c>
      <c r="I39" t="s">
        <v>356</v>
      </c>
      <c r="J39" t="s">
        <v>25</v>
      </c>
      <c r="K39" t="s">
        <v>90</v>
      </c>
      <c r="L39" t="s">
        <v>1273</v>
      </c>
      <c r="M39" t="s">
        <v>1274</v>
      </c>
      <c r="N39" s="1">
        <v>41104</v>
      </c>
      <c r="O39">
        <v>20120714</v>
      </c>
      <c r="P39" t="s">
        <v>870</v>
      </c>
      <c r="Q39" t="s">
        <v>1275</v>
      </c>
      <c r="R39">
        <v>0.37847222200000002</v>
      </c>
      <c r="S39">
        <v>0.37847222200000002</v>
      </c>
      <c r="T39" t="s">
        <v>531</v>
      </c>
      <c r="U39" t="s">
        <v>871</v>
      </c>
      <c r="V39">
        <v>24</v>
      </c>
      <c r="W39" t="s">
        <v>3807</v>
      </c>
      <c r="X39" t="s">
        <v>27</v>
      </c>
    </row>
    <row r="40" spans="1:24" x14ac:dyDescent="0.3">
      <c r="A40" t="s">
        <v>1699</v>
      </c>
      <c r="B40" t="s">
        <v>21</v>
      </c>
      <c r="C40" t="e" vm="10">
        <v>#VALUE!</v>
      </c>
      <c r="D40" t="s">
        <v>63</v>
      </c>
      <c r="E40" t="s">
        <v>1700</v>
      </c>
      <c r="F40" t="s">
        <v>38</v>
      </c>
      <c r="G40" t="s">
        <v>1701</v>
      </c>
      <c r="H40" t="s">
        <v>23</v>
      </c>
      <c r="I40" t="s">
        <v>414</v>
      </c>
      <c r="J40" t="s">
        <v>25</v>
      </c>
      <c r="K40" t="s">
        <v>90</v>
      </c>
      <c r="L40" t="s">
        <v>1702</v>
      </c>
      <c r="M40" t="s">
        <v>1703</v>
      </c>
      <c r="N40" s="1">
        <v>40778</v>
      </c>
      <c r="O40">
        <v>20110823</v>
      </c>
      <c r="P40" t="s">
        <v>870</v>
      </c>
      <c r="Q40" t="s">
        <v>1704</v>
      </c>
      <c r="R40">
        <v>0.38263888899999998</v>
      </c>
      <c r="S40">
        <v>0.38263888899999998</v>
      </c>
      <c r="T40" t="s">
        <v>531</v>
      </c>
      <c r="U40" t="s">
        <v>871</v>
      </c>
      <c r="V40">
        <v>49</v>
      </c>
      <c r="W40" t="s">
        <v>3808</v>
      </c>
      <c r="X40" t="s">
        <v>27</v>
      </c>
    </row>
    <row r="41" spans="1:24" x14ac:dyDescent="0.3">
      <c r="A41" t="s">
        <v>1230</v>
      </c>
      <c r="B41" t="s">
        <v>21</v>
      </c>
      <c r="C41" t="e" vm="7">
        <v>#VALUE!</v>
      </c>
      <c r="D41" t="s">
        <v>45</v>
      </c>
      <c r="E41" t="s">
        <v>1231</v>
      </c>
      <c r="F41" t="s">
        <v>1232</v>
      </c>
      <c r="G41" t="s">
        <v>1233</v>
      </c>
      <c r="H41" t="s">
        <v>23</v>
      </c>
      <c r="I41" t="s">
        <v>377</v>
      </c>
      <c r="J41" t="s">
        <v>1234</v>
      </c>
      <c r="K41" t="s">
        <v>26</v>
      </c>
      <c r="L41" t="s">
        <v>1235</v>
      </c>
      <c r="M41" t="s">
        <v>1236</v>
      </c>
      <c r="N41" s="1">
        <v>8375</v>
      </c>
      <c r="O41">
        <v>19221205</v>
      </c>
      <c r="P41" t="s">
        <v>1237</v>
      </c>
      <c r="Q41" t="s">
        <v>657</v>
      </c>
      <c r="R41">
        <v>0.38541666699999999</v>
      </c>
      <c r="S41">
        <v>0.38541666699999999</v>
      </c>
      <c r="T41" t="s">
        <v>531</v>
      </c>
      <c r="U41" t="s">
        <v>942</v>
      </c>
      <c r="V41">
        <v>19</v>
      </c>
      <c r="W41" t="s">
        <v>3815</v>
      </c>
      <c r="X41" t="s">
        <v>27</v>
      </c>
    </row>
    <row r="42" spans="1:24" x14ac:dyDescent="0.3">
      <c r="A42" t="s">
        <v>3075</v>
      </c>
      <c r="B42" t="s">
        <v>21</v>
      </c>
      <c r="C42" t="e" vm="1">
        <v>#VALUE!</v>
      </c>
      <c r="D42" t="s">
        <v>61</v>
      </c>
      <c r="E42" t="s">
        <v>3076</v>
      </c>
      <c r="F42" t="s">
        <v>47</v>
      </c>
      <c r="G42" t="s">
        <v>3077</v>
      </c>
      <c r="H42" t="s">
        <v>23</v>
      </c>
      <c r="I42" t="s">
        <v>392</v>
      </c>
      <c r="J42" t="s">
        <v>89</v>
      </c>
      <c r="K42" t="s">
        <v>26</v>
      </c>
      <c r="L42" t="s">
        <v>3078</v>
      </c>
      <c r="M42" t="s">
        <v>3079</v>
      </c>
      <c r="N42" s="1">
        <v>19566</v>
      </c>
      <c r="O42">
        <v>19530726</v>
      </c>
      <c r="P42" t="s">
        <v>1032</v>
      </c>
      <c r="Q42" t="s">
        <v>657</v>
      </c>
      <c r="R42">
        <v>0.38541666699999999</v>
      </c>
      <c r="S42">
        <v>0.38541666699999999</v>
      </c>
      <c r="T42" t="s">
        <v>531</v>
      </c>
      <c r="U42" t="s">
        <v>878</v>
      </c>
      <c r="V42">
        <v>15</v>
      </c>
      <c r="W42" t="s">
        <v>3815</v>
      </c>
      <c r="X42" t="s">
        <v>27</v>
      </c>
    </row>
    <row r="43" spans="1:24" x14ac:dyDescent="0.3">
      <c r="A43" t="s">
        <v>936</v>
      </c>
      <c r="B43" t="s">
        <v>21</v>
      </c>
      <c r="C43" t="e" vm="7">
        <v>#VALUE!</v>
      </c>
      <c r="D43" t="s">
        <v>52</v>
      </c>
      <c r="E43" t="s">
        <v>696</v>
      </c>
      <c r="F43" t="s">
        <v>85</v>
      </c>
      <c r="G43" t="s">
        <v>694</v>
      </c>
      <c r="H43" t="s">
        <v>23</v>
      </c>
      <c r="I43" t="s">
        <v>374</v>
      </c>
      <c r="J43" t="s">
        <v>25</v>
      </c>
      <c r="K43" t="s">
        <v>108</v>
      </c>
      <c r="L43" t="s">
        <v>937</v>
      </c>
      <c r="M43" t="s">
        <v>938</v>
      </c>
      <c r="N43" s="1">
        <v>34129</v>
      </c>
      <c r="O43">
        <v>19930609</v>
      </c>
      <c r="P43" t="s">
        <v>939</v>
      </c>
      <c r="Q43" t="s">
        <v>571</v>
      </c>
      <c r="R43">
        <v>0.39583333300000001</v>
      </c>
      <c r="S43">
        <v>0.39583333300000001</v>
      </c>
      <c r="T43" t="s">
        <v>531</v>
      </c>
      <c r="U43" t="s">
        <v>871</v>
      </c>
      <c r="V43">
        <v>31</v>
      </c>
      <c r="W43" t="s">
        <v>3807</v>
      </c>
      <c r="X43" t="s">
        <v>27</v>
      </c>
    </row>
    <row r="44" spans="1:24" x14ac:dyDescent="0.3">
      <c r="A44" t="s">
        <v>1276</v>
      </c>
      <c r="B44" t="s">
        <v>21</v>
      </c>
      <c r="C44" t="e" vm="7">
        <v>#VALUE!</v>
      </c>
      <c r="D44" t="s">
        <v>82</v>
      </c>
      <c r="E44" t="s">
        <v>1277</v>
      </c>
      <c r="F44" t="s">
        <v>85</v>
      </c>
      <c r="G44" t="s">
        <v>1278</v>
      </c>
      <c r="H44" t="s">
        <v>23</v>
      </c>
      <c r="I44" t="s">
        <v>353</v>
      </c>
      <c r="J44" t="s">
        <v>25</v>
      </c>
      <c r="K44" t="s">
        <v>108</v>
      </c>
      <c r="L44" t="s">
        <v>1279</v>
      </c>
      <c r="M44" t="s">
        <v>1280</v>
      </c>
      <c r="N44" s="1">
        <v>40999</v>
      </c>
      <c r="O44">
        <v>20120331</v>
      </c>
      <c r="P44" t="s">
        <v>870</v>
      </c>
      <c r="Q44" t="s">
        <v>571</v>
      </c>
      <c r="R44">
        <v>0.39583333300000001</v>
      </c>
      <c r="S44">
        <v>0.39583333300000001</v>
      </c>
      <c r="T44" t="s">
        <v>531</v>
      </c>
      <c r="U44" t="s">
        <v>871</v>
      </c>
      <c r="V44">
        <v>33</v>
      </c>
      <c r="W44" t="s">
        <v>3807</v>
      </c>
      <c r="X44" t="s">
        <v>27</v>
      </c>
    </row>
    <row r="45" spans="1:24" x14ac:dyDescent="0.3">
      <c r="A45" t="s">
        <v>1543</v>
      </c>
      <c r="B45" t="s">
        <v>21</v>
      </c>
      <c r="C45" t="e" vm="10">
        <v>#VALUE!</v>
      </c>
      <c r="D45" t="s">
        <v>200</v>
      </c>
      <c r="E45" t="s">
        <v>1544</v>
      </c>
      <c r="F45" t="s">
        <v>38</v>
      </c>
      <c r="G45" t="s">
        <v>1545</v>
      </c>
      <c r="H45" t="s">
        <v>23</v>
      </c>
      <c r="I45" t="s">
        <v>373</v>
      </c>
      <c r="J45" t="s">
        <v>25</v>
      </c>
      <c r="K45" t="s">
        <v>26</v>
      </c>
      <c r="L45" t="s">
        <v>1546</v>
      </c>
      <c r="M45" t="s">
        <v>1547</v>
      </c>
      <c r="N45" s="1">
        <v>30131</v>
      </c>
      <c r="O45">
        <v>19820629</v>
      </c>
      <c r="P45" t="s">
        <v>1548</v>
      </c>
      <c r="Q45" t="s">
        <v>571</v>
      </c>
      <c r="R45">
        <v>0.39583333300000001</v>
      </c>
      <c r="S45">
        <v>0.39583333300000001</v>
      </c>
      <c r="T45" t="s">
        <v>531</v>
      </c>
      <c r="U45" t="s">
        <v>871</v>
      </c>
      <c r="V45">
        <v>27</v>
      </c>
      <c r="W45" t="s">
        <v>3807</v>
      </c>
      <c r="X45" t="s">
        <v>27</v>
      </c>
    </row>
    <row r="46" spans="1:24" x14ac:dyDescent="0.3">
      <c r="A46" t="s">
        <v>1652</v>
      </c>
      <c r="B46" t="s">
        <v>73</v>
      </c>
      <c r="C46" t="e" vm="10">
        <v>#VALUE!</v>
      </c>
      <c r="D46" t="s">
        <v>75</v>
      </c>
      <c r="E46" t="s">
        <v>1653</v>
      </c>
      <c r="F46" t="s">
        <v>1654</v>
      </c>
      <c r="G46" t="s">
        <v>1655</v>
      </c>
      <c r="H46" t="s">
        <v>23</v>
      </c>
      <c r="I46" t="s">
        <v>3797</v>
      </c>
      <c r="J46" t="s">
        <v>1656</v>
      </c>
      <c r="K46" t="s">
        <v>108</v>
      </c>
      <c r="L46" t="s">
        <v>1657</v>
      </c>
      <c r="M46" t="s">
        <v>1658</v>
      </c>
      <c r="N46" s="1">
        <v>15673</v>
      </c>
      <c r="O46">
        <v>19421128</v>
      </c>
      <c r="P46" t="s">
        <v>1659</v>
      </c>
      <c r="Q46" t="s">
        <v>571</v>
      </c>
      <c r="R46">
        <v>0.39583333300000001</v>
      </c>
      <c r="S46">
        <v>0.39583333300000001</v>
      </c>
      <c r="T46" t="s">
        <v>531</v>
      </c>
      <c r="U46" t="s">
        <v>879</v>
      </c>
      <c r="V46">
        <v>0</v>
      </c>
      <c r="W46" t="s">
        <v>3815</v>
      </c>
      <c r="X46" t="s">
        <v>27</v>
      </c>
    </row>
    <row r="47" spans="1:24" x14ac:dyDescent="0.3">
      <c r="A47" t="s">
        <v>3142</v>
      </c>
      <c r="B47" t="s">
        <v>21</v>
      </c>
      <c r="C47" t="e" vm="1">
        <v>#VALUE!</v>
      </c>
      <c r="D47" t="s">
        <v>61</v>
      </c>
      <c r="E47" t="s">
        <v>3143</v>
      </c>
      <c r="F47" t="s">
        <v>472</v>
      </c>
      <c r="G47" t="s">
        <v>3144</v>
      </c>
      <c r="H47" t="s">
        <v>23</v>
      </c>
      <c r="I47" t="s">
        <v>393</v>
      </c>
      <c r="J47" t="s">
        <v>3145</v>
      </c>
      <c r="K47" t="s">
        <v>24</v>
      </c>
      <c r="L47" t="s">
        <v>3146</v>
      </c>
      <c r="M47" t="s">
        <v>3147</v>
      </c>
      <c r="N47" s="1">
        <v>33913</v>
      </c>
      <c r="O47">
        <v>19921105</v>
      </c>
      <c r="P47" t="s">
        <v>1134</v>
      </c>
      <c r="Q47" t="s">
        <v>774</v>
      </c>
      <c r="R47">
        <v>0.40625</v>
      </c>
      <c r="S47">
        <v>0.40625</v>
      </c>
      <c r="T47" t="s">
        <v>531</v>
      </c>
      <c r="U47" t="s">
        <v>907</v>
      </c>
      <c r="V47">
        <v>18</v>
      </c>
      <c r="W47" t="s">
        <v>3815</v>
      </c>
      <c r="X47" t="s">
        <v>27</v>
      </c>
    </row>
    <row r="48" spans="1:24" x14ac:dyDescent="0.3">
      <c r="A48" t="s">
        <v>1527</v>
      </c>
      <c r="B48" t="s">
        <v>21</v>
      </c>
      <c r="C48" t="e" vm="10">
        <v>#VALUE!</v>
      </c>
      <c r="D48" t="s">
        <v>200</v>
      </c>
      <c r="E48" t="s">
        <v>1528</v>
      </c>
      <c r="F48" t="s">
        <v>472</v>
      </c>
      <c r="G48" t="s">
        <v>1529</v>
      </c>
      <c r="H48" t="s">
        <v>23</v>
      </c>
      <c r="I48" t="s">
        <v>363</v>
      </c>
      <c r="J48" t="s">
        <v>1530</v>
      </c>
      <c r="K48" t="s">
        <v>162</v>
      </c>
      <c r="L48" t="s">
        <v>869</v>
      </c>
      <c r="M48" t="s">
        <v>201</v>
      </c>
      <c r="N48" s="1">
        <v>35968</v>
      </c>
      <c r="O48">
        <v>19980622</v>
      </c>
      <c r="P48" t="s">
        <v>870</v>
      </c>
      <c r="Q48" t="s">
        <v>1531</v>
      </c>
      <c r="R48">
        <v>0.41319444399999999</v>
      </c>
      <c r="S48">
        <v>0.41319444399999999</v>
      </c>
      <c r="T48" t="s">
        <v>531</v>
      </c>
      <c r="U48" t="s">
        <v>871</v>
      </c>
      <c r="V48">
        <v>20</v>
      </c>
      <c r="W48" t="s">
        <v>3807</v>
      </c>
      <c r="X48" t="s">
        <v>27</v>
      </c>
    </row>
    <row r="49" spans="1:24" x14ac:dyDescent="0.3">
      <c r="A49" t="s">
        <v>884</v>
      </c>
      <c r="B49" t="s">
        <v>21</v>
      </c>
      <c r="C49" t="e" vm="7">
        <v>#VALUE!</v>
      </c>
      <c r="D49" t="s">
        <v>52</v>
      </c>
      <c r="E49" t="s">
        <v>716</v>
      </c>
      <c r="F49" t="s">
        <v>38</v>
      </c>
      <c r="G49" t="s">
        <v>885</v>
      </c>
      <c r="H49" t="s">
        <v>23</v>
      </c>
      <c r="I49" t="s">
        <v>439</v>
      </c>
      <c r="J49" t="s">
        <v>25</v>
      </c>
      <c r="K49" t="s">
        <v>90</v>
      </c>
      <c r="L49" t="s">
        <v>886</v>
      </c>
      <c r="M49" t="s">
        <v>887</v>
      </c>
      <c r="N49" s="1">
        <v>42044</v>
      </c>
      <c r="O49">
        <v>20150209</v>
      </c>
      <c r="P49" t="s">
        <v>878</v>
      </c>
      <c r="Q49" t="s">
        <v>593</v>
      </c>
      <c r="R49">
        <v>0.41666666699999999</v>
      </c>
      <c r="S49">
        <v>0.41666666699999999</v>
      </c>
      <c r="T49" t="s">
        <v>531</v>
      </c>
      <c r="U49" t="s">
        <v>879</v>
      </c>
      <c r="V49">
        <v>41</v>
      </c>
      <c r="W49" t="s">
        <v>3808</v>
      </c>
      <c r="X49" t="s">
        <v>27</v>
      </c>
    </row>
    <row r="50" spans="1:24" x14ac:dyDescent="0.3">
      <c r="A50" t="s">
        <v>1249</v>
      </c>
      <c r="B50" t="s">
        <v>21</v>
      </c>
      <c r="C50" t="e" vm="7">
        <v>#VALUE!</v>
      </c>
      <c r="D50" t="s">
        <v>84</v>
      </c>
      <c r="E50" t="s">
        <v>1250</v>
      </c>
      <c r="F50" t="s">
        <v>1251</v>
      </c>
      <c r="G50" t="s">
        <v>1252</v>
      </c>
      <c r="H50" t="s">
        <v>23</v>
      </c>
      <c r="I50" t="s">
        <v>360</v>
      </c>
      <c r="J50" t="s">
        <v>25</v>
      </c>
      <c r="K50" t="s">
        <v>108</v>
      </c>
      <c r="L50" t="s">
        <v>1253</v>
      </c>
      <c r="M50" t="s">
        <v>276</v>
      </c>
      <c r="N50" s="1">
        <v>42210</v>
      </c>
      <c r="O50">
        <v>20150725</v>
      </c>
      <c r="P50" t="s">
        <v>870</v>
      </c>
      <c r="Q50" t="s">
        <v>593</v>
      </c>
      <c r="R50">
        <v>0.41666666699999999</v>
      </c>
      <c r="S50">
        <v>0.41666666699999999</v>
      </c>
      <c r="T50" t="s">
        <v>531</v>
      </c>
      <c r="U50" t="s">
        <v>871</v>
      </c>
      <c r="V50">
        <v>46</v>
      </c>
      <c r="W50" t="s">
        <v>3808</v>
      </c>
      <c r="X50" t="s">
        <v>27</v>
      </c>
    </row>
    <row r="51" spans="1:24" x14ac:dyDescent="0.3">
      <c r="A51" t="s">
        <v>1923</v>
      </c>
      <c r="B51" t="s">
        <v>21</v>
      </c>
      <c r="C51" t="e" vm="14">
        <v>#VALUE!</v>
      </c>
      <c r="D51" t="s">
        <v>1924</v>
      </c>
      <c r="E51" t="s">
        <v>1925</v>
      </c>
      <c r="F51" t="s">
        <v>31</v>
      </c>
      <c r="G51" t="s">
        <v>1926</v>
      </c>
      <c r="H51" t="s">
        <v>23</v>
      </c>
      <c r="I51" t="s">
        <v>414</v>
      </c>
      <c r="J51" t="s">
        <v>1927</v>
      </c>
      <c r="K51" t="s">
        <v>139</v>
      </c>
      <c r="L51" t="s">
        <v>1928</v>
      </c>
      <c r="M51" t="s">
        <v>1929</v>
      </c>
      <c r="N51" s="1">
        <v>39502</v>
      </c>
      <c r="O51">
        <v>20080224</v>
      </c>
      <c r="P51" t="s">
        <v>875</v>
      </c>
      <c r="Q51" t="s">
        <v>593</v>
      </c>
      <c r="R51">
        <v>0.41666666699999999</v>
      </c>
      <c r="S51">
        <v>0.41666666699999999</v>
      </c>
      <c r="T51" t="s">
        <v>531</v>
      </c>
      <c r="U51" t="s">
        <v>876</v>
      </c>
      <c r="V51">
        <v>49</v>
      </c>
      <c r="W51" t="s">
        <v>3808</v>
      </c>
      <c r="X51" t="s">
        <v>27</v>
      </c>
    </row>
    <row r="52" spans="1:24" x14ac:dyDescent="0.3">
      <c r="A52" t="s">
        <v>2215</v>
      </c>
      <c r="B52" t="s">
        <v>21</v>
      </c>
      <c r="C52" t="e" vm="15">
        <v>#VALUE!</v>
      </c>
      <c r="D52" t="s">
        <v>2208</v>
      </c>
      <c r="E52" t="s">
        <v>2216</v>
      </c>
      <c r="F52" t="s">
        <v>32</v>
      </c>
      <c r="G52" t="s">
        <v>2217</v>
      </c>
      <c r="H52" t="s">
        <v>23</v>
      </c>
      <c r="I52" t="s">
        <v>358</v>
      </c>
      <c r="J52" t="s">
        <v>2218</v>
      </c>
      <c r="K52" t="s">
        <v>161</v>
      </c>
      <c r="L52" t="s">
        <v>2219</v>
      </c>
      <c r="M52" t="s">
        <v>2220</v>
      </c>
      <c r="N52" s="1">
        <v>10536</v>
      </c>
      <c r="O52">
        <v>19281104</v>
      </c>
      <c r="P52" t="s">
        <v>2221</v>
      </c>
      <c r="Q52" t="s">
        <v>593</v>
      </c>
      <c r="R52">
        <v>0.41666666699999999</v>
      </c>
      <c r="S52">
        <v>0.41666666699999999</v>
      </c>
      <c r="T52" t="s">
        <v>531</v>
      </c>
      <c r="U52" t="s">
        <v>879</v>
      </c>
      <c r="V52">
        <v>17</v>
      </c>
      <c r="W52" t="s">
        <v>3815</v>
      </c>
      <c r="X52" t="s">
        <v>27</v>
      </c>
    </row>
    <row r="53" spans="1:24" x14ac:dyDescent="0.3">
      <c r="A53" t="s">
        <v>2230</v>
      </c>
      <c r="B53" t="s">
        <v>21</v>
      </c>
      <c r="C53" t="e" vm="13">
        <v>#VALUE!</v>
      </c>
      <c r="D53" t="s">
        <v>221</v>
      </c>
      <c r="E53" t="s">
        <v>2231</v>
      </c>
      <c r="F53" t="s">
        <v>32</v>
      </c>
      <c r="G53" t="s">
        <v>2232</v>
      </c>
      <c r="H53" t="s">
        <v>23</v>
      </c>
      <c r="I53" t="s">
        <v>377</v>
      </c>
      <c r="J53" t="s">
        <v>2233</v>
      </c>
      <c r="K53" t="s">
        <v>161</v>
      </c>
      <c r="L53" t="s">
        <v>877</v>
      </c>
      <c r="M53" t="s">
        <v>2234</v>
      </c>
      <c r="N53" s="1">
        <v>8180</v>
      </c>
      <c r="O53">
        <v>19220524</v>
      </c>
      <c r="P53" t="s">
        <v>878</v>
      </c>
      <c r="Q53" t="s">
        <v>593</v>
      </c>
      <c r="R53">
        <v>0.41666666699999999</v>
      </c>
      <c r="S53">
        <v>0.41666666699999999</v>
      </c>
      <c r="T53" t="s">
        <v>531</v>
      </c>
      <c r="U53" t="s">
        <v>879</v>
      </c>
      <c r="V53">
        <v>19</v>
      </c>
      <c r="W53" t="s">
        <v>3815</v>
      </c>
      <c r="X53" t="s">
        <v>27</v>
      </c>
    </row>
    <row r="54" spans="1:24" x14ac:dyDescent="0.3">
      <c r="A54" t="s">
        <v>2002</v>
      </c>
      <c r="B54" t="s">
        <v>21</v>
      </c>
      <c r="C54" t="e" vm="16">
        <v>#VALUE!</v>
      </c>
      <c r="D54" t="s">
        <v>2003</v>
      </c>
      <c r="E54" t="s">
        <v>2004</v>
      </c>
      <c r="F54" t="s">
        <v>2005</v>
      </c>
      <c r="G54" t="s">
        <v>2006</v>
      </c>
      <c r="H54" t="s">
        <v>23</v>
      </c>
      <c r="I54" t="s">
        <v>521</v>
      </c>
      <c r="J54" t="s">
        <v>25</v>
      </c>
      <c r="K54" t="s">
        <v>108</v>
      </c>
      <c r="L54" t="s">
        <v>1321</v>
      </c>
      <c r="M54" t="s">
        <v>41</v>
      </c>
      <c r="N54" s="1">
        <v>34798</v>
      </c>
      <c r="O54">
        <v>19950409</v>
      </c>
      <c r="P54" t="s">
        <v>1132</v>
      </c>
      <c r="Q54" t="s">
        <v>547</v>
      </c>
      <c r="R54">
        <v>0.42708333300000001</v>
      </c>
      <c r="S54">
        <v>0.42708333300000001</v>
      </c>
      <c r="T54" t="s">
        <v>531</v>
      </c>
      <c r="U54" t="s">
        <v>871</v>
      </c>
      <c r="V54">
        <v>47</v>
      </c>
      <c r="W54" t="s">
        <v>3808</v>
      </c>
      <c r="X54" t="s">
        <v>27</v>
      </c>
    </row>
    <row r="55" spans="1:24" x14ac:dyDescent="0.3">
      <c r="A55" t="s">
        <v>2075</v>
      </c>
      <c r="B55" t="s">
        <v>21</v>
      </c>
      <c r="C55" t="e" vm="9">
        <v>#VALUE!</v>
      </c>
      <c r="D55" t="s">
        <v>137</v>
      </c>
      <c r="E55" t="s">
        <v>2076</v>
      </c>
      <c r="F55" t="s">
        <v>47</v>
      </c>
      <c r="G55" t="s">
        <v>2077</v>
      </c>
      <c r="H55" t="s">
        <v>23</v>
      </c>
      <c r="I55" t="s">
        <v>356</v>
      </c>
      <c r="J55" t="s">
        <v>2078</v>
      </c>
      <c r="K55" t="s">
        <v>90</v>
      </c>
      <c r="L55" t="s">
        <v>2079</v>
      </c>
      <c r="M55" t="s">
        <v>2080</v>
      </c>
      <c r="N55" s="1">
        <v>25096</v>
      </c>
      <c r="O55">
        <v>19680915</v>
      </c>
      <c r="P55" t="s">
        <v>1584</v>
      </c>
      <c r="Q55" t="s">
        <v>547</v>
      </c>
      <c r="R55">
        <v>0.42708333300000001</v>
      </c>
      <c r="S55">
        <v>0.42708333300000001</v>
      </c>
      <c r="T55" t="s">
        <v>531</v>
      </c>
      <c r="U55" t="s">
        <v>871</v>
      </c>
      <c r="V55">
        <v>24</v>
      </c>
      <c r="W55" t="s">
        <v>3807</v>
      </c>
      <c r="X55" t="s">
        <v>27</v>
      </c>
    </row>
    <row r="56" spans="1:24" x14ac:dyDescent="0.3">
      <c r="A56" t="s">
        <v>3250</v>
      </c>
      <c r="B56" t="s">
        <v>74</v>
      </c>
      <c r="C56" t="e" vm="1">
        <v>#VALUE!</v>
      </c>
      <c r="D56" t="s">
        <v>92</v>
      </c>
      <c r="E56" t="s">
        <v>3251</v>
      </c>
      <c r="F56" t="s">
        <v>523</v>
      </c>
      <c r="G56" t="s">
        <v>3252</v>
      </c>
      <c r="H56" t="s">
        <v>23</v>
      </c>
      <c r="I56" t="s">
        <v>356</v>
      </c>
      <c r="J56" t="s">
        <v>3253</v>
      </c>
      <c r="K56" t="s">
        <v>24</v>
      </c>
      <c r="L56" t="s">
        <v>1393</v>
      </c>
      <c r="M56" t="s">
        <v>3254</v>
      </c>
      <c r="N56" s="1">
        <v>32534</v>
      </c>
      <c r="O56">
        <v>19890126</v>
      </c>
      <c r="P56" t="s">
        <v>1132</v>
      </c>
      <c r="Q56" t="s">
        <v>547</v>
      </c>
      <c r="R56">
        <v>0.42708333300000001</v>
      </c>
      <c r="S56">
        <v>0.42708333300000001</v>
      </c>
      <c r="T56" t="s">
        <v>531</v>
      </c>
      <c r="U56" t="s">
        <v>871</v>
      </c>
      <c r="V56">
        <v>24</v>
      </c>
      <c r="W56" t="s">
        <v>3807</v>
      </c>
      <c r="X56" t="s">
        <v>27</v>
      </c>
    </row>
    <row r="57" spans="1:24" x14ac:dyDescent="0.3">
      <c r="A57" t="s">
        <v>3255</v>
      </c>
      <c r="B57" t="s">
        <v>21</v>
      </c>
      <c r="C57" t="e" vm="1">
        <v>#VALUE!</v>
      </c>
      <c r="D57" t="s">
        <v>92</v>
      </c>
      <c r="E57" t="s">
        <v>3256</v>
      </c>
      <c r="F57" t="s">
        <v>523</v>
      </c>
      <c r="G57" t="s">
        <v>3257</v>
      </c>
      <c r="H57" t="s">
        <v>69</v>
      </c>
      <c r="I57" t="s">
        <v>356</v>
      </c>
      <c r="J57" t="s">
        <v>3258</v>
      </c>
      <c r="K57" t="s">
        <v>24</v>
      </c>
      <c r="L57" t="s">
        <v>1393</v>
      </c>
      <c r="M57" t="s">
        <v>3254</v>
      </c>
      <c r="N57" s="1">
        <v>32534</v>
      </c>
      <c r="O57">
        <v>19890126</v>
      </c>
      <c r="P57" t="s">
        <v>1132</v>
      </c>
      <c r="Q57" t="s">
        <v>547</v>
      </c>
      <c r="R57">
        <v>0.42708333300000001</v>
      </c>
      <c r="S57">
        <v>0.42708333300000001</v>
      </c>
      <c r="T57" t="s">
        <v>531</v>
      </c>
      <c r="U57" t="s">
        <v>871</v>
      </c>
      <c r="V57">
        <v>24</v>
      </c>
      <c r="W57" t="s">
        <v>3807</v>
      </c>
      <c r="X57" t="s">
        <v>27</v>
      </c>
    </row>
    <row r="58" spans="1:24" x14ac:dyDescent="0.3">
      <c r="A58" t="s">
        <v>2137</v>
      </c>
      <c r="B58" t="s">
        <v>21</v>
      </c>
      <c r="C58" t="e" vm="6">
        <v>#VALUE!</v>
      </c>
      <c r="D58" t="s">
        <v>2034</v>
      </c>
      <c r="E58" t="s">
        <v>2138</v>
      </c>
      <c r="F58" t="s">
        <v>2139</v>
      </c>
      <c r="G58" t="s">
        <v>2140</v>
      </c>
      <c r="H58" t="s">
        <v>23</v>
      </c>
      <c r="I58" t="s">
        <v>386</v>
      </c>
      <c r="J58" t="s">
        <v>627</v>
      </c>
      <c r="K58" t="s">
        <v>26</v>
      </c>
      <c r="L58" t="s">
        <v>869</v>
      </c>
      <c r="M58" t="s">
        <v>2141</v>
      </c>
      <c r="N58" s="1">
        <v>22891</v>
      </c>
      <c r="O58">
        <v>19620902</v>
      </c>
      <c r="P58" t="s">
        <v>870</v>
      </c>
      <c r="Q58" t="s">
        <v>530</v>
      </c>
      <c r="R58">
        <v>0.43055555600000001</v>
      </c>
      <c r="S58">
        <v>0.43055555600000001</v>
      </c>
      <c r="T58" t="s">
        <v>531</v>
      </c>
      <c r="U58" t="s">
        <v>871</v>
      </c>
      <c r="V58">
        <v>28</v>
      </c>
      <c r="W58" t="s">
        <v>3807</v>
      </c>
      <c r="X58" t="s">
        <v>27</v>
      </c>
    </row>
    <row r="59" spans="1:24" x14ac:dyDescent="0.3">
      <c r="A59" t="s">
        <v>2033</v>
      </c>
      <c r="B59" t="s">
        <v>21</v>
      </c>
      <c r="C59" t="e" vm="6">
        <v>#VALUE!</v>
      </c>
      <c r="D59" t="s">
        <v>2034</v>
      </c>
      <c r="E59" t="s">
        <v>2035</v>
      </c>
      <c r="F59" t="s">
        <v>2036</v>
      </c>
      <c r="G59" t="s">
        <v>2037</v>
      </c>
      <c r="H59" t="s">
        <v>23</v>
      </c>
      <c r="I59" t="s">
        <v>521</v>
      </c>
      <c r="J59" t="s">
        <v>2038</v>
      </c>
      <c r="K59" t="s">
        <v>203</v>
      </c>
      <c r="L59" t="s">
        <v>1321</v>
      </c>
      <c r="M59" t="s">
        <v>2039</v>
      </c>
      <c r="N59" s="1">
        <v>32541</v>
      </c>
      <c r="O59">
        <v>19890202</v>
      </c>
      <c r="P59" t="s">
        <v>1132</v>
      </c>
      <c r="Q59" t="s">
        <v>1827</v>
      </c>
      <c r="R59">
        <v>0.43402777799999998</v>
      </c>
      <c r="S59">
        <v>0.43402777799999998</v>
      </c>
      <c r="T59" t="s">
        <v>531</v>
      </c>
      <c r="U59" t="s">
        <v>871</v>
      </c>
      <c r="V59">
        <v>47</v>
      </c>
      <c r="W59" t="s">
        <v>3808</v>
      </c>
      <c r="X59" t="s">
        <v>27</v>
      </c>
    </row>
    <row r="60" spans="1:24" x14ac:dyDescent="0.3">
      <c r="A60" t="s">
        <v>1973</v>
      </c>
      <c r="B60" t="s">
        <v>21</v>
      </c>
      <c r="C60" t="e" vm="11">
        <v>#VALUE!</v>
      </c>
      <c r="D60" t="s">
        <v>1974</v>
      </c>
      <c r="E60" t="s">
        <v>1975</v>
      </c>
      <c r="F60" t="s">
        <v>1976</v>
      </c>
      <c r="G60" t="s">
        <v>1977</v>
      </c>
      <c r="H60" t="s">
        <v>23</v>
      </c>
      <c r="I60" t="s">
        <v>423</v>
      </c>
      <c r="J60" t="s">
        <v>25</v>
      </c>
      <c r="K60" t="s">
        <v>108</v>
      </c>
      <c r="L60" t="s">
        <v>1978</v>
      </c>
      <c r="M60" t="s">
        <v>67</v>
      </c>
      <c r="N60" s="1">
        <v>36261</v>
      </c>
      <c r="O60">
        <v>19990411</v>
      </c>
      <c r="P60" t="s">
        <v>875</v>
      </c>
      <c r="Q60" t="s">
        <v>591</v>
      </c>
      <c r="R60">
        <v>0.4375</v>
      </c>
      <c r="S60">
        <v>0.4375</v>
      </c>
      <c r="T60" t="s">
        <v>531</v>
      </c>
      <c r="U60" t="s">
        <v>876</v>
      </c>
      <c r="V60">
        <v>52</v>
      </c>
      <c r="W60" t="s">
        <v>3817</v>
      </c>
      <c r="X60" t="s">
        <v>27</v>
      </c>
    </row>
    <row r="61" spans="1:24" x14ac:dyDescent="0.3">
      <c r="A61" t="s">
        <v>2070</v>
      </c>
      <c r="B61" t="s">
        <v>21</v>
      </c>
      <c r="C61" t="e" vm="5">
        <v>#VALUE!</v>
      </c>
      <c r="D61" t="s">
        <v>189</v>
      </c>
      <c r="E61" t="s">
        <v>2071</v>
      </c>
      <c r="F61" t="s">
        <v>32</v>
      </c>
      <c r="G61" t="s">
        <v>2072</v>
      </c>
      <c r="H61" t="s">
        <v>23</v>
      </c>
      <c r="I61" t="s">
        <v>413</v>
      </c>
      <c r="J61" t="s">
        <v>25</v>
      </c>
      <c r="K61" t="s">
        <v>26</v>
      </c>
      <c r="L61" t="s">
        <v>869</v>
      </c>
      <c r="M61" t="s">
        <v>2073</v>
      </c>
      <c r="N61" s="1">
        <v>26183</v>
      </c>
      <c r="O61">
        <v>19710907</v>
      </c>
      <c r="P61" t="s">
        <v>870</v>
      </c>
      <c r="Q61" t="s">
        <v>591</v>
      </c>
      <c r="R61">
        <v>0.4375</v>
      </c>
      <c r="S61">
        <v>0.4375</v>
      </c>
      <c r="T61" t="s">
        <v>531</v>
      </c>
      <c r="U61" t="s">
        <v>871</v>
      </c>
      <c r="V61">
        <v>34</v>
      </c>
      <c r="W61" t="s">
        <v>3807</v>
      </c>
      <c r="X61" t="s">
        <v>27</v>
      </c>
    </row>
    <row r="62" spans="1:24" x14ac:dyDescent="0.3">
      <c r="A62" t="s">
        <v>3417</v>
      </c>
      <c r="B62" t="s">
        <v>74</v>
      </c>
      <c r="C62" t="e" vm="1">
        <v>#VALUE!</v>
      </c>
      <c r="D62" t="s">
        <v>42</v>
      </c>
      <c r="E62" t="s">
        <v>3418</v>
      </c>
      <c r="F62" t="s">
        <v>85</v>
      </c>
      <c r="G62" t="s">
        <v>3419</v>
      </c>
      <c r="H62" t="s">
        <v>23</v>
      </c>
      <c r="I62" t="s">
        <v>3420</v>
      </c>
      <c r="J62" t="s">
        <v>3421</v>
      </c>
      <c r="K62" t="s">
        <v>24</v>
      </c>
      <c r="L62" t="s">
        <v>421</v>
      </c>
      <c r="M62" t="s">
        <v>3422</v>
      </c>
      <c r="N62" s="1">
        <v>31276</v>
      </c>
      <c r="O62">
        <v>19850817</v>
      </c>
      <c r="P62" t="s">
        <v>1102</v>
      </c>
      <c r="Q62" t="s">
        <v>591</v>
      </c>
      <c r="R62">
        <v>0.4375</v>
      </c>
      <c r="S62">
        <v>0.4375</v>
      </c>
      <c r="T62" t="s">
        <v>531</v>
      </c>
      <c r="U62" t="s">
        <v>1103</v>
      </c>
      <c r="V62">
        <v>67</v>
      </c>
      <c r="W62" t="s">
        <v>3816</v>
      </c>
      <c r="X62" t="s">
        <v>27</v>
      </c>
    </row>
    <row r="63" spans="1:24" x14ac:dyDescent="0.3">
      <c r="A63" t="s">
        <v>1000</v>
      </c>
      <c r="B63" t="s">
        <v>21</v>
      </c>
      <c r="C63" t="e" vm="7">
        <v>#VALUE!</v>
      </c>
      <c r="D63" t="s">
        <v>52</v>
      </c>
      <c r="E63" t="s">
        <v>728</v>
      </c>
      <c r="F63" t="s">
        <v>32</v>
      </c>
      <c r="G63" t="s">
        <v>1001</v>
      </c>
      <c r="H63" t="s">
        <v>23</v>
      </c>
      <c r="I63" t="s">
        <v>398</v>
      </c>
      <c r="J63" t="s">
        <v>383</v>
      </c>
      <c r="K63" t="s">
        <v>90</v>
      </c>
      <c r="L63" t="s">
        <v>1002</v>
      </c>
      <c r="M63" t="s">
        <v>1003</v>
      </c>
      <c r="N63" s="1">
        <v>14633</v>
      </c>
      <c r="O63">
        <v>19400123</v>
      </c>
      <c r="P63" t="s">
        <v>944</v>
      </c>
      <c r="Q63" t="s">
        <v>867</v>
      </c>
      <c r="R63">
        <v>0.44444444399999999</v>
      </c>
      <c r="S63">
        <v>0.44444444399999999</v>
      </c>
      <c r="T63" t="s">
        <v>531</v>
      </c>
      <c r="U63" t="s">
        <v>878</v>
      </c>
      <c r="V63">
        <v>13</v>
      </c>
      <c r="W63" t="s">
        <v>3815</v>
      </c>
      <c r="X63" t="s">
        <v>27</v>
      </c>
    </row>
    <row r="64" spans="1:24" x14ac:dyDescent="0.3">
      <c r="A64" t="s">
        <v>890</v>
      </c>
      <c r="B64" t="s">
        <v>21</v>
      </c>
      <c r="C64" t="e" vm="7">
        <v>#VALUE!</v>
      </c>
      <c r="D64" t="s">
        <v>52</v>
      </c>
      <c r="E64" t="s">
        <v>891</v>
      </c>
      <c r="F64" t="s">
        <v>32</v>
      </c>
      <c r="G64" t="s">
        <v>892</v>
      </c>
      <c r="H64" t="s">
        <v>23</v>
      </c>
      <c r="I64" t="s">
        <v>459</v>
      </c>
      <c r="J64" t="s">
        <v>25</v>
      </c>
      <c r="K64" t="s">
        <v>139</v>
      </c>
      <c r="L64" t="s">
        <v>893</v>
      </c>
      <c r="M64" t="s">
        <v>894</v>
      </c>
      <c r="N64" s="1">
        <v>41891</v>
      </c>
      <c r="O64">
        <v>20140909</v>
      </c>
      <c r="P64" t="s">
        <v>878</v>
      </c>
      <c r="Q64" t="s">
        <v>895</v>
      </c>
      <c r="R64">
        <v>0.44791666699999999</v>
      </c>
      <c r="S64">
        <v>0.44791666699999999</v>
      </c>
      <c r="T64" t="s">
        <v>531</v>
      </c>
      <c r="U64" t="s">
        <v>879</v>
      </c>
      <c r="V64">
        <v>50</v>
      </c>
      <c r="W64" t="s">
        <v>3808</v>
      </c>
      <c r="X64" t="s">
        <v>27</v>
      </c>
    </row>
    <row r="65" spans="1:24" x14ac:dyDescent="0.3">
      <c r="A65" t="s">
        <v>1818</v>
      </c>
      <c r="B65" t="s">
        <v>73</v>
      </c>
      <c r="C65" t="s">
        <v>78</v>
      </c>
      <c r="D65" t="s">
        <v>1819</v>
      </c>
      <c r="E65" t="s">
        <v>1820</v>
      </c>
      <c r="F65" t="s">
        <v>1821</v>
      </c>
      <c r="G65" t="s">
        <v>1822</v>
      </c>
      <c r="H65" t="s">
        <v>23</v>
      </c>
      <c r="I65" t="s">
        <v>3797</v>
      </c>
      <c r="J65" t="s">
        <v>25</v>
      </c>
      <c r="K65" t="s">
        <v>108</v>
      </c>
      <c r="L65" t="s">
        <v>1823</v>
      </c>
      <c r="M65" t="s">
        <v>1824</v>
      </c>
      <c r="N65" s="1">
        <v>21370</v>
      </c>
      <c r="O65">
        <v>19580704</v>
      </c>
      <c r="P65" t="s">
        <v>1825</v>
      </c>
      <c r="Q65" t="s">
        <v>895</v>
      </c>
      <c r="R65">
        <v>0.44791666699999999</v>
      </c>
      <c r="S65">
        <v>0.44791666699999999</v>
      </c>
      <c r="T65" t="s">
        <v>531</v>
      </c>
      <c r="U65" t="s">
        <v>879</v>
      </c>
      <c r="V65">
        <v>0</v>
      </c>
      <c r="W65" t="s">
        <v>3815</v>
      </c>
      <c r="X65" t="s">
        <v>27</v>
      </c>
    </row>
    <row r="66" spans="1:24" x14ac:dyDescent="0.3">
      <c r="A66" t="s">
        <v>1841</v>
      </c>
      <c r="B66" t="s">
        <v>21</v>
      </c>
      <c r="C66" t="e" vm="2">
        <v>#VALUE!</v>
      </c>
      <c r="D66" t="s">
        <v>1842</v>
      </c>
      <c r="E66" t="s">
        <v>1843</v>
      </c>
      <c r="F66" t="s">
        <v>55</v>
      </c>
      <c r="G66" t="s">
        <v>1844</v>
      </c>
      <c r="H66" t="s">
        <v>69</v>
      </c>
      <c r="I66" t="s">
        <v>823</v>
      </c>
      <c r="J66" t="s">
        <v>25</v>
      </c>
      <c r="K66" t="s">
        <v>90</v>
      </c>
      <c r="L66" t="s">
        <v>1845</v>
      </c>
      <c r="M66" t="s">
        <v>1846</v>
      </c>
      <c r="N66" s="1">
        <v>42469</v>
      </c>
      <c r="O66">
        <v>20160409</v>
      </c>
      <c r="P66" t="s">
        <v>906</v>
      </c>
      <c r="Q66" t="s">
        <v>895</v>
      </c>
      <c r="R66">
        <v>0.44791666699999999</v>
      </c>
      <c r="S66">
        <v>0.44791666699999999</v>
      </c>
      <c r="T66" t="s">
        <v>531</v>
      </c>
      <c r="U66" t="s">
        <v>907</v>
      </c>
      <c r="V66">
        <v>69</v>
      </c>
      <c r="W66" t="s">
        <v>3816</v>
      </c>
      <c r="X66" t="s">
        <v>27</v>
      </c>
    </row>
    <row r="67" spans="1:24" x14ac:dyDescent="0.3">
      <c r="A67" t="s">
        <v>988</v>
      </c>
      <c r="B67" t="s">
        <v>21</v>
      </c>
      <c r="C67" t="e" vm="7">
        <v>#VALUE!</v>
      </c>
      <c r="D67" t="s">
        <v>52</v>
      </c>
      <c r="E67" t="s">
        <v>989</v>
      </c>
      <c r="F67" t="s">
        <v>990</v>
      </c>
      <c r="G67" t="s">
        <v>991</v>
      </c>
      <c r="H67" t="s">
        <v>69</v>
      </c>
      <c r="I67" t="s">
        <v>392</v>
      </c>
      <c r="J67" t="s">
        <v>966</v>
      </c>
      <c r="K67" t="s">
        <v>108</v>
      </c>
      <c r="L67" t="s">
        <v>920</v>
      </c>
      <c r="M67" t="s">
        <v>992</v>
      </c>
      <c r="N67" s="1">
        <v>15701</v>
      </c>
      <c r="O67">
        <v>19421226</v>
      </c>
      <c r="P67" t="s">
        <v>875</v>
      </c>
      <c r="Q67" t="s">
        <v>993</v>
      </c>
      <c r="R67">
        <v>0.45138888900000002</v>
      </c>
      <c r="S67">
        <v>0.45138888900000002</v>
      </c>
      <c r="T67" t="s">
        <v>531</v>
      </c>
      <c r="U67" t="s">
        <v>876</v>
      </c>
      <c r="V67">
        <v>15</v>
      </c>
      <c r="W67" t="s">
        <v>3815</v>
      </c>
      <c r="X67" t="s">
        <v>27</v>
      </c>
    </row>
    <row r="68" spans="1:24" x14ac:dyDescent="0.3">
      <c r="A68" t="s">
        <v>1389</v>
      </c>
      <c r="B68" t="s">
        <v>21</v>
      </c>
      <c r="C68" t="e" vm="7">
        <v>#VALUE!</v>
      </c>
      <c r="D68" t="s">
        <v>84</v>
      </c>
      <c r="E68" t="s">
        <v>1390</v>
      </c>
      <c r="F68" t="s">
        <v>1391</v>
      </c>
      <c r="G68" t="s">
        <v>1392</v>
      </c>
      <c r="H68" t="s">
        <v>69</v>
      </c>
      <c r="I68" t="s">
        <v>413</v>
      </c>
      <c r="J68" t="s">
        <v>25</v>
      </c>
      <c r="K68" t="s">
        <v>26</v>
      </c>
      <c r="L68" t="s">
        <v>1393</v>
      </c>
      <c r="M68" t="s">
        <v>1394</v>
      </c>
      <c r="N68" s="1">
        <v>34125</v>
      </c>
      <c r="O68">
        <v>19930605</v>
      </c>
      <c r="P68" t="s">
        <v>1132</v>
      </c>
      <c r="Q68" t="s">
        <v>777</v>
      </c>
      <c r="R68">
        <v>0.45486111099999998</v>
      </c>
      <c r="S68">
        <v>0.45486111099999998</v>
      </c>
      <c r="T68" t="s">
        <v>531</v>
      </c>
      <c r="U68" t="s">
        <v>871</v>
      </c>
      <c r="V68">
        <v>34</v>
      </c>
      <c r="W68" t="s">
        <v>3807</v>
      </c>
      <c r="X68" t="s">
        <v>27</v>
      </c>
    </row>
    <row r="69" spans="1:24" x14ac:dyDescent="0.3">
      <c r="A69" t="s">
        <v>1066</v>
      </c>
      <c r="B69" t="s">
        <v>21</v>
      </c>
      <c r="C69" t="e" vm="7">
        <v>#VALUE!</v>
      </c>
      <c r="D69" t="s">
        <v>52</v>
      </c>
      <c r="E69" t="s">
        <v>738</v>
      </c>
      <c r="F69" t="s">
        <v>1067</v>
      </c>
      <c r="G69" t="s">
        <v>1068</v>
      </c>
      <c r="H69" t="s">
        <v>23</v>
      </c>
      <c r="I69" t="s">
        <v>368</v>
      </c>
      <c r="J69" t="s">
        <v>1069</v>
      </c>
      <c r="K69" t="s">
        <v>93</v>
      </c>
      <c r="L69" t="s">
        <v>1070</v>
      </c>
      <c r="M69" t="s">
        <v>1071</v>
      </c>
      <c r="N69" s="1">
        <v>8097</v>
      </c>
      <c r="O69">
        <v>19220302</v>
      </c>
      <c r="P69" t="s">
        <v>870</v>
      </c>
      <c r="Q69" t="s">
        <v>536</v>
      </c>
      <c r="R69">
        <v>0.45833333300000001</v>
      </c>
      <c r="S69">
        <v>0.45833333300000001</v>
      </c>
      <c r="T69" t="s">
        <v>531</v>
      </c>
      <c r="U69" t="s">
        <v>871</v>
      </c>
      <c r="V69">
        <v>21</v>
      </c>
      <c r="W69" t="s">
        <v>3807</v>
      </c>
      <c r="X69" t="s">
        <v>27</v>
      </c>
    </row>
    <row r="70" spans="1:24" x14ac:dyDescent="0.3">
      <c r="A70" t="s">
        <v>1183</v>
      </c>
      <c r="B70" t="s">
        <v>21</v>
      </c>
      <c r="C70" t="e" vm="7">
        <v>#VALUE!</v>
      </c>
      <c r="D70" t="s">
        <v>45</v>
      </c>
      <c r="E70" t="s">
        <v>1184</v>
      </c>
      <c r="F70" t="s">
        <v>1185</v>
      </c>
      <c r="G70" t="s">
        <v>1186</v>
      </c>
      <c r="H70" t="s">
        <v>23</v>
      </c>
      <c r="I70" t="s">
        <v>392</v>
      </c>
      <c r="J70" t="s">
        <v>1187</v>
      </c>
      <c r="K70" t="s">
        <v>93</v>
      </c>
      <c r="L70" t="s">
        <v>943</v>
      </c>
      <c r="M70" t="s">
        <v>1188</v>
      </c>
      <c r="N70" s="1">
        <v>20511</v>
      </c>
      <c r="O70">
        <v>19560226</v>
      </c>
      <c r="P70" t="s">
        <v>944</v>
      </c>
      <c r="Q70" t="s">
        <v>536</v>
      </c>
      <c r="R70">
        <v>0.45833333300000001</v>
      </c>
      <c r="S70">
        <v>0.45833333300000001</v>
      </c>
      <c r="T70" t="s">
        <v>531</v>
      </c>
      <c r="U70" t="s">
        <v>878</v>
      </c>
      <c r="V70">
        <v>15</v>
      </c>
      <c r="W70" t="s">
        <v>3815</v>
      </c>
      <c r="X70" t="s">
        <v>27</v>
      </c>
    </row>
    <row r="71" spans="1:24" x14ac:dyDescent="0.3">
      <c r="A71" t="s">
        <v>1424</v>
      </c>
      <c r="B71" t="s">
        <v>21</v>
      </c>
      <c r="C71" t="e" vm="7">
        <v>#VALUE!</v>
      </c>
      <c r="D71" t="s">
        <v>82</v>
      </c>
      <c r="E71" t="s">
        <v>1425</v>
      </c>
      <c r="F71" t="s">
        <v>1426</v>
      </c>
      <c r="G71" t="s">
        <v>1427</v>
      </c>
      <c r="H71" t="s">
        <v>23</v>
      </c>
      <c r="I71" t="s">
        <v>391</v>
      </c>
      <c r="J71" t="s">
        <v>126</v>
      </c>
      <c r="K71" t="s">
        <v>90</v>
      </c>
      <c r="L71" t="s">
        <v>869</v>
      </c>
      <c r="M71" t="s">
        <v>1428</v>
      </c>
      <c r="N71" s="1">
        <v>24703</v>
      </c>
      <c r="O71">
        <v>19670819</v>
      </c>
      <c r="P71" t="s">
        <v>870</v>
      </c>
      <c r="Q71" t="s">
        <v>536</v>
      </c>
      <c r="R71">
        <v>0.45833333300000001</v>
      </c>
      <c r="S71">
        <v>0.45833333300000001</v>
      </c>
      <c r="T71" t="s">
        <v>531</v>
      </c>
      <c r="U71" t="s">
        <v>871</v>
      </c>
      <c r="V71">
        <v>23</v>
      </c>
      <c r="W71" t="s">
        <v>3807</v>
      </c>
      <c r="X71" t="s">
        <v>27</v>
      </c>
    </row>
    <row r="72" spans="1:24" x14ac:dyDescent="0.3">
      <c r="A72" t="s">
        <v>1660</v>
      </c>
      <c r="B72" t="s">
        <v>21</v>
      </c>
      <c r="C72" t="e" vm="10">
        <v>#VALUE!</v>
      </c>
      <c r="D72" t="s">
        <v>75</v>
      </c>
      <c r="E72" t="s">
        <v>1661</v>
      </c>
      <c r="F72" t="s">
        <v>305</v>
      </c>
      <c r="G72" t="s">
        <v>1662</v>
      </c>
      <c r="H72" t="s">
        <v>23</v>
      </c>
      <c r="I72" t="s">
        <v>384</v>
      </c>
      <c r="J72" t="s">
        <v>1663</v>
      </c>
      <c r="K72" t="s">
        <v>26</v>
      </c>
      <c r="L72" t="s">
        <v>1664</v>
      </c>
      <c r="M72" t="s">
        <v>1665</v>
      </c>
      <c r="N72" s="1">
        <v>14701</v>
      </c>
      <c r="O72">
        <v>19400331</v>
      </c>
      <c r="P72" t="s">
        <v>1666</v>
      </c>
      <c r="Q72" t="s">
        <v>536</v>
      </c>
      <c r="R72">
        <v>0.45833333300000001</v>
      </c>
      <c r="S72">
        <v>0.45833333300000001</v>
      </c>
      <c r="T72" t="s">
        <v>531</v>
      </c>
      <c r="U72" t="s">
        <v>871</v>
      </c>
      <c r="V72">
        <v>25</v>
      </c>
      <c r="W72" t="s">
        <v>3807</v>
      </c>
      <c r="X72" t="s">
        <v>27</v>
      </c>
    </row>
    <row r="73" spans="1:24" x14ac:dyDescent="0.3">
      <c r="A73" t="s">
        <v>1781</v>
      </c>
      <c r="B73" t="s">
        <v>21</v>
      </c>
      <c r="C73" t="e" vm="10">
        <v>#VALUE!</v>
      </c>
      <c r="D73" t="s">
        <v>63</v>
      </c>
      <c r="E73" t="s">
        <v>1782</v>
      </c>
      <c r="F73" t="s">
        <v>32</v>
      </c>
      <c r="G73" t="s">
        <v>1783</v>
      </c>
      <c r="H73" t="s">
        <v>23</v>
      </c>
      <c r="I73" t="s">
        <v>358</v>
      </c>
      <c r="J73" t="s">
        <v>650</v>
      </c>
      <c r="K73" t="s">
        <v>108</v>
      </c>
      <c r="L73" t="s">
        <v>1784</v>
      </c>
      <c r="M73" t="s">
        <v>1785</v>
      </c>
      <c r="N73" s="1">
        <v>10224</v>
      </c>
      <c r="O73">
        <v>19271228</v>
      </c>
      <c r="P73" t="s">
        <v>870</v>
      </c>
      <c r="Q73" t="s">
        <v>536</v>
      </c>
      <c r="R73">
        <v>0.45833333300000001</v>
      </c>
      <c r="S73">
        <v>0.45833333300000001</v>
      </c>
      <c r="T73" t="s">
        <v>531</v>
      </c>
      <c r="U73" t="s">
        <v>871</v>
      </c>
      <c r="V73">
        <v>17</v>
      </c>
      <c r="W73" t="s">
        <v>3815</v>
      </c>
      <c r="X73" t="s">
        <v>27</v>
      </c>
    </row>
    <row r="74" spans="1:24" x14ac:dyDescent="0.3">
      <c r="A74" t="s">
        <v>1885</v>
      </c>
      <c r="B74" t="s">
        <v>21</v>
      </c>
      <c r="C74" t="e" vm="2">
        <v>#VALUE!</v>
      </c>
      <c r="D74" t="s">
        <v>572</v>
      </c>
      <c r="E74" t="s">
        <v>1886</v>
      </c>
      <c r="F74" t="s">
        <v>808</v>
      </c>
      <c r="G74" t="s">
        <v>1887</v>
      </c>
      <c r="H74" t="s">
        <v>23</v>
      </c>
      <c r="I74" t="s">
        <v>392</v>
      </c>
      <c r="J74" t="s">
        <v>132</v>
      </c>
      <c r="K74" t="s">
        <v>139</v>
      </c>
      <c r="L74" t="s">
        <v>1888</v>
      </c>
      <c r="M74" t="s">
        <v>1889</v>
      </c>
      <c r="N74" s="1">
        <v>40684</v>
      </c>
      <c r="O74">
        <v>20110521</v>
      </c>
      <c r="P74" t="s">
        <v>906</v>
      </c>
      <c r="Q74" t="s">
        <v>536</v>
      </c>
      <c r="R74">
        <v>0.45833333300000001</v>
      </c>
      <c r="S74">
        <v>0.45833333300000001</v>
      </c>
      <c r="T74" t="s">
        <v>531</v>
      </c>
      <c r="U74" t="s">
        <v>907</v>
      </c>
      <c r="V74">
        <v>15</v>
      </c>
      <c r="W74" t="s">
        <v>3815</v>
      </c>
      <c r="X74" t="s">
        <v>27</v>
      </c>
    </row>
    <row r="75" spans="1:24" x14ac:dyDescent="0.3">
      <c r="A75" t="s">
        <v>2051</v>
      </c>
      <c r="B75" t="s">
        <v>21</v>
      </c>
      <c r="C75" t="e" vm="17">
        <v>#VALUE!</v>
      </c>
      <c r="D75" t="s">
        <v>2052</v>
      </c>
      <c r="E75" t="s">
        <v>2053</v>
      </c>
      <c r="F75" t="s">
        <v>1384</v>
      </c>
      <c r="G75" t="s">
        <v>2054</v>
      </c>
      <c r="H75" t="s">
        <v>23</v>
      </c>
      <c r="I75" t="s">
        <v>3797</v>
      </c>
      <c r="J75" t="s">
        <v>25</v>
      </c>
      <c r="K75" t="s">
        <v>90</v>
      </c>
      <c r="L75" t="s">
        <v>869</v>
      </c>
      <c r="M75" t="s">
        <v>2055</v>
      </c>
      <c r="N75" s="1">
        <v>29225</v>
      </c>
      <c r="O75">
        <v>19800105</v>
      </c>
      <c r="P75" t="s">
        <v>870</v>
      </c>
      <c r="Q75" t="s">
        <v>536</v>
      </c>
      <c r="R75">
        <v>0.45833333300000001</v>
      </c>
      <c r="S75">
        <v>0.45833333300000001</v>
      </c>
      <c r="T75" t="s">
        <v>531</v>
      </c>
      <c r="U75" t="s">
        <v>871</v>
      </c>
      <c r="V75">
        <v>0</v>
      </c>
      <c r="W75" t="s">
        <v>3815</v>
      </c>
      <c r="X75" t="s">
        <v>27</v>
      </c>
    </row>
    <row r="76" spans="1:24" x14ac:dyDescent="0.3">
      <c r="A76" t="s">
        <v>2117</v>
      </c>
      <c r="B76" t="s">
        <v>21</v>
      </c>
      <c r="C76" t="e" vm="17">
        <v>#VALUE!</v>
      </c>
      <c r="D76" t="s">
        <v>24</v>
      </c>
      <c r="E76" t="s">
        <v>2118</v>
      </c>
      <c r="F76" t="s">
        <v>673</v>
      </c>
      <c r="G76" t="s">
        <v>2119</v>
      </c>
      <c r="H76" t="s">
        <v>23</v>
      </c>
      <c r="I76" t="s">
        <v>3797</v>
      </c>
      <c r="J76" t="s">
        <v>25</v>
      </c>
      <c r="K76" t="s">
        <v>108</v>
      </c>
      <c r="L76" t="s">
        <v>2120</v>
      </c>
      <c r="M76" t="s">
        <v>2050</v>
      </c>
      <c r="N76" s="1">
        <v>23283</v>
      </c>
      <c r="O76">
        <v>19630929</v>
      </c>
      <c r="P76" t="s">
        <v>1761</v>
      </c>
      <c r="Q76" t="s">
        <v>536</v>
      </c>
      <c r="R76">
        <v>0.45833333300000001</v>
      </c>
      <c r="S76">
        <v>0.45833333300000001</v>
      </c>
      <c r="T76" t="s">
        <v>531</v>
      </c>
      <c r="U76" t="s">
        <v>871</v>
      </c>
      <c r="V76">
        <v>0</v>
      </c>
      <c r="W76" t="s">
        <v>3815</v>
      </c>
      <c r="X76" t="s">
        <v>27</v>
      </c>
    </row>
    <row r="77" spans="1:24" x14ac:dyDescent="0.3">
      <c r="A77" t="s">
        <v>2161</v>
      </c>
      <c r="B77" t="s">
        <v>21</v>
      </c>
      <c r="C77" t="e" vm="18">
        <v>#VALUE!</v>
      </c>
      <c r="D77" t="s">
        <v>43</v>
      </c>
      <c r="E77" t="s">
        <v>44</v>
      </c>
      <c r="F77" t="s">
        <v>2162</v>
      </c>
      <c r="G77" t="s">
        <v>2163</v>
      </c>
      <c r="H77" t="s">
        <v>23</v>
      </c>
      <c r="I77" t="s">
        <v>388</v>
      </c>
      <c r="J77" t="s">
        <v>2164</v>
      </c>
      <c r="K77" t="s">
        <v>161</v>
      </c>
      <c r="L77" t="s">
        <v>1564</v>
      </c>
      <c r="M77" t="s">
        <v>2165</v>
      </c>
      <c r="N77" s="1">
        <v>22380</v>
      </c>
      <c r="O77">
        <v>19610409</v>
      </c>
      <c r="P77" t="s">
        <v>1566</v>
      </c>
      <c r="Q77" t="s">
        <v>536</v>
      </c>
      <c r="R77">
        <v>0.45833333300000001</v>
      </c>
      <c r="S77">
        <v>0.45833333300000001</v>
      </c>
      <c r="T77" t="s">
        <v>531</v>
      </c>
      <c r="U77" t="s">
        <v>1549</v>
      </c>
      <c r="V77">
        <v>38</v>
      </c>
      <c r="W77" t="s">
        <v>3808</v>
      </c>
      <c r="X77" t="s">
        <v>27</v>
      </c>
    </row>
    <row r="78" spans="1:24" x14ac:dyDescent="0.3">
      <c r="A78" t="s">
        <v>2177</v>
      </c>
      <c r="B78" t="s">
        <v>21</v>
      </c>
      <c r="C78" t="e" vm="19">
        <v>#VALUE!</v>
      </c>
      <c r="D78" t="s">
        <v>452</v>
      </c>
      <c r="E78" t="s">
        <v>2178</v>
      </c>
      <c r="F78" t="s">
        <v>2179</v>
      </c>
      <c r="G78" t="s">
        <v>2180</v>
      </c>
      <c r="H78" t="s">
        <v>23</v>
      </c>
      <c r="I78" t="s">
        <v>380</v>
      </c>
      <c r="J78" t="s">
        <v>2181</v>
      </c>
      <c r="K78" t="s">
        <v>227</v>
      </c>
      <c r="L78" t="s">
        <v>1094</v>
      </c>
      <c r="M78" t="s">
        <v>2182</v>
      </c>
      <c r="N78" s="1">
        <v>21531</v>
      </c>
      <c r="O78">
        <v>19581212</v>
      </c>
      <c r="P78" t="s">
        <v>906</v>
      </c>
      <c r="Q78" t="s">
        <v>536</v>
      </c>
      <c r="R78">
        <v>0.45833333300000001</v>
      </c>
      <c r="S78">
        <v>0.45833333300000001</v>
      </c>
      <c r="T78" t="s">
        <v>531</v>
      </c>
      <c r="U78" t="s">
        <v>907</v>
      </c>
      <c r="V78">
        <v>22</v>
      </c>
      <c r="W78" t="s">
        <v>3807</v>
      </c>
      <c r="X78" t="s">
        <v>27</v>
      </c>
    </row>
    <row r="79" spans="1:24" x14ac:dyDescent="0.3">
      <c r="A79" t="s">
        <v>2222</v>
      </c>
      <c r="B79" t="s">
        <v>21</v>
      </c>
      <c r="C79" t="e" vm="6">
        <v>#VALUE!</v>
      </c>
      <c r="D79" t="s">
        <v>2223</v>
      </c>
      <c r="E79" t="s">
        <v>2224</v>
      </c>
      <c r="F79" t="s">
        <v>32</v>
      </c>
      <c r="G79" t="s">
        <v>2225</v>
      </c>
      <c r="H79" t="s">
        <v>23</v>
      </c>
      <c r="I79" t="s">
        <v>363</v>
      </c>
      <c r="J79" t="s">
        <v>2226</v>
      </c>
      <c r="K79" t="s">
        <v>108</v>
      </c>
      <c r="L79" t="s">
        <v>2227</v>
      </c>
      <c r="M79" t="s">
        <v>2228</v>
      </c>
      <c r="N79" s="1">
        <v>9701</v>
      </c>
      <c r="O79">
        <v>19260723</v>
      </c>
      <c r="P79" t="s">
        <v>2229</v>
      </c>
      <c r="Q79" t="s">
        <v>536</v>
      </c>
      <c r="R79">
        <v>0.45833333300000001</v>
      </c>
      <c r="S79">
        <v>0.45833333300000001</v>
      </c>
      <c r="T79" t="s">
        <v>531</v>
      </c>
      <c r="U79" t="s">
        <v>871</v>
      </c>
      <c r="V79">
        <v>20</v>
      </c>
      <c r="W79" t="s">
        <v>3807</v>
      </c>
      <c r="X79" t="s">
        <v>27</v>
      </c>
    </row>
    <row r="80" spans="1:24" x14ac:dyDescent="0.3">
      <c r="A80" t="s">
        <v>3306</v>
      </c>
      <c r="B80" t="s">
        <v>21</v>
      </c>
      <c r="C80" t="e" vm="1">
        <v>#VALUE!</v>
      </c>
      <c r="D80" t="s">
        <v>92</v>
      </c>
      <c r="E80" t="s">
        <v>3307</v>
      </c>
      <c r="F80" t="s">
        <v>38</v>
      </c>
      <c r="G80" t="s">
        <v>3308</v>
      </c>
      <c r="H80" t="s">
        <v>23</v>
      </c>
      <c r="I80" t="s">
        <v>354</v>
      </c>
      <c r="J80" t="s">
        <v>25</v>
      </c>
      <c r="K80" t="s">
        <v>24</v>
      </c>
      <c r="L80" t="s">
        <v>3309</v>
      </c>
      <c r="M80" t="s">
        <v>110</v>
      </c>
      <c r="N80" s="1">
        <v>41205</v>
      </c>
      <c r="O80">
        <v>20121023</v>
      </c>
      <c r="P80" t="s">
        <v>870</v>
      </c>
      <c r="Q80" t="s">
        <v>536</v>
      </c>
      <c r="R80">
        <v>0.45833333300000001</v>
      </c>
      <c r="S80">
        <v>0.45833333300000001</v>
      </c>
      <c r="T80" t="s">
        <v>531</v>
      </c>
      <c r="U80" t="s">
        <v>871</v>
      </c>
      <c r="V80">
        <v>39</v>
      </c>
      <c r="W80" t="s">
        <v>3808</v>
      </c>
      <c r="X80" t="s">
        <v>27</v>
      </c>
    </row>
    <row r="81" spans="1:24" x14ac:dyDescent="0.3">
      <c r="A81" t="s">
        <v>1625</v>
      </c>
      <c r="B81" t="s">
        <v>21</v>
      </c>
      <c r="C81" t="e" vm="10">
        <v>#VALUE!</v>
      </c>
      <c r="D81" t="s">
        <v>75</v>
      </c>
      <c r="E81" t="s">
        <v>646</v>
      </c>
      <c r="F81" t="s">
        <v>1626</v>
      </c>
      <c r="G81" t="s">
        <v>1627</v>
      </c>
      <c r="H81" t="s">
        <v>69</v>
      </c>
      <c r="I81" t="s">
        <v>386</v>
      </c>
      <c r="J81" t="s">
        <v>25</v>
      </c>
      <c r="K81" t="s">
        <v>26</v>
      </c>
      <c r="L81" t="s">
        <v>1002</v>
      </c>
      <c r="M81" t="s">
        <v>1628</v>
      </c>
      <c r="N81" s="1">
        <v>21280</v>
      </c>
      <c r="O81">
        <v>19580405</v>
      </c>
      <c r="P81" t="s">
        <v>944</v>
      </c>
      <c r="Q81" t="s">
        <v>773</v>
      </c>
      <c r="R81">
        <v>0.46527777799999998</v>
      </c>
      <c r="S81">
        <v>0.46527777799999998</v>
      </c>
      <c r="T81" t="s">
        <v>531</v>
      </c>
      <c r="U81" t="s">
        <v>878</v>
      </c>
      <c r="V81">
        <v>28</v>
      </c>
      <c r="W81" t="s">
        <v>3807</v>
      </c>
      <c r="X81" t="s">
        <v>27</v>
      </c>
    </row>
    <row r="82" spans="1:24" x14ac:dyDescent="0.3">
      <c r="A82" t="s">
        <v>1731</v>
      </c>
      <c r="B82" t="s">
        <v>21</v>
      </c>
      <c r="C82" t="e" vm="10">
        <v>#VALUE!</v>
      </c>
      <c r="D82" t="s">
        <v>63</v>
      </c>
      <c r="E82" t="s">
        <v>1732</v>
      </c>
      <c r="F82" t="s">
        <v>483</v>
      </c>
      <c r="G82" t="s">
        <v>1733</v>
      </c>
      <c r="H82" t="s">
        <v>23</v>
      </c>
      <c r="I82" t="s">
        <v>379</v>
      </c>
      <c r="J82" t="s">
        <v>25</v>
      </c>
      <c r="K82" t="s">
        <v>139</v>
      </c>
      <c r="L82" t="s">
        <v>869</v>
      </c>
      <c r="M82" t="s">
        <v>201</v>
      </c>
      <c r="N82" s="1">
        <v>36356</v>
      </c>
      <c r="O82">
        <v>19990715</v>
      </c>
      <c r="P82" t="s">
        <v>870</v>
      </c>
      <c r="Q82" t="s">
        <v>569</v>
      </c>
      <c r="R82">
        <v>0.46875</v>
      </c>
      <c r="S82">
        <v>0.46875</v>
      </c>
      <c r="T82" t="s">
        <v>531</v>
      </c>
      <c r="U82" t="s">
        <v>871</v>
      </c>
      <c r="V82">
        <v>14</v>
      </c>
      <c r="W82" t="s">
        <v>3815</v>
      </c>
      <c r="X82" t="s">
        <v>27</v>
      </c>
    </row>
    <row r="83" spans="1:24" x14ac:dyDescent="0.3">
      <c r="A83" t="s">
        <v>3389</v>
      </c>
      <c r="B83" t="s">
        <v>21</v>
      </c>
      <c r="C83" t="e" vm="1">
        <v>#VALUE!</v>
      </c>
      <c r="D83" t="s">
        <v>42</v>
      </c>
      <c r="E83" t="s">
        <v>3390</v>
      </c>
      <c r="F83" t="s">
        <v>3391</v>
      </c>
      <c r="G83" t="s">
        <v>3392</v>
      </c>
      <c r="H83" t="s">
        <v>69</v>
      </c>
      <c r="I83" t="s">
        <v>379</v>
      </c>
      <c r="J83" t="s">
        <v>650</v>
      </c>
      <c r="K83" t="s">
        <v>24</v>
      </c>
      <c r="L83" t="s">
        <v>3393</v>
      </c>
      <c r="M83" t="s">
        <v>406</v>
      </c>
      <c r="N83" s="1">
        <v>38528</v>
      </c>
      <c r="O83">
        <v>20050625</v>
      </c>
      <c r="P83" t="s">
        <v>1948</v>
      </c>
      <c r="Q83" t="s">
        <v>569</v>
      </c>
      <c r="R83">
        <v>0.46875</v>
      </c>
      <c r="S83">
        <v>0.46875</v>
      </c>
      <c r="T83" t="s">
        <v>531</v>
      </c>
      <c r="U83" t="s">
        <v>876</v>
      </c>
      <c r="V83">
        <v>14</v>
      </c>
      <c r="W83" t="s">
        <v>3815</v>
      </c>
      <c r="X83" t="s">
        <v>27</v>
      </c>
    </row>
    <row r="84" spans="1:24" x14ac:dyDescent="0.3">
      <c r="A84" t="s">
        <v>1053</v>
      </c>
      <c r="B84" t="s">
        <v>21</v>
      </c>
      <c r="C84" t="e" vm="7">
        <v>#VALUE!</v>
      </c>
      <c r="D84" t="s">
        <v>52</v>
      </c>
      <c r="E84" t="s">
        <v>1054</v>
      </c>
      <c r="F84" t="s">
        <v>32</v>
      </c>
      <c r="G84" t="s">
        <v>1055</v>
      </c>
      <c r="H84" t="s">
        <v>23</v>
      </c>
      <c r="I84" t="s">
        <v>392</v>
      </c>
      <c r="J84" t="s">
        <v>1056</v>
      </c>
      <c r="K84" t="s">
        <v>90</v>
      </c>
      <c r="L84" t="s">
        <v>1057</v>
      </c>
      <c r="M84" t="s">
        <v>1058</v>
      </c>
      <c r="N84" s="1">
        <v>9865</v>
      </c>
      <c r="O84">
        <v>19270103</v>
      </c>
      <c r="P84" t="s">
        <v>944</v>
      </c>
      <c r="Q84" t="s">
        <v>537</v>
      </c>
      <c r="R84">
        <v>0.47916666699999999</v>
      </c>
      <c r="S84">
        <v>0.47916666699999999</v>
      </c>
      <c r="T84" t="s">
        <v>531</v>
      </c>
      <c r="U84" t="s">
        <v>878</v>
      </c>
      <c r="V84">
        <v>15</v>
      </c>
      <c r="W84" t="s">
        <v>3815</v>
      </c>
      <c r="X84" t="s">
        <v>27</v>
      </c>
    </row>
    <row r="85" spans="1:24" x14ac:dyDescent="0.3">
      <c r="A85" t="s">
        <v>1091</v>
      </c>
      <c r="B85" t="s">
        <v>21</v>
      </c>
      <c r="C85" t="e" vm="7">
        <v>#VALUE!</v>
      </c>
      <c r="D85" t="s">
        <v>45</v>
      </c>
      <c r="E85" t="s">
        <v>1092</v>
      </c>
      <c r="F85" t="s">
        <v>47</v>
      </c>
      <c r="G85" t="s">
        <v>1093</v>
      </c>
      <c r="H85" t="s">
        <v>23</v>
      </c>
      <c r="I85" t="s">
        <v>358</v>
      </c>
      <c r="J85" t="s">
        <v>25</v>
      </c>
      <c r="K85" t="s">
        <v>26</v>
      </c>
      <c r="L85" t="s">
        <v>1094</v>
      </c>
      <c r="M85" t="s">
        <v>1095</v>
      </c>
      <c r="N85" s="1">
        <v>41988</v>
      </c>
      <c r="O85">
        <v>20141215</v>
      </c>
      <c r="P85" t="s">
        <v>906</v>
      </c>
      <c r="Q85" t="s">
        <v>537</v>
      </c>
      <c r="R85">
        <v>0.47916666699999999</v>
      </c>
      <c r="S85">
        <v>0.47916666699999999</v>
      </c>
      <c r="T85" t="s">
        <v>531</v>
      </c>
      <c r="U85" t="s">
        <v>907</v>
      </c>
      <c r="V85">
        <v>17</v>
      </c>
      <c r="W85" t="s">
        <v>3815</v>
      </c>
      <c r="X85" t="s">
        <v>27</v>
      </c>
    </row>
    <row r="86" spans="1:24" x14ac:dyDescent="0.3">
      <c r="A86" t="s">
        <v>1241</v>
      </c>
      <c r="B86" t="s">
        <v>21</v>
      </c>
      <c r="C86" t="e" vm="7">
        <v>#VALUE!</v>
      </c>
      <c r="D86" t="s">
        <v>82</v>
      </c>
      <c r="E86" t="s">
        <v>1242</v>
      </c>
      <c r="F86" t="s">
        <v>31</v>
      </c>
      <c r="G86" t="s">
        <v>1243</v>
      </c>
      <c r="H86" t="s">
        <v>69</v>
      </c>
      <c r="I86" t="s">
        <v>453</v>
      </c>
      <c r="J86" t="s">
        <v>25</v>
      </c>
      <c r="K86" t="s">
        <v>108</v>
      </c>
      <c r="L86" t="s">
        <v>1244</v>
      </c>
      <c r="M86" t="s">
        <v>479</v>
      </c>
      <c r="N86" s="1">
        <v>42526</v>
      </c>
      <c r="O86">
        <v>20160605</v>
      </c>
      <c r="P86" t="s">
        <v>878</v>
      </c>
      <c r="Q86" t="s">
        <v>537</v>
      </c>
      <c r="R86">
        <v>0.47916666699999999</v>
      </c>
      <c r="S86">
        <v>0.47916666699999999</v>
      </c>
      <c r="T86" t="s">
        <v>531</v>
      </c>
      <c r="U86" t="s">
        <v>879</v>
      </c>
      <c r="V86">
        <v>60</v>
      </c>
      <c r="W86" t="s">
        <v>3817</v>
      </c>
      <c r="X86" t="s">
        <v>27</v>
      </c>
    </row>
    <row r="87" spans="1:24" x14ac:dyDescent="0.3">
      <c r="A87" t="s">
        <v>1508</v>
      </c>
      <c r="B87" t="s">
        <v>21</v>
      </c>
      <c r="C87" t="e" vm="10">
        <v>#VALUE!</v>
      </c>
      <c r="D87" t="s">
        <v>200</v>
      </c>
      <c r="E87" t="s">
        <v>1509</v>
      </c>
      <c r="F87" t="s">
        <v>1510</v>
      </c>
      <c r="G87" t="s">
        <v>1511</v>
      </c>
      <c r="H87" t="s">
        <v>23</v>
      </c>
      <c r="I87" t="s">
        <v>489</v>
      </c>
      <c r="J87" t="s">
        <v>25</v>
      </c>
      <c r="K87" t="s">
        <v>161</v>
      </c>
      <c r="L87" t="s">
        <v>869</v>
      </c>
      <c r="M87" t="s">
        <v>1512</v>
      </c>
      <c r="N87" s="1">
        <v>41558</v>
      </c>
      <c r="O87">
        <v>20131011</v>
      </c>
      <c r="P87" t="s">
        <v>870</v>
      </c>
      <c r="Q87" t="s">
        <v>537</v>
      </c>
      <c r="R87">
        <v>0.47916666699999999</v>
      </c>
      <c r="S87">
        <v>0.47916666699999999</v>
      </c>
      <c r="T87" t="s">
        <v>531</v>
      </c>
      <c r="U87" t="s">
        <v>871</v>
      </c>
      <c r="V87">
        <v>74</v>
      </c>
      <c r="W87" t="s">
        <v>3816</v>
      </c>
      <c r="X87" t="s">
        <v>27</v>
      </c>
    </row>
    <row r="88" spans="1:24" x14ac:dyDescent="0.3">
      <c r="A88" t="s">
        <v>1762</v>
      </c>
      <c r="B88" t="s">
        <v>21</v>
      </c>
      <c r="C88" t="e" vm="10">
        <v>#VALUE!</v>
      </c>
      <c r="D88" t="s">
        <v>63</v>
      </c>
      <c r="E88" t="s">
        <v>1763</v>
      </c>
      <c r="F88" t="s">
        <v>32</v>
      </c>
      <c r="G88" t="s">
        <v>1764</v>
      </c>
      <c r="H88" t="s">
        <v>23</v>
      </c>
      <c r="I88" t="s">
        <v>414</v>
      </c>
      <c r="J88" t="s">
        <v>378</v>
      </c>
      <c r="K88" t="s">
        <v>26</v>
      </c>
      <c r="L88" t="s">
        <v>1765</v>
      </c>
      <c r="M88" t="s">
        <v>1766</v>
      </c>
      <c r="N88" s="1">
        <v>26034</v>
      </c>
      <c r="O88">
        <v>19710411</v>
      </c>
      <c r="P88" t="s">
        <v>1767</v>
      </c>
      <c r="Q88" t="s">
        <v>537</v>
      </c>
      <c r="R88">
        <v>0.47916666699999999</v>
      </c>
      <c r="S88">
        <v>0.47916666699999999</v>
      </c>
      <c r="T88" t="s">
        <v>531</v>
      </c>
      <c r="U88" t="s">
        <v>871</v>
      </c>
      <c r="V88">
        <v>49</v>
      </c>
      <c r="W88" t="s">
        <v>3808</v>
      </c>
      <c r="X88" t="s">
        <v>27</v>
      </c>
    </row>
    <row r="89" spans="1:24" x14ac:dyDescent="0.3">
      <c r="A89" t="s">
        <v>2105</v>
      </c>
      <c r="B89" t="s">
        <v>21</v>
      </c>
      <c r="C89" t="e" vm="20">
        <v>#VALUE!</v>
      </c>
      <c r="D89" t="s">
        <v>635</v>
      </c>
      <c r="E89" t="s">
        <v>2106</v>
      </c>
      <c r="F89" t="s">
        <v>47</v>
      </c>
      <c r="G89" t="s">
        <v>2107</v>
      </c>
      <c r="H89" t="s">
        <v>23</v>
      </c>
      <c r="I89" t="s">
        <v>438</v>
      </c>
      <c r="J89" t="s">
        <v>2108</v>
      </c>
      <c r="K89" t="s">
        <v>26</v>
      </c>
      <c r="L89" t="s">
        <v>1094</v>
      </c>
      <c r="M89" t="s">
        <v>2109</v>
      </c>
      <c r="N89" s="1">
        <v>23505</v>
      </c>
      <c r="O89">
        <v>19640508</v>
      </c>
      <c r="P89" t="s">
        <v>906</v>
      </c>
      <c r="Q89" t="s">
        <v>537</v>
      </c>
      <c r="R89">
        <v>0.47916666699999999</v>
      </c>
      <c r="S89">
        <v>0.47916666699999999</v>
      </c>
      <c r="T89" t="s">
        <v>531</v>
      </c>
      <c r="U89" t="s">
        <v>907</v>
      </c>
      <c r="V89">
        <v>35</v>
      </c>
      <c r="W89" t="s">
        <v>3807</v>
      </c>
      <c r="X89" t="s">
        <v>27</v>
      </c>
    </row>
    <row r="90" spans="1:24" x14ac:dyDescent="0.3">
      <c r="A90" t="s">
        <v>1875</v>
      </c>
      <c r="B90" t="s">
        <v>21</v>
      </c>
      <c r="C90" t="e" vm="12">
        <v>#VALUE!</v>
      </c>
      <c r="D90" t="s">
        <v>529</v>
      </c>
      <c r="E90" t="s">
        <v>1876</v>
      </c>
      <c r="F90" t="s">
        <v>32</v>
      </c>
      <c r="G90" t="s">
        <v>1877</v>
      </c>
      <c r="H90" t="s">
        <v>23</v>
      </c>
      <c r="I90" t="s">
        <v>366</v>
      </c>
      <c r="J90" t="s">
        <v>25</v>
      </c>
      <c r="K90" t="s">
        <v>203</v>
      </c>
      <c r="L90" t="s">
        <v>909</v>
      </c>
      <c r="M90" t="s">
        <v>1878</v>
      </c>
      <c r="N90" s="1">
        <v>41235</v>
      </c>
      <c r="O90">
        <v>20121122</v>
      </c>
      <c r="P90" t="s">
        <v>878</v>
      </c>
      <c r="Q90" t="s">
        <v>1879</v>
      </c>
      <c r="R90">
        <v>0.48611111099999998</v>
      </c>
      <c r="S90">
        <v>0.48611111099999998</v>
      </c>
      <c r="T90" t="s">
        <v>531</v>
      </c>
      <c r="U90" t="s">
        <v>879</v>
      </c>
      <c r="V90">
        <v>32</v>
      </c>
      <c r="W90" t="s">
        <v>3807</v>
      </c>
      <c r="X90" t="s">
        <v>27</v>
      </c>
    </row>
    <row r="91" spans="1:24" x14ac:dyDescent="0.3">
      <c r="A91" t="s">
        <v>1678</v>
      </c>
      <c r="B91" t="s">
        <v>21</v>
      </c>
      <c r="C91" t="e" vm="10">
        <v>#VALUE!</v>
      </c>
      <c r="D91" t="s">
        <v>75</v>
      </c>
      <c r="E91" t="s">
        <v>656</v>
      </c>
      <c r="F91" t="s">
        <v>1679</v>
      </c>
      <c r="G91" t="s">
        <v>1680</v>
      </c>
      <c r="H91" t="s">
        <v>23</v>
      </c>
      <c r="I91" t="s">
        <v>372</v>
      </c>
      <c r="J91" t="s">
        <v>1681</v>
      </c>
      <c r="K91" t="s">
        <v>139</v>
      </c>
      <c r="L91" t="s">
        <v>1682</v>
      </c>
      <c r="M91" t="s">
        <v>1683</v>
      </c>
      <c r="N91" s="1">
        <v>2212</v>
      </c>
      <c r="O91">
        <v>19060120</v>
      </c>
      <c r="P91" t="s">
        <v>931</v>
      </c>
      <c r="Q91" t="s">
        <v>563</v>
      </c>
      <c r="R91">
        <v>0.5</v>
      </c>
      <c r="S91">
        <v>0.5</v>
      </c>
      <c r="T91" t="s">
        <v>541</v>
      </c>
      <c r="U91" t="s">
        <v>879</v>
      </c>
      <c r="V91">
        <v>30</v>
      </c>
      <c r="W91" t="s">
        <v>3807</v>
      </c>
      <c r="X91" t="s">
        <v>27</v>
      </c>
    </row>
    <row r="92" spans="1:24" x14ac:dyDescent="0.3">
      <c r="A92" t="s">
        <v>1894</v>
      </c>
      <c r="B92" t="s">
        <v>21</v>
      </c>
      <c r="C92" t="e" vm="21">
        <v>#VALUE!</v>
      </c>
      <c r="D92" t="s">
        <v>315</v>
      </c>
      <c r="E92" t="s">
        <v>1895</v>
      </c>
      <c r="F92" t="s">
        <v>28</v>
      </c>
      <c r="G92" t="s">
        <v>1896</v>
      </c>
      <c r="H92" t="s">
        <v>69</v>
      </c>
      <c r="I92" t="s">
        <v>1897</v>
      </c>
      <c r="J92" t="s">
        <v>25</v>
      </c>
      <c r="K92" t="s">
        <v>139</v>
      </c>
      <c r="L92" t="s">
        <v>1898</v>
      </c>
      <c r="M92" t="s">
        <v>1899</v>
      </c>
      <c r="N92" s="1">
        <v>40517</v>
      </c>
      <c r="O92">
        <v>20101205</v>
      </c>
      <c r="P92" t="s">
        <v>1900</v>
      </c>
      <c r="Q92" t="s">
        <v>563</v>
      </c>
      <c r="R92">
        <v>0.5</v>
      </c>
      <c r="S92">
        <v>0.5</v>
      </c>
      <c r="T92" t="s">
        <v>541</v>
      </c>
      <c r="U92" t="s">
        <v>871</v>
      </c>
      <c r="V92">
        <v>70</v>
      </c>
      <c r="W92" t="s">
        <v>3816</v>
      </c>
      <c r="X92" t="s">
        <v>27</v>
      </c>
    </row>
    <row r="93" spans="1:24" x14ac:dyDescent="0.3">
      <c r="A93" t="s">
        <v>2040</v>
      </c>
      <c r="B93" t="s">
        <v>21</v>
      </c>
      <c r="C93" t="e" vm="22">
        <v>#VALUE!</v>
      </c>
      <c r="D93" t="s">
        <v>371</v>
      </c>
      <c r="E93" t="s">
        <v>2041</v>
      </c>
      <c r="F93" t="s">
        <v>32</v>
      </c>
      <c r="G93" t="s">
        <v>22</v>
      </c>
      <c r="H93" t="s">
        <v>23</v>
      </c>
      <c r="I93" t="s">
        <v>389</v>
      </c>
      <c r="J93" t="s">
        <v>25</v>
      </c>
      <c r="K93" t="s">
        <v>108</v>
      </c>
      <c r="L93" t="s">
        <v>2042</v>
      </c>
      <c r="M93" t="s">
        <v>2043</v>
      </c>
      <c r="N93" s="1">
        <v>31868</v>
      </c>
      <c r="O93">
        <v>19870401</v>
      </c>
      <c r="P93" t="s">
        <v>878</v>
      </c>
      <c r="Q93" t="s">
        <v>563</v>
      </c>
      <c r="R93">
        <v>0.5</v>
      </c>
      <c r="S93">
        <v>0.5</v>
      </c>
      <c r="T93" t="s">
        <v>541</v>
      </c>
      <c r="U93" t="s">
        <v>879</v>
      </c>
      <c r="V93">
        <v>8</v>
      </c>
      <c r="W93" t="s">
        <v>3818</v>
      </c>
      <c r="X93" t="s">
        <v>27</v>
      </c>
    </row>
    <row r="94" spans="1:24" x14ac:dyDescent="0.3">
      <c r="A94" t="s">
        <v>1744</v>
      </c>
      <c r="B94" t="s">
        <v>21</v>
      </c>
      <c r="C94" t="e" vm="10">
        <v>#VALUE!</v>
      </c>
      <c r="D94" t="s">
        <v>63</v>
      </c>
      <c r="E94" t="s">
        <v>1724</v>
      </c>
      <c r="F94" t="s">
        <v>1116</v>
      </c>
      <c r="G94" t="s">
        <v>1745</v>
      </c>
      <c r="H94" t="s">
        <v>23</v>
      </c>
      <c r="I94" t="s">
        <v>400</v>
      </c>
      <c r="J94" t="s">
        <v>25</v>
      </c>
      <c r="K94" t="s">
        <v>139</v>
      </c>
      <c r="L94" t="s">
        <v>869</v>
      </c>
      <c r="M94" t="s">
        <v>175</v>
      </c>
      <c r="N94" s="1">
        <v>32830</v>
      </c>
      <c r="O94">
        <v>19891118</v>
      </c>
      <c r="P94" t="s">
        <v>870</v>
      </c>
      <c r="Q94" t="s">
        <v>810</v>
      </c>
      <c r="R94">
        <v>0.50347222199999997</v>
      </c>
      <c r="S94">
        <v>0.50347222199999997</v>
      </c>
      <c r="T94" t="s">
        <v>541</v>
      </c>
      <c r="U94" t="s">
        <v>871</v>
      </c>
      <c r="V94">
        <v>29</v>
      </c>
      <c r="W94" t="s">
        <v>3807</v>
      </c>
      <c r="X94" t="s">
        <v>27</v>
      </c>
    </row>
    <row r="95" spans="1:24" x14ac:dyDescent="0.3">
      <c r="A95" t="s">
        <v>1200</v>
      </c>
      <c r="B95" t="s">
        <v>21</v>
      </c>
      <c r="C95" t="e" vm="7">
        <v>#VALUE!</v>
      </c>
      <c r="D95" t="s">
        <v>45</v>
      </c>
      <c r="E95" t="s">
        <v>1201</v>
      </c>
      <c r="F95" t="s">
        <v>32</v>
      </c>
      <c r="G95" t="s">
        <v>1202</v>
      </c>
      <c r="H95" t="s">
        <v>23</v>
      </c>
      <c r="I95" t="s">
        <v>363</v>
      </c>
      <c r="J95" t="s">
        <v>1203</v>
      </c>
      <c r="K95" t="s">
        <v>139</v>
      </c>
      <c r="L95" t="s">
        <v>1204</v>
      </c>
      <c r="M95" t="s">
        <v>1205</v>
      </c>
      <c r="N95" s="1">
        <v>14593</v>
      </c>
      <c r="O95">
        <v>19391214</v>
      </c>
      <c r="P95" t="s">
        <v>1206</v>
      </c>
      <c r="Q95" t="s">
        <v>556</v>
      </c>
      <c r="R95">
        <v>0.51041666699999999</v>
      </c>
      <c r="S95">
        <v>0.51041666699999999</v>
      </c>
      <c r="T95" t="s">
        <v>541</v>
      </c>
      <c r="U95" t="s">
        <v>878</v>
      </c>
      <c r="V95">
        <v>20</v>
      </c>
      <c r="W95" t="s">
        <v>3807</v>
      </c>
      <c r="X95" t="s">
        <v>27</v>
      </c>
    </row>
    <row r="96" spans="1:24" x14ac:dyDescent="0.3">
      <c r="A96" t="s">
        <v>1014</v>
      </c>
      <c r="B96" t="s">
        <v>21</v>
      </c>
      <c r="C96" t="e" vm="7">
        <v>#VALUE!</v>
      </c>
      <c r="D96" t="s">
        <v>52</v>
      </c>
      <c r="E96" t="s">
        <v>700</v>
      </c>
      <c r="F96" t="s">
        <v>32</v>
      </c>
      <c r="G96" t="s">
        <v>1015</v>
      </c>
      <c r="H96" t="s">
        <v>23</v>
      </c>
      <c r="I96" t="s">
        <v>373</v>
      </c>
      <c r="J96" t="s">
        <v>1016</v>
      </c>
      <c r="K96" t="s">
        <v>108</v>
      </c>
      <c r="L96" t="s">
        <v>1017</v>
      </c>
      <c r="M96" t="s">
        <v>1018</v>
      </c>
      <c r="N96" s="1">
        <v>12852</v>
      </c>
      <c r="O96">
        <v>19350309</v>
      </c>
      <c r="P96" t="s">
        <v>870</v>
      </c>
      <c r="Q96" t="s">
        <v>589</v>
      </c>
      <c r="R96">
        <v>0.52083333300000001</v>
      </c>
      <c r="S96">
        <v>0.52083333300000001</v>
      </c>
      <c r="T96" t="s">
        <v>541</v>
      </c>
      <c r="U96" t="s">
        <v>871</v>
      </c>
      <c r="V96">
        <v>27</v>
      </c>
      <c r="W96" t="s">
        <v>3807</v>
      </c>
      <c r="X96" t="s">
        <v>27</v>
      </c>
    </row>
    <row r="97" spans="1:24" x14ac:dyDescent="0.3">
      <c r="A97" t="s">
        <v>1025</v>
      </c>
      <c r="B97" t="s">
        <v>21</v>
      </c>
      <c r="C97" t="e" vm="7">
        <v>#VALUE!</v>
      </c>
      <c r="D97" t="s">
        <v>52</v>
      </c>
      <c r="E97" t="s">
        <v>1026</v>
      </c>
      <c r="F97" t="s">
        <v>1027</v>
      </c>
      <c r="G97" t="s">
        <v>1028</v>
      </c>
      <c r="H97" t="s">
        <v>23</v>
      </c>
      <c r="I97" t="s">
        <v>392</v>
      </c>
      <c r="J97" t="s">
        <v>1029</v>
      </c>
      <c r="K97" t="s">
        <v>108</v>
      </c>
      <c r="L97" t="s">
        <v>1030</v>
      </c>
      <c r="M97" t="s">
        <v>1031</v>
      </c>
      <c r="N97" s="1">
        <v>12510</v>
      </c>
      <c r="O97">
        <v>19340401</v>
      </c>
      <c r="P97" t="s">
        <v>1032</v>
      </c>
      <c r="Q97" t="s">
        <v>589</v>
      </c>
      <c r="R97">
        <v>0.52083333300000001</v>
      </c>
      <c r="S97">
        <v>0.52083333300000001</v>
      </c>
      <c r="T97" t="s">
        <v>541</v>
      </c>
      <c r="U97" t="s">
        <v>878</v>
      </c>
      <c r="V97">
        <v>15</v>
      </c>
      <c r="W97" t="s">
        <v>3815</v>
      </c>
      <c r="X97" t="s">
        <v>27</v>
      </c>
    </row>
    <row r="98" spans="1:24" x14ac:dyDescent="0.3">
      <c r="A98" t="s">
        <v>1406</v>
      </c>
      <c r="B98" t="s">
        <v>21</v>
      </c>
      <c r="C98" t="e" vm="7">
        <v>#VALUE!</v>
      </c>
      <c r="D98" t="s">
        <v>272</v>
      </c>
      <c r="E98" t="s">
        <v>1407</v>
      </c>
      <c r="F98" t="s">
        <v>1408</v>
      </c>
      <c r="G98" t="s">
        <v>1409</v>
      </c>
      <c r="H98" t="s">
        <v>69</v>
      </c>
      <c r="I98" t="s">
        <v>353</v>
      </c>
      <c r="J98" t="s">
        <v>25</v>
      </c>
      <c r="K98" t="s">
        <v>93</v>
      </c>
      <c r="L98" t="s">
        <v>1321</v>
      </c>
      <c r="M98" t="s">
        <v>1410</v>
      </c>
      <c r="N98" s="1">
        <v>31109</v>
      </c>
      <c r="O98">
        <v>19850303</v>
      </c>
      <c r="P98" t="s">
        <v>1132</v>
      </c>
      <c r="Q98" t="s">
        <v>589</v>
      </c>
      <c r="R98">
        <v>0.52083333300000001</v>
      </c>
      <c r="S98">
        <v>0.52083333300000001</v>
      </c>
      <c r="T98" t="s">
        <v>541</v>
      </c>
      <c r="U98" t="s">
        <v>871</v>
      </c>
      <c r="V98">
        <v>33</v>
      </c>
      <c r="W98" t="s">
        <v>3807</v>
      </c>
      <c r="X98" t="s">
        <v>27</v>
      </c>
    </row>
    <row r="99" spans="1:24" x14ac:dyDescent="0.3">
      <c r="A99" t="s">
        <v>1694</v>
      </c>
      <c r="B99" t="s">
        <v>21</v>
      </c>
      <c r="C99" t="e" vm="10">
        <v>#VALUE!</v>
      </c>
      <c r="D99" t="s">
        <v>63</v>
      </c>
      <c r="E99" t="s">
        <v>1695</v>
      </c>
      <c r="F99" t="s">
        <v>472</v>
      </c>
      <c r="G99" t="s">
        <v>1696</v>
      </c>
      <c r="H99" t="s">
        <v>23</v>
      </c>
      <c r="I99" t="s">
        <v>363</v>
      </c>
      <c r="J99" t="s">
        <v>25</v>
      </c>
      <c r="K99" t="s">
        <v>26</v>
      </c>
      <c r="L99" t="s">
        <v>1697</v>
      </c>
      <c r="M99" t="s">
        <v>1698</v>
      </c>
      <c r="N99" s="1">
        <v>41018</v>
      </c>
      <c r="O99">
        <v>20120419</v>
      </c>
      <c r="P99" t="s">
        <v>1643</v>
      </c>
      <c r="Q99" t="s">
        <v>589</v>
      </c>
      <c r="R99">
        <v>0.52083333300000001</v>
      </c>
      <c r="S99">
        <v>0.52083333300000001</v>
      </c>
      <c r="T99" t="s">
        <v>541</v>
      </c>
      <c r="U99" t="s">
        <v>871</v>
      </c>
      <c r="V99">
        <v>20</v>
      </c>
      <c r="W99" t="s">
        <v>3807</v>
      </c>
      <c r="X99" t="s">
        <v>27</v>
      </c>
    </row>
    <row r="100" spans="1:24" x14ac:dyDescent="0.3">
      <c r="A100" t="s">
        <v>1777</v>
      </c>
      <c r="B100" t="s">
        <v>21</v>
      </c>
      <c r="C100" t="e" vm="10">
        <v>#VALUE!</v>
      </c>
      <c r="D100" t="s">
        <v>63</v>
      </c>
      <c r="E100" t="s">
        <v>1757</v>
      </c>
      <c r="F100" t="s">
        <v>32</v>
      </c>
      <c r="G100" t="s">
        <v>1778</v>
      </c>
      <c r="H100" t="s">
        <v>23</v>
      </c>
      <c r="I100" t="s">
        <v>393</v>
      </c>
      <c r="J100" t="s">
        <v>445</v>
      </c>
      <c r="K100" t="s">
        <v>139</v>
      </c>
      <c r="L100" t="s">
        <v>1779</v>
      </c>
      <c r="M100" t="s">
        <v>1780</v>
      </c>
      <c r="N100" s="1">
        <v>15646</v>
      </c>
      <c r="O100">
        <v>19421101</v>
      </c>
      <c r="P100" t="s">
        <v>1648</v>
      </c>
      <c r="Q100" t="s">
        <v>589</v>
      </c>
      <c r="R100">
        <v>0.52083333300000001</v>
      </c>
      <c r="S100">
        <v>0.52083333300000001</v>
      </c>
      <c r="T100" t="s">
        <v>541</v>
      </c>
      <c r="U100" t="s">
        <v>871</v>
      </c>
      <c r="V100">
        <v>18</v>
      </c>
      <c r="W100" t="s">
        <v>3815</v>
      </c>
      <c r="X100" t="s">
        <v>27</v>
      </c>
    </row>
    <row r="101" spans="1:24" x14ac:dyDescent="0.3">
      <c r="A101" t="s">
        <v>2044</v>
      </c>
      <c r="B101" t="s">
        <v>21</v>
      </c>
      <c r="C101" t="e" vm="23">
        <v>#VALUE!</v>
      </c>
      <c r="D101" t="s">
        <v>2045</v>
      </c>
      <c r="E101" t="s">
        <v>2046</v>
      </c>
      <c r="F101" t="s">
        <v>39</v>
      </c>
      <c r="G101" t="s">
        <v>2047</v>
      </c>
      <c r="H101" t="s">
        <v>69</v>
      </c>
      <c r="I101" t="s">
        <v>373</v>
      </c>
      <c r="J101" t="s">
        <v>25</v>
      </c>
      <c r="K101" t="s">
        <v>26</v>
      </c>
      <c r="L101" t="s">
        <v>2048</v>
      </c>
      <c r="M101" t="s">
        <v>40</v>
      </c>
      <c r="N101" s="1">
        <v>29729</v>
      </c>
      <c r="O101">
        <v>19810523</v>
      </c>
      <c r="P101" t="s">
        <v>870</v>
      </c>
      <c r="Q101" t="s">
        <v>589</v>
      </c>
      <c r="R101">
        <v>0.52083333300000001</v>
      </c>
      <c r="S101">
        <v>0.52083333300000001</v>
      </c>
      <c r="T101" t="s">
        <v>541</v>
      </c>
      <c r="U101" t="s">
        <v>871</v>
      </c>
      <c r="V101">
        <v>27</v>
      </c>
      <c r="W101" t="s">
        <v>3807</v>
      </c>
      <c r="X101" t="s">
        <v>27</v>
      </c>
    </row>
    <row r="102" spans="1:24" x14ac:dyDescent="0.3">
      <c r="A102" t="s">
        <v>1146</v>
      </c>
      <c r="B102" t="s">
        <v>21</v>
      </c>
      <c r="C102" t="e" vm="7">
        <v>#VALUE!</v>
      </c>
      <c r="D102" t="s">
        <v>45</v>
      </c>
      <c r="E102" t="s">
        <v>1147</v>
      </c>
      <c r="F102" t="s">
        <v>1148</v>
      </c>
      <c r="G102" t="s">
        <v>1149</v>
      </c>
      <c r="H102" t="s">
        <v>23</v>
      </c>
      <c r="I102" t="s">
        <v>359</v>
      </c>
      <c r="J102" t="s">
        <v>25</v>
      </c>
      <c r="K102" t="s">
        <v>203</v>
      </c>
      <c r="L102" t="s">
        <v>1150</v>
      </c>
      <c r="M102" t="s">
        <v>1151</v>
      </c>
      <c r="N102" s="1">
        <v>31016</v>
      </c>
      <c r="O102">
        <v>19841130</v>
      </c>
      <c r="P102" t="s">
        <v>906</v>
      </c>
      <c r="Q102" t="s">
        <v>1152</v>
      </c>
      <c r="R102">
        <v>0.52291666699999995</v>
      </c>
      <c r="S102">
        <v>0.52291666699999995</v>
      </c>
      <c r="T102" t="s">
        <v>541</v>
      </c>
      <c r="U102" t="s">
        <v>907</v>
      </c>
      <c r="V102">
        <v>16</v>
      </c>
      <c r="W102" t="s">
        <v>3815</v>
      </c>
      <c r="X102" t="s">
        <v>27</v>
      </c>
    </row>
    <row r="103" spans="1:24" x14ac:dyDescent="0.3">
      <c r="A103" t="s">
        <v>1338</v>
      </c>
      <c r="B103" t="s">
        <v>21</v>
      </c>
      <c r="C103" t="e" vm="7">
        <v>#VALUE!</v>
      </c>
      <c r="D103" t="s">
        <v>272</v>
      </c>
      <c r="E103" t="s">
        <v>1339</v>
      </c>
      <c r="F103" t="s">
        <v>1340</v>
      </c>
      <c r="G103" t="s">
        <v>1341</v>
      </c>
      <c r="H103" t="s">
        <v>23</v>
      </c>
      <c r="I103" t="s">
        <v>391</v>
      </c>
      <c r="J103" t="s">
        <v>1342</v>
      </c>
      <c r="K103" t="s">
        <v>90</v>
      </c>
      <c r="L103" t="s">
        <v>1343</v>
      </c>
      <c r="M103" t="s">
        <v>265</v>
      </c>
      <c r="N103" s="1">
        <v>37376</v>
      </c>
      <c r="O103">
        <v>20020430</v>
      </c>
      <c r="P103" t="s">
        <v>870</v>
      </c>
      <c r="Q103" t="s">
        <v>1344</v>
      </c>
      <c r="R103">
        <v>0.52777777800000003</v>
      </c>
      <c r="S103">
        <v>0.52777777800000003</v>
      </c>
      <c r="T103" t="s">
        <v>541</v>
      </c>
      <c r="U103" t="s">
        <v>871</v>
      </c>
      <c r="V103">
        <v>23</v>
      </c>
      <c r="W103" t="s">
        <v>3807</v>
      </c>
      <c r="X103" t="s">
        <v>27</v>
      </c>
    </row>
    <row r="104" spans="1:24" x14ac:dyDescent="0.3">
      <c r="A104" t="s">
        <v>1597</v>
      </c>
      <c r="B104" t="s">
        <v>21</v>
      </c>
      <c r="C104" t="e" vm="10">
        <v>#VALUE!</v>
      </c>
      <c r="D104" t="s">
        <v>75</v>
      </c>
      <c r="E104" t="s">
        <v>1598</v>
      </c>
      <c r="F104" t="s">
        <v>1599</v>
      </c>
      <c r="G104" t="s">
        <v>1600</v>
      </c>
      <c r="H104" t="s">
        <v>23</v>
      </c>
      <c r="I104" t="s">
        <v>392</v>
      </c>
      <c r="J104" t="s">
        <v>1601</v>
      </c>
      <c r="K104" t="s">
        <v>139</v>
      </c>
      <c r="L104" t="s">
        <v>1602</v>
      </c>
      <c r="M104" t="s">
        <v>1603</v>
      </c>
      <c r="N104" s="1">
        <v>23365</v>
      </c>
      <c r="O104">
        <v>19631220</v>
      </c>
      <c r="P104" t="s">
        <v>1604</v>
      </c>
      <c r="Q104" t="s">
        <v>1344</v>
      </c>
      <c r="R104">
        <v>0.52777777800000003</v>
      </c>
      <c r="S104">
        <v>0.52777777800000003</v>
      </c>
      <c r="T104" t="s">
        <v>541</v>
      </c>
      <c r="U104" t="s">
        <v>1549</v>
      </c>
      <c r="V104">
        <v>15</v>
      </c>
      <c r="W104" t="s">
        <v>3815</v>
      </c>
      <c r="X104" t="s">
        <v>27</v>
      </c>
    </row>
    <row r="105" spans="1:24" x14ac:dyDescent="0.3">
      <c r="A105" t="s">
        <v>1532</v>
      </c>
      <c r="B105" t="s">
        <v>21</v>
      </c>
      <c r="C105" t="e" vm="10">
        <v>#VALUE!</v>
      </c>
      <c r="D105" t="s">
        <v>200</v>
      </c>
      <c r="E105" t="s">
        <v>1533</v>
      </c>
      <c r="F105" t="s">
        <v>38</v>
      </c>
      <c r="G105" t="s">
        <v>1534</v>
      </c>
      <c r="H105" t="s">
        <v>23</v>
      </c>
      <c r="I105" t="s">
        <v>384</v>
      </c>
      <c r="J105" t="s">
        <v>25</v>
      </c>
      <c r="K105" t="s">
        <v>26</v>
      </c>
      <c r="L105" t="s">
        <v>1312</v>
      </c>
      <c r="M105" t="s">
        <v>1535</v>
      </c>
      <c r="N105" s="1">
        <v>35632</v>
      </c>
      <c r="O105">
        <v>19970721</v>
      </c>
      <c r="P105" t="s">
        <v>870</v>
      </c>
      <c r="Q105" t="s">
        <v>638</v>
      </c>
      <c r="R105">
        <v>0.53125</v>
      </c>
      <c r="S105">
        <v>0.53125</v>
      </c>
      <c r="T105" t="s">
        <v>541</v>
      </c>
      <c r="U105" t="s">
        <v>871</v>
      </c>
      <c r="V105">
        <v>25</v>
      </c>
      <c r="W105" t="s">
        <v>3807</v>
      </c>
      <c r="X105" t="s">
        <v>27</v>
      </c>
    </row>
    <row r="106" spans="1:24" x14ac:dyDescent="0.3">
      <c r="A106" t="s">
        <v>1111</v>
      </c>
      <c r="B106" t="s">
        <v>21</v>
      </c>
      <c r="C106" t="e" vm="7">
        <v>#VALUE!</v>
      </c>
      <c r="D106" t="s">
        <v>45</v>
      </c>
      <c r="E106" t="s">
        <v>1112</v>
      </c>
      <c r="F106" t="s">
        <v>47</v>
      </c>
      <c r="G106" t="s">
        <v>1113</v>
      </c>
      <c r="H106" t="s">
        <v>23</v>
      </c>
      <c r="I106" t="s">
        <v>388</v>
      </c>
      <c r="J106" t="s">
        <v>650</v>
      </c>
      <c r="K106" t="s">
        <v>139</v>
      </c>
      <c r="L106" t="s">
        <v>920</v>
      </c>
      <c r="M106" t="s">
        <v>1114</v>
      </c>
      <c r="N106" s="1">
        <v>38332</v>
      </c>
      <c r="O106">
        <v>20041211</v>
      </c>
      <c r="P106" t="s">
        <v>875</v>
      </c>
      <c r="Q106" t="s">
        <v>602</v>
      </c>
      <c r="R106">
        <v>0.54166666699999999</v>
      </c>
      <c r="S106">
        <v>0.54166666699999999</v>
      </c>
      <c r="T106" t="s">
        <v>541</v>
      </c>
      <c r="U106" t="s">
        <v>876</v>
      </c>
      <c r="V106">
        <v>38</v>
      </c>
      <c r="W106" t="s">
        <v>3808</v>
      </c>
      <c r="X106" t="s">
        <v>27</v>
      </c>
    </row>
    <row r="107" spans="1:24" x14ac:dyDescent="0.3">
      <c r="A107" t="s">
        <v>1351</v>
      </c>
      <c r="B107" t="s">
        <v>21</v>
      </c>
      <c r="C107" t="e" vm="7">
        <v>#VALUE!</v>
      </c>
      <c r="D107" t="s">
        <v>272</v>
      </c>
      <c r="E107" t="s">
        <v>1352</v>
      </c>
      <c r="F107" t="s">
        <v>38</v>
      </c>
      <c r="G107" t="s">
        <v>1353</v>
      </c>
      <c r="H107" t="s">
        <v>23</v>
      </c>
      <c r="I107" t="s">
        <v>358</v>
      </c>
      <c r="J107" t="s">
        <v>25</v>
      </c>
      <c r="K107" t="s">
        <v>150</v>
      </c>
      <c r="L107" t="s">
        <v>869</v>
      </c>
      <c r="M107" t="s">
        <v>265</v>
      </c>
      <c r="N107" s="1">
        <v>36794</v>
      </c>
      <c r="O107">
        <v>20000925</v>
      </c>
      <c r="P107" t="s">
        <v>870</v>
      </c>
      <c r="Q107" t="s">
        <v>602</v>
      </c>
      <c r="R107">
        <v>0.54166666699999999</v>
      </c>
      <c r="S107">
        <v>0.54166666699999999</v>
      </c>
      <c r="T107" t="s">
        <v>541</v>
      </c>
      <c r="U107" t="s">
        <v>871</v>
      </c>
      <c r="V107">
        <v>17</v>
      </c>
      <c r="W107" t="s">
        <v>3815</v>
      </c>
      <c r="X107" t="s">
        <v>27</v>
      </c>
    </row>
    <row r="108" spans="1:24" x14ac:dyDescent="0.3">
      <c r="A108" t="s">
        <v>2056</v>
      </c>
      <c r="B108" t="s">
        <v>21</v>
      </c>
      <c r="C108" t="e" vm="9">
        <v>#VALUE!</v>
      </c>
      <c r="D108" t="s">
        <v>124</v>
      </c>
      <c r="E108" t="s">
        <v>2057</v>
      </c>
      <c r="F108" t="s">
        <v>47</v>
      </c>
      <c r="G108" t="s">
        <v>2058</v>
      </c>
      <c r="H108" t="s">
        <v>23</v>
      </c>
      <c r="I108" t="s">
        <v>3797</v>
      </c>
      <c r="J108" t="s">
        <v>25</v>
      </c>
      <c r="K108" t="s">
        <v>139</v>
      </c>
      <c r="L108" t="s">
        <v>927</v>
      </c>
      <c r="M108" t="s">
        <v>2059</v>
      </c>
      <c r="N108" s="1">
        <v>27761</v>
      </c>
      <c r="O108">
        <v>19760102</v>
      </c>
      <c r="P108" t="s">
        <v>873</v>
      </c>
      <c r="Q108" t="s">
        <v>602</v>
      </c>
      <c r="R108">
        <v>0.54166666699999999</v>
      </c>
      <c r="S108">
        <v>0.54166666699999999</v>
      </c>
      <c r="T108" t="s">
        <v>541</v>
      </c>
      <c r="U108" t="s">
        <v>874</v>
      </c>
      <c r="V108">
        <v>0</v>
      </c>
      <c r="W108" t="s">
        <v>3815</v>
      </c>
      <c r="X108" t="s">
        <v>27</v>
      </c>
    </row>
    <row r="109" spans="1:24" x14ac:dyDescent="0.3">
      <c r="A109" t="s">
        <v>2121</v>
      </c>
      <c r="B109" t="s">
        <v>21</v>
      </c>
      <c r="C109" t="e" vm="24">
        <v>#VALUE!</v>
      </c>
      <c r="D109" t="s">
        <v>2122</v>
      </c>
      <c r="E109" t="s">
        <v>2123</v>
      </c>
      <c r="F109" t="s">
        <v>636</v>
      </c>
      <c r="G109" t="s">
        <v>2124</v>
      </c>
      <c r="H109" t="s">
        <v>23</v>
      </c>
      <c r="I109" t="s">
        <v>372</v>
      </c>
      <c r="J109" t="s">
        <v>2125</v>
      </c>
      <c r="K109" t="s">
        <v>26</v>
      </c>
      <c r="L109" t="s">
        <v>2126</v>
      </c>
      <c r="M109" t="s">
        <v>2127</v>
      </c>
      <c r="N109" s="1">
        <v>23276</v>
      </c>
      <c r="O109">
        <v>19630922</v>
      </c>
      <c r="P109" t="s">
        <v>944</v>
      </c>
      <c r="Q109" t="s">
        <v>602</v>
      </c>
      <c r="R109">
        <v>0.54166666699999999</v>
      </c>
      <c r="S109">
        <v>0.54166666699999999</v>
      </c>
      <c r="T109" t="s">
        <v>541</v>
      </c>
      <c r="U109" t="s">
        <v>878</v>
      </c>
      <c r="V109">
        <v>30</v>
      </c>
      <c r="W109" t="s">
        <v>3807</v>
      </c>
      <c r="X109" t="s">
        <v>27</v>
      </c>
    </row>
    <row r="110" spans="1:24" x14ac:dyDescent="0.3">
      <c r="A110" t="s">
        <v>2172</v>
      </c>
      <c r="B110" t="s">
        <v>21</v>
      </c>
      <c r="C110" t="e" vm="16">
        <v>#VALUE!</v>
      </c>
      <c r="D110" t="s">
        <v>385</v>
      </c>
      <c r="E110" t="s">
        <v>2173</v>
      </c>
      <c r="F110" t="s">
        <v>24</v>
      </c>
      <c r="G110" t="s">
        <v>2174</v>
      </c>
      <c r="H110" t="s">
        <v>23</v>
      </c>
      <c r="I110" t="s">
        <v>380</v>
      </c>
      <c r="J110" t="s">
        <v>722</v>
      </c>
      <c r="K110" t="s">
        <v>108</v>
      </c>
      <c r="L110" t="s">
        <v>2175</v>
      </c>
      <c r="M110" t="s">
        <v>2176</v>
      </c>
      <c r="N110" s="1">
        <v>21756</v>
      </c>
      <c r="O110">
        <v>19590725</v>
      </c>
      <c r="P110" t="s">
        <v>941</v>
      </c>
      <c r="Q110" t="s">
        <v>602</v>
      </c>
      <c r="R110">
        <v>0.54166666699999999</v>
      </c>
      <c r="S110">
        <v>0.54166666699999999</v>
      </c>
      <c r="T110" t="s">
        <v>541</v>
      </c>
      <c r="U110" t="s">
        <v>942</v>
      </c>
      <c r="V110">
        <v>22</v>
      </c>
      <c r="W110" t="s">
        <v>3807</v>
      </c>
      <c r="X110" t="s">
        <v>27</v>
      </c>
    </row>
    <row r="111" spans="1:24" x14ac:dyDescent="0.3">
      <c r="A111" t="s">
        <v>2186</v>
      </c>
      <c r="B111" t="s">
        <v>21</v>
      </c>
      <c r="C111" t="e" vm="4">
        <v>#VALUE!</v>
      </c>
      <c r="D111" t="s">
        <v>208</v>
      </c>
      <c r="E111" t="s">
        <v>2187</v>
      </c>
      <c r="F111" t="s">
        <v>47</v>
      </c>
      <c r="G111" t="s">
        <v>2188</v>
      </c>
      <c r="H111" t="s">
        <v>23</v>
      </c>
      <c r="I111" t="s">
        <v>377</v>
      </c>
      <c r="J111" t="s">
        <v>2189</v>
      </c>
      <c r="K111" t="s">
        <v>139</v>
      </c>
      <c r="L111" t="s">
        <v>2190</v>
      </c>
      <c r="M111" t="s">
        <v>2191</v>
      </c>
      <c r="N111" s="1">
        <v>20815</v>
      </c>
      <c r="O111">
        <v>19561226</v>
      </c>
      <c r="P111" t="s">
        <v>2192</v>
      </c>
      <c r="Q111" t="s">
        <v>602</v>
      </c>
      <c r="R111">
        <v>0.54166666699999999</v>
      </c>
      <c r="S111">
        <v>0.54166666699999999</v>
      </c>
      <c r="T111" t="s">
        <v>541</v>
      </c>
      <c r="U111" t="s">
        <v>907</v>
      </c>
      <c r="V111">
        <v>19</v>
      </c>
      <c r="W111" t="s">
        <v>3815</v>
      </c>
      <c r="X111" t="s">
        <v>27</v>
      </c>
    </row>
    <row r="112" spans="1:24" x14ac:dyDescent="0.3">
      <c r="A112" t="s">
        <v>2199</v>
      </c>
      <c r="B112" t="s">
        <v>21</v>
      </c>
      <c r="C112" t="e" vm="16">
        <v>#VALUE!</v>
      </c>
      <c r="D112" t="s">
        <v>385</v>
      </c>
      <c r="E112" t="s">
        <v>2200</v>
      </c>
      <c r="F112" t="s">
        <v>24</v>
      </c>
      <c r="G112" t="s">
        <v>2174</v>
      </c>
      <c r="H112" t="s">
        <v>23</v>
      </c>
      <c r="I112" t="s">
        <v>380</v>
      </c>
      <c r="J112" t="s">
        <v>25</v>
      </c>
      <c r="K112" t="s">
        <v>139</v>
      </c>
      <c r="L112" t="s">
        <v>1837</v>
      </c>
      <c r="M112" t="s">
        <v>2182</v>
      </c>
      <c r="N112" s="1">
        <v>20295</v>
      </c>
      <c r="O112">
        <v>19550725</v>
      </c>
      <c r="P112" t="s">
        <v>941</v>
      </c>
      <c r="Q112" t="s">
        <v>602</v>
      </c>
      <c r="R112">
        <v>0.54166666699999999</v>
      </c>
      <c r="S112">
        <v>0.54166666699999999</v>
      </c>
      <c r="T112" t="s">
        <v>541</v>
      </c>
      <c r="U112" t="s">
        <v>942</v>
      </c>
      <c r="V112">
        <v>22</v>
      </c>
      <c r="W112" t="s">
        <v>3807</v>
      </c>
      <c r="X112" t="s">
        <v>27</v>
      </c>
    </row>
    <row r="113" spans="1:24" x14ac:dyDescent="0.3">
      <c r="A113" t="s">
        <v>3174</v>
      </c>
      <c r="B113" t="s">
        <v>21</v>
      </c>
      <c r="C113" t="e" vm="1">
        <v>#VALUE!</v>
      </c>
      <c r="D113" t="s">
        <v>61</v>
      </c>
      <c r="E113" t="s">
        <v>3175</v>
      </c>
      <c r="F113" t="s">
        <v>3176</v>
      </c>
      <c r="G113" t="s">
        <v>3177</v>
      </c>
      <c r="H113" t="s">
        <v>23</v>
      </c>
      <c r="I113" t="s">
        <v>392</v>
      </c>
      <c r="J113" t="s">
        <v>117</v>
      </c>
      <c r="K113" t="s">
        <v>24</v>
      </c>
      <c r="L113" t="s">
        <v>3178</v>
      </c>
      <c r="M113" t="s">
        <v>3179</v>
      </c>
      <c r="N113" s="1">
        <v>21532</v>
      </c>
      <c r="O113">
        <v>19581213</v>
      </c>
      <c r="P113" t="s">
        <v>1134</v>
      </c>
      <c r="Q113" t="s">
        <v>602</v>
      </c>
      <c r="R113">
        <v>0.54166666699999999</v>
      </c>
      <c r="S113">
        <v>0.54166666699999999</v>
      </c>
      <c r="T113" t="s">
        <v>541</v>
      </c>
      <c r="U113" t="s">
        <v>907</v>
      </c>
      <c r="V113">
        <v>15</v>
      </c>
      <c r="W113" t="s">
        <v>3815</v>
      </c>
      <c r="X113" t="s">
        <v>27</v>
      </c>
    </row>
    <row r="114" spans="1:24" x14ac:dyDescent="0.3">
      <c r="A114" t="s">
        <v>1612</v>
      </c>
      <c r="B114" t="s">
        <v>74</v>
      </c>
      <c r="C114" t="e" vm="10">
        <v>#VALUE!</v>
      </c>
      <c r="D114" t="s">
        <v>75</v>
      </c>
      <c r="E114" t="s">
        <v>659</v>
      </c>
      <c r="F114" t="s">
        <v>1613</v>
      </c>
      <c r="G114" t="s">
        <v>1614</v>
      </c>
      <c r="H114" t="s">
        <v>23</v>
      </c>
      <c r="I114" t="s">
        <v>440</v>
      </c>
      <c r="J114" t="s">
        <v>1615</v>
      </c>
      <c r="K114" t="s">
        <v>139</v>
      </c>
      <c r="L114" t="s">
        <v>1564</v>
      </c>
      <c r="M114" t="s">
        <v>1616</v>
      </c>
      <c r="N114" s="1">
        <v>22664</v>
      </c>
      <c r="O114">
        <v>19620118</v>
      </c>
      <c r="P114" t="s">
        <v>1566</v>
      </c>
      <c r="Q114" t="s">
        <v>1617</v>
      </c>
      <c r="R114">
        <v>0.54861111100000004</v>
      </c>
      <c r="S114">
        <v>0.54861111100000004</v>
      </c>
      <c r="T114" t="s">
        <v>541</v>
      </c>
      <c r="U114" t="s">
        <v>1549</v>
      </c>
      <c r="V114">
        <v>40</v>
      </c>
      <c r="W114" t="s">
        <v>3808</v>
      </c>
      <c r="X114" t="s">
        <v>27</v>
      </c>
    </row>
    <row r="115" spans="1:24" x14ac:dyDescent="0.3">
      <c r="A115" t="s">
        <v>3394</v>
      </c>
      <c r="B115" t="s">
        <v>74</v>
      </c>
      <c r="C115" t="e" vm="1">
        <v>#VALUE!</v>
      </c>
      <c r="D115" t="s">
        <v>42</v>
      </c>
      <c r="E115" t="s">
        <v>3395</v>
      </c>
      <c r="F115" t="s">
        <v>3396</v>
      </c>
      <c r="G115" t="s">
        <v>3397</v>
      </c>
      <c r="H115" t="s">
        <v>23</v>
      </c>
      <c r="I115" t="s">
        <v>370</v>
      </c>
      <c r="J115" t="s">
        <v>3398</v>
      </c>
      <c r="K115" t="s">
        <v>24</v>
      </c>
      <c r="L115" t="s">
        <v>3399</v>
      </c>
      <c r="M115" t="s">
        <v>3400</v>
      </c>
      <c r="N115" s="1">
        <v>37150</v>
      </c>
      <c r="O115">
        <v>20010916</v>
      </c>
      <c r="P115" t="s">
        <v>3401</v>
      </c>
      <c r="Q115" t="s">
        <v>577</v>
      </c>
      <c r="R115">
        <v>0.55555555599999995</v>
      </c>
      <c r="S115">
        <v>0.55555555599999995</v>
      </c>
      <c r="T115" t="s">
        <v>541</v>
      </c>
      <c r="U115" t="s">
        <v>1004</v>
      </c>
      <c r="V115">
        <v>42</v>
      </c>
      <c r="W115" t="s">
        <v>3808</v>
      </c>
      <c r="X115" t="s">
        <v>27</v>
      </c>
    </row>
    <row r="116" spans="1:24" x14ac:dyDescent="0.3">
      <c r="A116" t="s">
        <v>1870</v>
      </c>
      <c r="B116" t="s">
        <v>21</v>
      </c>
      <c r="C116" t="e" vm="9">
        <v>#VALUE!</v>
      </c>
      <c r="D116" t="s">
        <v>124</v>
      </c>
      <c r="E116" t="s">
        <v>1871</v>
      </c>
      <c r="F116" t="s">
        <v>32</v>
      </c>
      <c r="G116" t="s">
        <v>1872</v>
      </c>
      <c r="H116" t="s">
        <v>23</v>
      </c>
      <c r="I116" t="s">
        <v>360</v>
      </c>
      <c r="J116" t="s">
        <v>25</v>
      </c>
      <c r="K116" t="s">
        <v>139</v>
      </c>
      <c r="L116" t="s">
        <v>1279</v>
      </c>
      <c r="M116" t="s">
        <v>1873</v>
      </c>
      <c r="N116" s="1">
        <v>41332</v>
      </c>
      <c r="O116">
        <v>20130227</v>
      </c>
      <c r="P116" t="s">
        <v>870</v>
      </c>
      <c r="Q116" t="s">
        <v>1874</v>
      </c>
      <c r="R116">
        <v>0.55833333299999999</v>
      </c>
      <c r="S116">
        <v>0.55833333299999999</v>
      </c>
      <c r="T116" t="s">
        <v>541</v>
      </c>
      <c r="U116" t="s">
        <v>871</v>
      </c>
      <c r="V116">
        <v>46</v>
      </c>
      <c r="W116" t="s">
        <v>3808</v>
      </c>
      <c r="X116" t="s">
        <v>27</v>
      </c>
    </row>
    <row r="117" spans="1:24" x14ac:dyDescent="0.3">
      <c r="A117" t="s">
        <v>1283</v>
      </c>
      <c r="B117" t="s">
        <v>21</v>
      </c>
      <c r="C117" t="e" vm="7">
        <v>#VALUE!</v>
      </c>
      <c r="D117" t="s">
        <v>82</v>
      </c>
      <c r="E117" t="s">
        <v>1284</v>
      </c>
      <c r="F117" t="s">
        <v>31</v>
      </c>
      <c r="G117" t="s">
        <v>1285</v>
      </c>
      <c r="H117" t="s">
        <v>23</v>
      </c>
      <c r="I117" t="s">
        <v>366</v>
      </c>
      <c r="J117" t="s">
        <v>25</v>
      </c>
      <c r="K117" t="s">
        <v>162</v>
      </c>
      <c r="L117" t="s">
        <v>1286</v>
      </c>
      <c r="M117" t="s">
        <v>1287</v>
      </c>
      <c r="N117" s="1">
        <v>40838</v>
      </c>
      <c r="O117">
        <v>20111022</v>
      </c>
      <c r="P117" t="s">
        <v>870</v>
      </c>
      <c r="Q117" t="s">
        <v>833</v>
      </c>
      <c r="R117">
        <v>0.55902777800000003</v>
      </c>
      <c r="S117">
        <v>0.55902777800000003</v>
      </c>
      <c r="T117" t="s">
        <v>541</v>
      </c>
      <c r="U117" t="s">
        <v>871</v>
      </c>
      <c r="V117">
        <v>32</v>
      </c>
      <c r="W117" t="s">
        <v>3807</v>
      </c>
      <c r="X117" t="s">
        <v>27</v>
      </c>
    </row>
    <row r="118" spans="1:24" x14ac:dyDescent="0.3">
      <c r="A118" t="s">
        <v>1288</v>
      </c>
      <c r="B118" t="s">
        <v>21</v>
      </c>
      <c r="C118" t="e" vm="7">
        <v>#VALUE!</v>
      </c>
      <c r="D118" t="s">
        <v>82</v>
      </c>
      <c r="E118" t="s">
        <v>1289</v>
      </c>
      <c r="F118" t="s">
        <v>472</v>
      </c>
      <c r="G118" t="s">
        <v>1290</v>
      </c>
      <c r="H118" t="s">
        <v>23</v>
      </c>
      <c r="I118" t="s">
        <v>368</v>
      </c>
      <c r="J118" t="s">
        <v>25</v>
      </c>
      <c r="K118" t="s">
        <v>26</v>
      </c>
      <c r="L118" t="s">
        <v>869</v>
      </c>
      <c r="M118" t="s">
        <v>1291</v>
      </c>
      <c r="N118" s="1">
        <v>40790</v>
      </c>
      <c r="O118">
        <v>20110904</v>
      </c>
      <c r="P118" t="s">
        <v>870</v>
      </c>
      <c r="Q118" t="s">
        <v>1292</v>
      </c>
      <c r="R118">
        <v>0.55972222199999999</v>
      </c>
      <c r="S118">
        <v>0.55972222199999999</v>
      </c>
      <c r="T118" t="s">
        <v>541</v>
      </c>
      <c r="U118" t="s">
        <v>871</v>
      </c>
      <c r="V118">
        <v>21</v>
      </c>
      <c r="W118" t="s">
        <v>3807</v>
      </c>
      <c r="X118" t="s">
        <v>27</v>
      </c>
    </row>
    <row r="119" spans="1:24" x14ac:dyDescent="0.3">
      <c r="A119" t="s">
        <v>1536</v>
      </c>
      <c r="B119" t="s">
        <v>21</v>
      </c>
      <c r="C119" t="e" vm="10">
        <v>#VALUE!</v>
      </c>
      <c r="D119" t="s">
        <v>200</v>
      </c>
      <c r="E119" t="s">
        <v>610</v>
      </c>
      <c r="F119" t="s">
        <v>38</v>
      </c>
      <c r="G119" t="s">
        <v>1537</v>
      </c>
      <c r="H119" t="s">
        <v>23</v>
      </c>
      <c r="I119" t="s">
        <v>380</v>
      </c>
      <c r="J119" t="s">
        <v>117</v>
      </c>
      <c r="K119" t="s">
        <v>93</v>
      </c>
      <c r="L119" t="s">
        <v>1131</v>
      </c>
      <c r="M119" t="s">
        <v>1538</v>
      </c>
      <c r="N119" s="1">
        <v>34524</v>
      </c>
      <c r="O119">
        <v>19940709</v>
      </c>
      <c r="P119" t="s">
        <v>1132</v>
      </c>
      <c r="Q119" t="s">
        <v>1292</v>
      </c>
      <c r="R119">
        <v>0.55972222199999999</v>
      </c>
      <c r="S119">
        <v>0.55972222199999999</v>
      </c>
      <c r="T119" t="s">
        <v>541</v>
      </c>
      <c r="U119" t="s">
        <v>871</v>
      </c>
      <c r="V119">
        <v>22</v>
      </c>
      <c r="W119" t="s">
        <v>3807</v>
      </c>
      <c r="X119" t="s">
        <v>27</v>
      </c>
    </row>
    <row r="120" spans="1:24" x14ac:dyDescent="0.3">
      <c r="A120" t="s">
        <v>948</v>
      </c>
      <c r="B120" t="s">
        <v>21</v>
      </c>
      <c r="C120" t="e" vm="7">
        <v>#VALUE!</v>
      </c>
      <c r="D120" t="s">
        <v>52</v>
      </c>
      <c r="E120" t="s">
        <v>949</v>
      </c>
      <c r="F120" t="s">
        <v>60</v>
      </c>
      <c r="G120" t="s">
        <v>950</v>
      </c>
      <c r="H120" t="s">
        <v>69</v>
      </c>
      <c r="I120" t="s">
        <v>366</v>
      </c>
      <c r="J120" t="s">
        <v>951</v>
      </c>
      <c r="K120" t="s">
        <v>93</v>
      </c>
      <c r="L120" t="s">
        <v>952</v>
      </c>
      <c r="M120" t="s">
        <v>953</v>
      </c>
      <c r="N120" s="1">
        <v>23039</v>
      </c>
      <c r="O120">
        <v>19630128</v>
      </c>
      <c r="P120" t="s">
        <v>954</v>
      </c>
      <c r="Q120" t="s">
        <v>584</v>
      </c>
      <c r="R120">
        <v>0.5625</v>
      </c>
      <c r="S120">
        <v>0.5625</v>
      </c>
      <c r="T120" t="s">
        <v>541</v>
      </c>
      <c r="U120" t="s">
        <v>876</v>
      </c>
      <c r="V120">
        <v>32</v>
      </c>
      <c r="W120" t="s">
        <v>3807</v>
      </c>
      <c r="X120" t="s">
        <v>27</v>
      </c>
    </row>
    <row r="121" spans="1:24" x14ac:dyDescent="0.3">
      <c r="A121" t="s">
        <v>1189</v>
      </c>
      <c r="B121" t="s">
        <v>21</v>
      </c>
      <c r="C121" t="e" vm="7">
        <v>#VALUE!</v>
      </c>
      <c r="D121" t="s">
        <v>45</v>
      </c>
      <c r="E121" t="s">
        <v>1190</v>
      </c>
      <c r="F121" t="s">
        <v>1191</v>
      </c>
      <c r="G121" t="s">
        <v>1192</v>
      </c>
      <c r="H121" t="s">
        <v>23</v>
      </c>
      <c r="I121" t="s">
        <v>398</v>
      </c>
      <c r="J121" t="s">
        <v>383</v>
      </c>
      <c r="K121" t="s">
        <v>162</v>
      </c>
      <c r="L121" t="s">
        <v>1193</v>
      </c>
      <c r="M121" t="s">
        <v>1194</v>
      </c>
      <c r="N121" s="1">
        <v>18005</v>
      </c>
      <c r="O121">
        <v>19490417</v>
      </c>
      <c r="P121" t="s">
        <v>944</v>
      </c>
      <c r="Q121" t="s">
        <v>584</v>
      </c>
      <c r="R121">
        <v>0.5625</v>
      </c>
      <c r="S121">
        <v>0.5625</v>
      </c>
      <c r="T121" t="s">
        <v>541</v>
      </c>
      <c r="U121" t="s">
        <v>878</v>
      </c>
      <c r="V121">
        <v>13</v>
      </c>
      <c r="W121" t="s">
        <v>3815</v>
      </c>
      <c r="X121" t="s">
        <v>27</v>
      </c>
    </row>
    <row r="122" spans="1:24" x14ac:dyDescent="0.3">
      <c r="A122" t="s">
        <v>1629</v>
      </c>
      <c r="B122" t="s">
        <v>21</v>
      </c>
      <c r="C122" t="e" vm="10">
        <v>#VALUE!</v>
      </c>
      <c r="D122" t="s">
        <v>75</v>
      </c>
      <c r="E122" t="s">
        <v>553</v>
      </c>
      <c r="F122" t="s">
        <v>1630</v>
      </c>
      <c r="G122" t="s">
        <v>1631</v>
      </c>
      <c r="H122" t="s">
        <v>23</v>
      </c>
      <c r="I122" t="s">
        <v>400</v>
      </c>
      <c r="J122" t="s">
        <v>1632</v>
      </c>
      <c r="K122" t="s">
        <v>139</v>
      </c>
      <c r="L122" t="s">
        <v>1002</v>
      </c>
      <c r="M122" t="s">
        <v>175</v>
      </c>
      <c r="N122" s="1">
        <v>21278</v>
      </c>
      <c r="O122">
        <v>19580403</v>
      </c>
      <c r="P122" t="s">
        <v>944</v>
      </c>
      <c r="Q122" t="s">
        <v>584</v>
      </c>
      <c r="R122">
        <v>0.5625</v>
      </c>
      <c r="S122">
        <v>0.5625</v>
      </c>
      <c r="T122" t="s">
        <v>541</v>
      </c>
      <c r="U122" t="s">
        <v>878</v>
      </c>
      <c r="V122">
        <v>29</v>
      </c>
      <c r="W122" t="s">
        <v>3807</v>
      </c>
      <c r="X122" t="s">
        <v>27</v>
      </c>
    </row>
    <row r="123" spans="1:24" x14ac:dyDescent="0.3">
      <c r="A123" t="s">
        <v>3326</v>
      </c>
      <c r="B123" t="s">
        <v>21</v>
      </c>
      <c r="C123" t="e" vm="1">
        <v>#VALUE!</v>
      </c>
      <c r="D123" t="s">
        <v>92</v>
      </c>
      <c r="E123" t="s">
        <v>3327</v>
      </c>
      <c r="F123" t="s">
        <v>32</v>
      </c>
      <c r="G123" t="s">
        <v>3328</v>
      </c>
      <c r="H123" t="s">
        <v>23</v>
      </c>
      <c r="I123" t="s">
        <v>384</v>
      </c>
      <c r="J123" t="s">
        <v>3329</v>
      </c>
      <c r="K123" t="s">
        <v>24</v>
      </c>
      <c r="L123" t="s">
        <v>869</v>
      </c>
      <c r="M123" t="s">
        <v>3330</v>
      </c>
      <c r="N123" s="1">
        <v>20938</v>
      </c>
      <c r="O123">
        <v>19570428</v>
      </c>
      <c r="P123" t="s">
        <v>870</v>
      </c>
      <c r="Q123" t="s">
        <v>584</v>
      </c>
      <c r="R123">
        <v>0.5625</v>
      </c>
      <c r="S123">
        <v>0.5625</v>
      </c>
      <c r="T123" t="s">
        <v>541</v>
      </c>
      <c r="U123" t="s">
        <v>871</v>
      </c>
      <c r="V123">
        <v>25</v>
      </c>
      <c r="W123" t="s">
        <v>3807</v>
      </c>
      <c r="X123" t="s">
        <v>27</v>
      </c>
    </row>
    <row r="124" spans="1:24" x14ac:dyDescent="0.3">
      <c r="A124" t="s">
        <v>2007</v>
      </c>
      <c r="B124" t="s">
        <v>21</v>
      </c>
      <c r="C124" t="e" vm="11">
        <v>#VALUE!</v>
      </c>
      <c r="D124" t="s">
        <v>37</v>
      </c>
      <c r="E124" t="s">
        <v>2008</v>
      </c>
      <c r="F124" t="s">
        <v>234</v>
      </c>
      <c r="G124" t="s">
        <v>2009</v>
      </c>
      <c r="H124" t="s">
        <v>23</v>
      </c>
      <c r="I124" t="s">
        <v>356</v>
      </c>
      <c r="J124" t="s">
        <v>25</v>
      </c>
      <c r="K124" t="s">
        <v>139</v>
      </c>
      <c r="L124" t="s">
        <v>2010</v>
      </c>
      <c r="M124" t="s">
        <v>67</v>
      </c>
      <c r="N124" s="1">
        <v>34524</v>
      </c>
      <c r="O124">
        <v>19940709</v>
      </c>
      <c r="P124" t="s">
        <v>2011</v>
      </c>
      <c r="Q124" t="s">
        <v>793</v>
      </c>
      <c r="R124">
        <v>0.57291666699999999</v>
      </c>
      <c r="S124">
        <v>0.57291666699999999</v>
      </c>
      <c r="T124" t="s">
        <v>541</v>
      </c>
      <c r="U124" t="s">
        <v>876</v>
      </c>
      <c r="V124">
        <v>24</v>
      </c>
      <c r="W124" t="s">
        <v>3807</v>
      </c>
      <c r="X124" t="s">
        <v>27</v>
      </c>
    </row>
    <row r="125" spans="1:24" x14ac:dyDescent="0.3">
      <c r="A125" t="s">
        <v>2971</v>
      </c>
      <c r="B125" t="s">
        <v>21</v>
      </c>
      <c r="C125" t="e" vm="1">
        <v>#VALUE!</v>
      </c>
      <c r="D125" t="s">
        <v>511</v>
      </c>
      <c r="E125" t="s">
        <v>2972</v>
      </c>
      <c r="F125" t="s">
        <v>32</v>
      </c>
      <c r="G125" t="s">
        <v>2973</v>
      </c>
      <c r="H125" t="s">
        <v>23</v>
      </c>
      <c r="I125" t="s">
        <v>384</v>
      </c>
      <c r="J125" t="s">
        <v>2974</v>
      </c>
      <c r="K125" t="s">
        <v>93</v>
      </c>
      <c r="L125" t="s">
        <v>2975</v>
      </c>
      <c r="M125" t="s">
        <v>2976</v>
      </c>
      <c r="N125" s="1">
        <v>23121</v>
      </c>
      <c r="O125">
        <v>19630420</v>
      </c>
      <c r="P125" t="s">
        <v>2977</v>
      </c>
      <c r="Q125" t="s">
        <v>851</v>
      </c>
      <c r="R125">
        <v>0.57638888899999996</v>
      </c>
      <c r="S125">
        <v>0.57638888899999996</v>
      </c>
      <c r="T125" t="s">
        <v>541</v>
      </c>
      <c r="U125" t="s">
        <v>879</v>
      </c>
      <c r="V125">
        <v>25</v>
      </c>
      <c r="W125" t="s">
        <v>3807</v>
      </c>
      <c r="X125" t="s">
        <v>27</v>
      </c>
    </row>
    <row r="126" spans="1:24" x14ac:dyDescent="0.3">
      <c r="A126" t="s">
        <v>901</v>
      </c>
      <c r="B126" t="s">
        <v>21</v>
      </c>
      <c r="C126" t="e" vm="7">
        <v>#VALUE!</v>
      </c>
      <c r="D126" t="s">
        <v>52</v>
      </c>
      <c r="E126" t="s">
        <v>902</v>
      </c>
      <c r="F126" t="s">
        <v>472</v>
      </c>
      <c r="G126" t="s">
        <v>903</v>
      </c>
      <c r="H126" t="s">
        <v>23</v>
      </c>
      <c r="I126" t="s">
        <v>377</v>
      </c>
      <c r="J126" t="s">
        <v>25</v>
      </c>
      <c r="K126" t="s">
        <v>108</v>
      </c>
      <c r="L126" t="s">
        <v>904</v>
      </c>
      <c r="M126" t="s">
        <v>905</v>
      </c>
      <c r="N126" s="1">
        <v>41608</v>
      </c>
      <c r="O126">
        <v>20131130</v>
      </c>
      <c r="P126" t="s">
        <v>906</v>
      </c>
      <c r="Q126" t="s">
        <v>551</v>
      </c>
      <c r="R126">
        <v>0.58333333300000001</v>
      </c>
      <c r="S126">
        <v>0.58333333300000001</v>
      </c>
      <c r="T126" t="s">
        <v>541</v>
      </c>
      <c r="U126" t="s">
        <v>907</v>
      </c>
      <c r="V126">
        <v>19</v>
      </c>
      <c r="W126" t="s">
        <v>3815</v>
      </c>
      <c r="X126" t="s">
        <v>27</v>
      </c>
    </row>
    <row r="127" spans="1:24" x14ac:dyDescent="0.3">
      <c r="A127" t="s">
        <v>1318</v>
      </c>
      <c r="B127" t="s">
        <v>21</v>
      </c>
      <c r="C127" t="e" vm="7">
        <v>#VALUE!</v>
      </c>
      <c r="D127" t="s">
        <v>82</v>
      </c>
      <c r="E127" t="s">
        <v>1319</v>
      </c>
      <c r="F127" t="s">
        <v>28</v>
      </c>
      <c r="G127" t="s">
        <v>1320</v>
      </c>
      <c r="H127" t="s">
        <v>23</v>
      </c>
      <c r="I127" t="s">
        <v>430</v>
      </c>
      <c r="J127" t="s">
        <v>25</v>
      </c>
      <c r="K127" t="s">
        <v>93</v>
      </c>
      <c r="L127" t="s">
        <v>1321</v>
      </c>
      <c r="M127" t="s">
        <v>265</v>
      </c>
      <c r="N127" s="1">
        <v>38430</v>
      </c>
      <c r="O127">
        <v>20050319</v>
      </c>
      <c r="P127" t="s">
        <v>1132</v>
      </c>
      <c r="Q127" t="s">
        <v>551</v>
      </c>
      <c r="R127">
        <v>0.58333333300000001</v>
      </c>
      <c r="S127">
        <v>0.58333333300000001</v>
      </c>
      <c r="T127" t="s">
        <v>541</v>
      </c>
      <c r="U127" t="s">
        <v>871</v>
      </c>
      <c r="V127">
        <v>26</v>
      </c>
      <c r="W127" t="s">
        <v>3807</v>
      </c>
      <c r="X127" t="s">
        <v>27</v>
      </c>
    </row>
    <row r="128" spans="1:24" x14ac:dyDescent="0.3">
      <c r="A128" t="s">
        <v>1362</v>
      </c>
      <c r="B128" t="s">
        <v>21</v>
      </c>
      <c r="C128" t="e" vm="7">
        <v>#VALUE!</v>
      </c>
      <c r="D128" t="s">
        <v>272</v>
      </c>
      <c r="E128" t="s">
        <v>1363</v>
      </c>
      <c r="F128" t="s">
        <v>1364</v>
      </c>
      <c r="G128" t="s">
        <v>1365</v>
      </c>
      <c r="H128" t="s">
        <v>23</v>
      </c>
      <c r="I128" t="s">
        <v>430</v>
      </c>
      <c r="J128" t="s">
        <v>1366</v>
      </c>
      <c r="K128" t="s">
        <v>108</v>
      </c>
      <c r="L128" t="s">
        <v>1367</v>
      </c>
      <c r="M128" t="s">
        <v>1368</v>
      </c>
      <c r="N128" s="1">
        <v>35974</v>
      </c>
      <c r="O128">
        <v>19980628</v>
      </c>
      <c r="P128" t="s">
        <v>1369</v>
      </c>
      <c r="Q128" t="s">
        <v>551</v>
      </c>
      <c r="R128">
        <v>0.58333333300000001</v>
      </c>
      <c r="S128">
        <v>0.58333333300000001</v>
      </c>
      <c r="T128" t="s">
        <v>541</v>
      </c>
      <c r="U128" t="s">
        <v>871</v>
      </c>
      <c r="V128">
        <v>26</v>
      </c>
      <c r="W128" t="s">
        <v>3807</v>
      </c>
      <c r="X128" t="s">
        <v>27</v>
      </c>
    </row>
    <row r="129" spans="1:24" x14ac:dyDescent="0.3">
      <c r="A129" t="s">
        <v>1517</v>
      </c>
      <c r="B129" t="s">
        <v>21</v>
      </c>
      <c r="C129" t="e" vm="10">
        <v>#VALUE!</v>
      </c>
      <c r="D129" t="s">
        <v>200</v>
      </c>
      <c r="E129" t="s">
        <v>596</v>
      </c>
      <c r="F129" t="s">
        <v>32</v>
      </c>
      <c r="G129" t="s">
        <v>1518</v>
      </c>
      <c r="H129" t="s">
        <v>23</v>
      </c>
      <c r="I129" t="s">
        <v>384</v>
      </c>
      <c r="J129" t="s">
        <v>25</v>
      </c>
      <c r="K129" t="s">
        <v>108</v>
      </c>
      <c r="L129" t="s">
        <v>1094</v>
      </c>
      <c r="M129" t="s">
        <v>1519</v>
      </c>
      <c r="N129" s="1">
        <v>39837</v>
      </c>
      <c r="O129">
        <v>20090124</v>
      </c>
      <c r="P129" t="s">
        <v>906</v>
      </c>
      <c r="Q129" t="s">
        <v>551</v>
      </c>
      <c r="R129">
        <v>0.58333333300000001</v>
      </c>
      <c r="S129">
        <v>0.58333333300000001</v>
      </c>
      <c r="T129" t="s">
        <v>541</v>
      </c>
      <c r="U129" t="s">
        <v>907</v>
      </c>
      <c r="V129">
        <v>25</v>
      </c>
      <c r="W129" t="s">
        <v>3807</v>
      </c>
      <c r="X129" t="s">
        <v>27</v>
      </c>
    </row>
    <row r="130" spans="1:24" x14ac:dyDescent="0.3">
      <c r="A130" t="s">
        <v>1735</v>
      </c>
      <c r="B130" t="s">
        <v>21</v>
      </c>
      <c r="C130" t="e" vm="10">
        <v>#VALUE!</v>
      </c>
      <c r="D130" t="s">
        <v>63</v>
      </c>
      <c r="E130" t="s">
        <v>1736</v>
      </c>
      <c r="F130" t="s">
        <v>47</v>
      </c>
      <c r="G130" t="s">
        <v>1737</v>
      </c>
      <c r="H130" t="s">
        <v>23</v>
      </c>
      <c r="I130" t="s">
        <v>354</v>
      </c>
      <c r="J130" t="s">
        <v>25</v>
      </c>
      <c r="K130" t="s">
        <v>26</v>
      </c>
      <c r="L130" t="s">
        <v>869</v>
      </c>
      <c r="M130" t="s">
        <v>201</v>
      </c>
      <c r="N130" s="1">
        <v>35792</v>
      </c>
      <c r="O130">
        <v>19971228</v>
      </c>
      <c r="P130" t="s">
        <v>870</v>
      </c>
      <c r="Q130" t="s">
        <v>551</v>
      </c>
      <c r="R130">
        <v>0.58333333300000001</v>
      </c>
      <c r="S130">
        <v>0.58333333300000001</v>
      </c>
      <c r="T130" t="s">
        <v>541</v>
      </c>
      <c r="U130" t="s">
        <v>871</v>
      </c>
      <c r="V130">
        <v>39</v>
      </c>
      <c r="W130" t="s">
        <v>3808</v>
      </c>
      <c r="X130" t="s">
        <v>27</v>
      </c>
    </row>
    <row r="131" spans="1:24" x14ac:dyDescent="0.3">
      <c r="A131" t="s">
        <v>2015</v>
      </c>
      <c r="B131" t="s">
        <v>21</v>
      </c>
      <c r="C131" t="e" vm="11">
        <v>#VALUE!</v>
      </c>
      <c r="D131" t="s">
        <v>2016</v>
      </c>
      <c r="E131" t="s">
        <v>2017</v>
      </c>
      <c r="F131" t="s">
        <v>38</v>
      </c>
      <c r="G131" t="s">
        <v>2018</v>
      </c>
      <c r="H131" t="s">
        <v>23</v>
      </c>
      <c r="I131" t="s">
        <v>3797</v>
      </c>
      <c r="J131" t="s">
        <v>25</v>
      </c>
      <c r="K131" t="s">
        <v>203</v>
      </c>
      <c r="L131" t="s">
        <v>2019</v>
      </c>
      <c r="M131" t="s">
        <v>67</v>
      </c>
      <c r="N131" s="1">
        <v>33746</v>
      </c>
      <c r="O131">
        <v>19920522</v>
      </c>
      <c r="P131" t="s">
        <v>1134</v>
      </c>
      <c r="Q131" t="s">
        <v>551</v>
      </c>
      <c r="R131">
        <v>0.58333333300000001</v>
      </c>
      <c r="S131">
        <v>0.58333333300000001</v>
      </c>
      <c r="T131" t="s">
        <v>541</v>
      </c>
      <c r="U131" t="s">
        <v>907</v>
      </c>
      <c r="V131">
        <v>0</v>
      </c>
      <c r="W131" t="s">
        <v>3815</v>
      </c>
      <c r="X131" t="s">
        <v>27</v>
      </c>
    </row>
    <row r="132" spans="1:24" x14ac:dyDescent="0.3">
      <c r="A132" t="s">
        <v>2183</v>
      </c>
      <c r="B132" t="s">
        <v>21</v>
      </c>
      <c r="C132" t="e" vm="25">
        <v>#VALUE!</v>
      </c>
      <c r="D132" t="s">
        <v>24</v>
      </c>
      <c r="E132" t="s">
        <v>24</v>
      </c>
      <c r="F132" t="s">
        <v>2184</v>
      </c>
      <c r="G132" t="s">
        <v>2185</v>
      </c>
      <c r="H132" t="s">
        <v>23</v>
      </c>
      <c r="I132" t="s">
        <v>366</v>
      </c>
      <c r="J132" t="s">
        <v>650</v>
      </c>
      <c r="K132" t="s">
        <v>139</v>
      </c>
      <c r="L132" t="s">
        <v>1837</v>
      </c>
      <c r="M132" t="s">
        <v>2182</v>
      </c>
      <c r="N132" s="1">
        <v>21441</v>
      </c>
      <c r="O132">
        <v>19580913</v>
      </c>
      <c r="P132" t="s">
        <v>941</v>
      </c>
      <c r="Q132" t="s">
        <v>551</v>
      </c>
      <c r="R132">
        <v>0.58333333300000001</v>
      </c>
      <c r="S132">
        <v>0.58333333300000001</v>
      </c>
      <c r="T132" t="s">
        <v>541</v>
      </c>
      <c r="U132" t="s">
        <v>942</v>
      </c>
      <c r="V132">
        <v>32</v>
      </c>
      <c r="W132" t="s">
        <v>3807</v>
      </c>
      <c r="X132" t="s">
        <v>27</v>
      </c>
    </row>
    <row r="133" spans="1:24" x14ac:dyDescent="0.3">
      <c r="A133" t="s">
        <v>3331</v>
      </c>
      <c r="B133" t="s">
        <v>21</v>
      </c>
      <c r="C133" t="e" vm="1">
        <v>#VALUE!</v>
      </c>
      <c r="D133" t="s">
        <v>92</v>
      </c>
      <c r="E133" t="s">
        <v>3332</v>
      </c>
      <c r="F133" t="s">
        <v>3333</v>
      </c>
      <c r="G133" t="s">
        <v>3334</v>
      </c>
      <c r="H133" t="s">
        <v>23</v>
      </c>
      <c r="I133" t="s">
        <v>358</v>
      </c>
      <c r="J133" t="s">
        <v>3335</v>
      </c>
      <c r="K133" t="s">
        <v>24</v>
      </c>
      <c r="L133" t="s">
        <v>3336</v>
      </c>
      <c r="M133" t="s">
        <v>3337</v>
      </c>
      <c r="N133" s="1">
        <v>19335</v>
      </c>
      <c r="O133">
        <v>19521207</v>
      </c>
      <c r="P133" t="s">
        <v>870</v>
      </c>
      <c r="Q133" t="s">
        <v>551</v>
      </c>
      <c r="R133">
        <v>0.58333333300000001</v>
      </c>
      <c r="S133">
        <v>0.58333333300000001</v>
      </c>
      <c r="T133" t="s">
        <v>541</v>
      </c>
      <c r="U133" t="s">
        <v>871</v>
      </c>
      <c r="V133">
        <v>17</v>
      </c>
      <c r="W133" t="s">
        <v>3815</v>
      </c>
      <c r="X133" t="s">
        <v>27</v>
      </c>
    </row>
    <row r="134" spans="1:24" x14ac:dyDescent="0.3">
      <c r="A134" t="s">
        <v>3408</v>
      </c>
      <c r="B134" t="s">
        <v>21</v>
      </c>
      <c r="C134" t="e" vm="1">
        <v>#VALUE!</v>
      </c>
      <c r="D134" t="s">
        <v>42</v>
      </c>
      <c r="E134" t="s">
        <v>3409</v>
      </c>
      <c r="F134" t="s">
        <v>32</v>
      </c>
      <c r="G134" t="s">
        <v>3410</v>
      </c>
      <c r="H134" t="s">
        <v>23</v>
      </c>
      <c r="I134" t="s">
        <v>455</v>
      </c>
      <c r="J134" t="s">
        <v>25</v>
      </c>
      <c r="K134" t="s">
        <v>24</v>
      </c>
      <c r="L134" t="s">
        <v>1094</v>
      </c>
      <c r="M134" t="s">
        <v>3411</v>
      </c>
      <c r="N134" s="1">
        <v>36120</v>
      </c>
      <c r="O134">
        <v>19981121</v>
      </c>
      <c r="P134" t="s">
        <v>906</v>
      </c>
      <c r="Q134" t="s">
        <v>551</v>
      </c>
      <c r="R134">
        <v>0.58333333300000001</v>
      </c>
      <c r="S134">
        <v>0.58333333300000001</v>
      </c>
      <c r="T134" t="s">
        <v>541</v>
      </c>
      <c r="U134" t="s">
        <v>907</v>
      </c>
      <c r="V134">
        <v>9</v>
      </c>
      <c r="W134" t="s">
        <v>3818</v>
      </c>
      <c r="X134" t="s">
        <v>27</v>
      </c>
    </row>
    <row r="135" spans="1:24" x14ac:dyDescent="0.3">
      <c r="A135" t="s">
        <v>1329</v>
      </c>
      <c r="B135" t="s">
        <v>21</v>
      </c>
      <c r="C135" t="e" vm="7">
        <v>#VALUE!</v>
      </c>
      <c r="D135" t="s">
        <v>82</v>
      </c>
      <c r="E135" t="s">
        <v>1330</v>
      </c>
      <c r="F135" t="s">
        <v>38</v>
      </c>
      <c r="G135" t="s">
        <v>1331</v>
      </c>
      <c r="H135" t="s">
        <v>23</v>
      </c>
      <c r="I135" t="s">
        <v>372</v>
      </c>
      <c r="J135" t="s">
        <v>1332</v>
      </c>
      <c r="K135" t="s">
        <v>227</v>
      </c>
      <c r="L135" t="s">
        <v>1333</v>
      </c>
      <c r="M135" t="s">
        <v>265</v>
      </c>
      <c r="N135" s="1">
        <v>38178</v>
      </c>
      <c r="O135">
        <v>20040710</v>
      </c>
      <c r="P135" t="s">
        <v>1334</v>
      </c>
      <c r="Q135" t="s">
        <v>740</v>
      </c>
      <c r="R135">
        <v>0.59027777800000003</v>
      </c>
      <c r="S135">
        <v>0.59027777800000003</v>
      </c>
      <c r="T135" t="s">
        <v>541</v>
      </c>
      <c r="U135" t="s">
        <v>879</v>
      </c>
      <c r="V135">
        <v>30</v>
      </c>
      <c r="W135" t="s">
        <v>3807</v>
      </c>
      <c r="X135" t="s">
        <v>27</v>
      </c>
    </row>
    <row r="136" spans="1:24" x14ac:dyDescent="0.3">
      <c r="A136" t="s">
        <v>1786</v>
      </c>
      <c r="B136" t="s">
        <v>21</v>
      </c>
      <c r="C136" t="e" vm="10">
        <v>#VALUE!</v>
      </c>
      <c r="D136" t="s">
        <v>63</v>
      </c>
      <c r="E136" t="s">
        <v>1787</v>
      </c>
      <c r="F136" t="s">
        <v>32</v>
      </c>
      <c r="G136" t="s">
        <v>1788</v>
      </c>
      <c r="H136" t="s">
        <v>23</v>
      </c>
      <c r="I136" t="s">
        <v>400</v>
      </c>
      <c r="J136" t="s">
        <v>1789</v>
      </c>
      <c r="K136" t="s">
        <v>139</v>
      </c>
      <c r="L136" t="s">
        <v>869</v>
      </c>
      <c r="M136" t="s">
        <v>175</v>
      </c>
      <c r="N136" s="1">
        <v>577</v>
      </c>
      <c r="O136">
        <v>19010730</v>
      </c>
      <c r="P136" t="s">
        <v>870</v>
      </c>
      <c r="Q136" t="s">
        <v>578</v>
      </c>
      <c r="R136">
        <v>0.59375</v>
      </c>
      <c r="S136">
        <v>0.59375</v>
      </c>
      <c r="T136" t="s">
        <v>541</v>
      </c>
      <c r="U136" t="s">
        <v>871</v>
      </c>
      <c r="V136">
        <v>29</v>
      </c>
      <c r="W136" t="s">
        <v>3807</v>
      </c>
      <c r="X136" t="s">
        <v>27</v>
      </c>
    </row>
    <row r="137" spans="1:24" x14ac:dyDescent="0.3">
      <c r="A137" t="s">
        <v>971</v>
      </c>
      <c r="B137" t="s">
        <v>21</v>
      </c>
      <c r="C137" t="e" vm="7">
        <v>#VALUE!</v>
      </c>
      <c r="D137" t="s">
        <v>52</v>
      </c>
      <c r="E137" t="s">
        <v>972</v>
      </c>
      <c r="F137" t="s">
        <v>973</v>
      </c>
      <c r="G137" t="s">
        <v>974</v>
      </c>
      <c r="H137" t="s">
        <v>23</v>
      </c>
      <c r="I137" t="s">
        <v>398</v>
      </c>
      <c r="J137" t="s">
        <v>975</v>
      </c>
      <c r="K137" t="s">
        <v>108</v>
      </c>
      <c r="L137" t="s">
        <v>976</v>
      </c>
      <c r="M137" t="s">
        <v>977</v>
      </c>
      <c r="N137" s="1">
        <v>20106</v>
      </c>
      <c r="O137">
        <v>19550117</v>
      </c>
      <c r="P137" t="s">
        <v>873</v>
      </c>
      <c r="Q137" t="s">
        <v>582</v>
      </c>
      <c r="R137">
        <v>0.60416666699999999</v>
      </c>
      <c r="S137">
        <v>0.60416666699999999</v>
      </c>
      <c r="T137" t="s">
        <v>541</v>
      </c>
      <c r="U137" t="s">
        <v>874</v>
      </c>
      <c r="V137">
        <v>13</v>
      </c>
      <c r="W137" t="s">
        <v>3815</v>
      </c>
      <c r="X137" t="s">
        <v>27</v>
      </c>
    </row>
    <row r="138" spans="1:24" x14ac:dyDescent="0.3">
      <c r="A138" t="s">
        <v>1138</v>
      </c>
      <c r="B138" t="s">
        <v>21</v>
      </c>
      <c r="C138" t="e" vm="7">
        <v>#VALUE!</v>
      </c>
      <c r="D138" t="s">
        <v>45</v>
      </c>
      <c r="E138" t="s">
        <v>1139</v>
      </c>
      <c r="F138" t="s">
        <v>38</v>
      </c>
      <c r="G138" t="s">
        <v>1140</v>
      </c>
      <c r="H138" t="s">
        <v>23</v>
      </c>
      <c r="I138" t="s">
        <v>386</v>
      </c>
      <c r="J138" t="s">
        <v>25</v>
      </c>
      <c r="K138" t="s">
        <v>26</v>
      </c>
      <c r="L138" t="s">
        <v>1141</v>
      </c>
      <c r="M138" t="s">
        <v>1142</v>
      </c>
      <c r="N138" s="1">
        <v>33878</v>
      </c>
      <c r="O138">
        <v>19921001</v>
      </c>
      <c r="P138" t="s">
        <v>870</v>
      </c>
      <c r="Q138" t="s">
        <v>582</v>
      </c>
      <c r="R138">
        <v>0.60416666699999999</v>
      </c>
      <c r="S138">
        <v>0.60416666699999999</v>
      </c>
      <c r="T138" t="s">
        <v>541</v>
      </c>
      <c r="U138" t="s">
        <v>871</v>
      </c>
      <c r="V138">
        <v>28</v>
      </c>
      <c r="W138" t="s">
        <v>3807</v>
      </c>
      <c r="X138" t="s">
        <v>27</v>
      </c>
    </row>
    <row r="139" spans="1:24" x14ac:dyDescent="0.3">
      <c r="A139" t="s">
        <v>1358</v>
      </c>
      <c r="B139" t="s">
        <v>21</v>
      </c>
      <c r="C139" t="e" vm="7">
        <v>#VALUE!</v>
      </c>
      <c r="D139" t="s">
        <v>272</v>
      </c>
      <c r="E139" t="s">
        <v>1359</v>
      </c>
      <c r="F139" t="s">
        <v>234</v>
      </c>
      <c r="G139" t="s">
        <v>1360</v>
      </c>
      <c r="H139" t="s">
        <v>23</v>
      </c>
      <c r="I139" t="s">
        <v>380</v>
      </c>
      <c r="J139" t="s">
        <v>445</v>
      </c>
      <c r="K139" t="s">
        <v>93</v>
      </c>
      <c r="L139" t="s">
        <v>1264</v>
      </c>
      <c r="M139" t="s">
        <v>1361</v>
      </c>
      <c r="N139" s="1">
        <v>36309</v>
      </c>
      <c r="O139">
        <v>19990529</v>
      </c>
      <c r="P139" t="s">
        <v>870</v>
      </c>
      <c r="Q139" t="s">
        <v>582</v>
      </c>
      <c r="R139">
        <v>0.60416666699999999</v>
      </c>
      <c r="S139">
        <v>0.60416666699999999</v>
      </c>
      <c r="T139" t="s">
        <v>541</v>
      </c>
      <c r="U139" t="s">
        <v>871</v>
      </c>
      <c r="V139">
        <v>22</v>
      </c>
      <c r="W139" t="s">
        <v>3807</v>
      </c>
      <c r="X139" t="s">
        <v>27</v>
      </c>
    </row>
    <row r="140" spans="1:24" x14ac:dyDescent="0.3">
      <c r="A140" t="s">
        <v>1439</v>
      </c>
      <c r="B140" t="s">
        <v>21</v>
      </c>
      <c r="C140" t="e" vm="7">
        <v>#VALUE!</v>
      </c>
      <c r="D140" t="s">
        <v>272</v>
      </c>
      <c r="E140" t="s">
        <v>1440</v>
      </c>
      <c r="F140" t="s">
        <v>47</v>
      </c>
      <c r="G140" t="s">
        <v>1441</v>
      </c>
      <c r="H140" t="s">
        <v>23</v>
      </c>
      <c r="I140" t="s">
        <v>359</v>
      </c>
      <c r="J140" t="s">
        <v>1442</v>
      </c>
      <c r="K140" t="s">
        <v>203</v>
      </c>
      <c r="L140" t="s">
        <v>1443</v>
      </c>
      <c r="M140" t="s">
        <v>1444</v>
      </c>
      <c r="N140" s="1">
        <v>22989</v>
      </c>
      <c r="O140">
        <v>19621209</v>
      </c>
      <c r="P140" t="s">
        <v>870</v>
      </c>
      <c r="Q140" t="s">
        <v>582</v>
      </c>
      <c r="R140">
        <v>0.60416666699999999</v>
      </c>
      <c r="S140">
        <v>0.60416666699999999</v>
      </c>
      <c r="T140" t="s">
        <v>541</v>
      </c>
      <c r="U140" t="s">
        <v>871</v>
      </c>
      <c r="V140">
        <v>16</v>
      </c>
      <c r="W140" t="s">
        <v>3815</v>
      </c>
      <c r="X140" t="s">
        <v>27</v>
      </c>
    </row>
    <row r="141" spans="1:24" x14ac:dyDescent="0.3">
      <c r="A141" t="s">
        <v>1644</v>
      </c>
      <c r="B141" t="s">
        <v>21</v>
      </c>
      <c r="C141" t="e" vm="10">
        <v>#VALUE!</v>
      </c>
      <c r="D141" t="s">
        <v>75</v>
      </c>
      <c r="E141" t="s">
        <v>653</v>
      </c>
      <c r="F141" t="s">
        <v>225</v>
      </c>
      <c r="G141" t="s">
        <v>1645</v>
      </c>
      <c r="H141" t="s">
        <v>23</v>
      </c>
      <c r="I141" t="s">
        <v>379</v>
      </c>
      <c r="J141" t="s">
        <v>445</v>
      </c>
      <c r="K141" t="s">
        <v>139</v>
      </c>
      <c r="L141" t="s">
        <v>1646</v>
      </c>
      <c r="M141" t="s">
        <v>1647</v>
      </c>
      <c r="N141" s="1">
        <v>18305</v>
      </c>
      <c r="O141">
        <v>19500211</v>
      </c>
      <c r="P141" t="s">
        <v>1648</v>
      </c>
      <c r="Q141" t="s">
        <v>582</v>
      </c>
      <c r="R141">
        <v>0.60416666699999999</v>
      </c>
      <c r="S141">
        <v>0.60416666699999999</v>
      </c>
      <c r="T141" t="s">
        <v>541</v>
      </c>
      <c r="U141" t="s">
        <v>871</v>
      </c>
      <c r="V141">
        <v>14</v>
      </c>
      <c r="W141" t="s">
        <v>3815</v>
      </c>
      <c r="X141" t="s">
        <v>27</v>
      </c>
    </row>
    <row r="142" spans="1:24" x14ac:dyDescent="0.3">
      <c r="A142" t="s">
        <v>1725</v>
      </c>
      <c r="B142" t="s">
        <v>21</v>
      </c>
      <c r="C142" t="e" vm="10">
        <v>#VALUE!</v>
      </c>
      <c r="D142" t="s">
        <v>63</v>
      </c>
      <c r="E142" t="s">
        <v>1726</v>
      </c>
      <c r="F142" t="s">
        <v>469</v>
      </c>
      <c r="G142" t="s">
        <v>1727</v>
      </c>
      <c r="H142" t="s">
        <v>23</v>
      </c>
      <c r="I142" t="s">
        <v>377</v>
      </c>
      <c r="J142" t="s">
        <v>1728</v>
      </c>
      <c r="K142" t="s">
        <v>26</v>
      </c>
      <c r="L142" t="s">
        <v>869</v>
      </c>
      <c r="M142" t="s">
        <v>1729</v>
      </c>
      <c r="N142" s="1">
        <v>37876</v>
      </c>
      <c r="O142">
        <v>20030912</v>
      </c>
      <c r="P142" t="s">
        <v>870</v>
      </c>
      <c r="Q142" t="s">
        <v>582</v>
      </c>
      <c r="R142">
        <v>0.60416666699999999</v>
      </c>
      <c r="S142">
        <v>0.60416666699999999</v>
      </c>
      <c r="T142" t="s">
        <v>541</v>
      </c>
      <c r="U142" t="s">
        <v>871</v>
      </c>
      <c r="V142">
        <v>19</v>
      </c>
      <c r="W142" t="s">
        <v>3815</v>
      </c>
      <c r="X142" t="s">
        <v>27</v>
      </c>
    </row>
    <row r="143" spans="1:24" x14ac:dyDescent="0.3">
      <c r="A143" t="s">
        <v>1958</v>
      </c>
      <c r="B143" t="s">
        <v>21</v>
      </c>
      <c r="C143" t="e" vm="20">
        <v>#VALUE!</v>
      </c>
      <c r="D143" t="s">
        <v>606</v>
      </c>
      <c r="E143" t="s">
        <v>1959</v>
      </c>
      <c r="F143" t="s">
        <v>1960</v>
      </c>
      <c r="G143" t="s">
        <v>1961</v>
      </c>
      <c r="H143" t="s">
        <v>23</v>
      </c>
      <c r="I143" t="s">
        <v>521</v>
      </c>
      <c r="J143" t="s">
        <v>117</v>
      </c>
      <c r="K143" t="s">
        <v>108</v>
      </c>
      <c r="L143" t="s">
        <v>1962</v>
      </c>
      <c r="M143" t="s">
        <v>1730</v>
      </c>
      <c r="N143" s="1">
        <v>36872</v>
      </c>
      <c r="O143">
        <v>20001212</v>
      </c>
      <c r="P143" t="s">
        <v>944</v>
      </c>
      <c r="Q143" t="s">
        <v>582</v>
      </c>
      <c r="R143">
        <v>0.60416666699999999</v>
      </c>
      <c r="S143">
        <v>0.60416666699999999</v>
      </c>
      <c r="T143" t="s">
        <v>541</v>
      </c>
      <c r="U143" t="s">
        <v>878</v>
      </c>
      <c r="V143">
        <v>47</v>
      </c>
      <c r="W143" t="s">
        <v>3808</v>
      </c>
      <c r="X143" t="s">
        <v>27</v>
      </c>
    </row>
    <row r="144" spans="1:24" x14ac:dyDescent="0.3">
      <c r="A144" t="s">
        <v>1997</v>
      </c>
      <c r="B144" t="s">
        <v>21</v>
      </c>
      <c r="C144" t="e" vm="8">
        <v>#VALUE!</v>
      </c>
      <c r="D144" t="s">
        <v>369</v>
      </c>
      <c r="E144" t="s">
        <v>1998</v>
      </c>
      <c r="F144" t="s">
        <v>32</v>
      </c>
      <c r="G144" t="s">
        <v>1999</v>
      </c>
      <c r="H144" t="s">
        <v>23</v>
      </c>
      <c r="I144" t="s">
        <v>400</v>
      </c>
      <c r="J144" t="s">
        <v>2000</v>
      </c>
      <c r="K144" t="s">
        <v>161</v>
      </c>
      <c r="L144" t="s">
        <v>1135</v>
      </c>
      <c r="M144" t="s">
        <v>2001</v>
      </c>
      <c r="N144" s="1">
        <v>34852</v>
      </c>
      <c r="O144">
        <v>19950602</v>
      </c>
      <c r="P144" t="s">
        <v>931</v>
      </c>
      <c r="Q144" t="s">
        <v>582</v>
      </c>
      <c r="R144">
        <v>0.60416666699999999</v>
      </c>
      <c r="S144">
        <v>0.60416666699999999</v>
      </c>
      <c r="T144" t="s">
        <v>541</v>
      </c>
      <c r="U144" t="s">
        <v>879</v>
      </c>
      <c r="V144">
        <v>29</v>
      </c>
      <c r="W144" t="s">
        <v>3807</v>
      </c>
      <c r="X144" t="s">
        <v>27</v>
      </c>
    </row>
    <row r="145" spans="1:24" x14ac:dyDescent="0.3">
      <c r="A145" t="s">
        <v>2013</v>
      </c>
      <c r="B145" t="s">
        <v>21</v>
      </c>
      <c r="C145" t="e" vm="11">
        <v>#VALUE!</v>
      </c>
      <c r="D145" t="s">
        <v>467</v>
      </c>
      <c r="E145" t="s">
        <v>468</v>
      </c>
      <c r="F145" t="s">
        <v>38</v>
      </c>
      <c r="G145" t="s">
        <v>470</v>
      </c>
      <c r="H145" t="s">
        <v>23</v>
      </c>
      <c r="I145" t="s">
        <v>359</v>
      </c>
      <c r="J145" t="s">
        <v>25</v>
      </c>
      <c r="K145" t="s">
        <v>93</v>
      </c>
      <c r="L145" t="s">
        <v>2014</v>
      </c>
      <c r="M145" t="s">
        <v>67</v>
      </c>
      <c r="N145" s="1">
        <v>33783</v>
      </c>
      <c r="O145">
        <v>19920628</v>
      </c>
      <c r="P145" t="s">
        <v>875</v>
      </c>
      <c r="Q145" t="s">
        <v>582</v>
      </c>
      <c r="R145">
        <v>0.60416666699999999</v>
      </c>
      <c r="S145">
        <v>0.60416666699999999</v>
      </c>
      <c r="T145" t="s">
        <v>541</v>
      </c>
      <c r="U145" t="s">
        <v>876</v>
      </c>
      <c r="V145">
        <v>16</v>
      </c>
      <c r="W145" t="s">
        <v>3815</v>
      </c>
      <c r="X145" t="s">
        <v>27</v>
      </c>
    </row>
    <row r="146" spans="1:24" x14ac:dyDescent="0.3">
      <c r="A146" t="s">
        <v>2166</v>
      </c>
      <c r="B146" t="s">
        <v>21</v>
      </c>
      <c r="C146" t="e" vm="16">
        <v>#VALUE!</v>
      </c>
      <c r="D146" t="s">
        <v>2167</v>
      </c>
      <c r="E146" t="s">
        <v>2168</v>
      </c>
      <c r="F146" t="s">
        <v>32</v>
      </c>
      <c r="G146" t="s">
        <v>2169</v>
      </c>
      <c r="H146" t="s">
        <v>23</v>
      </c>
      <c r="I146" t="s">
        <v>393</v>
      </c>
      <c r="J146" t="s">
        <v>625</v>
      </c>
      <c r="K146" t="s">
        <v>26</v>
      </c>
      <c r="L146" t="s">
        <v>2170</v>
      </c>
      <c r="M146" t="s">
        <v>2171</v>
      </c>
      <c r="N146" s="1">
        <v>21773</v>
      </c>
      <c r="O146">
        <v>19590811</v>
      </c>
      <c r="P146" t="s">
        <v>941</v>
      </c>
      <c r="Q146" t="s">
        <v>582</v>
      </c>
      <c r="R146">
        <v>0.60416666699999999</v>
      </c>
      <c r="S146">
        <v>0.60416666699999999</v>
      </c>
      <c r="T146" t="s">
        <v>541</v>
      </c>
      <c r="U146" t="s">
        <v>942</v>
      </c>
      <c r="V146">
        <v>18</v>
      </c>
      <c r="W146" t="s">
        <v>3815</v>
      </c>
      <c r="X146" t="s">
        <v>27</v>
      </c>
    </row>
    <row r="147" spans="1:24" x14ac:dyDescent="0.3">
      <c r="A147" t="s">
        <v>963</v>
      </c>
      <c r="B147" t="s">
        <v>21</v>
      </c>
      <c r="C147" t="e" vm="7">
        <v>#VALUE!</v>
      </c>
      <c r="D147" t="s">
        <v>52</v>
      </c>
      <c r="E147" t="s">
        <v>964</v>
      </c>
      <c r="F147" t="s">
        <v>32</v>
      </c>
      <c r="G147" t="s">
        <v>965</v>
      </c>
      <c r="H147" t="s">
        <v>23</v>
      </c>
      <c r="I147" t="s">
        <v>384</v>
      </c>
      <c r="J147" t="s">
        <v>966</v>
      </c>
      <c r="K147" t="s">
        <v>161</v>
      </c>
      <c r="L147" t="s">
        <v>967</v>
      </c>
      <c r="M147" t="s">
        <v>968</v>
      </c>
      <c r="N147" s="1">
        <v>20125</v>
      </c>
      <c r="O147">
        <v>19550205</v>
      </c>
      <c r="P147" t="s">
        <v>969</v>
      </c>
      <c r="Q147" t="s">
        <v>970</v>
      </c>
      <c r="R147">
        <v>0.60763888899999996</v>
      </c>
      <c r="S147">
        <v>0.60763888899999996</v>
      </c>
      <c r="T147" t="s">
        <v>541</v>
      </c>
      <c r="U147" t="s">
        <v>871</v>
      </c>
      <c r="V147">
        <v>25</v>
      </c>
      <c r="W147" t="s">
        <v>3807</v>
      </c>
      <c r="X147" t="s">
        <v>27</v>
      </c>
    </row>
    <row r="148" spans="1:24" x14ac:dyDescent="0.3">
      <c r="A148" t="s">
        <v>2207</v>
      </c>
      <c r="B148" t="s">
        <v>21</v>
      </c>
      <c r="C148" t="e" vm="15">
        <v>#VALUE!</v>
      </c>
      <c r="D148" t="s">
        <v>2208</v>
      </c>
      <c r="E148" t="s">
        <v>2209</v>
      </c>
      <c r="F148" t="s">
        <v>2210</v>
      </c>
      <c r="G148" t="s">
        <v>77</v>
      </c>
      <c r="H148" t="s">
        <v>23</v>
      </c>
      <c r="I148" t="s">
        <v>363</v>
      </c>
      <c r="J148" t="s">
        <v>2211</v>
      </c>
      <c r="K148" t="s">
        <v>26</v>
      </c>
      <c r="L148" t="s">
        <v>2212</v>
      </c>
      <c r="M148" t="s">
        <v>2213</v>
      </c>
      <c r="N148" s="1">
        <v>15972</v>
      </c>
      <c r="O148">
        <v>19430923</v>
      </c>
      <c r="P148" t="s">
        <v>2214</v>
      </c>
      <c r="Q148" t="s">
        <v>970</v>
      </c>
      <c r="R148">
        <v>0.60763888899999996</v>
      </c>
      <c r="S148">
        <v>0.60763888899999996</v>
      </c>
      <c r="T148" t="s">
        <v>541</v>
      </c>
      <c r="U148" t="s">
        <v>871</v>
      </c>
      <c r="V148">
        <v>20</v>
      </c>
      <c r="W148" t="s">
        <v>3807</v>
      </c>
      <c r="X148" t="s">
        <v>27</v>
      </c>
    </row>
    <row r="149" spans="1:24" x14ac:dyDescent="0.3">
      <c r="A149" t="s">
        <v>1551</v>
      </c>
      <c r="B149" t="s">
        <v>21</v>
      </c>
      <c r="C149" t="e" vm="10">
        <v>#VALUE!</v>
      </c>
      <c r="D149" t="s">
        <v>200</v>
      </c>
      <c r="E149" t="s">
        <v>633</v>
      </c>
      <c r="F149" t="s">
        <v>32</v>
      </c>
      <c r="G149" t="s">
        <v>1552</v>
      </c>
      <c r="H149" t="s">
        <v>23</v>
      </c>
      <c r="I149" t="s">
        <v>379</v>
      </c>
      <c r="J149" t="s">
        <v>1553</v>
      </c>
      <c r="K149" t="s">
        <v>139</v>
      </c>
      <c r="L149" t="s">
        <v>1554</v>
      </c>
      <c r="M149" t="s">
        <v>1555</v>
      </c>
      <c r="N149" s="1">
        <v>22313</v>
      </c>
      <c r="O149">
        <v>19610201</v>
      </c>
      <c r="P149" t="s">
        <v>944</v>
      </c>
      <c r="Q149" t="s">
        <v>590</v>
      </c>
      <c r="R149">
        <v>0.61805555599999995</v>
      </c>
      <c r="S149">
        <v>0.61805555599999995</v>
      </c>
      <c r="T149" t="s">
        <v>541</v>
      </c>
      <c r="U149" t="s">
        <v>878</v>
      </c>
      <c r="V149">
        <v>14</v>
      </c>
      <c r="W149" t="s">
        <v>3815</v>
      </c>
      <c r="X149" t="s">
        <v>27</v>
      </c>
    </row>
    <row r="150" spans="1:24" x14ac:dyDescent="0.3">
      <c r="A150" t="s">
        <v>983</v>
      </c>
      <c r="B150" t="s">
        <v>21</v>
      </c>
      <c r="C150" t="e" vm="7">
        <v>#VALUE!</v>
      </c>
      <c r="D150" t="s">
        <v>52</v>
      </c>
      <c r="E150" t="s">
        <v>720</v>
      </c>
      <c r="F150" t="s">
        <v>984</v>
      </c>
      <c r="G150" t="s">
        <v>985</v>
      </c>
      <c r="H150" t="s">
        <v>23</v>
      </c>
      <c r="I150" t="s">
        <v>363</v>
      </c>
      <c r="J150" t="s">
        <v>25</v>
      </c>
      <c r="K150" t="s">
        <v>26</v>
      </c>
      <c r="L150" t="s">
        <v>986</v>
      </c>
      <c r="M150" t="s">
        <v>987</v>
      </c>
      <c r="N150" s="1">
        <v>17921</v>
      </c>
      <c r="O150">
        <v>19490123</v>
      </c>
      <c r="P150" t="s">
        <v>870</v>
      </c>
      <c r="Q150" t="s">
        <v>575</v>
      </c>
      <c r="R150">
        <v>0.625</v>
      </c>
      <c r="S150">
        <v>0.625</v>
      </c>
      <c r="T150" t="s">
        <v>541</v>
      </c>
      <c r="U150" t="s">
        <v>871</v>
      </c>
      <c r="V150">
        <v>20</v>
      </c>
      <c r="W150" t="s">
        <v>3807</v>
      </c>
      <c r="X150" t="s">
        <v>27</v>
      </c>
    </row>
    <row r="151" spans="1:24" x14ac:dyDescent="0.3">
      <c r="A151" t="s">
        <v>994</v>
      </c>
      <c r="B151" t="s">
        <v>21</v>
      </c>
      <c r="C151" t="e" vm="7">
        <v>#VALUE!</v>
      </c>
      <c r="D151" t="s">
        <v>52</v>
      </c>
      <c r="E151" t="s">
        <v>995</v>
      </c>
      <c r="F151" t="s">
        <v>32</v>
      </c>
      <c r="G151" t="s">
        <v>996</v>
      </c>
      <c r="H151" t="s">
        <v>69</v>
      </c>
      <c r="I151" t="s">
        <v>386</v>
      </c>
      <c r="J151" t="s">
        <v>997</v>
      </c>
      <c r="K151" t="s">
        <v>162</v>
      </c>
      <c r="L151" t="s">
        <v>998</v>
      </c>
      <c r="M151" t="s">
        <v>999</v>
      </c>
      <c r="N151" s="1">
        <v>15345</v>
      </c>
      <c r="O151">
        <v>19420104</v>
      </c>
      <c r="P151" t="s">
        <v>875</v>
      </c>
      <c r="Q151" t="s">
        <v>575</v>
      </c>
      <c r="R151">
        <v>0.625</v>
      </c>
      <c r="S151">
        <v>0.625</v>
      </c>
      <c r="T151" t="s">
        <v>541</v>
      </c>
      <c r="U151" t="s">
        <v>876</v>
      </c>
      <c r="V151">
        <v>28</v>
      </c>
      <c r="W151" t="s">
        <v>3807</v>
      </c>
      <c r="X151" t="s">
        <v>27</v>
      </c>
    </row>
    <row r="152" spans="1:24" x14ac:dyDescent="0.3">
      <c r="A152" t="s">
        <v>1009</v>
      </c>
      <c r="B152" t="s">
        <v>21</v>
      </c>
      <c r="C152" t="e" vm="7">
        <v>#VALUE!</v>
      </c>
      <c r="D152" t="s">
        <v>52</v>
      </c>
      <c r="E152" t="s">
        <v>1010</v>
      </c>
      <c r="F152" t="s">
        <v>32</v>
      </c>
      <c r="G152" t="s">
        <v>1011</v>
      </c>
      <c r="H152" t="s">
        <v>23</v>
      </c>
      <c r="I152" t="s">
        <v>379</v>
      </c>
      <c r="J152" t="s">
        <v>1012</v>
      </c>
      <c r="K152" t="s">
        <v>90</v>
      </c>
      <c r="L152" t="s">
        <v>869</v>
      </c>
      <c r="M152" t="s">
        <v>1013</v>
      </c>
      <c r="N152" s="1">
        <v>13184</v>
      </c>
      <c r="O152">
        <v>19360204</v>
      </c>
      <c r="P152" t="s">
        <v>870</v>
      </c>
      <c r="Q152" t="s">
        <v>575</v>
      </c>
      <c r="R152">
        <v>0.625</v>
      </c>
      <c r="S152">
        <v>0.625</v>
      </c>
      <c r="T152" t="s">
        <v>541</v>
      </c>
      <c r="U152" t="s">
        <v>871</v>
      </c>
      <c r="V152">
        <v>14</v>
      </c>
      <c r="W152" t="s">
        <v>3815</v>
      </c>
      <c r="X152" t="s">
        <v>27</v>
      </c>
    </row>
    <row r="153" spans="1:24" x14ac:dyDescent="0.3">
      <c r="A153" t="s">
        <v>1033</v>
      </c>
      <c r="B153" t="s">
        <v>21</v>
      </c>
      <c r="C153" t="e" vm="7">
        <v>#VALUE!</v>
      </c>
      <c r="D153" t="s">
        <v>52</v>
      </c>
      <c r="E153" t="s">
        <v>1034</v>
      </c>
      <c r="F153" t="s">
        <v>1035</v>
      </c>
      <c r="G153" t="s">
        <v>1036</v>
      </c>
      <c r="H153" t="s">
        <v>23</v>
      </c>
      <c r="I153" t="s">
        <v>358</v>
      </c>
      <c r="J153" t="s">
        <v>1037</v>
      </c>
      <c r="K153" t="s">
        <v>90</v>
      </c>
      <c r="L153" t="s">
        <v>1038</v>
      </c>
      <c r="M153" t="s">
        <v>1039</v>
      </c>
      <c r="N153" s="1">
        <v>12490</v>
      </c>
      <c r="O153">
        <v>19340312</v>
      </c>
      <c r="P153" t="s">
        <v>1032</v>
      </c>
      <c r="Q153" t="s">
        <v>575</v>
      </c>
      <c r="R153">
        <v>0.625</v>
      </c>
      <c r="S153">
        <v>0.625</v>
      </c>
      <c r="T153" t="s">
        <v>541</v>
      </c>
      <c r="U153" t="s">
        <v>878</v>
      </c>
      <c r="V153">
        <v>17</v>
      </c>
      <c r="W153" t="s">
        <v>3815</v>
      </c>
      <c r="X153" t="s">
        <v>27</v>
      </c>
    </row>
    <row r="154" spans="1:24" x14ac:dyDescent="0.3">
      <c r="A154" t="s">
        <v>1079</v>
      </c>
      <c r="B154" t="s">
        <v>21</v>
      </c>
      <c r="C154" t="e" vm="7">
        <v>#VALUE!</v>
      </c>
      <c r="D154" t="s">
        <v>52</v>
      </c>
      <c r="E154" t="s">
        <v>1080</v>
      </c>
      <c r="F154" t="s">
        <v>32</v>
      </c>
      <c r="G154" t="s">
        <v>1081</v>
      </c>
      <c r="H154" t="s">
        <v>23</v>
      </c>
      <c r="I154" t="s">
        <v>368</v>
      </c>
      <c r="J154" t="s">
        <v>25</v>
      </c>
      <c r="K154" t="s">
        <v>139</v>
      </c>
      <c r="L154" t="s">
        <v>1082</v>
      </c>
      <c r="M154" t="s">
        <v>1083</v>
      </c>
      <c r="N154" s="1">
        <v>4409</v>
      </c>
      <c r="O154">
        <v>19120126</v>
      </c>
      <c r="P154" t="s">
        <v>1084</v>
      </c>
      <c r="Q154" t="s">
        <v>575</v>
      </c>
      <c r="R154">
        <v>0.625</v>
      </c>
      <c r="S154">
        <v>0.625</v>
      </c>
      <c r="T154" t="s">
        <v>541</v>
      </c>
      <c r="U154" t="s">
        <v>1085</v>
      </c>
      <c r="V154">
        <v>21</v>
      </c>
      <c r="W154" t="s">
        <v>3807</v>
      </c>
      <c r="X154" t="s">
        <v>27</v>
      </c>
    </row>
    <row r="155" spans="1:24" x14ac:dyDescent="0.3">
      <c r="A155" t="s">
        <v>1376</v>
      </c>
      <c r="B155" t="s">
        <v>21</v>
      </c>
      <c r="C155" t="e" vm="7">
        <v>#VALUE!</v>
      </c>
      <c r="D155" t="s">
        <v>82</v>
      </c>
      <c r="E155" t="s">
        <v>1377</v>
      </c>
      <c r="F155" t="s">
        <v>1378</v>
      </c>
      <c r="G155" t="s">
        <v>1379</v>
      </c>
      <c r="H155" t="s">
        <v>23</v>
      </c>
      <c r="I155" t="s">
        <v>400</v>
      </c>
      <c r="J155" t="s">
        <v>1380</v>
      </c>
      <c r="K155" t="s">
        <v>108</v>
      </c>
      <c r="L155" t="s">
        <v>869</v>
      </c>
      <c r="M155" t="s">
        <v>1381</v>
      </c>
      <c r="N155" s="1">
        <v>34953</v>
      </c>
      <c r="O155">
        <v>19950911</v>
      </c>
      <c r="P155" t="s">
        <v>870</v>
      </c>
      <c r="Q155" t="s">
        <v>575</v>
      </c>
      <c r="R155">
        <v>0.625</v>
      </c>
      <c r="S155">
        <v>0.625</v>
      </c>
      <c r="T155" t="s">
        <v>541</v>
      </c>
      <c r="U155" t="s">
        <v>871</v>
      </c>
      <c r="V155">
        <v>29</v>
      </c>
      <c r="W155" t="s">
        <v>3807</v>
      </c>
      <c r="X155" t="s">
        <v>27</v>
      </c>
    </row>
    <row r="156" spans="1:24" x14ac:dyDescent="0.3">
      <c r="A156" t="s">
        <v>1396</v>
      </c>
      <c r="B156" t="s">
        <v>21</v>
      </c>
      <c r="C156" t="e" vm="7">
        <v>#VALUE!</v>
      </c>
      <c r="D156" t="s">
        <v>272</v>
      </c>
      <c r="E156" t="s">
        <v>1397</v>
      </c>
      <c r="F156" t="s">
        <v>85</v>
      </c>
      <c r="G156" t="s">
        <v>1398</v>
      </c>
      <c r="H156" t="s">
        <v>23</v>
      </c>
      <c r="I156" t="s">
        <v>377</v>
      </c>
      <c r="J156" t="s">
        <v>25</v>
      </c>
      <c r="K156" t="s">
        <v>90</v>
      </c>
      <c r="L156" t="s">
        <v>1131</v>
      </c>
      <c r="M156" t="s">
        <v>1399</v>
      </c>
      <c r="N156" s="1">
        <v>33489</v>
      </c>
      <c r="O156">
        <v>19910908</v>
      </c>
      <c r="P156" t="s">
        <v>1132</v>
      </c>
      <c r="Q156" t="s">
        <v>575</v>
      </c>
      <c r="R156">
        <v>0.625</v>
      </c>
      <c r="S156">
        <v>0.625</v>
      </c>
      <c r="T156" t="s">
        <v>541</v>
      </c>
      <c r="U156" t="s">
        <v>871</v>
      </c>
      <c r="V156">
        <v>19</v>
      </c>
      <c r="W156" t="s">
        <v>3815</v>
      </c>
      <c r="X156" t="s">
        <v>27</v>
      </c>
    </row>
    <row r="157" spans="1:24" x14ac:dyDescent="0.3">
      <c r="A157" t="s">
        <v>1504</v>
      </c>
      <c r="B157" t="s">
        <v>21</v>
      </c>
      <c r="C157" t="e" vm="10">
        <v>#VALUE!</v>
      </c>
      <c r="D157" t="s">
        <v>200</v>
      </c>
      <c r="E157" t="s">
        <v>1505</v>
      </c>
      <c r="F157" t="s">
        <v>32</v>
      </c>
      <c r="G157" t="s">
        <v>1506</v>
      </c>
      <c r="H157" t="s">
        <v>23</v>
      </c>
      <c r="I157" t="s">
        <v>446</v>
      </c>
      <c r="J157" t="s">
        <v>25</v>
      </c>
      <c r="K157" t="s">
        <v>176</v>
      </c>
      <c r="L157" t="s">
        <v>889</v>
      </c>
      <c r="M157" t="s">
        <v>1507</v>
      </c>
      <c r="N157" s="1">
        <v>41720</v>
      </c>
      <c r="O157">
        <v>20140322</v>
      </c>
      <c r="P157" t="s">
        <v>878</v>
      </c>
      <c r="Q157" t="s">
        <v>575</v>
      </c>
      <c r="R157">
        <v>0.625</v>
      </c>
      <c r="S157">
        <v>0.625</v>
      </c>
      <c r="T157" t="s">
        <v>541</v>
      </c>
      <c r="U157" t="s">
        <v>879</v>
      </c>
      <c r="V157">
        <v>66</v>
      </c>
      <c r="W157" t="s">
        <v>3816</v>
      </c>
      <c r="X157" t="s">
        <v>27</v>
      </c>
    </row>
    <row r="158" spans="1:24" x14ac:dyDescent="0.3">
      <c r="A158" t="s">
        <v>1719</v>
      </c>
      <c r="B158" t="s">
        <v>21</v>
      </c>
      <c r="C158" t="e" vm="10">
        <v>#VALUE!</v>
      </c>
      <c r="D158" t="s">
        <v>63</v>
      </c>
      <c r="E158" t="s">
        <v>1720</v>
      </c>
      <c r="F158" t="s">
        <v>1721</v>
      </c>
      <c r="G158" t="s">
        <v>1722</v>
      </c>
      <c r="H158" t="s">
        <v>23</v>
      </c>
      <c r="I158" t="s">
        <v>368</v>
      </c>
      <c r="J158" t="s">
        <v>117</v>
      </c>
      <c r="K158" t="s">
        <v>139</v>
      </c>
      <c r="L158" t="s">
        <v>869</v>
      </c>
      <c r="M158" t="s">
        <v>1723</v>
      </c>
      <c r="N158" s="1">
        <v>38140</v>
      </c>
      <c r="O158">
        <v>20040602</v>
      </c>
      <c r="P158" t="s">
        <v>870</v>
      </c>
      <c r="Q158" t="s">
        <v>575</v>
      </c>
      <c r="R158">
        <v>0.625</v>
      </c>
      <c r="S158">
        <v>0.625</v>
      </c>
      <c r="T158" t="s">
        <v>541</v>
      </c>
      <c r="U158" t="s">
        <v>871</v>
      </c>
      <c r="V158">
        <v>21</v>
      </c>
      <c r="W158" t="s">
        <v>3807</v>
      </c>
      <c r="X158" t="s">
        <v>27</v>
      </c>
    </row>
    <row r="159" spans="1:24" x14ac:dyDescent="0.3">
      <c r="A159" t="s">
        <v>2060</v>
      </c>
      <c r="B159" t="s">
        <v>21</v>
      </c>
      <c r="C159" t="e" vm="5">
        <v>#VALUE!</v>
      </c>
      <c r="D159" t="s">
        <v>181</v>
      </c>
      <c r="E159" t="s">
        <v>2061</v>
      </c>
      <c r="F159" t="s">
        <v>24</v>
      </c>
      <c r="G159" t="s">
        <v>2062</v>
      </c>
      <c r="H159" t="s">
        <v>23</v>
      </c>
      <c r="I159" t="s">
        <v>368</v>
      </c>
      <c r="J159" t="s">
        <v>2063</v>
      </c>
      <c r="K159" t="s">
        <v>139</v>
      </c>
      <c r="L159" t="s">
        <v>1350</v>
      </c>
      <c r="M159" t="s">
        <v>2064</v>
      </c>
      <c r="N159" s="1">
        <v>27251</v>
      </c>
      <c r="O159">
        <v>19740810</v>
      </c>
      <c r="P159" t="s">
        <v>870</v>
      </c>
      <c r="Q159" t="s">
        <v>575</v>
      </c>
      <c r="R159">
        <v>0.625</v>
      </c>
      <c r="S159">
        <v>0.625</v>
      </c>
      <c r="T159" t="s">
        <v>541</v>
      </c>
      <c r="U159" t="s">
        <v>871</v>
      </c>
      <c r="V159">
        <v>21</v>
      </c>
      <c r="W159" t="s">
        <v>3807</v>
      </c>
      <c r="X159" t="s">
        <v>27</v>
      </c>
    </row>
    <row r="160" spans="1:24" x14ac:dyDescent="0.3">
      <c r="A160" t="s">
        <v>3412</v>
      </c>
      <c r="B160" t="s">
        <v>21</v>
      </c>
      <c r="C160" t="e" vm="1">
        <v>#VALUE!</v>
      </c>
      <c r="D160" t="s">
        <v>42</v>
      </c>
      <c r="E160" t="s">
        <v>3413</v>
      </c>
      <c r="F160" t="s">
        <v>28</v>
      </c>
      <c r="G160" t="s">
        <v>3414</v>
      </c>
      <c r="H160" t="s">
        <v>23</v>
      </c>
      <c r="I160" t="s">
        <v>388</v>
      </c>
      <c r="J160" t="s">
        <v>3415</v>
      </c>
      <c r="K160" t="s">
        <v>24</v>
      </c>
      <c r="L160" t="s">
        <v>1957</v>
      </c>
      <c r="M160" t="s">
        <v>3416</v>
      </c>
      <c r="N160" s="1">
        <v>32399</v>
      </c>
      <c r="O160">
        <v>19880913</v>
      </c>
      <c r="P160" t="s">
        <v>1948</v>
      </c>
      <c r="Q160" t="s">
        <v>575</v>
      </c>
      <c r="R160">
        <v>0.625</v>
      </c>
      <c r="S160">
        <v>0.625</v>
      </c>
      <c r="T160" t="s">
        <v>541</v>
      </c>
      <c r="U160" t="s">
        <v>876</v>
      </c>
      <c r="V160">
        <v>38</v>
      </c>
      <c r="W160" t="s">
        <v>3808</v>
      </c>
      <c r="X160" t="s">
        <v>27</v>
      </c>
    </row>
    <row r="161" spans="1:24" x14ac:dyDescent="0.3">
      <c r="A161" t="s">
        <v>1986</v>
      </c>
      <c r="B161" t="s">
        <v>21</v>
      </c>
      <c r="C161" t="e" vm="18">
        <v>#VALUE!</v>
      </c>
      <c r="D161" t="s">
        <v>43</v>
      </c>
      <c r="E161" t="s">
        <v>1987</v>
      </c>
      <c r="F161" t="s">
        <v>1988</v>
      </c>
      <c r="G161" t="s">
        <v>1989</v>
      </c>
      <c r="H161" t="s">
        <v>69</v>
      </c>
      <c r="I161" t="s">
        <v>438</v>
      </c>
      <c r="J161" t="s">
        <v>1990</v>
      </c>
      <c r="K161" t="s">
        <v>139</v>
      </c>
      <c r="L161" t="s">
        <v>1002</v>
      </c>
      <c r="M161" t="s">
        <v>201</v>
      </c>
      <c r="N161" s="1">
        <v>35911</v>
      </c>
      <c r="O161">
        <v>19980426</v>
      </c>
      <c r="P161" t="s">
        <v>944</v>
      </c>
      <c r="Q161" t="s">
        <v>1991</v>
      </c>
      <c r="R161">
        <v>0.62847222199999997</v>
      </c>
      <c r="S161">
        <v>0.62847222199999997</v>
      </c>
      <c r="T161" t="s">
        <v>541</v>
      </c>
      <c r="U161" t="s">
        <v>878</v>
      </c>
      <c r="V161">
        <v>35</v>
      </c>
      <c r="W161" t="s">
        <v>3807</v>
      </c>
      <c r="X161" t="s">
        <v>27</v>
      </c>
    </row>
    <row r="162" spans="1:24" x14ac:dyDescent="0.3">
      <c r="A162" t="s">
        <v>1179</v>
      </c>
      <c r="B162" t="s">
        <v>21</v>
      </c>
      <c r="C162" t="e" vm="7">
        <v>#VALUE!</v>
      </c>
      <c r="D162" t="s">
        <v>45</v>
      </c>
      <c r="E162" t="s">
        <v>1180</v>
      </c>
      <c r="F162" t="s">
        <v>32</v>
      </c>
      <c r="G162" t="s">
        <v>1181</v>
      </c>
      <c r="H162" t="s">
        <v>23</v>
      </c>
      <c r="I162" t="s">
        <v>368</v>
      </c>
      <c r="J162" t="s">
        <v>25</v>
      </c>
      <c r="K162" t="s">
        <v>139</v>
      </c>
      <c r="L162" t="s">
        <v>1050</v>
      </c>
      <c r="M162" t="s">
        <v>1182</v>
      </c>
      <c r="N162" s="1">
        <v>21512</v>
      </c>
      <c r="O162">
        <v>19581123</v>
      </c>
      <c r="P162" t="s">
        <v>878</v>
      </c>
      <c r="Q162" t="s">
        <v>667</v>
      </c>
      <c r="R162">
        <v>0.63541666699999999</v>
      </c>
      <c r="S162">
        <v>0.63541666699999999</v>
      </c>
      <c r="T162" t="s">
        <v>541</v>
      </c>
      <c r="U162" t="s">
        <v>879</v>
      </c>
      <c r="V162">
        <v>21</v>
      </c>
      <c r="W162" t="s">
        <v>3807</v>
      </c>
      <c r="X162" t="s">
        <v>27</v>
      </c>
    </row>
    <row r="163" spans="1:24" x14ac:dyDescent="0.3">
      <c r="A163" t="s">
        <v>1323</v>
      </c>
      <c r="B163" t="s">
        <v>21</v>
      </c>
      <c r="C163" t="e" vm="7">
        <v>#VALUE!</v>
      </c>
      <c r="D163" t="s">
        <v>272</v>
      </c>
      <c r="E163" t="s">
        <v>1324</v>
      </c>
      <c r="F163" t="s">
        <v>1325</v>
      </c>
      <c r="G163" t="s">
        <v>1326</v>
      </c>
      <c r="H163" t="s">
        <v>23</v>
      </c>
      <c r="I163" t="s">
        <v>393</v>
      </c>
      <c r="J163" t="s">
        <v>25</v>
      </c>
      <c r="K163" t="s">
        <v>93</v>
      </c>
      <c r="L163" t="s">
        <v>1327</v>
      </c>
      <c r="M163" t="s">
        <v>1328</v>
      </c>
      <c r="N163" s="1">
        <v>38337</v>
      </c>
      <c r="O163">
        <v>20041216</v>
      </c>
      <c r="P163" t="s">
        <v>1132</v>
      </c>
      <c r="Q163" t="s">
        <v>667</v>
      </c>
      <c r="R163">
        <v>0.63541666699999999</v>
      </c>
      <c r="S163">
        <v>0.63541666699999999</v>
      </c>
      <c r="T163" t="s">
        <v>541</v>
      </c>
      <c r="U163" t="s">
        <v>871</v>
      </c>
      <c r="V163">
        <v>18</v>
      </c>
      <c r="W163" t="s">
        <v>3815</v>
      </c>
      <c r="X163" t="s">
        <v>27</v>
      </c>
    </row>
    <row r="164" spans="1:24" x14ac:dyDescent="0.3">
      <c r="A164" t="s">
        <v>1382</v>
      </c>
      <c r="B164" t="s">
        <v>21</v>
      </c>
      <c r="C164" t="e" vm="7">
        <v>#VALUE!</v>
      </c>
      <c r="D164" t="s">
        <v>82</v>
      </c>
      <c r="E164" t="s">
        <v>1383</v>
      </c>
      <c r="F164" t="s">
        <v>1384</v>
      </c>
      <c r="G164" t="s">
        <v>1385</v>
      </c>
      <c r="H164" t="s">
        <v>23</v>
      </c>
      <c r="I164" t="s">
        <v>373</v>
      </c>
      <c r="J164" t="s">
        <v>25</v>
      </c>
      <c r="K164" t="s">
        <v>26</v>
      </c>
      <c r="L164" t="s">
        <v>1386</v>
      </c>
      <c r="M164" t="s">
        <v>1387</v>
      </c>
      <c r="N164" s="1">
        <v>34294</v>
      </c>
      <c r="O164">
        <v>19931121</v>
      </c>
      <c r="P164" t="s">
        <v>1388</v>
      </c>
      <c r="Q164" t="s">
        <v>667</v>
      </c>
      <c r="R164">
        <v>0.63541666699999999</v>
      </c>
      <c r="S164">
        <v>0.63541666699999999</v>
      </c>
      <c r="T164" t="s">
        <v>541</v>
      </c>
      <c r="U164" t="s">
        <v>907</v>
      </c>
      <c r="V164">
        <v>27</v>
      </c>
      <c r="W164" t="s">
        <v>3807</v>
      </c>
      <c r="X164" t="s">
        <v>27</v>
      </c>
    </row>
    <row r="165" spans="1:24" x14ac:dyDescent="0.3">
      <c r="A165" t="s">
        <v>1490</v>
      </c>
      <c r="B165" t="s">
        <v>21</v>
      </c>
      <c r="C165" t="e" vm="7">
        <v>#VALUE!</v>
      </c>
      <c r="D165" t="s">
        <v>82</v>
      </c>
      <c r="E165" t="s">
        <v>674</v>
      </c>
      <c r="F165" t="s">
        <v>797</v>
      </c>
      <c r="G165" t="s">
        <v>1491</v>
      </c>
      <c r="H165" t="s">
        <v>23</v>
      </c>
      <c r="I165" t="s">
        <v>456</v>
      </c>
      <c r="J165" t="s">
        <v>1492</v>
      </c>
      <c r="K165" t="s">
        <v>139</v>
      </c>
      <c r="L165" t="s">
        <v>1493</v>
      </c>
      <c r="M165" t="s">
        <v>1494</v>
      </c>
      <c r="N165" s="1">
        <v>9458</v>
      </c>
      <c r="O165">
        <v>19251122</v>
      </c>
      <c r="P165" t="s">
        <v>1495</v>
      </c>
      <c r="Q165" t="s">
        <v>667</v>
      </c>
      <c r="R165">
        <v>0.63541666699999999</v>
      </c>
      <c r="S165">
        <v>0.63541666699999999</v>
      </c>
      <c r="T165" t="s">
        <v>541</v>
      </c>
      <c r="U165" t="s">
        <v>907</v>
      </c>
      <c r="V165">
        <v>55</v>
      </c>
      <c r="W165" t="s">
        <v>3817</v>
      </c>
      <c r="X165" t="s">
        <v>27</v>
      </c>
    </row>
    <row r="166" spans="1:24" x14ac:dyDescent="0.3">
      <c r="A166" t="s">
        <v>1497</v>
      </c>
      <c r="B166" t="s">
        <v>21</v>
      </c>
      <c r="C166" t="e" vm="10">
        <v>#VALUE!</v>
      </c>
      <c r="D166" t="s">
        <v>318</v>
      </c>
      <c r="E166" t="s">
        <v>1498</v>
      </c>
      <c r="F166" t="s">
        <v>96</v>
      </c>
      <c r="G166" t="s">
        <v>1499</v>
      </c>
      <c r="H166" t="s">
        <v>23</v>
      </c>
      <c r="I166" t="s">
        <v>462</v>
      </c>
      <c r="J166" t="s">
        <v>25</v>
      </c>
      <c r="K166" t="s">
        <v>139</v>
      </c>
      <c r="L166" t="s">
        <v>869</v>
      </c>
      <c r="M166" t="s">
        <v>1500</v>
      </c>
      <c r="N166" s="1">
        <v>40190</v>
      </c>
      <c r="O166">
        <v>20100112</v>
      </c>
      <c r="P166" t="s">
        <v>870</v>
      </c>
      <c r="Q166" t="s">
        <v>667</v>
      </c>
      <c r="R166">
        <v>0.63541666699999999</v>
      </c>
      <c r="S166">
        <v>0.63541666699999999</v>
      </c>
      <c r="T166" t="s">
        <v>541</v>
      </c>
      <c r="U166" t="s">
        <v>871</v>
      </c>
      <c r="V166">
        <v>37</v>
      </c>
      <c r="W166" t="s">
        <v>3808</v>
      </c>
      <c r="X166" t="s">
        <v>27</v>
      </c>
    </row>
    <row r="167" spans="1:24" x14ac:dyDescent="0.3">
      <c r="A167" t="s">
        <v>2993</v>
      </c>
      <c r="B167" t="s">
        <v>21</v>
      </c>
      <c r="C167" t="e" vm="1">
        <v>#VALUE!</v>
      </c>
      <c r="D167" t="s">
        <v>79</v>
      </c>
      <c r="E167" t="s">
        <v>2994</v>
      </c>
      <c r="F167" t="s">
        <v>32</v>
      </c>
      <c r="G167" t="s">
        <v>2995</v>
      </c>
      <c r="H167" t="s">
        <v>23</v>
      </c>
      <c r="I167" t="s">
        <v>361</v>
      </c>
      <c r="J167" t="s">
        <v>2996</v>
      </c>
      <c r="K167" t="s">
        <v>161</v>
      </c>
      <c r="L167" t="s">
        <v>869</v>
      </c>
      <c r="M167" t="s">
        <v>2997</v>
      </c>
      <c r="N167" s="1">
        <v>21016</v>
      </c>
      <c r="O167">
        <v>19570715</v>
      </c>
      <c r="P167" t="s">
        <v>870</v>
      </c>
      <c r="Q167" t="s">
        <v>667</v>
      </c>
      <c r="R167">
        <v>0.63541666699999999</v>
      </c>
      <c r="S167">
        <v>0.63541666699999999</v>
      </c>
      <c r="T167" t="s">
        <v>541</v>
      </c>
      <c r="U167" t="s">
        <v>871</v>
      </c>
      <c r="V167">
        <v>57</v>
      </c>
      <c r="W167" t="s">
        <v>3817</v>
      </c>
      <c r="X167" t="s">
        <v>27</v>
      </c>
    </row>
    <row r="168" spans="1:24" x14ac:dyDescent="0.3">
      <c r="A168" t="s">
        <v>1005</v>
      </c>
      <c r="B168" t="s">
        <v>21</v>
      </c>
      <c r="C168" t="e" vm="7">
        <v>#VALUE!</v>
      </c>
      <c r="D168" t="s">
        <v>52</v>
      </c>
      <c r="E168" t="s">
        <v>720</v>
      </c>
      <c r="F168" t="s">
        <v>32</v>
      </c>
      <c r="G168" t="s">
        <v>1006</v>
      </c>
      <c r="H168" t="s">
        <v>23</v>
      </c>
      <c r="I168" t="s">
        <v>366</v>
      </c>
      <c r="J168" t="s">
        <v>1007</v>
      </c>
      <c r="K168" t="s">
        <v>90</v>
      </c>
      <c r="L168" t="s">
        <v>869</v>
      </c>
      <c r="M168" t="s">
        <v>1008</v>
      </c>
      <c r="N168" s="1">
        <v>13559</v>
      </c>
      <c r="O168">
        <v>19370213</v>
      </c>
      <c r="P168" t="s">
        <v>870</v>
      </c>
      <c r="Q168" t="s">
        <v>787</v>
      </c>
      <c r="R168">
        <v>0.63888888899999996</v>
      </c>
      <c r="S168">
        <v>0.63888888899999996</v>
      </c>
      <c r="T168" t="s">
        <v>541</v>
      </c>
      <c r="U168" t="s">
        <v>871</v>
      </c>
      <c r="V168">
        <v>32</v>
      </c>
      <c r="W168" t="s">
        <v>3807</v>
      </c>
      <c r="X168" t="s">
        <v>27</v>
      </c>
    </row>
    <row r="169" spans="1:24" x14ac:dyDescent="0.3">
      <c r="A169" t="s">
        <v>1195</v>
      </c>
      <c r="B169" t="s">
        <v>21</v>
      </c>
      <c r="C169" t="e" vm="7">
        <v>#VALUE!</v>
      </c>
      <c r="D169" t="s">
        <v>45</v>
      </c>
      <c r="E169" t="s">
        <v>1190</v>
      </c>
      <c r="F169" t="s">
        <v>1196</v>
      </c>
      <c r="G169" t="s">
        <v>1197</v>
      </c>
      <c r="H169" t="s">
        <v>23</v>
      </c>
      <c r="I169" t="s">
        <v>372</v>
      </c>
      <c r="J169" t="s">
        <v>129</v>
      </c>
      <c r="K169" t="s">
        <v>26</v>
      </c>
      <c r="L169" t="s">
        <v>1198</v>
      </c>
      <c r="M169" t="s">
        <v>1199</v>
      </c>
      <c r="N169" s="1">
        <v>17032</v>
      </c>
      <c r="O169">
        <v>19460818</v>
      </c>
      <c r="P169" t="s">
        <v>944</v>
      </c>
      <c r="Q169" t="s">
        <v>787</v>
      </c>
      <c r="R169">
        <v>0.63888888899999996</v>
      </c>
      <c r="S169">
        <v>0.63888888899999996</v>
      </c>
      <c r="T169" t="s">
        <v>541</v>
      </c>
      <c r="U169" t="s">
        <v>878</v>
      </c>
      <c r="V169">
        <v>30</v>
      </c>
      <c r="W169" t="s">
        <v>3807</v>
      </c>
      <c r="X169" t="s">
        <v>27</v>
      </c>
    </row>
    <row r="170" spans="1:24" x14ac:dyDescent="0.3">
      <c r="A170" t="s">
        <v>2020</v>
      </c>
      <c r="B170" t="s">
        <v>21</v>
      </c>
      <c r="C170" t="e" vm="16">
        <v>#VALUE!</v>
      </c>
      <c r="D170" t="s">
        <v>322</v>
      </c>
      <c r="E170" t="s">
        <v>323</v>
      </c>
      <c r="F170" t="s">
        <v>2021</v>
      </c>
      <c r="G170" t="s">
        <v>2022</v>
      </c>
      <c r="H170" t="s">
        <v>23</v>
      </c>
      <c r="I170" t="s">
        <v>439</v>
      </c>
      <c r="J170" t="s">
        <v>445</v>
      </c>
      <c r="K170" t="s">
        <v>108</v>
      </c>
      <c r="L170" t="s">
        <v>2023</v>
      </c>
      <c r="M170" t="s">
        <v>2024</v>
      </c>
      <c r="N170" s="1">
        <v>33671</v>
      </c>
      <c r="O170">
        <v>19920308</v>
      </c>
      <c r="P170" t="s">
        <v>2025</v>
      </c>
      <c r="Q170" t="s">
        <v>787</v>
      </c>
      <c r="R170">
        <v>0.63888888899999996</v>
      </c>
      <c r="S170">
        <v>0.63888888899999996</v>
      </c>
      <c r="T170" t="s">
        <v>541</v>
      </c>
      <c r="U170" t="s">
        <v>871</v>
      </c>
      <c r="V170">
        <v>41</v>
      </c>
      <c r="W170" t="s">
        <v>3808</v>
      </c>
      <c r="X170" t="s">
        <v>27</v>
      </c>
    </row>
    <row r="171" spans="1:24" x14ac:dyDescent="0.3">
      <c r="A171" t="s">
        <v>958</v>
      </c>
      <c r="B171" t="s">
        <v>21</v>
      </c>
      <c r="C171" t="e" vm="7">
        <v>#VALUE!</v>
      </c>
      <c r="D171" t="s">
        <v>52</v>
      </c>
      <c r="E171" t="s">
        <v>959</v>
      </c>
      <c r="F171" t="s">
        <v>57</v>
      </c>
      <c r="G171" t="s">
        <v>960</v>
      </c>
      <c r="H171" t="s">
        <v>23</v>
      </c>
      <c r="I171" t="s">
        <v>398</v>
      </c>
      <c r="J171" t="s">
        <v>961</v>
      </c>
      <c r="K171" t="s">
        <v>108</v>
      </c>
      <c r="L171" t="s">
        <v>920</v>
      </c>
      <c r="M171" t="s">
        <v>962</v>
      </c>
      <c r="N171" s="1">
        <v>21931</v>
      </c>
      <c r="O171">
        <v>19600116</v>
      </c>
      <c r="P171" t="s">
        <v>875</v>
      </c>
      <c r="Q171" t="s">
        <v>586</v>
      </c>
      <c r="R171">
        <v>0.64583333300000001</v>
      </c>
      <c r="S171">
        <v>0.64583333300000001</v>
      </c>
      <c r="T171" t="s">
        <v>541</v>
      </c>
      <c r="U171" t="s">
        <v>876</v>
      </c>
      <c r="V171">
        <v>13</v>
      </c>
      <c r="W171" t="s">
        <v>3815</v>
      </c>
      <c r="X171" t="s">
        <v>27</v>
      </c>
    </row>
    <row r="172" spans="1:24" x14ac:dyDescent="0.3">
      <c r="A172" t="s">
        <v>1072</v>
      </c>
      <c r="B172" t="s">
        <v>21</v>
      </c>
      <c r="C172" t="e" vm="7">
        <v>#VALUE!</v>
      </c>
      <c r="D172" t="s">
        <v>52</v>
      </c>
      <c r="E172" t="s">
        <v>738</v>
      </c>
      <c r="F172" t="s">
        <v>32</v>
      </c>
      <c r="G172" t="s">
        <v>1073</v>
      </c>
      <c r="H172" t="s">
        <v>23</v>
      </c>
      <c r="I172" t="s">
        <v>393</v>
      </c>
      <c r="J172" t="s">
        <v>1074</v>
      </c>
      <c r="K172" t="s">
        <v>108</v>
      </c>
      <c r="L172" t="s">
        <v>869</v>
      </c>
      <c r="M172" t="s">
        <v>1075</v>
      </c>
      <c r="N172" s="1">
        <v>8071</v>
      </c>
      <c r="O172">
        <v>19220204</v>
      </c>
      <c r="P172" t="s">
        <v>870</v>
      </c>
      <c r="Q172" t="s">
        <v>586</v>
      </c>
      <c r="R172">
        <v>0.64583333300000001</v>
      </c>
      <c r="S172">
        <v>0.64583333300000001</v>
      </c>
      <c r="T172" t="s">
        <v>541</v>
      </c>
      <c r="U172" t="s">
        <v>871</v>
      </c>
      <c r="V172">
        <v>18</v>
      </c>
      <c r="W172" t="s">
        <v>3815</v>
      </c>
      <c r="X172" t="s">
        <v>27</v>
      </c>
    </row>
    <row r="173" spans="1:24" x14ac:dyDescent="0.3">
      <c r="A173" t="s">
        <v>1705</v>
      </c>
      <c r="B173" t="s">
        <v>21</v>
      </c>
      <c r="C173" t="e" vm="10">
        <v>#VALUE!</v>
      </c>
      <c r="D173" t="s">
        <v>63</v>
      </c>
      <c r="E173" t="s">
        <v>1706</v>
      </c>
      <c r="F173" t="s">
        <v>38</v>
      </c>
      <c r="G173" t="s">
        <v>1707</v>
      </c>
      <c r="H173" t="s">
        <v>23</v>
      </c>
      <c r="I173" t="s">
        <v>384</v>
      </c>
      <c r="J173" t="s">
        <v>25</v>
      </c>
      <c r="K173" t="s">
        <v>93</v>
      </c>
      <c r="L173" t="s">
        <v>869</v>
      </c>
      <c r="M173" t="s">
        <v>1708</v>
      </c>
      <c r="N173" s="1">
        <v>40054</v>
      </c>
      <c r="O173">
        <v>20090829</v>
      </c>
      <c r="P173" t="s">
        <v>870</v>
      </c>
      <c r="Q173" t="s">
        <v>586</v>
      </c>
      <c r="R173">
        <v>0.64583333300000001</v>
      </c>
      <c r="S173">
        <v>0.64583333300000001</v>
      </c>
      <c r="T173" t="s">
        <v>541</v>
      </c>
      <c r="U173" t="s">
        <v>871</v>
      </c>
      <c r="V173">
        <v>25</v>
      </c>
      <c r="W173" t="s">
        <v>3807</v>
      </c>
      <c r="X173" t="s">
        <v>27</v>
      </c>
    </row>
    <row r="174" spans="1:24" x14ac:dyDescent="0.3">
      <c r="A174" t="s">
        <v>2235</v>
      </c>
      <c r="B174" t="s">
        <v>21</v>
      </c>
      <c r="C174" t="e" vm="26">
        <v>#VALUE!</v>
      </c>
      <c r="D174" t="s">
        <v>2236</v>
      </c>
      <c r="E174" t="s">
        <v>2237</v>
      </c>
      <c r="F174" t="s">
        <v>2238</v>
      </c>
      <c r="G174" t="s">
        <v>2239</v>
      </c>
      <c r="H174" t="s">
        <v>23</v>
      </c>
      <c r="I174" t="s">
        <v>3797</v>
      </c>
      <c r="J174" t="s">
        <v>2240</v>
      </c>
      <c r="K174" t="s">
        <v>139</v>
      </c>
      <c r="L174" t="s">
        <v>2241</v>
      </c>
      <c r="M174" t="s">
        <v>2242</v>
      </c>
      <c r="N174" s="1">
        <v>7905</v>
      </c>
      <c r="O174">
        <v>19210822</v>
      </c>
      <c r="P174" t="s">
        <v>2243</v>
      </c>
      <c r="Q174" t="s">
        <v>586</v>
      </c>
      <c r="R174">
        <v>0.64583333300000001</v>
      </c>
      <c r="S174">
        <v>0.64583333300000001</v>
      </c>
      <c r="T174" t="s">
        <v>541</v>
      </c>
      <c r="U174" t="s">
        <v>2244</v>
      </c>
      <c r="V174">
        <v>0</v>
      </c>
      <c r="W174" t="s">
        <v>3815</v>
      </c>
      <c r="X174" t="s">
        <v>27</v>
      </c>
    </row>
    <row r="175" spans="1:24" x14ac:dyDescent="0.3">
      <c r="A175" t="s">
        <v>2978</v>
      </c>
      <c r="B175" t="s">
        <v>21</v>
      </c>
      <c r="C175" t="e" vm="1">
        <v>#VALUE!</v>
      </c>
      <c r="D175" t="s">
        <v>113</v>
      </c>
      <c r="E175" t="s">
        <v>2979</v>
      </c>
      <c r="F175" t="s">
        <v>2980</v>
      </c>
      <c r="G175" t="s">
        <v>2981</v>
      </c>
      <c r="H175" t="s">
        <v>23</v>
      </c>
      <c r="I175" t="s">
        <v>440</v>
      </c>
      <c r="J175" t="s">
        <v>2982</v>
      </c>
      <c r="K175" t="s">
        <v>26</v>
      </c>
      <c r="L175" t="s">
        <v>87</v>
      </c>
      <c r="M175" t="s">
        <v>2983</v>
      </c>
      <c r="N175" s="1">
        <v>22877</v>
      </c>
      <c r="O175">
        <v>19620819</v>
      </c>
      <c r="P175" t="s">
        <v>87</v>
      </c>
      <c r="Q175" t="s">
        <v>586</v>
      </c>
      <c r="R175">
        <v>0.64583333300000001</v>
      </c>
      <c r="S175">
        <v>0.64583333300000001</v>
      </c>
      <c r="T175" t="s">
        <v>541</v>
      </c>
      <c r="U175" t="s">
        <v>878</v>
      </c>
      <c r="V175">
        <v>40</v>
      </c>
      <c r="W175" t="s">
        <v>3808</v>
      </c>
      <c r="X175" t="s">
        <v>27</v>
      </c>
    </row>
    <row r="176" spans="1:24" x14ac:dyDescent="0.3">
      <c r="A176" t="s">
        <v>2998</v>
      </c>
      <c r="B176" t="s">
        <v>21</v>
      </c>
      <c r="C176" t="e" vm="1">
        <v>#VALUE!</v>
      </c>
      <c r="D176" t="s">
        <v>506</v>
      </c>
      <c r="E176" t="s">
        <v>2999</v>
      </c>
      <c r="F176" t="s">
        <v>3000</v>
      </c>
      <c r="G176" t="s">
        <v>3001</v>
      </c>
      <c r="H176" t="s">
        <v>23</v>
      </c>
      <c r="I176" t="s">
        <v>359</v>
      </c>
      <c r="J176" t="s">
        <v>3002</v>
      </c>
      <c r="K176" t="s">
        <v>139</v>
      </c>
      <c r="L176" t="s">
        <v>3003</v>
      </c>
      <c r="M176" t="s">
        <v>3004</v>
      </c>
      <c r="N176" s="1">
        <v>13356</v>
      </c>
      <c r="O176">
        <v>19360725</v>
      </c>
      <c r="P176" t="s">
        <v>3005</v>
      </c>
      <c r="Q176" t="s">
        <v>586</v>
      </c>
      <c r="R176">
        <v>0.64583333300000001</v>
      </c>
      <c r="S176">
        <v>0.64583333300000001</v>
      </c>
      <c r="T176" t="s">
        <v>541</v>
      </c>
      <c r="U176" t="s">
        <v>871</v>
      </c>
      <c r="V176">
        <v>16</v>
      </c>
      <c r="W176" t="s">
        <v>3815</v>
      </c>
      <c r="X176" t="s">
        <v>27</v>
      </c>
    </row>
    <row r="177" spans="1:24" x14ac:dyDescent="0.3">
      <c r="A177" t="s">
        <v>1513</v>
      </c>
      <c r="B177" t="s">
        <v>21</v>
      </c>
      <c r="C177" t="e" vm="10">
        <v>#VALUE!</v>
      </c>
      <c r="D177" t="s">
        <v>200</v>
      </c>
      <c r="E177" t="s">
        <v>601</v>
      </c>
      <c r="F177" t="s">
        <v>32</v>
      </c>
      <c r="G177" t="s">
        <v>1514</v>
      </c>
      <c r="H177" t="s">
        <v>23</v>
      </c>
      <c r="I177" t="s">
        <v>384</v>
      </c>
      <c r="J177" t="s">
        <v>25</v>
      </c>
      <c r="K177" t="s">
        <v>203</v>
      </c>
      <c r="L177" t="s">
        <v>1515</v>
      </c>
      <c r="M177" t="s">
        <v>1516</v>
      </c>
      <c r="N177" s="1">
        <v>40923</v>
      </c>
      <c r="O177">
        <v>20120115</v>
      </c>
      <c r="P177" t="s">
        <v>875</v>
      </c>
      <c r="Q177" t="s">
        <v>573</v>
      </c>
      <c r="R177">
        <v>0.65277777800000003</v>
      </c>
      <c r="S177">
        <v>0.65277777800000003</v>
      </c>
      <c r="T177" t="s">
        <v>541</v>
      </c>
      <c r="U177" t="s">
        <v>876</v>
      </c>
      <c r="V177">
        <v>25</v>
      </c>
      <c r="W177" t="s">
        <v>3807</v>
      </c>
      <c r="X177" t="s">
        <v>27</v>
      </c>
    </row>
    <row r="178" spans="1:24" x14ac:dyDescent="0.3">
      <c r="A178" t="s">
        <v>1486</v>
      </c>
      <c r="B178" t="s">
        <v>21</v>
      </c>
      <c r="C178" t="e" vm="7">
        <v>#VALUE!</v>
      </c>
      <c r="D178" t="s">
        <v>272</v>
      </c>
      <c r="E178" t="s">
        <v>1487</v>
      </c>
      <c r="F178" t="s">
        <v>32</v>
      </c>
      <c r="G178" t="s">
        <v>1488</v>
      </c>
      <c r="H178" t="s">
        <v>69</v>
      </c>
      <c r="I178" t="s">
        <v>3797</v>
      </c>
      <c r="J178" t="s">
        <v>25</v>
      </c>
      <c r="K178" t="s">
        <v>108</v>
      </c>
      <c r="L178" t="s">
        <v>956</v>
      </c>
      <c r="M178" t="s">
        <v>1489</v>
      </c>
      <c r="N178" s="1">
        <v>9573</v>
      </c>
      <c r="O178">
        <v>19260317</v>
      </c>
      <c r="P178" t="s">
        <v>870</v>
      </c>
      <c r="Q178" t="s">
        <v>634</v>
      </c>
      <c r="R178">
        <v>0.65625</v>
      </c>
      <c r="S178">
        <v>0.65625</v>
      </c>
      <c r="T178" t="s">
        <v>541</v>
      </c>
      <c r="U178" t="s">
        <v>871</v>
      </c>
      <c r="V178">
        <v>0</v>
      </c>
      <c r="W178" t="s">
        <v>3815</v>
      </c>
      <c r="X178" t="s">
        <v>27</v>
      </c>
    </row>
    <row r="179" spans="1:24" x14ac:dyDescent="0.3">
      <c r="A179" t="s">
        <v>1712</v>
      </c>
      <c r="B179" t="s">
        <v>21</v>
      </c>
      <c r="C179" t="e" vm="10">
        <v>#VALUE!</v>
      </c>
      <c r="D179" t="s">
        <v>63</v>
      </c>
      <c r="E179" t="s">
        <v>419</v>
      </c>
      <c r="F179" t="s">
        <v>539</v>
      </c>
      <c r="G179" t="s">
        <v>1713</v>
      </c>
      <c r="H179" t="s">
        <v>23</v>
      </c>
      <c r="I179" t="s">
        <v>380</v>
      </c>
      <c r="J179" t="s">
        <v>25</v>
      </c>
      <c r="K179" t="s">
        <v>139</v>
      </c>
      <c r="L179" t="s">
        <v>869</v>
      </c>
      <c r="M179" t="s">
        <v>1714</v>
      </c>
      <c r="N179" s="1">
        <v>38507</v>
      </c>
      <c r="O179">
        <v>20050604</v>
      </c>
      <c r="P179" t="s">
        <v>870</v>
      </c>
      <c r="Q179" t="s">
        <v>634</v>
      </c>
      <c r="R179">
        <v>0.65625</v>
      </c>
      <c r="S179">
        <v>0.65625</v>
      </c>
      <c r="T179" t="s">
        <v>541</v>
      </c>
      <c r="U179" t="s">
        <v>871</v>
      </c>
      <c r="V179">
        <v>22</v>
      </c>
      <c r="W179" t="s">
        <v>3807</v>
      </c>
      <c r="X179" t="s">
        <v>27</v>
      </c>
    </row>
    <row r="180" spans="1:24" x14ac:dyDescent="0.3">
      <c r="A180" t="s">
        <v>1739</v>
      </c>
      <c r="B180" t="s">
        <v>21</v>
      </c>
      <c r="C180" t="e" vm="10">
        <v>#VALUE!</v>
      </c>
      <c r="D180" t="s">
        <v>63</v>
      </c>
      <c r="E180" t="s">
        <v>169</v>
      </c>
      <c r="F180" t="s">
        <v>1740</v>
      </c>
      <c r="G180" t="s">
        <v>1741</v>
      </c>
      <c r="H180" t="s">
        <v>69</v>
      </c>
      <c r="I180" t="s">
        <v>368</v>
      </c>
      <c r="J180" t="s">
        <v>89</v>
      </c>
      <c r="K180" t="s">
        <v>26</v>
      </c>
      <c r="L180" t="s">
        <v>1742</v>
      </c>
      <c r="M180" t="s">
        <v>1743</v>
      </c>
      <c r="N180" s="1">
        <v>33048</v>
      </c>
      <c r="O180">
        <v>19900624</v>
      </c>
      <c r="P180" t="s">
        <v>1132</v>
      </c>
      <c r="Q180" t="s">
        <v>634</v>
      </c>
      <c r="R180">
        <v>0.65625</v>
      </c>
      <c r="S180">
        <v>0.65625</v>
      </c>
      <c r="T180" t="s">
        <v>541</v>
      </c>
      <c r="U180" t="s">
        <v>871</v>
      </c>
      <c r="V180">
        <v>21</v>
      </c>
      <c r="W180" t="s">
        <v>3807</v>
      </c>
      <c r="X180" t="s">
        <v>27</v>
      </c>
    </row>
    <row r="181" spans="1:24" x14ac:dyDescent="0.3">
      <c r="A181" t="s">
        <v>978</v>
      </c>
      <c r="B181" t="s">
        <v>21</v>
      </c>
      <c r="C181" t="e" vm="7">
        <v>#VALUE!</v>
      </c>
      <c r="D181" t="s">
        <v>52</v>
      </c>
      <c r="E181" t="s">
        <v>979</v>
      </c>
      <c r="F181" t="s">
        <v>305</v>
      </c>
      <c r="G181" t="s">
        <v>980</v>
      </c>
      <c r="H181" t="s">
        <v>23</v>
      </c>
      <c r="I181" t="s">
        <v>368</v>
      </c>
      <c r="J181" t="s">
        <v>25</v>
      </c>
      <c r="K181" t="s">
        <v>26</v>
      </c>
      <c r="L181" t="s">
        <v>981</v>
      </c>
      <c r="M181" t="s">
        <v>982</v>
      </c>
      <c r="N181" s="1">
        <v>18968</v>
      </c>
      <c r="O181">
        <v>19511206</v>
      </c>
      <c r="P181" t="s">
        <v>944</v>
      </c>
      <c r="Q181" t="s">
        <v>548</v>
      </c>
      <c r="R181">
        <v>0.66666666699999999</v>
      </c>
      <c r="S181">
        <v>0.66666666699999999</v>
      </c>
      <c r="T181" t="s">
        <v>541</v>
      </c>
      <c r="U181" t="s">
        <v>878</v>
      </c>
      <c r="V181">
        <v>21</v>
      </c>
      <c r="W181" t="s">
        <v>3807</v>
      </c>
      <c r="X181" t="s">
        <v>27</v>
      </c>
    </row>
    <row r="182" spans="1:24" x14ac:dyDescent="0.3">
      <c r="A182" t="s">
        <v>1041</v>
      </c>
      <c r="B182" t="s">
        <v>21</v>
      </c>
      <c r="C182" t="e" vm="7">
        <v>#VALUE!</v>
      </c>
      <c r="D182" t="s">
        <v>52</v>
      </c>
      <c r="E182" t="s">
        <v>343</v>
      </c>
      <c r="F182" t="s">
        <v>32</v>
      </c>
      <c r="G182" t="s">
        <v>1042</v>
      </c>
      <c r="H182" t="s">
        <v>23</v>
      </c>
      <c r="I182" t="s">
        <v>354</v>
      </c>
      <c r="J182" t="s">
        <v>1043</v>
      </c>
      <c r="K182" t="s">
        <v>26</v>
      </c>
      <c r="L182" t="s">
        <v>1044</v>
      </c>
      <c r="M182" t="s">
        <v>1045</v>
      </c>
      <c r="N182" s="1">
        <v>10632</v>
      </c>
      <c r="O182">
        <v>19290208</v>
      </c>
      <c r="P182" t="s">
        <v>1046</v>
      </c>
      <c r="Q182" t="s">
        <v>548</v>
      </c>
      <c r="R182">
        <v>0.66666666699999999</v>
      </c>
      <c r="S182">
        <v>0.66666666699999999</v>
      </c>
      <c r="T182" t="s">
        <v>541</v>
      </c>
      <c r="U182" t="s">
        <v>1047</v>
      </c>
      <c r="V182">
        <v>39</v>
      </c>
      <c r="W182" t="s">
        <v>3808</v>
      </c>
      <c r="X182" t="s">
        <v>27</v>
      </c>
    </row>
    <row r="183" spans="1:24" x14ac:dyDescent="0.3">
      <c r="A183" t="s">
        <v>1060</v>
      </c>
      <c r="B183" t="s">
        <v>21</v>
      </c>
      <c r="C183" t="e" vm="7">
        <v>#VALUE!</v>
      </c>
      <c r="D183" t="s">
        <v>52</v>
      </c>
      <c r="E183" t="s">
        <v>1061</v>
      </c>
      <c r="F183" t="s">
        <v>1062</v>
      </c>
      <c r="G183" t="s">
        <v>1063</v>
      </c>
      <c r="H183" t="s">
        <v>23</v>
      </c>
      <c r="I183" t="s">
        <v>359</v>
      </c>
      <c r="J183" t="s">
        <v>1064</v>
      </c>
      <c r="K183" t="s">
        <v>108</v>
      </c>
      <c r="L183" t="s">
        <v>1002</v>
      </c>
      <c r="M183" t="s">
        <v>1065</v>
      </c>
      <c r="N183" s="1">
        <v>8785</v>
      </c>
      <c r="O183">
        <v>19240119</v>
      </c>
      <c r="P183" t="s">
        <v>944</v>
      </c>
      <c r="Q183" t="s">
        <v>548</v>
      </c>
      <c r="R183">
        <v>0.66666666699999999</v>
      </c>
      <c r="S183">
        <v>0.66666666699999999</v>
      </c>
      <c r="T183" t="s">
        <v>541</v>
      </c>
      <c r="U183" t="s">
        <v>878</v>
      </c>
      <c r="V183">
        <v>16</v>
      </c>
      <c r="W183" t="s">
        <v>3815</v>
      </c>
      <c r="X183" t="s">
        <v>27</v>
      </c>
    </row>
    <row r="184" spans="1:24" x14ac:dyDescent="0.3">
      <c r="A184" t="s">
        <v>1238</v>
      </c>
      <c r="B184" t="s">
        <v>21</v>
      </c>
      <c r="C184" t="e" vm="7">
        <v>#VALUE!</v>
      </c>
      <c r="D184" t="s">
        <v>82</v>
      </c>
      <c r="E184" t="s">
        <v>1239</v>
      </c>
      <c r="F184" t="s">
        <v>38</v>
      </c>
      <c r="G184" t="s">
        <v>1240</v>
      </c>
      <c r="H184" t="s">
        <v>69</v>
      </c>
      <c r="I184" t="s">
        <v>358</v>
      </c>
      <c r="J184" t="s">
        <v>25</v>
      </c>
      <c r="K184" t="s">
        <v>26</v>
      </c>
      <c r="L184" t="s">
        <v>869</v>
      </c>
      <c r="M184" t="s">
        <v>479</v>
      </c>
      <c r="N184" s="1">
        <v>42842</v>
      </c>
      <c r="O184">
        <v>20170417</v>
      </c>
      <c r="P184" t="s">
        <v>870</v>
      </c>
      <c r="Q184" t="s">
        <v>548</v>
      </c>
      <c r="R184">
        <v>0.66666666699999999</v>
      </c>
      <c r="S184">
        <v>0.66666666699999999</v>
      </c>
      <c r="T184" t="s">
        <v>541</v>
      </c>
      <c r="U184" t="s">
        <v>871</v>
      </c>
      <c r="V184">
        <v>17</v>
      </c>
      <c r="W184" t="s">
        <v>3815</v>
      </c>
      <c r="X184" t="s">
        <v>27</v>
      </c>
    </row>
    <row r="185" spans="1:24" x14ac:dyDescent="0.3">
      <c r="A185" t="s">
        <v>1245</v>
      </c>
      <c r="B185" t="s">
        <v>21</v>
      </c>
      <c r="C185" t="e" vm="7">
        <v>#VALUE!</v>
      </c>
      <c r="D185" t="s">
        <v>82</v>
      </c>
      <c r="E185" t="s">
        <v>1246</v>
      </c>
      <c r="F185" t="s">
        <v>38</v>
      </c>
      <c r="G185" t="s">
        <v>1247</v>
      </c>
      <c r="H185" t="s">
        <v>23</v>
      </c>
      <c r="I185" t="s">
        <v>400</v>
      </c>
      <c r="J185" t="s">
        <v>25</v>
      </c>
      <c r="K185" t="s">
        <v>203</v>
      </c>
      <c r="L185" t="s">
        <v>869</v>
      </c>
      <c r="M185" t="s">
        <v>1248</v>
      </c>
      <c r="N185" s="1">
        <v>42521</v>
      </c>
      <c r="O185">
        <v>20160531</v>
      </c>
      <c r="P185" t="s">
        <v>870</v>
      </c>
      <c r="Q185" t="s">
        <v>548</v>
      </c>
      <c r="R185">
        <v>0.66666666699999999</v>
      </c>
      <c r="S185">
        <v>0.66666666699999999</v>
      </c>
      <c r="T185" t="s">
        <v>541</v>
      </c>
      <c r="U185" t="s">
        <v>871</v>
      </c>
      <c r="V185">
        <v>29</v>
      </c>
      <c r="W185" t="s">
        <v>3807</v>
      </c>
      <c r="X185" t="s">
        <v>27</v>
      </c>
    </row>
    <row r="186" spans="1:24" x14ac:dyDescent="0.3">
      <c r="A186" t="s">
        <v>1673</v>
      </c>
      <c r="B186" t="s">
        <v>21</v>
      </c>
      <c r="C186" t="e" vm="10">
        <v>#VALUE!</v>
      </c>
      <c r="D186" t="s">
        <v>75</v>
      </c>
      <c r="E186" t="s">
        <v>1674</v>
      </c>
      <c r="F186" t="s">
        <v>32</v>
      </c>
      <c r="G186" t="s">
        <v>1675</v>
      </c>
      <c r="H186" t="s">
        <v>23</v>
      </c>
      <c r="I186" t="s">
        <v>393</v>
      </c>
      <c r="J186" t="s">
        <v>1676</v>
      </c>
      <c r="K186" t="s">
        <v>26</v>
      </c>
      <c r="L186" t="s">
        <v>1465</v>
      </c>
      <c r="M186" t="s">
        <v>1677</v>
      </c>
      <c r="N186" s="1">
        <v>14617</v>
      </c>
      <c r="O186">
        <v>19400107</v>
      </c>
      <c r="P186" t="s">
        <v>944</v>
      </c>
      <c r="Q186" t="s">
        <v>548</v>
      </c>
      <c r="R186">
        <v>0.66666666699999999</v>
      </c>
      <c r="S186">
        <v>0.66666666699999999</v>
      </c>
      <c r="T186" t="s">
        <v>541</v>
      </c>
      <c r="U186" t="s">
        <v>878</v>
      </c>
      <c r="V186">
        <v>18</v>
      </c>
      <c r="W186" t="s">
        <v>3815</v>
      </c>
      <c r="X186" t="s">
        <v>27</v>
      </c>
    </row>
    <row r="187" spans="1:24" x14ac:dyDescent="0.3">
      <c r="A187" t="s">
        <v>1952</v>
      </c>
      <c r="B187" t="s">
        <v>21</v>
      </c>
      <c r="C187" t="e" vm="3">
        <v>#VALUE!</v>
      </c>
      <c r="D187" t="s">
        <v>29</v>
      </c>
      <c r="E187" t="s">
        <v>1953</v>
      </c>
      <c r="F187" t="s">
        <v>32</v>
      </c>
      <c r="G187" t="s">
        <v>1954</v>
      </c>
      <c r="H187" t="s">
        <v>23</v>
      </c>
      <c r="I187" t="s">
        <v>362</v>
      </c>
      <c r="J187" t="s">
        <v>445</v>
      </c>
      <c r="K187" t="s">
        <v>139</v>
      </c>
      <c r="L187" t="s">
        <v>1955</v>
      </c>
      <c r="M187" t="s">
        <v>167</v>
      </c>
      <c r="N187" s="1">
        <v>37543</v>
      </c>
      <c r="O187">
        <v>20021014</v>
      </c>
      <c r="P187" t="s">
        <v>875</v>
      </c>
      <c r="Q187" t="s">
        <v>548</v>
      </c>
      <c r="R187">
        <v>0.66666666699999999</v>
      </c>
      <c r="S187">
        <v>0.66666666699999999</v>
      </c>
      <c r="T187" t="s">
        <v>541</v>
      </c>
      <c r="U187" t="s">
        <v>876</v>
      </c>
      <c r="V187">
        <v>36</v>
      </c>
      <c r="W187" t="s">
        <v>3808</v>
      </c>
      <c r="X187" t="s">
        <v>27</v>
      </c>
    </row>
    <row r="188" spans="1:24" x14ac:dyDescent="0.3">
      <c r="A188" t="s">
        <v>1992</v>
      </c>
      <c r="B188" t="s">
        <v>21</v>
      </c>
      <c r="C188" t="e" vm="11">
        <v>#VALUE!</v>
      </c>
      <c r="D188" t="s">
        <v>467</v>
      </c>
      <c r="E188" t="s">
        <v>1993</v>
      </c>
      <c r="F188" t="s">
        <v>38</v>
      </c>
      <c r="G188" t="s">
        <v>1994</v>
      </c>
      <c r="H188" t="s">
        <v>23</v>
      </c>
      <c r="I188" t="s">
        <v>384</v>
      </c>
      <c r="J188" t="s">
        <v>25</v>
      </c>
      <c r="K188" t="s">
        <v>139</v>
      </c>
      <c r="L188" t="s">
        <v>1995</v>
      </c>
      <c r="M188" t="s">
        <v>613</v>
      </c>
      <c r="N188" s="1">
        <v>35074</v>
      </c>
      <c r="O188">
        <v>19960110</v>
      </c>
      <c r="P188" t="s">
        <v>1996</v>
      </c>
      <c r="Q188" t="s">
        <v>548</v>
      </c>
      <c r="R188">
        <v>0.66666666699999999</v>
      </c>
      <c r="S188">
        <v>0.66666666699999999</v>
      </c>
      <c r="T188" t="s">
        <v>541</v>
      </c>
      <c r="U188" t="s">
        <v>907</v>
      </c>
      <c r="V188">
        <v>25</v>
      </c>
      <c r="W188" t="s">
        <v>3807</v>
      </c>
      <c r="X188" t="s">
        <v>27</v>
      </c>
    </row>
    <row r="189" spans="1:24" x14ac:dyDescent="0.3">
      <c r="A189" t="s">
        <v>2201</v>
      </c>
      <c r="B189" t="s">
        <v>21</v>
      </c>
      <c r="C189" t="e" vm="27">
        <v>#VALUE!</v>
      </c>
      <c r="D189" t="s">
        <v>2202</v>
      </c>
      <c r="E189" t="s">
        <v>2203</v>
      </c>
      <c r="F189" t="s">
        <v>32</v>
      </c>
      <c r="G189" t="s">
        <v>2204</v>
      </c>
      <c r="H189" t="s">
        <v>23</v>
      </c>
      <c r="I189" t="s">
        <v>358</v>
      </c>
      <c r="J189" t="s">
        <v>25</v>
      </c>
      <c r="K189" t="s">
        <v>507</v>
      </c>
      <c r="L189" t="s">
        <v>2205</v>
      </c>
      <c r="M189" t="s">
        <v>49</v>
      </c>
      <c r="N189" s="1">
        <v>17798</v>
      </c>
      <c r="O189">
        <v>19480922</v>
      </c>
      <c r="P189" t="s">
        <v>2206</v>
      </c>
      <c r="Q189" t="s">
        <v>548</v>
      </c>
      <c r="R189">
        <v>0.66666666699999999</v>
      </c>
      <c r="S189">
        <v>0.66666666699999999</v>
      </c>
      <c r="T189" t="s">
        <v>541</v>
      </c>
      <c r="U189" t="s">
        <v>878</v>
      </c>
      <c r="V189">
        <v>17</v>
      </c>
      <c r="W189" t="s">
        <v>3815</v>
      </c>
      <c r="X189" t="s">
        <v>27</v>
      </c>
    </row>
    <row r="190" spans="1:24" x14ac:dyDescent="0.3">
      <c r="A190" t="s">
        <v>3200</v>
      </c>
      <c r="B190" t="s">
        <v>21</v>
      </c>
      <c r="C190" t="e" vm="1">
        <v>#VALUE!</v>
      </c>
      <c r="D190" t="s">
        <v>92</v>
      </c>
      <c r="E190" t="s">
        <v>3201</v>
      </c>
      <c r="F190" t="s">
        <v>31</v>
      </c>
      <c r="G190" t="s">
        <v>3202</v>
      </c>
      <c r="H190" t="s">
        <v>23</v>
      </c>
      <c r="I190" t="s">
        <v>459</v>
      </c>
      <c r="J190" t="s">
        <v>25</v>
      </c>
      <c r="K190" t="s">
        <v>24</v>
      </c>
      <c r="L190" t="s">
        <v>3203</v>
      </c>
      <c r="M190" t="s">
        <v>3204</v>
      </c>
      <c r="N190" s="1">
        <v>38214</v>
      </c>
      <c r="O190">
        <v>20040815</v>
      </c>
      <c r="P190" t="s">
        <v>1335</v>
      </c>
      <c r="Q190" t="s">
        <v>548</v>
      </c>
      <c r="R190">
        <v>0.66666666699999999</v>
      </c>
      <c r="S190">
        <v>0.66666666699999999</v>
      </c>
      <c r="T190" t="s">
        <v>541</v>
      </c>
      <c r="U190" t="s">
        <v>879</v>
      </c>
      <c r="V190">
        <v>50</v>
      </c>
      <c r="W190" t="s">
        <v>3808</v>
      </c>
      <c r="X190" t="s">
        <v>27</v>
      </c>
    </row>
    <row r="191" spans="1:24" x14ac:dyDescent="0.3">
      <c r="A191" t="s">
        <v>3402</v>
      </c>
      <c r="B191" t="s">
        <v>21</v>
      </c>
      <c r="C191" t="e" vm="1">
        <v>#VALUE!</v>
      </c>
      <c r="D191" t="s">
        <v>42</v>
      </c>
      <c r="E191" t="s">
        <v>3403</v>
      </c>
      <c r="F191" t="s">
        <v>120</v>
      </c>
      <c r="G191" t="s">
        <v>3404</v>
      </c>
      <c r="H191" t="s">
        <v>23</v>
      </c>
      <c r="I191" t="s">
        <v>823</v>
      </c>
      <c r="J191" t="s">
        <v>25</v>
      </c>
      <c r="K191" t="s">
        <v>24</v>
      </c>
      <c r="L191" t="s">
        <v>3405</v>
      </c>
      <c r="M191" t="s">
        <v>3406</v>
      </c>
      <c r="N191" s="1">
        <v>36768</v>
      </c>
      <c r="O191">
        <v>20000830</v>
      </c>
      <c r="P191" t="s">
        <v>3407</v>
      </c>
      <c r="Q191" t="s">
        <v>548</v>
      </c>
      <c r="R191">
        <v>0.66666666699999999</v>
      </c>
      <c r="S191">
        <v>0.66666666699999999</v>
      </c>
      <c r="T191" t="s">
        <v>541</v>
      </c>
      <c r="U191" t="s">
        <v>876</v>
      </c>
      <c r="V191">
        <v>69</v>
      </c>
      <c r="W191" t="s">
        <v>3816</v>
      </c>
      <c r="X191" t="s">
        <v>27</v>
      </c>
    </row>
    <row r="192" spans="1:24" x14ac:dyDescent="0.3">
      <c r="A192" t="s">
        <v>1315</v>
      </c>
      <c r="B192" t="s">
        <v>21</v>
      </c>
      <c r="C192" t="e" vm="7">
        <v>#VALUE!</v>
      </c>
      <c r="D192" t="s">
        <v>272</v>
      </c>
      <c r="E192" t="s">
        <v>496</v>
      </c>
      <c r="F192" t="s">
        <v>85</v>
      </c>
      <c r="G192" t="s">
        <v>1316</v>
      </c>
      <c r="H192" t="s">
        <v>23</v>
      </c>
      <c r="I192" t="s">
        <v>391</v>
      </c>
      <c r="J192" t="s">
        <v>25</v>
      </c>
      <c r="K192" t="s">
        <v>26</v>
      </c>
      <c r="L192" t="s">
        <v>869</v>
      </c>
      <c r="M192" t="s">
        <v>1317</v>
      </c>
      <c r="N192" s="1">
        <v>38588</v>
      </c>
      <c r="O192">
        <v>20050824</v>
      </c>
      <c r="P192" t="s">
        <v>870</v>
      </c>
      <c r="Q192" t="s">
        <v>654</v>
      </c>
      <c r="R192">
        <v>0.67361111100000004</v>
      </c>
      <c r="S192">
        <v>0.67361111100000004</v>
      </c>
      <c r="T192" t="s">
        <v>541</v>
      </c>
      <c r="U192" t="s">
        <v>871</v>
      </c>
      <c r="V192">
        <v>23</v>
      </c>
      <c r="W192" t="s">
        <v>3807</v>
      </c>
      <c r="X192" t="s">
        <v>27</v>
      </c>
    </row>
    <row r="193" spans="1:24" x14ac:dyDescent="0.3">
      <c r="A193" t="s">
        <v>1165</v>
      </c>
      <c r="B193" t="s">
        <v>21</v>
      </c>
      <c r="C193" t="e" vm="7">
        <v>#VALUE!</v>
      </c>
      <c r="D193" t="s">
        <v>45</v>
      </c>
      <c r="E193" t="s">
        <v>1166</v>
      </c>
      <c r="F193" t="s">
        <v>96</v>
      </c>
      <c r="G193" t="s">
        <v>1167</v>
      </c>
      <c r="H193" t="s">
        <v>69</v>
      </c>
      <c r="I193" t="s">
        <v>393</v>
      </c>
      <c r="J193" t="s">
        <v>1168</v>
      </c>
      <c r="K193" t="s">
        <v>139</v>
      </c>
      <c r="L193" t="s">
        <v>1002</v>
      </c>
      <c r="M193" t="s">
        <v>1169</v>
      </c>
      <c r="N193" s="1">
        <v>22643</v>
      </c>
      <c r="O193">
        <v>19611228</v>
      </c>
      <c r="P193" t="s">
        <v>944</v>
      </c>
      <c r="Q193" t="s">
        <v>687</v>
      </c>
      <c r="R193">
        <v>0.67708333300000001</v>
      </c>
      <c r="S193">
        <v>0.67708333300000001</v>
      </c>
      <c r="T193" t="s">
        <v>541</v>
      </c>
      <c r="U193" t="s">
        <v>878</v>
      </c>
      <c r="V193">
        <v>18</v>
      </c>
      <c r="W193" t="s">
        <v>3815</v>
      </c>
      <c r="X193" t="s">
        <v>27</v>
      </c>
    </row>
    <row r="194" spans="1:24" x14ac:dyDescent="0.3">
      <c r="A194" t="s">
        <v>1608</v>
      </c>
      <c r="B194" t="s">
        <v>21</v>
      </c>
      <c r="C194" t="e" vm="10">
        <v>#VALUE!</v>
      </c>
      <c r="D194" t="s">
        <v>75</v>
      </c>
      <c r="E194" t="s">
        <v>642</v>
      </c>
      <c r="F194" t="s">
        <v>305</v>
      </c>
      <c r="G194" t="s">
        <v>1609</v>
      </c>
      <c r="H194" t="s">
        <v>23</v>
      </c>
      <c r="I194" t="s">
        <v>398</v>
      </c>
      <c r="J194" t="s">
        <v>1610</v>
      </c>
      <c r="K194" t="s">
        <v>108</v>
      </c>
      <c r="L194" t="s">
        <v>883</v>
      </c>
      <c r="M194" t="s">
        <v>1611</v>
      </c>
      <c r="N194" s="1">
        <v>22682</v>
      </c>
      <c r="O194">
        <v>19620205</v>
      </c>
      <c r="P194" t="s">
        <v>870</v>
      </c>
      <c r="Q194" t="s">
        <v>621</v>
      </c>
      <c r="R194">
        <v>0.68055555599999995</v>
      </c>
      <c r="S194">
        <v>0.68055555599999995</v>
      </c>
      <c r="T194" t="s">
        <v>541</v>
      </c>
      <c r="U194" t="s">
        <v>871</v>
      </c>
      <c r="V194">
        <v>13</v>
      </c>
      <c r="W194" t="s">
        <v>3815</v>
      </c>
      <c r="X194" t="s">
        <v>27</v>
      </c>
    </row>
    <row r="195" spans="1:24" x14ac:dyDescent="0.3">
      <c r="A195" t="s">
        <v>1636</v>
      </c>
      <c r="B195" t="s">
        <v>21</v>
      </c>
      <c r="C195" t="e" vm="10">
        <v>#VALUE!</v>
      </c>
      <c r="D195" t="s">
        <v>75</v>
      </c>
      <c r="E195" t="s">
        <v>659</v>
      </c>
      <c r="F195" t="s">
        <v>576</v>
      </c>
      <c r="G195" t="s">
        <v>1637</v>
      </c>
      <c r="H195" t="s">
        <v>23</v>
      </c>
      <c r="I195" t="s">
        <v>391</v>
      </c>
      <c r="J195" t="s">
        <v>1638</v>
      </c>
      <c r="K195" t="s">
        <v>139</v>
      </c>
      <c r="L195" t="s">
        <v>1639</v>
      </c>
      <c r="M195" t="s">
        <v>1640</v>
      </c>
      <c r="N195" s="1">
        <v>21177</v>
      </c>
      <c r="O195">
        <v>19571223</v>
      </c>
      <c r="P195" t="s">
        <v>944</v>
      </c>
      <c r="Q195" t="s">
        <v>1641</v>
      </c>
      <c r="R195">
        <v>0.68263888900000003</v>
      </c>
      <c r="S195">
        <v>0.68263888900000003</v>
      </c>
      <c r="T195" t="s">
        <v>541</v>
      </c>
      <c r="U195" t="s">
        <v>878</v>
      </c>
      <c r="V195">
        <v>23</v>
      </c>
      <c r="W195" t="s">
        <v>3807</v>
      </c>
      <c r="X195" t="s">
        <v>27</v>
      </c>
    </row>
    <row r="196" spans="1:24" x14ac:dyDescent="0.3">
      <c r="A196" t="s">
        <v>1450</v>
      </c>
      <c r="B196" t="s">
        <v>21</v>
      </c>
      <c r="C196" t="e" vm="7">
        <v>#VALUE!</v>
      </c>
      <c r="D196" t="s">
        <v>84</v>
      </c>
      <c r="E196" t="s">
        <v>1451</v>
      </c>
      <c r="F196" t="s">
        <v>1452</v>
      </c>
      <c r="G196" t="s">
        <v>1453</v>
      </c>
      <c r="H196" t="s">
        <v>23</v>
      </c>
      <c r="I196" t="s">
        <v>380</v>
      </c>
      <c r="J196" t="s">
        <v>25</v>
      </c>
      <c r="K196" t="s">
        <v>161</v>
      </c>
      <c r="L196" t="s">
        <v>1454</v>
      </c>
      <c r="M196" t="s">
        <v>1455</v>
      </c>
      <c r="N196" s="1">
        <v>21567</v>
      </c>
      <c r="O196">
        <v>19590117</v>
      </c>
      <c r="P196" t="s">
        <v>1456</v>
      </c>
      <c r="Q196" t="s">
        <v>580</v>
      </c>
      <c r="R196">
        <v>0.6875</v>
      </c>
      <c r="S196">
        <v>0.6875</v>
      </c>
      <c r="T196" t="s">
        <v>541</v>
      </c>
      <c r="U196" t="s">
        <v>879</v>
      </c>
      <c r="V196">
        <v>22</v>
      </c>
      <c r="W196" t="s">
        <v>3807</v>
      </c>
      <c r="X196" t="s">
        <v>27</v>
      </c>
    </row>
    <row r="197" spans="1:24" x14ac:dyDescent="0.3">
      <c r="A197" t="s">
        <v>1480</v>
      </c>
      <c r="B197" t="s">
        <v>21</v>
      </c>
      <c r="C197" t="e" vm="7">
        <v>#VALUE!</v>
      </c>
      <c r="D197" t="s">
        <v>111</v>
      </c>
      <c r="E197" t="s">
        <v>1481</v>
      </c>
      <c r="F197" t="s">
        <v>1482</v>
      </c>
      <c r="G197" t="s">
        <v>1483</v>
      </c>
      <c r="H197" t="s">
        <v>23</v>
      </c>
      <c r="I197" t="s">
        <v>393</v>
      </c>
      <c r="J197" t="s">
        <v>25</v>
      </c>
      <c r="K197" t="s">
        <v>108</v>
      </c>
      <c r="L197" t="s">
        <v>1484</v>
      </c>
      <c r="M197" t="s">
        <v>1485</v>
      </c>
      <c r="N197" s="1">
        <v>11004</v>
      </c>
      <c r="O197">
        <v>19300215</v>
      </c>
      <c r="P197" t="s">
        <v>870</v>
      </c>
      <c r="Q197" t="s">
        <v>580</v>
      </c>
      <c r="R197">
        <v>0.6875</v>
      </c>
      <c r="S197">
        <v>0.6875</v>
      </c>
      <c r="T197" t="s">
        <v>541</v>
      </c>
      <c r="U197" t="s">
        <v>871</v>
      </c>
      <c r="V197">
        <v>18</v>
      </c>
      <c r="W197" t="s">
        <v>3815</v>
      </c>
      <c r="X197" t="s">
        <v>27</v>
      </c>
    </row>
    <row r="198" spans="1:24" x14ac:dyDescent="0.3">
      <c r="A198" t="s">
        <v>1618</v>
      </c>
      <c r="B198" t="s">
        <v>21</v>
      </c>
      <c r="C198" t="e" vm="10">
        <v>#VALUE!</v>
      </c>
      <c r="D198" t="s">
        <v>75</v>
      </c>
      <c r="E198" t="s">
        <v>659</v>
      </c>
      <c r="F198" t="s">
        <v>32</v>
      </c>
      <c r="G198" t="s">
        <v>1619</v>
      </c>
      <c r="H198" t="s">
        <v>23</v>
      </c>
      <c r="I198" t="s">
        <v>384</v>
      </c>
      <c r="J198" t="s">
        <v>402</v>
      </c>
      <c r="K198" t="s">
        <v>26</v>
      </c>
      <c r="L198" t="s">
        <v>1620</v>
      </c>
      <c r="M198" t="s">
        <v>1621</v>
      </c>
      <c r="N198" s="1">
        <v>22274</v>
      </c>
      <c r="O198">
        <v>19601224</v>
      </c>
      <c r="P198" t="s">
        <v>1622</v>
      </c>
      <c r="Q198" t="s">
        <v>580</v>
      </c>
      <c r="R198">
        <v>0.6875</v>
      </c>
      <c r="S198">
        <v>0.6875</v>
      </c>
      <c r="T198" t="s">
        <v>541</v>
      </c>
      <c r="U198" t="s">
        <v>871</v>
      </c>
      <c r="V198">
        <v>25</v>
      </c>
      <c r="W198" t="s">
        <v>3807</v>
      </c>
      <c r="X198" t="s">
        <v>27</v>
      </c>
    </row>
    <row r="199" spans="1:24" x14ac:dyDescent="0.3">
      <c r="A199" t="s">
        <v>1667</v>
      </c>
      <c r="B199" t="s">
        <v>21</v>
      </c>
      <c r="C199" t="e" vm="10">
        <v>#VALUE!</v>
      </c>
      <c r="D199" t="s">
        <v>75</v>
      </c>
      <c r="E199" t="s">
        <v>663</v>
      </c>
      <c r="F199" t="s">
        <v>32</v>
      </c>
      <c r="G199" t="s">
        <v>1668</v>
      </c>
      <c r="H199" t="s">
        <v>23</v>
      </c>
      <c r="I199" t="s">
        <v>358</v>
      </c>
      <c r="J199" t="s">
        <v>1669</v>
      </c>
      <c r="K199" t="s">
        <v>26</v>
      </c>
      <c r="L199" t="s">
        <v>1670</v>
      </c>
      <c r="M199" t="s">
        <v>1671</v>
      </c>
      <c r="N199" s="1">
        <v>14663</v>
      </c>
      <c r="O199">
        <v>19400222</v>
      </c>
      <c r="P199" t="s">
        <v>1672</v>
      </c>
      <c r="Q199" t="s">
        <v>580</v>
      </c>
      <c r="R199">
        <v>0.6875</v>
      </c>
      <c r="S199">
        <v>0.6875</v>
      </c>
      <c r="T199" t="s">
        <v>541</v>
      </c>
      <c r="U199" t="s">
        <v>871</v>
      </c>
      <c r="V199">
        <v>17</v>
      </c>
      <c r="W199" t="s">
        <v>3815</v>
      </c>
      <c r="X199" t="s">
        <v>27</v>
      </c>
    </row>
    <row r="200" spans="1:24" x14ac:dyDescent="0.3">
      <c r="A200" t="s">
        <v>1774</v>
      </c>
      <c r="B200" t="s">
        <v>21</v>
      </c>
      <c r="C200" t="e" vm="10">
        <v>#VALUE!</v>
      </c>
      <c r="D200" t="s">
        <v>63</v>
      </c>
      <c r="E200" t="s">
        <v>1759</v>
      </c>
      <c r="F200" t="s">
        <v>32</v>
      </c>
      <c r="G200" t="s">
        <v>1775</v>
      </c>
      <c r="H200" t="s">
        <v>23</v>
      </c>
      <c r="I200" t="s">
        <v>358</v>
      </c>
      <c r="J200" t="s">
        <v>445</v>
      </c>
      <c r="K200" t="s">
        <v>139</v>
      </c>
      <c r="L200" t="s">
        <v>1776</v>
      </c>
      <c r="M200" t="s">
        <v>175</v>
      </c>
      <c r="N200" s="1">
        <v>16275</v>
      </c>
      <c r="O200">
        <v>19440722</v>
      </c>
      <c r="P200" t="s">
        <v>1648</v>
      </c>
      <c r="Q200" t="s">
        <v>580</v>
      </c>
      <c r="R200">
        <v>0.6875</v>
      </c>
      <c r="S200">
        <v>0.6875</v>
      </c>
      <c r="T200" t="s">
        <v>541</v>
      </c>
      <c r="U200" t="s">
        <v>871</v>
      </c>
      <c r="V200">
        <v>17</v>
      </c>
      <c r="W200" t="s">
        <v>3815</v>
      </c>
      <c r="X200" t="s">
        <v>27</v>
      </c>
    </row>
    <row r="201" spans="1:24" x14ac:dyDescent="0.3">
      <c r="A201" t="s">
        <v>1882</v>
      </c>
      <c r="B201" t="s">
        <v>21</v>
      </c>
      <c r="C201" t="e" vm="28">
        <v>#VALUE!</v>
      </c>
      <c r="D201" t="s">
        <v>587</v>
      </c>
      <c r="E201" t="s">
        <v>588</v>
      </c>
      <c r="F201" t="s">
        <v>35</v>
      </c>
      <c r="G201" t="s">
        <v>1883</v>
      </c>
      <c r="H201" t="s">
        <v>23</v>
      </c>
      <c r="I201" t="s">
        <v>372</v>
      </c>
      <c r="J201" t="s">
        <v>25</v>
      </c>
      <c r="K201" t="s">
        <v>139</v>
      </c>
      <c r="L201" t="s">
        <v>1840</v>
      </c>
      <c r="M201" t="s">
        <v>1884</v>
      </c>
      <c r="N201" s="1">
        <v>40771</v>
      </c>
      <c r="O201">
        <v>20110816</v>
      </c>
      <c r="P201" t="s">
        <v>875</v>
      </c>
      <c r="Q201" t="s">
        <v>580</v>
      </c>
      <c r="R201">
        <v>0.6875</v>
      </c>
      <c r="S201">
        <v>0.6875</v>
      </c>
      <c r="T201" t="s">
        <v>541</v>
      </c>
      <c r="U201" t="s">
        <v>876</v>
      </c>
      <c r="V201">
        <v>30</v>
      </c>
      <c r="W201" t="s">
        <v>3807</v>
      </c>
      <c r="X201" t="s">
        <v>27</v>
      </c>
    </row>
    <row r="202" spans="1:24" x14ac:dyDescent="0.3">
      <c r="A202" t="s">
        <v>2129</v>
      </c>
      <c r="B202" t="s">
        <v>21</v>
      </c>
      <c r="C202" t="e" vm="27">
        <v>#VALUE!</v>
      </c>
      <c r="D202" t="s">
        <v>2130</v>
      </c>
      <c r="E202" t="s">
        <v>2131</v>
      </c>
      <c r="F202" t="s">
        <v>32</v>
      </c>
      <c r="G202" t="s">
        <v>2132</v>
      </c>
      <c r="H202" t="s">
        <v>69</v>
      </c>
      <c r="I202" t="s">
        <v>370</v>
      </c>
      <c r="J202" t="s">
        <v>25</v>
      </c>
      <c r="K202" t="s">
        <v>26</v>
      </c>
      <c r="L202" t="s">
        <v>883</v>
      </c>
      <c r="M202" t="s">
        <v>1914</v>
      </c>
      <c r="N202" s="1">
        <v>23163</v>
      </c>
      <c r="O202">
        <v>19630601</v>
      </c>
      <c r="P202" t="s">
        <v>870</v>
      </c>
      <c r="Q202" t="s">
        <v>580</v>
      </c>
      <c r="R202">
        <v>0.6875</v>
      </c>
      <c r="S202">
        <v>0.6875</v>
      </c>
      <c r="T202" t="s">
        <v>541</v>
      </c>
      <c r="U202" t="s">
        <v>871</v>
      </c>
      <c r="V202">
        <v>42</v>
      </c>
      <c r="W202" t="s">
        <v>3808</v>
      </c>
      <c r="X202" t="s">
        <v>27</v>
      </c>
    </row>
    <row r="203" spans="1:24" x14ac:dyDescent="0.3">
      <c r="A203" t="s">
        <v>3108</v>
      </c>
      <c r="B203" t="s">
        <v>21</v>
      </c>
      <c r="C203" t="e" vm="1">
        <v>#VALUE!</v>
      </c>
      <c r="D203" t="s">
        <v>61</v>
      </c>
      <c r="E203" t="s">
        <v>3109</v>
      </c>
      <c r="F203" t="s">
        <v>28</v>
      </c>
      <c r="G203" t="s">
        <v>3110</v>
      </c>
      <c r="H203" t="s">
        <v>69</v>
      </c>
      <c r="I203" t="s">
        <v>363</v>
      </c>
      <c r="J203" t="s">
        <v>25</v>
      </c>
      <c r="K203" t="s">
        <v>26</v>
      </c>
      <c r="L203" t="s">
        <v>1971</v>
      </c>
      <c r="M203" t="s">
        <v>3111</v>
      </c>
      <c r="N203" s="1">
        <v>41500</v>
      </c>
      <c r="O203">
        <v>20130814</v>
      </c>
      <c r="P203" t="s">
        <v>906</v>
      </c>
      <c r="Q203" t="s">
        <v>580</v>
      </c>
      <c r="R203">
        <v>0.6875</v>
      </c>
      <c r="S203">
        <v>0.6875</v>
      </c>
      <c r="T203" t="s">
        <v>541</v>
      </c>
      <c r="U203" t="s">
        <v>907</v>
      </c>
      <c r="V203">
        <v>20</v>
      </c>
      <c r="W203" t="s">
        <v>3807</v>
      </c>
      <c r="X203" t="s">
        <v>27</v>
      </c>
    </row>
    <row r="204" spans="1:24" x14ac:dyDescent="0.3">
      <c r="A204" t="s">
        <v>3160</v>
      </c>
      <c r="B204" t="s">
        <v>21</v>
      </c>
      <c r="C204" t="e" vm="1">
        <v>#VALUE!</v>
      </c>
      <c r="D204" t="s">
        <v>61</v>
      </c>
      <c r="E204" t="s">
        <v>3161</v>
      </c>
      <c r="F204" t="s">
        <v>3162</v>
      </c>
      <c r="G204" t="s">
        <v>3163</v>
      </c>
      <c r="H204" t="s">
        <v>23</v>
      </c>
      <c r="I204" t="s">
        <v>3797</v>
      </c>
      <c r="J204" t="s">
        <v>3164</v>
      </c>
      <c r="K204" t="s">
        <v>24</v>
      </c>
      <c r="L204" t="s">
        <v>3134</v>
      </c>
      <c r="M204" t="s">
        <v>3165</v>
      </c>
      <c r="N204" s="1">
        <v>33561</v>
      </c>
      <c r="O204">
        <v>19911119</v>
      </c>
      <c r="P204" t="s">
        <v>906</v>
      </c>
      <c r="Q204" t="s">
        <v>580</v>
      </c>
      <c r="R204">
        <v>0.6875</v>
      </c>
      <c r="S204">
        <v>0.6875</v>
      </c>
      <c r="T204" t="s">
        <v>541</v>
      </c>
      <c r="U204" t="s">
        <v>907</v>
      </c>
      <c r="V204">
        <v>0</v>
      </c>
      <c r="W204" t="s">
        <v>3815</v>
      </c>
      <c r="X204" t="s">
        <v>27</v>
      </c>
    </row>
    <row r="205" spans="1:24" x14ac:dyDescent="0.3">
      <c r="A205" t="s">
        <v>3166</v>
      </c>
      <c r="B205" t="s">
        <v>74</v>
      </c>
      <c r="C205" t="e" vm="1">
        <v>#VALUE!</v>
      </c>
      <c r="D205" t="s">
        <v>61</v>
      </c>
      <c r="E205" t="s">
        <v>3167</v>
      </c>
      <c r="F205" t="s">
        <v>85</v>
      </c>
      <c r="G205" t="s">
        <v>3168</v>
      </c>
      <c r="H205" t="s">
        <v>23</v>
      </c>
      <c r="I205" t="s">
        <v>3797</v>
      </c>
      <c r="J205" t="s">
        <v>3169</v>
      </c>
      <c r="K205" t="s">
        <v>24</v>
      </c>
      <c r="L205" t="s">
        <v>3170</v>
      </c>
      <c r="M205" t="s">
        <v>3171</v>
      </c>
      <c r="N205" s="1">
        <v>32795</v>
      </c>
      <c r="O205">
        <v>19891014</v>
      </c>
      <c r="P205" t="s">
        <v>3172</v>
      </c>
      <c r="Q205" t="s">
        <v>580</v>
      </c>
      <c r="R205">
        <v>0.6875</v>
      </c>
      <c r="S205">
        <v>0.6875</v>
      </c>
      <c r="T205" t="s">
        <v>541</v>
      </c>
      <c r="U205" t="s">
        <v>907</v>
      </c>
      <c r="V205">
        <v>0</v>
      </c>
      <c r="W205" t="s">
        <v>3815</v>
      </c>
      <c r="X205" t="s">
        <v>27</v>
      </c>
    </row>
    <row r="206" spans="1:24" x14ac:dyDescent="0.3">
      <c r="A206" t="s">
        <v>1457</v>
      </c>
      <c r="B206" t="s">
        <v>21</v>
      </c>
      <c r="C206" t="e" vm="7">
        <v>#VALUE!</v>
      </c>
      <c r="D206" t="s">
        <v>111</v>
      </c>
      <c r="E206" t="s">
        <v>1458</v>
      </c>
      <c r="F206" t="s">
        <v>1459</v>
      </c>
      <c r="G206" t="s">
        <v>1460</v>
      </c>
      <c r="H206" t="s">
        <v>23</v>
      </c>
      <c r="I206" t="s">
        <v>430</v>
      </c>
      <c r="J206" t="s">
        <v>25</v>
      </c>
      <c r="K206" t="s">
        <v>26</v>
      </c>
      <c r="L206" t="s">
        <v>1461</v>
      </c>
      <c r="M206" t="s">
        <v>1462</v>
      </c>
      <c r="N206" s="1">
        <v>20518</v>
      </c>
      <c r="O206">
        <v>19560304</v>
      </c>
      <c r="P206" t="s">
        <v>1463</v>
      </c>
      <c r="Q206" t="s">
        <v>791</v>
      </c>
      <c r="R206">
        <v>0.69791666699999999</v>
      </c>
      <c r="S206">
        <v>0.69791666699999999</v>
      </c>
      <c r="T206" t="s">
        <v>541</v>
      </c>
      <c r="U206" t="s">
        <v>878</v>
      </c>
      <c r="V206">
        <v>26</v>
      </c>
      <c r="W206" t="s">
        <v>3807</v>
      </c>
      <c r="X206" t="s">
        <v>27</v>
      </c>
    </row>
    <row r="207" spans="1:24" x14ac:dyDescent="0.3">
      <c r="A207" t="s">
        <v>1580</v>
      </c>
      <c r="B207" t="s">
        <v>21</v>
      </c>
      <c r="C207" t="e" vm="10">
        <v>#VALUE!</v>
      </c>
      <c r="D207" t="s">
        <v>75</v>
      </c>
      <c r="E207" t="s">
        <v>1570</v>
      </c>
      <c r="F207" t="s">
        <v>47</v>
      </c>
      <c r="G207" t="s">
        <v>1581</v>
      </c>
      <c r="H207" t="s">
        <v>23</v>
      </c>
      <c r="I207" t="s">
        <v>391</v>
      </c>
      <c r="J207" t="s">
        <v>966</v>
      </c>
      <c r="K207" t="s">
        <v>139</v>
      </c>
      <c r="L207" t="s">
        <v>1582</v>
      </c>
      <c r="M207" t="s">
        <v>1583</v>
      </c>
      <c r="N207" s="1">
        <v>28836</v>
      </c>
      <c r="O207">
        <v>19781212</v>
      </c>
      <c r="P207" t="s">
        <v>1584</v>
      </c>
      <c r="Q207" t="s">
        <v>791</v>
      </c>
      <c r="R207">
        <v>0.69791666699999999</v>
      </c>
      <c r="S207">
        <v>0.69791666699999999</v>
      </c>
      <c r="T207" t="s">
        <v>541</v>
      </c>
      <c r="U207" t="s">
        <v>871</v>
      </c>
      <c r="V207">
        <v>23</v>
      </c>
      <c r="W207" t="s">
        <v>3807</v>
      </c>
      <c r="X207" t="s">
        <v>27</v>
      </c>
    </row>
    <row r="208" spans="1:24" x14ac:dyDescent="0.3">
      <c r="A208" t="s">
        <v>2067</v>
      </c>
      <c r="B208" t="s">
        <v>21</v>
      </c>
      <c r="C208" t="e" vm="12">
        <v>#VALUE!</v>
      </c>
      <c r="D208" t="s">
        <v>436</v>
      </c>
      <c r="E208" t="s">
        <v>1811</v>
      </c>
      <c r="F208" t="s">
        <v>2065</v>
      </c>
      <c r="G208" t="s">
        <v>2068</v>
      </c>
      <c r="H208" t="s">
        <v>23</v>
      </c>
      <c r="I208" t="s">
        <v>462</v>
      </c>
      <c r="J208" t="s">
        <v>650</v>
      </c>
      <c r="K208" t="s">
        <v>139</v>
      </c>
      <c r="L208" t="s">
        <v>869</v>
      </c>
      <c r="M208" t="s">
        <v>2069</v>
      </c>
      <c r="N208" s="1">
        <v>26916</v>
      </c>
      <c r="O208">
        <v>19730909</v>
      </c>
      <c r="P208" t="s">
        <v>870</v>
      </c>
      <c r="Q208" t="s">
        <v>791</v>
      </c>
      <c r="R208">
        <v>0.69791666699999999</v>
      </c>
      <c r="S208">
        <v>0.69791666699999999</v>
      </c>
      <c r="T208" t="s">
        <v>541</v>
      </c>
      <c r="U208" t="s">
        <v>871</v>
      </c>
      <c r="V208">
        <v>37</v>
      </c>
      <c r="W208" t="s">
        <v>3808</v>
      </c>
      <c r="X208" t="s">
        <v>27</v>
      </c>
    </row>
    <row r="209" spans="1:24" x14ac:dyDescent="0.3">
      <c r="A209" t="s">
        <v>1747</v>
      </c>
      <c r="B209" t="s">
        <v>21</v>
      </c>
      <c r="C209" t="e" vm="10">
        <v>#VALUE!</v>
      </c>
      <c r="D209" t="s">
        <v>63</v>
      </c>
      <c r="E209" t="s">
        <v>1748</v>
      </c>
      <c r="F209" t="s">
        <v>472</v>
      </c>
      <c r="G209" t="s">
        <v>1749</v>
      </c>
      <c r="H209" t="s">
        <v>23</v>
      </c>
      <c r="I209" t="s">
        <v>368</v>
      </c>
      <c r="J209" t="s">
        <v>966</v>
      </c>
      <c r="K209" t="s">
        <v>26</v>
      </c>
      <c r="L209" t="s">
        <v>1540</v>
      </c>
      <c r="M209" t="s">
        <v>1750</v>
      </c>
      <c r="N209" s="1">
        <v>31768</v>
      </c>
      <c r="O209">
        <v>19861222</v>
      </c>
      <c r="P209" t="s">
        <v>1132</v>
      </c>
      <c r="Q209" t="s">
        <v>554</v>
      </c>
      <c r="R209">
        <v>0.70833333300000001</v>
      </c>
      <c r="S209">
        <v>0.70833333300000001</v>
      </c>
      <c r="T209" t="s">
        <v>538</v>
      </c>
      <c r="U209" t="s">
        <v>871</v>
      </c>
      <c r="V209">
        <v>21</v>
      </c>
      <c r="W209" t="s">
        <v>3807</v>
      </c>
      <c r="X209" t="s">
        <v>27</v>
      </c>
    </row>
    <row r="210" spans="1:24" x14ac:dyDescent="0.3">
      <c r="A210" t="s">
        <v>1805</v>
      </c>
      <c r="B210" t="s">
        <v>74</v>
      </c>
      <c r="C210" t="e" vm="14">
        <v>#VALUE!</v>
      </c>
      <c r="D210" t="s">
        <v>24</v>
      </c>
      <c r="E210" t="s">
        <v>1806</v>
      </c>
      <c r="F210" t="s">
        <v>47</v>
      </c>
      <c r="G210" t="s">
        <v>1807</v>
      </c>
      <c r="H210" t="s">
        <v>23</v>
      </c>
      <c r="I210" t="s">
        <v>366</v>
      </c>
      <c r="J210" t="s">
        <v>1808</v>
      </c>
      <c r="K210" t="s">
        <v>139</v>
      </c>
      <c r="L210" t="s">
        <v>1094</v>
      </c>
      <c r="M210" t="s">
        <v>1809</v>
      </c>
      <c r="N210" s="1">
        <v>33500</v>
      </c>
      <c r="O210">
        <v>19910919</v>
      </c>
      <c r="P210" t="s">
        <v>906</v>
      </c>
      <c r="Q210" t="s">
        <v>554</v>
      </c>
      <c r="R210">
        <v>0.70833333300000001</v>
      </c>
      <c r="S210">
        <v>0.70833333300000001</v>
      </c>
      <c r="T210" t="s">
        <v>538</v>
      </c>
      <c r="U210" t="s">
        <v>907</v>
      </c>
      <c r="V210">
        <v>32</v>
      </c>
      <c r="W210" t="s">
        <v>3807</v>
      </c>
      <c r="X210" t="s">
        <v>27</v>
      </c>
    </row>
    <row r="211" spans="1:24" x14ac:dyDescent="0.3">
      <c r="A211" t="s">
        <v>1963</v>
      </c>
      <c r="B211" t="s">
        <v>21</v>
      </c>
      <c r="C211" t="e" vm="29">
        <v>#VALUE!</v>
      </c>
      <c r="D211" t="s">
        <v>34</v>
      </c>
      <c r="E211" t="s">
        <v>1964</v>
      </c>
      <c r="F211" t="s">
        <v>38</v>
      </c>
      <c r="G211" t="s">
        <v>1965</v>
      </c>
      <c r="H211" t="s">
        <v>23</v>
      </c>
      <c r="I211" t="s">
        <v>374</v>
      </c>
      <c r="J211" t="s">
        <v>1966</v>
      </c>
      <c r="K211" t="s">
        <v>139</v>
      </c>
      <c r="L211" t="s">
        <v>880</v>
      </c>
      <c r="M211" t="s">
        <v>1967</v>
      </c>
      <c r="N211" s="1">
        <v>36785</v>
      </c>
      <c r="O211">
        <v>20000916</v>
      </c>
      <c r="P211" t="s">
        <v>870</v>
      </c>
      <c r="Q211" t="s">
        <v>554</v>
      </c>
      <c r="R211">
        <v>0.70833333300000001</v>
      </c>
      <c r="S211">
        <v>0.70833333300000001</v>
      </c>
      <c r="T211" t="s">
        <v>538</v>
      </c>
      <c r="U211" t="s">
        <v>871</v>
      </c>
      <c r="V211">
        <v>31</v>
      </c>
      <c r="W211" t="s">
        <v>3807</v>
      </c>
      <c r="X211" t="s">
        <v>27</v>
      </c>
    </row>
    <row r="212" spans="1:24" x14ac:dyDescent="0.3">
      <c r="A212" t="s">
        <v>3010</v>
      </c>
      <c r="B212" t="s">
        <v>21</v>
      </c>
      <c r="C212" t="e" vm="1">
        <v>#VALUE!</v>
      </c>
      <c r="D212" t="s">
        <v>247</v>
      </c>
      <c r="E212" t="s">
        <v>3011</v>
      </c>
      <c r="F212" t="s">
        <v>32</v>
      </c>
      <c r="G212" t="s">
        <v>3012</v>
      </c>
      <c r="H212" t="s">
        <v>23</v>
      </c>
      <c r="I212" t="s">
        <v>356</v>
      </c>
      <c r="J212" t="s">
        <v>730</v>
      </c>
      <c r="K212" t="s">
        <v>26</v>
      </c>
      <c r="L212" t="s">
        <v>3008</v>
      </c>
      <c r="M212" t="s">
        <v>753</v>
      </c>
      <c r="N212" s="1">
        <v>6027</v>
      </c>
      <c r="O212">
        <v>19160701</v>
      </c>
      <c r="P212" t="s">
        <v>3009</v>
      </c>
      <c r="Q212" t="s">
        <v>554</v>
      </c>
      <c r="R212">
        <v>0.70833333300000001</v>
      </c>
      <c r="S212">
        <v>0.70833333300000001</v>
      </c>
      <c r="T212" t="s">
        <v>538</v>
      </c>
      <c r="U212" t="s">
        <v>871</v>
      </c>
      <c r="V212">
        <v>24</v>
      </c>
      <c r="W212" t="s">
        <v>3807</v>
      </c>
      <c r="X212" t="s">
        <v>27</v>
      </c>
    </row>
    <row r="213" spans="1:24" x14ac:dyDescent="0.3">
      <c r="A213" t="s">
        <v>3322</v>
      </c>
      <c r="B213" t="s">
        <v>21</v>
      </c>
      <c r="C213" t="e" vm="1">
        <v>#VALUE!</v>
      </c>
      <c r="D213" t="s">
        <v>92</v>
      </c>
      <c r="E213" t="s">
        <v>3186</v>
      </c>
      <c r="F213" t="s">
        <v>1364</v>
      </c>
      <c r="G213" t="s">
        <v>3323</v>
      </c>
      <c r="H213" t="s">
        <v>23</v>
      </c>
      <c r="I213" t="s">
        <v>353</v>
      </c>
      <c r="J213" t="s">
        <v>445</v>
      </c>
      <c r="K213" t="s">
        <v>24</v>
      </c>
      <c r="L213" t="s">
        <v>3324</v>
      </c>
      <c r="M213" t="s">
        <v>3325</v>
      </c>
      <c r="N213" s="1">
        <v>21715</v>
      </c>
      <c r="O213">
        <v>19590614</v>
      </c>
      <c r="P213" t="s">
        <v>870</v>
      </c>
      <c r="Q213" t="s">
        <v>567</v>
      </c>
      <c r="R213">
        <v>0.71527777800000003</v>
      </c>
      <c r="S213">
        <v>0.71527777800000003</v>
      </c>
      <c r="T213" t="s">
        <v>538</v>
      </c>
      <c r="U213" t="s">
        <v>871</v>
      </c>
      <c r="V213">
        <v>33</v>
      </c>
      <c r="W213" t="s">
        <v>3807</v>
      </c>
      <c r="X213" t="s">
        <v>27</v>
      </c>
    </row>
    <row r="214" spans="1:24" x14ac:dyDescent="0.3">
      <c r="A214" t="s">
        <v>1107</v>
      </c>
      <c r="B214" t="s">
        <v>21</v>
      </c>
      <c r="C214" t="e" vm="7">
        <v>#VALUE!</v>
      </c>
      <c r="D214" t="s">
        <v>45</v>
      </c>
      <c r="E214" t="s">
        <v>1108</v>
      </c>
      <c r="F214" t="s">
        <v>32</v>
      </c>
      <c r="G214" t="s">
        <v>1109</v>
      </c>
      <c r="H214" t="s">
        <v>69</v>
      </c>
      <c r="I214" t="s">
        <v>368</v>
      </c>
      <c r="J214" t="s">
        <v>25</v>
      </c>
      <c r="K214" t="s">
        <v>139</v>
      </c>
      <c r="L214" t="s">
        <v>920</v>
      </c>
      <c r="M214" t="s">
        <v>265</v>
      </c>
      <c r="N214" s="1">
        <v>38724</v>
      </c>
      <c r="O214">
        <v>20060107</v>
      </c>
      <c r="P214" t="s">
        <v>875</v>
      </c>
      <c r="Q214" t="s">
        <v>658</v>
      </c>
      <c r="R214">
        <v>0.71875</v>
      </c>
      <c r="S214">
        <v>0.71875</v>
      </c>
      <c r="T214" t="s">
        <v>538</v>
      </c>
      <c r="U214" t="s">
        <v>876</v>
      </c>
      <c r="V214">
        <v>21</v>
      </c>
      <c r="W214" t="s">
        <v>3807</v>
      </c>
      <c r="X214" t="s">
        <v>27</v>
      </c>
    </row>
    <row r="215" spans="1:24" x14ac:dyDescent="0.3">
      <c r="A215" t="s">
        <v>1019</v>
      </c>
      <c r="B215" t="s">
        <v>21</v>
      </c>
      <c r="C215" t="e" vm="7">
        <v>#VALUE!</v>
      </c>
      <c r="D215" t="s">
        <v>52</v>
      </c>
      <c r="E215" t="s">
        <v>1020</v>
      </c>
      <c r="F215" t="s">
        <v>96</v>
      </c>
      <c r="G215" t="s">
        <v>1021</v>
      </c>
      <c r="H215" t="s">
        <v>23</v>
      </c>
      <c r="I215" t="s">
        <v>380</v>
      </c>
      <c r="J215" t="s">
        <v>89</v>
      </c>
      <c r="K215" t="s">
        <v>93</v>
      </c>
      <c r="L215" t="s">
        <v>1022</v>
      </c>
      <c r="M215" t="s">
        <v>1023</v>
      </c>
      <c r="N215" s="1">
        <v>12845</v>
      </c>
      <c r="O215">
        <v>19350302</v>
      </c>
      <c r="P215" t="s">
        <v>870</v>
      </c>
      <c r="Q215" t="s">
        <v>561</v>
      </c>
      <c r="R215">
        <v>0.72916666699999999</v>
      </c>
      <c r="S215">
        <v>0.72916666699999999</v>
      </c>
      <c r="T215" t="s">
        <v>538</v>
      </c>
      <c r="U215" t="s">
        <v>871</v>
      </c>
      <c r="V215">
        <v>22</v>
      </c>
      <c r="W215" t="s">
        <v>3807</v>
      </c>
      <c r="X215" t="s">
        <v>27</v>
      </c>
    </row>
    <row r="216" spans="1:24" x14ac:dyDescent="0.3">
      <c r="A216" t="s">
        <v>1207</v>
      </c>
      <c r="B216" t="s">
        <v>21</v>
      </c>
      <c r="C216" t="e" vm="7">
        <v>#VALUE!</v>
      </c>
      <c r="D216" t="s">
        <v>45</v>
      </c>
      <c r="E216" t="s">
        <v>1208</v>
      </c>
      <c r="F216" t="s">
        <v>32</v>
      </c>
      <c r="G216" t="s">
        <v>1209</v>
      </c>
      <c r="H216" t="s">
        <v>23</v>
      </c>
      <c r="I216" t="s">
        <v>384</v>
      </c>
      <c r="J216" t="s">
        <v>25</v>
      </c>
      <c r="K216" t="s">
        <v>161</v>
      </c>
      <c r="L216" t="s">
        <v>1094</v>
      </c>
      <c r="M216" t="s">
        <v>1210</v>
      </c>
      <c r="N216" s="1">
        <v>13815</v>
      </c>
      <c r="O216">
        <v>19371027</v>
      </c>
      <c r="P216" t="s">
        <v>906</v>
      </c>
      <c r="Q216" t="s">
        <v>561</v>
      </c>
      <c r="R216">
        <v>0.72916666699999999</v>
      </c>
      <c r="S216">
        <v>0.72916666699999999</v>
      </c>
      <c r="T216" t="s">
        <v>538</v>
      </c>
      <c r="U216" t="s">
        <v>907</v>
      </c>
      <c r="V216">
        <v>25</v>
      </c>
      <c r="W216" t="s">
        <v>3807</v>
      </c>
      <c r="X216" t="s">
        <v>27</v>
      </c>
    </row>
    <row r="217" spans="1:24" x14ac:dyDescent="0.3">
      <c r="A217" t="s">
        <v>1211</v>
      </c>
      <c r="B217" t="s">
        <v>21</v>
      </c>
      <c r="C217" t="e" vm="7">
        <v>#VALUE!</v>
      </c>
      <c r="D217" t="s">
        <v>45</v>
      </c>
      <c r="E217" t="s">
        <v>1208</v>
      </c>
      <c r="F217" t="s">
        <v>32</v>
      </c>
      <c r="G217" t="s">
        <v>1212</v>
      </c>
      <c r="H217" t="s">
        <v>23</v>
      </c>
      <c r="I217" t="s">
        <v>393</v>
      </c>
      <c r="J217" t="s">
        <v>25</v>
      </c>
      <c r="K217" t="s">
        <v>90</v>
      </c>
      <c r="L217" t="s">
        <v>1213</v>
      </c>
      <c r="M217" t="s">
        <v>1214</v>
      </c>
      <c r="N217" s="1">
        <v>13815</v>
      </c>
      <c r="O217">
        <v>19371027</v>
      </c>
      <c r="P217" t="s">
        <v>1215</v>
      </c>
      <c r="Q217" t="s">
        <v>561</v>
      </c>
      <c r="R217">
        <v>0.72916666699999999</v>
      </c>
      <c r="S217">
        <v>0.72916666699999999</v>
      </c>
      <c r="T217" t="s">
        <v>538</v>
      </c>
      <c r="U217" t="s">
        <v>907</v>
      </c>
      <c r="V217">
        <v>18</v>
      </c>
      <c r="W217" t="s">
        <v>3815</v>
      </c>
      <c r="X217" t="s">
        <v>27</v>
      </c>
    </row>
    <row r="218" spans="1:24" x14ac:dyDescent="0.3">
      <c r="A218" t="s">
        <v>3290</v>
      </c>
      <c r="B218" t="s">
        <v>21</v>
      </c>
      <c r="C218" t="e" vm="1">
        <v>#VALUE!</v>
      </c>
      <c r="D218" t="s">
        <v>92</v>
      </c>
      <c r="E218" t="s">
        <v>3291</v>
      </c>
      <c r="F218" t="s">
        <v>305</v>
      </c>
      <c r="G218" t="s">
        <v>3292</v>
      </c>
      <c r="H218" t="s">
        <v>23</v>
      </c>
      <c r="I218" t="s">
        <v>393</v>
      </c>
      <c r="J218" t="s">
        <v>3293</v>
      </c>
      <c r="K218" t="s">
        <v>24</v>
      </c>
      <c r="L218" t="s">
        <v>3294</v>
      </c>
      <c r="M218" t="s">
        <v>3295</v>
      </c>
      <c r="N218" s="1">
        <v>21677</v>
      </c>
      <c r="O218">
        <v>19590507</v>
      </c>
      <c r="P218" t="s">
        <v>3296</v>
      </c>
      <c r="Q218" t="s">
        <v>561</v>
      </c>
      <c r="R218">
        <v>0.72916666699999999</v>
      </c>
      <c r="S218">
        <v>0.72916666699999999</v>
      </c>
      <c r="T218" t="s">
        <v>538</v>
      </c>
      <c r="U218" t="s">
        <v>871</v>
      </c>
      <c r="V218">
        <v>18</v>
      </c>
      <c r="W218" t="s">
        <v>3815</v>
      </c>
      <c r="X218" t="s">
        <v>27</v>
      </c>
    </row>
    <row r="219" spans="1:24" x14ac:dyDescent="0.3">
      <c r="A219" t="s">
        <v>1371</v>
      </c>
      <c r="B219" t="s">
        <v>21</v>
      </c>
      <c r="C219" t="e" vm="7">
        <v>#VALUE!</v>
      </c>
      <c r="D219" t="s">
        <v>82</v>
      </c>
      <c r="E219" t="s">
        <v>692</v>
      </c>
      <c r="F219" t="s">
        <v>234</v>
      </c>
      <c r="G219" t="s">
        <v>1372</v>
      </c>
      <c r="H219" t="s">
        <v>23</v>
      </c>
      <c r="I219" t="s">
        <v>439</v>
      </c>
      <c r="J219" t="s">
        <v>1373</v>
      </c>
      <c r="K219" t="s">
        <v>139</v>
      </c>
      <c r="L219" t="s">
        <v>1374</v>
      </c>
      <c r="M219" t="s">
        <v>1375</v>
      </c>
      <c r="N219" s="1">
        <v>35450</v>
      </c>
      <c r="O219">
        <v>19970120</v>
      </c>
      <c r="P219" t="s">
        <v>906</v>
      </c>
      <c r="Q219" t="s">
        <v>583</v>
      </c>
      <c r="R219">
        <v>0.75</v>
      </c>
      <c r="S219">
        <v>0.75</v>
      </c>
      <c r="T219" t="s">
        <v>538</v>
      </c>
      <c r="U219" t="s">
        <v>907</v>
      </c>
      <c r="V219">
        <v>41</v>
      </c>
      <c r="W219" t="s">
        <v>3808</v>
      </c>
      <c r="X219" t="s">
        <v>27</v>
      </c>
    </row>
    <row r="220" spans="1:24" x14ac:dyDescent="0.3">
      <c r="A220" t="s">
        <v>1416</v>
      </c>
      <c r="B220" t="s">
        <v>21</v>
      </c>
      <c r="C220" t="e" vm="7">
        <v>#VALUE!</v>
      </c>
      <c r="D220" t="s">
        <v>272</v>
      </c>
      <c r="E220" t="s">
        <v>1417</v>
      </c>
      <c r="F220" t="s">
        <v>1418</v>
      </c>
      <c r="G220" t="s">
        <v>1419</v>
      </c>
      <c r="H220" t="s">
        <v>23</v>
      </c>
      <c r="I220" t="s">
        <v>381</v>
      </c>
      <c r="J220" t="s">
        <v>1420</v>
      </c>
      <c r="K220" t="s">
        <v>108</v>
      </c>
      <c r="L220" t="s">
        <v>1421</v>
      </c>
      <c r="M220" t="s">
        <v>1422</v>
      </c>
      <c r="N220" s="1">
        <v>27435</v>
      </c>
      <c r="O220">
        <v>19750210</v>
      </c>
      <c r="P220" t="s">
        <v>870</v>
      </c>
      <c r="Q220" t="s">
        <v>583</v>
      </c>
      <c r="R220">
        <v>0.75</v>
      </c>
      <c r="S220">
        <v>0.75</v>
      </c>
      <c r="T220" t="s">
        <v>538</v>
      </c>
      <c r="U220" t="s">
        <v>871</v>
      </c>
      <c r="V220">
        <v>12</v>
      </c>
      <c r="W220" t="s">
        <v>3818</v>
      </c>
      <c r="X220" t="s">
        <v>27</v>
      </c>
    </row>
    <row r="221" spans="1:24" x14ac:dyDescent="0.3">
      <c r="A221" t="s">
        <v>1475</v>
      </c>
      <c r="B221" t="s">
        <v>21</v>
      </c>
      <c r="C221" t="e" vm="7">
        <v>#VALUE!</v>
      </c>
      <c r="D221" t="s">
        <v>272</v>
      </c>
      <c r="E221" t="s">
        <v>1476</v>
      </c>
      <c r="F221" t="s">
        <v>1477</v>
      </c>
      <c r="G221" t="s">
        <v>1478</v>
      </c>
      <c r="H221" t="s">
        <v>23</v>
      </c>
      <c r="I221" t="s">
        <v>398</v>
      </c>
      <c r="J221" t="s">
        <v>25</v>
      </c>
      <c r="K221" t="s">
        <v>26</v>
      </c>
      <c r="L221" t="s">
        <v>869</v>
      </c>
      <c r="M221" t="s">
        <v>1479</v>
      </c>
      <c r="N221" s="1">
        <v>13171</v>
      </c>
      <c r="O221">
        <v>19360122</v>
      </c>
      <c r="P221" t="s">
        <v>870</v>
      </c>
      <c r="Q221" t="s">
        <v>583</v>
      </c>
      <c r="R221">
        <v>0.75</v>
      </c>
      <c r="S221">
        <v>0.75</v>
      </c>
      <c r="T221" t="s">
        <v>538</v>
      </c>
      <c r="U221" t="s">
        <v>871</v>
      </c>
      <c r="V221">
        <v>13</v>
      </c>
      <c r="W221" t="s">
        <v>3815</v>
      </c>
      <c r="X221" t="s">
        <v>27</v>
      </c>
    </row>
    <row r="222" spans="1:24" x14ac:dyDescent="0.3">
      <c r="A222" t="s">
        <v>1575</v>
      </c>
      <c r="B222" t="s">
        <v>21</v>
      </c>
      <c r="C222" t="e" vm="10">
        <v>#VALUE!</v>
      </c>
      <c r="D222" t="s">
        <v>75</v>
      </c>
      <c r="E222" t="s">
        <v>614</v>
      </c>
      <c r="F222" t="s">
        <v>32</v>
      </c>
      <c r="G222" t="s">
        <v>1576</v>
      </c>
      <c r="H222" t="s">
        <v>23</v>
      </c>
      <c r="I222" t="s">
        <v>379</v>
      </c>
      <c r="J222" t="s">
        <v>1577</v>
      </c>
      <c r="K222" t="s">
        <v>150</v>
      </c>
      <c r="L222" t="s">
        <v>1578</v>
      </c>
      <c r="M222" t="s">
        <v>201</v>
      </c>
      <c r="N222" s="1">
        <v>34723</v>
      </c>
      <c r="O222">
        <v>19950124</v>
      </c>
      <c r="P222" t="s">
        <v>906</v>
      </c>
      <c r="Q222" t="s">
        <v>583</v>
      </c>
      <c r="R222">
        <v>0.75</v>
      </c>
      <c r="S222">
        <v>0.75</v>
      </c>
      <c r="T222" t="s">
        <v>538</v>
      </c>
      <c r="U222" t="s">
        <v>907</v>
      </c>
      <c r="V222">
        <v>14</v>
      </c>
      <c r="W222" t="s">
        <v>3815</v>
      </c>
      <c r="X222" t="s">
        <v>27</v>
      </c>
    </row>
    <row r="223" spans="1:24" x14ac:dyDescent="0.3">
      <c r="A223" t="s">
        <v>1937</v>
      </c>
      <c r="B223" t="s">
        <v>21</v>
      </c>
      <c r="C223" t="e" vm="30">
        <v>#VALUE!</v>
      </c>
      <c r="D223" t="s">
        <v>1802</v>
      </c>
      <c r="E223" t="s">
        <v>1938</v>
      </c>
      <c r="F223" t="s">
        <v>32</v>
      </c>
      <c r="G223" t="s">
        <v>1939</v>
      </c>
      <c r="H223" t="s">
        <v>69</v>
      </c>
      <c r="I223" t="s">
        <v>356</v>
      </c>
      <c r="J223" t="s">
        <v>1940</v>
      </c>
      <c r="K223" t="s">
        <v>161</v>
      </c>
      <c r="L223" t="s">
        <v>1094</v>
      </c>
      <c r="M223" t="s">
        <v>1941</v>
      </c>
      <c r="N223" s="1">
        <v>38749</v>
      </c>
      <c r="O223">
        <v>20060201</v>
      </c>
      <c r="P223" t="s">
        <v>906</v>
      </c>
      <c r="Q223" t="s">
        <v>583</v>
      </c>
      <c r="R223">
        <v>0.75</v>
      </c>
      <c r="S223">
        <v>0.75</v>
      </c>
      <c r="T223" t="s">
        <v>538</v>
      </c>
      <c r="U223" t="s">
        <v>907</v>
      </c>
      <c r="V223">
        <v>24</v>
      </c>
      <c r="W223" t="s">
        <v>3807</v>
      </c>
      <c r="X223" t="s">
        <v>27</v>
      </c>
    </row>
    <row r="224" spans="1:24" x14ac:dyDescent="0.3">
      <c r="A224" t="s">
        <v>2961</v>
      </c>
      <c r="B224" t="s">
        <v>21</v>
      </c>
      <c r="C224" t="e" vm="1">
        <v>#VALUE!</v>
      </c>
      <c r="D224" t="s">
        <v>79</v>
      </c>
      <c r="E224" t="s">
        <v>758</v>
      </c>
      <c r="F224" t="s">
        <v>32</v>
      </c>
      <c r="G224" t="s">
        <v>2962</v>
      </c>
      <c r="H224" t="s">
        <v>23</v>
      </c>
      <c r="I224" t="s">
        <v>386</v>
      </c>
      <c r="J224" t="s">
        <v>25</v>
      </c>
      <c r="K224" t="s">
        <v>93</v>
      </c>
      <c r="L224" t="s">
        <v>2963</v>
      </c>
      <c r="M224" t="s">
        <v>175</v>
      </c>
      <c r="N224" s="1">
        <v>37137</v>
      </c>
      <c r="O224">
        <v>20010903</v>
      </c>
      <c r="P224" t="s">
        <v>870</v>
      </c>
      <c r="Q224" t="s">
        <v>583</v>
      </c>
      <c r="R224">
        <v>0.75</v>
      </c>
      <c r="S224">
        <v>0.75</v>
      </c>
      <c r="T224" t="s">
        <v>538</v>
      </c>
      <c r="U224" t="s">
        <v>871</v>
      </c>
      <c r="V224">
        <v>28</v>
      </c>
      <c r="W224" t="s">
        <v>3807</v>
      </c>
      <c r="X224" t="s">
        <v>27</v>
      </c>
    </row>
    <row r="225" spans="1:24" x14ac:dyDescent="0.3">
      <c r="A225" t="s">
        <v>2964</v>
      </c>
      <c r="B225" t="s">
        <v>21</v>
      </c>
      <c r="C225" t="e" vm="1">
        <v>#VALUE!</v>
      </c>
      <c r="D225" t="s">
        <v>81</v>
      </c>
      <c r="E225" t="s">
        <v>2965</v>
      </c>
      <c r="F225" t="s">
        <v>32</v>
      </c>
      <c r="G225" t="s">
        <v>2966</v>
      </c>
      <c r="H225" t="s">
        <v>23</v>
      </c>
      <c r="I225" t="s">
        <v>448</v>
      </c>
      <c r="J225" t="s">
        <v>89</v>
      </c>
      <c r="K225" t="s">
        <v>90</v>
      </c>
      <c r="L225" t="s">
        <v>920</v>
      </c>
      <c r="M225" t="s">
        <v>175</v>
      </c>
      <c r="N225" s="1">
        <v>37135</v>
      </c>
      <c r="O225">
        <v>20010901</v>
      </c>
      <c r="P225" t="s">
        <v>875</v>
      </c>
      <c r="Q225" t="s">
        <v>583</v>
      </c>
      <c r="R225">
        <v>0.75</v>
      </c>
      <c r="S225">
        <v>0.75</v>
      </c>
      <c r="T225" t="s">
        <v>538</v>
      </c>
      <c r="U225" t="s">
        <v>876</v>
      </c>
      <c r="V225">
        <v>10</v>
      </c>
      <c r="W225" t="s">
        <v>3818</v>
      </c>
      <c r="X225" t="s">
        <v>27</v>
      </c>
    </row>
    <row r="226" spans="1:24" x14ac:dyDescent="0.3">
      <c r="A226" t="s">
        <v>1048</v>
      </c>
      <c r="B226" t="s">
        <v>21</v>
      </c>
      <c r="C226" t="e" vm="7">
        <v>#VALUE!</v>
      </c>
      <c r="D226" t="s">
        <v>52</v>
      </c>
      <c r="E226" t="s">
        <v>343</v>
      </c>
      <c r="F226" t="s">
        <v>225</v>
      </c>
      <c r="G226" t="s">
        <v>1049</v>
      </c>
      <c r="H226" t="s">
        <v>23</v>
      </c>
      <c r="I226" t="s">
        <v>379</v>
      </c>
      <c r="J226" t="s">
        <v>605</v>
      </c>
      <c r="K226" t="s">
        <v>139</v>
      </c>
      <c r="L226" t="s">
        <v>1050</v>
      </c>
      <c r="M226" t="s">
        <v>1051</v>
      </c>
      <c r="N226" s="1">
        <v>10605</v>
      </c>
      <c r="O226">
        <v>19290112</v>
      </c>
      <c r="P226" t="s">
        <v>878</v>
      </c>
      <c r="Q226" t="s">
        <v>1052</v>
      </c>
      <c r="R226">
        <v>0.75694444400000005</v>
      </c>
      <c r="S226">
        <v>0.75694444400000005</v>
      </c>
      <c r="T226" t="s">
        <v>538</v>
      </c>
      <c r="U226" t="s">
        <v>879</v>
      </c>
      <c r="V226">
        <v>14</v>
      </c>
      <c r="W226" t="s">
        <v>3815</v>
      </c>
      <c r="X226" t="s">
        <v>27</v>
      </c>
    </row>
    <row r="227" spans="1:24" x14ac:dyDescent="0.3">
      <c r="A227" t="s">
        <v>1293</v>
      </c>
      <c r="B227" t="s">
        <v>21</v>
      </c>
      <c r="C227" t="e" vm="7">
        <v>#VALUE!</v>
      </c>
      <c r="D227" t="s">
        <v>272</v>
      </c>
      <c r="E227" t="s">
        <v>1294</v>
      </c>
      <c r="F227" t="s">
        <v>1267</v>
      </c>
      <c r="G227" t="s">
        <v>1295</v>
      </c>
      <c r="H227" t="s">
        <v>23</v>
      </c>
      <c r="I227" t="s">
        <v>414</v>
      </c>
      <c r="J227" t="s">
        <v>25</v>
      </c>
      <c r="K227" t="s">
        <v>90</v>
      </c>
      <c r="L227" t="s">
        <v>1296</v>
      </c>
      <c r="M227" t="s">
        <v>265</v>
      </c>
      <c r="N227" s="1">
        <v>40591</v>
      </c>
      <c r="O227">
        <v>20110217</v>
      </c>
      <c r="P227" t="s">
        <v>1297</v>
      </c>
      <c r="Q227" t="s">
        <v>1298</v>
      </c>
      <c r="R227">
        <v>0.76388888899999996</v>
      </c>
      <c r="S227">
        <v>0.76388888899999996</v>
      </c>
      <c r="T227" t="s">
        <v>538</v>
      </c>
      <c r="U227" t="s">
        <v>871</v>
      </c>
      <c r="V227">
        <v>49</v>
      </c>
      <c r="W227" t="s">
        <v>3808</v>
      </c>
      <c r="X227" t="s">
        <v>27</v>
      </c>
    </row>
    <row r="228" spans="1:24" x14ac:dyDescent="0.3">
      <c r="A228" t="s">
        <v>1851</v>
      </c>
      <c r="B228" t="s">
        <v>21</v>
      </c>
      <c r="C228" t="e" vm="11">
        <v>#VALUE!</v>
      </c>
      <c r="D228" t="s">
        <v>1852</v>
      </c>
      <c r="E228" t="s">
        <v>1853</v>
      </c>
      <c r="F228" t="s">
        <v>32</v>
      </c>
      <c r="G228" t="s">
        <v>1854</v>
      </c>
      <c r="H228" t="s">
        <v>69</v>
      </c>
      <c r="I228" t="s">
        <v>380</v>
      </c>
      <c r="J228" t="s">
        <v>25</v>
      </c>
      <c r="K228" t="s">
        <v>161</v>
      </c>
      <c r="L228" t="s">
        <v>1855</v>
      </c>
      <c r="M228" t="s">
        <v>1856</v>
      </c>
      <c r="N228" s="1">
        <v>42049</v>
      </c>
      <c r="O228">
        <v>20150214</v>
      </c>
      <c r="P228" t="s">
        <v>906</v>
      </c>
      <c r="Q228" t="s">
        <v>595</v>
      </c>
      <c r="R228">
        <v>0.77083333300000001</v>
      </c>
      <c r="S228">
        <v>0.77083333300000001</v>
      </c>
      <c r="T228" t="s">
        <v>538</v>
      </c>
      <c r="U228" t="s">
        <v>907</v>
      </c>
      <c r="V228">
        <v>22</v>
      </c>
      <c r="W228" t="s">
        <v>3807</v>
      </c>
      <c r="X228" t="s">
        <v>27</v>
      </c>
    </row>
    <row r="229" spans="1:24" x14ac:dyDescent="0.3">
      <c r="A229" t="s">
        <v>1098</v>
      </c>
      <c r="B229" t="s">
        <v>74</v>
      </c>
      <c r="C229" t="e" vm="7">
        <v>#VALUE!</v>
      </c>
      <c r="D229" t="s">
        <v>45</v>
      </c>
      <c r="E229" t="s">
        <v>1099</v>
      </c>
      <c r="F229" t="s">
        <v>32</v>
      </c>
      <c r="G229" t="s">
        <v>1100</v>
      </c>
      <c r="H229" t="s">
        <v>23</v>
      </c>
      <c r="I229" t="s">
        <v>410</v>
      </c>
      <c r="J229" t="s">
        <v>879</v>
      </c>
      <c r="K229" t="s">
        <v>108</v>
      </c>
      <c r="L229" t="s">
        <v>421</v>
      </c>
      <c r="M229" t="s">
        <v>1101</v>
      </c>
      <c r="N229" s="1">
        <v>40783</v>
      </c>
      <c r="O229">
        <v>20110828</v>
      </c>
      <c r="P229" t="s">
        <v>1102</v>
      </c>
      <c r="Q229" t="s">
        <v>611</v>
      </c>
      <c r="R229">
        <v>0.8125</v>
      </c>
      <c r="S229">
        <v>0.8125</v>
      </c>
      <c r="T229" t="s">
        <v>538</v>
      </c>
      <c r="U229" t="s">
        <v>1103</v>
      </c>
      <c r="V229">
        <v>48</v>
      </c>
      <c r="W229" t="s">
        <v>3808</v>
      </c>
      <c r="X229" t="s">
        <v>27</v>
      </c>
    </row>
    <row r="230" spans="1:24" x14ac:dyDescent="0.3">
      <c r="A230" t="s">
        <v>2081</v>
      </c>
      <c r="B230" t="s">
        <v>21</v>
      </c>
      <c r="C230" t="e" vm="9">
        <v>#VALUE!</v>
      </c>
      <c r="D230" t="s">
        <v>137</v>
      </c>
      <c r="E230" t="s">
        <v>2082</v>
      </c>
      <c r="F230" t="s">
        <v>615</v>
      </c>
      <c r="G230" t="s">
        <v>2083</v>
      </c>
      <c r="H230" t="s">
        <v>23</v>
      </c>
      <c r="I230" t="s">
        <v>368</v>
      </c>
      <c r="J230" t="s">
        <v>2084</v>
      </c>
      <c r="K230" t="s">
        <v>139</v>
      </c>
      <c r="L230" t="s">
        <v>1264</v>
      </c>
      <c r="M230" t="s">
        <v>2085</v>
      </c>
      <c r="N230" s="1">
        <v>24540</v>
      </c>
      <c r="O230">
        <v>19670309</v>
      </c>
      <c r="P230" t="s">
        <v>870</v>
      </c>
      <c r="Q230" t="s">
        <v>766</v>
      </c>
      <c r="R230">
        <v>0.82291666699999999</v>
      </c>
      <c r="S230">
        <v>0.82291666699999999</v>
      </c>
      <c r="T230" t="s">
        <v>538</v>
      </c>
      <c r="U230" t="s">
        <v>871</v>
      </c>
      <c r="V230">
        <v>21</v>
      </c>
      <c r="W230" t="s">
        <v>3807</v>
      </c>
      <c r="X230" t="s">
        <v>27</v>
      </c>
    </row>
    <row r="231" spans="1:24" x14ac:dyDescent="0.3">
      <c r="A231" t="s">
        <v>1400</v>
      </c>
      <c r="B231" t="s">
        <v>21</v>
      </c>
      <c r="C231" t="e" vm="7">
        <v>#VALUE!</v>
      </c>
      <c r="D231" t="s">
        <v>272</v>
      </c>
      <c r="E231" t="s">
        <v>1401</v>
      </c>
      <c r="F231" t="s">
        <v>38</v>
      </c>
      <c r="G231" t="s">
        <v>1402</v>
      </c>
      <c r="H231" t="s">
        <v>23</v>
      </c>
      <c r="I231" t="s">
        <v>373</v>
      </c>
      <c r="J231" t="s">
        <v>1403</v>
      </c>
      <c r="K231" t="s">
        <v>139</v>
      </c>
      <c r="L231" t="s">
        <v>1404</v>
      </c>
      <c r="M231" t="s">
        <v>1405</v>
      </c>
      <c r="N231" s="1">
        <v>32576</v>
      </c>
      <c r="O231">
        <v>19890309</v>
      </c>
      <c r="P231" t="s">
        <v>1132</v>
      </c>
      <c r="Q231" t="s">
        <v>815</v>
      </c>
      <c r="R231">
        <v>0.84375</v>
      </c>
      <c r="S231">
        <v>0.84375</v>
      </c>
      <c r="T231" t="s">
        <v>538</v>
      </c>
      <c r="U231" t="s">
        <v>871</v>
      </c>
      <c r="V231">
        <v>27</v>
      </c>
      <c r="W231" t="s">
        <v>3807</v>
      </c>
      <c r="X231" t="s">
        <v>27</v>
      </c>
    </row>
    <row r="232" spans="1:24" x14ac:dyDescent="0.3">
      <c r="A232" t="s">
        <v>2951</v>
      </c>
      <c r="B232" t="s">
        <v>74</v>
      </c>
      <c r="C232" t="e" vm="1">
        <v>#VALUE!</v>
      </c>
      <c r="D232" t="s">
        <v>79</v>
      </c>
      <c r="E232" t="s">
        <v>2952</v>
      </c>
      <c r="F232" t="s">
        <v>32</v>
      </c>
      <c r="G232" t="s">
        <v>2953</v>
      </c>
      <c r="H232" t="s">
        <v>23</v>
      </c>
      <c r="I232" t="s">
        <v>453</v>
      </c>
      <c r="J232" t="s">
        <v>879</v>
      </c>
      <c r="K232" t="s">
        <v>26</v>
      </c>
      <c r="L232" t="s">
        <v>421</v>
      </c>
      <c r="M232" t="s">
        <v>62</v>
      </c>
      <c r="N232" s="1">
        <v>40068</v>
      </c>
      <c r="O232">
        <v>20090912</v>
      </c>
      <c r="P232" t="s">
        <v>1102</v>
      </c>
      <c r="Q232" t="s">
        <v>652</v>
      </c>
      <c r="R232">
        <v>0.875</v>
      </c>
      <c r="S232">
        <v>0.875</v>
      </c>
      <c r="T232" t="s">
        <v>533</v>
      </c>
      <c r="U232" t="s">
        <v>1103</v>
      </c>
      <c r="V232">
        <v>60</v>
      </c>
      <c r="W232" t="s">
        <v>3817</v>
      </c>
      <c r="X232" t="s">
        <v>27</v>
      </c>
    </row>
    <row r="233" spans="1:24" x14ac:dyDescent="0.3">
      <c r="A233" t="s">
        <v>3046</v>
      </c>
      <c r="B233" t="s">
        <v>21</v>
      </c>
      <c r="C233" t="e" vm="1">
        <v>#VALUE!</v>
      </c>
      <c r="D233" t="s">
        <v>61</v>
      </c>
      <c r="E233" t="s">
        <v>3047</v>
      </c>
      <c r="F233" t="s">
        <v>844</v>
      </c>
      <c r="G233" t="s">
        <v>3048</v>
      </c>
      <c r="H233" t="s">
        <v>23</v>
      </c>
      <c r="I233" t="s">
        <v>3797</v>
      </c>
      <c r="J233" t="s">
        <v>3049</v>
      </c>
      <c r="K233" t="s">
        <v>161</v>
      </c>
      <c r="L233" t="s">
        <v>3050</v>
      </c>
      <c r="M233" t="s">
        <v>3051</v>
      </c>
      <c r="N233" s="1">
        <v>32921</v>
      </c>
      <c r="O233">
        <v>19900217</v>
      </c>
      <c r="P233" t="s">
        <v>3052</v>
      </c>
      <c r="Q233" t="s">
        <v>3053</v>
      </c>
      <c r="R233">
        <v>0.89583333300000001</v>
      </c>
      <c r="S233">
        <v>0.89583333300000001</v>
      </c>
      <c r="T233" t="s">
        <v>533</v>
      </c>
      <c r="U233" t="s">
        <v>879</v>
      </c>
      <c r="V233">
        <v>0</v>
      </c>
      <c r="W233" t="s">
        <v>3815</v>
      </c>
      <c r="X233" t="s">
        <v>27</v>
      </c>
    </row>
    <row r="234" spans="1:24" x14ac:dyDescent="0.3">
      <c r="A234" t="s">
        <v>2196</v>
      </c>
      <c r="B234" t="s">
        <v>21</v>
      </c>
      <c r="C234" t="e" vm="19">
        <v>#VALUE!</v>
      </c>
      <c r="D234" t="s">
        <v>452</v>
      </c>
      <c r="E234" t="s">
        <v>2197</v>
      </c>
      <c r="F234" t="s">
        <v>32</v>
      </c>
      <c r="G234" t="s">
        <v>2198</v>
      </c>
      <c r="H234" t="s">
        <v>23</v>
      </c>
      <c r="I234" t="s">
        <v>386</v>
      </c>
      <c r="J234" t="s">
        <v>121</v>
      </c>
      <c r="K234" t="s">
        <v>90</v>
      </c>
      <c r="L234" t="s">
        <v>1837</v>
      </c>
      <c r="M234" t="s">
        <v>2182</v>
      </c>
      <c r="N234" s="1">
        <v>20309</v>
      </c>
      <c r="O234">
        <v>19550808</v>
      </c>
      <c r="P234" t="s">
        <v>941</v>
      </c>
      <c r="Q234" t="s">
        <v>375</v>
      </c>
      <c r="R234" t="s">
        <v>531</v>
      </c>
      <c r="S234" t="s">
        <v>531</v>
      </c>
      <c r="T234" t="s">
        <v>531</v>
      </c>
      <c r="U234" t="s">
        <v>942</v>
      </c>
      <c r="V234">
        <v>28</v>
      </c>
      <c r="W234" t="s">
        <v>3807</v>
      </c>
      <c r="X234" t="s">
        <v>27</v>
      </c>
    </row>
    <row r="235" spans="1:24" x14ac:dyDescent="0.3">
      <c r="A235" t="s">
        <v>3430</v>
      </c>
      <c r="B235" t="s">
        <v>21</v>
      </c>
      <c r="C235" t="e" vm="1">
        <v>#VALUE!</v>
      </c>
      <c r="D235" t="s">
        <v>42</v>
      </c>
      <c r="E235" t="s">
        <v>3431</v>
      </c>
      <c r="F235" t="s">
        <v>32</v>
      </c>
      <c r="G235" t="s">
        <v>3432</v>
      </c>
      <c r="H235" t="s">
        <v>23</v>
      </c>
      <c r="I235" t="s">
        <v>363</v>
      </c>
      <c r="J235" t="s">
        <v>3433</v>
      </c>
      <c r="K235" t="s">
        <v>24</v>
      </c>
      <c r="L235" t="s">
        <v>2465</v>
      </c>
      <c r="M235" t="s">
        <v>3434</v>
      </c>
      <c r="N235" s="1">
        <v>17383</v>
      </c>
      <c r="O235">
        <v>19470804</v>
      </c>
      <c r="P235" t="s">
        <v>929</v>
      </c>
      <c r="Q235" t="s">
        <v>375</v>
      </c>
      <c r="R235" t="s">
        <v>531</v>
      </c>
      <c r="S235" t="s">
        <v>531</v>
      </c>
      <c r="T235" t="s">
        <v>531</v>
      </c>
      <c r="U235" t="s">
        <v>930</v>
      </c>
      <c r="V235">
        <v>20</v>
      </c>
      <c r="W235" t="s">
        <v>3807</v>
      </c>
      <c r="X235" t="s">
        <v>27</v>
      </c>
    </row>
    <row r="236" spans="1:24" x14ac:dyDescent="0.3">
      <c r="A236" t="s">
        <v>1561</v>
      </c>
      <c r="B236" t="s">
        <v>21</v>
      </c>
      <c r="C236" t="e" vm="10">
        <v>#VALUE!</v>
      </c>
      <c r="D236" t="s">
        <v>75</v>
      </c>
      <c r="E236" t="s">
        <v>1562</v>
      </c>
      <c r="F236" t="s">
        <v>47</v>
      </c>
      <c r="G236" t="s">
        <v>1563</v>
      </c>
      <c r="H236" t="s">
        <v>23</v>
      </c>
      <c r="I236" t="s">
        <v>386</v>
      </c>
      <c r="J236" t="s">
        <v>132</v>
      </c>
      <c r="K236" t="s">
        <v>26</v>
      </c>
      <c r="L236" t="s">
        <v>1564</v>
      </c>
      <c r="M236" t="s">
        <v>1565</v>
      </c>
      <c r="N236" s="1">
        <v>40684</v>
      </c>
      <c r="O236">
        <v>20110521</v>
      </c>
      <c r="P236" t="s">
        <v>1566</v>
      </c>
      <c r="Q236" t="s">
        <v>541</v>
      </c>
      <c r="R236" t="s">
        <v>541</v>
      </c>
      <c r="S236" t="s">
        <v>541</v>
      </c>
      <c r="T236" t="s">
        <v>541</v>
      </c>
      <c r="U236" t="s">
        <v>1549</v>
      </c>
      <c r="V236">
        <v>28</v>
      </c>
      <c r="W236" t="s">
        <v>3807</v>
      </c>
      <c r="X236" t="s">
        <v>27</v>
      </c>
    </row>
    <row r="237" spans="1:24" x14ac:dyDescent="0.3">
      <c r="A237" t="s">
        <v>2093</v>
      </c>
      <c r="B237" t="s">
        <v>21</v>
      </c>
      <c r="C237" t="s">
        <v>207</v>
      </c>
      <c r="D237" t="s">
        <v>2094</v>
      </c>
      <c r="E237" t="s">
        <v>2095</v>
      </c>
      <c r="F237" t="s">
        <v>32</v>
      </c>
      <c r="G237" t="s">
        <v>2096</v>
      </c>
      <c r="H237" t="s">
        <v>69</v>
      </c>
      <c r="I237" t="s">
        <v>398</v>
      </c>
      <c r="J237" t="s">
        <v>25</v>
      </c>
      <c r="K237" t="s">
        <v>26</v>
      </c>
      <c r="L237" t="s">
        <v>2097</v>
      </c>
      <c r="M237" t="s">
        <v>2098</v>
      </c>
      <c r="N237" s="1">
        <v>24340</v>
      </c>
      <c r="O237">
        <v>19660821</v>
      </c>
      <c r="P237" t="s">
        <v>2099</v>
      </c>
      <c r="Q237" t="s">
        <v>541</v>
      </c>
      <c r="R237" t="s">
        <v>541</v>
      </c>
      <c r="S237" t="s">
        <v>541</v>
      </c>
      <c r="T237" t="s">
        <v>541</v>
      </c>
      <c r="U237" t="s">
        <v>878</v>
      </c>
      <c r="V237">
        <v>13</v>
      </c>
      <c r="W237" t="s">
        <v>3815</v>
      </c>
      <c r="X237" t="s">
        <v>27</v>
      </c>
    </row>
    <row r="238" spans="1:24" x14ac:dyDescent="0.3">
      <c r="A238" t="s">
        <v>2100</v>
      </c>
      <c r="B238" t="s">
        <v>21</v>
      </c>
      <c r="C238" t="s">
        <v>207</v>
      </c>
      <c r="D238" t="s">
        <v>2094</v>
      </c>
      <c r="E238" t="s">
        <v>2095</v>
      </c>
      <c r="F238" t="s">
        <v>1185</v>
      </c>
      <c r="G238" t="s">
        <v>2101</v>
      </c>
      <c r="H238" t="s">
        <v>69</v>
      </c>
      <c r="I238" t="s">
        <v>455</v>
      </c>
      <c r="J238" t="s">
        <v>25</v>
      </c>
      <c r="K238" t="s">
        <v>139</v>
      </c>
      <c r="L238" t="s">
        <v>2102</v>
      </c>
      <c r="M238" t="s">
        <v>2103</v>
      </c>
      <c r="N238" s="1">
        <v>24340</v>
      </c>
      <c r="O238">
        <v>19660821</v>
      </c>
      <c r="P238" t="s">
        <v>2104</v>
      </c>
      <c r="Q238" t="s">
        <v>541</v>
      </c>
      <c r="R238" t="s">
        <v>541</v>
      </c>
      <c r="S238" t="s">
        <v>541</v>
      </c>
      <c r="T238" t="s">
        <v>541</v>
      </c>
      <c r="U238" t="s">
        <v>879</v>
      </c>
      <c r="V238">
        <v>9</v>
      </c>
      <c r="W238" t="s">
        <v>3818</v>
      </c>
      <c r="X238" t="s">
        <v>27</v>
      </c>
    </row>
    <row r="239" spans="1:24" x14ac:dyDescent="0.3">
      <c r="A239" t="s">
        <v>2142</v>
      </c>
      <c r="B239" t="s">
        <v>21</v>
      </c>
      <c r="C239" t="e" vm="4">
        <v>#VALUE!</v>
      </c>
      <c r="D239" t="s">
        <v>30</v>
      </c>
      <c r="E239" t="s">
        <v>2143</v>
      </c>
      <c r="F239" t="s">
        <v>2144</v>
      </c>
      <c r="G239" t="s">
        <v>2145</v>
      </c>
      <c r="H239" t="s">
        <v>23</v>
      </c>
      <c r="I239" t="s">
        <v>3797</v>
      </c>
      <c r="J239" t="s">
        <v>2146</v>
      </c>
      <c r="K239" t="s">
        <v>26</v>
      </c>
      <c r="L239" t="s">
        <v>1891</v>
      </c>
      <c r="M239" t="s">
        <v>2147</v>
      </c>
      <c r="N239" s="1">
        <v>22807</v>
      </c>
      <c r="O239">
        <v>19620610</v>
      </c>
      <c r="P239" t="s">
        <v>873</v>
      </c>
      <c r="Q239" t="s">
        <v>541</v>
      </c>
      <c r="R239" t="s">
        <v>541</v>
      </c>
      <c r="S239" t="s">
        <v>541</v>
      </c>
      <c r="T239" t="s">
        <v>541</v>
      </c>
      <c r="U239" t="s">
        <v>874</v>
      </c>
      <c r="V239">
        <v>0</v>
      </c>
      <c r="W239" t="s">
        <v>3815</v>
      </c>
      <c r="X239" t="s">
        <v>27</v>
      </c>
    </row>
    <row r="240" spans="1:24" x14ac:dyDescent="0.3">
      <c r="A240" t="s">
        <v>1430</v>
      </c>
      <c r="B240" t="s">
        <v>73</v>
      </c>
      <c r="C240" t="e" vm="7">
        <v>#VALUE!</v>
      </c>
      <c r="D240" t="s">
        <v>24</v>
      </c>
      <c r="E240" t="s">
        <v>1431</v>
      </c>
      <c r="F240" t="s">
        <v>146</v>
      </c>
      <c r="G240" t="s">
        <v>1432</v>
      </c>
      <c r="H240" t="s">
        <v>23</v>
      </c>
      <c r="I240" t="s">
        <v>388</v>
      </c>
      <c r="J240" t="s">
        <v>1433</v>
      </c>
      <c r="K240" t="s">
        <v>108</v>
      </c>
      <c r="L240" t="s">
        <v>1434</v>
      </c>
      <c r="M240" t="s">
        <v>1435</v>
      </c>
      <c r="N240" s="1">
        <v>24247</v>
      </c>
      <c r="O240">
        <v>19660520</v>
      </c>
      <c r="P240" t="s">
        <v>870</v>
      </c>
      <c r="Q240" t="s">
        <v>560</v>
      </c>
      <c r="R240" t="s">
        <v>534</v>
      </c>
      <c r="S240" t="s">
        <v>534</v>
      </c>
      <c r="T240" t="s">
        <v>533</v>
      </c>
      <c r="U240" t="s">
        <v>871</v>
      </c>
      <c r="V240">
        <v>38</v>
      </c>
      <c r="W240" t="s">
        <v>3808</v>
      </c>
      <c r="X240" t="s">
        <v>27</v>
      </c>
    </row>
    <row r="241" spans="1:24" x14ac:dyDescent="0.3">
      <c r="A241" t="s">
        <v>1585</v>
      </c>
      <c r="B241" t="s">
        <v>74</v>
      </c>
      <c r="C241" t="e" vm="10">
        <v>#VALUE!</v>
      </c>
      <c r="D241" t="s">
        <v>75</v>
      </c>
      <c r="E241" t="s">
        <v>1586</v>
      </c>
      <c r="F241" t="s">
        <v>48</v>
      </c>
      <c r="G241" t="s">
        <v>1587</v>
      </c>
      <c r="H241" t="s">
        <v>23</v>
      </c>
      <c r="I241" t="s">
        <v>3797</v>
      </c>
      <c r="J241" t="s">
        <v>1588</v>
      </c>
      <c r="K241" t="s">
        <v>24</v>
      </c>
      <c r="L241" t="s">
        <v>904</v>
      </c>
      <c r="M241" t="s">
        <v>1589</v>
      </c>
      <c r="N241" s="1">
        <v>28784</v>
      </c>
      <c r="O241">
        <v>19781021</v>
      </c>
      <c r="P241" t="s">
        <v>906</v>
      </c>
      <c r="Q241" t="s">
        <v>608</v>
      </c>
      <c r="R241" t="s">
        <v>534</v>
      </c>
      <c r="S241" t="s">
        <v>534</v>
      </c>
      <c r="T241" t="s">
        <v>533</v>
      </c>
      <c r="U241" t="s">
        <v>907</v>
      </c>
      <c r="V241">
        <v>0</v>
      </c>
      <c r="W241" t="s">
        <v>3815</v>
      </c>
      <c r="X241" t="s">
        <v>27</v>
      </c>
    </row>
    <row r="242" spans="1:24" x14ac:dyDescent="0.3">
      <c r="A242" t="s">
        <v>1794</v>
      </c>
      <c r="B242" t="s">
        <v>74</v>
      </c>
      <c r="C242" t="e" vm="12">
        <v>#VALUE!</v>
      </c>
      <c r="D242" t="s">
        <v>125</v>
      </c>
      <c r="E242" t="s">
        <v>1795</v>
      </c>
      <c r="F242" t="s">
        <v>32</v>
      </c>
      <c r="G242" t="s">
        <v>1796</v>
      </c>
      <c r="H242" t="s">
        <v>23</v>
      </c>
      <c r="I242" t="s">
        <v>366</v>
      </c>
      <c r="J242" t="s">
        <v>408</v>
      </c>
      <c r="K242" t="s">
        <v>26</v>
      </c>
      <c r="L242" t="s">
        <v>1797</v>
      </c>
      <c r="M242" t="s">
        <v>1798</v>
      </c>
      <c r="N242" s="1">
        <v>39556</v>
      </c>
      <c r="O242">
        <v>20080418</v>
      </c>
      <c r="P242" t="s">
        <v>1799</v>
      </c>
      <c r="Q242" t="s">
        <v>538</v>
      </c>
      <c r="R242" t="s">
        <v>538</v>
      </c>
      <c r="S242" t="s">
        <v>538</v>
      </c>
      <c r="T242" t="s">
        <v>538</v>
      </c>
      <c r="U242" t="s">
        <v>1103</v>
      </c>
      <c r="V242">
        <v>32</v>
      </c>
      <c r="W242" t="s">
        <v>3807</v>
      </c>
      <c r="X242" t="s">
        <v>27</v>
      </c>
    </row>
    <row r="243" spans="1:24" x14ac:dyDescent="0.3">
      <c r="A243" t="s">
        <v>3268</v>
      </c>
      <c r="B243" t="s">
        <v>21</v>
      </c>
      <c r="C243" t="e" vm="1">
        <v>#VALUE!</v>
      </c>
      <c r="D243" t="s">
        <v>92</v>
      </c>
      <c r="E243" t="s">
        <v>3269</v>
      </c>
      <c r="F243" t="s">
        <v>38</v>
      </c>
      <c r="G243" t="s">
        <v>3270</v>
      </c>
      <c r="H243" t="s">
        <v>23</v>
      </c>
      <c r="I243" t="s">
        <v>356</v>
      </c>
      <c r="J243" t="s">
        <v>97</v>
      </c>
      <c r="K243" t="s">
        <v>24</v>
      </c>
      <c r="L243" t="s">
        <v>3271</v>
      </c>
      <c r="M243" t="s">
        <v>3272</v>
      </c>
      <c r="N243" s="1">
        <v>29939</v>
      </c>
      <c r="O243">
        <v>19811219</v>
      </c>
      <c r="P243" t="s">
        <v>1132</v>
      </c>
      <c r="Q243" t="s">
        <v>538</v>
      </c>
      <c r="R243" t="s">
        <v>538</v>
      </c>
      <c r="S243" t="s">
        <v>538</v>
      </c>
      <c r="T243" t="s">
        <v>538</v>
      </c>
      <c r="U243" t="s">
        <v>871</v>
      </c>
      <c r="V243">
        <v>24</v>
      </c>
      <c r="W243" t="s">
        <v>3807</v>
      </c>
      <c r="X243" t="s">
        <v>27</v>
      </c>
    </row>
    <row r="244" spans="1:24" x14ac:dyDescent="0.3">
      <c r="A244" t="s">
        <v>1117</v>
      </c>
      <c r="B244" t="s">
        <v>21</v>
      </c>
      <c r="C244" t="e" vm="7">
        <v>#VALUE!</v>
      </c>
      <c r="D244" t="s">
        <v>45</v>
      </c>
      <c r="E244" t="s">
        <v>1118</v>
      </c>
      <c r="F244" t="s">
        <v>32</v>
      </c>
      <c r="G244" t="s">
        <v>1119</v>
      </c>
      <c r="H244" t="s">
        <v>23</v>
      </c>
      <c r="I244" t="s">
        <v>1120</v>
      </c>
      <c r="J244" t="s">
        <v>25</v>
      </c>
      <c r="K244" t="s">
        <v>108</v>
      </c>
      <c r="L244" t="s">
        <v>1121</v>
      </c>
      <c r="M244" t="s">
        <v>1122</v>
      </c>
      <c r="N244" s="1">
        <v>37660</v>
      </c>
      <c r="O244">
        <v>20030208</v>
      </c>
      <c r="P244" t="s">
        <v>1123</v>
      </c>
      <c r="Q244" t="s">
        <v>531</v>
      </c>
      <c r="R244" t="s">
        <v>531</v>
      </c>
      <c r="S244" t="s">
        <v>531</v>
      </c>
      <c r="T244" t="s">
        <v>531</v>
      </c>
      <c r="U244" t="s">
        <v>876</v>
      </c>
      <c r="V244">
        <v>84</v>
      </c>
      <c r="W244" t="s">
        <v>3819</v>
      </c>
      <c r="X244" t="s">
        <v>27</v>
      </c>
    </row>
    <row r="245" spans="1:24" x14ac:dyDescent="0.3">
      <c r="A245" t="s">
        <v>1255</v>
      </c>
      <c r="B245" t="s">
        <v>21</v>
      </c>
      <c r="C245" t="e" vm="7">
        <v>#VALUE!</v>
      </c>
      <c r="D245" t="s">
        <v>82</v>
      </c>
      <c r="E245" t="s">
        <v>1256</v>
      </c>
      <c r="F245" t="s">
        <v>47</v>
      </c>
      <c r="G245" t="s">
        <v>1257</v>
      </c>
      <c r="H245" t="s">
        <v>23</v>
      </c>
      <c r="I245" t="s">
        <v>358</v>
      </c>
      <c r="J245" t="s">
        <v>25</v>
      </c>
      <c r="K245" t="s">
        <v>161</v>
      </c>
      <c r="L245" t="s">
        <v>1258</v>
      </c>
      <c r="M245" t="s">
        <v>1259</v>
      </c>
      <c r="N245" s="1">
        <v>42002</v>
      </c>
      <c r="O245">
        <v>20141229</v>
      </c>
      <c r="P245" t="s">
        <v>870</v>
      </c>
      <c r="Q245" t="s">
        <v>531</v>
      </c>
      <c r="R245" t="s">
        <v>531</v>
      </c>
      <c r="S245" t="s">
        <v>531</v>
      </c>
      <c r="T245" t="s">
        <v>531</v>
      </c>
      <c r="U245" t="s">
        <v>871</v>
      </c>
      <c r="V245">
        <v>17</v>
      </c>
      <c r="W245" t="s">
        <v>3815</v>
      </c>
      <c r="X245" t="s">
        <v>27</v>
      </c>
    </row>
    <row r="246" spans="1:24" x14ac:dyDescent="0.3">
      <c r="A246" t="s">
        <v>1684</v>
      </c>
      <c r="B246" t="s">
        <v>21</v>
      </c>
      <c r="C246" t="e" vm="10">
        <v>#VALUE!</v>
      </c>
      <c r="D246" t="s">
        <v>75</v>
      </c>
      <c r="E246" t="s">
        <v>668</v>
      </c>
      <c r="F246" t="s">
        <v>1685</v>
      </c>
      <c r="G246" t="s">
        <v>1686</v>
      </c>
      <c r="H246" t="s">
        <v>23</v>
      </c>
      <c r="I246" t="s">
        <v>3797</v>
      </c>
      <c r="J246" t="s">
        <v>1687</v>
      </c>
      <c r="K246" t="s">
        <v>139</v>
      </c>
      <c r="L246" t="s">
        <v>1465</v>
      </c>
      <c r="M246" t="s">
        <v>1688</v>
      </c>
      <c r="N246" s="1">
        <v>2192</v>
      </c>
      <c r="O246">
        <v>19051231</v>
      </c>
      <c r="P246" t="s">
        <v>944</v>
      </c>
      <c r="Q246" t="s">
        <v>531</v>
      </c>
      <c r="R246" t="s">
        <v>531</v>
      </c>
      <c r="S246" t="s">
        <v>531</v>
      </c>
      <c r="T246" t="s">
        <v>531</v>
      </c>
      <c r="U246" t="s">
        <v>878</v>
      </c>
      <c r="V246">
        <v>0</v>
      </c>
      <c r="W246" t="s">
        <v>3815</v>
      </c>
      <c r="X246" t="s">
        <v>27</v>
      </c>
    </row>
    <row r="247" spans="1:24" x14ac:dyDescent="0.3">
      <c r="A247" t="s">
        <v>1907</v>
      </c>
      <c r="B247" t="s">
        <v>21</v>
      </c>
      <c r="C247" t="e" vm="21">
        <v>#VALUE!</v>
      </c>
      <c r="D247" t="s">
        <v>1908</v>
      </c>
      <c r="E247" t="s">
        <v>1909</v>
      </c>
      <c r="F247" t="s">
        <v>28</v>
      </c>
      <c r="G247" t="s">
        <v>1910</v>
      </c>
      <c r="H247" t="s">
        <v>69</v>
      </c>
      <c r="I247" t="s">
        <v>459</v>
      </c>
      <c r="J247" t="s">
        <v>25</v>
      </c>
      <c r="K247" t="s">
        <v>139</v>
      </c>
      <c r="L247" t="s">
        <v>1911</v>
      </c>
      <c r="M247" t="s">
        <v>1912</v>
      </c>
      <c r="N247" s="1">
        <v>39965</v>
      </c>
      <c r="O247">
        <v>20090601</v>
      </c>
      <c r="P247" t="s">
        <v>1900</v>
      </c>
      <c r="Q247" t="s">
        <v>531</v>
      </c>
      <c r="R247" t="s">
        <v>531</v>
      </c>
      <c r="S247" t="s">
        <v>531</v>
      </c>
      <c r="T247" t="s">
        <v>531</v>
      </c>
      <c r="U247" t="s">
        <v>871</v>
      </c>
      <c r="V247">
        <v>50</v>
      </c>
      <c r="W247" t="s">
        <v>3808</v>
      </c>
      <c r="X247" t="s">
        <v>27</v>
      </c>
    </row>
    <row r="248" spans="1:24" x14ac:dyDescent="0.3">
      <c r="A248" t="s">
        <v>1968</v>
      </c>
      <c r="B248" t="s">
        <v>21</v>
      </c>
      <c r="C248" t="e" vm="2">
        <v>#VALUE!</v>
      </c>
      <c r="D248" t="s">
        <v>572</v>
      </c>
      <c r="E248" t="s">
        <v>1969</v>
      </c>
      <c r="F248" t="s">
        <v>47</v>
      </c>
      <c r="G248" t="s">
        <v>1970</v>
      </c>
      <c r="H248" t="s">
        <v>23</v>
      </c>
      <c r="I248" t="s">
        <v>438</v>
      </c>
      <c r="J248" t="s">
        <v>25</v>
      </c>
      <c r="K248" t="s">
        <v>93</v>
      </c>
      <c r="L248" t="s">
        <v>1971</v>
      </c>
      <c r="M248" t="s">
        <v>1972</v>
      </c>
      <c r="N248" s="1">
        <v>36600</v>
      </c>
      <c r="O248">
        <v>20000315</v>
      </c>
      <c r="P248" t="s">
        <v>906</v>
      </c>
      <c r="Q248" t="s">
        <v>531</v>
      </c>
      <c r="R248" t="s">
        <v>531</v>
      </c>
      <c r="S248" t="s">
        <v>531</v>
      </c>
      <c r="T248" t="s">
        <v>531</v>
      </c>
      <c r="U248" t="s">
        <v>907</v>
      </c>
      <c r="V248">
        <v>35</v>
      </c>
      <c r="W248" t="s">
        <v>3807</v>
      </c>
      <c r="X248" t="s">
        <v>27</v>
      </c>
    </row>
    <row r="249" spans="1:24" x14ac:dyDescent="0.3">
      <c r="A249" t="s">
        <v>2086</v>
      </c>
      <c r="B249" t="s">
        <v>21</v>
      </c>
      <c r="C249" t="e" vm="4">
        <v>#VALUE!</v>
      </c>
      <c r="D249" t="s">
        <v>46</v>
      </c>
      <c r="E249" t="s">
        <v>2087</v>
      </c>
      <c r="F249" t="s">
        <v>32</v>
      </c>
      <c r="G249" t="s">
        <v>2088</v>
      </c>
      <c r="H249" t="s">
        <v>69</v>
      </c>
      <c r="I249" t="s">
        <v>398</v>
      </c>
      <c r="J249" t="s">
        <v>25</v>
      </c>
      <c r="K249" t="s">
        <v>139</v>
      </c>
      <c r="L249" t="s">
        <v>1057</v>
      </c>
      <c r="M249" t="s">
        <v>2089</v>
      </c>
      <c r="N249" s="1">
        <v>24410</v>
      </c>
      <c r="O249">
        <v>19661030</v>
      </c>
      <c r="P249" t="s">
        <v>944</v>
      </c>
      <c r="Q249" t="s">
        <v>531</v>
      </c>
      <c r="R249" t="s">
        <v>531</v>
      </c>
      <c r="S249" t="s">
        <v>531</v>
      </c>
      <c r="T249" t="s">
        <v>531</v>
      </c>
      <c r="U249" t="s">
        <v>878</v>
      </c>
      <c r="V249">
        <v>13</v>
      </c>
      <c r="W249" t="s">
        <v>3815</v>
      </c>
      <c r="X249" t="s">
        <v>27</v>
      </c>
    </row>
    <row r="250" spans="1:24" x14ac:dyDescent="0.3">
      <c r="A250" t="s">
        <v>1160</v>
      </c>
      <c r="B250" t="s">
        <v>73</v>
      </c>
      <c r="C250" t="e" vm="7">
        <v>#VALUE!</v>
      </c>
      <c r="D250" t="s">
        <v>45</v>
      </c>
      <c r="E250" t="s">
        <v>1154</v>
      </c>
      <c r="F250" t="s">
        <v>1155</v>
      </c>
      <c r="G250" t="s">
        <v>1161</v>
      </c>
      <c r="H250" t="s">
        <v>23</v>
      </c>
      <c r="I250" t="s">
        <v>356</v>
      </c>
      <c r="J250" t="s">
        <v>1162</v>
      </c>
      <c r="K250" t="s">
        <v>90</v>
      </c>
      <c r="L250" t="s">
        <v>1158</v>
      </c>
      <c r="M250" t="s">
        <v>1159</v>
      </c>
      <c r="N250" s="1">
        <v>30522</v>
      </c>
      <c r="O250">
        <v>19830725</v>
      </c>
      <c r="P250" t="s">
        <v>906</v>
      </c>
      <c r="Q250" t="s">
        <v>533</v>
      </c>
      <c r="R250" t="s">
        <v>534</v>
      </c>
      <c r="S250" t="s">
        <v>534</v>
      </c>
      <c r="T250" t="s">
        <v>533</v>
      </c>
      <c r="U250" t="s">
        <v>907</v>
      </c>
      <c r="V250">
        <v>24</v>
      </c>
      <c r="W250" t="s">
        <v>3807</v>
      </c>
      <c r="X250" t="s">
        <v>27</v>
      </c>
    </row>
    <row r="251" spans="1:24" x14ac:dyDescent="0.3">
      <c r="A251" t="s">
        <v>1216</v>
      </c>
      <c r="B251" t="s">
        <v>21</v>
      </c>
      <c r="C251" t="e" vm="7">
        <v>#VALUE!</v>
      </c>
      <c r="D251" t="s">
        <v>45</v>
      </c>
      <c r="E251" t="s">
        <v>312</v>
      </c>
      <c r="F251" t="s">
        <v>1217</v>
      </c>
      <c r="G251" t="s">
        <v>1218</v>
      </c>
      <c r="H251" t="s">
        <v>23</v>
      </c>
      <c r="I251" t="s">
        <v>353</v>
      </c>
      <c r="J251" t="s">
        <v>1219</v>
      </c>
      <c r="K251" t="s">
        <v>108</v>
      </c>
      <c r="L251" t="s">
        <v>1220</v>
      </c>
      <c r="M251" t="s">
        <v>1221</v>
      </c>
      <c r="N251" s="1">
        <v>13650</v>
      </c>
      <c r="O251">
        <v>19370515</v>
      </c>
      <c r="P251" t="s">
        <v>1222</v>
      </c>
      <c r="Q251" t="s">
        <v>533</v>
      </c>
      <c r="R251" t="s">
        <v>534</v>
      </c>
      <c r="S251" t="s">
        <v>534</v>
      </c>
      <c r="T251" t="s">
        <v>533</v>
      </c>
      <c r="U251" t="s">
        <v>879</v>
      </c>
      <c r="V251">
        <v>33</v>
      </c>
      <c r="W251" t="s">
        <v>3807</v>
      </c>
      <c r="X251" t="s">
        <v>27</v>
      </c>
    </row>
    <row r="252" spans="1:24" x14ac:dyDescent="0.3">
      <c r="A252" t="s">
        <v>1223</v>
      </c>
      <c r="B252" t="s">
        <v>21</v>
      </c>
      <c r="C252" t="e" vm="7">
        <v>#VALUE!</v>
      </c>
      <c r="D252" t="s">
        <v>45</v>
      </c>
      <c r="E252" t="s">
        <v>1224</v>
      </c>
      <c r="F252" t="s">
        <v>1225</v>
      </c>
      <c r="G252" t="s">
        <v>1226</v>
      </c>
      <c r="H252" t="s">
        <v>23</v>
      </c>
      <c r="I252" t="s">
        <v>388</v>
      </c>
      <c r="J252" t="s">
        <v>1227</v>
      </c>
      <c r="K252" t="s">
        <v>93</v>
      </c>
      <c r="L252" t="s">
        <v>1057</v>
      </c>
      <c r="M252" t="s">
        <v>1228</v>
      </c>
      <c r="N252" s="1">
        <v>13022</v>
      </c>
      <c r="O252">
        <v>19350826</v>
      </c>
      <c r="P252" t="s">
        <v>944</v>
      </c>
      <c r="Q252" t="s">
        <v>533</v>
      </c>
      <c r="R252" t="s">
        <v>534</v>
      </c>
      <c r="S252" t="s">
        <v>534</v>
      </c>
      <c r="T252" t="s">
        <v>533</v>
      </c>
      <c r="U252" t="s">
        <v>878</v>
      </c>
      <c r="V252">
        <v>38</v>
      </c>
      <c r="W252" t="s">
        <v>3808</v>
      </c>
      <c r="X252" t="s">
        <v>27</v>
      </c>
    </row>
    <row r="253" spans="1:24" x14ac:dyDescent="0.3">
      <c r="A253" t="s">
        <v>1468</v>
      </c>
      <c r="B253" t="s">
        <v>74</v>
      </c>
      <c r="C253" t="e" vm="7">
        <v>#VALUE!</v>
      </c>
      <c r="D253" t="s">
        <v>272</v>
      </c>
      <c r="E253" t="s">
        <v>1469</v>
      </c>
      <c r="F253" t="s">
        <v>1470</v>
      </c>
      <c r="G253" t="s">
        <v>1471</v>
      </c>
      <c r="H253" t="s">
        <v>23</v>
      </c>
      <c r="I253" t="s">
        <v>3797</v>
      </c>
      <c r="J253" t="s">
        <v>98</v>
      </c>
      <c r="K253" t="s">
        <v>24</v>
      </c>
      <c r="L253" t="s">
        <v>1472</v>
      </c>
      <c r="M253" t="s">
        <v>1473</v>
      </c>
      <c r="N253" s="1">
        <v>13548</v>
      </c>
      <c r="O253">
        <v>19370202</v>
      </c>
      <c r="P253" t="s">
        <v>1474</v>
      </c>
      <c r="Q253" t="s">
        <v>533</v>
      </c>
      <c r="R253" t="s">
        <v>534</v>
      </c>
      <c r="S253" t="s">
        <v>534</v>
      </c>
      <c r="T253" t="s">
        <v>533</v>
      </c>
      <c r="U253" t="s">
        <v>1103</v>
      </c>
      <c r="V253">
        <v>0</v>
      </c>
      <c r="W253" t="s">
        <v>3815</v>
      </c>
      <c r="X253" t="s">
        <v>27</v>
      </c>
    </row>
    <row r="254" spans="1:24" x14ac:dyDescent="0.3">
      <c r="A254" t="s">
        <v>1411</v>
      </c>
      <c r="B254" t="s">
        <v>21</v>
      </c>
      <c r="C254" t="e" vm="7">
        <v>#VALUE!</v>
      </c>
      <c r="D254" t="s">
        <v>84</v>
      </c>
      <c r="E254" t="s">
        <v>1412</v>
      </c>
      <c r="F254" t="s">
        <v>1413</v>
      </c>
      <c r="G254" t="s">
        <v>1414</v>
      </c>
      <c r="H254" t="s">
        <v>23</v>
      </c>
      <c r="I254" t="s">
        <v>462</v>
      </c>
      <c r="J254" t="s">
        <v>25</v>
      </c>
      <c r="K254" t="s">
        <v>26</v>
      </c>
      <c r="L254" t="s">
        <v>869</v>
      </c>
      <c r="M254" t="s">
        <v>1415</v>
      </c>
      <c r="N254" s="1">
        <v>27605</v>
      </c>
      <c r="O254">
        <v>19750730</v>
      </c>
      <c r="P254" t="s">
        <v>870</v>
      </c>
      <c r="Q254" t="s">
        <v>545</v>
      </c>
      <c r="R254" t="s">
        <v>541</v>
      </c>
      <c r="S254" t="s">
        <v>541</v>
      </c>
      <c r="T254" t="s">
        <v>541</v>
      </c>
      <c r="U254" t="s">
        <v>871</v>
      </c>
      <c r="V254">
        <v>37</v>
      </c>
      <c r="W254" t="s">
        <v>3808</v>
      </c>
      <c r="X254" t="s">
        <v>27</v>
      </c>
    </row>
    <row r="255" spans="1:24" x14ac:dyDescent="0.3">
      <c r="A255" t="s">
        <v>1520</v>
      </c>
      <c r="B255" t="s">
        <v>21</v>
      </c>
      <c r="C255" t="e" vm="10">
        <v>#VALUE!</v>
      </c>
      <c r="D255" t="s">
        <v>200</v>
      </c>
      <c r="E255" t="s">
        <v>596</v>
      </c>
      <c r="F255" t="s">
        <v>1521</v>
      </c>
      <c r="G255" t="s">
        <v>1522</v>
      </c>
      <c r="H255" t="s">
        <v>23</v>
      </c>
      <c r="I255" t="s">
        <v>356</v>
      </c>
      <c r="J255" t="s">
        <v>1523</v>
      </c>
      <c r="K255" t="s">
        <v>1524</v>
      </c>
      <c r="L255" t="s">
        <v>1094</v>
      </c>
      <c r="M255" t="s">
        <v>1525</v>
      </c>
      <c r="N255" s="1">
        <v>39096</v>
      </c>
      <c r="O255">
        <v>20070114</v>
      </c>
      <c r="P255" t="s">
        <v>906</v>
      </c>
      <c r="Q255" t="s">
        <v>545</v>
      </c>
      <c r="R255" t="s">
        <v>541</v>
      </c>
      <c r="S255" t="s">
        <v>541</v>
      </c>
      <c r="T255" t="s">
        <v>541</v>
      </c>
      <c r="U255" t="s">
        <v>907</v>
      </c>
      <c r="V255">
        <v>24</v>
      </c>
      <c r="W255" t="s">
        <v>3807</v>
      </c>
      <c r="X255" t="s">
        <v>27</v>
      </c>
    </row>
    <row r="256" spans="1:24" x14ac:dyDescent="0.3">
      <c r="A256" t="s">
        <v>1918</v>
      </c>
      <c r="B256" t="s">
        <v>21</v>
      </c>
      <c r="C256" t="e" vm="12">
        <v>#VALUE!</v>
      </c>
      <c r="D256" t="s">
        <v>1917</v>
      </c>
      <c r="E256" t="s">
        <v>1919</v>
      </c>
      <c r="F256" t="s">
        <v>38</v>
      </c>
      <c r="G256" t="s">
        <v>1920</v>
      </c>
      <c r="H256" t="s">
        <v>23</v>
      </c>
      <c r="I256" t="s">
        <v>356</v>
      </c>
      <c r="J256" t="s">
        <v>1921</v>
      </c>
      <c r="K256" t="s">
        <v>26</v>
      </c>
      <c r="L256" t="s">
        <v>1094</v>
      </c>
      <c r="M256" t="s">
        <v>1922</v>
      </c>
      <c r="N256" s="1">
        <v>39566</v>
      </c>
      <c r="O256">
        <v>20080428</v>
      </c>
      <c r="P256" t="s">
        <v>906</v>
      </c>
      <c r="Q256" t="s">
        <v>545</v>
      </c>
      <c r="R256" t="s">
        <v>541</v>
      </c>
      <c r="S256" t="s">
        <v>541</v>
      </c>
      <c r="T256" t="s">
        <v>541</v>
      </c>
      <c r="U256" t="s">
        <v>907</v>
      </c>
      <c r="V256">
        <v>24</v>
      </c>
      <c r="W256" t="s">
        <v>3807</v>
      </c>
      <c r="X256" t="s">
        <v>27</v>
      </c>
    </row>
    <row r="257" spans="1:24" x14ac:dyDescent="0.3">
      <c r="A257" t="s">
        <v>1942</v>
      </c>
      <c r="B257" t="s">
        <v>21</v>
      </c>
      <c r="C257" t="e" vm="22">
        <v>#VALUE!</v>
      </c>
      <c r="D257" t="s">
        <v>371</v>
      </c>
      <c r="E257" t="s">
        <v>1943</v>
      </c>
      <c r="F257" t="s">
        <v>32</v>
      </c>
      <c r="G257" t="s">
        <v>1944</v>
      </c>
      <c r="H257" t="s">
        <v>69</v>
      </c>
      <c r="I257" t="s">
        <v>364</v>
      </c>
      <c r="J257" t="s">
        <v>25</v>
      </c>
      <c r="K257" t="s">
        <v>139</v>
      </c>
      <c r="L257" t="s">
        <v>1945</v>
      </c>
      <c r="M257" t="s">
        <v>1946</v>
      </c>
      <c r="N257" s="1">
        <v>38525</v>
      </c>
      <c r="O257">
        <v>20050622</v>
      </c>
      <c r="P257" t="s">
        <v>1947</v>
      </c>
      <c r="Q257" t="s">
        <v>545</v>
      </c>
      <c r="R257" t="s">
        <v>541</v>
      </c>
      <c r="S257" t="s">
        <v>541</v>
      </c>
      <c r="T257" t="s">
        <v>541</v>
      </c>
      <c r="U257" t="s">
        <v>879</v>
      </c>
      <c r="V257">
        <v>7</v>
      </c>
      <c r="W257" t="s">
        <v>3818</v>
      </c>
      <c r="X257" t="s">
        <v>27</v>
      </c>
    </row>
    <row r="258" spans="1:24" x14ac:dyDescent="0.3">
      <c r="A258" t="s">
        <v>3006</v>
      </c>
      <c r="B258" t="s">
        <v>21</v>
      </c>
      <c r="C258" t="e" vm="1">
        <v>#VALUE!</v>
      </c>
      <c r="D258" t="s">
        <v>247</v>
      </c>
      <c r="E258" t="s">
        <v>347</v>
      </c>
      <c r="F258" t="s">
        <v>32</v>
      </c>
      <c r="G258" t="s">
        <v>3007</v>
      </c>
      <c r="H258" t="s">
        <v>23</v>
      </c>
      <c r="I258" t="s">
        <v>3797</v>
      </c>
      <c r="J258" t="s">
        <v>25</v>
      </c>
      <c r="K258" t="s">
        <v>161</v>
      </c>
      <c r="L258" t="s">
        <v>3008</v>
      </c>
      <c r="M258" t="s">
        <v>753</v>
      </c>
      <c r="N258" s="1">
        <v>6032</v>
      </c>
      <c r="O258">
        <v>19160706</v>
      </c>
      <c r="P258" t="s">
        <v>3009</v>
      </c>
      <c r="Q258" t="s">
        <v>545</v>
      </c>
      <c r="R258" t="s">
        <v>541</v>
      </c>
      <c r="S258" t="s">
        <v>541</v>
      </c>
      <c r="T258" t="s">
        <v>541</v>
      </c>
      <c r="U258" t="s">
        <v>871</v>
      </c>
      <c r="V258">
        <v>0</v>
      </c>
      <c r="W258" t="s">
        <v>3815</v>
      </c>
      <c r="X258" t="s">
        <v>27</v>
      </c>
    </row>
    <row r="259" spans="1:24" x14ac:dyDescent="0.3">
      <c r="A259" t="s">
        <v>3032</v>
      </c>
      <c r="B259" t="s">
        <v>74</v>
      </c>
      <c r="C259" t="e" vm="1">
        <v>#VALUE!</v>
      </c>
      <c r="D259" t="s">
        <v>61</v>
      </c>
      <c r="E259" t="s">
        <v>3033</v>
      </c>
      <c r="F259" t="s">
        <v>60</v>
      </c>
      <c r="G259" t="s">
        <v>3034</v>
      </c>
      <c r="H259" t="s">
        <v>23</v>
      </c>
      <c r="I259" t="s">
        <v>417</v>
      </c>
      <c r="J259" t="s">
        <v>408</v>
      </c>
      <c r="K259" t="s">
        <v>161</v>
      </c>
      <c r="L259" t="s">
        <v>421</v>
      </c>
      <c r="M259" t="s">
        <v>3035</v>
      </c>
      <c r="N259" s="1">
        <v>39627</v>
      </c>
      <c r="O259">
        <v>20080628</v>
      </c>
      <c r="P259" t="s">
        <v>1102</v>
      </c>
      <c r="Q259" t="s">
        <v>545</v>
      </c>
      <c r="R259" t="s">
        <v>541</v>
      </c>
      <c r="S259" t="s">
        <v>541</v>
      </c>
      <c r="T259" t="s">
        <v>541</v>
      </c>
      <c r="U259" t="s">
        <v>1103</v>
      </c>
      <c r="V259">
        <v>53</v>
      </c>
      <c r="W259" t="s">
        <v>3817</v>
      </c>
      <c r="X259" t="s">
        <v>27</v>
      </c>
    </row>
    <row r="260" spans="1:24" x14ac:dyDescent="0.3">
      <c r="A260" t="s">
        <v>2245</v>
      </c>
      <c r="B260" t="s">
        <v>21</v>
      </c>
      <c r="C260" t="e" vm="2">
        <v>#VALUE!</v>
      </c>
      <c r="D260" t="s">
        <v>24</v>
      </c>
      <c r="E260" t="s">
        <v>2246</v>
      </c>
      <c r="F260" t="s">
        <v>28</v>
      </c>
      <c r="G260" t="s">
        <v>2247</v>
      </c>
      <c r="H260" t="s">
        <v>23</v>
      </c>
      <c r="I260" t="s">
        <v>459</v>
      </c>
      <c r="J260" t="s">
        <v>25</v>
      </c>
      <c r="K260" t="s">
        <v>254</v>
      </c>
      <c r="L260" t="s">
        <v>1836</v>
      </c>
      <c r="M260" t="s">
        <v>2248</v>
      </c>
      <c r="N260" s="1">
        <v>42133</v>
      </c>
      <c r="O260">
        <v>20150509</v>
      </c>
      <c r="P260" t="s">
        <v>875</v>
      </c>
      <c r="Q260" t="s">
        <v>24</v>
      </c>
      <c r="T260" t="s">
        <v>24</v>
      </c>
      <c r="U260" t="s">
        <v>876</v>
      </c>
      <c r="V260">
        <v>50</v>
      </c>
      <c r="W260" t="s">
        <v>3808</v>
      </c>
      <c r="X260" t="s">
        <v>27</v>
      </c>
    </row>
    <row r="261" spans="1:24" x14ac:dyDescent="0.3">
      <c r="A261" t="s">
        <v>2249</v>
      </c>
      <c r="B261" t="s">
        <v>74</v>
      </c>
      <c r="C261" t="e" vm="6">
        <v>#VALUE!</v>
      </c>
      <c r="D261" t="s">
        <v>1791</v>
      </c>
      <c r="E261" t="s">
        <v>24</v>
      </c>
      <c r="F261" t="s">
        <v>31</v>
      </c>
      <c r="G261" t="s">
        <v>2250</v>
      </c>
      <c r="H261" t="s">
        <v>23</v>
      </c>
      <c r="I261" t="s">
        <v>399</v>
      </c>
      <c r="J261" t="s">
        <v>2251</v>
      </c>
      <c r="K261" t="s">
        <v>203</v>
      </c>
      <c r="L261" t="s">
        <v>2252</v>
      </c>
      <c r="M261" t="s">
        <v>2253</v>
      </c>
      <c r="N261" s="1">
        <v>42092</v>
      </c>
      <c r="O261">
        <v>20150329</v>
      </c>
      <c r="P261" t="s">
        <v>1102</v>
      </c>
      <c r="Q261" t="s">
        <v>24</v>
      </c>
      <c r="T261" t="s">
        <v>24</v>
      </c>
      <c r="U261" t="s">
        <v>1103</v>
      </c>
      <c r="V261">
        <v>43</v>
      </c>
      <c r="W261" t="s">
        <v>3808</v>
      </c>
      <c r="X261" t="s">
        <v>27</v>
      </c>
    </row>
    <row r="262" spans="1:24" x14ac:dyDescent="0.3">
      <c r="A262" t="s">
        <v>2254</v>
      </c>
      <c r="B262" t="s">
        <v>21</v>
      </c>
      <c r="C262" t="e" vm="21">
        <v>#VALUE!</v>
      </c>
      <c r="D262" t="s">
        <v>24</v>
      </c>
      <c r="E262" t="s">
        <v>2255</v>
      </c>
      <c r="F262" t="s">
        <v>32</v>
      </c>
      <c r="G262" t="s">
        <v>22</v>
      </c>
      <c r="H262" t="s">
        <v>23</v>
      </c>
      <c r="I262" t="s">
        <v>423</v>
      </c>
      <c r="J262" t="s">
        <v>25</v>
      </c>
      <c r="K262" t="s">
        <v>108</v>
      </c>
      <c r="L262" t="s">
        <v>1839</v>
      </c>
      <c r="M262" t="s">
        <v>406</v>
      </c>
      <c r="N262" s="1">
        <v>42084</v>
      </c>
      <c r="O262">
        <v>20150321</v>
      </c>
      <c r="P262" t="s">
        <v>925</v>
      </c>
      <c r="Q262" t="s">
        <v>24</v>
      </c>
      <c r="T262" t="s">
        <v>24</v>
      </c>
      <c r="U262" t="s">
        <v>926</v>
      </c>
      <c r="V262">
        <v>52</v>
      </c>
      <c r="W262" t="s">
        <v>3817</v>
      </c>
      <c r="X262" t="s">
        <v>27</v>
      </c>
    </row>
    <row r="263" spans="1:24" x14ac:dyDescent="0.3">
      <c r="A263" t="s">
        <v>2256</v>
      </c>
      <c r="B263" t="s">
        <v>21</v>
      </c>
      <c r="C263" t="e" vm="10">
        <v>#VALUE!</v>
      </c>
      <c r="D263" t="s">
        <v>200</v>
      </c>
      <c r="E263" t="s">
        <v>171</v>
      </c>
      <c r="F263" t="s">
        <v>32</v>
      </c>
      <c r="G263" t="s">
        <v>2257</v>
      </c>
      <c r="H263" t="s">
        <v>23</v>
      </c>
      <c r="I263" t="s">
        <v>363</v>
      </c>
      <c r="J263" t="s">
        <v>25</v>
      </c>
      <c r="K263" t="s">
        <v>108</v>
      </c>
      <c r="L263" t="s">
        <v>1094</v>
      </c>
      <c r="M263" t="s">
        <v>2258</v>
      </c>
      <c r="N263" s="1">
        <v>41268</v>
      </c>
      <c r="O263">
        <v>20121225</v>
      </c>
      <c r="P263" t="s">
        <v>906</v>
      </c>
      <c r="Q263" t="s">
        <v>24</v>
      </c>
      <c r="T263" t="s">
        <v>24</v>
      </c>
      <c r="U263" t="s">
        <v>907</v>
      </c>
      <c r="V263">
        <v>20</v>
      </c>
      <c r="W263" t="s">
        <v>3807</v>
      </c>
      <c r="X263" t="s">
        <v>27</v>
      </c>
    </row>
    <row r="264" spans="1:24" x14ac:dyDescent="0.3">
      <c r="A264" t="s">
        <v>2259</v>
      </c>
      <c r="B264" t="s">
        <v>74</v>
      </c>
      <c r="C264" t="e" vm="3">
        <v>#VALUE!</v>
      </c>
      <c r="D264" t="s">
        <v>29</v>
      </c>
      <c r="E264" t="s">
        <v>592</v>
      </c>
      <c r="F264" t="s">
        <v>32</v>
      </c>
      <c r="G264" t="s">
        <v>2260</v>
      </c>
      <c r="H264" t="s">
        <v>23</v>
      </c>
      <c r="I264" t="s">
        <v>379</v>
      </c>
      <c r="J264" t="s">
        <v>2261</v>
      </c>
      <c r="K264" t="s">
        <v>203</v>
      </c>
      <c r="L264" t="s">
        <v>421</v>
      </c>
      <c r="M264" t="s">
        <v>2262</v>
      </c>
      <c r="N264" s="1">
        <v>40755</v>
      </c>
      <c r="O264">
        <v>20110731</v>
      </c>
      <c r="P264" t="s">
        <v>1102</v>
      </c>
      <c r="Q264" t="s">
        <v>24</v>
      </c>
      <c r="T264" t="s">
        <v>24</v>
      </c>
      <c r="U264" t="s">
        <v>1103</v>
      </c>
      <c r="V264">
        <v>14</v>
      </c>
      <c r="W264" t="s">
        <v>3815</v>
      </c>
      <c r="X264" t="s">
        <v>27</v>
      </c>
    </row>
    <row r="265" spans="1:24" x14ac:dyDescent="0.3">
      <c r="A265" t="s">
        <v>2263</v>
      </c>
      <c r="B265" t="s">
        <v>21</v>
      </c>
      <c r="C265" t="e" vm="10">
        <v>#VALUE!</v>
      </c>
      <c r="D265" t="s">
        <v>63</v>
      </c>
      <c r="E265" t="s">
        <v>2264</v>
      </c>
      <c r="F265" t="s">
        <v>32</v>
      </c>
      <c r="G265" t="s">
        <v>2265</v>
      </c>
      <c r="H265" t="s">
        <v>23</v>
      </c>
      <c r="I265" t="s">
        <v>400</v>
      </c>
      <c r="J265" t="s">
        <v>25</v>
      </c>
      <c r="K265" t="s">
        <v>26</v>
      </c>
      <c r="L265" t="s">
        <v>869</v>
      </c>
      <c r="M265" t="s">
        <v>2266</v>
      </c>
      <c r="N265" s="1">
        <v>40442</v>
      </c>
      <c r="O265">
        <v>20100921</v>
      </c>
      <c r="P265" t="s">
        <v>870</v>
      </c>
      <c r="Q265" t="s">
        <v>24</v>
      </c>
      <c r="T265" t="s">
        <v>24</v>
      </c>
      <c r="U265" t="s">
        <v>871</v>
      </c>
      <c r="V265">
        <v>29</v>
      </c>
      <c r="W265" t="s">
        <v>3807</v>
      </c>
      <c r="X265" t="s">
        <v>27</v>
      </c>
    </row>
    <row r="266" spans="1:24" x14ac:dyDescent="0.3">
      <c r="A266" t="s">
        <v>2267</v>
      </c>
      <c r="B266" t="s">
        <v>21</v>
      </c>
      <c r="C266" t="e" vm="9">
        <v>#VALUE!</v>
      </c>
      <c r="D266" t="s">
        <v>137</v>
      </c>
      <c r="E266" t="s">
        <v>2268</v>
      </c>
      <c r="F266" t="s">
        <v>2269</v>
      </c>
      <c r="G266" t="s">
        <v>2270</v>
      </c>
      <c r="H266" t="s">
        <v>23</v>
      </c>
      <c r="I266" t="s">
        <v>356</v>
      </c>
      <c r="J266" t="s">
        <v>25</v>
      </c>
      <c r="K266" t="s">
        <v>108</v>
      </c>
      <c r="L266" t="s">
        <v>2271</v>
      </c>
      <c r="M266" t="s">
        <v>101</v>
      </c>
      <c r="N266" s="1">
        <v>40163</v>
      </c>
      <c r="O266">
        <v>20091216</v>
      </c>
      <c r="P266" t="s">
        <v>870</v>
      </c>
      <c r="Q266" t="s">
        <v>24</v>
      </c>
      <c r="T266" t="s">
        <v>24</v>
      </c>
      <c r="U266" t="s">
        <v>871</v>
      </c>
      <c r="V266">
        <v>24</v>
      </c>
      <c r="W266" t="s">
        <v>3807</v>
      </c>
      <c r="X266" t="s">
        <v>27</v>
      </c>
    </row>
    <row r="267" spans="1:24" x14ac:dyDescent="0.3">
      <c r="A267" t="s">
        <v>2272</v>
      </c>
      <c r="B267" t="s">
        <v>21</v>
      </c>
      <c r="C267" t="e" vm="12">
        <v>#VALUE!</v>
      </c>
      <c r="D267" t="s">
        <v>1917</v>
      </c>
      <c r="E267" t="s">
        <v>2273</v>
      </c>
      <c r="F267" t="s">
        <v>38</v>
      </c>
      <c r="G267" t="s">
        <v>2274</v>
      </c>
      <c r="H267" t="s">
        <v>23</v>
      </c>
      <c r="I267" t="s">
        <v>368</v>
      </c>
      <c r="J267" t="s">
        <v>25</v>
      </c>
      <c r="K267" t="s">
        <v>108</v>
      </c>
      <c r="L267" t="s">
        <v>889</v>
      </c>
      <c r="M267" t="s">
        <v>2275</v>
      </c>
      <c r="N267" s="1">
        <v>39591</v>
      </c>
      <c r="O267">
        <v>20080523</v>
      </c>
      <c r="P267" t="s">
        <v>878</v>
      </c>
      <c r="Q267" t="s">
        <v>24</v>
      </c>
      <c r="T267" t="s">
        <v>24</v>
      </c>
      <c r="U267" t="s">
        <v>879</v>
      </c>
      <c r="V267">
        <v>21</v>
      </c>
      <c r="W267" t="s">
        <v>3807</v>
      </c>
      <c r="X267" t="s">
        <v>27</v>
      </c>
    </row>
    <row r="268" spans="1:24" x14ac:dyDescent="0.3">
      <c r="A268" t="s">
        <v>2276</v>
      </c>
      <c r="B268" t="s">
        <v>122</v>
      </c>
      <c r="C268" t="e" vm="31">
        <v>#VALUE!</v>
      </c>
      <c r="D268" t="s">
        <v>24</v>
      </c>
      <c r="E268" t="s">
        <v>2277</v>
      </c>
      <c r="F268" t="s">
        <v>2278</v>
      </c>
      <c r="G268" t="s">
        <v>2279</v>
      </c>
      <c r="H268" t="s">
        <v>23</v>
      </c>
      <c r="I268" t="s">
        <v>368</v>
      </c>
      <c r="J268" t="s">
        <v>2280</v>
      </c>
      <c r="K268" t="s">
        <v>90</v>
      </c>
      <c r="L268" t="s">
        <v>2281</v>
      </c>
      <c r="M268" t="s">
        <v>2282</v>
      </c>
      <c r="N268" s="1">
        <v>38597</v>
      </c>
      <c r="O268">
        <v>20050902</v>
      </c>
      <c r="P268" t="s">
        <v>2283</v>
      </c>
      <c r="Q268" t="s">
        <v>24</v>
      </c>
      <c r="T268" t="s">
        <v>24</v>
      </c>
      <c r="U268" t="s">
        <v>878</v>
      </c>
      <c r="V268">
        <v>21</v>
      </c>
      <c r="W268" t="s">
        <v>3807</v>
      </c>
      <c r="X268" t="s">
        <v>27</v>
      </c>
    </row>
    <row r="269" spans="1:24" x14ac:dyDescent="0.3">
      <c r="A269" t="s">
        <v>2284</v>
      </c>
      <c r="B269" t="s">
        <v>74</v>
      </c>
      <c r="C269" t="e" vm="2">
        <v>#VALUE!</v>
      </c>
      <c r="D269" t="s">
        <v>604</v>
      </c>
      <c r="E269" t="s">
        <v>2285</v>
      </c>
      <c r="F269" t="s">
        <v>47</v>
      </c>
      <c r="G269" t="s">
        <v>2286</v>
      </c>
      <c r="H269" t="s">
        <v>23</v>
      </c>
      <c r="I269" t="s">
        <v>442</v>
      </c>
      <c r="J269" t="s">
        <v>2287</v>
      </c>
      <c r="K269" t="s">
        <v>108</v>
      </c>
      <c r="L269" t="s">
        <v>2288</v>
      </c>
      <c r="M269" t="s">
        <v>2289</v>
      </c>
      <c r="N269" s="1">
        <v>37318</v>
      </c>
      <c r="O269">
        <v>20020303</v>
      </c>
      <c r="P269" t="s">
        <v>2290</v>
      </c>
      <c r="Q269" t="s">
        <v>24</v>
      </c>
      <c r="T269" t="s">
        <v>24</v>
      </c>
      <c r="U269" t="s">
        <v>1103</v>
      </c>
      <c r="V269">
        <v>44</v>
      </c>
      <c r="W269" t="s">
        <v>3808</v>
      </c>
      <c r="X269" t="s">
        <v>27</v>
      </c>
    </row>
    <row r="270" spans="1:24" x14ac:dyDescent="0.3">
      <c r="A270" t="s">
        <v>2291</v>
      </c>
      <c r="B270" t="s">
        <v>21</v>
      </c>
      <c r="C270" t="e" vm="32">
        <v>#VALUE!</v>
      </c>
      <c r="D270" t="s">
        <v>24</v>
      </c>
      <c r="E270" t="s">
        <v>2292</v>
      </c>
      <c r="F270" t="s">
        <v>32</v>
      </c>
      <c r="G270" t="s">
        <v>2293</v>
      </c>
      <c r="H270" t="s">
        <v>23</v>
      </c>
      <c r="I270" t="s">
        <v>386</v>
      </c>
      <c r="J270" t="s">
        <v>25</v>
      </c>
      <c r="K270" t="s">
        <v>93</v>
      </c>
      <c r="L270" t="s">
        <v>1650</v>
      </c>
      <c r="M270" t="s">
        <v>2294</v>
      </c>
      <c r="N270" s="1">
        <v>36777</v>
      </c>
      <c r="O270">
        <v>20000908</v>
      </c>
      <c r="P270" t="s">
        <v>1651</v>
      </c>
      <c r="Q270" t="s">
        <v>24</v>
      </c>
      <c r="T270" t="s">
        <v>24</v>
      </c>
      <c r="U270" t="s">
        <v>1549</v>
      </c>
      <c r="V270">
        <v>28</v>
      </c>
      <c r="W270" t="s">
        <v>3807</v>
      </c>
      <c r="X270" t="s">
        <v>27</v>
      </c>
    </row>
    <row r="271" spans="1:24" x14ac:dyDescent="0.3">
      <c r="A271" t="s">
        <v>2297</v>
      </c>
      <c r="B271" t="s">
        <v>21</v>
      </c>
      <c r="C271" t="e" vm="12">
        <v>#VALUE!</v>
      </c>
      <c r="D271" t="s">
        <v>125</v>
      </c>
      <c r="E271" t="s">
        <v>2295</v>
      </c>
      <c r="F271" t="s">
        <v>85</v>
      </c>
      <c r="G271" t="s">
        <v>2298</v>
      </c>
      <c r="H271" t="s">
        <v>23</v>
      </c>
      <c r="I271" t="s">
        <v>353</v>
      </c>
      <c r="J271" t="s">
        <v>2299</v>
      </c>
      <c r="K271" t="s">
        <v>26</v>
      </c>
      <c r="L271" t="s">
        <v>2300</v>
      </c>
      <c r="M271" t="s">
        <v>2296</v>
      </c>
      <c r="N271" s="1">
        <v>35656</v>
      </c>
      <c r="O271">
        <v>19970814</v>
      </c>
      <c r="P271" t="s">
        <v>906</v>
      </c>
      <c r="Q271" t="s">
        <v>24</v>
      </c>
      <c r="T271" t="s">
        <v>24</v>
      </c>
      <c r="U271" t="s">
        <v>907</v>
      </c>
      <c r="V271">
        <v>33</v>
      </c>
      <c r="W271" t="s">
        <v>3807</v>
      </c>
      <c r="X271" t="s">
        <v>27</v>
      </c>
    </row>
    <row r="272" spans="1:24" x14ac:dyDescent="0.3">
      <c r="A272" t="s">
        <v>2301</v>
      </c>
      <c r="B272" t="s">
        <v>21</v>
      </c>
      <c r="C272" t="e" vm="21">
        <v>#VALUE!</v>
      </c>
      <c r="D272" t="s">
        <v>76</v>
      </c>
      <c r="E272" t="s">
        <v>465</v>
      </c>
      <c r="F272" t="s">
        <v>48</v>
      </c>
      <c r="G272" t="s">
        <v>2302</v>
      </c>
      <c r="H272" t="s">
        <v>23</v>
      </c>
      <c r="I272" t="s">
        <v>359</v>
      </c>
      <c r="J272" t="s">
        <v>25</v>
      </c>
      <c r="K272" t="s">
        <v>26</v>
      </c>
      <c r="L272" t="s">
        <v>2303</v>
      </c>
      <c r="M272" t="s">
        <v>466</v>
      </c>
      <c r="N272" s="1">
        <v>35653</v>
      </c>
      <c r="O272">
        <v>19970811</v>
      </c>
      <c r="P272" t="s">
        <v>2304</v>
      </c>
      <c r="Q272" t="s">
        <v>24</v>
      </c>
      <c r="T272" t="s">
        <v>24</v>
      </c>
      <c r="U272" t="s">
        <v>871</v>
      </c>
      <c r="V272">
        <v>16</v>
      </c>
      <c r="W272" t="s">
        <v>3815</v>
      </c>
      <c r="X272" t="s">
        <v>27</v>
      </c>
    </row>
    <row r="273" spans="1:24" x14ac:dyDescent="0.3">
      <c r="A273" t="s">
        <v>2305</v>
      </c>
      <c r="B273" t="s">
        <v>21</v>
      </c>
      <c r="C273" t="e" vm="29">
        <v>#VALUE!</v>
      </c>
      <c r="D273" t="s">
        <v>2306</v>
      </c>
      <c r="E273" t="s">
        <v>2307</v>
      </c>
      <c r="F273" t="s">
        <v>2308</v>
      </c>
      <c r="G273" t="s">
        <v>2309</v>
      </c>
      <c r="H273" t="s">
        <v>23</v>
      </c>
      <c r="I273" t="s">
        <v>456</v>
      </c>
      <c r="J273" t="s">
        <v>402</v>
      </c>
      <c r="K273" t="s">
        <v>139</v>
      </c>
      <c r="L273" t="s">
        <v>869</v>
      </c>
      <c r="M273" t="s">
        <v>2310</v>
      </c>
      <c r="N273" s="1">
        <v>35623</v>
      </c>
      <c r="O273">
        <v>19970712</v>
      </c>
      <c r="P273" t="s">
        <v>870</v>
      </c>
      <c r="Q273" t="s">
        <v>24</v>
      </c>
      <c r="T273" t="s">
        <v>24</v>
      </c>
      <c r="U273" t="s">
        <v>871</v>
      </c>
      <c r="V273">
        <v>55</v>
      </c>
      <c r="W273" t="s">
        <v>3817</v>
      </c>
      <c r="X273" t="s">
        <v>27</v>
      </c>
    </row>
    <row r="274" spans="1:24" x14ac:dyDescent="0.3">
      <c r="A274" t="s">
        <v>2311</v>
      </c>
      <c r="B274" t="s">
        <v>21</v>
      </c>
      <c r="C274" t="e" vm="29">
        <v>#VALUE!</v>
      </c>
      <c r="D274" t="s">
        <v>2306</v>
      </c>
      <c r="E274" t="s">
        <v>2312</v>
      </c>
      <c r="F274" t="s">
        <v>32</v>
      </c>
      <c r="G274" t="s">
        <v>2313</v>
      </c>
      <c r="H274" t="s">
        <v>23</v>
      </c>
      <c r="I274" t="s">
        <v>423</v>
      </c>
      <c r="J274" t="s">
        <v>2314</v>
      </c>
      <c r="K274" t="s">
        <v>108</v>
      </c>
      <c r="L274" t="s">
        <v>1393</v>
      </c>
      <c r="M274" t="s">
        <v>2315</v>
      </c>
      <c r="N274" s="1">
        <v>35269</v>
      </c>
      <c r="O274">
        <v>19960723</v>
      </c>
      <c r="P274" t="s">
        <v>1132</v>
      </c>
      <c r="Q274" t="s">
        <v>24</v>
      </c>
      <c r="T274" t="s">
        <v>24</v>
      </c>
      <c r="U274" t="s">
        <v>871</v>
      </c>
      <c r="V274">
        <v>52</v>
      </c>
      <c r="W274" t="s">
        <v>3817</v>
      </c>
      <c r="X274" t="s">
        <v>27</v>
      </c>
    </row>
    <row r="275" spans="1:24" x14ac:dyDescent="0.3">
      <c r="A275" t="s">
        <v>2316</v>
      </c>
      <c r="B275" t="s">
        <v>21</v>
      </c>
      <c r="C275" t="e" vm="8">
        <v>#VALUE!</v>
      </c>
      <c r="D275" t="s">
        <v>2317</v>
      </c>
      <c r="E275" t="s">
        <v>2318</v>
      </c>
      <c r="F275" t="s">
        <v>32</v>
      </c>
      <c r="G275" t="s">
        <v>2319</v>
      </c>
      <c r="H275" t="s">
        <v>69</v>
      </c>
      <c r="I275" t="s">
        <v>416</v>
      </c>
      <c r="J275" t="s">
        <v>2320</v>
      </c>
      <c r="K275" t="s">
        <v>139</v>
      </c>
      <c r="L275" t="s">
        <v>2321</v>
      </c>
      <c r="M275" t="s">
        <v>2322</v>
      </c>
      <c r="N275" s="1">
        <v>34863</v>
      </c>
      <c r="O275">
        <v>19950613</v>
      </c>
      <c r="P275" t="s">
        <v>2323</v>
      </c>
      <c r="Q275" t="s">
        <v>24</v>
      </c>
      <c r="T275" t="s">
        <v>24</v>
      </c>
      <c r="U275" t="s">
        <v>907</v>
      </c>
      <c r="V275">
        <v>45</v>
      </c>
      <c r="W275" t="s">
        <v>3808</v>
      </c>
      <c r="X275" t="s">
        <v>27</v>
      </c>
    </row>
    <row r="276" spans="1:24" x14ac:dyDescent="0.3">
      <c r="A276" t="s">
        <v>2324</v>
      </c>
      <c r="B276" t="s">
        <v>21</v>
      </c>
      <c r="C276" t="e" vm="20">
        <v>#VALUE!</v>
      </c>
      <c r="D276" t="s">
        <v>70</v>
      </c>
      <c r="E276" t="s">
        <v>2325</v>
      </c>
      <c r="F276" t="s">
        <v>2326</v>
      </c>
      <c r="G276" t="s">
        <v>2327</v>
      </c>
      <c r="H276" t="s">
        <v>23</v>
      </c>
      <c r="I276" t="s">
        <v>823</v>
      </c>
      <c r="J276" t="s">
        <v>2328</v>
      </c>
      <c r="K276" t="s">
        <v>108</v>
      </c>
      <c r="L276" t="s">
        <v>1057</v>
      </c>
      <c r="M276" t="s">
        <v>2329</v>
      </c>
      <c r="N276" s="1">
        <v>34843</v>
      </c>
      <c r="O276">
        <v>19950524</v>
      </c>
      <c r="P276" t="s">
        <v>944</v>
      </c>
      <c r="Q276" t="s">
        <v>24</v>
      </c>
      <c r="T276" t="s">
        <v>24</v>
      </c>
      <c r="U276" t="s">
        <v>878</v>
      </c>
      <c r="V276">
        <v>69</v>
      </c>
      <c r="W276" t="s">
        <v>3816</v>
      </c>
      <c r="X276" t="s">
        <v>27</v>
      </c>
    </row>
    <row r="277" spans="1:24" x14ac:dyDescent="0.3">
      <c r="A277" t="s">
        <v>2330</v>
      </c>
      <c r="B277" t="s">
        <v>21</v>
      </c>
      <c r="C277" t="e" vm="23">
        <v>#VALUE!</v>
      </c>
      <c r="D277" t="s">
        <v>24</v>
      </c>
      <c r="E277" t="s">
        <v>2331</v>
      </c>
      <c r="F277" t="s">
        <v>1267</v>
      </c>
      <c r="G277" t="s">
        <v>2332</v>
      </c>
      <c r="H277" t="s">
        <v>69</v>
      </c>
      <c r="I277" t="s">
        <v>442</v>
      </c>
      <c r="J277" t="s">
        <v>2333</v>
      </c>
      <c r="K277" t="s">
        <v>108</v>
      </c>
      <c r="L277" t="s">
        <v>1136</v>
      </c>
      <c r="M277" t="s">
        <v>40</v>
      </c>
      <c r="N277" s="1">
        <v>34831</v>
      </c>
      <c r="O277">
        <v>19950512</v>
      </c>
      <c r="P277" t="s">
        <v>878</v>
      </c>
      <c r="Q277" t="s">
        <v>24</v>
      </c>
      <c r="T277" t="s">
        <v>24</v>
      </c>
      <c r="U277" t="s">
        <v>879</v>
      </c>
      <c r="V277">
        <v>44</v>
      </c>
      <c r="W277" t="s">
        <v>3808</v>
      </c>
      <c r="X277" t="s">
        <v>27</v>
      </c>
    </row>
    <row r="278" spans="1:24" x14ac:dyDescent="0.3">
      <c r="A278" t="s">
        <v>2336</v>
      </c>
      <c r="B278" t="s">
        <v>74</v>
      </c>
      <c r="C278" t="e" vm="10">
        <v>#VALUE!</v>
      </c>
      <c r="D278" t="s">
        <v>75</v>
      </c>
      <c r="E278" t="s">
        <v>2337</v>
      </c>
      <c r="F278" t="s">
        <v>32</v>
      </c>
      <c r="G278" t="s">
        <v>2338</v>
      </c>
      <c r="H278" t="s">
        <v>23</v>
      </c>
      <c r="I278" t="s">
        <v>391</v>
      </c>
      <c r="J278" t="s">
        <v>114</v>
      </c>
      <c r="K278" t="s">
        <v>93</v>
      </c>
      <c r="L278" t="s">
        <v>1803</v>
      </c>
      <c r="M278" t="s">
        <v>2339</v>
      </c>
      <c r="N278" s="1">
        <v>29587</v>
      </c>
      <c r="O278">
        <v>19810101</v>
      </c>
      <c r="P278" t="s">
        <v>1804</v>
      </c>
      <c r="Q278" t="s">
        <v>24</v>
      </c>
      <c r="T278" t="s">
        <v>24</v>
      </c>
      <c r="U278" t="s">
        <v>907</v>
      </c>
      <c r="V278">
        <v>23</v>
      </c>
      <c r="W278" t="s">
        <v>3807</v>
      </c>
      <c r="X278" t="s">
        <v>27</v>
      </c>
    </row>
    <row r="279" spans="1:24" x14ac:dyDescent="0.3">
      <c r="A279" t="s">
        <v>2340</v>
      </c>
      <c r="B279" t="s">
        <v>21</v>
      </c>
      <c r="C279" t="e" vm="10">
        <v>#VALUE!</v>
      </c>
      <c r="D279" t="s">
        <v>75</v>
      </c>
      <c r="E279" t="s">
        <v>2341</v>
      </c>
      <c r="F279" t="s">
        <v>57</v>
      </c>
      <c r="G279" t="s">
        <v>2342</v>
      </c>
      <c r="H279" t="s">
        <v>23</v>
      </c>
      <c r="I279" t="s">
        <v>423</v>
      </c>
      <c r="J279" t="s">
        <v>25</v>
      </c>
      <c r="K279" t="s">
        <v>139</v>
      </c>
      <c r="L279" t="s">
        <v>1094</v>
      </c>
      <c r="M279" t="s">
        <v>2343</v>
      </c>
      <c r="N279" s="1">
        <v>29309</v>
      </c>
      <c r="O279">
        <v>19800329</v>
      </c>
      <c r="P279" t="s">
        <v>906</v>
      </c>
      <c r="Q279" t="s">
        <v>24</v>
      </c>
      <c r="T279" t="s">
        <v>24</v>
      </c>
      <c r="U279" t="s">
        <v>907</v>
      </c>
      <c r="V279">
        <v>52</v>
      </c>
      <c r="W279" t="s">
        <v>3817</v>
      </c>
      <c r="X279" t="s">
        <v>27</v>
      </c>
    </row>
    <row r="280" spans="1:24" x14ac:dyDescent="0.3">
      <c r="A280" t="s">
        <v>2344</v>
      </c>
      <c r="B280" t="s">
        <v>21</v>
      </c>
      <c r="C280" t="e" vm="33">
        <v>#VALUE!</v>
      </c>
      <c r="D280" t="s">
        <v>349</v>
      </c>
      <c r="E280" t="s">
        <v>2345</v>
      </c>
      <c r="F280" t="s">
        <v>32</v>
      </c>
      <c r="G280" t="s">
        <v>2346</v>
      </c>
      <c r="H280" t="s">
        <v>23</v>
      </c>
      <c r="I280" t="s">
        <v>384</v>
      </c>
      <c r="J280" t="s">
        <v>25</v>
      </c>
      <c r="K280" t="s">
        <v>139</v>
      </c>
      <c r="L280" t="s">
        <v>2347</v>
      </c>
      <c r="M280" t="s">
        <v>2348</v>
      </c>
      <c r="N280" s="1">
        <v>26405</v>
      </c>
      <c r="O280">
        <v>19720416</v>
      </c>
      <c r="P280" t="s">
        <v>2349</v>
      </c>
      <c r="Q280" t="s">
        <v>24</v>
      </c>
      <c r="T280" t="s">
        <v>24</v>
      </c>
      <c r="U280" t="s">
        <v>907</v>
      </c>
      <c r="V280">
        <v>25</v>
      </c>
      <c r="W280" t="s">
        <v>3807</v>
      </c>
      <c r="X280" t="s">
        <v>27</v>
      </c>
    </row>
    <row r="281" spans="1:24" x14ac:dyDescent="0.3">
      <c r="A281" t="s">
        <v>2351</v>
      </c>
      <c r="B281" t="s">
        <v>21</v>
      </c>
      <c r="C281" t="e" vm="4">
        <v>#VALUE!</v>
      </c>
      <c r="D281" t="s">
        <v>46</v>
      </c>
      <c r="E281" t="s">
        <v>2352</v>
      </c>
      <c r="F281" t="s">
        <v>47</v>
      </c>
      <c r="G281" t="s">
        <v>2353</v>
      </c>
      <c r="H281" t="s">
        <v>23</v>
      </c>
      <c r="I281" t="s">
        <v>391</v>
      </c>
      <c r="J281" t="s">
        <v>25</v>
      </c>
      <c r="K281" t="s">
        <v>139</v>
      </c>
      <c r="L281" t="s">
        <v>1057</v>
      </c>
      <c r="M281" t="s">
        <v>2354</v>
      </c>
      <c r="N281" s="1">
        <v>24716</v>
      </c>
      <c r="O281">
        <v>19670901</v>
      </c>
      <c r="P281" t="s">
        <v>944</v>
      </c>
      <c r="Q281" t="s">
        <v>24</v>
      </c>
      <c r="T281" t="s">
        <v>24</v>
      </c>
      <c r="U281" t="s">
        <v>878</v>
      </c>
      <c r="V281">
        <v>23</v>
      </c>
      <c r="W281" t="s">
        <v>3807</v>
      </c>
      <c r="X281" t="s">
        <v>27</v>
      </c>
    </row>
    <row r="282" spans="1:24" x14ac:dyDescent="0.3">
      <c r="A282" t="s">
        <v>2355</v>
      </c>
      <c r="B282" t="s">
        <v>21</v>
      </c>
      <c r="C282" t="e" vm="5">
        <v>#VALUE!</v>
      </c>
      <c r="D282" t="s">
        <v>2155</v>
      </c>
      <c r="E282" t="s">
        <v>2356</v>
      </c>
      <c r="F282" t="s">
        <v>32</v>
      </c>
      <c r="G282" t="s">
        <v>2357</v>
      </c>
      <c r="H282" t="s">
        <v>23</v>
      </c>
      <c r="I282" t="s">
        <v>353</v>
      </c>
      <c r="J282" t="s">
        <v>25</v>
      </c>
      <c r="K282" t="s">
        <v>90</v>
      </c>
      <c r="L282" t="s">
        <v>869</v>
      </c>
      <c r="M282" t="s">
        <v>2358</v>
      </c>
      <c r="N282" s="1">
        <v>24335</v>
      </c>
      <c r="O282">
        <v>19660816</v>
      </c>
      <c r="P282" t="s">
        <v>870</v>
      </c>
      <c r="Q282" t="s">
        <v>24</v>
      </c>
      <c r="T282" t="s">
        <v>24</v>
      </c>
      <c r="U282" t="s">
        <v>871</v>
      </c>
      <c r="V282">
        <v>33</v>
      </c>
      <c r="W282" t="s">
        <v>3807</v>
      </c>
      <c r="X282" t="s">
        <v>27</v>
      </c>
    </row>
    <row r="283" spans="1:24" x14ac:dyDescent="0.3">
      <c r="A283" t="s">
        <v>2359</v>
      </c>
      <c r="B283" t="s">
        <v>21</v>
      </c>
      <c r="C283" t="s">
        <v>207</v>
      </c>
      <c r="D283" t="s">
        <v>2360</v>
      </c>
      <c r="E283" t="s">
        <v>2361</v>
      </c>
      <c r="F283" t="s">
        <v>2362</v>
      </c>
      <c r="G283" t="s">
        <v>2363</v>
      </c>
      <c r="H283" t="s">
        <v>23</v>
      </c>
      <c r="I283" t="s">
        <v>392</v>
      </c>
      <c r="J283" t="s">
        <v>25</v>
      </c>
      <c r="K283" t="s">
        <v>139</v>
      </c>
      <c r="L283" t="s">
        <v>2364</v>
      </c>
      <c r="M283" t="s">
        <v>2365</v>
      </c>
      <c r="N283" s="1">
        <v>24025</v>
      </c>
      <c r="O283">
        <v>19651010</v>
      </c>
      <c r="P283" t="s">
        <v>2366</v>
      </c>
      <c r="Q283" t="s">
        <v>24</v>
      </c>
      <c r="T283" t="s">
        <v>24</v>
      </c>
      <c r="U283" t="s">
        <v>879</v>
      </c>
      <c r="V283">
        <v>15</v>
      </c>
      <c r="W283" t="s">
        <v>3815</v>
      </c>
      <c r="X283" t="s">
        <v>27</v>
      </c>
    </row>
    <row r="284" spans="1:24" x14ac:dyDescent="0.3">
      <c r="A284" t="s">
        <v>2367</v>
      </c>
      <c r="B284" t="s">
        <v>21</v>
      </c>
      <c r="C284" t="e" vm="4">
        <v>#VALUE!</v>
      </c>
      <c r="D284" t="s">
        <v>50</v>
      </c>
      <c r="E284" t="s">
        <v>2368</v>
      </c>
      <c r="F284" t="s">
        <v>57</v>
      </c>
      <c r="G284" t="s">
        <v>2369</v>
      </c>
      <c r="H284" t="s">
        <v>23</v>
      </c>
      <c r="I284" t="s">
        <v>372</v>
      </c>
      <c r="J284" t="s">
        <v>25</v>
      </c>
      <c r="K284" t="s">
        <v>161</v>
      </c>
      <c r="L284" t="s">
        <v>2370</v>
      </c>
      <c r="M284" t="s">
        <v>2371</v>
      </c>
      <c r="N284" s="1">
        <v>23751</v>
      </c>
      <c r="O284">
        <v>19650109</v>
      </c>
      <c r="P284" t="s">
        <v>2372</v>
      </c>
      <c r="Q284" t="s">
        <v>24</v>
      </c>
      <c r="T284" t="s">
        <v>24</v>
      </c>
      <c r="U284" t="s">
        <v>1085</v>
      </c>
      <c r="V284">
        <v>30</v>
      </c>
      <c r="W284" t="s">
        <v>3807</v>
      </c>
      <c r="X284" t="s">
        <v>27</v>
      </c>
    </row>
    <row r="285" spans="1:24" x14ac:dyDescent="0.3">
      <c r="A285" t="s">
        <v>2373</v>
      </c>
      <c r="B285" t="s">
        <v>21</v>
      </c>
      <c r="C285" t="s">
        <v>207</v>
      </c>
      <c r="D285" t="s">
        <v>2374</v>
      </c>
      <c r="E285" t="s">
        <v>2375</v>
      </c>
      <c r="F285" t="s">
        <v>47</v>
      </c>
      <c r="G285" t="s">
        <v>2376</v>
      </c>
      <c r="H285" t="s">
        <v>23</v>
      </c>
      <c r="I285" t="s">
        <v>380</v>
      </c>
      <c r="J285" t="s">
        <v>390</v>
      </c>
      <c r="K285" t="s">
        <v>108</v>
      </c>
      <c r="L285" t="s">
        <v>1094</v>
      </c>
      <c r="M285" t="s">
        <v>2377</v>
      </c>
      <c r="N285" s="1">
        <v>23349</v>
      </c>
      <c r="O285">
        <v>19631204</v>
      </c>
      <c r="P285" t="s">
        <v>906</v>
      </c>
      <c r="Q285" t="s">
        <v>24</v>
      </c>
      <c r="T285" t="s">
        <v>24</v>
      </c>
      <c r="U285" t="s">
        <v>907</v>
      </c>
      <c r="V285">
        <v>22</v>
      </c>
      <c r="W285" t="s">
        <v>3807</v>
      </c>
      <c r="X285" t="s">
        <v>27</v>
      </c>
    </row>
    <row r="286" spans="1:24" x14ac:dyDescent="0.3">
      <c r="A286" t="s">
        <v>2378</v>
      </c>
      <c r="B286" t="s">
        <v>21</v>
      </c>
      <c r="C286" t="e" vm="4">
        <v>#VALUE!</v>
      </c>
      <c r="D286" t="s">
        <v>50</v>
      </c>
      <c r="E286" t="s">
        <v>2379</v>
      </c>
      <c r="F286" t="s">
        <v>47</v>
      </c>
      <c r="G286" t="s">
        <v>2380</v>
      </c>
      <c r="H286" t="s">
        <v>23</v>
      </c>
      <c r="I286" t="s">
        <v>430</v>
      </c>
      <c r="J286" t="s">
        <v>966</v>
      </c>
      <c r="K286" t="s">
        <v>26</v>
      </c>
      <c r="L286" t="s">
        <v>2381</v>
      </c>
      <c r="M286" t="s">
        <v>2382</v>
      </c>
      <c r="N286" s="1">
        <v>21965</v>
      </c>
      <c r="O286">
        <v>19600219</v>
      </c>
      <c r="P286" t="s">
        <v>2383</v>
      </c>
      <c r="Q286" t="s">
        <v>24</v>
      </c>
      <c r="T286" t="s">
        <v>24</v>
      </c>
      <c r="U286" t="s">
        <v>907</v>
      </c>
      <c r="V286">
        <v>26</v>
      </c>
      <c r="W286" t="s">
        <v>3807</v>
      </c>
      <c r="X286" t="s">
        <v>27</v>
      </c>
    </row>
    <row r="287" spans="1:24" x14ac:dyDescent="0.3">
      <c r="A287" t="s">
        <v>2384</v>
      </c>
      <c r="B287" t="s">
        <v>74</v>
      </c>
      <c r="C287" t="e" vm="16">
        <v>#VALUE!</v>
      </c>
      <c r="D287" t="s">
        <v>2385</v>
      </c>
      <c r="E287" t="s">
        <v>2386</v>
      </c>
      <c r="F287" t="s">
        <v>24</v>
      </c>
      <c r="G287" t="s">
        <v>22</v>
      </c>
      <c r="H287" t="s">
        <v>23</v>
      </c>
      <c r="I287" t="s">
        <v>459</v>
      </c>
      <c r="J287" t="s">
        <v>2387</v>
      </c>
      <c r="K287" t="s">
        <v>26</v>
      </c>
      <c r="L287" t="s">
        <v>2388</v>
      </c>
      <c r="M287" t="s">
        <v>2389</v>
      </c>
      <c r="N287" s="1">
        <v>21194</v>
      </c>
      <c r="O287">
        <v>19580109</v>
      </c>
      <c r="P287" t="s">
        <v>1834</v>
      </c>
      <c r="Q287" t="s">
        <v>24</v>
      </c>
      <c r="T287" t="s">
        <v>24</v>
      </c>
      <c r="U287" t="s">
        <v>878</v>
      </c>
      <c r="V287">
        <v>50</v>
      </c>
      <c r="W287" t="s">
        <v>3808</v>
      </c>
      <c r="X287" t="s">
        <v>27</v>
      </c>
    </row>
    <row r="288" spans="1:24" x14ac:dyDescent="0.3">
      <c r="A288" t="s">
        <v>2390</v>
      </c>
      <c r="B288" t="s">
        <v>21</v>
      </c>
      <c r="C288" t="e" vm="4">
        <v>#VALUE!</v>
      </c>
      <c r="D288" t="s">
        <v>50</v>
      </c>
      <c r="E288" t="s">
        <v>2391</v>
      </c>
      <c r="F288" t="s">
        <v>48</v>
      </c>
      <c r="G288" t="s">
        <v>2392</v>
      </c>
      <c r="H288" t="s">
        <v>23</v>
      </c>
      <c r="I288" t="s">
        <v>413</v>
      </c>
      <c r="J288" t="s">
        <v>2393</v>
      </c>
      <c r="K288" t="s">
        <v>26</v>
      </c>
      <c r="L288" t="s">
        <v>1198</v>
      </c>
      <c r="M288" t="s">
        <v>2394</v>
      </c>
      <c r="N288" s="1">
        <v>20692</v>
      </c>
      <c r="O288">
        <v>19560825</v>
      </c>
      <c r="P288" t="s">
        <v>944</v>
      </c>
      <c r="Q288" t="s">
        <v>24</v>
      </c>
      <c r="T288" t="s">
        <v>24</v>
      </c>
      <c r="U288" t="s">
        <v>878</v>
      </c>
      <c r="V288">
        <v>34</v>
      </c>
      <c r="W288" t="s">
        <v>3807</v>
      </c>
      <c r="X288" t="s">
        <v>27</v>
      </c>
    </row>
    <row r="289" spans="1:24" x14ac:dyDescent="0.3">
      <c r="A289" t="s">
        <v>2395</v>
      </c>
      <c r="B289" t="s">
        <v>21</v>
      </c>
      <c r="C289" t="e" vm="34">
        <v>#VALUE!</v>
      </c>
      <c r="D289" t="s">
        <v>2396</v>
      </c>
      <c r="E289" t="s">
        <v>2397</v>
      </c>
      <c r="F289" t="s">
        <v>32</v>
      </c>
      <c r="G289" t="s">
        <v>2398</v>
      </c>
      <c r="H289" t="s">
        <v>23</v>
      </c>
      <c r="I289" t="s">
        <v>440</v>
      </c>
      <c r="J289" t="s">
        <v>25</v>
      </c>
      <c r="K289" t="s">
        <v>108</v>
      </c>
      <c r="L289" t="s">
        <v>869</v>
      </c>
      <c r="M289" t="s">
        <v>2399</v>
      </c>
      <c r="N289" s="1">
        <v>20656</v>
      </c>
      <c r="O289">
        <v>19560720</v>
      </c>
      <c r="P289" t="s">
        <v>870</v>
      </c>
      <c r="Q289" t="s">
        <v>24</v>
      </c>
      <c r="T289" t="s">
        <v>24</v>
      </c>
      <c r="U289" t="s">
        <v>871</v>
      </c>
      <c r="V289">
        <v>40</v>
      </c>
      <c r="W289" t="s">
        <v>3808</v>
      </c>
      <c r="X289" t="s">
        <v>27</v>
      </c>
    </row>
    <row r="290" spans="1:24" x14ac:dyDescent="0.3">
      <c r="A290" t="s">
        <v>2400</v>
      </c>
      <c r="B290" t="s">
        <v>21</v>
      </c>
      <c r="C290" t="e" vm="5">
        <v>#VALUE!</v>
      </c>
      <c r="D290" t="s">
        <v>65</v>
      </c>
      <c r="E290" t="s">
        <v>2401</v>
      </c>
      <c r="F290" t="s">
        <v>32</v>
      </c>
      <c r="G290" t="s">
        <v>2402</v>
      </c>
      <c r="H290" t="s">
        <v>69</v>
      </c>
      <c r="I290" t="s">
        <v>366</v>
      </c>
      <c r="J290" t="s">
        <v>25</v>
      </c>
      <c r="K290" t="s">
        <v>139</v>
      </c>
      <c r="L290" t="s">
        <v>869</v>
      </c>
      <c r="M290" t="s">
        <v>2403</v>
      </c>
      <c r="N290" s="1">
        <v>20327</v>
      </c>
      <c r="O290">
        <v>19550826</v>
      </c>
      <c r="P290" t="s">
        <v>870</v>
      </c>
      <c r="Q290" t="s">
        <v>24</v>
      </c>
      <c r="T290" t="s">
        <v>24</v>
      </c>
      <c r="U290" t="s">
        <v>871</v>
      </c>
      <c r="V290">
        <v>32</v>
      </c>
      <c r="W290" t="s">
        <v>3807</v>
      </c>
      <c r="X290" t="s">
        <v>27</v>
      </c>
    </row>
    <row r="291" spans="1:24" x14ac:dyDescent="0.3">
      <c r="A291" t="s">
        <v>2404</v>
      </c>
      <c r="B291" t="s">
        <v>74</v>
      </c>
      <c r="C291" t="e" vm="16">
        <v>#VALUE!</v>
      </c>
      <c r="D291" t="s">
        <v>2405</v>
      </c>
      <c r="E291" t="s">
        <v>2406</v>
      </c>
      <c r="F291" t="s">
        <v>24</v>
      </c>
      <c r="G291" t="s">
        <v>2407</v>
      </c>
      <c r="H291" t="s">
        <v>23</v>
      </c>
      <c r="I291" t="s">
        <v>398</v>
      </c>
      <c r="J291" t="s">
        <v>2408</v>
      </c>
      <c r="K291" t="s">
        <v>108</v>
      </c>
      <c r="L291" t="s">
        <v>2409</v>
      </c>
      <c r="M291" t="s">
        <v>2410</v>
      </c>
      <c r="N291" s="1">
        <v>19999</v>
      </c>
      <c r="O291">
        <v>19541002</v>
      </c>
      <c r="P291" t="s">
        <v>1466</v>
      </c>
      <c r="Q291" t="s">
        <v>24</v>
      </c>
      <c r="T291" t="s">
        <v>24</v>
      </c>
      <c r="U291" t="s">
        <v>871</v>
      </c>
      <c r="V291">
        <v>13</v>
      </c>
      <c r="W291" t="s">
        <v>3815</v>
      </c>
      <c r="X291" t="s">
        <v>27</v>
      </c>
    </row>
    <row r="292" spans="1:24" x14ac:dyDescent="0.3">
      <c r="A292" t="s">
        <v>2411</v>
      </c>
      <c r="B292" t="s">
        <v>74</v>
      </c>
      <c r="C292" t="e" vm="10">
        <v>#VALUE!</v>
      </c>
      <c r="D292" t="s">
        <v>200</v>
      </c>
      <c r="E292" t="s">
        <v>2412</v>
      </c>
      <c r="F292" t="s">
        <v>24</v>
      </c>
      <c r="G292" t="s">
        <v>2413</v>
      </c>
      <c r="H292" t="s">
        <v>23</v>
      </c>
      <c r="I292" t="s">
        <v>393</v>
      </c>
      <c r="J292" t="s">
        <v>2414</v>
      </c>
      <c r="K292" t="s">
        <v>26</v>
      </c>
      <c r="L292" t="s">
        <v>2415</v>
      </c>
      <c r="M292" t="s">
        <v>2416</v>
      </c>
      <c r="N292" s="1">
        <v>19212</v>
      </c>
      <c r="O292">
        <v>19520806</v>
      </c>
      <c r="P292" t="s">
        <v>2417</v>
      </c>
      <c r="Q292" t="s">
        <v>24</v>
      </c>
      <c r="T292" t="s">
        <v>24</v>
      </c>
      <c r="U292" t="s">
        <v>1549</v>
      </c>
      <c r="V292">
        <v>18</v>
      </c>
      <c r="W292" t="s">
        <v>3815</v>
      </c>
      <c r="X292" t="s">
        <v>27</v>
      </c>
    </row>
    <row r="293" spans="1:24" x14ac:dyDescent="0.3">
      <c r="A293" t="s">
        <v>2418</v>
      </c>
      <c r="B293" t="s">
        <v>21</v>
      </c>
      <c r="C293" t="e" vm="27">
        <v>#VALUE!</v>
      </c>
      <c r="D293" t="s">
        <v>2419</v>
      </c>
      <c r="E293" t="s">
        <v>2420</v>
      </c>
      <c r="F293" t="s">
        <v>32</v>
      </c>
      <c r="G293" t="s">
        <v>2421</v>
      </c>
      <c r="H293" t="s">
        <v>69</v>
      </c>
      <c r="I293" t="s">
        <v>359</v>
      </c>
      <c r="J293" t="s">
        <v>2422</v>
      </c>
      <c r="K293" t="s">
        <v>93</v>
      </c>
      <c r="L293" t="s">
        <v>869</v>
      </c>
      <c r="M293" t="s">
        <v>2423</v>
      </c>
      <c r="N293" s="1">
        <v>18857</v>
      </c>
      <c r="O293">
        <v>19510817</v>
      </c>
      <c r="P293" t="s">
        <v>870</v>
      </c>
      <c r="Q293" t="s">
        <v>24</v>
      </c>
      <c r="T293" t="s">
        <v>24</v>
      </c>
      <c r="U293" t="s">
        <v>871</v>
      </c>
      <c r="V293">
        <v>16</v>
      </c>
      <c r="W293" t="s">
        <v>3815</v>
      </c>
      <c r="X293" t="s">
        <v>27</v>
      </c>
    </row>
    <row r="294" spans="1:24" x14ac:dyDescent="0.3">
      <c r="A294" t="s">
        <v>2424</v>
      </c>
      <c r="B294" t="s">
        <v>21</v>
      </c>
      <c r="C294" t="e" vm="5">
        <v>#VALUE!</v>
      </c>
      <c r="D294" t="s">
        <v>564</v>
      </c>
      <c r="E294" t="s">
        <v>2425</v>
      </c>
      <c r="F294" t="s">
        <v>32</v>
      </c>
      <c r="G294" t="s">
        <v>2426</v>
      </c>
      <c r="H294" t="s">
        <v>69</v>
      </c>
      <c r="I294" t="s">
        <v>393</v>
      </c>
      <c r="J294" t="s">
        <v>25</v>
      </c>
      <c r="K294" t="s">
        <v>26</v>
      </c>
      <c r="L294" t="s">
        <v>869</v>
      </c>
      <c r="M294" t="s">
        <v>2427</v>
      </c>
      <c r="N294" s="1">
        <v>12652</v>
      </c>
      <c r="O294">
        <v>19340821</v>
      </c>
      <c r="P294" t="s">
        <v>870</v>
      </c>
      <c r="Q294" t="s">
        <v>24</v>
      </c>
      <c r="T294" t="s">
        <v>24</v>
      </c>
      <c r="U294" t="s">
        <v>871</v>
      </c>
      <c r="V294">
        <v>18</v>
      </c>
      <c r="W294" t="s">
        <v>3815</v>
      </c>
      <c r="X294" t="s">
        <v>27</v>
      </c>
    </row>
    <row r="295" spans="1:24" x14ac:dyDescent="0.3">
      <c r="A295" t="s">
        <v>2428</v>
      </c>
      <c r="B295" t="s">
        <v>74</v>
      </c>
      <c r="C295" t="e" vm="10">
        <v>#VALUE!</v>
      </c>
      <c r="D295" t="s">
        <v>200</v>
      </c>
      <c r="E295" t="s">
        <v>2429</v>
      </c>
      <c r="F295" t="s">
        <v>24</v>
      </c>
      <c r="G295" t="s">
        <v>22</v>
      </c>
      <c r="H295" t="s">
        <v>23</v>
      </c>
      <c r="I295" t="s">
        <v>358</v>
      </c>
      <c r="J295" t="s">
        <v>2430</v>
      </c>
      <c r="K295" t="s">
        <v>26</v>
      </c>
      <c r="L295" t="s">
        <v>2431</v>
      </c>
      <c r="M295" t="s">
        <v>2432</v>
      </c>
      <c r="N295" s="1">
        <v>11056</v>
      </c>
      <c r="O295">
        <v>19300408</v>
      </c>
      <c r="P295" t="s">
        <v>2433</v>
      </c>
      <c r="Q295" t="s">
        <v>24</v>
      </c>
      <c r="T295" t="s">
        <v>24</v>
      </c>
      <c r="U295" t="s">
        <v>942</v>
      </c>
      <c r="V295">
        <v>17</v>
      </c>
      <c r="W295" t="s">
        <v>3815</v>
      </c>
      <c r="X295" t="s">
        <v>27</v>
      </c>
    </row>
    <row r="296" spans="1:24" x14ac:dyDescent="0.3">
      <c r="A296" t="s">
        <v>2434</v>
      </c>
      <c r="B296" t="s">
        <v>21</v>
      </c>
      <c r="C296" t="e" vm="13">
        <v>#VALUE!</v>
      </c>
      <c r="D296" t="s">
        <v>217</v>
      </c>
      <c r="E296" t="s">
        <v>218</v>
      </c>
      <c r="F296" t="s">
        <v>96</v>
      </c>
      <c r="G296" t="s">
        <v>2435</v>
      </c>
      <c r="H296" t="s">
        <v>69</v>
      </c>
      <c r="I296" t="s">
        <v>379</v>
      </c>
      <c r="J296" t="s">
        <v>2436</v>
      </c>
      <c r="K296" t="s">
        <v>108</v>
      </c>
      <c r="L296" t="s">
        <v>2437</v>
      </c>
      <c r="M296" t="s">
        <v>2438</v>
      </c>
      <c r="N296" s="1">
        <v>8108</v>
      </c>
      <c r="O296">
        <v>19220313</v>
      </c>
      <c r="P296" t="s">
        <v>2439</v>
      </c>
      <c r="Q296" t="s">
        <v>24</v>
      </c>
      <c r="T296" t="s">
        <v>24</v>
      </c>
      <c r="U296" t="s">
        <v>878</v>
      </c>
      <c r="V296">
        <v>14</v>
      </c>
      <c r="W296" t="s">
        <v>3815</v>
      </c>
      <c r="X296" t="s">
        <v>27</v>
      </c>
    </row>
    <row r="297" spans="1:24" x14ac:dyDescent="0.3">
      <c r="A297" t="s">
        <v>2468</v>
      </c>
      <c r="B297" t="s">
        <v>74</v>
      </c>
      <c r="C297" t="e" vm="7">
        <v>#VALUE!</v>
      </c>
      <c r="D297" t="s">
        <v>82</v>
      </c>
      <c r="E297" t="s">
        <v>2469</v>
      </c>
      <c r="F297" t="s">
        <v>24</v>
      </c>
      <c r="G297" t="s">
        <v>2470</v>
      </c>
      <c r="H297" t="s">
        <v>23</v>
      </c>
      <c r="I297" t="s">
        <v>356</v>
      </c>
      <c r="J297" t="s">
        <v>2471</v>
      </c>
      <c r="K297" t="s">
        <v>161</v>
      </c>
      <c r="L297" t="s">
        <v>123</v>
      </c>
      <c r="M297" t="s">
        <v>2472</v>
      </c>
      <c r="N297" s="1">
        <v>41366</v>
      </c>
      <c r="O297">
        <v>20130402</v>
      </c>
      <c r="P297" t="s">
        <v>1102</v>
      </c>
      <c r="Q297" t="s">
        <v>24</v>
      </c>
      <c r="T297" t="s">
        <v>24</v>
      </c>
      <c r="U297" t="s">
        <v>1103</v>
      </c>
      <c r="V297">
        <v>24</v>
      </c>
      <c r="W297" t="s">
        <v>3807</v>
      </c>
      <c r="X297" t="s">
        <v>27</v>
      </c>
    </row>
    <row r="298" spans="1:24" x14ac:dyDescent="0.3">
      <c r="A298" t="s">
        <v>2480</v>
      </c>
      <c r="B298" t="s">
        <v>74</v>
      </c>
      <c r="C298" t="e" vm="7">
        <v>#VALUE!</v>
      </c>
      <c r="D298" t="s">
        <v>52</v>
      </c>
      <c r="E298" t="s">
        <v>2481</v>
      </c>
      <c r="F298" t="s">
        <v>87</v>
      </c>
      <c r="G298" t="s">
        <v>2482</v>
      </c>
      <c r="H298" t="s">
        <v>23</v>
      </c>
      <c r="I298" t="s">
        <v>368</v>
      </c>
      <c r="J298" t="s">
        <v>2483</v>
      </c>
      <c r="K298" t="s">
        <v>26</v>
      </c>
      <c r="L298" t="s">
        <v>2484</v>
      </c>
      <c r="M298" t="s">
        <v>2485</v>
      </c>
      <c r="N298" s="1">
        <v>35739</v>
      </c>
      <c r="O298">
        <v>19971105</v>
      </c>
      <c r="P298" t="s">
        <v>2486</v>
      </c>
      <c r="Q298" t="s">
        <v>24</v>
      </c>
      <c r="T298" t="s">
        <v>24</v>
      </c>
      <c r="U298" t="s">
        <v>1103</v>
      </c>
      <c r="V298">
        <v>21</v>
      </c>
      <c r="W298" t="s">
        <v>3807</v>
      </c>
      <c r="X298" t="s">
        <v>27</v>
      </c>
    </row>
    <row r="299" spans="1:24" x14ac:dyDescent="0.3">
      <c r="A299" t="s">
        <v>2487</v>
      </c>
      <c r="B299" t="s">
        <v>74</v>
      </c>
      <c r="C299" t="e" vm="7">
        <v>#VALUE!</v>
      </c>
      <c r="D299" t="s">
        <v>52</v>
      </c>
      <c r="E299" t="s">
        <v>2488</v>
      </c>
      <c r="F299" t="s">
        <v>2489</v>
      </c>
      <c r="G299" t="s">
        <v>2490</v>
      </c>
      <c r="H299" t="s">
        <v>23</v>
      </c>
      <c r="I299" t="s">
        <v>416</v>
      </c>
      <c r="J299" t="s">
        <v>351</v>
      </c>
      <c r="K299" t="s">
        <v>26</v>
      </c>
      <c r="L299" t="s">
        <v>869</v>
      </c>
      <c r="M299" t="s">
        <v>2491</v>
      </c>
      <c r="N299" s="1">
        <v>35209</v>
      </c>
      <c r="O299">
        <v>19960524</v>
      </c>
      <c r="P299" t="s">
        <v>870</v>
      </c>
      <c r="Q299" t="s">
        <v>24</v>
      </c>
      <c r="T299" t="s">
        <v>24</v>
      </c>
      <c r="U299" t="s">
        <v>871</v>
      </c>
      <c r="V299">
        <v>45</v>
      </c>
      <c r="W299" t="s">
        <v>3808</v>
      </c>
      <c r="X299" t="s">
        <v>27</v>
      </c>
    </row>
    <row r="300" spans="1:24" x14ac:dyDescent="0.3">
      <c r="A300" t="s">
        <v>2493</v>
      </c>
      <c r="B300" t="s">
        <v>74</v>
      </c>
      <c r="C300" t="e" vm="7">
        <v>#VALUE!</v>
      </c>
      <c r="D300" t="s">
        <v>52</v>
      </c>
      <c r="E300" t="s">
        <v>2494</v>
      </c>
      <c r="F300" t="s">
        <v>24</v>
      </c>
      <c r="G300" t="s">
        <v>72</v>
      </c>
      <c r="H300" t="s">
        <v>69</v>
      </c>
      <c r="I300" t="s">
        <v>393</v>
      </c>
      <c r="J300" t="s">
        <v>2495</v>
      </c>
      <c r="K300" t="s">
        <v>26</v>
      </c>
      <c r="L300" t="s">
        <v>2496</v>
      </c>
      <c r="M300" t="s">
        <v>2497</v>
      </c>
      <c r="N300" s="1">
        <v>32124</v>
      </c>
      <c r="O300">
        <v>19871213</v>
      </c>
      <c r="P300" t="s">
        <v>2498</v>
      </c>
      <c r="Q300" t="s">
        <v>24</v>
      </c>
      <c r="T300" t="s">
        <v>24</v>
      </c>
      <c r="U300" t="s">
        <v>907</v>
      </c>
      <c r="V300">
        <v>18</v>
      </c>
      <c r="W300" t="s">
        <v>3815</v>
      </c>
      <c r="X300" t="s">
        <v>27</v>
      </c>
    </row>
    <row r="301" spans="1:24" x14ac:dyDescent="0.3">
      <c r="A301" t="s">
        <v>2499</v>
      </c>
      <c r="B301" t="s">
        <v>21</v>
      </c>
      <c r="C301" t="e" vm="7">
        <v>#VALUE!</v>
      </c>
      <c r="D301" t="s">
        <v>272</v>
      </c>
      <c r="E301" t="s">
        <v>2500</v>
      </c>
      <c r="F301" t="s">
        <v>2501</v>
      </c>
      <c r="G301" t="s">
        <v>2502</v>
      </c>
      <c r="H301" t="s">
        <v>23</v>
      </c>
      <c r="I301" t="s">
        <v>521</v>
      </c>
      <c r="J301" t="s">
        <v>25</v>
      </c>
      <c r="K301" t="s">
        <v>26</v>
      </c>
      <c r="L301" t="s">
        <v>869</v>
      </c>
      <c r="M301" t="s">
        <v>2503</v>
      </c>
      <c r="N301" s="1">
        <v>32038</v>
      </c>
      <c r="O301">
        <v>19870918</v>
      </c>
      <c r="P301" t="s">
        <v>870</v>
      </c>
      <c r="Q301" t="s">
        <v>24</v>
      </c>
      <c r="T301" t="s">
        <v>24</v>
      </c>
      <c r="U301" t="s">
        <v>871</v>
      </c>
      <c r="V301">
        <v>47</v>
      </c>
      <c r="W301" t="s">
        <v>3808</v>
      </c>
      <c r="X301" t="s">
        <v>27</v>
      </c>
    </row>
    <row r="302" spans="1:24" x14ac:dyDescent="0.3">
      <c r="A302" t="s">
        <v>2504</v>
      </c>
      <c r="B302" t="s">
        <v>21</v>
      </c>
      <c r="C302" t="e" vm="7">
        <v>#VALUE!</v>
      </c>
      <c r="D302" t="s">
        <v>84</v>
      </c>
      <c r="E302" t="s">
        <v>290</v>
      </c>
      <c r="F302" t="s">
        <v>47</v>
      </c>
      <c r="G302" t="s">
        <v>2505</v>
      </c>
      <c r="H302" t="s">
        <v>23</v>
      </c>
      <c r="I302" t="s">
        <v>366</v>
      </c>
      <c r="J302" t="s">
        <v>445</v>
      </c>
      <c r="K302" t="s">
        <v>93</v>
      </c>
      <c r="L302" t="s">
        <v>2506</v>
      </c>
      <c r="M302" t="s">
        <v>2507</v>
      </c>
      <c r="N302" s="1">
        <v>30010</v>
      </c>
      <c r="O302">
        <v>19820228</v>
      </c>
      <c r="P302" t="s">
        <v>1132</v>
      </c>
      <c r="Q302" t="s">
        <v>24</v>
      </c>
      <c r="T302" t="s">
        <v>24</v>
      </c>
      <c r="U302" t="s">
        <v>871</v>
      </c>
      <c r="V302">
        <v>32</v>
      </c>
      <c r="W302" t="s">
        <v>3807</v>
      </c>
      <c r="X302" t="s">
        <v>27</v>
      </c>
    </row>
    <row r="303" spans="1:24" x14ac:dyDescent="0.3">
      <c r="A303" t="s">
        <v>2508</v>
      </c>
      <c r="B303" t="s">
        <v>21</v>
      </c>
      <c r="C303" t="e" vm="7">
        <v>#VALUE!</v>
      </c>
      <c r="D303" t="s">
        <v>272</v>
      </c>
      <c r="E303" t="s">
        <v>1268</v>
      </c>
      <c r="F303" t="s">
        <v>1267</v>
      </c>
      <c r="G303" t="s">
        <v>2509</v>
      </c>
      <c r="H303" t="s">
        <v>23</v>
      </c>
      <c r="I303" t="s">
        <v>430</v>
      </c>
      <c r="J303" t="s">
        <v>451</v>
      </c>
      <c r="K303" t="s">
        <v>108</v>
      </c>
      <c r="L303" t="s">
        <v>869</v>
      </c>
      <c r="M303" t="s">
        <v>2510</v>
      </c>
      <c r="N303" s="1">
        <v>27038</v>
      </c>
      <c r="O303">
        <v>19740109</v>
      </c>
      <c r="P303" t="s">
        <v>870</v>
      </c>
      <c r="Q303" t="s">
        <v>24</v>
      </c>
      <c r="T303" t="s">
        <v>24</v>
      </c>
      <c r="U303" t="s">
        <v>871</v>
      </c>
      <c r="V303">
        <v>26</v>
      </c>
      <c r="W303" t="s">
        <v>3807</v>
      </c>
      <c r="X303" t="s">
        <v>27</v>
      </c>
    </row>
    <row r="304" spans="1:24" x14ac:dyDescent="0.3">
      <c r="A304" t="s">
        <v>2511</v>
      </c>
      <c r="B304" t="s">
        <v>122</v>
      </c>
      <c r="C304" t="e" vm="7">
        <v>#VALUE!</v>
      </c>
      <c r="D304" t="s">
        <v>45</v>
      </c>
      <c r="E304" t="s">
        <v>2512</v>
      </c>
      <c r="F304" t="s">
        <v>2513</v>
      </c>
      <c r="G304" t="s">
        <v>2514</v>
      </c>
      <c r="H304" t="s">
        <v>23</v>
      </c>
      <c r="I304" t="s">
        <v>399</v>
      </c>
      <c r="J304" t="s">
        <v>2280</v>
      </c>
      <c r="K304" t="s">
        <v>108</v>
      </c>
      <c r="L304" t="s">
        <v>946</v>
      </c>
      <c r="M304" t="s">
        <v>2515</v>
      </c>
      <c r="N304" s="1">
        <v>24067</v>
      </c>
      <c r="O304">
        <v>19651121</v>
      </c>
      <c r="P304" t="s">
        <v>944</v>
      </c>
      <c r="Q304" t="s">
        <v>24</v>
      </c>
      <c r="T304" t="s">
        <v>24</v>
      </c>
      <c r="U304" t="s">
        <v>878</v>
      </c>
      <c r="V304">
        <v>43</v>
      </c>
      <c r="W304" t="s">
        <v>3808</v>
      </c>
      <c r="X304" t="s">
        <v>27</v>
      </c>
    </row>
    <row r="305" spans="1:24" x14ac:dyDescent="0.3">
      <c r="A305" t="s">
        <v>2517</v>
      </c>
      <c r="B305" t="s">
        <v>74</v>
      </c>
      <c r="C305" t="e" vm="7">
        <v>#VALUE!</v>
      </c>
      <c r="D305" t="s">
        <v>52</v>
      </c>
      <c r="E305" t="s">
        <v>2518</v>
      </c>
      <c r="F305" t="s">
        <v>32</v>
      </c>
      <c r="G305" t="s">
        <v>2519</v>
      </c>
      <c r="H305" t="s">
        <v>23</v>
      </c>
      <c r="I305" t="s">
        <v>384</v>
      </c>
      <c r="J305" t="s">
        <v>2520</v>
      </c>
      <c r="K305" t="s">
        <v>139</v>
      </c>
      <c r="L305" t="s">
        <v>2521</v>
      </c>
      <c r="M305" t="s">
        <v>2522</v>
      </c>
      <c r="N305" s="1">
        <v>22654</v>
      </c>
      <c r="O305">
        <v>19620108</v>
      </c>
      <c r="P305" t="s">
        <v>2523</v>
      </c>
      <c r="Q305" t="s">
        <v>24</v>
      </c>
      <c r="T305" t="s">
        <v>24</v>
      </c>
      <c r="U305" t="s">
        <v>1085</v>
      </c>
      <c r="V305">
        <v>25</v>
      </c>
      <c r="W305" t="s">
        <v>3807</v>
      </c>
      <c r="X305" t="s">
        <v>27</v>
      </c>
    </row>
    <row r="306" spans="1:24" x14ac:dyDescent="0.3">
      <c r="A306" t="s">
        <v>2528</v>
      </c>
      <c r="B306" t="s">
        <v>21</v>
      </c>
      <c r="C306" t="e" vm="7">
        <v>#VALUE!</v>
      </c>
      <c r="D306" t="s">
        <v>51</v>
      </c>
      <c r="E306" t="s">
        <v>2529</v>
      </c>
      <c r="F306" t="s">
        <v>2530</v>
      </c>
      <c r="G306" t="s">
        <v>2531</v>
      </c>
      <c r="H306" t="s">
        <v>23</v>
      </c>
      <c r="I306" t="s">
        <v>438</v>
      </c>
      <c r="J306" t="s">
        <v>2532</v>
      </c>
      <c r="K306" t="s">
        <v>108</v>
      </c>
      <c r="L306" t="s">
        <v>2453</v>
      </c>
      <c r="M306" t="s">
        <v>2533</v>
      </c>
      <c r="N306" s="1">
        <v>19971</v>
      </c>
      <c r="O306">
        <v>19540904</v>
      </c>
      <c r="P306" t="s">
        <v>878</v>
      </c>
      <c r="Q306" t="s">
        <v>24</v>
      </c>
      <c r="T306" t="s">
        <v>24</v>
      </c>
      <c r="U306" t="s">
        <v>879</v>
      </c>
      <c r="V306">
        <v>35</v>
      </c>
      <c r="W306" t="s">
        <v>3807</v>
      </c>
      <c r="X306" t="s">
        <v>27</v>
      </c>
    </row>
    <row r="307" spans="1:24" x14ac:dyDescent="0.3">
      <c r="A307" t="s">
        <v>2535</v>
      </c>
      <c r="B307" t="s">
        <v>21</v>
      </c>
      <c r="C307" t="e" vm="7">
        <v>#VALUE!</v>
      </c>
      <c r="D307" t="s">
        <v>82</v>
      </c>
      <c r="E307" t="s">
        <v>2536</v>
      </c>
      <c r="F307" t="s">
        <v>32</v>
      </c>
      <c r="G307" t="s">
        <v>2537</v>
      </c>
      <c r="H307" t="s">
        <v>23</v>
      </c>
      <c r="I307" t="s">
        <v>358</v>
      </c>
      <c r="J307" t="s">
        <v>2538</v>
      </c>
      <c r="K307" t="s">
        <v>139</v>
      </c>
      <c r="L307" t="s">
        <v>2539</v>
      </c>
      <c r="M307" t="s">
        <v>2540</v>
      </c>
      <c r="N307" s="1">
        <v>17894</v>
      </c>
      <c r="O307">
        <v>19481227</v>
      </c>
      <c r="P307" t="s">
        <v>2541</v>
      </c>
      <c r="Q307" t="s">
        <v>24</v>
      </c>
      <c r="T307" t="s">
        <v>24</v>
      </c>
      <c r="U307" t="s">
        <v>907</v>
      </c>
      <c r="V307">
        <v>17</v>
      </c>
      <c r="W307" t="s">
        <v>3815</v>
      </c>
      <c r="X307" t="s">
        <v>27</v>
      </c>
    </row>
    <row r="308" spans="1:24" x14ac:dyDescent="0.3">
      <c r="A308" t="s">
        <v>2542</v>
      </c>
      <c r="B308" t="s">
        <v>21</v>
      </c>
      <c r="C308" t="e" vm="7">
        <v>#VALUE!</v>
      </c>
      <c r="D308" t="s">
        <v>52</v>
      </c>
      <c r="E308" t="s">
        <v>726</v>
      </c>
      <c r="F308" t="s">
        <v>32</v>
      </c>
      <c r="G308" t="s">
        <v>2543</v>
      </c>
      <c r="H308" t="s">
        <v>23</v>
      </c>
      <c r="I308" t="s">
        <v>359</v>
      </c>
      <c r="J308" t="s">
        <v>2544</v>
      </c>
      <c r="K308" t="s">
        <v>139</v>
      </c>
      <c r="L308" t="s">
        <v>1057</v>
      </c>
      <c r="M308" t="s">
        <v>2545</v>
      </c>
      <c r="N308" s="1">
        <v>17575</v>
      </c>
      <c r="O308">
        <v>19480212</v>
      </c>
      <c r="P308" t="s">
        <v>944</v>
      </c>
      <c r="Q308" t="s">
        <v>24</v>
      </c>
      <c r="T308" t="s">
        <v>24</v>
      </c>
      <c r="U308" t="s">
        <v>878</v>
      </c>
      <c r="V308">
        <v>16</v>
      </c>
      <c r="W308" t="s">
        <v>3815</v>
      </c>
      <c r="X308" t="s">
        <v>27</v>
      </c>
    </row>
    <row r="309" spans="1:24" x14ac:dyDescent="0.3">
      <c r="A309" t="s">
        <v>2549</v>
      </c>
      <c r="B309" t="s">
        <v>21</v>
      </c>
      <c r="C309" t="e" vm="7">
        <v>#VALUE!</v>
      </c>
      <c r="D309" t="s">
        <v>51</v>
      </c>
      <c r="E309" t="s">
        <v>2550</v>
      </c>
      <c r="F309" t="s">
        <v>56</v>
      </c>
      <c r="G309" t="s">
        <v>2551</v>
      </c>
      <c r="H309" t="s">
        <v>23</v>
      </c>
      <c r="I309" t="s">
        <v>358</v>
      </c>
      <c r="J309" t="s">
        <v>25</v>
      </c>
      <c r="K309" t="s">
        <v>26</v>
      </c>
      <c r="L309" t="s">
        <v>1050</v>
      </c>
      <c r="M309" t="s">
        <v>2552</v>
      </c>
      <c r="N309" s="1">
        <v>13830</v>
      </c>
      <c r="O309">
        <v>19371111</v>
      </c>
      <c r="P309" t="s">
        <v>878</v>
      </c>
      <c r="Q309" t="s">
        <v>24</v>
      </c>
      <c r="T309" t="s">
        <v>24</v>
      </c>
      <c r="U309" t="s">
        <v>879</v>
      </c>
      <c r="V309">
        <v>17</v>
      </c>
      <c r="W309" t="s">
        <v>3815</v>
      </c>
      <c r="X309" t="s">
        <v>27</v>
      </c>
    </row>
    <row r="310" spans="1:24" x14ac:dyDescent="0.3">
      <c r="A310" t="s">
        <v>2555</v>
      </c>
      <c r="B310" t="s">
        <v>80</v>
      </c>
      <c r="C310" t="e" vm="7">
        <v>#VALUE!</v>
      </c>
      <c r="D310" t="s">
        <v>111</v>
      </c>
      <c r="E310" t="s">
        <v>2556</v>
      </c>
      <c r="F310" t="s">
        <v>48</v>
      </c>
      <c r="G310" t="s">
        <v>2557</v>
      </c>
      <c r="H310" t="s">
        <v>23</v>
      </c>
      <c r="I310" t="s">
        <v>459</v>
      </c>
      <c r="J310" t="s">
        <v>2558</v>
      </c>
      <c r="K310" t="s">
        <v>26</v>
      </c>
      <c r="L310" t="s">
        <v>2559</v>
      </c>
      <c r="M310" t="s">
        <v>2560</v>
      </c>
      <c r="N310" s="1">
        <v>13485</v>
      </c>
      <c r="O310">
        <v>19361201</v>
      </c>
      <c r="P310" t="s">
        <v>870</v>
      </c>
      <c r="Q310" t="s">
        <v>24</v>
      </c>
      <c r="T310" t="s">
        <v>24</v>
      </c>
      <c r="U310" t="s">
        <v>871</v>
      </c>
      <c r="V310">
        <v>50</v>
      </c>
      <c r="W310" t="s">
        <v>3808</v>
      </c>
      <c r="X310" t="s">
        <v>27</v>
      </c>
    </row>
    <row r="311" spans="1:24" x14ac:dyDescent="0.3">
      <c r="A311" t="s">
        <v>2561</v>
      </c>
      <c r="B311" t="s">
        <v>21</v>
      </c>
      <c r="C311" t="e" vm="7">
        <v>#VALUE!</v>
      </c>
      <c r="D311" t="s">
        <v>51</v>
      </c>
      <c r="E311" t="s">
        <v>2562</v>
      </c>
      <c r="F311" t="s">
        <v>2563</v>
      </c>
      <c r="G311" t="s">
        <v>2564</v>
      </c>
      <c r="H311" t="s">
        <v>23</v>
      </c>
      <c r="I311" t="s">
        <v>359</v>
      </c>
      <c r="J311" t="s">
        <v>25</v>
      </c>
      <c r="K311" t="s">
        <v>161</v>
      </c>
      <c r="L311" t="s">
        <v>2565</v>
      </c>
      <c r="M311" t="s">
        <v>2566</v>
      </c>
      <c r="N311" s="1">
        <v>13327</v>
      </c>
      <c r="O311">
        <v>19360626</v>
      </c>
      <c r="P311" t="s">
        <v>906</v>
      </c>
      <c r="Q311" t="s">
        <v>24</v>
      </c>
      <c r="T311" t="s">
        <v>24</v>
      </c>
      <c r="U311" t="s">
        <v>907</v>
      </c>
      <c r="V311">
        <v>16</v>
      </c>
      <c r="W311" t="s">
        <v>3815</v>
      </c>
      <c r="X311" t="s">
        <v>27</v>
      </c>
    </row>
    <row r="312" spans="1:24" x14ac:dyDescent="0.3">
      <c r="A312" t="s">
        <v>2571</v>
      </c>
      <c r="B312" t="s">
        <v>21</v>
      </c>
      <c r="C312" t="e" vm="7">
        <v>#VALUE!</v>
      </c>
      <c r="D312" t="s">
        <v>52</v>
      </c>
      <c r="E312" t="s">
        <v>2572</v>
      </c>
      <c r="F312" t="s">
        <v>2573</v>
      </c>
      <c r="G312" t="s">
        <v>2574</v>
      </c>
      <c r="H312" t="s">
        <v>23</v>
      </c>
      <c r="I312" t="s">
        <v>359</v>
      </c>
      <c r="J312" t="s">
        <v>2575</v>
      </c>
      <c r="K312" t="s">
        <v>139</v>
      </c>
      <c r="L312" t="s">
        <v>1094</v>
      </c>
      <c r="M312" t="s">
        <v>2576</v>
      </c>
      <c r="N312" s="1">
        <v>10953</v>
      </c>
      <c r="O312">
        <v>19291226</v>
      </c>
      <c r="P312" t="s">
        <v>906</v>
      </c>
      <c r="Q312" t="s">
        <v>24</v>
      </c>
      <c r="T312" t="s">
        <v>24</v>
      </c>
      <c r="U312" t="s">
        <v>907</v>
      </c>
      <c r="V312">
        <v>16</v>
      </c>
      <c r="W312" t="s">
        <v>3815</v>
      </c>
      <c r="X312" t="s">
        <v>27</v>
      </c>
    </row>
    <row r="313" spans="1:24" x14ac:dyDescent="0.3">
      <c r="A313" t="s">
        <v>2577</v>
      </c>
      <c r="B313" t="s">
        <v>21</v>
      </c>
      <c r="C313" t="e" vm="10">
        <v>#VALUE!</v>
      </c>
      <c r="D313" t="s">
        <v>63</v>
      </c>
      <c r="E313" t="s">
        <v>2578</v>
      </c>
      <c r="F313" t="s">
        <v>24</v>
      </c>
      <c r="G313" t="s">
        <v>2579</v>
      </c>
      <c r="H313" t="s">
        <v>24</v>
      </c>
      <c r="I313" t="s">
        <v>3797</v>
      </c>
      <c r="J313" t="s">
        <v>25</v>
      </c>
      <c r="K313" t="s">
        <v>108</v>
      </c>
      <c r="L313" t="s">
        <v>2580</v>
      </c>
      <c r="M313" t="s">
        <v>2581</v>
      </c>
      <c r="N313" s="1">
        <v>39826</v>
      </c>
      <c r="O313">
        <v>20090113</v>
      </c>
      <c r="P313" t="s">
        <v>2582</v>
      </c>
      <c r="Q313" t="s">
        <v>24</v>
      </c>
      <c r="T313" t="s">
        <v>24</v>
      </c>
      <c r="U313" t="s">
        <v>871</v>
      </c>
      <c r="V313">
        <v>0</v>
      </c>
      <c r="W313" t="s">
        <v>3815</v>
      </c>
      <c r="X313" t="s">
        <v>27</v>
      </c>
    </row>
    <row r="314" spans="1:24" x14ac:dyDescent="0.3">
      <c r="A314" t="s">
        <v>2583</v>
      </c>
      <c r="B314" t="s">
        <v>21</v>
      </c>
      <c r="C314" t="e" vm="10">
        <v>#VALUE!</v>
      </c>
      <c r="D314" t="s">
        <v>63</v>
      </c>
      <c r="E314" t="s">
        <v>617</v>
      </c>
      <c r="F314" t="s">
        <v>47</v>
      </c>
      <c r="G314" t="s">
        <v>2584</v>
      </c>
      <c r="H314" t="s">
        <v>23</v>
      </c>
      <c r="I314" t="s">
        <v>3797</v>
      </c>
      <c r="J314" t="s">
        <v>25</v>
      </c>
      <c r="K314" t="s">
        <v>90</v>
      </c>
      <c r="L314" t="s">
        <v>2585</v>
      </c>
      <c r="M314" t="s">
        <v>2586</v>
      </c>
      <c r="N314" s="1">
        <v>34426</v>
      </c>
      <c r="O314">
        <v>19940402</v>
      </c>
      <c r="P314" t="s">
        <v>870</v>
      </c>
      <c r="Q314" t="s">
        <v>24</v>
      </c>
      <c r="T314" t="s">
        <v>24</v>
      </c>
      <c r="U314" t="s">
        <v>871</v>
      </c>
      <c r="V314">
        <v>0</v>
      </c>
      <c r="W314" t="s">
        <v>3815</v>
      </c>
      <c r="X314" t="s">
        <v>27</v>
      </c>
    </row>
    <row r="315" spans="1:24" x14ac:dyDescent="0.3">
      <c r="A315" t="s">
        <v>2587</v>
      </c>
      <c r="B315" t="s">
        <v>74</v>
      </c>
      <c r="C315" t="e" vm="10">
        <v>#VALUE!</v>
      </c>
      <c r="D315" t="s">
        <v>75</v>
      </c>
      <c r="E315" t="s">
        <v>1568</v>
      </c>
      <c r="F315" t="s">
        <v>24</v>
      </c>
      <c r="G315" t="s">
        <v>24</v>
      </c>
      <c r="H315" t="s">
        <v>23</v>
      </c>
      <c r="I315" t="s">
        <v>3797</v>
      </c>
      <c r="J315" t="s">
        <v>2588</v>
      </c>
      <c r="K315" t="s">
        <v>26</v>
      </c>
      <c r="L315" t="s">
        <v>2589</v>
      </c>
      <c r="M315" t="s">
        <v>2590</v>
      </c>
      <c r="N315" s="1">
        <v>28496</v>
      </c>
      <c r="O315">
        <v>19780106</v>
      </c>
      <c r="P315" t="s">
        <v>1804</v>
      </c>
      <c r="Q315" t="s">
        <v>24</v>
      </c>
      <c r="T315" t="s">
        <v>24</v>
      </c>
      <c r="U315" t="s">
        <v>907</v>
      </c>
      <c r="V315">
        <v>0</v>
      </c>
      <c r="W315" t="s">
        <v>3815</v>
      </c>
      <c r="X315" t="s">
        <v>27</v>
      </c>
    </row>
    <row r="316" spans="1:24" x14ac:dyDescent="0.3">
      <c r="A316" t="s">
        <v>2591</v>
      </c>
      <c r="B316" t="s">
        <v>74</v>
      </c>
      <c r="C316" t="e" vm="10">
        <v>#VALUE!</v>
      </c>
      <c r="D316" t="s">
        <v>75</v>
      </c>
      <c r="E316" t="s">
        <v>88</v>
      </c>
      <c r="F316" t="s">
        <v>32</v>
      </c>
      <c r="G316" t="s">
        <v>329</v>
      </c>
      <c r="H316" t="s">
        <v>23</v>
      </c>
      <c r="I316" t="s">
        <v>3797</v>
      </c>
      <c r="J316" t="s">
        <v>324</v>
      </c>
      <c r="K316" t="s">
        <v>24</v>
      </c>
      <c r="L316" t="s">
        <v>869</v>
      </c>
      <c r="M316" t="s">
        <v>2592</v>
      </c>
      <c r="N316" s="1">
        <v>27482</v>
      </c>
      <c r="O316">
        <v>19750329</v>
      </c>
      <c r="P316" t="s">
        <v>870</v>
      </c>
      <c r="Q316" t="s">
        <v>24</v>
      </c>
      <c r="T316" t="s">
        <v>24</v>
      </c>
      <c r="U316" t="s">
        <v>871</v>
      </c>
      <c r="V316">
        <v>0</v>
      </c>
      <c r="W316" t="s">
        <v>3815</v>
      </c>
      <c r="X316" t="s">
        <v>27</v>
      </c>
    </row>
    <row r="317" spans="1:24" x14ac:dyDescent="0.3">
      <c r="A317" t="s">
        <v>2593</v>
      </c>
      <c r="B317" t="s">
        <v>74</v>
      </c>
      <c r="C317" t="e" vm="10">
        <v>#VALUE!</v>
      </c>
      <c r="D317" t="s">
        <v>75</v>
      </c>
      <c r="E317" t="s">
        <v>278</v>
      </c>
      <c r="F317" t="s">
        <v>24</v>
      </c>
      <c r="G317" t="s">
        <v>24</v>
      </c>
      <c r="H317" t="s">
        <v>24</v>
      </c>
      <c r="I317" t="s">
        <v>3797</v>
      </c>
      <c r="J317" t="s">
        <v>2594</v>
      </c>
      <c r="K317" t="s">
        <v>161</v>
      </c>
      <c r="L317" t="s">
        <v>2595</v>
      </c>
      <c r="M317" t="s">
        <v>639</v>
      </c>
      <c r="N317" s="1">
        <v>22284</v>
      </c>
      <c r="O317">
        <v>19610103</v>
      </c>
      <c r="P317" t="s">
        <v>1502</v>
      </c>
      <c r="Q317" t="s">
        <v>24</v>
      </c>
      <c r="T317" t="s">
        <v>24</v>
      </c>
      <c r="U317" t="s">
        <v>928</v>
      </c>
      <c r="V317">
        <v>0</v>
      </c>
      <c r="W317" t="s">
        <v>3815</v>
      </c>
      <c r="X317" t="s">
        <v>27</v>
      </c>
    </row>
    <row r="318" spans="1:24" x14ac:dyDescent="0.3">
      <c r="A318" t="s">
        <v>2596</v>
      </c>
      <c r="B318" t="s">
        <v>74</v>
      </c>
      <c r="C318" t="e" vm="10">
        <v>#VALUE!</v>
      </c>
      <c r="D318" t="s">
        <v>75</v>
      </c>
      <c r="E318" t="s">
        <v>173</v>
      </c>
      <c r="F318" t="s">
        <v>24</v>
      </c>
      <c r="G318" t="s">
        <v>24</v>
      </c>
      <c r="H318" t="s">
        <v>24</v>
      </c>
      <c r="I318" t="s">
        <v>3797</v>
      </c>
      <c r="J318" t="s">
        <v>2597</v>
      </c>
      <c r="K318" t="s">
        <v>93</v>
      </c>
      <c r="L318" t="s">
        <v>2598</v>
      </c>
      <c r="M318" t="s">
        <v>2599</v>
      </c>
      <c r="N318" s="1">
        <v>17516</v>
      </c>
      <c r="O318">
        <v>19471215</v>
      </c>
      <c r="P318" t="s">
        <v>2600</v>
      </c>
      <c r="Q318" t="s">
        <v>24</v>
      </c>
      <c r="T318" t="s">
        <v>24</v>
      </c>
      <c r="U318" t="s">
        <v>907</v>
      </c>
      <c r="V318">
        <v>0</v>
      </c>
      <c r="W318" t="s">
        <v>3815</v>
      </c>
      <c r="X318" t="s">
        <v>27</v>
      </c>
    </row>
    <row r="319" spans="1:24" x14ac:dyDescent="0.3">
      <c r="A319" t="s">
        <v>2601</v>
      </c>
      <c r="B319" t="s">
        <v>21</v>
      </c>
      <c r="C319" t="e" vm="10">
        <v>#VALUE!</v>
      </c>
      <c r="D319" t="s">
        <v>63</v>
      </c>
      <c r="E319" t="s">
        <v>2602</v>
      </c>
      <c r="F319" t="s">
        <v>24</v>
      </c>
      <c r="G319" t="s">
        <v>24</v>
      </c>
      <c r="H319" t="s">
        <v>23</v>
      </c>
      <c r="I319" t="s">
        <v>3797</v>
      </c>
      <c r="J319" t="s">
        <v>2603</v>
      </c>
      <c r="K319" t="s">
        <v>90</v>
      </c>
      <c r="L319" t="s">
        <v>2604</v>
      </c>
      <c r="M319" t="s">
        <v>71</v>
      </c>
      <c r="N319" s="1">
        <v>3465</v>
      </c>
      <c r="O319">
        <v>19090626</v>
      </c>
      <c r="P319" t="s">
        <v>2605</v>
      </c>
      <c r="Q319" t="s">
        <v>24</v>
      </c>
      <c r="T319" t="s">
        <v>24</v>
      </c>
      <c r="U319" t="s">
        <v>2606</v>
      </c>
      <c r="V319">
        <v>0</v>
      </c>
      <c r="W319" t="s">
        <v>3815</v>
      </c>
      <c r="X319" t="s">
        <v>27</v>
      </c>
    </row>
    <row r="320" spans="1:24" x14ac:dyDescent="0.3">
      <c r="A320" t="s">
        <v>2625</v>
      </c>
      <c r="B320" t="s">
        <v>21</v>
      </c>
      <c r="C320" t="e" vm="3">
        <v>#VALUE!</v>
      </c>
      <c r="D320" t="s">
        <v>29</v>
      </c>
      <c r="E320" t="s">
        <v>2626</v>
      </c>
      <c r="F320" t="s">
        <v>24</v>
      </c>
      <c r="G320" t="s">
        <v>33</v>
      </c>
      <c r="H320" t="s">
        <v>23</v>
      </c>
      <c r="I320" t="s">
        <v>3797</v>
      </c>
      <c r="J320" t="s">
        <v>25</v>
      </c>
      <c r="K320" t="s">
        <v>26</v>
      </c>
      <c r="L320" t="s">
        <v>1956</v>
      </c>
      <c r="M320" t="s">
        <v>2627</v>
      </c>
      <c r="N320" s="1">
        <v>38908</v>
      </c>
      <c r="O320">
        <v>20060710</v>
      </c>
      <c r="P320" t="s">
        <v>875</v>
      </c>
      <c r="Q320" t="s">
        <v>24</v>
      </c>
      <c r="T320" t="s">
        <v>24</v>
      </c>
      <c r="U320" t="s">
        <v>876</v>
      </c>
      <c r="V320">
        <v>0</v>
      </c>
      <c r="W320" t="s">
        <v>3815</v>
      </c>
      <c r="X320" t="s">
        <v>27</v>
      </c>
    </row>
    <row r="321" spans="1:24" x14ac:dyDescent="0.3">
      <c r="A321" t="s">
        <v>2628</v>
      </c>
      <c r="B321" t="s">
        <v>21</v>
      </c>
      <c r="C321" t="e" vm="35">
        <v>#VALUE!</v>
      </c>
      <c r="D321" t="s">
        <v>429</v>
      </c>
      <c r="E321" t="s">
        <v>2629</v>
      </c>
      <c r="F321" t="s">
        <v>48</v>
      </c>
      <c r="G321" t="s">
        <v>2630</v>
      </c>
      <c r="H321" t="s">
        <v>23</v>
      </c>
      <c r="I321" t="s">
        <v>3797</v>
      </c>
      <c r="J321" t="s">
        <v>2631</v>
      </c>
      <c r="K321" t="s">
        <v>108</v>
      </c>
      <c r="L321" t="s">
        <v>2632</v>
      </c>
      <c r="M321" t="s">
        <v>2275</v>
      </c>
      <c r="N321" s="1">
        <v>38804</v>
      </c>
      <c r="O321">
        <v>20060328</v>
      </c>
      <c r="P321" t="s">
        <v>944</v>
      </c>
      <c r="Q321" t="s">
        <v>24</v>
      </c>
      <c r="T321" t="s">
        <v>24</v>
      </c>
      <c r="U321" t="s">
        <v>878</v>
      </c>
      <c r="V321">
        <v>0</v>
      </c>
      <c r="W321" t="s">
        <v>3815</v>
      </c>
      <c r="X321" t="s">
        <v>27</v>
      </c>
    </row>
    <row r="322" spans="1:24" x14ac:dyDescent="0.3">
      <c r="A322" t="s">
        <v>2633</v>
      </c>
      <c r="B322" t="s">
        <v>74</v>
      </c>
      <c r="C322" t="e" vm="28">
        <v>#VALUE!</v>
      </c>
      <c r="D322" t="s">
        <v>2634</v>
      </c>
      <c r="E322" t="s">
        <v>2635</v>
      </c>
      <c r="F322" t="s">
        <v>48</v>
      </c>
      <c r="G322" t="s">
        <v>2636</v>
      </c>
      <c r="H322" t="s">
        <v>23</v>
      </c>
      <c r="I322" t="s">
        <v>3797</v>
      </c>
      <c r="J322" t="s">
        <v>2637</v>
      </c>
      <c r="K322" t="s">
        <v>139</v>
      </c>
      <c r="L322" t="s">
        <v>920</v>
      </c>
      <c r="M322" t="s">
        <v>2638</v>
      </c>
      <c r="N322" s="1">
        <v>38565</v>
      </c>
      <c r="O322">
        <v>20050801</v>
      </c>
      <c r="P322" t="s">
        <v>875</v>
      </c>
      <c r="Q322" t="s">
        <v>24</v>
      </c>
      <c r="T322" t="s">
        <v>24</v>
      </c>
      <c r="U322" t="s">
        <v>876</v>
      </c>
      <c r="V322">
        <v>0</v>
      </c>
      <c r="W322" t="s">
        <v>3815</v>
      </c>
      <c r="X322" t="s">
        <v>27</v>
      </c>
    </row>
    <row r="323" spans="1:24" x14ac:dyDescent="0.3">
      <c r="A323" t="s">
        <v>2639</v>
      </c>
      <c r="B323" t="s">
        <v>21</v>
      </c>
      <c r="C323" t="e" vm="30">
        <v>#VALUE!</v>
      </c>
      <c r="D323" t="s">
        <v>102</v>
      </c>
      <c r="E323" t="s">
        <v>103</v>
      </c>
      <c r="F323" t="s">
        <v>104</v>
      </c>
      <c r="G323" t="s">
        <v>2640</v>
      </c>
      <c r="H323" t="s">
        <v>23</v>
      </c>
      <c r="I323" t="s">
        <v>3797</v>
      </c>
      <c r="J323" t="s">
        <v>2641</v>
      </c>
      <c r="K323" t="s">
        <v>161</v>
      </c>
      <c r="L323" t="s">
        <v>2642</v>
      </c>
      <c r="M323" t="s">
        <v>105</v>
      </c>
      <c r="N323" s="1">
        <v>38090</v>
      </c>
      <c r="O323">
        <v>20040413</v>
      </c>
      <c r="P323" t="s">
        <v>878</v>
      </c>
      <c r="Q323" t="s">
        <v>24</v>
      </c>
      <c r="T323" t="s">
        <v>24</v>
      </c>
      <c r="U323" t="s">
        <v>879</v>
      </c>
      <c r="V323">
        <v>0</v>
      </c>
      <c r="W323" t="s">
        <v>3815</v>
      </c>
      <c r="X323" t="s">
        <v>27</v>
      </c>
    </row>
    <row r="324" spans="1:24" x14ac:dyDescent="0.3">
      <c r="A324" t="s">
        <v>2643</v>
      </c>
      <c r="B324" t="s">
        <v>73</v>
      </c>
      <c r="C324" t="e" vm="2">
        <v>#VALUE!</v>
      </c>
      <c r="D324" t="s">
        <v>66</v>
      </c>
      <c r="E324" t="s">
        <v>2644</v>
      </c>
      <c r="F324" t="s">
        <v>2645</v>
      </c>
      <c r="G324" t="s">
        <v>2646</v>
      </c>
      <c r="H324" t="s">
        <v>24</v>
      </c>
      <c r="I324" t="s">
        <v>3797</v>
      </c>
      <c r="J324" t="s">
        <v>2647</v>
      </c>
      <c r="K324" t="s">
        <v>24</v>
      </c>
      <c r="L324" t="s">
        <v>2648</v>
      </c>
      <c r="M324" t="s">
        <v>2649</v>
      </c>
      <c r="N324" s="1">
        <v>36659</v>
      </c>
      <c r="O324">
        <v>20000513</v>
      </c>
      <c r="P324" t="s">
        <v>2650</v>
      </c>
      <c r="Q324" t="s">
        <v>24</v>
      </c>
      <c r="T324" t="s">
        <v>24</v>
      </c>
      <c r="U324" t="s">
        <v>876</v>
      </c>
      <c r="V324">
        <v>0</v>
      </c>
      <c r="W324" t="s">
        <v>3815</v>
      </c>
      <c r="X324" t="s">
        <v>27</v>
      </c>
    </row>
    <row r="325" spans="1:24" x14ac:dyDescent="0.3">
      <c r="A325" t="s">
        <v>2651</v>
      </c>
      <c r="B325" t="s">
        <v>21</v>
      </c>
      <c r="C325" t="e" vm="11">
        <v>#VALUE!</v>
      </c>
      <c r="D325" t="s">
        <v>568</v>
      </c>
      <c r="E325" t="s">
        <v>2652</v>
      </c>
      <c r="F325" t="s">
        <v>47</v>
      </c>
      <c r="G325" t="s">
        <v>24</v>
      </c>
      <c r="H325" t="s">
        <v>24</v>
      </c>
      <c r="I325" t="s">
        <v>3797</v>
      </c>
      <c r="J325" t="s">
        <v>25</v>
      </c>
      <c r="K325" t="s">
        <v>108</v>
      </c>
      <c r="L325" t="s">
        <v>920</v>
      </c>
      <c r="M325" t="s">
        <v>67</v>
      </c>
      <c r="N325" s="1">
        <v>36163</v>
      </c>
      <c r="O325">
        <v>19990103</v>
      </c>
      <c r="P325" t="s">
        <v>875</v>
      </c>
      <c r="Q325" t="s">
        <v>24</v>
      </c>
      <c r="T325" t="s">
        <v>24</v>
      </c>
      <c r="U325" t="s">
        <v>876</v>
      </c>
      <c r="V325">
        <v>0</v>
      </c>
      <c r="W325" t="s">
        <v>3815</v>
      </c>
      <c r="X325" t="s">
        <v>27</v>
      </c>
    </row>
    <row r="326" spans="1:24" x14ac:dyDescent="0.3">
      <c r="A326" t="s">
        <v>2653</v>
      </c>
      <c r="B326" t="s">
        <v>21</v>
      </c>
      <c r="C326" t="e" vm="11">
        <v>#VALUE!</v>
      </c>
      <c r="D326" t="s">
        <v>24</v>
      </c>
      <c r="E326" t="s">
        <v>2654</v>
      </c>
      <c r="F326" t="s">
        <v>47</v>
      </c>
      <c r="G326" t="s">
        <v>2655</v>
      </c>
      <c r="H326" t="s">
        <v>23</v>
      </c>
      <c r="I326" t="s">
        <v>3797</v>
      </c>
      <c r="J326" t="s">
        <v>25</v>
      </c>
      <c r="K326" t="s">
        <v>108</v>
      </c>
      <c r="L326" t="s">
        <v>920</v>
      </c>
      <c r="M326" t="s">
        <v>613</v>
      </c>
      <c r="N326" s="1">
        <v>35433</v>
      </c>
      <c r="O326">
        <v>19970103</v>
      </c>
      <c r="P326" t="s">
        <v>875</v>
      </c>
      <c r="Q326" t="s">
        <v>24</v>
      </c>
      <c r="T326" t="s">
        <v>24</v>
      </c>
      <c r="U326" t="s">
        <v>876</v>
      </c>
      <c r="V326">
        <v>0</v>
      </c>
      <c r="W326" t="s">
        <v>3815</v>
      </c>
      <c r="X326" t="s">
        <v>27</v>
      </c>
    </row>
    <row r="327" spans="1:24" x14ac:dyDescent="0.3">
      <c r="A327" t="s">
        <v>2656</v>
      </c>
      <c r="B327" t="s">
        <v>21</v>
      </c>
      <c r="C327" t="e" vm="11">
        <v>#VALUE!</v>
      </c>
      <c r="D327" t="s">
        <v>2016</v>
      </c>
      <c r="E327" t="s">
        <v>2017</v>
      </c>
      <c r="F327" t="s">
        <v>24</v>
      </c>
      <c r="G327" t="s">
        <v>24</v>
      </c>
      <c r="H327" t="s">
        <v>24</v>
      </c>
      <c r="I327" t="s">
        <v>3797</v>
      </c>
      <c r="J327" t="s">
        <v>25</v>
      </c>
      <c r="K327" t="s">
        <v>26</v>
      </c>
      <c r="L327" t="s">
        <v>2657</v>
      </c>
      <c r="M327" t="s">
        <v>67</v>
      </c>
      <c r="N327" s="1">
        <v>34439</v>
      </c>
      <c r="O327">
        <v>19940415</v>
      </c>
      <c r="P327" t="s">
        <v>2658</v>
      </c>
      <c r="Q327" t="s">
        <v>24</v>
      </c>
      <c r="T327" t="s">
        <v>24</v>
      </c>
      <c r="U327" t="s">
        <v>876</v>
      </c>
      <c r="V327">
        <v>0</v>
      </c>
      <c r="W327" t="s">
        <v>3815</v>
      </c>
      <c r="X327" t="s">
        <v>27</v>
      </c>
    </row>
    <row r="328" spans="1:24" x14ac:dyDescent="0.3">
      <c r="A328" t="s">
        <v>2659</v>
      </c>
      <c r="B328" t="s">
        <v>21</v>
      </c>
      <c r="C328" t="e" vm="17">
        <v>#VALUE!</v>
      </c>
      <c r="D328" t="s">
        <v>2660</v>
      </c>
      <c r="E328" t="s">
        <v>2661</v>
      </c>
      <c r="F328" t="s">
        <v>645</v>
      </c>
      <c r="G328" t="s">
        <v>2662</v>
      </c>
      <c r="H328" t="s">
        <v>23</v>
      </c>
      <c r="I328" t="s">
        <v>3797</v>
      </c>
      <c r="J328" t="s">
        <v>25</v>
      </c>
      <c r="K328" t="s">
        <v>108</v>
      </c>
      <c r="L328" t="s">
        <v>2663</v>
      </c>
      <c r="M328" t="s">
        <v>2664</v>
      </c>
      <c r="N328" s="1">
        <v>32492</v>
      </c>
      <c r="O328">
        <v>19881215</v>
      </c>
      <c r="P328" t="s">
        <v>870</v>
      </c>
      <c r="Q328" t="s">
        <v>24</v>
      </c>
      <c r="T328" t="s">
        <v>24</v>
      </c>
      <c r="U328" t="s">
        <v>871</v>
      </c>
      <c r="V328">
        <v>0</v>
      </c>
      <c r="W328" t="s">
        <v>3815</v>
      </c>
      <c r="X328" t="s">
        <v>27</v>
      </c>
    </row>
    <row r="329" spans="1:24" x14ac:dyDescent="0.3">
      <c r="A329" t="s">
        <v>2665</v>
      </c>
      <c r="B329" t="s">
        <v>73</v>
      </c>
      <c r="C329" t="e" vm="36">
        <v>#VALUE!</v>
      </c>
      <c r="D329" t="s">
        <v>2666</v>
      </c>
      <c r="E329" t="s">
        <v>2667</v>
      </c>
      <c r="F329" t="s">
        <v>2668</v>
      </c>
      <c r="G329" t="s">
        <v>24</v>
      </c>
      <c r="H329" t="s">
        <v>24</v>
      </c>
      <c r="I329" t="s">
        <v>3797</v>
      </c>
      <c r="J329" t="s">
        <v>2669</v>
      </c>
      <c r="K329" t="s">
        <v>108</v>
      </c>
      <c r="L329" t="s">
        <v>2670</v>
      </c>
      <c r="M329" t="s">
        <v>2671</v>
      </c>
      <c r="N329" s="1">
        <v>32056</v>
      </c>
      <c r="O329">
        <v>19871006</v>
      </c>
      <c r="P329" t="s">
        <v>2672</v>
      </c>
      <c r="Q329" t="s">
        <v>24</v>
      </c>
      <c r="T329" t="s">
        <v>24</v>
      </c>
      <c r="U329" t="s">
        <v>879</v>
      </c>
      <c r="V329">
        <v>0</v>
      </c>
      <c r="W329" t="s">
        <v>3815</v>
      </c>
      <c r="X329" t="s">
        <v>27</v>
      </c>
    </row>
    <row r="330" spans="1:24" x14ac:dyDescent="0.3">
      <c r="A330" t="s">
        <v>2673</v>
      </c>
      <c r="B330" t="s">
        <v>21</v>
      </c>
      <c r="C330" t="e" vm="14">
        <v>#VALUE!</v>
      </c>
      <c r="D330" t="s">
        <v>434</v>
      </c>
      <c r="E330" t="s">
        <v>435</v>
      </c>
      <c r="F330" t="s">
        <v>2674</v>
      </c>
      <c r="G330" t="s">
        <v>2675</v>
      </c>
      <c r="H330" t="s">
        <v>69</v>
      </c>
      <c r="I330" t="s">
        <v>3797</v>
      </c>
      <c r="J330" t="s">
        <v>25</v>
      </c>
      <c r="K330" t="s">
        <v>139</v>
      </c>
      <c r="L330" t="s">
        <v>2462</v>
      </c>
      <c r="M330" t="s">
        <v>2463</v>
      </c>
      <c r="N330" s="1">
        <v>24031</v>
      </c>
      <c r="O330">
        <v>19651016</v>
      </c>
      <c r="P330" t="s">
        <v>1163</v>
      </c>
      <c r="Q330" t="s">
        <v>24</v>
      </c>
      <c r="T330" t="s">
        <v>24</v>
      </c>
      <c r="U330" t="s">
        <v>878</v>
      </c>
      <c r="V330">
        <v>0</v>
      </c>
      <c r="W330" t="s">
        <v>3815</v>
      </c>
      <c r="X330" t="s">
        <v>27</v>
      </c>
    </row>
    <row r="331" spans="1:24" x14ac:dyDescent="0.3">
      <c r="A331" t="s">
        <v>2677</v>
      </c>
      <c r="B331" t="s">
        <v>21</v>
      </c>
      <c r="C331" t="e" vm="4">
        <v>#VALUE!</v>
      </c>
      <c r="D331" t="s">
        <v>177</v>
      </c>
      <c r="E331" t="s">
        <v>24</v>
      </c>
      <c r="F331" t="s">
        <v>48</v>
      </c>
      <c r="G331" t="s">
        <v>22</v>
      </c>
      <c r="H331" t="s">
        <v>23</v>
      </c>
      <c r="I331" t="s">
        <v>3797</v>
      </c>
      <c r="J331" t="s">
        <v>25</v>
      </c>
      <c r="K331" t="s">
        <v>150</v>
      </c>
      <c r="L331" t="s">
        <v>1094</v>
      </c>
      <c r="M331" t="s">
        <v>2678</v>
      </c>
      <c r="N331" s="1">
        <v>23382</v>
      </c>
      <c r="O331">
        <v>19640106</v>
      </c>
      <c r="P331" t="s">
        <v>906</v>
      </c>
      <c r="Q331" t="s">
        <v>24</v>
      </c>
      <c r="T331" t="s">
        <v>24</v>
      </c>
      <c r="U331" t="s">
        <v>907</v>
      </c>
      <c r="V331">
        <v>0</v>
      </c>
      <c r="W331" t="s">
        <v>3815</v>
      </c>
      <c r="X331" t="s">
        <v>27</v>
      </c>
    </row>
    <row r="332" spans="1:24" x14ac:dyDescent="0.3">
      <c r="A332" t="s">
        <v>2680</v>
      </c>
      <c r="B332" t="s">
        <v>21</v>
      </c>
      <c r="C332" t="e" vm="20">
        <v>#VALUE!</v>
      </c>
      <c r="D332" t="s">
        <v>2681</v>
      </c>
      <c r="E332" t="s">
        <v>2682</v>
      </c>
      <c r="F332" t="s">
        <v>2683</v>
      </c>
      <c r="G332" t="s">
        <v>2684</v>
      </c>
      <c r="H332" t="s">
        <v>23</v>
      </c>
      <c r="I332" t="s">
        <v>3797</v>
      </c>
      <c r="J332" t="s">
        <v>445</v>
      </c>
      <c r="K332" t="s">
        <v>162</v>
      </c>
      <c r="L332" t="s">
        <v>1198</v>
      </c>
      <c r="M332" t="s">
        <v>2685</v>
      </c>
      <c r="N332" s="1">
        <v>21825</v>
      </c>
      <c r="O332">
        <v>19591002</v>
      </c>
      <c r="P332" t="s">
        <v>944</v>
      </c>
      <c r="Q332" t="s">
        <v>24</v>
      </c>
      <c r="T332" t="s">
        <v>24</v>
      </c>
      <c r="U332" t="s">
        <v>878</v>
      </c>
      <c r="V332">
        <v>0</v>
      </c>
      <c r="W332" t="s">
        <v>3815</v>
      </c>
      <c r="X332" t="s">
        <v>27</v>
      </c>
    </row>
    <row r="333" spans="1:24" x14ac:dyDescent="0.3">
      <c r="A333" t="s">
        <v>2686</v>
      </c>
      <c r="B333" t="s">
        <v>21</v>
      </c>
      <c r="C333" t="e" vm="37">
        <v>#VALUE!</v>
      </c>
      <c r="D333" t="s">
        <v>2687</v>
      </c>
      <c r="E333" t="s">
        <v>2688</v>
      </c>
      <c r="F333" t="s">
        <v>24</v>
      </c>
      <c r="G333" t="s">
        <v>24</v>
      </c>
      <c r="H333" t="s">
        <v>24</v>
      </c>
      <c r="I333" t="s">
        <v>3797</v>
      </c>
      <c r="J333" t="s">
        <v>2689</v>
      </c>
      <c r="K333" t="s">
        <v>162</v>
      </c>
      <c r="L333" t="s">
        <v>877</v>
      </c>
      <c r="M333" t="s">
        <v>2690</v>
      </c>
      <c r="N333" s="1">
        <v>21803</v>
      </c>
      <c r="O333">
        <v>19590910</v>
      </c>
      <c r="P333" t="s">
        <v>878</v>
      </c>
      <c r="Q333" t="s">
        <v>24</v>
      </c>
      <c r="T333" t="s">
        <v>24</v>
      </c>
      <c r="U333" t="s">
        <v>879</v>
      </c>
      <c r="V333">
        <v>0</v>
      </c>
      <c r="W333" t="s">
        <v>3815</v>
      </c>
      <c r="X333" t="s">
        <v>27</v>
      </c>
    </row>
    <row r="334" spans="1:24" x14ac:dyDescent="0.3">
      <c r="A334" t="s">
        <v>2692</v>
      </c>
      <c r="B334" t="s">
        <v>73</v>
      </c>
      <c r="C334" t="s">
        <v>339</v>
      </c>
      <c r="D334" t="s">
        <v>2693</v>
      </c>
      <c r="E334" t="s">
        <v>2694</v>
      </c>
      <c r="F334" t="s">
        <v>2695</v>
      </c>
      <c r="G334" t="s">
        <v>2696</v>
      </c>
      <c r="H334" t="s">
        <v>23</v>
      </c>
      <c r="I334" t="s">
        <v>3797</v>
      </c>
      <c r="J334" t="s">
        <v>25</v>
      </c>
      <c r="K334" t="s">
        <v>93</v>
      </c>
      <c r="L334" t="s">
        <v>2697</v>
      </c>
      <c r="M334" t="s">
        <v>2698</v>
      </c>
      <c r="N334" s="1">
        <v>20355</v>
      </c>
      <c r="O334">
        <v>19550923</v>
      </c>
      <c r="P334" t="s">
        <v>2699</v>
      </c>
      <c r="Q334" t="s">
        <v>24</v>
      </c>
      <c r="T334" t="s">
        <v>24</v>
      </c>
      <c r="U334" t="s">
        <v>871</v>
      </c>
      <c r="V334">
        <v>0</v>
      </c>
      <c r="W334" t="s">
        <v>3815</v>
      </c>
      <c r="X334" t="s">
        <v>27</v>
      </c>
    </row>
    <row r="335" spans="1:24" x14ac:dyDescent="0.3">
      <c r="A335" t="s">
        <v>2700</v>
      </c>
      <c r="B335" t="s">
        <v>21</v>
      </c>
      <c r="C335" t="e" vm="38">
        <v>#VALUE!</v>
      </c>
      <c r="D335" t="s">
        <v>564</v>
      </c>
      <c r="E335" t="s">
        <v>2701</v>
      </c>
      <c r="F335" t="s">
        <v>32</v>
      </c>
      <c r="G335" t="s">
        <v>2702</v>
      </c>
      <c r="H335" t="s">
        <v>23</v>
      </c>
      <c r="I335" t="s">
        <v>3797</v>
      </c>
      <c r="J335" t="s">
        <v>25</v>
      </c>
      <c r="K335" t="s">
        <v>90</v>
      </c>
      <c r="L335" t="s">
        <v>2703</v>
      </c>
      <c r="M335" t="s">
        <v>2704</v>
      </c>
      <c r="N335" s="1">
        <v>20285</v>
      </c>
      <c r="O335">
        <v>19550715</v>
      </c>
      <c r="P335" t="s">
        <v>870</v>
      </c>
      <c r="Q335" t="s">
        <v>24</v>
      </c>
      <c r="T335" t="s">
        <v>24</v>
      </c>
      <c r="U335" t="s">
        <v>871</v>
      </c>
      <c r="V335">
        <v>0</v>
      </c>
      <c r="W335" t="s">
        <v>3815</v>
      </c>
      <c r="X335" t="s">
        <v>27</v>
      </c>
    </row>
    <row r="336" spans="1:24" x14ac:dyDescent="0.3">
      <c r="A336" t="s">
        <v>2705</v>
      </c>
      <c r="B336" t="s">
        <v>21</v>
      </c>
      <c r="C336" t="e" vm="39">
        <v>#VALUE!</v>
      </c>
      <c r="D336" t="s">
        <v>136</v>
      </c>
      <c r="E336" t="s">
        <v>2706</v>
      </c>
      <c r="F336" t="s">
        <v>32</v>
      </c>
      <c r="G336" t="s">
        <v>2707</v>
      </c>
      <c r="H336" t="s">
        <v>69</v>
      </c>
      <c r="I336" t="s">
        <v>3797</v>
      </c>
      <c r="J336" t="s">
        <v>2708</v>
      </c>
      <c r="K336" t="s">
        <v>108</v>
      </c>
      <c r="L336" t="s">
        <v>981</v>
      </c>
      <c r="M336" t="s">
        <v>2709</v>
      </c>
      <c r="N336" s="1">
        <v>20277</v>
      </c>
      <c r="O336">
        <v>19550707</v>
      </c>
      <c r="P336" t="s">
        <v>944</v>
      </c>
      <c r="Q336" t="s">
        <v>24</v>
      </c>
      <c r="T336" t="s">
        <v>24</v>
      </c>
      <c r="U336" t="s">
        <v>878</v>
      </c>
      <c r="V336">
        <v>0</v>
      </c>
      <c r="W336" t="s">
        <v>3815</v>
      </c>
      <c r="X336" t="s">
        <v>27</v>
      </c>
    </row>
    <row r="337" spans="1:24" x14ac:dyDescent="0.3">
      <c r="A337" t="s">
        <v>2710</v>
      </c>
      <c r="B337" t="s">
        <v>74</v>
      </c>
      <c r="C337" t="e" vm="40">
        <v>#VALUE!</v>
      </c>
      <c r="D337" t="s">
        <v>2711</v>
      </c>
      <c r="E337" t="s">
        <v>2712</v>
      </c>
      <c r="F337" t="s">
        <v>24</v>
      </c>
      <c r="G337" t="s">
        <v>24</v>
      </c>
      <c r="H337" t="s">
        <v>24</v>
      </c>
      <c r="I337" t="s">
        <v>3797</v>
      </c>
      <c r="J337" t="s">
        <v>2713</v>
      </c>
      <c r="K337" t="s">
        <v>108</v>
      </c>
      <c r="L337" t="s">
        <v>1995</v>
      </c>
      <c r="M337" t="s">
        <v>2714</v>
      </c>
      <c r="N337" s="1">
        <v>17603</v>
      </c>
      <c r="O337">
        <v>19480311</v>
      </c>
      <c r="P337" t="s">
        <v>1996</v>
      </c>
      <c r="Q337" t="s">
        <v>24</v>
      </c>
      <c r="T337" t="s">
        <v>24</v>
      </c>
      <c r="U337" t="s">
        <v>907</v>
      </c>
      <c r="V337">
        <v>0</v>
      </c>
      <c r="W337" t="s">
        <v>3815</v>
      </c>
      <c r="X337" t="s">
        <v>27</v>
      </c>
    </row>
    <row r="338" spans="1:24" x14ac:dyDescent="0.3">
      <c r="A338" t="s">
        <v>2715</v>
      </c>
      <c r="B338" t="s">
        <v>21</v>
      </c>
      <c r="C338" t="e" vm="15">
        <v>#VALUE!</v>
      </c>
      <c r="D338" t="s">
        <v>550</v>
      </c>
      <c r="E338" t="s">
        <v>24</v>
      </c>
      <c r="F338" t="s">
        <v>2716</v>
      </c>
      <c r="G338" t="s">
        <v>2717</v>
      </c>
      <c r="H338" t="s">
        <v>23</v>
      </c>
      <c r="I338" t="s">
        <v>3797</v>
      </c>
      <c r="J338" t="s">
        <v>2718</v>
      </c>
      <c r="K338" t="s">
        <v>139</v>
      </c>
      <c r="L338" t="s">
        <v>1070</v>
      </c>
      <c r="M338" t="s">
        <v>2719</v>
      </c>
      <c r="N338" s="1">
        <v>16196</v>
      </c>
      <c r="O338">
        <v>19440504</v>
      </c>
      <c r="P338" t="s">
        <v>870</v>
      </c>
      <c r="Q338" t="s">
        <v>24</v>
      </c>
      <c r="T338" t="s">
        <v>24</v>
      </c>
      <c r="U338" t="s">
        <v>871</v>
      </c>
      <c r="V338">
        <v>0</v>
      </c>
      <c r="W338" t="s">
        <v>3815</v>
      </c>
      <c r="X338" t="s">
        <v>27</v>
      </c>
    </row>
    <row r="339" spans="1:24" x14ac:dyDescent="0.3">
      <c r="A339" t="s">
        <v>2720</v>
      </c>
      <c r="B339" t="s">
        <v>73</v>
      </c>
      <c r="C339" t="s">
        <v>2721</v>
      </c>
      <c r="D339" t="s">
        <v>24</v>
      </c>
      <c r="E339" t="s">
        <v>2722</v>
      </c>
      <c r="F339" t="s">
        <v>2723</v>
      </c>
      <c r="G339" t="s">
        <v>2724</v>
      </c>
      <c r="H339" t="s">
        <v>23</v>
      </c>
      <c r="I339" t="s">
        <v>3797</v>
      </c>
      <c r="J339" t="s">
        <v>2725</v>
      </c>
      <c r="K339" t="s">
        <v>139</v>
      </c>
      <c r="L339" t="s">
        <v>2726</v>
      </c>
      <c r="M339" t="s">
        <v>2727</v>
      </c>
      <c r="N339" s="1">
        <v>15595</v>
      </c>
      <c r="O339">
        <v>19420911</v>
      </c>
      <c r="P339" t="s">
        <v>2728</v>
      </c>
      <c r="Q339" t="s">
        <v>24</v>
      </c>
      <c r="T339" t="s">
        <v>24</v>
      </c>
      <c r="U339" t="s">
        <v>907</v>
      </c>
      <c r="V339">
        <v>0</v>
      </c>
      <c r="W339" t="s">
        <v>3815</v>
      </c>
      <c r="X339" t="s">
        <v>27</v>
      </c>
    </row>
    <row r="340" spans="1:24" x14ac:dyDescent="0.3">
      <c r="A340" t="s">
        <v>2729</v>
      </c>
      <c r="B340" t="s">
        <v>74</v>
      </c>
      <c r="C340" t="e" vm="3">
        <v>#VALUE!</v>
      </c>
      <c r="D340" t="s">
        <v>24</v>
      </c>
      <c r="E340" t="s">
        <v>24</v>
      </c>
      <c r="F340" t="s">
        <v>2730</v>
      </c>
      <c r="G340" t="s">
        <v>2731</v>
      </c>
      <c r="H340" t="s">
        <v>23</v>
      </c>
      <c r="I340" t="s">
        <v>3797</v>
      </c>
      <c r="J340" t="s">
        <v>2732</v>
      </c>
      <c r="K340" t="s">
        <v>108</v>
      </c>
      <c r="L340" t="s">
        <v>2733</v>
      </c>
      <c r="M340" t="s">
        <v>2734</v>
      </c>
      <c r="N340" s="1">
        <v>15500</v>
      </c>
      <c r="O340">
        <v>19420608</v>
      </c>
      <c r="P340" t="s">
        <v>1834</v>
      </c>
      <c r="Q340" t="s">
        <v>24</v>
      </c>
      <c r="T340" t="s">
        <v>24</v>
      </c>
      <c r="U340" t="s">
        <v>878</v>
      </c>
      <c r="V340">
        <v>0</v>
      </c>
      <c r="W340" t="s">
        <v>3815</v>
      </c>
      <c r="X340" t="s">
        <v>27</v>
      </c>
    </row>
    <row r="341" spans="1:24" x14ac:dyDescent="0.3">
      <c r="A341" t="s">
        <v>2735</v>
      </c>
      <c r="B341" t="s">
        <v>73</v>
      </c>
      <c r="C341" t="s">
        <v>94</v>
      </c>
      <c r="D341" t="s">
        <v>24</v>
      </c>
      <c r="E341" t="s">
        <v>24</v>
      </c>
      <c r="F341" t="s">
        <v>2736</v>
      </c>
      <c r="G341" t="s">
        <v>24</v>
      </c>
      <c r="H341" t="s">
        <v>24</v>
      </c>
      <c r="I341" t="s">
        <v>3797</v>
      </c>
      <c r="J341" t="s">
        <v>2737</v>
      </c>
      <c r="K341" t="s">
        <v>161</v>
      </c>
      <c r="L341" t="s">
        <v>2738</v>
      </c>
      <c r="M341" t="s">
        <v>2739</v>
      </c>
      <c r="N341" s="1">
        <v>15317</v>
      </c>
      <c r="O341">
        <v>19411207</v>
      </c>
      <c r="P341" t="s">
        <v>2740</v>
      </c>
      <c r="Q341" t="s">
        <v>24</v>
      </c>
      <c r="T341" t="s">
        <v>24</v>
      </c>
      <c r="U341" t="s">
        <v>876</v>
      </c>
      <c r="V341">
        <v>0</v>
      </c>
      <c r="W341" t="s">
        <v>3815</v>
      </c>
      <c r="X341" t="s">
        <v>27</v>
      </c>
    </row>
    <row r="342" spans="1:24" x14ac:dyDescent="0.3">
      <c r="A342" t="s">
        <v>2741</v>
      </c>
      <c r="B342" t="s">
        <v>21</v>
      </c>
      <c r="C342" t="e" vm="4">
        <v>#VALUE!</v>
      </c>
      <c r="D342" t="s">
        <v>50</v>
      </c>
      <c r="E342" t="s">
        <v>2448</v>
      </c>
      <c r="F342" t="s">
        <v>454</v>
      </c>
      <c r="G342" t="s">
        <v>2742</v>
      </c>
      <c r="H342" t="s">
        <v>23</v>
      </c>
      <c r="I342" t="s">
        <v>3797</v>
      </c>
      <c r="J342" t="s">
        <v>2743</v>
      </c>
      <c r="K342" t="s">
        <v>26</v>
      </c>
      <c r="L342" t="s">
        <v>2744</v>
      </c>
      <c r="M342" t="s">
        <v>2745</v>
      </c>
      <c r="N342" s="1">
        <v>14328</v>
      </c>
      <c r="O342">
        <v>19390324</v>
      </c>
      <c r="P342" t="s">
        <v>878</v>
      </c>
      <c r="Q342" t="s">
        <v>24</v>
      </c>
      <c r="T342" t="s">
        <v>24</v>
      </c>
      <c r="U342" t="s">
        <v>879</v>
      </c>
      <c r="V342">
        <v>0</v>
      </c>
      <c r="W342" t="s">
        <v>3815</v>
      </c>
      <c r="X342" t="s">
        <v>27</v>
      </c>
    </row>
    <row r="343" spans="1:24" x14ac:dyDescent="0.3">
      <c r="A343" t="s">
        <v>2746</v>
      </c>
      <c r="B343" t="s">
        <v>21</v>
      </c>
      <c r="C343" t="e" vm="41">
        <v>#VALUE!</v>
      </c>
      <c r="D343" t="s">
        <v>2747</v>
      </c>
      <c r="E343" t="s">
        <v>24</v>
      </c>
      <c r="F343" t="s">
        <v>2748</v>
      </c>
      <c r="G343" t="s">
        <v>2749</v>
      </c>
      <c r="H343" t="s">
        <v>24</v>
      </c>
      <c r="I343" t="s">
        <v>3797</v>
      </c>
      <c r="J343" t="s">
        <v>2750</v>
      </c>
      <c r="K343" t="s">
        <v>161</v>
      </c>
      <c r="L343" t="s">
        <v>2751</v>
      </c>
      <c r="M343" t="s">
        <v>2752</v>
      </c>
      <c r="N343" s="1">
        <v>14048</v>
      </c>
      <c r="O343">
        <v>19380617</v>
      </c>
      <c r="P343" t="s">
        <v>875</v>
      </c>
      <c r="Q343" t="s">
        <v>24</v>
      </c>
      <c r="T343" t="s">
        <v>24</v>
      </c>
      <c r="U343" t="s">
        <v>876</v>
      </c>
      <c r="V343">
        <v>0</v>
      </c>
      <c r="W343" t="s">
        <v>3815</v>
      </c>
      <c r="X343" t="s">
        <v>27</v>
      </c>
    </row>
    <row r="344" spans="1:24" x14ac:dyDescent="0.3">
      <c r="A344" t="s">
        <v>2753</v>
      </c>
      <c r="B344" t="s">
        <v>74</v>
      </c>
      <c r="C344" t="e" vm="42">
        <v>#VALUE!</v>
      </c>
      <c r="D344" t="s">
        <v>2754</v>
      </c>
      <c r="E344" t="s">
        <v>2755</v>
      </c>
      <c r="F344" t="s">
        <v>24</v>
      </c>
      <c r="G344" t="s">
        <v>72</v>
      </c>
      <c r="H344" t="s">
        <v>69</v>
      </c>
      <c r="I344" t="s">
        <v>3797</v>
      </c>
      <c r="J344" t="s">
        <v>2756</v>
      </c>
      <c r="K344" t="s">
        <v>90</v>
      </c>
      <c r="L344" t="s">
        <v>1437</v>
      </c>
      <c r="M344" t="s">
        <v>2757</v>
      </c>
      <c r="N344" s="1">
        <v>10791</v>
      </c>
      <c r="O344">
        <v>19290717</v>
      </c>
      <c r="P344" t="s">
        <v>878</v>
      </c>
      <c r="Q344" t="s">
        <v>24</v>
      </c>
      <c r="T344" t="s">
        <v>24</v>
      </c>
      <c r="U344" t="s">
        <v>879</v>
      </c>
      <c r="V344">
        <v>0</v>
      </c>
      <c r="W344" t="s">
        <v>3815</v>
      </c>
      <c r="X344" t="s">
        <v>27</v>
      </c>
    </row>
    <row r="345" spans="1:24" x14ac:dyDescent="0.3">
      <c r="A345" t="s">
        <v>2758</v>
      </c>
      <c r="B345" t="s">
        <v>21</v>
      </c>
      <c r="C345" t="e" vm="12">
        <v>#VALUE!</v>
      </c>
      <c r="D345" t="s">
        <v>58</v>
      </c>
      <c r="E345" t="s">
        <v>59</v>
      </c>
      <c r="F345" t="s">
        <v>2759</v>
      </c>
      <c r="G345" t="s">
        <v>2760</v>
      </c>
      <c r="H345" t="s">
        <v>69</v>
      </c>
      <c r="I345" t="s">
        <v>3797</v>
      </c>
      <c r="J345" t="s">
        <v>25</v>
      </c>
      <c r="K345" t="s">
        <v>108</v>
      </c>
      <c r="L345" t="s">
        <v>1313</v>
      </c>
      <c r="M345" t="s">
        <v>2761</v>
      </c>
      <c r="N345" s="1">
        <v>9096</v>
      </c>
      <c r="O345">
        <v>19241125</v>
      </c>
      <c r="P345" t="s">
        <v>878</v>
      </c>
      <c r="Q345" t="s">
        <v>24</v>
      </c>
      <c r="T345" t="s">
        <v>24</v>
      </c>
      <c r="U345" t="s">
        <v>879</v>
      </c>
      <c r="V345">
        <v>0</v>
      </c>
      <c r="W345" t="s">
        <v>3815</v>
      </c>
      <c r="X345" t="s">
        <v>27</v>
      </c>
    </row>
    <row r="346" spans="1:24" x14ac:dyDescent="0.3">
      <c r="A346" t="s">
        <v>2762</v>
      </c>
      <c r="B346" t="s">
        <v>74</v>
      </c>
      <c r="C346" t="e" vm="43">
        <v>#VALUE!</v>
      </c>
      <c r="D346" t="s">
        <v>550</v>
      </c>
      <c r="E346" t="s">
        <v>2763</v>
      </c>
      <c r="F346" t="s">
        <v>2764</v>
      </c>
      <c r="G346" t="s">
        <v>2765</v>
      </c>
      <c r="H346" t="s">
        <v>23</v>
      </c>
      <c r="I346" t="s">
        <v>3797</v>
      </c>
      <c r="J346" t="s">
        <v>2766</v>
      </c>
      <c r="K346" t="s">
        <v>93</v>
      </c>
      <c r="L346" t="s">
        <v>2767</v>
      </c>
      <c r="M346" t="s">
        <v>2768</v>
      </c>
      <c r="N346" s="1">
        <v>8414</v>
      </c>
      <c r="O346">
        <v>19230113</v>
      </c>
      <c r="P346" t="s">
        <v>878</v>
      </c>
      <c r="Q346" t="s">
        <v>24</v>
      </c>
      <c r="T346" t="s">
        <v>24</v>
      </c>
      <c r="U346" t="s">
        <v>879</v>
      </c>
      <c r="V346">
        <v>0</v>
      </c>
      <c r="W346" t="s">
        <v>3815</v>
      </c>
      <c r="X346" t="s">
        <v>27</v>
      </c>
    </row>
    <row r="347" spans="1:24" x14ac:dyDescent="0.3">
      <c r="A347" t="s">
        <v>2769</v>
      </c>
      <c r="B347" t="s">
        <v>21</v>
      </c>
      <c r="C347" t="e" vm="13">
        <v>#VALUE!</v>
      </c>
      <c r="D347" t="s">
        <v>217</v>
      </c>
      <c r="E347" t="s">
        <v>407</v>
      </c>
      <c r="F347" t="s">
        <v>53</v>
      </c>
      <c r="G347" t="s">
        <v>2770</v>
      </c>
      <c r="H347" t="s">
        <v>23</v>
      </c>
      <c r="I347" t="s">
        <v>3797</v>
      </c>
      <c r="J347" t="s">
        <v>25</v>
      </c>
      <c r="K347" t="s">
        <v>26</v>
      </c>
      <c r="L347" t="s">
        <v>2771</v>
      </c>
      <c r="M347" t="s">
        <v>2772</v>
      </c>
      <c r="N347" s="1">
        <v>5383</v>
      </c>
      <c r="O347">
        <v>19140926</v>
      </c>
      <c r="P347" t="s">
        <v>2773</v>
      </c>
      <c r="Q347" t="s">
        <v>24</v>
      </c>
      <c r="T347" t="s">
        <v>24</v>
      </c>
      <c r="U347" t="s">
        <v>879</v>
      </c>
      <c r="V347">
        <v>0</v>
      </c>
      <c r="W347" t="s">
        <v>3815</v>
      </c>
      <c r="X347" t="s">
        <v>27</v>
      </c>
    </row>
    <row r="348" spans="1:24" x14ac:dyDescent="0.3">
      <c r="A348" t="s">
        <v>2774</v>
      </c>
      <c r="B348" t="s">
        <v>21</v>
      </c>
      <c r="C348" t="e" vm="5">
        <v>#VALUE!</v>
      </c>
      <c r="D348" t="s">
        <v>564</v>
      </c>
      <c r="E348" t="s">
        <v>2775</v>
      </c>
      <c r="F348" t="s">
        <v>80</v>
      </c>
      <c r="G348" t="s">
        <v>2776</v>
      </c>
      <c r="H348" t="s">
        <v>69</v>
      </c>
      <c r="I348" t="s">
        <v>3797</v>
      </c>
      <c r="J348" t="s">
        <v>2777</v>
      </c>
      <c r="K348" t="s">
        <v>26</v>
      </c>
      <c r="L348" t="s">
        <v>2778</v>
      </c>
      <c r="M348" t="s">
        <v>2779</v>
      </c>
      <c r="N348" s="1">
        <v>3112</v>
      </c>
      <c r="O348">
        <v>19080708</v>
      </c>
      <c r="P348" t="s">
        <v>2780</v>
      </c>
      <c r="Q348" t="s">
        <v>24</v>
      </c>
      <c r="T348" t="s">
        <v>24</v>
      </c>
      <c r="U348" t="s">
        <v>871</v>
      </c>
      <c r="V348">
        <v>0</v>
      </c>
      <c r="W348" t="s">
        <v>3815</v>
      </c>
      <c r="X348" t="s">
        <v>27</v>
      </c>
    </row>
    <row r="349" spans="1:24" x14ac:dyDescent="0.3">
      <c r="A349" t="s">
        <v>2781</v>
      </c>
      <c r="B349" t="s">
        <v>73</v>
      </c>
      <c r="C349" t="e" vm="4">
        <v>#VALUE!</v>
      </c>
      <c r="D349" t="s">
        <v>177</v>
      </c>
      <c r="E349" t="s">
        <v>2782</v>
      </c>
      <c r="F349" t="s">
        <v>127</v>
      </c>
      <c r="G349" t="s">
        <v>24</v>
      </c>
      <c r="H349" t="s">
        <v>24</v>
      </c>
      <c r="I349" t="s">
        <v>3797</v>
      </c>
      <c r="J349" t="s">
        <v>2783</v>
      </c>
      <c r="K349" t="s">
        <v>336</v>
      </c>
      <c r="L349" t="s">
        <v>2784</v>
      </c>
      <c r="M349" t="s">
        <v>2785</v>
      </c>
      <c r="N349" s="1">
        <v>3076</v>
      </c>
      <c r="O349">
        <v>19080602</v>
      </c>
      <c r="P349" t="s">
        <v>2605</v>
      </c>
      <c r="Q349" t="s">
        <v>24</v>
      </c>
      <c r="T349" t="s">
        <v>24</v>
      </c>
      <c r="U349" t="s">
        <v>2606</v>
      </c>
      <c r="V349">
        <v>0</v>
      </c>
      <c r="W349" t="s">
        <v>3815</v>
      </c>
      <c r="X349" t="s">
        <v>27</v>
      </c>
    </row>
    <row r="350" spans="1:24" x14ac:dyDescent="0.3">
      <c r="A350" t="s">
        <v>2786</v>
      </c>
      <c r="B350" t="s">
        <v>21</v>
      </c>
      <c r="C350" t="e" vm="44">
        <v>#VALUE!</v>
      </c>
      <c r="D350" t="s">
        <v>352</v>
      </c>
      <c r="E350" t="s">
        <v>2787</v>
      </c>
      <c r="F350" t="s">
        <v>48</v>
      </c>
      <c r="G350" t="s">
        <v>2788</v>
      </c>
      <c r="H350" t="s">
        <v>23</v>
      </c>
      <c r="I350" t="s">
        <v>3797</v>
      </c>
      <c r="J350" t="s">
        <v>2789</v>
      </c>
      <c r="K350" t="s">
        <v>139</v>
      </c>
      <c r="L350" t="s">
        <v>2790</v>
      </c>
      <c r="M350" t="s">
        <v>2791</v>
      </c>
      <c r="N350" s="1">
        <v>2846</v>
      </c>
      <c r="O350">
        <v>19071016</v>
      </c>
      <c r="P350" t="s">
        <v>2792</v>
      </c>
      <c r="Q350" t="s">
        <v>24</v>
      </c>
      <c r="T350" t="s">
        <v>24</v>
      </c>
      <c r="U350" t="s">
        <v>1103</v>
      </c>
      <c r="V350">
        <v>0</v>
      </c>
      <c r="W350" t="s">
        <v>3815</v>
      </c>
      <c r="X350" t="s">
        <v>27</v>
      </c>
    </row>
    <row r="351" spans="1:24" x14ac:dyDescent="0.3">
      <c r="A351" t="s">
        <v>2793</v>
      </c>
      <c r="B351" t="s">
        <v>21</v>
      </c>
      <c r="C351" t="e" vm="34">
        <v>#VALUE!</v>
      </c>
      <c r="D351" t="s">
        <v>2794</v>
      </c>
      <c r="E351" t="s">
        <v>2795</v>
      </c>
      <c r="F351" t="s">
        <v>48</v>
      </c>
      <c r="G351" t="s">
        <v>155</v>
      </c>
      <c r="H351" t="s">
        <v>23</v>
      </c>
      <c r="I351" t="s">
        <v>3797</v>
      </c>
      <c r="J351" t="s">
        <v>2796</v>
      </c>
      <c r="K351" t="s">
        <v>108</v>
      </c>
      <c r="L351" t="s">
        <v>1254</v>
      </c>
      <c r="M351" t="s">
        <v>2797</v>
      </c>
      <c r="N351" s="1">
        <v>2623</v>
      </c>
      <c r="O351">
        <v>19070307</v>
      </c>
      <c r="P351" t="s">
        <v>870</v>
      </c>
      <c r="Q351" t="s">
        <v>24</v>
      </c>
      <c r="T351" t="s">
        <v>24</v>
      </c>
      <c r="U351" t="s">
        <v>871</v>
      </c>
      <c r="V351">
        <v>0</v>
      </c>
      <c r="W351" t="s">
        <v>3815</v>
      </c>
      <c r="X351" t="s">
        <v>27</v>
      </c>
    </row>
    <row r="352" spans="1:24" x14ac:dyDescent="0.3">
      <c r="A352" t="s">
        <v>2799</v>
      </c>
      <c r="B352" t="s">
        <v>21</v>
      </c>
      <c r="C352" t="e" vm="45">
        <v>#VALUE!</v>
      </c>
      <c r="D352" t="s">
        <v>2800</v>
      </c>
      <c r="E352" t="s">
        <v>2801</v>
      </c>
      <c r="F352" t="s">
        <v>32</v>
      </c>
      <c r="G352" t="s">
        <v>22</v>
      </c>
      <c r="H352" t="s">
        <v>23</v>
      </c>
      <c r="I352" t="s">
        <v>3797</v>
      </c>
      <c r="J352" t="s">
        <v>2802</v>
      </c>
      <c r="K352" t="s">
        <v>108</v>
      </c>
      <c r="L352" t="s">
        <v>889</v>
      </c>
      <c r="M352" t="s">
        <v>2803</v>
      </c>
      <c r="N352" s="1">
        <v>632</v>
      </c>
      <c r="O352">
        <v>19010923</v>
      </c>
      <c r="P352" t="s">
        <v>878</v>
      </c>
      <c r="Q352" t="s">
        <v>24</v>
      </c>
      <c r="T352" t="s">
        <v>24</v>
      </c>
      <c r="U352" t="s">
        <v>879</v>
      </c>
      <c r="V352">
        <v>0</v>
      </c>
      <c r="W352" t="s">
        <v>3815</v>
      </c>
      <c r="X352" t="s">
        <v>27</v>
      </c>
    </row>
    <row r="353" spans="1:24" x14ac:dyDescent="0.3">
      <c r="A353" t="s">
        <v>2868</v>
      </c>
      <c r="B353" t="s">
        <v>74</v>
      </c>
      <c r="C353" t="e" vm="7">
        <v>#VALUE!</v>
      </c>
      <c r="D353" t="s">
        <v>82</v>
      </c>
      <c r="E353" t="s">
        <v>1467</v>
      </c>
      <c r="F353" t="s">
        <v>130</v>
      </c>
      <c r="G353" t="s">
        <v>2869</v>
      </c>
      <c r="H353" t="s">
        <v>23</v>
      </c>
      <c r="I353" t="s">
        <v>3797</v>
      </c>
      <c r="J353" t="s">
        <v>2870</v>
      </c>
      <c r="K353" t="s">
        <v>161</v>
      </c>
      <c r="L353" t="s">
        <v>2871</v>
      </c>
      <c r="M353" t="s">
        <v>2872</v>
      </c>
      <c r="N353" s="1">
        <v>18323</v>
      </c>
      <c r="O353">
        <v>19500301</v>
      </c>
      <c r="P353" t="s">
        <v>2873</v>
      </c>
      <c r="Q353" t="s">
        <v>24</v>
      </c>
      <c r="T353" t="s">
        <v>24</v>
      </c>
      <c r="U353" t="s">
        <v>907</v>
      </c>
      <c r="V353">
        <v>0</v>
      </c>
      <c r="W353" t="s">
        <v>3815</v>
      </c>
      <c r="X353" t="s">
        <v>27</v>
      </c>
    </row>
    <row r="354" spans="1:24" x14ac:dyDescent="0.3">
      <c r="A354" t="s">
        <v>2874</v>
      </c>
      <c r="B354" t="s">
        <v>21</v>
      </c>
      <c r="C354" t="e" vm="7">
        <v>#VALUE!</v>
      </c>
      <c r="D354" t="s">
        <v>51</v>
      </c>
      <c r="E354" t="s">
        <v>2875</v>
      </c>
      <c r="F354" t="s">
        <v>488</v>
      </c>
      <c r="G354" t="s">
        <v>2876</v>
      </c>
      <c r="H354" t="s">
        <v>23</v>
      </c>
      <c r="I354" t="s">
        <v>3797</v>
      </c>
      <c r="J354" t="s">
        <v>118</v>
      </c>
      <c r="K354" t="s">
        <v>93</v>
      </c>
      <c r="L354" t="s">
        <v>2877</v>
      </c>
      <c r="M354" t="s">
        <v>2878</v>
      </c>
      <c r="N354" s="1">
        <v>12378</v>
      </c>
      <c r="O354">
        <v>19331120</v>
      </c>
      <c r="P354" t="s">
        <v>906</v>
      </c>
      <c r="Q354" t="s">
        <v>24</v>
      </c>
      <c r="T354" t="s">
        <v>24</v>
      </c>
      <c r="U354" t="s">
        <v>907</v>
      </c>
      <c r="V354">
        <v>0</v>
      </c>
      <c r="W354" t="s">
        <v>3815</v>
      </c>
      <c r="X354" t="s">
        <v>27</v>
      </c>
    </row>
    <row r="355" spans="1:24" x14ac:dyDescent="0.3">
      <c r="A355" t="s">
        <v>2879</v>
      </c>
      <c r="B355" t="s">
        <v>74</v>
      </c>
      <c r="C355" t="e" vm="7">
        <v>#VALUE!</v>
      </c>
      <c r="D355" t="s">
        <v>52</v>
      </c>
      <c r="E355" t="s">
        <v>2880</v>
      </c>
      <c r="F355" t="s">
        <v>48</v>
      </c>
      <c r="G355" t="s">
        <v>22</v>
      </c>
      <c r="H355" t="s">
        <v>23</v>
      </c>
      <c r="I355" t="s">
        <v>3797</v>
      </c>
      <c r="J355" t="s">
        <v>879</v>
      </c>
      <c r="K355" t="s">
        <v>26</v>
      </c>
      <c r="L355" t="s">
        <v>2334</v>
      </c>
      <c r="M355" t="s">
        <v>2881</v>
      </c>
      <c r="N355" s="1">
        <v>8707</v>
      </c>
      <c r="O355">
        <v>19231102</v>
      </c>
      <c r="P355" t="s">
        <v>2335</v>
      </c>
      <c r="Q355" t="s">
        <v>24</v>
      </c>
      <c r="T355" t="s">
        <v>24</v>
      </c>
      <c r="U355" t="s">
        <v>1103</v>
      </c>
      <c r="V355">
        <v>0</v>
      </c>
      <c r="W355" t="s">
        <v>3815</v>
      </c>
      <c r="X355" t="s">
        <v>27</v>
      </c>
    </row>
    <row r="356" spans="1:24" x14ac:dyDescent="0.3">
      <c r="A356" t="s">
        <v>2882</v>
      </c>
      <c r="B356" t="s">
        <v>21</v>
      </c>
      <c r="C356" t="e" vm="7">
        <v>#VALUE!</v>
      </c>
      <c r="D356" t="s">
        <v>51</v>
      </c>
      <c r="E356" t="s">
        <v>64</v>
      </c>
      <c r="F356" t="s">
        <v>2883</v>
      </c>
      <c r="G356" t="s">
        <v>2884</v>
      </c>
      <c r="H356" t="s">
        <v>23</v>
      </c>
      <c r="I356" t="s">
        <v>3797</v>
      </c>
      <c r="J356" t="s">
        <v>25</v>
      </c>
      <c r="K356" t="s">
        <v>26</v>
      </c>
      <c r="L356" t="s">
        <v>2885</v>
      </c>
      <c r="M356" t="s">
        <v>2886</v>
      </c>
      <c r="N356" s="1">
        <v>3187</v>
      </c>
      <c r="O356">
        <v>19080921</v>
      </c>
      <c r="P356" t="s">
        <v>2887</v>
      </c>
      <c r="Q356" t="s">
        <v>24</v>
      </c>
      <c r="T356" t="s">
        <v>24</v>
      </c>
      <c r="U356" t="s">
        <v>879</v>
      </c>
      <c r="V356">
        <v>0</v>
      </c>
      <c r="W356" t="s">
        <v>3815</v>
      </c>
      <c r="X356" t="s">
        <v>27</v>
      </c>
    </row>
    <row r="357" spans="1:24" x14ac:dyDescent="0.3">
      <c r="A357" t="s">
        <v>2888</v>
      </c>
      <c r="B357" t="s">
        <v>21</v>
      </c>
      <c r="C357" t="e" vm="7">
        <v>#VALUE!</v>
      </c>
      <c r="D357" t="s">
        <v>52</v>
      </c>
      <c r="E357" t="s">
        <v>2889</v>
      </c>
      <c r="F357" t="s">
        <v>54</v>
      </c>
      <c r="G357" t="s">
        <v>2890</v>
      </c>
      <c r="H357" t="s">
        <v>23</v>
      </c>
      <c r="I357" t="s">
        <v>3797</v>
      </c>
      <c r="J357" t="s">
        <v>25</v>
      </c>
      <c r="K357" t="s">
        <v>26</v>
      </c>
      <c r="L357" t="s">
        <v>920</v>
      </c>
      <c r="M357" t="s">
        <v>2891</v>
      </c>
      <c r="N357" s="1">
        <v>2912</v>
      </c>
      <c r="O357">
        <v>19071221</v>
      </c>
      <c r="P357" t="s">
        <v>875</v>
      </c>
      <c r="Q357" t="s">
        <v>24</v>
      </c>
      <c r="T357" t="s">
        <v>24</v>
      </c>
      <c r="U357" t="s">
        <v>876</v>
      </c>
      <c r="V357">
        <v>0</v>
      </c>
      <c r="W357" t="s">
        <v>3815</v>
      </c>
      <c r="X357" t="s">
        <v>27</v>
      </c>
    </row>
    <row r="358" spans="1:24" x14ac:dyDescent="0.3">
      <c r="A358" t="s">
        <v>2892</v>
      </c>
      <c r="B358" t="s">
        <v>21</v>
      </c>
      <c r="C358" t="e" vm="7">
        <v>#VALUE!</v>
      </c>
      <c r="D358" t="s">
        <v>52</v>
      </c>
      <c r="E358" t="s">
        <v>741</v>
      </c>
      <c r="F358" t="s">
        <v>24</v>
      </c>
      <c r="G358" t="s">
        <v>2893</v>
      </c>
      <c r="H358" t="s">
        <v>23</v>
      </c>
      <c r="I358" t="s">
        <v>3797</v>
      </c>
      <c r="J358" t="s">
        <v>25</v>
      </c>
      <c r="K358" t="s">
        <v>108</v>
      </c>
      <c r="L358" t="s">
        <v>920</v>
      </c>
      <c r="M358" t="s">
        <v>2894</v>
      </c>
      <c r="N358" s="1">
        <v>1106</v>
      </c>
      <c r="O358">
        <v>19030110</v>
      </c>
      <c r="P358" t="s">
        <v>875</v>
      </c>
      <c r="Q358" t="s">
        <v>24</v>
      </c>
      <c r="T358" t="s">
        <v>24</v>
      </c>
      <c r="U358" t="s">
        <v>876</v>
      </c>
      <c r="V358">
        <v>0</v>
      </c>
      <c r="W358" t="s">
        <v>3815</v>
      </c>
      <c r="X358" t="s">
        <v>27</v>
      </c>
    </row>
    <row r="359" spans="1:24" x14ac:dyDescent="0.3">
      <c r="A359" t="s">
        <v>2895</v>
      </c>
      <c r="B359" t="s">
        <v>74</v>
      </c>
      <c r="C359" t="e" vm="1">
        <v>#VALUE!</v>
      </c>
      <c r="D359" t="s">
        <v>79</v>
      </c>
      <c r="E359" t="s">
        <v>504</v>
      </c>
      <c r="F359" t="s">
        <v>32</v>
      </c>
      <c r="G359" t="s">
        <v>2896</v>
      </c>
      <c r="H359" t="s">
        <v>23</v>
      </c>
      <c r="I359" t="s">
        <v>392</v>
      </c>
      <c r="J359" t="s">
        <v>2897</v>
      </c>
      <c r="K359" t="s">
        <v>93</v>
      </c>
      <c r="L359" t="s">
        <v>1094</v>
      </c>
      <c r="M359" t="s">
        <v>2898</v>
      </c>
      <c r="N359" s="1">
        <v>34924</v>
      </c>
      <c r="O359">
        <v>19950813</v>
      </c>
      <c r="P359" t="s">
        <v>906</v>
      </c>
      <c r="Q359" t="s">
        <v>24</v>
      </c>
      <c r="T359" t="s">
        <v>24</v>
      </c>
      <c r="U359" t="s">
        <v>907</v>
      </c>
      <c r="V359">
        <v>15</v>
      </c>
      <c r="W359" t="s">
        <v>3815</v>
      </c>
      <c r="X359" t="s">
        <v>27</v>
      </c>
    </row>
    <row r="360" spans="1:24" x14ac:dyDescent="0.3">
      <c r="A360" t="s">
        <v>2899</v>
      </c>
      <c r="B360" t="s">
        <v>74</v>
      </c>
      <c r="C360" t="e" vm="1">
        <v>#VALUE!</v>
      </c>
      <c r="D360" t="s">
        <v>79</v>
      </c>
      <c r="E360" t="s">
        <v>2900</v>
      </c>
      <c r="F360" t="s">
        <v>85</v>
      </c>
      <c r="G360" t="s">
        <v>2901</v>
      </c>
      <c r="H360" t="s">
        <v>23</v>
      </c>
      <c r="I360" t="s">
        <v>416</v>
      </c>
      <c r="J360" t="s">
        <v>2902</v>
      </c>
      <c r="K360" t="s">
        <v>26</v>
      </c>
      <c r="L360" t="s">
        <v>2903</v>
      </c>
      <c r="M360" t="s">
        <v>2904</v>
      </c>
      <c r="N360" s="1">
        <v>33755</v>
      </c>
      <c r="O360">
        <v>19920531</v>
      </c>
      <c r="P360" t="s">
        <v>2905</v>
      </c>
      <c r="Q360" t="s">
        <v>24</v>
      </c>
      <c r="T360" t="s">
        <v>24</v>
      </c>
      <c r="U360" t="s">
        <v>1103</v>
      </c>
      <c r="V360">
        <v>45</v>
      </c>
      <c r="W360" t="s">
        <v>3808</v>
      </c>
      <c r="X360" t="s">
        <v>27</v>
      </c>
    </row>
    <row r="361" spans="1:24" x14ac:dyDescent="0.3">
      <c r="A361" t="s">
        <v>2906</v>
      </c>
      <c r="B361" t="s">
        <v>74</v>
      </c>
      <c r="C361" t="e" vm="1">
        <v>#VALUE!</v>
      </c>
      <c r="D361" t="s">
        <v>113</v>
      </c>
      <c r="E361" t="s">
        <v>501</v>
      </c>
      <c r="F361" t="s">
        <v>24</v>
      </c>
      <c r="G361" t="s">
        <v>216</v>
      </c>
      <c r="H361" t="s">
        <v>24</v>
      </c>
      <c r="I361" t="s">
        <v>3797</v>
      </c>
      <c r="J361" t="s">
        <v>2907</v>
      </c>
      <c r="K361" t="s">
        <v>108</v>
      </c>
      <c r="L361" t="s">
        <v>2908</v>
      </c>
      <c r="M361" t="s">
        <v>2909</v>
      </c>
      <c r="N361" s="1">
        <v>27878</v>
      </c>
      <c r="O361">
        <v>19760428</v>
      </c>
      <c r="P361" t="s">
        <v>1834</v>
      </c>
      <c r="Q361" t="s">
        <v>24</v>
      </c>
      <c r="T361" t="s">
        <v>24</v>
      </c>
      <c r="U361" t="s">
        <v>878</v>
      </c>
      <c r="V361">
        <v>0</v>
      </c>
      <c r="W361" t="s">
        <v>3815</v>
      </c>
      <c r="X361" t="s">
        <v>27</v>
      </c>
    </row>
    <row r="362" spans="1:24" x14ac:dyDescent="0.3">
      <c r="A362" t="s">
        <v>2910</v>
      </c>
      <c r="B362" t="s">
        <v>21</v>
      </c>
      <c r="C362" t="e" vm="1">
        <v>#VALUE!</v>
      </c>
      <c r="D362" t="s">
        <v>83</v>
      </c>
      <c r="E362" t="s">
        <v>2911</v>
      </c>
      <c r="F362" t="s">
        <v>32</v>
      </c>
      <c r="G362" t="s">
        <v>2912</v>
      </c>
      <c r="H362" t="s">
        <v>23</v>
      </c>
      <c r="I362" t="s">
        <v>358</v>
      </c>
      <c r="J362" t="s">
        <v>25</v>
      </c>
      <c r="K362" t="s">
        <v>26</v>
      </c>
      <c r="L362" t="s">
        <v>2913</v>
      </c>
      <c r="M362" t="s">
        <v>2914</v>
      </c>
      <c r="N362" s="1">
        <v>27230</v>
      </c>
      <c r="O362">
        <v>19740720</v>
      </c>
      <c r="P362" t="s">
        <v>878</v>
      </c>
      <c r="Q362" t="s">
        <v>24</v>
      </c>
      <c r="T362" t="s">
        <v>24</v>
      </c>
      <c r="U362" t="s">
        <v>879</v>
      </c>
      <c r="V362">
        <v>17</v>
      </c>
      <c r="W362" t="s">
        <v>3815</v>
      </c>
      <c r="X362" t="s">
        <v>27</v>
      </c>
    </row>
    <row r="363" spans="1:24" x14ac:dyDescent="0.3">
      <c r="A363" t="s">
        <v>2915</v>
      </c>
      <c r="B363" t="s">
        <v>21</v>
      </c>
      <c r="C363" t="e" vm="1">
        <v>#VALUE!</v>
      </c>
      <c r="D363" t="s">
        <v>511</v>
      </c>
      <c r="E363" t="s">
        <v>2916</v>
      </c>
      <c r="F363" t="s">
        <v>85</v>
      </c>
      <c r="G363" t="s">
        <v>2917</v>
      </c>
      <c r="H363" t="s">
        <v>23</v>
      </c>
      <c r="I363" t="s">
        <v>3797</v>
      </c>
      <c r="J363" t="s">
        <v>445</v>
      </c>
      <c r="K363" t="s">
        <v>90</v>
      </c>
      <c r="L363" t="s">
        <v>2918</v>
      </c>
      <c r="M363" t="s">
        <v>2919</v>
      </c>
      <c r="N363" s="1">
        <v>26586</v>
      </c>
      <c r="O363">
        <v>19721014</v>
      </c>
      <c r="P363" t="s">
        <v>2920</v>
      </c>
      <c r="Q363" t="s">
        <v>24</v>
      </c>
      <c r="T363" t="s">
        <v>24</v>
      </c>
      <c r="U363" t="s">
        <v>871</v>
      </c>
      <c r="V363">
        <v>0</v>
      </c>
      <c r="W363" t="s">
        <v>3815</v>
      </c>
      <c r="X363" t="s">
        <v>27</v>
      </c>
    </row>
    <row r="364" spans="1:24" x14ac:dyDescent="0.3">
      <c r="A364" t="s">
        <v>2921</v>
      </c>
      <c r="B364" t="s">
        <v>74</v>
      </c>
      <c r="C364" t="e" vm="1">
        <v>#VALUE!</v>
      </c>
      <c r="D364" t="s">
        <v>113</v>
      </c>
      <c r="E364" t="s">
        <v>2922</v>
      </c>
      <c r="F364" t="s">
        <v>2923</v>
      </c>
      <c r="G364" t="s">
        <v>2924</v>
      </c>
      <c r="H364" t="s">
        <v>23</v>
      </c>
      <c r="I364" t="s">
        <v>3797</v>
      </c>
      <c r="J364" t="s">
        <v>2925</v>
      </c>
      <c r="K364" t="s">
        <v>90</v>
      </c>
      <c r="L364" t="s">
        <v>2926</v>
      </c>
      <c r="M364" t="s">
        <v>2927</v>
      </c>
      <c r="N364" s="1">
        <v>22153</v>
      </c>
      <c r="O364">
        <v>19600825</v>
      </c>
      <c r="P364" t="s">
        <v>2928</v>
      </c>
      <c r="Q364" t="s">
        <v>24</v>
      </c>
      <c r="T364" t="s">
        <v>24</v>
      </c>
      <c r="U364" t="s">
        <v>1817</v>
      </c>
      <c r="V364">
        <v>0</v>
      </c>
      <c r="W364" t="s">
        <v>3815</v>
      </c>
      <c r="X364" t="s">
        <v>27</v>
      </c>
    </row>
    <row r="365" spans="1:24" x14ac:dyDescent="0.3">
      <c r="A365" t="s">
        <v>2929</v>
      </c>
      <c r="B365" t="s">
        <v>74</v>
      </c>
      <c r="C365" t="e" vm="1">
        <v>#VALUE!</v>
      </c>
      <c r="D365" t="s">
        <v>113</v>
      </c>
      <c r="E365" t="s">
        <v>229</v>
      </c>
      <c r="F365" t="s">
        <v>24</v>
      </c>
      <c r="G365" t="s">
        <v>22</v>
      </c>
      <c r="H365" t="s">
        <v>23</v>
      </c>
      <c r="I365" t="s">
        <v>358</v>
      </c>
      <c r="J365" t="s">
        <v>2930</v>
      </c>
      <c r="K365" t="s">
        <v>161</v>
      </c>
      <c r="L365" t="s">
        <v>2453</v>
      </c>
      <c r="M365" t="s">
        <v>2931</v>
      </c>
      <c r="N365" s="1">
        <v>11884</v>
      </c>
      <c r="O365">
        <v>19320714</v>
      </c>
      <c r="P365" t="s">
        <v>878</v>
      </c>
      <c r="Q365" t="s">
        <v>24</v>
      </c>
      <c r="T365" t="s">
        <v>24</v>
      </c>
      <c r="U365" t="s">
        <v>879</v>
      </c>
      <c r="V365">
        <v>17</v>
      </c>
      <c r="W365" t="s">
        <v>3815</v>
      </c>
      <c r="X365" t="s">
        <v>27</v>
      </c>
    </row>
    <row r="366" spans="1:24" x14ac:dyDescent="0.3">
      <c r="A366" t="s">
        <v>2932</v>
      </c>
      <c r="B366" t="s">
        <v>21</v>
      </c>
      <c r="C366" t="e" vm="1">
        <v>#VALUE!</v>
      </c>
      <c r="D366" t="s">
        <v>247</v>
      </c>
      <c r="E366" t="s">
        <v>752</v>
      </c>
      <c r="F366" t="s">
        <v>2933</v>
      </c>
      <c r="G366" t="s">
        <v>2934</v>
      </c>
      <c r="H366" t="s">
        <v>23</v>
      </c>
      <c r="I366" t="s">
        <v>356</v>
      </c>
      <c r="J366" t="s">
        <v>89</v>
      </c>
      <c r="K366" t="s">
        <v>161</v>
      </c>
      <c r="L366" t="s">
        <v>1002</v>
      </c>
      <c r="M366" t="s">
        <v>753</v>
      </c>
      <c r="N366" s="1">
        <v>6038</v>
      </c>
      <c r="O366">
        <v>19160712</v>
      </c>
      <c r="P366" t="s">
        <v>944</v>
      </c>
      <c r="Q366" t="s">
        <v>24</v>
      </c>
      <c r="T366" t="s">
        <v>24</v>
      </c>
      <c r="U366" t="s">
        <v>878</v>
      </c>
      <c r="V366">
        <v>24</v>
      </c>
      <c r="W366" t="s">
        <v>3807</v>
      </c>
      <c r="X366" t="s">
        <v>27</v>
      </c>
    </row>
    <row r="367" spans="1:24" x14ac:dyDescent="0.3">
      <c r="A367" t="s">
        <v>2935</v>
      </c>
      <c r="B367" t="s">
        <v>21</v>
      </c>
      <c r="C367" t="e" vm="1">
        <v>#VALUE!</v>
      </c>
      <c r="D367" t="s">
        <v>509</v>
      </c>
      <c r="E367" t="s">
        <v>2936</v>
      </c>
      <c r="F367" t="s">
        <v>32</v>
      </c>
      <c r="G367" t="s">
        <v>2937</v>
      </c>
      <c r="H367" t="s">
        <v>23</v>
      </c>
      <c r="I367" t="s">
        <v>3797</v>
      </c>
      <c r="J367" t="s">
        <v>25</v>
      </c>
      <c r="K367" t="s">
        <v>139</v>
      </c>
      <c r="L367" t="s">
        <v>2938</v>
      </c>
      <c r="M367" t="s">
        <v>2939</v>
      </c>
      <c r="N367" s="1">
        <v>2378</v>
      </c>
      <c r="O367">
        <v>19060705</v>
      </c>
      <c r="P367" t="s">
        <v>2940</v>
      </c>
      <c r="Q367" t="s">
        <v>24</v>
      </c>
      <c r="T367" t="s">
        <v>24</v>
      </c>
      <c r="U367" t="s">
        <v>879</v>
      </c>
      <c r="V367">
        <v>0</v>
      </c>
      <c r="W367" t="s">
        <v>3815</v>
      </c>
      <c r="X367" t="s">
        <v>27</v>
      </c>
    </row>
    <row r="368" spans="1:24" x14ac:dyDescent="0.3">
      <c r="A368" t="s">
        <v>3037</v>
      </c>
      <c r="B368" t="s">
        <v>74</v>
      </c>
      <c r="C368" t="e" vm="1">
        <v>#VALUE!</v>
      </c>
      <c r="D368" t="s">
        <v>61</v>
      </c>
      <c r="E368" t="s">
        <v>3038</v>
      </c>
      <c r="F368" t="s">
        <v>3039</v>
      </c>
      <c r="G368" t="s">
        <v>3040</v>
      </c>
      <c r="H368" t="s">
        <v>23</v>
      </c>
      <c r="I368" t="s">
        <v>3797</v>
      </c>
      <c r="J368" t="s">
        <v>3041</v>
      </c>
      <c r="K368" t="s">
        <v>161</v>
      </c>
      <c r="L368" t="s">
        <v>3042</v>
      </c>
      <c r="M368" t="s">
        <v>3043</v>
      </c>
      <c r="N368" s="1">
        <v>33808</v>
      </c>
      <c r="O368">
        <v>19920723</v>
      </c>
      <c r="P368" t="s">
        <v>3044</v>
      </c>
      <c r="Q368" t="s">
        <v>24</v>
      </c>
      <c r="T368" t="s">
        <v>24</v>
      </c>
      <c r="U368" t="s">
        <v>3045</v>
      </c>
      <c r="V368">
        <v>0</v>
      </c>
      <c r="W368" t="s">
        <v>3815</v>
      </c>
      <c r="X368" t="s">
        <v>27</v>
      </c>
    </row>
    <row r="369" spans="1:24" x14ac:dyDescent="0.3">
      <c r="A369" t="s">
        <v>3054</v>
      </c>
      <c r="B369" t="s">
        <v>74</v>
      </c>
      <c r="C369" t="e" vm="1">
        <v>#VALUE!</v>
      </c>
      <c r="D369" t="s">
        <v>61</v>
      </c>
      <c r="E369" t="s">
        <v>3055</v>
      </c>
      <c r="F369" t="s">
        <v>48</v>
      </c>
      <c r="G369" t="s">
        <v>3056</v>
      </c>
      <c r="H369" t="s">
        <v>23</v>
      </c>
      <c r="I369" t="s">
        <v>3797</v>
      </c>
      <c r="J369" t="s">
        <v>3057</v>
      </c>
      <c r="K369" t="s">
        <v>26</v>
      </c>
      <c r="L369" t="s">
        <v>3058</v>
      </c>
      <c r="M369" t="s">
        <v>239</v>
      </c>
      <c r="N369" s="1">
        <v>29822</v>
      </c>
      <c r="O369">
        <v>19810824</v>
      </c>
      <c r="P369" t="s">
        <v>3059</v>
      </c>
      <c r="Q369" t="s">
        <v>24</v>
      </c>
      <c r="T369" t="s">
        <v>24</v>
      </c>
      <c r="U369" t="s">
        <v>1103</v>
      </c>
      <c r="V369">
        <v>0</v>
      </c>
      <c r="W369" t="s">
        <v>3815</v>
      </c>
      <c r="X369" t="s">
        <v>27</v>
      </c>
    </row>
    <row r="370" spans="1:24" x14ac:dyDescent="0.3">
      <c r="A370" t="s">
        <v>3060</v>
      </c>
      <c r="B370" t="s">
        <v>74</v>
      </c>
      <c r="C370" t="e" vm="1">
        <v>#VALUE!</v>
      </c>
      <c r="D370" t="s">
        <v>61</v>
      </c>
      <c r="E370" t="s">
        <v>3061</v>
      </c>
      <c r="F370" t="s">
        <v>24</v>
      </c>
      <c r="G370" t="s">
        <v>3062</v>
      </c>
      <c r="H370" t="s">
        <v>23</v>
      </c>
      <c r="I370" t="s">
        <v>3797</v>
      </c>
      <c r="J370" t="s">
        <v>3063</v>
      </c>
      <c r="K370" t="s">
        <v>161</v>
      </c>
      <c r="L370" t="s">
        <v>3064</v>
      </c>
      <c r="M370" t="s">
        <v>3065</v>
      </c>
      <c r="N370" s="1">
        <v>29749</v>
      </c>
      <c r="O370">
        <v>19810612</v>
      </c>
      <c r="P370" t="s">
        <v>3066</v>
      </c>
      <c r="Q370" t="s">
        <v>24</v>
      </c>
      <c r="T370" t="s">
        <v>24</v>
      </c>
      <c r="U370" t="s">
        <v>878</v>
      </c>
      <c r="V370">
        <v>0</v>
      </c>
      <c r="W370" t="s">
        <v>3815</v>
      </c>
      <c r="X370" t="s">
        <v>27</v>
      </c>
    </row>
    <row r="371" spans="1:24" x14ac:dyDescent="0.3">
      <c r="A371" t="s">
        <v>3067</v>
      </c>
      <c r="B371" t="s">
        <v>74</v>
      </c>
      <c r="C371" t="e" vm="1">
        <v>#VALUE!</v>
      </c>
      <c r="D371" t="s">
        <v>61</v>
      </c>
      <c r="E371" t="s">
        <v>3068</v>
      </c>
      <c r="F371" t="s">
        <v>225</v>
      </c>
      <c r="G371" t="s">
        <v>3069</v>
      </c>
      <c r="H371" t="s">
        <v>23</v>
      </c>
      <c r="I371" t="s">
        <v>3797</v>
      </c>
      <c r="J371" t="s">
        <v>3070</v>
      </c>
      <c r="K371" t="s">
        <v>162</v>
      </c>
      <c r="L371" t="s">
        <v>3071</v>
      </c>
      <c r="M371" t="s">
        <v>3072</v>
      </c>
      <c r="N371" s="1">
        <v>25658</v>
      </c>
      <c r="O371">
        <v>19700331</v>
      </c>
      <c r="P371" t="s">
        <v>3073</v>
      </c>
      <c r="Q371" t="s">
        <v>24</v>
      </c>
      <c r="T371" t="s">
        <v>24</v>
      </c>
      <c r="U371" t="s">
        <v>878</v>
      </c>
      <c r="V371">
        <v>0</v>
      </c>
      <c r="W371" t="s">
        <v>3815</v>
      </c>
      <c r="X371" t="s">
        <v>27</v>
      </c>
    </row>
    <row r="372" spans="1:24" x14ac:dyDescent="0.3">
      <c r="A372" t="s">
        <v>3080</v>
      </c>
      <c r="B372" t="s">
        <v>21</v>
      </c>
      <c r="C372" t="e" vm="1">
        <v>#VALUE!</v>
      </c>
      <c r="D372" t="s">
        <v>61</v>
      </c>
      <c r="E372" t="s">
        <v>3076</v>
      </c>
      <c r="F372" t="s">
        <v>3081</v>
      </c>
      <c r="G372" t="s">
        <v>3082</v>
      </c>
      <c r="H372" t="s">
        <v>23</v>
      </c>
      <c r="I372" t="s">
        <v>440</v>
      </c>
      <c r="J372" t="s">
        <v>3083</v>
      </c>
      <c r="K372" t="s">
        <v>93</v>
      </c>
      <c r="L372" t="s">
        <v>3084</v>
      </c>
      <c r="M372" t="s">
        <v>3085</v>
      </c>
      <c r="N372" s="1">
        <v>19331</v>
      </c>
      <c r="O372">
        <v>19521203</v>
      </c>
      <c r="P372" t="s">
        <v>944</v>
      </c>
      <c r="Q372" t="s">
        <v>24</v>
      </c>
      <c r="T372" t="s">
        <v>24</v>
      </c>
      <c r="U372" t="s">
        <v>878</v>
      </c>
      <c r="V372">
        <v>40</v>
      </c>
      <c r="W372" t="s">
        <v>3808</v>
      </c>
      <c r="X372" t="s">
        <v>27</v>
      </c>
    </row>
    <row r="373" spans="1:24" x14ac:dyDescent="0.3">
      <c r="A373" t="s">
        <v>3086</v>
      </c>
      <c r="B373" t="s">
        <v>74</v>
      </c>
      <c r="C373" t="e" vm="1">
        <v>#VALUE!</v>
      </c>
      <c r="D373" t="s">
        <v>61</v>
      </c>
      <c r="E373" t="s">
        <v>3087</v>
      </c>
      <c r="F373" t="s">
        <v>3088</v>
      </c>
      <c r="G373" t="s">
        <v>3089</v>
      </c>
      <c r="H373" t="s">
        <v>23</v>
      </c>
      <c r="I373" t="s">
        <v>3797</v>
      </c>
      <c r="J373" t="s">
        <v>3090</v>
      </c>
      <c r="K373" t="s">
        <v>108</v>
      </c>
      <c r="L373" t="s">
        <v>1449</v>
      </c>
      <c r="M373" t="s">
        <v>3091</v>
      </c>
      <c r="N373" s="1">
        <v>15801</v>
      </c>
      <c r="O373">
        <v>19430405</v>
      </c>
      <c r="P373" t="s">
        <v>944</v>
      </c>
      <c r="Q373" t="s">
        <v>24</v>
      </c>
      <c r="T373" t="s">
        <v>24</v>
      </c>
      <c r="U373" t="s">
        <v>878</v>
      </c>
      <c r="V373">
        <v>0</v>
      </c>
      <c r="W373" t="s">
        <v>3815</v>
      </c>
      <c r="X373" t="s">
        <v>27</v>
      </c>
    </row>
    <row r="374" spans="1:24" x14ac:dyDescent="0.3">
      <c r="A374" t="s">
        <v>3092</v>
      </c>
      <c r="B374" t="s">
        <v>74</v>
      </c>
      <c r="C374" t="e" vm="1">
        <v>#VALUE!</v>
      </c>
      <c r="D374" t="s">
        <v>61</v>
      </c>
      <c r="E374" t="s">
        <v>3036</v>
      </c>
      <c r="F374" t="s">
        <v>48</v>
      </c>
      <c r="G374" t="s">
        <v>3093</v>
      </c>
      <c r="H374" t="s">
        <v>23</v>
      </c>
      <c r="I374" t="s">
        <v>3797</v>
      </c>
      <c r="J374" t="s">
        <v>3094</v>
      </c>
      <c r="K374" t="s">
        <v>162</v>
      </c>
      <c r="L374" t="s">
        <v>2126</v>
      </c>
      <c r="M374" t="s">
        <v>3095</v>
      </c>
      <c r="N374" s="1">
        <v>11568</v>
      </c>
      <c r="O374">
        <v>19310902</v>
      </c>
      <c r="P374" t="s">
        <v>944</v>
      </c>
      <c r="Q374" t="s">
        <v>24</v>
      </c>
      <c r="T374" t="s">
        <v>24</v>
      </c>
      <c r="U374" t="s">
        <v>878</v>
      </c>
      <c r="V374">
        <v>0</v>
      </c>
      <c r="W374" t="s">
        <v>3815</v>
      </c>
      <c r="X374" t="s">
        <v>27</v>
      </c>
    </row>
    <row r="375" spans="1:24" x14ac:dyDescent="0.3">
      <c r="A375" t="s">
        <v>3096</v>
      </c>
      <c r="B375" t="s">
        <v>74</v>
      </c>
      <c r="C375" t="e" vm="1">
        <v>#VALUE!</v>
      </c>
      <c r="D375" t="s">
        <v>61</v>
      </c>
      <c r="E375" t="s">
        <v>24</v>
      </c>
      <c r="F375" t="s">
        <v>24</v>
      </c>
      <c r="G375" t="s">
        <v>3097</v>
      </c>
      <c r="H375" t="s">
        <v>23</v>
      </c>
      <c r="I375" t="s">
        <v>3797</v>
      </c>
      <c r="J375" t="s">
        <v>3098</v>
      </c>
      <c r="K375" t="s">
        <v>161</v>
      </c>
      <c r="L375" t="s">
        <v>3099</v>
      </c>
      <c r="M375" t="s">
        <v>3100</v>
      </c>
      <c r="N375" s="1">
        <v>11565</v>
      </c>
      <c r="O375">
        <v>19310830</v>
      </c>
      <c r="P375" t="s">
        <v>1834</v>
      </c>
      <c r="Q375" t="s">
        <v>24</v>
      </c>
      <c r="T375" t="s">
        <v>24</v>
      </c>
      <c r="U375" t="s">
        <v>878</v>
      </c>
      <c r="V375">
        <v>0</v>
      </c>
      <c r="W375" t="s">
        <v>3815</v>
      </c>
      <c r="X375" t="s">
        <v>27</v>
      </c>
    </row>
    <row r="376" spans="1:24" x14ac:dyDescent="0.3">
      <c r="A376" t="s">
        <v>3101</v>
      </c>
      <c r="B376" t="s">
        <v>21</v>
      </c>
      <c r="C376" t="e" vm="1">
        <v>#VALUE!</v>
      </c>
      <c r="D376" t="s">
        <v>61</v>
      </c>
      <c r="E376" t="s">
        <v>3102</v>
      </c>
      <c r="F376" t="s">
        <v>32</v>
      </c>
      <c r="G376" t="s">
        <v>3103</v>
      </c>
      <c r="H376" t="s">
        <v>23</v>
      </c>
      <c r="I376" t="s">
        <v>3797</v>
      </c>
      <c r="J376" t="s">
        <v>3104</v>
      </c>
      <c r="K376" t="s">
        <v>203</v>
      </c>
      <c r="L376" t="s">
        <v>3105</v>
      </c>
      <c r="M376" t="s">
        <v>3106</v>
      </c>
      <c r="N376" s="1">
        <v>9635</v>
      </c>
      <c r="O376">
        <v>19260518</v>
      </c>
      <c r="P376" t="s">
        <v>870</v>
      </c>
      <c r="Q376" t="s">
        <v>24</v>
      </c>
      <c r="T376" t="s">
        <v>24</v>
      </c>
      <c r="U376" t="s">
        <v>871</v>
      </c>
      <c r="V376">
        <v>0</v>
      </c>
      <c r="W376" t="s">
        <v>3815</v>
      </c>
      <c r="X376" t="s">
        <v>27</v>
      </c>
    </row>
    <row r="377" spans="1:24" x14ac:dyDescent="0.3">
      <c r="A377" t="s">
        <v>3135</v>
      </c>
      <c r="B377" t="s">
        <v>21</v>
      </c>
      <c r="C377" t="e" vm="1">
        <v>#VALUE!</v>
      </c>
      <c r="D377" t="s">
        <v>61</v>
      </c>
      <c r="E377" t="s">
        <v>3136</v>
      </c>
      <c r="F377" t="s">
        <v>38</v>
      </c>
      <c r="G377" t="s">
        <v>3137</v>
      </c>
      <c r="H377" t="s">
        <v>23</v>
      </c>
      <c r="I377" t="s">
        <v>3797</v>
      </c>
      <c r="J377" t="s">
        <v>25</v>
      </c>
      <c r="K377" t="s">
        <v>24</v>
      </c>
      <c r="L377" t="s">
        <v>1094</v>
      </c>
      <c r="M377" t="s">
        <v>3138</v>
      </c>
      <c r="N377" s="1">
        <v>34365</v>
      </c>
      <c r="O377">
        <v>19940131</v>
      </c>
      <c r="P377" t="s">
        <v>906</v>
      </c>
      <c r="Q377" t="s">
        <v>24</v>
      </c>
      <c r="T377" t="s">
        <v>24</v>
      </c>
      <c r="U377" t="s">
        <v>907</v>
      </c>
      <c r="V377">
        <v>0</v>
      </c>
      <c r="W377" t="s">
        <v>3815</v>
      </c>
      <c r="X377" t="s">
        <v>27</v>
      </c>
    </row>
    <row r="378" spans="1:24" x14ac:dyDescent="0.3">
      <c r="A378" t="s">
        <v>3229</v>
      </c>
      <c r="B378" t="s">
        <v>74</v>
      </c>
      <c r="C378" t="e" vm="1">
        <v>#VALUE!</v>
      </c>
      <c r="D378" t="s">
        <v>92</v>
      </c>
      <c r="E378" t="s">
        <v>3230</v>
      </c>
      <c r="F378" t="s">
        <v>24</v>
      </c>
      <c r="G378" t="s">
        <v>3231</v>
      </c>
      <c r="H378" t="s">
        <v>69</v>
      </c>
      <c r="I378" t="s">
        <v>384</v>
      </c>
      <c r="J378" t="s">
        <v>3232</v>
      </c>
      <c r="K378" t="s">
        <v>24</v>
      </c>
      <c r="L378" t="s">
        <v>3233</v>
      </c>
      <c r="M378" t="s">
        <v>3234</v>
      </c>
      <c r="N378" s="1">
        <v>34440</v>
      </c>
      <c r="O378">
        <v>19940416</v>
      </c>
      <c r="P378" t="s">
        <v>941</v>
      </c>
      <c r="Q378" t="s">
        <v>24</v>
      </c>
      <c r="T378" t="s">
        <v>24</v>
      </c>
      <c r="U378" t="s">
        <v>942</v>
      </c>
      <c r="V378">
        <v>25</v>
      </c>
      <c r="W378" t="s">
        <v>3807</v>
      </c>
      <c r="X378" t="s">
        <v>27</v>
      </c>
    </row>
    <row r="379" spans="1:24" x14ac:dyDescent="0.3">
      <c r="A379" t="s">
        <v>3635</v>
      </c>
      <c r="B379" t="s">
        <v>21</v>
      </c>
      <c r="C379" t="e" vm="1">
        <v>#VALUE!</v>
      </c>
      <c r="D379" t="s">
        <v>42</v>
      </c>
      <c r="E379" t="s">
        <v>3636</v>
      </c>
      <c r="F379" t="s">
        <v>85</v>
      </c>
      <c r="G379" t="s">
        <v>3637</v>
      </c>
      <c r="H379" t="s">
        <v>23</v>
      </c>
      <c r="I379" t="s">
        <v>384</v>
      </c>
      <c r="J379" t="s">
        <v>1523</v>
      </c>
      <c r="K379" t="s">
        <v>24</v>
      </c>
      <c r="L379" t="s">
        <v>3638</v>
      </c>
      <c r="M379" t="s">
        <v>3639</v>
      </c>
      <c r="N379" s="1">
        <v>34955</v>
      </c>
      <c r="O379">
        <v>19950913</v>
      </c>
      <c r="P379" t="s">
        <v>3640</v>
      </c>
      <c r="Q379" t="s">
        <v>24</v>
      </c>
      <c r="T379" t="s">
        <v>24</v>
      </c>
      <c r="U379" t="s">
        <v>876</v>
      </c>
      <c r="V379">
        <v>25</v>
      </c>
      <c r="W379" t="s">
        <v>3807</v>
      </c>
      <c r="X379" t="s">
        <v>27</v>
      </c>
    </row>
    <row r="380" spans="1:24" x14ac:dyDescent="0.3">
      <c r="A380" t="s">
        <v>3641</v>
      </c>
      <c r="B380" t="s">
        <v>74</v>
      </c>
      <c r="C380" t="e" vm="1">
        <v>#VALUE!</v>
      </c>
      <c r="D380" t="s">
        <v>42</v>
      </c>
      <c r="E380" t="s">
        <v>3642</v>
      </c>
      <c r="F380" t="s">
        <v>85</v>
      </c>
      <c r="G380" t="s">
        <v>3643</v>
      </c>
      <c r="H380" t="s">
        <v>23</v>
      </c>
      <c r="I380" t="s">
        <v>372</v>
      </c>
      <c r="J380" t="s">
        <v>3644</v>
      </c>
      <c r="K380" t="s">
        <v>24</v>
      </c>
      <c r="L380" t="s">
        <v>3645</v>
      </c>
      <c r="M380" t="s">
        <v>3646</v>
      </c>
      <c r="N380" s="1">
        <v>33115</v>
      </c>
      <c r="O380">
        <v>19900830</v>
      </c>
      <c r="P380" t="s">
        <v>3647</v>
      </c>
      <c r="Q380" t="s">
        <v>24</v>
      </c>
      <c r="T380" t="s">
        <v>24</v>
      </c>
      <c r="U380" t="s">
        <v>1103</v>
      </c>
      <c r="V380">
        <v>30</v>
      </c>
      <c r="W380" t="s">
        <v>3807</v>
      </c>
      <c r="X380" t="s">
        <v>27</v>
      </c>
    </row>
    <row r="381" spans="1:24" x14ac:dyDescent="0.3">
      <c r="A381" t="s">
        <v>3648</v>
      </c>
      <c r="B381" t="s">
        <v>74</v>
      </c>
      <c r="C381" t="e" vm="1">
        <v>#VALUE!</v>
      </c>
      <c r="D381" t="s">
        <v>42</v>
      </c>
      <c r="E381" t="s">
        <v>3649</v>
      </c>
      <c r="F381" t="s">
        <v>3650</v>
      </c>
      <c r="G381" t="s">
        <v>3651</v>
      </c>
      <c r="H381" t="s">
        <v>69</v>
      </c>
      <c r="I381" t="s">
        <v>374</v>
      </c>
      <c r="J381" t="s">
        <v>3652</v>
      </c>
      <c r="K381" t="s">
        <v>24</v>
      </c>
      <c r="L381" t="s">
        <v>1094</v>
      </c>
      <c r="M381" t="s">
        <v>3653</v>
      </c>
      <c r="N381" s="1">
        <v>30918</v>
      </c>
      <c r="O381">
        <v>19840824</v>
      </c>
      <c r="P381" t="s">
        <v>906</v>
      </c>
      <c r="Q381" t="s">
        <v>24</v>
      </c>
      <c r="T381" t="s">
        <v>24</v>
      </c>
      <c r="U381" t="s">
        <v>907</v>
      </c>
      <c r="V381">
        <v>31</v>
      </c>
      <c r="W381" t="s">
        <v>3807</v>
      </c>
      <c r="X381" t="s">
        <v>27</v>
      </c>
    </row>
    <row r="382" spans="1:24" x14ac:dyDescent="0.3">
      <c r="A382" t="s">
        <v>3654</v>
      </c>
      <c r="B382" t="s">
        <v>74</v>
      </c>
      <c r="C382" t="e" vm="1">
        <v>#VALUE!</v>
      </c>
      <c r="D382" t="s">
        <v>42</v>
      </c>
      <c r="E382" t="s">
        <v>520</v>
      </c>
      <c r="F382" t="s">
        <v>24</v>
      </c>
      <c r="G382" t="s">
        <v>22</v>
      </c>
      <c r="H382" t="s">
        <v>23</v>
      </c>
      <c r="I382" t="s">
        <v>3797</v>
      </c>
      <c r="J382" t="s">
        <v>3655</v>
      </c>
      <c r="K382" t="s">
        <v>24</v>
      </c>
      <c r="L382" t="s">
        <v>3656</v>
      </c>
      <c r="M382" t="s">
        <v>3657</v>
      </c>
      <c r="N382" s="1">
        <v>30198</v>
      </c>
      <c r="O382">
        <v>19820904</v>
      </c>
      <c r="P382" t="s">
        <v>3658</v>
      </c>
      <c r="Q382" t="s">
        <v>24</v>
      </c>
      <c r="T382" t="s">
        <v>24</v>
      </c>
      <c r="U382" t="s">
        <v>907</v>
      </c>
      <c r="V382">
        <v>0</v>
      </c>
      <c r="W382" t="s">
        <v>3815</v>
      </c>
      <c r="X382" t="s">
        <v>27</v>
      </c>
    </row>
    <row r="383" spans="1:24" x14ac:dyDescent="0.3">
      <c r="A383" t="s">
        <v>3659</v>
      </c>
      <c r="B383" t="s">
        <v>73</v>
      </c>
      <c r="C383" t="e" vm="1">
        <v>#VALUE!</v>
      </c>
      <c r="D383" t="s">
        <v>42</v>
      </c>
      <c r="E383" t="s">
        <v>3660</v>
      </c>
      <c r="F383" t="s">
        <v>3661</v>
      </c>
      <c r="G383" t="s">
        <v>3662</v>
      </c>
      <c r="H383" t="s">
        <v>23</v>
      </c>
      <c r="I383" t="s">
        <v>448</v>
      </c>
      <c r="J383" t="s">
        <v>3663</v>
      </c>
      <c r="K383" t="s">
        <v>24</v>
      </c>
      <c r="L383" t="s">
        <v>3664</v>
      </c>
      <c r="M383" t="s">
        <v>3665</v>
      </c>
      <c r="N383" s="1">
        <v>27212</v>
      </c>
      <c r="O383">
        <v>19740702</v>
      </c>
      <c r="P383" t="s">
        <v>3666</v>
      </c>
      <c r="Q383" t="s">
        <v>24</v>
      </c>
      <c r="T383" t="s">
        <v>24</v>
      </c>
      <c r="U383" t="s">
        <v>878</v>
      </c>
      <c r="V383">
        <v>10</v>
      </c>
      <c r="W383" t="s">
        <v>3818</v>
      </c>
      <c r="X383" t="s">
        <v>27</v>
      </c>
    </row>
    <row r="384" spans="1:24" x14ac:dyDescent="0.3">
      <c r="A384" t="s">
        <v>3667</v>
      </c>
      <c r="B384" t="s">
        <v>74</v>
      </c>
      <c r="C384" t="e" vm="1">
        <v>#VALUE!</v>
      </c>
      <c r="D384" t="s">
        <v>42</v>
      </c>
      <c r="E384" t="s">
        <v>3668</v>
      </c>
      <c r="F384" t="s">
        <v>3669</v>
      </c>
      <c r="G384" t="s">
        <v>3670</v>
      </c>
      <c r="H384" t="s">
        <v>24</v>
      </c>
      <c r="I384" t="s">
        <v>384</v>
      </c>
      <c r="J384" t="s">
        <v>3671</v>
      </c>
      <c r="K384" t="s">
        <v>24</v>
      </c>
      <c r="L384" t="s">
        <v>3672</v>
      </c>
      <c r="M384" t="s">
        <v>3673</v>
      </c>
      <c r="N384" s="1">
        <v>23280</v>
      </c>
      <c r="O384">
        <v>19630926</v>
      </c>
      <c r="P384" t="s">
        <v>3674</v>
      </c>
      <c r="Q384" t="s">
        <v>24</v>
      </c>
      <c r="T384" t="s">
        <v>24</v>
      </c>
      <c r="U384" t="s">
        <v>907</v>
      </c>
      <c r="V384">
        <v>25</v>
      </c>
      <c r="W384" t="s">
        <v>3807</v>
      </c>
      <c r="X384" t="s">
        <v>27</v>
      </c>
    </row>
    <row r="385" spans="1:24" x14ac:dyDescent="0.3">
      <c r="A385" t="s">
        <v>3675</v>
      </c>
      <c r="B385" t="s">
        <v>21</v>
      </c>
      <c r="C385" t="e" vm="1">
        <v>#VALUE!</v>
      </c>
      <c r="D385" t="s">
        <v>42</v>
      </c>
      <c r="E385" t="s">
        <v>528</v>
      </c>
      <c r="F385" t="s">
        <v>205</v>
      </c>
      <c r="G385" t="s">
        <v>3676</v>
      </c>
      <c r="H385" t="s">
        <v>23</v>
      </c>
      <c r="I385" t="s">
        <v>430</v>
      </c>
      <c r="J385" t="s">
        <v>3677</v>
      </c>
      <c r="K385" t="s">
        <v>24</v>
      </c>
      <c r="L385" t="s">
        <v>1057</v>
      </c>
      <c r="M385" t="s">
        <v>3678</v>
      </c>
      <c r="N385" s="1">
        <v>21777</v>
      </c>
      <c r="O385">
        <v>19590815</v>
      </c>
      <c r="P385" t="s">
        <v>944</v>
      </c>
      <c r="Q385" t="s">
        <v>24</v>
      </c>
      <c r="T385" t="s">
        <v>24</v>
      </c>
      <c r="U385" t="s">
        <v>878</v>
      </c>
      <c r="V385">
        <v>26</v>
      </c>
      <c r="W385" t="s">
        <v>3807</v>
      </c>
      <c r="X385" t="s">
        <v>27</v>
      </c>
    </row>
    <row r="386" spans="1:24" x14ac:dyDescent="0.3">
      <c r="A386" t="s">
        <v>3679</v>
      </c>
      <c r="B386" t="s">
        <v>21</v>
      </c>
      <c r="C386" t="e" vm="1">
        <v>#VALUE!</v>
      </c>
      <c r="D386" t="s">
        <v>42</v>
      </c>
      <c r="E386" t="s">
        <v>249</v>
      </c>
      <c r="F386" t="s">
        <v>32</v>
      </c>
      <c r="G386" t="s">
        <v>3680</v>
      </c>
      <c r="H386" t="s">
        <v>23</v>
      </c>
      <c r="I386" t="s">
        <v>356</v>
      </c>
      <c r="J386" t="s">
        <v>25</v>
      </c>
      <c r="K386" t="s">
        <v>24</v>
      </c>
      <c r="L386" t="s">
        <v>1955</v>
      </c>
      <c r="M386" t="s">
        <v>3681</v>
      </c>
      <c r="N386" s="1">
        <v>12154</v>
      </c>
      <c r="O386">
        <v>19330410</v>
      </c>
      <c r="P386" t="s">
        <v>875</v>
      </c>
      <c r="Q386" t="s">
        <v>24</v>
      </c>
      <c r="T386" t="s">
        <v>24</v>
      </c>
      <c r="U386" t="s">
        <v>876</v>
      </c>
      <c r="V386">
        <v>24</v>
      </c>
      <c r="W386" t="s">
        <v>3807</v>
      </c>
      <c r="X386" t="s">
        <v>27</v>
      </c>
    </row>
    <row r="387" spans="1:24" x14ac:dyDescent="0.3">
      <c r="A387" t="s">
        <v>3682</v>
      </c>
      <c r="B387" t="s">
        <v>21</v>
      </c>
      <c r="C387" t="e" vm="1">
        <v>#VALUE!</v>
      </c>
      <c r="D387" t="s">
        <v>42</v>
      </c>
      <c r="E387" t="s">
        <v>3683</v>
      </c>
      <c r="F387" t="s">
        <v>576</v>
      </c>
      <c r="G387" t="s">
        <v>3684</v>
      </c>
      <c r="H387" t="s">
        <v>69</v>
      </c>
      <c r="I387" t="s">
        <v>393</v>
      </c>
      <c r="J387" t="s">
        <v>89</v>
      </c>
      <c r="K387" t="s">
        <v>24</v>
      </c>
      <c r="L387" t="s">
        <v>943</v>
      </c>
      <c r="M387" t="s">
        <v>3685</v>
      </c>
      <c r="N387" s="1">
        <v>8204</v>
      </c>
      <c r="O387">
        <v>19220617</v>
      </c>
      <c r="P387" t="s">
        <v>944</v>
      </c>
      <c r="Q387" t="s">
        <v>24</v>
      </c>
      <c r="T387" t="s">
        <v>24</v>
      </c>
      <c r="U387" t="s">
        <v>878</v>
      </c>
      <c r="V387">
        <v>18</v>
      </c>
      <c r="W387" t="s">
        <v>3815</v>
      </c>
      <c r="X387" t="s">
        <v>27</v>
      </c>
    </row>
    <row r="388" spans="1:24" x14ac:dyDescent="0.3">
      <c r="A388" t="s">
        <v>3686</v>
      </c>
      <c r="B388" t="s">
        <v>21</v>
      </c>
      <c r="C388" t="e" vm="1">
        <v>#VALUE!</v>
      </c>
      <c r="D388" t="s">
        <v>42</v>
      </c>
      <c r="E388" t="s">
        <v>3687</v>
      </c>
      <c r="F388" t="s">
        <v>3688</v>
      </c>
      <c r="G388" t="s">
        <v>3689</v>
      </c>
      <c r="H388" t="s">
        <v>23</v>
      </c>
      <c r="I388" t="s">
        <v>3797</v>
      </c>
      <c r="J388" t="s">
        <v>25</v>
      </c>
      <c r="K388" t="s">
        <v>24</v>
      </c>
      <c r="L388" t="s">
        <v>3690</v>
      </c>
      <c r="M388" t="s">
        <v>3691</v>
      </c>
      <c r="N388" s="1">
        <v>7036</v>
      </c>
      <c r="O388">
        <v>19190406</v>
      </c>
      <c r="P388" t="s">
        <v>3692</v>
      </c>
      <c r="Q388" t="s">
        <v>24</v>
      </c>
      <c r="T388" t="s">
        <v>24</v>
      </c>
      <c r="U388" t="s">
        <v>878</v>
      </c>
      <c r="V388">
        <v>0</v>
      </c>
      <c r="W388" t="s">
        <v>3815</v>
      </c>
      <c r="X388" t="s">
        <v>27</v>
      </c>
    </row>
    <row r="389" spans="1:24" x14ac:dyDescent="0.3">
      <c r="A389" t="s">
        <v>2193</v>
      </c>
      <c r="B389" t="s">
        <v>21</v>
      </c>
      <c r="C389" t="s">
        <v>24</v>
      </c>
      <c r="D389" t="s">
        <v>2194</v>
      </c>
      <c r="E389" t="s">
        <v>24</v>
      </c>
      <c r="F389" t="s">
        <v>2195</v>
      </c>
      <c r="G389" t="s">
        <v>22</v>
      </c>
      <c r="H389" t="s">
        <v>23</v>
      </c>
      <c r="I389" t="s">
        <v>3797</v>
      </c>
      <c r="J389" t="s">
        <v>25</v>
      </c>
      <c r="K389" t="s">
        <v>139</v>
      </c>
      <c r="L389" t="s">
        <v>1837</v>
      </c>
      <c r="M389" t="s">
        <v>2182</v>
      </c>
      <c r="N389" s="1">
        <v>20711</v>
      </c>
      <c r="O389">
        <v>19560913</v>
      </c>
      <c r="P389" t="s">
        <v>941</v>
      </c>
      <c r="Q389" t="s">
        <v>644</v>
      </c>
      <c r="R389" t="s">
        <v>541</v>
      </c>
      <c r="S389" t="s">
        <v>541</v>
      </c>
      <c r="T389" t="s">
        <v>541</v>
      </c>
      <c r="U389" t="s">
        <v>942</v>
      </c>
      <c r="V389">
        <v>0</v>
      </c>
      <c r="W389" t="s">
        <v>3815</v>
      </c>
      <c r="X389" t="s">
        <v>27</v>
      </c>
    </row>
    <row r="390" spans="1:24" x14ac:dyDescent="0.3">
      <c r="A390" t="s">
        <v>3423</v>
      </c>
      <c r="B390" t="s">
        <v>21</v>
      </c>
      <c r="C390" t="e" vm="1">
        <v>#VALUE!</v>
      </c>
      <c r="D390" t="s">
        <v>42</v>
      </c>
      <c r="E390" t="s">
        <v>3424</v>
      </c>
      <c r="F390" t="s">
        <v>32</v>
      </c>
      <c r="G390" t="s">
        <v>3425</v>
      </c>
      <c r="H390" t="s">
        <v>23</v>
      </c>
      <c r="I390" t="s">
        <v>430</v>
      </c>
      <c r="J390" t="s">
        <v>3426</v>
      </c>
      <c r="K390" t="s">
        <v>24</v>
      </c>
      <c r="L390" t="s">
        <v>3427</v>
      </c>
      <c r="M390" t="s">
        <v>3428</v>
      </c>
      <c r="N390" s="1">
        <v>29844</v>
      </c>
      <c r="O390">
        <v>19810915</v>
      </c>
      <c r="P390" t="s">
        <v>3429</v>
      </c>
      <c r="Q390" t="s">
        <v>644</v>
      </c>
      <c r="R390" t="s">
        <v>541</v>
      </c>
      <c r="S390" t="s">
        <v>541</v>
      </c>
      <c r="T390" t="s">
        <v>541</v>
      </c>
      <c r="U390" t="s">
        <v>1817</v>
      </c>
      <c r="V390">
        <v>26</v>
      </c>
      <c r="W390" t="s">
        <v>3807</v>
      </c>
      <c r="X390" t="s">
        <v>27</v>
      </c>
    </row>
  </sheetData>
  <phoneticPr fontId="2"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F030D7-AF32-4887-A9C5-D0F4BA4B92F3}">
  <dimension ref="A1:N4816"/>
  <sheetViews>
    <sheetView workbookViewId="0">
      <selection activeCell="N268" sqref="N268"/>
    </sheetView>
  </sheetViews>
  <sheetFormatPr defaultRowHeight="14.4" x14ac:dyDescent="0.3"/>
  <cols>
    <col min="1" max="1" width="9.21875" customWidth="1"/>
    <col min="2" max="2" width="20.33203125" customWidth="1"/>
    <col min="3" max="3" width="9.88671875" customWidth="1"/>
    <col min="4" max="4" width="9.6640625" bestFit="1" customWidth="1"/>
  </cols>
  <sheetData>
    <row r="1" spans="1:4" x14ac:dyDescent="0.3">
      <c r="A1" t="s">
        <v>3784</v>
      </c>
      <c r="B1" t="s">
        <v>3785</v>
      </c>
      <c r="C1" t="s">
        <v>3786</v>
      </c>
      <c r="D1" t="s">
        <v>3830</v>
      </c>
    </row>
    <row r="2" spans="1:4" hidden="1" x14ac:dyDescent="0.3">
      <c r="A2" t="s">
        <v>26</v>
      </c>
      <c r="B2" t="s">
        <v>3787</v>
      </c>
      <c r="C2">
        <v>1</v>
      </c>
      <c r="D2">
        <v>1</v>
      </c>
    </row>
    <row r="3" spans="1:4" hidden="1" x14ac:dyDescent="0.3">
      <c r="A3" t="s">
        <v>26</v>
      </c>
      <c r="B3" t="s">
        <v>3787</v>
      </c>
      <c r="C3">
        <v>2</v>
      </c>
      <c r="D3">
        <v>2</v>
      </c>
    </row>
    <row r="4" spans="1:4" hidden="1" x14ac:dyDescent="0.3">
      <c r="A4" t="s">
        <v>26</v>
      </c>
      <c r="B4" t="s">
        <v>3787</v>
      </c>
      <c r="C4">
        <v>3</v>
      </c>
      <c r="D4">
        <v>3</v>
      </c>
    </row>
    <row r="5" spans="1:4" hidden="1" x14ac:dyDescent="0.3">
      <c r="A5" t="s">
        <v>26</v>
      </c>
      <c r="B5" t="s">
        <v>3787</v>
      </c>
      <c r="C5">
        <v>4</v>
      </c>
      <c r="D5">
        <v>4</v>
      </c>
    </row>
    <row r="6" spans="1:4" hidden="1" x14ac:dyDescent="0.3">
      <c r="A6" t="s">
        <v>26</v>
      </c>
      <c r="B6" t="s">
        <v>3787</v>
      </c>
      <c r="C6">
        <v>5</v>
      </c>
      <c r="D6">
        <v>5</v>
      </c>
    </row>
    <row r="7" spans="1:4" hidden="1" x14ac:dyDescent="0.3">
      <c r="A7" t="s">
        <v>26</v>
      </c>
      <c r="B7" t="s">
        <v>3787</v>
      </c>
      <c r="C7">
        <v>6</v>
      </c>
      <c r="D7">
        <v>6</v>
      </c>
    </row>
    <row r="8" spans="1:4" hidden="1" x14ac:dyDescent="0.3">
      <c r="A8" t="s">
        <v>26</v>
      </c>
      <c r="B8" t="s">
        <v>3787</v>
      </c>
      <c r="C8">
        <v>7</v>
      </c>
      <c r="D8">
        <v>7</v>
      </c>
    </row>
    <row r="9" spans="1:4" hidden="1" x14ac:dyDescent="0.3">
      <c r="A9" t="s">
        <v>26</v>
      </c>
      <c r="B9" t="s">
        <v>3787</v>
      </c>
      <c r="C9">
        <v>8</v>
      </c>
      <c r="D9">
        <v>8</v>
      </c>
    </row>
    <row r="10" spans="1:4" hidden="1" x14ac:dyDescent="0.3">
      <c r="A10" t="s">
        <v>26</v>
      </c>
      <c r="B10" t="s">
        <v>3787</v>
      </c>
      <c r="C10">
        <v>9</v>
      </c>
      <c r="D10">
        <v>9</v>
      </c>
    </row>
    <row r="11" spans="1:4" hidden="1" x14ac:dyDescent="0.3">
      <c r="A11" t="s">
        <v>26</v>
      </c>
      <c r="B11" t="s">
        <v>3787</v>
      </c>
      <c r="C11">
        <v>10</v>
      </c>
      <c r="D11">
        <v>10</v>
      </c>
    </row>
    <row r="12" spans="1:4" hidden="1" x14ac:dyDescent="0.3">
      <c r="A12" t="s">
        <v>26</v>
      </c>
      <c r="B12" t="s">
        <v>3787</v>
      </c>
      <c r="C12">
        <v>11</v>
      </c>
      <c r="D12">
        <v>11</v>
      </c>
    </row>
    <row r="13" spans="1:4" hidden="1" x14ac:dyDescent="0.3">
      <c r="A13" t="s">
        <v>26</v>
      </c>
      <c r="B13" t="s">
        <v>3787</v>
      </c>
      <c r="C13">
        <v>12</v>
      </c>
      <c r="D13">
        <v>12</v>
      </c>
    </row>
    <row r="14" spans="1:4" hidden="1" x14ac:dyDescent="0.3">
      <c r="A14" t="s">
        <v>26</v>
      </c>
      <c r="B14" t="s">
        <v>3787</v>
      </c>
      <c r="C14">
        <v>13</v>
      </c>
      <c r="D14">
        <v>13</v>
      </c>
    </row>
    <row r="15" spans="1:4" hidden="1" x14ac:dyDescent="0.3">
      <c r="A15" t="s">
        <v>26</v>
      </c>
      <c r="B15" t="s">
        <v>3787</v>
      </c>
      <c r="C15">
        <v>14</v>
      </c>
      <c r="D15">
        <v>14</v>
      </c>
    </row>
    <row r="16" spans="1:4" hidden="1" x14ac:dyDescent="0.3">
      <c r="A16" t="s">
        <v>26</v>
      </c>
      <c r="B16" t="s">
        <v>3787</v>
      </c>
      <c r="C16">
        <v>15</v>
      </c>
      <c r="D16">
        <v>15</v>
      </c>
    </row>
    <row r="17" spans="1:4" hidden="1" x14ac:dyDescent="0.3">
      <c r="A17" t="s">
        <v>26</v>
      </c>
      <c r="B17" t="s">
        <v>3787</v>
      </c>
      <c r="C17">
        <v>16</v>
      </c>
      <c r="D17">
        <v>16</v>
      </c>
    </row>
    <row r="18" spans="1:4" hidden="1" x14ac:dyDescent="0.3">
      <c r="A18" t="s">
        <v>26</v>
      </c>
      <c r="B18" t="s">
        <v>3787</v>
      </c>
      <c r="C18">
        <v>17</v>
      </c>
      <c r="D18">
        <v>17</v>
      </c>
    </row>
    <row r="19" spans="1:4" hidden="1" x14ac:dyDescent="0.3">
      <c r="A19" t="s">
        <v>26</v>
      </c>
      <c r="B19" t="s">
        <v>3787</v>
      </c>
      <c r="C19">
        <v>18</v>
      </c>
      <c r="D19">
        <v>18</v>
      </c>
    </row>
    <row r="20" spans="1:4" hidden="1" x14ac:dyDescent="0.3">
      <c r="A20" t="s">
        <v>26</v>
      </c>
      <c r="B20" t="s">
        <v>3787</v>
      </c>
      <c r="C20">
        <v>19</v>
      </c>
      <c r="D20">
        <v>19</v>
      </c>
    </row>
    <row r="21" spans="1:4" hidden="1" x14ac:dyDescent="0.3">
      <c r="A21" t="s">
        <v>26</v>
      </c>
      <c r="B21" t="s">
        <v>3787</v>
      </c>
      <c r="C21">
        <v>20</v>
      </c>
      <c r="D21">
        <v>20</v>
      </c>
    </row>
    <row r="22" spans="1:4" hidden="1" x14ac:dyDescent="0.3">
      <c r="A22" t="s">
        <v>26</v>
      </c>
      <c r="B22" t="s">
        <v>3787</v>
      </c>
      <c r="C22">
        <v>21</v>
      </c>
      <c r="D22">
        <v>21</v>
      </c>
    </row>
    <row r="23" spans="1:4" hidden="1" x14ac:dyDescent="0.3">
      <c r="A23" t="s">
        <v>26</v>
      </c>
      <c r="B23" t="s">
        <v>3787</v>
      </c>
      <c r="C23">
        <v>22</v>
      </c>
      <c r="D23">
        <v>22</v>
      </c>
    </row>
    <row r="24" spans="1:4" hidden="1" x14ac:dyDescent="0.3">
      <c r="A24" t="s">
        <v>26</v>
      </c>
      <c r="B24" t="s">
        <v>3787</v>
      </c>
      <c r="C24">
        <v>23</v>
      </c>
      <c r="D24">
        <v>23</v>
      </c>
    </row>
    <row r="25" spans="1:4" hidden="1" x14ac:dyDescent="0.3">
      <c r="A25" t="s">
        <v>26</v>
      </c>
      <c r="B25" t="s">
        <v>3787</v>
      </c>
      <c r="C25">
        <v>24</v>
      </c>
      <c r="D25">
        <v>24</v>
      </c>
    </row>
    <row r="26" spans="1:4" hidden="1" x14ac:dyDescent="0.3">
      <c r="A26" t="s">
        <v>26</v>
      </c>
      <c r="B26" t="s">
        <v>3787</v>
      </c>
      <c r="C26">
        <v>25</v>
      </c>
      <c r="D26">
        <v>25</v>
      </c>
    </row>
    <row r="27" spans="1:4" hidden="1" x14ac:dyDescent="0.3">
      <c r="A27" t="s">
        <v>26</v>
      </c>
      <c r="B27" t="s">
        <v>3787</v>
      </c>
      <c r="C27">
        <v>26</v>
      </c>
      <c r="D27">
        <v>26</v>
      </c>
    </row>
    <row r="28" spans="1:4" hidden="1" x14ac:dyDescent="0.3">
      <c r="A28" t="s">
        <v>26</v>
      </c>
      <c r="B28" t="s">
        <v>3787</v>
      </c>
      <c r="C28">
        <v>27</v>
      </c>
      <c r="D28">
        <v>27</v>
      </c>
    </row>
    <row r="29" spans="1:4" hidden="1" x14ac:dyDescent="0.3">
      <c r="A29" t="s">
        <v>26</v>
      </c>
      <c r="B29" t="s">
        <v>3787</v>
      </c>
      <c r="C29">
        <v>28</v>
      </c>
      <c r="D29">
        <v>28</v>
      </c>
    </row>
    <row r="30" spans="1:4" hidden="1" x14ac:dyDescent="0.3">
      <c r="A30" t="s">
        <v>26</v>
      </c>
      <c r="B30" t="s">
        <v>3787</v>
      </c>
      <c r="C30">
        <v>29</v>
      </c>
      <c r="D30">
        <v>29</v>
      </c>
    </row>
    <row r="31" spans="1:4" hidden="1" x14ac:dyDescent="0.3">
      <c r="A31" t="s">
        <v>26</v>
      </c>
      <c r="B31" t="s">
        <v>3787</v>
      </c>
      <c r="C31">
        <v>30</v>
      </c>
      <c r="D31">
        <v>30</v>
      </c>
    </row>
    <row r="32" spans="1:4" hidden="1" x14ac:dyDescent="0.3">
      <c r="A32" t="s">
        <v>26</v>
      </c>
      <c r="B32" t="s">
        <v>3787</v>
      </c>
      <c r="C32">
        <v>31</v>
      </c>
      <c r="D32">
        <v>31</v>
      </c>
    </row>
    <row r="33" spans="1:4" hidden="1" x14ac:dyDescent="0.3">
      <c r="A33" t="s">
        <v>26</v>
      </c>
      <c r="B33" t="s">
        <v>3787</v>
      </c>
      <c r="C33">
        <v>32</v>
      </c>
      <c r="D33">
        <v>32</v>
      </c>
    </row>
    <row r="34" spans="1:4" hidden="1" x14ac:dyDescent="0.3">
      <c r="A34" t="s">
        <v>26</v>
      </c>
      <c r="B34" t="s">
        <v>3787</v>
      </c>
      <c r="C34">
        <v>33</v>
      </c>
      <c r="D34">
        <v>33</v>
      </c>
    </row>
    <row r="35" spans="1:4" hidden="1" x14ac:dyDescent="0.3">
      <c r="A35" t="s">
        <v>26</v>
      </c>
      <c r="B35" t="s">
        <v>3787</v>
      </c>
      <c r="C35">
        <v>34</v>
      </c>
      <c r="D35">
        <v>34</v>
      </c>
    </row>
    <row r="36" spans="1:4" hidden="1" x14ac:dyDescent="0.3">
      <c r="A36" t="s">
        <v>26</v>
      </c>
      <c r="B36" t="s">
        <v>3787</v>
      </c>
      <c r="C36">
        <v>35</v>
      </c>
      <c r="D36">
        <v>35</v>
      </c>
    </row>
    <row r="37" spans="1:4" hidden="1" x14ac:dyDescent="0.3">
      <c r="A37" t="s">
        <v>26</v>
      </c>
      <c r="B37" t="s">
        <v>3787</v>
      </c>
      <c r="C37">
        <v>36</v>
      </c>
      <c r="D37">
        <v>36</v>
      </c>
    </row>
    <row r="38" spans="1:4" hidden="1" x14ac:dyDescent="0.3">
      <c r="A38" t="s">
        <v>26</v>
      </c>
      <c r="B38" t="s">
        <v>3787</v>
      </c>
      <c r="C38">
        <v>37</v>
      </c>
      <c r="D38">
        <v>37</v>
      </c>
    </row>
    <row r="39" spans="1:4" hidden="1" x14ac:dyDescent="0.3">
      <c r="A39" t="s">
        <v>26</v>
      </c>
      <c r="B39" t="s">
        <v>3787</v>
      </c>
      <c r="C39">
        <v>38</v>
      </c>
      <c r="D39">
        <v>38</v>
      </c>
    </row>
    <row r="40" spans="1:4" hidden="1" x14ac:dyDescent="0.3">
      <c r="A40" t="s">
        <v>26</v>
      </c>
      <c r="B40" t="s">
        <v>3787</v>
      </c>
      <c r="C40">
        <v>39</v>
      </c>
      <c r="D40">
        <v>39</v>
      </c>
    </row>
    <row r="41" spans="1:4" hidden="1" x14ac:dyDescent="0.3">
      <c r="A41" t="s">
        <v>26</v>
      </c>
      <c r="B41" t="s">
        <v>3787</v>
      </c>
      <c r="C41">
        <v>40</v>
      </c>
      <c r="D41">
        <v>40</v>
      </c>
    </row>
    <row r="42" spans="1:4" hidden="1" x14ac:dyDescent="0.3">
      <c r="A42" t="s">
        <v>26</v>
      </c>
      <c r="B42" t="s">
        <v>3787</v>
      </c>
      <c r="C42">
        <v>41</v>
      </c>
      <c r="D42">
        <v>41</v>
      </c>
    </row>
    <row r="43" spans="1:4" hidden="1" x14ac:dyDescent="0.3">
      <c r="A43" t="s">
        <v>26</v>
      </c>
      <c r="B43" t="s">
        <v>3787</v>
      </c>
      <c r="C43">
        <v>42</v>
      </c>
      <c r="D43">
        <v>42</v>
      </c>
    </row>
    <row r="44" spans="1:4" hidden="1" x14ac:dyDescent="0.3">
      <c r="A44" t="s">
        <v>26</v>
      </c>
      <c r="B44" t="s">
        <v>3787</v>
      </c>
      <c r="C44">
        <v>43</v>
      </c>
      <c r="D44">
        <v>43</v>
      </c>
    </row>
    <row r="45" spans="1:4" hidden="1" x14ac:dyDescent="0.3">
      <c r="A45" t="s">
        <v>26</v>
      </c>
      <c r="B45" t="s">
        <v>3787</v>
      </c>
      <c r="C45">
        <v>44</v>
      </c>
      <c r="D45">
        <v>44</v>
      </c>
    </row>
    <row r="46" spans="1:4" hidden="1" x14ac:dyDescent="0.3">
      <c r="A46" t="s">
        <v>26</v>
      </c>
      <c r="B46" t="s">
        <v>3787</v>
      </c>
      <c r="C46">
        <v>45</v>
      </c>
      <c r="D46">
        <v>45</v>
      </c>
    </row>
    <row r="47" spans="1:4" hidden="1" x14ac:dyDescent="0.3">
      <c r="A47" t="s">
        <v>26</v>
      </c>
      <c r="B47" t="s">
        <v>3787</v>
      </c>
      <c r="C47">
        <v>46</v>
      </c>
      <c r="D47">
        <v>46</v>
      </c>
    </row>
    <row r="48" spans="1:4" hidden="1" x14ac:dyDescent="0.3">
      <c r="A48" t="s">
        <v>26</v>
      </c>
      <c r="B48" t="s">
        <v>3787</v>
      </c>
      <c r="C48">
        <v>47</v>
      </c>
      <c r="D48">
        <v>47</v>
      </c>
    </row>
    <row r="49" spans="1:4" hidden="1" x14ac:dyDescent="0.3">
      <c r="A49" t="s">
        <v>26</v>
      </c>
      <c r="B49" t="s">
        <v>3787</v>
      </c>
      <c r="C49">
        <v>48</v>
      </c>
      <c r="D49">
        <v>48</v>
      </c>
    </row>
    <row r="50" spans="1:4" hidden="1" x14ac:dyDescent="0.3">
      <c r="A50" t="s">
        <v>26</v>
      </c>
      <c r="B50" t="s">
        <v>3787</v>
      </c>
      <c r="C50">
        <v>49</v>
      </c>
      <c r="D50">
        <v>49</v>
      </c>
    </row>
    <row r="51" spans="1:4" hidden="1" x14ac:dyDescent="0.3">
      <c r="A51" t="s">
        <v>26</v>
      </c>
      <c r="B51" t="s">
        <v>3787</v>
      </c>
      <c r="C51">
        <v>50</v>
      </c>
      <c r="D51">
        <v>50</v>
      </c>
    </row>
    <row r="52" spans="1:4" hidden="1" x14ac:dyDescent="0.3">
      <c r="A52" t="s">
        <v>26</v>
      </c>
      <c r="B52" t="s">
        <v>3787</v>
      </c>
      <c r="C52">
        <v>51</v>
      </c>
      <c r="D52">
        <v>51</v>
      </c>
    </row>
    <row r="53" spans="1:4" hidden="1" x14ac:dyDescent="0.3">
      <c r="A53" t="s">
        <v>26</v>
      </c>
      <c r="B53" t="s">
        <v>3787</v>
      </c>
      <c r="C53">
        <v>52</v>
      </c>
      <c r="D53">
        <v>52</v>
      </c>
    </row>
    <row r="54" spans="1:4" hidden="1" x14ac:dyDescent="0.3">
      <c r="A54" t="s">
        <v>26</v>
      </c>
      <c r="B54" t="s">
        <v>3787</v>
      </c>
      <c r="C54">
        <v>53</v>
      </c>
      <c r="D54">
        <v>53</v>
      </c>
    </row>
    <row r="55" spans="1:4" hidden="1" x14ac:dyDescent="0.3">
      <c r="A55" t="s">
        <v>26</v>
      </c>
      <c r="B55" t="s">
        <v>3787</v>
      </c>
      <c r="C55">
        <v>54</v>
      </c>
      <c r="D55">
        <v>54</v>
      </c>
    </row>
    <row r="56" spans="1:4" hidden="1" x14ac:dyDescent="0.3">
      <c r="A56" t="s">
        <v>26</v>
      </c>
      <c r="B56" t="s">
        <v>3787</v>
      </c>
      <c r="C56">
        <v>55</v>
      </c>
      <c r="D56">
        <v>55</v>
      </c>
    </row>
    <row r="57" spans="1:4" hidden="1" x14ac:dyDescent="0.3">
      <c r="A57" t="s">
        <v>26</v>
      </c>
      <c r="B57" t="s">
        <v>3787</v>
      </c>
      <c r="C57">
        <v>56</v>
      </c>
      <c r="D57">
        <v>56</v>
      </c>
    </row>
    <row r="58" spans="1:4" hidden="1" x14ac:dyDescent="0.3">
      <c r="A58" t="s">
        <v>26</v>
      </c>
      <c r="B58" t="s">
        <v>3787</v>
      </c>
      <c r="C58">
        <v>57</v>
      </c>
      <c r="D58">
        <v>57</v>
      </c>
    </row>
    <row r="59" spans="1:4" hidden="1" x14ac:dyDescent="0.3">
      <c r="A59" t="s">
        <v>26</v>
      </c>
      <c r="B59" t="s">
        <v>3787</v>
      </c>
      <c r="C59">
        <v>58</v>
      </c>
      <c r="D59">
        <v>58</v>
      </c>
    </row>
    <row r="60" spans="1:4" hidden="1" x14ac:dyDescent="0.3">
      <c r="A60" t="s">
        <v>26</v>
      </c>
      <c r="B60" t="s">
        <v>3787</v>
      </c>
      <c r="C60">
        <v>59</v>
      </c>
      <c r="D60">
        <v>59</v>
      </c>
    </row>
    <row r="61" spans="1:4" hidden="1" x14ac:dyDescent="0.3">
      <c r="A61" t="s">
        <v>26</v>
      </c>
      <c r="B61" t="s">
        <v>3787</v>
      </c>
      <c r="C61">
        <v>60</v>
      </c>
      <c r="D61">
        <v>60</v>
      </c>
    </row>
    <row r="62" spans="1:4" hidden="1" x14ac:dyDescent="0.3">
      <c r="A62" t="s">
        <v>26</v>
      </c>
      <c r="B62" t="s">
        <v>3787</v>
      </c>
      <c r="C62">
        <v>61</v>
      </c>
      <c r="D62">
        <v>61</v>
      </c>
    </row>
    <row r="63" spans="1:4" hidden="1" x14ac:dyDescent="0.3">
      <c r="A63" t="s">
        <v>26</v>
      </c>
      <c r="B63" t="s">
        <v>3787</v>
      </c>
      <c r="C63">
        <v>62</v>
      </c>
      <c r="D63">
        <v>62</v>
      </c>
    </row>
    <row r="64" spans="1:4" hidden="1" x14ac:dyDescent="0.3">
      <c r="A64" t="s">
        <v>26</v>
      </c>
      <c r="B64" t="s">
        <v>3787</v>
      </c>
      <c r="C64">
        <v>63</v>
      </c>
      <c r="D64">
        <v>63</v>
      </c>
    </row>
    <row r="65" spans="1:4" hidden="1" x14ac:dyDescent="0.3">
      <c r="A65" t="s">
        <v>26</v>
      </c>
      <c r="B65" t="s">
        <v>3787</v>
      </c>
      <c r="C65">
        <v>64</v>
      </c>
      <c r="D65">
        <v>64</v>
      </c>
    </row>
    <row r="66" spans="1:4" hidden="1" x14ac:dyDescent="0.3">
      <c r="A66" t="s">
        <v>26</v>
      </c>
      <c r="B66" t="s">
        <v>3787</v>
      </c>
      <c r="C66">
        <v>65</v>
      </c>
      <c r="D66">
        <v>65</v>
      </c>
    </row>
    <row r="67" spans="1:4" hidden="1" x14ac:dyDescent="0.3">
      <c r="A67" t="s">
        <v>26</v>
      </c>
      <c r="B67" t="s">
        <v>3787</v>
      </c>
      <c r="C67">
        <v>66</v>
      </c>
      <c r="D67">
        <v>66</v>
      </c>
    </row>
    <row r="68" spans="1:4" hidden="1" x14ac:dyDescent="0.3">
      <c r="A68" t="s">
        <v>26</v>
      </c>
      <c r="B68" t="s">
        <v>3787</v>
      </c>
      <c r="C68">
        <v>67</v>
      </c>
      <c r="D68">
        <v>67</v>
      </c>
    </row>
    <row r="69" spans="1:4" hidden="1" x14ac:dyDescent="0.3">
      <c r="A69" t="s">
        <v>26</v>
      </c>
      <c r="B69" t="s">
        <v>3787</v>
      </c>
      <c r="C69">
        <v>68</v>
      </c>
      <c r="D69">
        <v>68</v>
      </c>
    </row>
    <row r="70" spans="1:4" hidden="1" x14ac:dyDescent="0.3">
      <c r="A70" t="s">
        <v>26</v>
      </c>
      <c r="B70" t="s">
        <v>3787</v>
      </c>
      <c r="C70">
        <v>69</v>
      </c>
      <c r="D70">
        <v>69</v>
      </c>
    </row>
    <row r="71" spans="1:4" hidden="1" x14ac:dyDescent="0.3">
      <c r="A71" t="s">
        <v>26</v>
      </c>
      <c r="B71" t="s">
        <v>3787</v>
      </c>
      <c r="C71">
        <v>70</v>
      </c>
      <c r="D71">
        <v>70</v>
      </c>
    </row>
    <row r="72" spans="1:4" hidden="1" x14ac:dyDescent="0.3">
      <c r="A72" t="s">
        <v>26</v>
      </c>
      <c r="B72" t="s">
        <v>3787</v>
      </c>
      <c r="C72">
        <v>71</v>
      </c>
      <c r="D72">
        <v>71</v>
      </c>
    </row>
    <row r="73" spans="1:4" hidden="1" x14ac:dyDescent="0.3">
      <c r="A73" t="s">
        <v>26</v>
      </c>
      <c r="B73" t="s">
        <v>3787</v>
      </c>
      <c r="C73">
        <v>72</v>
      </c>
      <c r="D73">
        <v>72</v>
      </c>
    </row>
    <row r="74" spans="1:4" hidden="1" x14ac:dyDescent="0.3">
      <c r="A74" t="s">
        <v>26</v>
      </c>
      <c r="B74" t="s">
        <v>3787</v>
      </c>
      <c r="C74">
        <v>73</v>
      </c>
      <c r="D74">
        <v>73</v>
      </c>
    </row>
    <row r="75" spans="1:4" hidden="1" x14ac:dyDescent="0.3">
      <c r="A75" t="s">
        <v>26</v>
      </c>
      <c r="B75" t="s">
        <v>3787</v>
      </c>
      <c r="C75">
        <v>74</v>
      </c>
      <c r="D75">
        <v>74</v>
      </c>
    </row>
    <row r="76" spans="1:4" hidden="1" x14ac:dyDescent="0.3">
      <c r="A76" t="s">
        <v>26</v>
      </c>
      <c r="B76" t="s">
        <v>3787</v>
      </c>
      <c r="C76">
        <v>75</v>
      </c>
      <c r="D76">
        <v>75</v>
      </c>
    </row>
    <row r="77" spans="1:4" hidden="1" x14ac:dyDescent="0.3">
      <c r="A77" t="s">
        <v>26</v>
      </c>
      <c r="B77" t="s">
        <v>3787</v>
      </c>
      <c r="C77">
        <v>76</v>
      </c>
      <c r="D77">
        <v>76</v>
      </c>
    </row>
    <row r="78" spans="1:4" hidden="1" x14ac:dyDescent="0.3">
      <c r="A78" t="s">
        <v>26</v>
      </c>
      <c r="B78" t="s">
        <v>3787</v>
      </c>
      <c r="C78">
        <v>77</v>
      </c>
      <c r="D78">
        <v>77</v>
      </c>
    </row>
    <row r="79" spans="1:4" hidden="1" x14ac:dyDescent="0.3">
      <c r="A79" t="s">
        <v>26</v>
      </c>
      <c r="B79" t="s">
        <v>3787</v>
      </c>
      <c r="C79">
        <v>78</v>
      </c>
      <c r="D79">
        <v>78</v>
      </c>
    </row>
    <row r="80" spans="1:4" hidden="1" x14ac:dyDescent="0.3">
      <c r="A80" t="s">
        <v>26</v>
      </c>
      <c r="B80" t="s">
        <v>3787</v>
      </c>
      <c r="C80">
        <v>79</v>
      </c>
      <c r="D80">
        <v>79</v>
      </c>
    </row>
    <row r="81" spans="1:4" hidden="1" x14ac:dyDescent="0.3">
      <c r="A81" t="s">
        <v>26</v>
      </c>
      <c r="B81" t="s">
        <v>3787</v>
      </c>
      <c r="C81">
        <v>80</v>
      </c>
      <c r="D81">
        <v>80</v>
      </c>
    </row>
    <row r="82" spans="1:4" hidden="1" x14ac:dyDescent="0.3">
      <c r="A82" t="s">
        <v>26</v>
      </c>
      <c r="B82" t="s">
        <v>3787</v>
      </c>
      <c r="C82">
        <v>81</v>
      </c>
      <c r="D82">
        <v>81</v>
      </c>
    </row>
    <row r="83" spans="1:4" hidden="1" x14ac:dyDescent="0.3">
      <c r="A83" t="s">
        <v>26</v>
      </c>
      <c r="B83" t="s">
        <v>3787</v>
      </c>
      <c r="C83">
        <v>82</v>
      </c>
      <c r="D83">
        <v>82</v>
      </c>
    </row>
    <row r="84" spans="1:4" hidden="1" x14ac:dyDescent="0.3">
      <c r="A84" t="s">
        <v>26</v>
      </c>
      <c r="B84" t="s">
        <v>3787</v>
      </c>
      <c r="C84">
        <v>83</v>
      </c>
      <c r="D84">
        <v>83</v>
      </c>
    </row>
    <row r="85" spans="1:4" hidden="1" x14ac:dyDescent="0.3">
      <c r="A85" t="s">
        <v>26</v>
      </c>
      <c r="B85" t="s">
        <v>3787</v>
      </c>
      <c r="C85">
        <v>84</v>
      </c>
      <c r="D85">
        <v>84</v>
      </c>
    </row>
    <row r="86" spans="1:4" hidden="1" x14ac:dyDescent="0.3">
      <c r="A86" t="s">
        <v>26</v>
      </c>
      <c r="B86" t="s">
        <v>3787</v>
      </c>
      <c r="C86">
        <v>85</v>
      </c>
      <c r="D86">
        <v>85</v>
      </c>
    </row>
    <row r="87" spans="1:4" hidden="1" x14ac:dyDescent="0.3">
      <c r="A87" t="s">
        <v>26</v>
      </c>
      <c r="B87" t="s">
        <v>3787</v>
      </c>
      <c r="C87">
        <v>86</v>
      </c>
      <c r="D87">
        <v>86</v>
      </c>
    </row>
    <row r="88" spans="1:4" hidden="1" x14ac:dyDescent="0.3">
      <c r="A88" t="s">
        <v>26</v>
      </c>
      <c r="B88" t="s">
        <v>3787</v>
      </c>
      <c r="C88">
        <v>87</v>
      </c>
      <c r="D88">
        <v>87</v>
      </c>
    </row>
    <row r="89" spans="1:4" hidden="1" x14ac:dyDescent="0.3">
      <c r="A89" t="s">
        <v>26</v>
      </c>
      <c r="B89" t="s">
        <v>3787</v>
      </c>
      <c r="C89">
        <v>88</v>
      </c>
      <c r="D89">
        <v>88</v>
      </c>
    </row>
    <row r="90" spans="1:4" hidden="1" x14ac:dyDescent="0.3">
      <c r="A90" t="s">
        <v>26</v>
      </c>
      <c r="B90" t="s">
        <v>3787</v>
      </c>
      <c r="C90">
        <v>89</v>
      </c>
      <c r="D90">
        <v>89</v>
      </c>
    </row>
    <row r="91" spans="1:4" hidden="1" x14ac:dyDescent="0.3">
      <c r="A91" t="s">
        <v>26</v>
      </c>
      <c r="B91" t="s">
        <v>3787</v>
      </c>
      <c r="C91">
        <v>90</v>
      </c>
      <c r="D91">
        <v>90</v>
      </c>
    </row>
    <row r="92" spans="1:4" hidden="1" x14ac:dyDescent="0.3">
      <c r="A92" t="s">
        <v>26</v>
      </c>
      <c r="B92" t="s">
        <v>3787</v>
      </c>
      <c r="C92">
        <v>91</v>
      </c>
      <c r="D92">
        <v>91</v>
      </c>
    </row>
    <row r="93" spans="1:4" hidden="1" x14ac:dyDescent="0.3">
      <c r="A93" t="s">
        <v>26</v>
      </c>
      <c r="B93" t="s">
        <v>3787</v>
      </c>
      <c r="C93">
        <v>92</v>
      </c>
      <c r="D93">
        <v>92</v>
      </c>
    </row>
    <row r="94" spans="1:4" hidden="1" x14ac:dyDescent="0.3">
      <c r="A94" t="s">
        <v>26</v>
      </c>
      <c r="B94" t="s">
        <v>3787</v>
      </c>
      <c r="C94">
        <v>93</v>
      </c>
      <c r="D94">
        <v>93</v>
      </c>
    </row>
    <row r="95" spans="1:4" hidden="1" x14ac:dyDescent="0.3">
      <c r="A95" t="s">
        <v>26</v>
      </c>
      <c r="B95" t="s">
        <v>3787</v>
      </c>
      <c r="C95">
        <v>94</v>
      </c>
      <c r="D95">
        <v>94</v>
      </c>
    </row>
    <row r="96" spans="1:4" hidden="1" x14ac:dyDescent="0.3">
      <c r="A96" t="s">
        <v>26</v>
      </c>
      <c r="B96" t="s">
        <v>3787</v>
      </c>
      <c r="C96">
        <v>95</v>
      </c>
      <c r="D96">
        <v>95</v>
      </c>
    </row>
    <row r="97" spans="1:4" hidden="1" x14ac:dyDescent="0.3">
      <c r="A97" t="s">
        <v>26</v>
      </c>
      <c r="B97" t="s">
        <v>3787</v>
      </c>
      <c r="C97">
        <v>96</v>
      </c>
      <c r="D97">
        <v>96</v>
      </c>
    </row>
    <row r="98" spans="1:4" hidden="1" x14ac:dyDescent="0.3">
      <c r="A98" t="s">
        <v>26</v>
      </c>
      <c r="B98" t="s">
        <v>3787</v>
      </c>
      <c r="C98">
        <v>97</v>
      </c>
      <c r="D98">
        <v>97</v>
      </c>
    </row>
    <row r="99" spans="1:4" hidden="1" x14ac:dyDescent="0.3">
      <c r="A99" t="s">
        <v>26</v>
      </c>
      <c r="B99" t="s">
        <v>3787</v>
      </c>
      <c r="C99">
        <v>98</v>
      </c>
      <c r="D99">
        <v>98</v>
      </c>
    </row>
    <row r="100" spans="1:4" hidden="1" x14ac:dyDescent="0.3">
      <c r="A100" t="s">
        <v>26</v>
      </c>
      <c r="B100" t="s">
        <v>3787</v>
      </c>
      <c r="C100">
        <v>99</v>
      </c>
      <c r="D100">
        <v>99</v>
      </c>
    </row>
    <row r="101" spans="1:4" hidden="1" x14ac:dyDescent="0.3">
      <c r="A101" t="s">
        <v>26</v>
      </c>
      <c r="B101" t="s">
        <v>3787</v>
      </c>
      <c r="C101">
        <v>100</v>
      </c>
      <c r="D101">
        <v>100</v>
      </c>
    </row>
    <row r="102" spans="1:4" hidden="1" x14ac:dyDescent="0.3">
      <c r="A102" t="s">
        <v>26</v>
      </c>
      <c r="B102" t="s">
        <v>3787</v>
      </c>
      <c r="C102">
        <v>101</v>
      </c>
      <c r="D102">
        <v>101</v>
      </c>
    </row>
    <row r="103" spans="1:4" hidden="1" x14ac:dyDescent="0.3">
      <c r="A103" t="s">
        <v>26</v>
      </c>
      <c r="B103" t="s">
        <v>3787</v>
      </c>
      <c r="C103">
        <v>102</v>
      </c>
      <c r="D103">
        <v>102</v>
      </c>
    </row>
    <row r="104" spans="1:4" hidden="1" x14ac:dyDescent="0.3">
      <c r="A104" t="s">
        <v>26</v>
      </c>
      <c r="B104" t="s">
        <v>3787</v>
      </c>
      <c r="C104">
        <v>103</v>
      </c>
      <c r="D104">
        <v>103</v>
      </c>
    </row>
    <row r="105" spans="1:4" hidden="1" x14ac:dyDescent="0.3">
      <c r="A105" t="s">
        <v>26</v>
      </c>
      <c r="B105" t="s">
        <v>3787</v>
      </c>
      <c r="C105">
        <v>104</v>
      </c>
      <c r="D105">
        <v>104</v>
      </c>
    </row>
    <row r="106" spans="1:4" hidden="1" x14ac:dyDescent="0.3">
      <c r="A106" t="s">
        <v>26</v>
      </c>
      <c r="B106" t="s">
        <v>3787</v>
      </c>
      <c r="C106">
        <v>105</v>
      </c>
      <c r="D106">
        <v>105</v>
      </c>
    </row>
    <row r="107" spans="1:4" hidden="1" x14ac:dyDescent="0.3">
      <c r="A107" t="s">
        <v>26</v>
      </c>
      <c r="B107" t="s">
        <v>3787</v>
      </c>
      <c r="C107">
        <v>106</v>
      </c>
      <c r="D107">
        <v>106</v>
      </c>
    </row>
    <row r="108" spans="1:4" hidden="1" x14ac:dyDescent="0.3">
      <c r="A108" t="s">
        <v>26</v>
      </c>
      <c r="B108" t="s">
        <v>3787</v>
      </c>
      <c r="C108">
        <v>107</v>
      </c>
      <c r="D108">
        <v>107</v>
      </c>
    </row>
    <row r="109" spans="1:4" hidden="1" x14ac:dyDescent="0.3">
      <c r="A109" t="s">
        <v>26</v>
      </c>
      <c r="B109" t="s">
        <v>3787</v>
      </c>
      <c r="C109">
        <v>108</v>
      </c>
      <c r="D109">
        <v>108</v>
      </c>
    </row>
    <row r="110" spans="1:4" hidden="1" x14ac:dyDescent="0.3">
      <c r="A110" t="s">
        <v>26</v>
      </c>
      <c r="B110" t="s">
        <v>3787</v>
      </c>
      <c r="C110">
        <v>109</v>
      </c>
      <c r="D110">
        <v>109</v>
      </c>
    </row>
    <row r="111" spans="1:4" hidden="1" x14ac:dyDescent="0.3">
      <c r="A111" t="s">
        <v>26</v>
      </c>
      <c r="B111" t="s">
        <v>3787</v>
      </c>
      <c r="C111">
        <v>110</v>
      </c>
      <c r="D111">
        <v>110</v>
      </c>
    </row>
    <row r="112" spans="1:4" hidden="1" x14ac:dyDescent="0.3">
      <c r="A112" t="s">
        <v>26</v>
      </c>
      <c r="B112" t="s">
        <v>3787</v>
      </c>
      <c r="C112">
        <v>111</v>
      </c>
      <c r="D112">
        <v>111</v>
      </c>
    </row>
    <row r="113" spans="1:4" hidden="1" x14ac:dyDescent="0.3">
      <c r="A113" t="s">
        <v>26</v>
      </c>
      <c r="B113" t="s">
        <v>3787</v>
      </c>
      <c r="C113">
        <v>112</v>
      </c>
      <c r="D113">
        <v>112</v>
      </c>
    </row>
    <row r="114" spans="1:4" hidden="1" x14ac:dyDescent="0.3">
      <c r="A114" t="s">
        <v>26</v>
      </c>
      <c r="B114" t="s">
        <v>3787</v>
      </c>
      <c r="C114">
        <v>113</v>
      </c>
      <c r="D114">
        <v>113</v>
      </c>
    </row>
    <row r="115" spans="1:4" hidden="1" x14ac:dyDescent="0.3">
      <c r="A115" t="s">
        <v>26</v>
      </c>
      <c r="B115" t="s">
        <v>3787</v>
      </c>
      <c r="C115">
        <v>114</v>
      </c>
      <c r="D115">
        <v>114</v>
      </c>
    </row>
    <row r="116" spans="1:4" hidden="1" x14ac:dyDescent="0.3">
      <c r="A116" t="s">
        <v>26</v>
      </c>
      <c r="B116" t="s">
        <v>3787</v>
      </c>
      <c r="C116">
        <v>115</v>
      </c>
      <c r="D116">
        <v>115</v>
      </c>
    </row>
    <row r="117" spans="1:4" hidden="1" x14ac:dyDescent="0.3">
      <c r="A117" t="s">
        <v>26</v>
      </c>
      <c r="B117" t="s">
        <v>3787</v>
      </c>
      <c r="C117">
        <v>116</v>
      </c>
      <c r="D117">
        <v>116</v>
      </c>
    </row>
    <row r="118" spans="1:4" hidden="1" x14ac:dyDescent="0.3">
      <c r="A118" t="s">
        <v>26</v>
      </c>
      <c r="B118" t="s">
        <v>3787</v>
      </c>
      <c r="C118">
        <v>117</v>
      </c>
      <c r="D118">
        <v>117</v>
      </c>
    </row>
    <row r="119" spans="1:4" hidden="1" x14ac:dyDescent="0.3">
      <c r="A119" t="s">
        <v>26</v>
      </c>
      <c r="B119" t="s">
        <v>3787</v>
      </c>
      <c r="C119">
        <v>118</v>
      </c>
      <c r="D119">
        <v>118</v>
      </c>
    </row>
    <row r="120" spans="1:4" hidden="1" x14ac:dyDescent="0.3">
      <c r="A120" t="s">
        <v>26</v>
      </c>
      <c r="B120" t="s">
        <v>3787</v>
      </c>
      <c r="C120">
        <v>119</v>
      </c>
      <c r="D120">
        <v>119</v>
      </c>
    </row>
    <row r="121" spans="1:4" hidden="1" x14ac:dyDescent="0.3">
      <c r="A121" t="s">
        <v>26</v>
      </c>
      <c r="B121" t="s">
        <v>3787</v>
      </c>
      <c r="C121">
        <v>120</v>
      </c>
      <c r="D121">
        <v>120</v>
      </c>
    </row>
    <row r="122" spans="1:4" hidden="1" x14ac:dyDescent="0.3">
      <c r="A122" t="s">
        <v>26</v>
      </c>
      <c r="B122" t="s">
        <v>3787</v>
      </c>
      <c r="C122">
        <v>121</v>
      </c>
      <c r="D122">
        <v>121</v>
      </c>
    </row>
    <row r="123" spans="1:4" hidden="1" x14ac:dyDescent="0.3">
      <c r="A123" t="s">
        <v>26</v>
      </c>
      <c r="B123" t="s">
        <v>3787</v>
      </c>
      <c r="C123">
        <v>122</v>
      </c>
      <c r="D123">
        <v>122</v>
      </c>
    </row>
    <row r="124" spans="1:4" hidden="1" x14ac:dyDescent="0.3">
      <c r="A124" t="s">
        <v>26</v>
      </c>
      <c r="B124" t="s">
        <v>3787</v>
      </c>
      <c r="C124">
        <v>123</v>
      </c>
      <c r="D124">
        <v>123</v>
      </c>
    </row>
    <row r="125" spans="1:4" hidden="1" x14ac:dyDescent="0.3">
      <c r="A125" t="s">
        <v>26</v>
      </c>
      <c r="B125" t="s">
        <v>3787</v>
      </c>
      <c r="C125">
        <v>124</v>
      </c>
      <c r="D125">
        <v>124</v>
      </c>
    </row>
    <row r="126" spans="1:4" hidden="1" x14ac:dyDescent="0.3">
      <c r="A126" t="s">
        <v>26</v>
      </c>
      <c r="B126" t="s">
        <v>3787</v>
      </c>
      <c r="C126">
        <v>125</v>
      </c>
      <c r="D126">
        <v>125</v>
      </c>
    </row>
    <row r="127" spans="1:4" hidden="1" x14ac:dyDescent="0.3">
      <c r="A127" t="s">
        <v>26</v>
      </c>
      <c r="B127" t="s">
        <v>3787</v>
      </c>
      <c r="C127">
        <v>126</v>
      </c>
      <c r="D127">
        <v>126</v>
      </c>
    </row>
    <row r="128" spans="1:4" hidden="1" x14ac:dyDescent="0.3">
      <c r="A128" t="s">
        <v>26</v>
      </c>
      <c r="B128" t="s">
        <v>3787</v>
      </c>
      <c r="C128">
        <v>127</v>
      </c>
      <c r="D128">
        <v>127</v>
      </c>
    </row>
    <row r="129" spans="1:4" hidden="1" x14ac:dyDescent="0.3">
      <c r="A129" t="s">
        <v>26</v>
      </c>
      <c r="B129" t="s">
        <v>3787</v>
      </c>
      <c r="C129">
        <v>128</v>
      </c>
      <c r="D129">
        <v>128</v>
      </c>
    </row>
    <row r="130" spans="1:4" hidden="1" x14ac:dyDescent="0.3">
      <c r="A130" t="s">
        <v>26</v>
      </c>
      <c r="B130" t="s">
        <v>3787</v>
      </c>
      <c r="C130">
        <v>129</v>
      </c>
      <c r="D130">
        <v>129</v>
      </c>
    </row>
    <row r="131" spans="1:4" hidden="1" x14ac:dyDescent="0.3">
      <c r="A131" t="s">
        <v>26</v>
      </c>
      <c r="B131" t="s">
        <v>3787</v>
      </c>
      <c r="C131">
        <v>130</v>
      </c>
      <c r="D131">
        <v>130</v>
      </c>
    </row>
    <row r="132" spans="1:4" hidden="1" x14ac:dyDescent="0.3">
      <c r="A132" t="s">
        <v>26</v>
      </c>
      <c r="B132" t="s">
        <v>3787</v>
      </c>
      <c r="C132">
        <v>131</v>
      </c>
      <c r="D132">
        <v>131</v>
      </c>
    </row>
    <row r="133" spans="1:4" hidden="1" x14ac:dyDescent="0.3">
      <c r="A133" t="s">
        <v>26</v>
      </c>
      <c r="B133" t="s">
        <v>3787</v>
      </c>
      <c r="C133">
        <v>132</v>
      </c>
      <c r="D133">
        <v>132</v>
      </c>
    </row>
    <row r="134" spans="1:4" hidden="1" x14ac:dyDescent="0.3">
      <c r="A134" t="s">
        <v>26</v>
      </c>
      <c r="B134" t="s">
        <v>3787</v>
      </c>
      <c r="C134">
        <v>133</v>
      </c>
      <c r="D134">
        <v>133</v>
      </c>
    </row>
    <row r="135" spans="1:4" hidden="1" x14ac:dyDescent="0.3">
      <c r="A135" t="s">
        <v>26</v>
      </c>
      <c r="B135" t="s">
        <v>3787</v>
      </c>
      <c r="C135">
        <v>134</v>
      </c>
      <c r="D135">
        <v>134</v>
      </c>
    </row>
    <row r="136" spans="1:4" hidden="1" x14ac:dyDescent="0.3">
      <c r="A136" t="s">
        <v>26</v>
      </c>
      <c r="B136" t="s">
        <v>3787</v>
      </c>
      <c r="C136">
        <v>135</v>
      </c>
      <c r="D136">
        <v>135</v>
      </c>
    </row>
    <row r="137" spans="1:4" x14ac:dyDescent="0.3">
      <c r="A137" t="s">
        <v>24</v>
      </c>
      <c r="B137" t="s">
        <v>3788</v>
      </c>
      <c r="C137">
        <v>136</v>
      </c>
      <c r="D137">
        <v>136</v>
      </c>
    </row>
    <row r="138" spans="1:4" hidden="1" x14ac:dyDescent="0.3">
      <c r="A138" t="s">
        <v>26</v>
      </c>
      <c r="B138" t="s">
        <v>3787</v>
      </c>
      <c r="C138">
        <v>137</v>
      </c>
      <c r="D138">
        <v>137</v>
      </c>
    </row>
    <row r="139" spans="1:4" hidden="1" x14ac:dyDescent="0.3">
      <c r="A139" t="s">
        <v>26</v>
      </c>
      <c r="B139" t="s">
        <v>3787</v>
      </c>
      <c r="C139">
        <v>138</v>
      </c>
      <c r="D139">
        <v>138</v>
      </c>
    </row>
    <row r="140" spans="1:4" hidden="1" x14ac:dyDescent="0.3">
      <c r="A140" t="s">
        <v>26</v>
      </c>
      <c r="B140" t="s">
        <v>3787</v>
      </c>
      <c r="C140">
        <v>139</v>
      </c>
      <c r="D140">
        <v>139</v>
      </c>
    </row>
    <row r="141" spans="1:4" hidden="1" x14ac:dyDescent="0.3">
      <c r="A141" t="s">
        <v>26</v>
      </c>
      <c r="B141" t="s">
        <v>3787</v>
      </c>
      <c r="C141">
        <v>140</v>
      </c>
      <c r="D141">
        <v>140</v>
      </c>
    </row>
    <row r="142" spans="1:4" hidden="1" x14ac:dyDescent="0.3">
      <c r="A142" t="s">
        <v>26</v>
      </c>
      <c r="B142" t="s">
        <v>3787</v>
      </c>
      <c r="C142">
        <v>141</v>
      </c>
      <c r="D142">
        <v>141</v>
      </c>
    </row>
    <row r="143" spans="1:4" hidden="1" x14ac:dyDescent="0.3">
      <c r="A143" t="s">
        <v>90</v>
      </c>
      <c r="B143" t="s">
        <v>3789</v>
      </c>
      <c r="C143">
        <v>142</v>
      </c>
      <c r="D143">
        <v>142</v>
      </c>
    </row>
    <row r="144" spans="1:4" hidden="1" x14ac:dyDescent="0.3">
      <c r="A144" t="s">
        <v>26</v>
      </c>
      <c r="B144" t="s">
        <v>3787</v>
      </c>
      <c r="C144">
        <v>143</v>
      </c>
      <c r="D144">
        <v>143</v>
      </c>
    </row>
    <row r="145" spans="1:4" hidden="1" x14ac:dyDescent="0.3">
      <c r="A145" t="s">
        <v>26</v>
      </c>
      <c r="B145" t="s">
        <v>3787</v>
      </c>
      <c r="C145">
        <v>144</v>
      </c>
      <c r="D145">
        <v>144</v>
      </c>
    </row>
    <row r="146" spans="1:4" hidden="1" x14ac:dyDescent="0.3">
      <c r="A146" t="s">
        <v>26</v>
      </c>
      <c r="B146" t="s">
        <v>3787</v>
      </c>
      <c r="C146">
        <v>145</v>
      </c>
      <c r="D146">
        <v>145</v>
      </c>
    </row>
    <row r="147" spans="1:4" hidden="1" x14ac:dyDescent="0.3">
      <c r="A147" t="s">
        <v>26</v>
      </c>
      <c r="B147" t="s">
        <v>3787</v>
      </c>
      <c r="C147">
        <v>146</v>
      </c>
      <c r="D147">
        <v>146</v>
      </c>
    </row>
    <row r="148" spans="1:4" hidden="1" x14ac:dyDescent="0.3">
      <c r="A148" t="s">
        <v>26</v>
      </c>
      <c r="B148" t="s">
        <v>3787</v>
      </c>
      <c r="C148">
        <v>147</v>
      </c>
      <c r="D148">
        <v>147</v>
      </c>
    </row>
    <row r="149" spans="1:4" hidden="1" x14ac:dyDescent="0.3">
      <c r="A149" t="s">
        <v>26</v>
      </c>
      <c r="B149" t="s">
        <v>3787</v>
      </c>
      <c r="C149">
        <v>148</v>
      </c>
      <c r="D149">
        <v>148</v>
      </c>
    </row>
    <row r="150" spans="1:4" x14ac:dyDescent="0.3">
      <c r="A150" t="s">
        <v>24</v>
      </c>
      <c r="B150" t="s">
        <v>3788</v>
      </c>
      <c r="C150">
        <v>149</v>
      </c>
      <c r="D150">
        <v>149</v>
      </c>
    </row>
    <row r="151" spans="1:4" hidden="1" x14ac:dyDescent="0.3">
      <c r="A151" t="s">
        <v>26</v>
      </c>
      <c r="B151" t="s">
        <v>3787</v>
      </c>
      <c r="C151">
        <v>150</v>
      </c>
      <c r="D151">
        <v>150</v>
      </c>
    </row>
    <row r="152" spans="1:4" hidden="1" x14ac:dyDescent="0.3">
      <c r="A152" t="s">
        <v>26</v>
      </c>
      <c r="B152" t="s">
        <v>3787</v>
      </c>
      <c r="C152">
        <v>151</v>
      </c>
      <c r="D152">
        <v>151</v>
      </c>
    </row>
    <row r="153" spans="1:4" hidden="1" x14ac:dyDescent="0.3">
      <c r="A153" t="s">
        <v>26</v>
      </c>
      <c r="B153" t="s">
        <v>3787</v>
      </c>
      <c r="C153">
        <v>152</v>
      </c>
      <c r="D153">
        <v>152</v>
      </c>
    </row>
    <row r="154" spans="1:4" hidden="1" x14ac:dyDescent="0.3">
      <c r="A154" t="s">
        <v>26</v>
      </c>
      <c r="B154" t="s">
        <v>3787</v>
      </c>
      <c r="C154">
        <v>153</v>
      </c>
      <c r="D154">
        <v>153</v>
      </c>
    </row>
    <row r="155" spans="1:4" hidden="1" x14ac:dyDescent="0.3">
      <c r="A155" t="s">
        <v>26</v>
      </c>
      <c r="B155" t="s">
        <v>3787</v>
      </c>
      <c r="C155">
        <v>154</v>
      </c>
      <c r="D155">
        <v>154</v>
      </c>
    </row>
    <row r="156" spans="1:4" hidden="1" x14ac:dyDescent="0.3">
      <c r="A156" t="s">
        <v>26</v>
      </c>
      <c r="B156" t="s">
        <v>3787</v>
      </c>
      <c r="C156">
        <v>155</v>
      </c>
      <c r="D156">
        <v>155</v>
      </c>
    </row>
    <row r="157" spans="1:4" hidden="1" x14ac:dyDescent="0.3">
      <c r="A157" t="s">
        <v>26</v>
      </c>
      <c r="B157" t="s">
        <v>3787</v>
      </c>
      <c r="C157">
        <v>156</v>
      </c>
      <c r="D157">
        <v>156</v>
      </c>
    </row>
    <row r="158" spans="1:4" hidden="1" x14ac:dyDescent="0.3">
      <c r="A158" t="s">
        <v>26</v>
      </c>
      <c r="B158" t="s">
        <v>3787</v>
      </c>
      <c r="C158">
        <v>157</v>
      </c>
      <c r="D158">
        <v>157</v>
      </c>
    </row>
    <row r="159" spans="1:4" hidden="1" x14ac:dyDescent="0.3">
      <c r="A159" t="s">
        <v>26</v>
      </c>
      <c r="B159" t="s">
        <v>3787</v>
      </c>
      <c r="C159">
        <v>158</v>
      </c>
      <c r="D159">
        <v>158</v>
      </c>
    </row>
    <row r="160" spans="1:4" hidden="1" x14ac:dyDescent="0.3">
      <c r="A160" t="s">
        <v>93</v>
      </c>
      <c r="B160" t="s">
        <v>93</v>
      </c>
      <c r="C160">
        <v>159</v>
      </c>
      <c r="D160">
        <v>159</v>
      </c>
    </row>
    <row r="161" spans="1:4" hidden="1" x14ac:dyDescent="0.3">
      <c r="A161" t="s">
        <v>26</v>
      </c>
      <c r="B161" t="s">
        <v>3787</v>
      </c>
      <c r="C161">
        <v>160</v>
      </c>
      <c r="D161">
        <v>160</v>
      </c>
    </row>
    <row r="162" spans="1:4" hidden="1" x14ac:dyDescent="0.3">
      <c r="A162" t="s">
        <v>26</v>
      </c>
      <c r="B162" t="s">
        <v>3787</v>
      </c>
      <c r="C162">
        <v>161</v>
      </c>
      <c r="D162">
        <v>161</v>
      </c>
    </row>
    <row r="163" spans="1:4" x14ac:dyDescent="0.3">
      <c r="A163" t="s">
        <v>24</v>
      </c>
      <c r="B163" t="s">
        <v>3788</v>
      </c>
      <c r="C163">
        <v>162</v>
      </c>
      <c r="D163">
        <v>162</v>
      </c>
    </row>
    <row r="164" spans="1:4" hidden="1" x14ac:dyDescent="0.3">
      <c r="A164" t="s">
        <v>26</v>
      </c>
      <c r="B164" t="s">
        <v>3787</v>
      </c>
      <c r="C164">
        <v>163</v>
      </c>
      <c r="D164">
        <v>163</v>
      </c>
    </row>
    <row r="165" spans="1:4" x14ac:dyDescent="0.3">
      <c r="A165" t="s">
        <v>24</v>
      </c>
      <c r="B165" t="s">
        <v>3788</v>
      </c>
      <c r="C165">
        <v>164</v>
      </c>
      <c r="D165">
        <v>164</v>
      </c>
    </row>
    <row r="166" spans="1:4" hidden="1" x14ac:dyDescent="0.3">
      <c r="A166" t="s">
        <v>26</v>
      </c>
      <c r="B166" t="s">
        <v>3787</v>
      </c>
      <c r="C166">
        <v>165</v>
      </c>
      <c r="D166">
        <v>165</v>
      </c>
    </row>
    <row r="167" spans="1:4" x14ac:dyDescent="0.3">
      <c r="A167" t="s">
        <v>24</v>
      </c>
      <c r="B167" t="s">
        <v>3788</v>
      </c>
      <c r="C167">
        <v>166</v>
      </c>
      <c r="D167">
        <v>166</v>
      </c>
    </row>
    <row r="168" spans="1:4" hidden="1" x14ac:dyDescent="0.3">
      <c r="A168" t="s">
        <v>26</v>
      </c>
      <c r="B168" t="s">
        <v>3787</v>
      </c>
      <c r="C168">
        <v>167</v>
      </c>
      <c r="D168">
        <v>167</v>
      </c>
    </row>
    <row r="169" spans="1:4" x14ac:dyDescent="0.3">
      <c r="A169" t="s">
        <v>24</v>
      </c>
      <c r="B169" t="s">
        <v>3788</v>
      </c>
      <c r="C169">
        <v>168</v>
      </c>
      <c r="D169">
        <v>168</v>
      </c>
    </row>
    <row r="170" spans="1:4" hidden="1" x14ac:dyDescent="0.3">
      <c r="A170" t="s">
        <v>90</v>
      </c>
      <c r="B170" t="s">
        <v>3789</v>
      </c>
      <c r="C170">
        <v>169</v>
      </c>
      <c r="D170">
        <v>169</v>
      </c>
    </row>
    <row r="171" spans="1:4" hidden="1" x14ac:dyDescent="0.3">
      <c r="A171" t="s">
        <v>26</v>
      </c>
      <c r="B171" t="s">
        <v>3787</v>
      </c>
      <c r="C171">
        <v>170</v>
      </c>
      <c r="D171">
        <v>170</v>
      </c>
    </row>
    <row r="172" spans="1:4" hidden="1" x14ac:dyDescent="0.3">
      <c r="A172" t="s">
        <v>26</v>
      </c>
      <c r="B172" t="s">
        <v>3787</v>
      </c>
      <c r="C172">
        <v>171</v>
      </c>
      <c r="D172">
        <v>171</v>
      </c>
    </row>
    <row r="173" spans="1:4" hidden="1" x14ac:dyDescent="0.3">
      <c r="A173" t="s">
        <v>26</v>
      </c>
      <c r="B173" t="s">
        <v>3787</v>
      </c>
      <c r="C173">
        <v>172</v>
      </c>
      <c r="D173">
        <v>172</v>
      </c>
    </row>
    <row r="174" spans="1:4" hidden="1" x14ac:dyDescent="0.3">
      <c r="A174" t="s">
        <v>26</v>
      </c>
      <c r="B174" t="s">
        <v>3787</v>
      </c>
      <c r="C174">
        <v>173</v>
      </c>
      <c r="D174">
        <v>173</v>
      </c>
    </row>
    <row r="175" spans="1:4" hidden="1" x14ac:dyDescent="0.3">
      <c r="A175" t="s">
        <v>26</v>
      </c>
      <c r="B175" t="s">
        <v>3787</v>
      </c>
      <c r="C175">
        <v>174</v>
      </c>
      <c r="D175">
        <v>174</v>
      </c>
    </row>
    <row r="176" spans="1:4" hidden="1" x14ac:dyDescent="0.3">
      <c r="A176" t="s">
        <v>93</v>
      </c>
      <c r="B176" t="s">
        <v>93</v>
      </c>
      <c r="C176">
        <v>175</v>
      </c>
      <c r="D176">
        <v>175</v>
      </c>
    </row>
    <row r="177" spans="1:4" hidden="1" x14ac:dyDescent="0.3">
      <c r="A177" t="s">
        <v>93</v>
      </c>
      <c r="B177" t="s">
        <v>93</v>
      </c>
      <c r="C177">
        <v>176</v>
      </c>
      <c r="D177">
        <v>176</v>
      </c>
    </row>
    <row r="178" spans="1:4" hidden="1" x14ac:dyDescent="0.3">
      <c r="A178" t="s">
        <v>26</v>
      </c>
      <c r="B178" t="s">
        <v>3787</v>
      </c>
      <c r="C178">
        <v>177</v>
      </c>
      <c r="D178">
        <v>177</v>
      </c>
    </row>
    <row r="179" spans="1:4" hidden="1" x14ac:dyDescent="0.3">
      <c r="A179" t="s">
        <v>26</v>
      </c>
      <c r="B179" t="s">
        <v>3787</v>
      </c>
      <c r="C179">
        <v>178</v>
      </c>
      <c r="D179">
        <v>178</v>
      </c>
    </row>
    <row r="180" spans="1:4" hidden="1" x14ac:dyDescent="0.3">
      <c r="A180" t="s">
        <v>26</v>
      </c>
      <c r="B180" t="s">
        <v>3787</v>
      </c>
      <c r="C180">
        <v>179</v>
      </c>
      <c r="D180">
        <v>179</v>
      </c>
    </row>
    <row r="181" spans="1:4" hidden="1" x14ac:dyDescent="0.3">
      <c r="A181" t="s">
        <v>26</v>
      </c>
      <c r="B181" t="s">
        <v>3787</v>
      </c>
      <c r="C181">
        <v>180</v>
      </c>
      <c r="D181">
        <v>180</v>
      </c>
    </row>
    <row r="182" spans="1:4" hidden="1" x14ac:dyDescent="0.3">
      <c r="A182" t="s">
        <v>26</v>
      </c>
      <c r="B182" t="s">
        <v>3787</v>
      </c>
      <c r="C182">
        <v>181</v>
      </c>
      <c r="D182">
        <v>181</v>
      </c>
    </row>
    <row r="183" spans="1:4" hidden="1" x14ac:dyDescent="0.3">
      <c r="A183" t="s">
        <v>26</v>
      </c>
      <c r="B183" t="s">
        <v>3787</v>
      </c>
      <c r="C183">
        <v>182</v>
      </c>
      <c r="D183">
        <v>182</v>
      </c>
    </row>
    <row r="184" spans="1:4" x14ac:dyDescent="0.3">
      <c r="A184" t="s">
        <v>24</v>
      </c>
      <c r="B184" t="s">
        <v>3788</v>
      </c>
      <c r="C184">
        <v>183</v>
      </c>
      <c r="D184">
        <v>183</v>
      </c>
    </row>
    <row r="185" spans="1:4" hidden="1" x14ac:dyDescent="0.3">
      <c r="A185" t="s">
        <v>26</v>
      </c>
      <c r="B185" t="s">
        <v>3787</v>
      </c>
      <c r="C185">
        <v>184</v>
      </c>
      <c r="D185">
        <v>184</v>
      </c>
    </row>
    <row r="186" spans="1:4" x14ac:dyDescent="0.3">
      <c r="A186" t="s">
        <v>24</v>
      </c>
      <c r="B186" t="s">
        <v>3788</v>
      </c>
      <c r="C186">
        <v>185</v>
      </c>
      <c r="D186">
        <v>185</v>
      </c>
    </row>
    <row r="187" spans="1:4" hidden="1" x14ac:dyDescent="0.3">
      <c r="A187" t="s">
        <v>108</v>
      </c>
      <c r="B187" t="s">
        <v>108</v>
      </c>
      <c r="C187">
        <v>186</v>
      </c>
      <c r="D187">
        <v>186</v>
      </c>
    </row>
    <row r="188" spans="1:4" hidden="1" x14ac:dyDescent="0.3">
      <c r="A188" t="s">
        <v>26</v>
      </c>
      <c r="B188" t="s">
        <v>3787</v>
      </c>
      <c r="C188">
        <v>187</v>
      </c>
      <c r="D188">
        <v>187</v>
      </c>
    </row>
    <row r="189" spans="1:4" hidden="1" x14ac:dyDescent="0.3">
      <c r="A189" t="s">
        <v>26</v>
      </c>
      <c r="B189" t="s">
        <v>3787</v>
      </c>
      <c r="C189">
        <v>188</v>
      </c>
      <c r="D189">
        <v>188</v>
      </c>
    </row>
    <row r="190" spans="1:4" hidden="1" x14ac:dyDescent="0.3">
      <c r="A190" t="s">
        <v>26</v>
      </c>
      <c r="B190" t="s">
        <v>3787</v>
      </c>
      <c r="C190">
        <v>189</v>
      </c>
      <c r="D190">
        <v>189</v>
      </c>
    </row>
    <row r="191" spans="1:4" hidden="1" x14ac:dyDescent="0.3">
      <c r="A191" t="s">
        <v>108</v>
      </c>
      <c r="B191" t="s">
        <v>108</v>
      </c>
      <c r="C191">
        <v>190</v>
      </c>
      <c r="D191">
        <v>190</v>
      </c>
    </row>
    <row r="192" spans="1:4" hidden="1" x14ac:dyDescent="0.3">
      <c r="A192" t="s">
        <v>26</v>
      </c>
      <c r="B192" t="s">
        <v>3787</v>
      </c>
      <c r="C192">
        <v>191</v>
      </c>
      <c r="D192">
        <v>191</v>
      </c>
    </row>
    <row r="193" spans="1:4" x14ac:dyDescent="0.3">
      <c r="A193" t="s">
        <v>24</v>
      </c>
      <c r="B193" t="s">
        <v>3788</v>
      </c>
      <c r="C193">
        <v>192</v>
      </c>
      <c r="D193">
        <v>192</v>
      </c>
    </row>
    <row r="194" spans="1:4" hidden="1" x14ac:dyDescent="0.3">
      <c r="A194" t="s">
        <v>26</v>
      </c>
      <c r="B194" t="s">
        <v>3787</v>
      </c>
      <c r="C194">
        <v>193</v>
      </c>
      <c r="D194">
        <v>193</v>
      </c>
    </row>
    <row r="195" spans="1:4" hidden="1" x14ac:dyDescent="0.3">
      <c r="A195" t="s">
        <v>26</v>
      </c>
      <c r="B195" t="s">
        <v>3787</v>
      </c>
      <c r="C195">
        <v>194</v>
      </c>
      <c r="D195">
        <v>194</v>
      </c>
    </row>
    <row r="196" spans="1:4" hidden="1" x14ac:dyDescent="0.3">
      <c r="A196" t="s">
        <v>108</v>
      </c>
      <c r="B196" t="s">
        <v>108</v>
      </c>
      <c r="C196">
        <v>195</v>
      </c>
      <c r="D196">
        <v>195</v>
      </c>
    </row>
    <row r="197" spans="1:4" hidden="1" x14ac:dyDescent="0.3">
      <c r="A197" t="s">
        <v>108</v>
      </c>
      <c r="B197" t="s">
        <v>108</v>
      </c>
      <c r="C197">
        <v>196</v>
      </c>
      <c r="D197">
        <v>196</v>
      </c>
    </row>
    <row r="198" spans="1:4" hidden="1" x14ac:dyDescent="0.3">
      <c r="A198" t="s">
        <v>26</v>
      </c>
      <c r="B198" t="s">
        <v>3787</v>
      </c>
      <c r="C198">
        <v>197</v>
      </c>
      <c r="D198">
        <v>197</v>
      </c>
    </row>
    <row r="199" spans="1:4" hidden="1" x14ac:dyDescent="0.3">
      <c r="A199" t="s">
        <v>26</v>
      </c>
      <c r="B199" t="s">
        <v>3787</v>
      </c>
      <c r="C199">
        <v>198</v>
      </c>
      <c r="D199">
        <v>198</v>
      </c>
    </row>
    <row r="200" spans="1:4" hidden="1" x14ac:dyDescent="0.3">
      <c r="A200" t="s">
        <v>26</v>
      </c>
      <c r="B200" t="s">
        <v>3787</v>
      </c>
      <c r="C200">
        <v>199</v>
      </c>
      <c r="D200">
        <v>199</v>
      </c>
    </row>
    <row r="201" spans="1:4" hidden="1" x14ac:dyDescent="0.3">
      <c r="A201" t="s">
        <v>26</v>
      </c>
      <c r="B201" t="s">
        <v>3787</v>
      </c>
      <c r="C201">
        <v>200</v>
      </c>
      <c r="D201">
        <v>200</v>
      </c>
    </row>
    <row r="202" spans="1:4" hidden="1" x14ac:dyDescent="0.3">
      <c r="A202" t="s">
        <v>26</v>
      </c>
      <c r="B202" t="s">
        <v>3787</v>
      </c>
      <c r="C202">
        <v>201</v>
      </c>
      <c r="D202">
        <v>201</v>
      </c>
    </row>
    <row r="203" spans="1:4" hidden="1" x14ac:dyDescent="0.3">
      <c r="A203" t="s">
        <v>26</v>
      </c>
      <c r="B203" t="s">
        <v>3787</v>
      </c>
      <c r="C203">
        <v>202</v>
      </c>
      <c r="D203">
        <v>202</v>
      </c>
    </row>
    <row r="204" spans="1:4" hidden="1" x14ac:dyDescent="0.3">
      <c r="A204" t="s">
        <v>26</v>
      </c>
      <c r="B204" t="s">
        <v>3787</v>
      </c>
      <c r="C204">
        <v>203</v>
      </c>
      <c r="D204">
        <v>203</v>
      </c>
    </row>
    <row r="205" spans="1:4" hidden="1" x14ac:dyDescent="0.3">
      <c r="A205" t="s">
        <v>26</v>
      </c>
      <c r="B205" t="s">
        <v>3787</v>
      </c>
      <c r="C205">
        <v>204</v>
      </c>
      <c r="D205">
        <v>204</v>
      </c>
    </row>
    <row r="206" spans="1:4" hidden="1" x14ac:dyDescent="0.3">
      <c r="A206" t="s">
        <v>26</v>
      </c>
      <c r="B206" t="s">
        <v>3787</v>
      </c>
      <c r="C206">
        <v>205</v>
      </c>
      <c r="D206">
        <v>205</v>
      </c>
    </row>
    <row r="207" spans="1:4" hidden="1" x14ac:dyDescent="0.3">
      <c r="A207" t="s">
        <v>26</v>
      </c>
      <c r="B207" t="s">
        <v>3787</v>
      </c>
      <c r="C207">
        <v>206</v>
      </c>
      <c r="D207">
        <v>206</v>
      </c>
    </row>
    <row r="208" spans="1:4" hidden="1" x14ac:dyDescent="0.3">
      <c r="A208" t="s">
        <v>90</v>
      </c>
      <c r="B208" t="s">
        <v>3789</v>
      </c>
      <c r="C208">
        <v>207</v>
      </c>
      <c r="D208">
        <v>207</v>
      </c>
    </row>
    <row r="209" spans="1:4" x14ac:dyDescent="0.3">
      <c r="A209" t="s">
        <v>24</v>
      </c>
      <c r="B209" t="s">
        <v>3788</v>
      </c>
      <c r="C209">
        <v>208</v>
      </c>
      <c r="D209">
        <v>208</v>
      </c>
    </row>
    <row r="210" spans="1:4" x14ac:dyDescent="0.3">
      <c r="A210" t="s">
        <v>24</v>
      </c>
      <c r="B210" t="s">
        <v>3788</v>
      </c>
      <c r="C210">
        <v>209</v>
      </c>
      <c r="D210">
        <v>209</v>
      </c>
    </row>
    <row r="211" spans="1:4" hidden="1" x14ac:dyDescent="0.3">
      <c r="A211" t="s">
        <v>26</v>
      </c>
      <c r="B211" t="s">
        <v>3787</v>
      </c>
      <c r="C211">
        <v>210</v>
      </c>
      <c r="D211">
        <v>210</v>
      </c>
    </row>
    <row r="212" spans="1:4" hidden="1" x14ac:dyDescent="0.3">
      <c r="A212" t="s">
        <v>116</v>
      </c>
      <c r="B212" t="s">
        <v>3790</v>
      </c>
      <c r="C212">
        <v>211</v>
      </c>
      <c r="D212">
        <v>211</v>
      </c>
    </row>
    <row r="213" spans="1:4" hidden="1" x14ac:dyDescent="0.3">
      <c r="A213" t="s">
        <v>26</v>
      </c>
      <c r="B213" t="s">
        <v>3787</v>
      </c>
      <c r="C213">
        <v>212</v>
      </c>
      <c r="D213">
        <v>212</v>
      </c>
    </row>
    <row r="214" spans="1:4" hidden="1" x14ac:dyDescent="0.3">
      <c r="A214" t="s">
        <v>26</v>
      </c>
      <c r="B214" t="s">
        <v>3787</v>
      </c>
      <c r="C214">
        <v>213</v>
      </c>
      <c r="D214">
        <v>213</v>
      </c>
    </row>
    <row r="215" spans="1:4" hidden="1" x14ac:dyDescent="0.3">
      <c r="A215" t="s">
        <v>108</v>
      </c>
      <c r="B215" t="s">
        <v>108</v>
      </c>
      <c r="C215">
        <v>214</v>
      </c>
      <c r="D215">
        <v>214</v>
      </c>
    </row>
    <row r="216" spans="1:4" x14ac:dyDescent="0.3">
      <c r="A216" t="s">
        <v>24</v>
      </c>
      <c r="B216" t="s">
        <v>3788</v>
      </c>
      <c r="C216">
        <v>215</v>
      </c>
      <c r="D216">
        <v>215</v>
      </c>
    </row>
    <row r="217" spans="1:4" hidden="1" x14ac:dyDescent="0.3">
      <c r="A217" t="s">
        <v>26</v>
      </c>
      <c r="B217" t="s">
        <v>3787</v>
      </c>
      <c r="C217">
        <v>216</v>
      </c>
      <c r="D217">
        <v>216</v>
      </c>
    </row>
    <row r="218" spans="1:4" hidden="1" x14ac:dyDescent="0.3">
      <c r="A218" t="s">
        <v>108</v>
      </c>
      <c r="B218" t="s">
        <v>108</v>
      </c>
      <c r="C218">
        <v>217</v>
      </c>
      <c r="D218">
        <v>217</v>
      </c>
    </row>
    <row r="219" spans="1:4" hidden="1" x14ac:dyDescent="0.3">
      <c r="A219" t="s">
        <v>26</v>
      </c>
      <c r="B219" t="s">
        <v>3787</v>
      </c>
      <c r="C219">
        <v>218</v>
      </c>
      <c r="D219">
        <v>218</v>
      </c>
    </row>
    <row r="220" spans="1:4" hidden="1" x14ac:dyDescent="0.3">
      <c r="A220" t="s">
        <v>90</v>
      </c>
      <c r="B220" t="s">
        <v>3789</v>
      </c>
      <c r="C220">
        <v>219</v>
      </c>
      <c r="D220">
        <v>219</v>
      </c>
    </row>
    <row r="221" spans="1:4" hidden="1" x14ac:dyDescent="0.3">
      <c r="A221" t="s">
        <v>93</v>
      </c>
      <c r="B221" t="s">
        <v>93</v>
      </c>
      <c r="C221">
        <v>220</v>
      </c>
      <c r="D221">
        <v>220</v>
      </c>
    </row>
    <row r="222" spans="1:4" hidden="1" x14ac:dyDescent="0.3">
      <c r="A222" t="s">
        <v>26</v>
      </c>
      <c r="B222" t="s">
        <v>3787</v>
      </c>
      <c r="C222">
        <v>221</v>
      </c>
      <c r="D222">
        <v>221</v>
      </c>
    </row>
    <row r="223" spans="1:4" hidden="1" x14ac:dyDescent="0.3">
      <c r="A223" t="s">
        <v>26</v>
      </c>
      <c r="B223" t="s">
        <v>3787</v>
      </c>
      <c r="C223">
        <v>222</v>
      </c>
      <c r="D223">
        <v>222</v>
      </c>
    </row>
    <row r="224" spans="1:4" hidden="1" x14ac:dyDescent="0.3">
      <c r="A224" t="s">
        <v>26</v>
      </c>
      <c r="B224" t="s">
        <v>3787</v>
      </c>
      <c r="C224">
        <v>223</v>
      </c>
      <c r="D224">
        <v>223</v>
      </c>
    </row>
    <row r="225" spans="1:4" hidden="1" x14ac:dyDescent="0.3">
      <c r="A225" t="s">
        <v>108</v>
      </c>
      <c r="B225" t="s">
        <v>108</v>
      </c>
      <c r="C225">
        <v>224</v>
      </c>
      <c r="D225">
        <v>224</v>
      </c>
    </row>
    <row r="226" spans="1:4" hidden="1" x14ac:dyDescent="0.3">
      <c r="A226" t="s">
        <v>108</v>
      </c>
      <c r="B226" t="s">
        <v>108</v>
      </c>
      <c r="C226">
        <v>225</v>
      </c>
      <c r="D226">
        <v>225</v>
      </c>
    </row>
    <row r="227" spans="1:4" hidden="1" x14ac:dyDescent="0.3">
      <c r="A227" t="s">
        <v>26</v>
      </c>
      <c r="B227" t="s">
        <v>3787</v>
      </c>
      <c r="C227">
        <v>226</v>
      </c>
      <c r="D227">
        <v>226</v>
      </c>
    </row>
    <row r="228" spans="1:4" hidden="1" x14ac:dyDescent="0.3">
      <c r="A228" t="s">
        <v>26</v>
      </c>
      <c r="B228" t="s">
        <v>3787</v>
      </c>
      <c r="C228">
        <v>227</v>
      </c>
      <c r="D228">
        <v>227</v>
      </c>
    </row>
    <row r="229" spans="1:4" hidden="1" x14ac:dyDescent="0.3">
      <c r="A229" t="s">
        <v>26</v>
      </c>
      <c r="B229" t="s">
        <v>3787</v>
      </c>
      <c r="C229">
        <v>228</v>
      </c>
      <c r="D229">
        <v>228</v>
      </c>
    </row>
    <row r="230" spans="1:4" hidden="1" x14ac:dyDescent="0.3">
      <c r="A230" t="s">
        <v>26</v>
      </c>
      <c r="B230" t="s">
        <v>3787</v>
      </c>
      <c r="C230">
        <v>229</v>
      </c>
      <c r="D230">
        <v>229</v>
      </c>
    </row>
    <row r="231" spans="1:4" hidden="1" x14ac:dyDescent="0.3">
      <c r="A231" t="s">
        <v>26</v>
      </c>
      <c r="B231" t="s">
        <v>3787</v>
      </c>
      <c r="C231">
        <v>230</v>
      </c>
      <c r="D231">
        <v>230</v>
      </c>
    </row>
    <row r="232" spans="1:4" hidden="1" x14ac:dyDescent="0.3">
      <c r="A232" t="s">
        <v>26</v>
      </c>
      <c r="B232" t="s">
        <v>3787</v>
      </c>
      <c r="C232">
        <v>231</v>
      </c>
      <c r="D232">
        <v>231</v>
      </c>
    </row>
    <row r="233" spans="1:4" hidden="1" x14ac:dyDescent="0.3">
      <c r="A233" t="s">
        <v>26</v>
      </c>
      <c r="B233" t="s">
        <v>3787</v>
      </c>
      <c r="C233">
        <v>232</v>
      </c>
      <c r="D233">
        <v>232</v>
      </c>
    </row>
    <row r="234" spans="1:4" hidden="1" x14ac:dyDescent="0.3">
      <c r="A234" t="s">
        <v>108</v>
      </c>
      <c r="B234" t="s">
        <v>108</v>
      </c>
      <c r="C234">
        <v>233</v>
      </c>
      <c r="D234">
        <v>233</v>
      </c>
    </row>
    <row r="235" spans="1:4" hidden="1" x14ac:dyDescent="0.3">
      <c r="A235" t="s">
        <v>26</v>
      </c>
      <c r="B235" t="s">
        <v>3787</v>
      </c>
      <c r="C235">
        <v>234</v>
      </c>
      <c r="D235">
        <v>234</v>
      </c>
    </row>
    <row r="236" spans="1:4" hidden="1" x14ac:dyDescent="0.3">
      <c r="A236" t="s">
        <v>26</v>
      </c>
      <c r="B236" t="s">
        <v>3787</v>
      </c>
      <c r="C236">
        <v>235</v>
      </c>
      <c r="D236">
        <v>235</v>
      </c>
    </row>
    <row r="237" spans="1:4" x14ac:dyDescent="0.3">
      <c r="A237" t="s">
        <v>24</v>
      </c>
      <c r="B237" t="s">
        <v>3788</v>
      </c>
      <c r="C237">
        <v>236</v>
      </c>
      <c r="D237">
        <v>236</v>
      </c>
    </row>
    <row r="238" spans="1:4" hidden="1" x14ac:dyDescent="0.3">
      <c r="A238" t="s">
        <v>26</v>
      </c>
      <c r="B238" t="s">
        <v>3787</v>
      </c>
      <c r="C238">
        <v>237</v>
      </c>
      <c r="D238">
        <v>237</v>
      </c>
    </row>
    <row r="239" spans="1:4" hidden="1" x14ac:dyDescent="0.3">
      <c r="A239" t="s">
        <v>26</v>
      </c>
      <c r="B239" t="s">
        <v>3787</v>
      </c>
      <c r="C239">
        <v>238</v>
      </c>
      <c r="D239">
        <v>238</v>
      </c>
    </row>
    <row r="240" spans="1:4" hidden="1" x14ac:dyDescent="0.3">
      <c r="A240" t="s">
        <v>26</v>
      </c>
      <c r="B240" t="s">
        <v>3787</v>
      </c>
      <c r="C240">
        <v>239</v>
      </c>
      <c r="D240">
        <v>239</v>
      </c>
    </row>
    <row r="241" spans="1:4" hidden="1" x14ac:dyDescent="0.3">
      <c r="A241" t="s">
        <v>108</v>
      </c>
      <c r="B241" t="s">
        <v>108</v>
      </c>
      <c r="C241">
        <v>240</v>
      </c>
      <c r="D241">
        <v>240</v>
      </c>
    </row>
    <row r="242" spans="1:4" hidden="1" x14ac:dyDescent="0.3">
      <c r="A242" t="s">
        <v>26</v>
      </c>
      <c r="B242" t="s">
        <v>3787</v>
      </c>
      <c r="C242">
        <v>241</v>
      </c>
      <c r="D242">
        <v>241</v>
      </c>
    </row>
    <row r="243" spans="1:4" hidden="1" x14ac:dyDescent="0.3">
      <c r="A243" t="s">
        <v>26</v>
      </c>
      <c r="B243" t="s">
        <v>3787</v>
      </c>
      <c r="C243">
        <v>242</v>
      </c>
      <c r="D243">
        <v>242</v>
      </c>
    </row>
    <row r="244" spans="1:4" x14ac:dyDescent="0.3">
      <c r="A244" t="s">
        <v>24</v>
      </c>
      <c r="B244" t="s">
        <v>3788</v>
      </c>
      <c r="C244">
        <v>243</v>
      </c>
      <c r="D244">
        <v>243</v>
      </c>
    </row>
    <row r="245" spans="1:4" hidden="1" x14ac:dyDescent="0.3">
      <c r="A245" t="s">
        <v>26</v>
      </c>
      <c r="B245" t="s">
        <v>3787</v>
      </c>
      <c r="C245">
        <v>244</v>
      </c>
      <c r="D245">
        <v>244</v>
      </c>
    </row>
    <row r="246" spans="1:4" hidden="1" x14ac:dyDescent="0.3">
      <c r="A246" t="s">
        <v>26</v>
      </c>
      <c r="B246" t="s">
        <v>3787</v>
      </c>
      <c r="C246">
        <v>245</v>
      </c>
      <c r="D246">
        <v>245</v>
      </c>
    </row>
    <row r="247" spans="1:4" hidden="1" x14ac:dyDescent="0.3">
      <c r="A247" t="s">
        <v>26</v>
      </c>
      <c r="B247" t="s">
        <v>3787</v>
      </c>
      <c r="C247">
        <v>246</v>
      </c>
      <c r="D247">
        <v>246</v>
      </c>
    </row>
    <row r="248" spans="1:4" hidden="1" x14ac:dyDescent="0.3">
      <c r="A248" t="s">
        <v>26</v>
      </c>
      <c r="B248" t="s">
        <v>3787</v>
      </c>
      <c r="C248">
        <v>247</v>
      </c>
      <c r="D248">
        <v>247</v>
      </c>
    </row>
    <row r="249" spans="1:4" hidden="1" x14ac:dyDescent="0.3">
      <c r="A249" t="s">
        <v>26</v>
      </c>
      <c r="B249" t="s">
        <v>3787</v>
      </c>
      <c r="C249">
        <v>248</v>
      </c>
      <c r="D249">
        <v>248</v>
      </c>
    </row>
    <row r="250" spans="1:4" hidden="1" x14ac:dyDescent="0.3">
      <c r="A250" t="s">
        <v>26</v>
      </c>
      <c r="B250" t="s">
        <v>3787</v>
      </c>
      <c r="C250">
        <v>249</v>
      </c>
      <c r="D250">
        <v>249</v>
      </c>
    </row>
    <row r="251" spans="1:4" hidden="1" x14ac:dyDescent="0.3">
      <c r="A251" t="s">
        <v>26</v>
      </c>
      <c r="B251" t="s">
        <v>3787</v>
      </c>
      <c r="C251">
        <v>250</v>
      </c>
      <c r="D251">
        <v>250</v>
      </c>
    </row>
    <row r="252" spans="1:4" x14ac:dyDescent="0.3">
      <c r="A252" t="s">
        <v>24</v>
      </c>
      <c r="B252" t="s">
        <v>3788</v>
      </c>
      <c r="C252">
        <v>251</v>
      </c>
      <c r="D252">
        <v>251</v>
      </c>
    </row>
    <row r="253" spans="1:4" hidden="1" x14ac:dyDescent="0.3">
      <c r="A253" t="s">
        <v>93</v>
      </c>
      <c r="B253" t="s">
        <v>93</v>
      </c>
      <c r="C253">
        <v>252</v>
      </c>
      <c r="D253">
        <v>252</v>
      </c>
    </row>
    <row r="254" spans="1:4" hidden="1" x14ac:dyDescent="0.3">
      <c r="A254" t="s">
        <v>90</v>
      </c>
      <c r="B254" t="s">
        <v>3789</v>
      </c>
      <c r="C254">
        <v>253</v>
      </c>
      <c r="D254">
        <v>253</v>
      </c>
    </row>
    <row r="255" spans="1:4" x14ac:dyDescent="0.3">
      <c r="A255" t="s">
        <v>24</v>
      </c>
      <c r="B255" t="s">
        <v>3788</v>
      </c>
      <c r="C255">
        <v>254</v>
      </c>
      <c r="D255">
        <v>254</v>
      </c>
    </row>
    <row r="256" spans="1:4" x14ac:dyDescent="0.3">
      <c r="A256" t="s">
        <v>24</v>
      </c>
      <c r="B256" t="s">
        <v>3788</v>
      </c>
      <c r="C256">
        <v>255</v>
      </c>
      <c r="D256">
        <v>255</v>
      </c>
    </row>
    <row r="257" spans="1:14" x14ac:dyDescent="0.3">
      <c r="A257" t="s">
        <v>24</v>
      </c>
      <c r="B257" t="s">
        <v>3788</v>
      </c>
      <c r="C257">
        <v>256</v>
      </c>
      <c r="D257">
        <v>256</v>
      </c>
    </row>
    <row r="258" spans="1:14" x14ac:dyDescent="0.3">
      <c r="A258" t="s">
        <v>24</v>
      </c>
      <c r="B258" t="s">
        <v>3788</v>
      </c>
      <c r="C258">
        <v>257</v>
      </c>
      <c r="D258">
        <v>257</v>
      </c>
    </row>
    <row r="259" spans="1:14" x14ac:dyDescent="0.3">
      <c r="A259" t="s">
        <v>24</v>
      </c>
      <c r="B259" t="s">
        <v>3788</v>
      </c>
      <c r="C259">
        <v>258</v>
      </c>
      <c r="D259">
        <v>258</v>
      </c>
    </row>
    <row r="260" spans="1:14" x14ac:dyDescent="0.3">
      <c r="A260" t="s">
        <v>24</v>
      </c>
      <c r="B260" t="s">
        <v>3788</v>
      </c>
      <c r="C260">
        <v>259</v>
      </c>
      <c r="D260">
        <v>259</v>
      </c>
    </row>
    <row r="261" spans="1:14" x14ac:dyDescent="0.3">
      <c r="A261" t="s">
        <v>24</v>
      </c>
      <c r="B261" t="s">
        <v>3788</v>
      </c>
      <c r="C261">
        <v>260</v>
      </c>
      <c r="D261">
        <v>260</v>
      </c>
    </row>
    <row r="262" spans="1:14" x14ac:dyDescent="0.3">
      <c r="A262" t="s">
        <v>24</v>
      </c>
      <c r="B262" t="s">
        <v>3788</v>
      </c>
      <c r="C262">
        <v>261</v>
      </c>
      <c r="D262">
        <v>261</v>
      </c>
    </row>
    <row r="263" spans="1:14" x14ac:dyDescent="0.3">
      <c r="A263" t="s">
        <v>24</v>
      </c>
      <c r="B263" t="s">
        <v>3788</v>
      </c>
      <c r="C263">
        <v>262</v>
      </c>
      <c r="D263">
        <v>262</v>
      </c>
    </row>
    <row r="264" spans="1:14" hidden="1" x14ac:dyDescent="0.3">
      <c r="A264" t="s">
        <v>26</v>
      </c>
      <c r="B264" t="s">
        <v>3787</v>
      </c>
      <c r="C264">
        <v>263</v>
      </c>
      <c r="D264">
        <v>263</v>
      </c>
    </row>
    <row r="265" spans="1:14" x14ac:dyDescent="0.3">
      <c r="A265" t="s">
        <v>24</v>
      </c>
      <c r="B265" t="s">
        <v>3788</v>
      </c>
      <c r="C265">
        <v>264</v>
      </c>
      <c r="D265">
        <v>264</v>
      </c>
    </row>
    <row r="266" spans="1:14" x14ac:dyDescent="0.3">
      <c r="A266" t="s">
        <v>139</v>
      </c>
      <c r="B266" t="s">
        <v>3788</v>
      </c>
      <c r="C266">
        <v>265</v>
      </c>
      <c r="D266">
        <v>265</v>
      </c>
      <c r="N266" t="s">
        <v>3791</v>
      </c>
    </row>
    <row r="267" spans="1:14" x14ac:dyDescent="0.3">
      <c r="A267" t="s">
        <v>139</v>
      </c>
      <c r="B267" t="s">
        <v>3788</v>
      </c>
      <c r="C267">
        <v>266</v>
      </c>
      <c r="D267">
        <v>266</v>
      </c>
      <c r="N267" t="s">
        <v>93</v>
      </c>
    </row>
    <row r="268" spans="1:14" x14ac:dyDescent="0.3">
      <c r="A268" t="s">
        <v>139</v>
      </c>
      <c r="B268" t="s">
        <v>3788</v>
      </c>
      <c r="C268">
        <v>267</v>
      </c>
      <c r="D268">
        <v>267</v>
      </c>
      <c r="N268" t="s">
        <v>3790</v>
      </c>
    </row>
    <row r="269" spans="1:14" x14ac:dyDescent="0.3">
      <c r="A269" t="s">
        <v>139</v>
      </c>
      <c r="B269" t="s">
        <v>3788</v>
      </c>
      <c r="C269">
        <v>268</v>
      </c>
      <c r="D269">
        <v>268</v>
      </c>
      <c r="N269" t="s">
        <v>108</v>
      </c>
    </row>
    <row r="270" spans="1:14" x14ac:dyDescent="0.3">
      <c r="A270" t="s">
        <v>139</v>
      </c>
      <c r="B270" t="s">
        <v>3788</v>
      </c>
      <c r="C270">
        <v>269</v>
      </c>
      <c r="D270">
        <v>269</v>
      </c>
    </row>
    <row r="271" spans="1:14" hidden="1" x14ac:dyDescent="0.3">
      <c r="A271" t="s">
        <v>90</v>
      </c>
      <c r="B271" t="s">
        <v>3789</v>
      </c>
      <c r="C271">
        <v>270</v>
      </c>
      <c r="D271">
        <v>270</v>
      </c>
    </row>
    <row r="272" spans="1:14" hidden="1" x14ac:dyDescent="0.3">
      <c r="A272" t="s">
        <v>108</v>
      </c>
      <c r="B272" t="s">
        <v>108</v>
      </c>
      <c r="C272">
        <v>271</v>
      </c>
      <c r="D272">
        <v>271</v>
      </c>
    </row>
    <row r="273" spans="1:4" x14ac:dyDescent="0.3">
      <c r="A273" t="s">
        <v>139</v>
      </c>
      <c r="B273" t="s">
        <v>3788</v>
      </c>
      <c r="C273">
        <v>272</v>
      </c>
      <c r="D273">
        <v>272</v>
      </c>
    </row>
    <row r="274" spans="1:4" hidden="1" x14ac:dyDescent="0.3">
      <c r="A274" t="s">
        <v>26</v>
      </c>
      <c r="B274" t="s">
        <v>3787</v>
      </c>
      <c r="C274">
        <v>273</v>
      </c>
      <c r="D274">
        <v>273</v>
      </c>
    </row>
    <row r="275" spans="1:4" hidden="1" x14ac:dyDescent="0.3">
      <c r="A275" t="s">
        <v>26</v>
      </c>
      <c r="B275" t="s">
        <v>3787</v>
      </c>
      <c r="C275">
        <v>274</v>
      </c>
      <c r="D275">
        <v>274</v>
      </c>
    </row>
    <row r="276" spans="1:4" x14ac:dyDescent="0.3">
      <c r="A276" t="s">
        <v>139</v>
      </c>
      <c r="B276" t="s">
        <v>3788</v>
      </c>
      <c r="C276">
        <v>275</v>
      </c>
      <c r="D276">
        <v>275</v>
      </c>
    </row>
    <row r="277" spans="1:4" x14ac:dyDescent="0.3">
      <c r="A277" t="s">
        <v>24</v>
      </c>
      <c r="B277" t="s">
        <v>3788</v>
      </c>
      <c r="C277">
        <v>276</v>
      </c>
      <c r="D277">
        <v>276</v>
      </c>
    </row>
    <row r="278" spans="1:4" x14ac:dyDescent="0.3">
      <c r="A278" t="s">
        <v>24</v>
      </c>
      <c r="B278" t="s">
        <v>3788</v>
      </c>
      <c r="C278">
        <v>277</v>
      </c>
      <c r="D278">
        <v>277</v>
      </c>
    </row>
    <row r="279" spans="1:4" hidden="1" x14ac:dyDescent="0.3">
      <c r="A279" t="s">
        <v>108</v>
      </c>
      <c r="B279" t="s">
        <v>108</v>
      </c>
      <c r="C279">
        <v>278</v>
      </c>
      <c r="D279">
        <v>278</v>
      </c>
    </row>
    <row r="280" spans="1:4" hidden="1" x14ac:dyDescent="0.3">
      <c r="A280" t="s">
        <v>26</v>
      </c>
      <c r="B280" t="s">
        <v>3787</v>
      </c>
      <c r="C280">
        <v>279</v>
      </c>
      <c r="D280">
        <v>279</v>
      </c>
    </row>
    <row r="281" spans="1:4" x14ac:dyDescent="0.3">
      <c r="A281" t="s">
        <v>139</v>
      </c>
      <c r="B281" t="s">
        <v>3788</v>
      </c>
      <c r="C281">
        <v>280</v>
      </c>
      <c r="D281">
        <v>280</v>
      </c>
    </row>
    <row r="282" spans="1:4" hidden="1" x14ac:dyDescent="0.3">
      <c r="A282" t="s">
        <v>26</v>
      </c>
      <c r="B282" t="s">
        <v>3787</v>
      </c>
      <c r="C282">
        <v>281</v>
      </c>
      <c r="D282">
        <v>281</v>
      </c>
    </row>
    <row r="283" spans="1:4" hidden="1" x14ac:dyDescent="0.3">
      <c r="A283" t="s">
        <v>26</v>
      </c>
      <c r="B283" t="s">
        <v>3787</v>
      </c>
      <c r="C283">
        <v>282</v>
      </c>
      <c r="D283">
        <v>282</v>
      </c>
    </row>
    <row r="284" spans="1:4" hidden="1" x14ac:dyDescent="0.3">
      <c r="A284" t="s">
        <v>150</v>
      </c>
      <c r="B284" t="s">
        <v>3791</v>
      </c>
      <c r="C284">
        <v>283</v>
      </c>
      <c r="D284">
        <v>283</v>
      </c>
    </row>
    <row r="285" spans="1:4" x14ac:dyDescent="0.3">
      <c r="A285" t="s">
        <v>139</v>
      </c>
      <c r="B285" t="s">
        <v>3788</v>
      </c>
      <c r="C285">
        <v>284</v>
      </c>
      <c r="D285">
        <v>284</v>
      </c>
    </row>
    <row r="286" spans="1:4" hidden="1" x14ac:dyDescent="0.3">
      <c r="A286" t="s">
        <v>108</v>
      </c>
      <c r="B286" t="s">
        <v>108</v>
      </c>
      <c r="C286">
        <v>285</v>
      </c>
      <c r="D286">
        <v>285</v>
      </c>
    </row>
    <row r="287" spans="1:4" x14ac:dyDescent="0.3">
      <c r="A287" t="s">
        <v>139</v>
      </c>
      <c r="B287" t="s">
        <v>3788</v>
      </c>
      <c r="C287">
        <v>286</v>
      </c>
      <c r="D287">
        <v>286</v>
      </c>
    </row>
    <row r="288" spans="1:4" hidden="1" x14ac:dyDescent="0.3">
      <c r="A288" t="s">
        <v>108</v>
      </c>
      <c r="B288" t="s">
        <v>108</v>
      </c>
      <c r="C288">
        <v>287</v>
      </c>
      <c r="D288">
        <v>287</v>
      </c>
    </row>
    <row r="289" spans="1:4" x14ac:dyDescent="0.3">
      <c r="A289" t="s">
        <v>139</v>
      </c>
      <c r="B289" t="s">
        <v>3788</v>
      </c>
      <c r="C289">
        <v>288</v>
      </c>
      <c r="D289">
        <v>288</v>
      </c>
    </row>
    <row r="290" spans="1:4" hidden="1" x14ac:dyDescent="0.3">
      <c r="A290" t="s">
        <v>90</v>
      </c>
      <c r="B290" t="s">
        <v>3789</v>
      </c>
      <c r="C290">
        <v>289</v>
      </c>
      <c r="D290">
        <v>289</v>
      </c>
    </row>
    <row r="291" spans="1:4" x14ac:dyDescent="0.3">
      <c r="A291" t="s">
        <v>139</v>
      </c>
      <c r="B291" t="s">
        <v>3788</v>
      </c>
      <c r="C291">
        <v>290</v>
      </c>
      <c r="D291">
        <v>290</v>
      </c>
    </row>
    <row r="292" spans="1:4" x14ac:dyDescent="0.3">
      <c r="A292" t="s">
        <v>139</v>
      </c>
      <c r="B292" t="s">
        <v>3788</v>
      </c>
      <c r="C292">
        <v>291</v>
      </c>
      <c r="D292">
        <v>291</v>
      </c>
    </row>
    <row r="293" spans="1:4" x14ac:dyDescent="0.3">
      <c r="A293" t="s">
        <v>159</v>
      </c>
      <c r="B293" t="s">
        <v>3788</v>
      </c>
      <c r="C293">
        <v>292</v>
      </c>
      <c r="D293">
        <v>292</v>
      </c>
    </row>
    <row r="294" spans="1:4" x14ac:dyDescent="0.3">
      <c r="A294" t="s">
        <v>24</v>
      </c>
      <c r="B294" t="s">
        <v>3788</v>
      </c>
      <c r="C294">
        <v>293</v>
      </c>
      <c r="D294">
        <v>293</v>
      </c>
    </row>
    <row r="295" spans="1:4" hidden="1" x14ac:dyDescent="0.3">
      <c r="A295" t="s">
        <v>161</v>
      </c>
      <c r="B295" t="s">
        <v>93</v>
      </c>
      <c r="C295">
        <v>294</v>
      </c>
      <c r="D295">
        <v>294</v>
      </c>
    </row>
    <row r="296" spans="1:4" hidden="1" x14ac:dyDescent="0.3">
      <c r="A296" t="s">
        <v>215</v>
      </c>
      <c r="B296" t="s">
        <v>108</v>
      </c>
      <c r="C296">
        <v>295</v>
      </c>
      <c r="D296">
        <v>295</v>
      </c>
    </row>
    <row r="297" spans="1:4" x14ac:dyDescent="0.3">
      <c r="A297" t="s">
        <v>24</v>
      </c>
      <c r="B297" t="s">
        <v>3788</v>
      </c>
      <c r="C297">
        <v>296</v>
      </c>
      <c r="D297">
        <v>296</v>
      </c>
    </row>
    <row r="298" spans="1:4" hidden="1" x14ac:dyDescent="0.3">
      <c r="A298" t="s">
        <v>93</v>
      </c>
      <c r="B298" t="s">
        <v>93</v>
      </c>
      <c r="C298">
        <v>297</v>
      </c>
      <c r="D298">
        <v>297</v>
      </c>
    </row>
    <row r="299" spans="1:4" hidden="1" x14ac:dyDescent="0.3">
      <c r="A299" t="s">
        <v>165</v>
      </c>
      <c r="B299" t="s">
        <v>3791</v>
      </c>
      <c r="C299">
        <v>298</v>
      </c>
      <c r="D299">
        <v>298</v>
      </c>
    </row>
    <row r="300" spans="1:4" x14ac:dyDescent="0.3">
      <c r="A300" t="s">
        <v>139</v>
      </c>
      <c r="B300" t="s">
        <v>3788</v>
      </c>
      <c r="C300">
        <v>299</v>
      </c>
      <c r="D300">
        <v>299</v>
      </c>
    </row>
    <row r="301" spans="1:4" hidden="1" x14ac:dyDescent="0.3">
      <c r="A301" t="s">
        <v>26</v>
      </c>
      <c r="B301" t="s">
        <v>3787</v>
      </c>
      <c r="C301">
        <v>300</v>
      </c>
      <c r="D301">
        <v>300</v>
      </c>
    </row>
    <row r="302" spans="1:4" hidden="1" x14ac:dyDescent="0.3">
      <c r="A302" t="s">
        <v>90</v>
      </c>
      <c r="B302" t="s">
        <v>3789</v>
      </c>
      <c r="C302">
        <v>301</v>
      </c>
      <c r="D302">
        <v>301</v>
      </c>
    </row>
    <row r="303" spans="1:4" x14ac:dyDescent="0.3">
      <c r="A303" t="s">
        <v>24</v>
      </c>
      <c r="B303" t="s">
        <v>3788</v>
      </c>
      <c r="C303">
        <v>302</v>
      </c>
      <c r="D303">
        <v>302</v>
      </c>
    </row>
    <row r="304" spans="1:4" hidden="1" x14ac:dyDescent="0.3">
      <c r="A304" t="s">
        <v>108</v>
      </c>
      <c r="B304" t="s">
        <v>108</v>
      </c>
      <c r="C304">
        <v>303</v>
      </c>
      <c r="D304">
        <v>303</v>
      </c>
    </row>
    <row r="305" spans="1:4" x14ac:dyDescent="0.3">
      <c r="A305" t="s">
        <v>24</v>
      </c>
      <c r="B305" t="s">
        <v>3788</v>
      </c>
      <c r="C305">
        <v>304</v>
      </c>
      <c r="D305">
        <v>304</v>
      </c>
    </row>
    <row r="306" spans="1:4" hidden="1" x14ac:dyDescent="0.3">
      <c r="A306" t="s">
        <v>161</v>
      </c>
      <c r="B306" t="s">
        <v>93</v>
      </c>
      <c r="C306">
        <v>305</v>
      </c>
      <c r="D306">
        <v>305</v>
      </c>
    </row>
    <row r="307" spans="1:4" x14ac:dyDescent="0.3">
      <c r="A307" t="s">
        <v>139</v>
      </c>
      <c r="B307" t="s">
        <v>3788</v>
      </c>
      <c r="C307">
        <v>306</v>
      </c>
      <c r="D307">
        <v>306</v>
      </c>
    </row>
    <row r="308" spans="1:4" x14ac:dyDescent="0.3">
      <c r="A308" t="s">
        <v>139</v>
      </c>
      <c r="B308" t="s">
        <v>3788</v>
      </c>
      <c r="C308">
        <v>307</v>
      </c>
      <c r="D308">
        <v>307</v>
      </c>
    </row>
    <row r="309" spans="1:4" hidden="1" x14ac:dyDescent="0.3">
      <c r="A309" t="s">
        <v>108</v>
      </c>
      <c r="B309" t="s">
        <v>108</v>
      </c>
      <c r="C309">
        <v>308</v>
      </c>
      <c r="D309">
        <v>308</v>
      </c>
    </row>
    <row r="310" spans="1:4" hidden="1" x14ac:dyDescent="0.3">
      <c r="A310" t="s">
        <v>90</v>
      </c>
      <c r="B310" t="s">
        <v>3789</v>
      </c>
      <c r="C310">
        <v>309</v>
      </c>
      <c r="D310">
        <v>309</v>
      </c>
    </row>
    <row r="311" spans="1:4" hidden="1" x14ac:dyDescent="0.3">
      <c r="A311" t="s">
        <v>26</v>
      </c>
      <c r="B311" t="s">
        <v>3787</v>
      </c>
      <c r="C311">
        <v>310</v>
      </c>
      <c r="D311">
        <v>310</v>
      </c>
    </row>
    <row r="312" spans="1:4" hidden="1" x14ac:dyDescent="0.3">
      <c r="A312" t="s">
        <v>176</v>
      </c>
      <c r="B312" t="s">
        <v>108</v>
      </c>
      <c r="C312">
        <v>311</v>
      </c>
      <c r="D312">
        <v>311</v>
      </c>
    </row>
    <row r="313" spans="1:4" hidden="1" x14ac:dyDescent="0.3">
      <c r="A313" t="s">
        <v>161</v>
      </c>
      <c r="B313" t="s">
        <v>93</v>
      </c>
      <c r="C313">
        <v>312</v>
      </c>
      <c r="D313">
        <v>312</v>
      </c>
    </row>
    <row r="314" spans="1:4" x14ac:dyDescent="0.3">
      <c r="A314" t="s">
        <v>24</v>
      </c>
      <c r="B314" t="s">
        <v>3788</v>
      </c>
      <c r="C314">
        <v>313</v>
      </c>
      <c r="D314">
        <v>313</v>
      </c>
    </row>
    <row r="315" spans="1:4" hidden="1" x14ac:dyDescent="0.3">
      <c r="A315" t="s">
        <v>215</v>
      </c>
      <c r="B315" t="s">
        <v>108</v>
      </c>
      <c r="C315">
        <v>314</v>
      </c>
      <c r="D315">
        <v>314</v>
      </c>
    </row>
    <row r="316" spans="1:4" hidden="1" x14ac:dyDescent="0.3">
      <c r="A316" t="s">
        <v>93</v>
      </c>
      <c r="B316" t="s">
        <v>93</v>
      </c>
      <c r="C316">
        <v>315</v>
      </c>
      <c r="D316">
        <v>315</v>
      </c>
    </row>
    <row r="317" spans="1:4" x14ac:dyDescent="0.3">
      <c r="A317" t="s">
        <v>139</v>
      </c>
      <c r="B317" t="s">
        <v>3788</v>
      </c>
      <c r="C317">
        <v>316</v>
      </c>
      <c r="D317">
        <v>316</v>
      </c>
    </row>
    <row r="318" spans="1:4" x14ac:dyDescent="0.3">
      <c r="A318" t="s">
        <v>24</v>
      </c>
      <c r="B318" t="s">
        <v>3788</v>
      </c>
      <c r="C318">
        <v>317</v>
      </c>
      <c r="D318">
        <v>317</v>
      </c>
    </row>
    <row r="319" spans="1:4" hidden="1" x14ac:dyDescent="0.3">
      <c r="A319" t="s">
        <v>176</v>
      </c>
      <c r="B319" t="s">
        <v>108</v>
      </c>
      <c r="C319">
        <v>318</v>
      </c>
      <c r="D319">
        <v>318</v>
      </c>
    </row>
    <row r="320" spans="1:4" hidden="1" x14ac:dyDescent="0.3">
      <c r="A320" t="s">
        <v>93</v>
      </c>
      <c r="B320" t="s">
        <v>93</v>
      </c>
      <c r="C320">
        <v>319</v>
      </c>
      <c r="D320">
        <v>319</v>
      </c>
    </row>
    <row r="321" spans="1:4" hidden="1" x14ac:dyDescent="0.3">
      <c r="A321" t="s">
        <v>108</v>
      </c>
      <c r="B321" t="s">
        <v>108</v>
      </c>
      <c r="C321">
        <v>320</v>
      </c>
      <c r="D321">
        <v>320</v>
      </c>
    </row>
    <row r="322" spans="1:4" x14ac:dyDescent="0.3">
      <c r="A322" t="s">
        <v>24</v>
      </c>
      <c r="B322" t="s">
        <v>3788</v>
      </c>
      <c r="C322">
        <v>321</v>
      </c>
      <c r="D322">
        <v>321</v>
      </c>
    </row>
    <row r="323" spans="1:4" x14ac:dyDescent="0.3">
      <c r="A323" t="s">
        <v>24</v>
      </c>
      <c r="B323" t="s">
        <v>3788</v>
      </c>
      <c r="C323">
        <v>322</v>
      </c>
      <c r="D323">
        <v>322</v>
      </c>
    </row>
    <row r="324" spans="1:4" x14ac:dyDescent="0.3">
      <c r="A324" t="s">
        <v>139</v>
      </c>
      <c r="B324" t="s">
        <v>3788</v>
      </c>
      <c r="C324">
        <v>323</v>
      </c>
      <c r="D324">
        <v>323</v>
      </c>
    </row>
    <row r="325" spans="1:4" hidden="1" x14ac:dyDescent="0.3">
      <c r="A325" t="s">
        <v>215</v>
      </c>
      <c r="B325" t="s">
        <v>108</v>
      </c>
      <c r="C325">
        <v>324</v>
      </c>
      <c r="D325">
        <v>324</v>
      </c>
    </row>
    <row r="326" spans="1:4" x14ac:dyDescent="0.3">
      <c r="A326" t="s">
        <v>139</v>
      </c>
      <c r="B326" t="s">
        <v>3788</v>
      </c>
      <c r="C326">
        <v>325</v>
      </c>
      <c r="D326">
        <v>325</v>
      </c>
    </row>
    <row r="327" spans="1:4" hidden="1" x14ac:dyDescent="0.3">
      <c r="A327" t="s">
        <v>161</v>
      </c>
      <c r="B327" t="s">
        <v>93</v>
      </c>
      <c r="C327">
        <v>326</v>
      </c>
      <c r="D327">
        <v>326</v>
      </c>
    </row>
    <row r="328" spans="1:4" x14ac:dyDescent="0.3">
      <c r="A328" t="s">
        <v>139</v>
      </c>
      <c r="B328" t="s">
        <v>3788</v>
      </c>
      <c r="C328">
        <v>327</v>
      </c>
      <c r="D328">
        <v>327</v>
      </c>
    </row>
    <row r="329" spans="1:4" hidden="1" x14ac:dyDescent="0.3">
      <c r="A329" t="s">
        <v>161</v>
      </c>
      <c r="B329" t="s">
        <v>93</v>
      </c>
      <c r="C329">
        <v>328</v>
      </c>
      <c r="D329">
        <v>328</v>
      </c>
    </row>
    <row r="330" spans="1:4" hidden="1" x14ac:dyDescent="0.3">
      <c r="A330" t="s">
        <v>161</v>
      </c>
      <c r="B330" t="s">
        <v>93</v>
      </c>
      <c r="C330">
        <v>329</v>
      </c>
      <c r="D330">
        <v>329</v>
      </c>
    </row>
    <row r="331" spans="1:4" x14ac:dyDescent="0.3">
      <c r="A331" t="s">
        <v>159</v>
      </c>
      <c r="B331" t="s">
        <v>3788</v>
      </c>
      <c r="C331">
        <v>330</v>
      </c>
      <c r="D331">
        <v>330</v>
      </c>
    </row>
    <row r="332" spans="1:4" x14ac:dyDescent="0.3">
      <c r="A332" t="s">
        <v>139</v>
      </c>
      <c r="B332" t="s">
        <v>3788</v>
      </c>
      <c r="C332">
        <v>331</v>
      </c>
      <c r="D332">
        <v>331</v>
      </c>
    </row>
    <row r="333" spans="1:4" x14ac:dyDescent="0.3">
      <c r="A333" t="s">
        <v>139</v>
      </c>
      <c r="B333" t="s">
        <v>3788</v>
      </c>
      <c r="C333">
        <v>332</v>
      </c>
      <c r="D333">
        <v>332</v>
      </c>
    </row>
    <row r="334" spans="1:4" hidden="1" x14ac:dyDescent="0.3">
      <c r="A334" t="s">
        <v>90</v>
      </c>
      <c r="B334" t="s">
        <v>3789</v>
      </c>
      <c r="C334">
        <v>333</v>
      </c>
      <c r="D334">
        <v>333</v>
      </c>
    </row>
    <row r="335" spans="1:4" x14ac:dyDescent="0.3">
      <c r="A335" t="s">
        <v>139</v>
      </c>
      <c r="B335" t="s">
        <v>3788</v>
      </c>
      <c r="C335">
        <v>334</v>
      </c>
      <c r="D335">
        <v>334</v>
      </c>
    </row>
    <row r="336" spans="1:4" hidden="1" x14ac:dyDescent="0.3">
      <c r="A336" t="s">
        <v>93</v>
      </c>
      <c r="B336" t="s">
        <v>93</v>
      </c>
      <c r="C336">
        <v>335</v>
      </c>
      <c r="D336">
        <v>335</v>
      </c>
    </row>
    <row r="337" spans="1:4" x14ac:dyDescent="0.3">
      <c r="A337" t="s">
        <v>139</v>
      </c>
      <c r="B337" t="s">
        <v>3788</v>
      </c>
      <c r="C337">
        <v>336</v>
      </c>
      <c r="D337">
        <v>336</v>
      </c>
    </row>
    <row r="338" spans="1:4" hidden="1" x14ac:dyDescent="0.3">
      <c r="A338" t="s">
        <v>93</v>
      </c>
      <c r="B338" t="s">
        <v>93</v>
      </c>
      <c r="C338">
        <v>337</v>
      </c>
      <c r="D338">
        <v>337</v>
      </c>
    </row>
    <row r="339" spans="1:4" hidden="1" x14ac:dyDescent="0.3">
      <c r="A339" t="s">
        <v>90</v>
      </c>
      <c r="B339" t="s">
        <v>3789</v>
      </c>
      <c r="C339">
        <v>338</v>
      </c>
      <c r="D339">
        <v>338</v>
      </c>
    </row>
    <row r="340" spans="1:4" x14ac:dyDescent="0.3">
      <c r="A340" t="s">
        <v>139</v>
      </c>
      <c r="B340" t="s">
        <v>3788</v>
      </c>
      <c r="C340">
        <v>339</v>
      </c>
      <c r="D340">
        <v>339</v>
      </c>
    </row>
    <row r="341" spans="1:4" hidden="1" x14ac:dyDescent="0.3">
      <c r="A341" t="s">
        <v>108</v>
      </c>
      <c r="B341" t="s">
        <v>108</v>
      </c>
      <c r="C341">
        <v>340</v>
      </c>
      <c r="D341">
        <v>340</v>
      </c>
    </row>
    <row r="342" spans="1:4" x14ac:dyDescent="0.3">
      <c r="A342" t="s">
        <v>139</v>
      </c>
      <c r="B342" t="s">
        <v>3788</v>
      </c>
      <c r="C342">
        <v>341</v>
      </c>
      <c r="D342">
        <v>341</v>
      </c>
    </row>
    <row r="343" spans="1:4" hidden="1" x14ac:dyDescent="0.3">
      <c r="A343" t="s">
        <v>161</v>
      </c>
      <c r="B343" t="s">
        <v>93</v>
      </c>
      <c r="C343">
        <v>342</v>
      </c>
      <c r="D343">
        <v>342</v>
      </c>
    </row>
    <row r="344" spans="1:4" hidden="1" x14ac:dyDescent="0.3">
      <c r="A344" t="s">
        <v>161</v>
      </c>
      <c r="B344" t="s">
        <v>93</v>
      </c>
      <c r="C344">
        <v>343</v>
      </c>
      <c r="D344">
        <v>343</v>
      </c>
    </row>
    <row r="345" spans="1:4" x14ac:dyDescent="0.3">
      <c r="A345" t="s">
        <v>139</v>
      </c>
      <c r="B345" t="s">
        <v>3788</v>
      </c>
      <c r="C345">
        <v>344</v>
      </c>
      <c r="D345">
        <v>344</v>
      </c>
    </row>
    <row r="346" spans="1:4" x14ac:dyDescent="0.3">
      <c r="A346" t="s">
        <v>139</v>
      </c>
      <c r="B346" t="s">
        <v>3788</v>
      </c>
      <c r="C346">
        <v>345</v>
      </c>
      <c r="D346">
        <v>345</v>
      </c>
    </row>
    <row r="347" spans="1:4" hidden="1" x14ac:dyDescent="0.3">
      <c r="A347" t="s">
        <v>93</v>
      </c>
      <c r="B347" t="s">
        <v>93</v>
      </c>
      <c r="C347">
        <v>346</v>
      </c>
      <c r="D347">
        <v>346</v>
      </c>
    </row>
    <row r="348" spans="1:4" hidden="1" x14ac:dyDescent="0.3">
      <c r="A348" t="s">
        <v>90</v>
      </c>
      <c r="B348" t="s">
        <v>3789</v>
      </c>
      <c r="C348">
        <v>347</v>
      </c>
      <c r="D348">
        <v>347</v>
      </c>
    </row>
    <row r="349" spans="1:4" x14ac:dyDescent="0.3">
      <c r="A349" t="s">
        <v>139</v>
      </c>
      <c r="B349" t="s">
        <v>3788</v>
      </c>
      <c r="C349">
        <v>348</v>
      </c>
      <c r="D349">
        <v>348</v>
      </c>
    </row>
    <row r="350" spans="1:4" hidden="1" x14ac:dyDescent="0.3">
      <c r="A350" t="s">
        <v>176</v>
      </c>
      <c r="B350" t="s">
        <v>108</v>
      </c>
      <c r="C350">
        <v>349</v>
      </c>
      <c r="D350">
        <v>349</v>
      </c>
    </row>
    <row r="351" spans="1:4" x14ac:dyDescent="0.3">
      <c r="A351" t="s">
        <v>139</v>
      </c>
      <c r="B351" t="s">
        <v>3788</v>
      </c>
      <c r="C351">
        <v>350</v>
      </c>
      <c r="D351">
        <v>350</v>
      </c>
    </row>
    <row r="352" spans="1:4" x14ac:dyDescent="0.3">
      <c r="A352" t="s">
        <v>139</v>
      </c>
      <c r="B352" t="s">
        <v>3788</v>
      </c>
      <c r="C352">
        <v>351</v>
      </c>
      <c r="D352">
        <v>351</v>
      </c>
    </row>
    <row r="353" spans="1:4" x14ac:dyDescent="0.3">
      <c r="A353" t="s">
        <v>139</v>
      </c>
      <c r="B353" t="s">
        <v>3788</v>
      </c>
      <c r="C353">
        <v>352</v>
      </c>
      <c r="D353">
        <v>352</v>
      </c>
    </row>
    <row r="354" spans="1:4" hidden="1" x14ac:dyDescent="0.3">
      <c r="A354" t="s">
        <v>203</v>
      </c>
      <c r="B354" t="s">
        <v>93</v>
      </c>
      <c r="C354">
        <v>353</v>
      </c>
      <c r="D354">
        <v>353</v>
      </c>
    </row>
    <row r="355" spans="1:4" x14ac:dyDescent="0.3">
      <c r="A355" t="s">
        <v>139</v>
      </c>
      <c r="B355" t="s">
        <v>3788</v>
      </c>
      <c r="C355">
        <v>354</v>
      </c>
      <c r="D355">
        <v>354</v>
      </c>
    </row>
    <row r="356" spans="1:4" x14ac:dyDescent="0.3">
      <c r="A356" t="s">
        <v>139</v>
      </c>
      <c r="B356" t="s">
        <v>3788</v>
      </c>
      <c r="C356">
        <v>355</v>
      </c>
      <c r="D356">
        <v>355</v>
      </c>
    </row>
    <row r="357" spans="1:4" hidden="1" x14ac:dyDescent="0.3">
      <c r="A357" t="s">
        <v>90</v>
      </c>
      <c r="B357" t="s">
        <v>3789</v>
      </c>
      <c r="C357">
        <v>356</v>
      </c>
      <c r="D357">
        <v>356</v>
      </c>
    </row>
    <row r="358" spans="1:4" x14ac:dyDescent="0.3">
      <c r="A358" t="s">
        <v>139</v>
      </c>
      <c r="B358" t="s">
        <v>3788</v>
      </c>
      <c r="C358">
        <v>357</v>
      </c>
      <c r="D358">
        <v>357</v>
      </c>
    </row>
    <row r="359" spans="1:4" x14ac:dyDescent="0.3">
      <c r="A359" t="s">
        <v>139</v>
      </c>
      <c r="B359" t="s">
        <v>3788</v>
      </c>
      <c r="C359">
        <v>358</v>
      </c>
      <c r="D359">
        <v>358</v>
      </c>
    </row>
    <row r="360" spans="1:4" hidden="1" x14ac:dyDescent="0.3">
      <c r="A360" t="s">
        <v>108</v>
      </c>
      <c r="B360" t="s">
        <v>108</v>
      </c>
      <c r="C360">
        <v>359</v>
      </c>
      <c r="D360">
        <v>359</v>
      </c>
    </row>
    <row r="361" spans="1:4" x14ac:dyDescent="0.3">
      <c r="A361" t="s">
        <v>139</v>
      </c>
      <c r="B361" t="s">
        <v>3788</v>
      </c>
      <c r="C361">
        <v>360</v>
      </c>
      <c r="D361">
        <v>360</v>
      </c>
    </row>
    <row r="362" spans="1:4" hidden="1" x14ac:dyDescent="0.3">
      <c r="A362" t="s">
        <v>108</v>
      </c>
      <c r="B362" t="s">
        <v>108</v>
      </c>
      <c r="C362">
        <v>361</v>
      </c>
      <c r="D362">
        <v>361</v>
      </c>
    </row>
    <row r="363" spans="1:4" hidden="1" x14ac:dyDescent="0.3">
      <c r="A363" t="s">
        <v>26</v>
      </c>
      <c r="B363" t="s">
        <v>3787</v>
      </c>
      <c r="C363">
        <v>362</v>
      </c>
      <c r="D363">
        <v>362</v>
      </c>
    </row>
    <row r="364" spans="1:4" hidden="1" x14ac:dyDescent="0.3">
      <c r="A364" t="s">
        <v>93</v>
      </c>
      <c r="B364" t="s">
        <v>93</v>
      </c>
      <c r="C364">
        <v>363</v>
      </c>
      <c r="D364">
        <v>363</v>
      </c>
    </row>
    <row r="365" spans="1:4" hidden="1" x14ac:dyDescent="0.3">
      <c r="A365" t="s">
        <v>108</v>
      </c>
      <c r="B365" t="s">
        <v>108</v>
      </c>
      <c r="C365">
        <v>364</v>
      </c>
      <c r="D365">
        <v>364</v>
      </c>
    </row>
    <row r="366" spans="1:4" hidden="1" x14ac:dyDescent="0.3">
      <c r="A366" t="s">
        <v>93</v>
      </c>
      <c r="B366" t="s">
        <v>93</v>
      </c>
      <c r="C366">
        <v>365</v>
      </c>
      <c r="D366">
        <v>365</v>
      </c>
    </row>
    <row r="367" spans="1:4" hidden="1" x14ac:dyDescent="0.3">
      <c r="A367" t="s">
        <v>203</v>
      </c>
      <c r="B367" t="s">
        <v>93</v>
      </c>
      <c r="C367">
        <v>366</v>
      </c>
      <c r="D367">
        <v>366</v>
      </c>
    </row>
    <row r="368" spans="1:4" hidden="1" x14ac:dyDescent="0.3">
      <c r="A368" t="s">
        <v>93</v>
      </c>
      <c r="B368" t="s">
        <v>93</v>
      </c>
      <c r="C368">
        <v>367</v>
      </c>
      <c r="D368">
        <v>367</v>
      </c>
    </row>
    <row r="369" spans="1:4" hidden="1" x14ac:dyDescent="0.3">
      <c r="A369" t="s">
        <v>209</v>
      </c>
      <c r="B369" t="s">
        <v>3789</v>
      </c>
      <c r="C369">
        <v>368</v>
      </c>
      <c r="D369">
        <v>368</v>
      </c>
    </row>
    <row r="370" spans="1:4" hidden="1" x14ac:dyDescent="0.3">
      <c r="A370" t="s">
        <v>215</v>
      </c>
      <c r="B370" t="s">
        <v>108</v>
      </c>
      <c r="C370">
        <v>369</v>
      </c>
      <c r="D370">
        <v>369</v>
      </c>
    </row>
    <row r="371" spans="1:4" hidden="1" x14ac:dyDescent="0.3">
      <c r="A371" t="s">
        <v>93</v>
      </c>
      <c r="B371" t="s">
        <v>93</v>
      </c>
      <c r="C371">
        <v>370</v>
      </c>
      <c r="D371">
        <v>370</v>
      </c>
    </row>
    <row r="372" spans="1:4" hidden="1" x14ac:dyDescent="0.3">
      <c r="A372" t="s">
        <v>108</v>
      </c>
      <c r="B372" t="s">
        <v>108</v>
      </c>
      <c r="C372">
        <v>371</v>
      </c>
      <c r="D372">
        <v>371</v>
      </c>
    </row>
    <row r="373" spans="1:4" hidden="1" x14ac:dyDescent="0.3">
      <c r="A373" t="s">
        <v>93</v>
      </c>
      <c r="B373" t="s">
        <v>93</v>
      </c>
      <c r="C373">
        <v>372</v>
      </c>
      <c r="D373">
        <v>372</v>
      </c>
    </row>
    <row r="374" spans="1:4" hidden="1" x14ac:dyDescent="0.3">
      <c r="A374" t="s">
        <v>108</v>
      </c>
      <c r="B374" t="s">
        <v>108</v>
      </c>
      <c r="C374">
        <v>373</v>
      </c>
      <c r="D374">
        <v>373</v>
      </c>
    </row>
    <row r="375" spans="1:4" hidden="1" x14ac:dyDescent="0.3">
      <c r="A375" t="s">
        <v>90</v>
      </c>
      <c r="B375" t="s">
        <v>3789</v>
      </c>
      <c r="C375">
        <v>374</v>
      </c>
      <c r="D375">
        <v>374</v>
      </c>
    </row>
    <row r="376" spans="1:4" x14ac:dyDescent="0.3">
      <c r="A376" t="s">
        <v>139</v>
      </c>
      <c r="B376" t="s">
        <v>3788</v>
      </c>
      <c r="C376">
        <v>375</v>
      </c>
      <c r="D376">
        <v>375</v>
      </c>
    </row>
    <row r="377" spans="1:4" x14ac:dyDescent="0.3">
      <c r="A377" t="s">
        <v>24</v>
      </c>
      <c r="B377" t="s">
        <v>3788</v>
      </c>
      <c r="C377">
        <v>376</v>
      </c>
      <c r="D377">
        <v>376</v>
      </c>
    </row>
    <row r="378" spans="1:4" hidden="1" x14ac:dyDescent="0.3">
      <c r="A378" t="s">
        <v>215</v>
      </c>
      <c r="B378" t="s">
        <v>108</v>
      </c>
      <c r="C378">
        <v>377</v>
      </c>
      <c r="D378">
        <v>377</v>
      </c>
    </row>
    <row r="379" spans="1:4" hidden="1" x14ac:dyDescent="0.3">
      <c r="A379" t="s">
        <v>108</v>
      </c>
      <c r="B379" t="s">
        <v>108</v>
      </c>
      <c r="C379">
        <v>378</v>
      </c>
      <c r="D379">
        <v>378</v>
      </c>
    </row>
    <row r="380" spans="1:4" hidden="1" x14ac:dyDescent="0.3">
      <c r="A380" t="s">
        <v>108</v>
      </c>
      <c r="B380" t="s">
        <v>108</v>
      </c>
      <c r="C380">
        <v>379</v>
      </c>
      <c r="D380">
        <v>379</v>
      </c>
    </row>
    <row r="381" spans="1:4" x14ac:dyDescent="0.3">
      <c r="A381" t="s">
        <v>139</v>
      </c>
      <c r="B381" t="s">
        <v>3788</v>
      </c>
      <c r="C381">
        <v>380</v>
      </c>
      <c r="D381">
        <v>380</v>
      </c>
    </row>
    <row r="382" spans="1:4" hidden="1" x14ac:dyDescent="0.3">
      <c r="A382" t="s">
        <v>108</v>
      </c>
      <c r="B382" t="s">
        <v>108</v>
      </c>
      <c r="C382">
        <v>381</v>
      </c>
      <c r="D382">
        <v>381</v>
      </c>
    </row>
    <row r="383" spans="1:4" hidden="1" x14ac:dyDescent="0.3">
      <c r="A383" t="s">
        <v>215</v>
      </c>
      <c r="B383" t="s">
        <v>108</v>
      </c>
      <c r="C383">
        <v>382</v>
      </c>
      <c r="D383">
        <v>382</v>
      </c>
    </row>
    <row r="384" spans="1:4" x14ac:dyDescent="0.3">
      <c r="A384" t="s">
        <v>24</v>
      </c>
      <c r="B384" t="s">
        <v>3788</v>
      </c>
      <c r="C384">
        <v>383</v>
      </c>
      <c r="D384">
        <v>383</v>
      </c>
    </row>
    <row r="385" spans="1:4" hidden="1" x14ac:dyDescent="0.3">
      <c r="A385" t="s">
        <v>215</v>
      </c>
      <c r="B385" t="s">
        <v>108</v>
      </c>
      <c r="C385">
        <v>384</v>
      </c>
      <c r="D385">
        <v>384</v>
      </c>
    </row>
    <row r="386" spans="1:4" hidden="1" x14ac:dyDescent="0.3">
      <c r="A386" t="s">
        <v>93</v>
      </c>
      <c r="B386" t="s">
        <v>93</v>
      </c>
      <c r="C386">
        <v>385</v>
      </c>
      <c r="D386">
        <v>385</v>
      </c>
    </row>
    <row r="387" spans="1:4" hidden="1" x14ac:dyDescent="0.3">
      <c r="A387" t="s">
        <v>93</v>
      </c>
      <c r="B387" t="s">
        <v>93</v>
      </c>
      <c r="C387">
        <v>386</v>
      </c>
      <c r="D387">
        <v>386</v>
      </c>
    </row>
    <row r="388" spans="1:4" hidden="1" x14ac:dyDescent="0.3">
      <c r="A388" t="s">
        <v>93</v>
      </c>
      <c r="B388" t="s">
        <v>93</v>
      </c>
      <c r="C388">
        <v>387</v>
      </c>
      <c r="D388">
        <v>387</v>
      </c>
    </row>
    <row r="389" spans="1:4" hidden="1" x14ac:dyDescent="0.3">
      <c r="A389" t="s">
        <v>108</v>
      </c>
      <c r="B389" t="s">
        <v>108</v>
      </c>
      <c r="C389">
        <v>388</v>
      </c>
      <c r="D389">
        <v>388</v>
      </c>
    </row>
    <row r="390" spans="1:4" hidden="1" x14ac:dyDescent="0.3">
      <c r="A390" t="s">
        <v>108</v>
      </c>
      <c r="B390" t="s">
        <v>108</v>
      </c>
      <c r="C390">
        <v>389</v>
      </c>
      <c r="D390">
        <v>389</v>
      </c>
    </row>
    <row r="391" spans="1:4" x14ac:dyDescent="0.3">
      <c r="A391" t="s">
        <v>24</v>
      </c>
      <c r="B391" t="s">
        <v>3788</v>
      </c>
      <c r="C391">
        <v>390</v>
      </c>
      <c r="D391">
        <v>390</v>
      </c>
    </row>
    <row r="392" spans="1:4" hidden="1" x14ac:dyDescent="0.3">
      <c r="A392" t="s">
        <v>108</v>
      </c>
      <c r="B392" t="s">
        <v>108</v>
      </c>
      <c r="C392">
        <v>391</v>
      </c>
      <c r="D392">
        <v>391</v>
      </c>
    </row>
    <row r="393" spans="1:4" x14ac:dyDescent="0.3">
      <c r="A393" t="s">
        <v>24</v>
      </c>
      <c r="B393" t="s">
        <v>3788</v>
      </c>
      <c r="C393">
        <v>392</v>
      </c>
      <c r="D393">
        <v>392</v>
      </c>
    </row>
    <row r="394" spans="1:4" hidden="1" x14ac:dyDescent="0.3">
      <c r="A394" t="s">
        <v>215</v>
      </c>
      <c r="B394" t="s">
        <v>108</v>
      </c>
      <c r="C394">
        <v>393</v>
      </c>
      <c r="D394">
        <v>393</v>
      </c>
    </row>
    <row r="395" spans="1:4" hidden="1" x14ac:dyDescent="0.3">
      <c r="A395" t="s">
        <v>108</v>
      </c>
      <c r="B395" t="s">
        <v>108</v>
      </c>
      <c r="C395">
        <v>394</v>
      </c>
      <c r="D395">
        <v>394</v>
      </c>
    </row>
    <row r="396" spans="1:4" hidden="1" x14ac:dyDescent="0.3">
      <c r="A396" t="s">
        <v>108</v>
      </c>
      <c r="B396" t="s">
        <v>108</v>
      </c>
      <c r="C396">
        <v>395</v>
      </c>
      <c r="D396">
        <v>395</v>
      </c>
    </row>
    <row r="397" spans="1:4" hidden="1" x14ac:dyDescent="0.3">
      <c r="A397" t="s">
        <v>108</v>
      </c>
      <c r="B397" t="s">
        <v>108</v>
      </c>
      <c r="C397">
        <v>396</v>
      </c>
      <c r="D397">
        <v>396</v>
      </c>
    </row>
    <row r="398" spans="1:4" hidden="1" x14ac:dyDescent="0.3">
      <c r="A398" t="s">
        <v>203</v>
      </c>
      <c r="B398" t="s">
        <v>93</v>
      </c>
      <c r="C398">
        <v>397</v>
      </c>
      <c r="D398">
        <v>397</v>
      </c>
    </row>
    <row r="399" spans="1:4" hidden="1" x14ac:dyDescent="0.3">
      <c r="A399" t="s">
        <v>203</v>
      </c>
      <c r="B399" t="s">
        <v>93</v>
      </c>
      <c r="C399">
        <v>398</v>
      </c>
      <c r="D399">
        <v>398</v>
      </c>
    </row>
    <row r="400" spans="1:4" hidden="1" x14ac:dyDescent="0.3">
      <c r="A400" t="s">
        <v>108</v>
      </c>
      <c r="B400" t="s">
        <v>108</v>
      </c>
      <c r="C400">
        <v>399</v>
      </c>
      <c r="D400">
        <v>399</v>
      </c>
    </row>
    <row r="401" spans="1:4" hidden="1" x14ac:dyDescent="0.3">
      <c r="A401" t="s">
        <v>161</v>
      </c>
      <c r="B401" t="s">
        <v>93</v>
      </c>
      <c r="C401">
        <v>400</v>
      </c>
      <c r="D401">
        <v>400</v>
      </c>
    </row>
    <row r="402" spans="1:4" hidden="1" x14ac:dyDescent="0.3">
      <c r="A402" t="s">
        <v>108</v>
      </c>
      <c r="B402" t="s">
        <v>108</v>
      </c>
      <c r="C402">
        <v>401</v>
      </c>
      <c r="D402">
        <v>401</v>
      </c>
    </row>
    <row r="403" spans="1:4" hidden="1" x14ac:dyDescent="0.3">
      <c r="A403" t="s">
        <v>215</v>
      </c>
      <c r="B403" t="s">
        <v>108</v>
      </c>
      <c r="C403">
        <v>402</v>
      </c>
      <c r="D403">
        <v>402</v>
      </c>
    </row>
    <row r="404" spans="1:4" hidden="1" x14ac:dyDescent="0.3">
      <c r="A404" t="s">
        <v>93</v>
      </c>
      <c r="B404" t="s">
        <v>93</v>
      </c>
      <c r="C404">
        <v>403</v>
      </c>
      <c r="D404">
        <v>403</v>
      </c>
    </row>
    <row r="405" spans="1:4" hidden="1" x14ac:dyDescent="0.3">
      <c r="A405" t="s">
        <v>215</v>
      </c>
      <c r="B405" t="s">
        <v>108</v>
      </c>
      <c r="C405">
        <v>404</v>
      </c>
      <c r="D405">
        <v>404</v>
      </c>
    </row>
    <row r="406" spans="1:4" hidden="1" x14ac:dyDescent="0.3">
      <c r="A406" t="s">
        <v>161</v>
      </c>
      <c r="B406" t="s">
        <v>93</v>
      </c>
      <c r="C406">
        <v>405</v>
      </c>
      <c r="D406">
        <v>405</v>
      </c>
    </row>
    <row r="407" spans="1:4" hidden="1" x14ac:dyDescent="0.3">
      <c r="A407" t="s">
        <v>215</v>
      </c>
      <c r="B407" t="s">
        <v>108</v>
      </c>
      <c r="C407">
        <v>406</v>
      </c>
      <c r="D407">
        <v>406</v>
      </c>
    </row>
    <row r="408" spans="1:4" hidden="1" x14ac:dyDescent="0.3">
      <c r="A408" t="s">
        <v>90</v>
      </c>
      <c r="B408" t="s">
        <v>3789</v>
      </c>
      <c r="C408">
        <v>407</v>
      </c>
      <c r="D408">
        <v>407</v>
      </c>
    </row>
    <row r="409" spans="1:4" hidden="1" x14ac:dyDescent="0.3">
      <c r="A409" t="s">
        <v>227</v>
      </c>
      <c r="B409" t="s">
        <v>108</v>
      </c>
      <c r="C409">
        <v>408</v>
      </c>
      <c r="D409">
        <v>408</v>
      </c>
    </row>
    <row r="410" spans="1:4" x14ac:dyDescent="0.3">
      <c r="A410" t="s">
        <v>139</v>
      </c>
      <c r="B410" t="s">
        <v>3788</v>
      </c>
      <c r="C410">
        <v>409</v>
      </c>
      <c r="D410">
        <v>409</v>
      </c>
    </row>
    <row r="411" spans="1:4" hidden="1" x14ac:dyDescent="0.3">
      <c r="A411" t="s">
        <v>108</v>
      </c>
      <c r="B411" t="s">
        <v>108</v>
      </c>
      <c r="C411">
        <v>410</v>
      </c>
      <c r="D411">
        <v>410</v>
      </c>
    </row>
    <row r="412" spans="1:4" hidden="1" x14ac:dyDescent="0.3">
      <c r="A412" t="s">
        <v>215</v>
      </c>
      <c r="B412" t="s">
        <v>108</v>
      </c>
      <c r="C412">
        <v>411</v>
      </c>
      <c r="D412">
        <v>411</v>
      </c>
    </row>
    <row r="413" spans="1:4" hidden="1" x14ac:dyDescent="0.3">
      <c r="A413" t="s">
        <v>215</v>
      </c>
      <c r="B413" t="s">
        <v>108</v>
      </c>
      <c r="C413">
        <v>412</v>
      </c>
      <c r="D413">
        <v>412</v>
      </c>
    </row>
    <row r="414" spans="1:4" hidden="1" x14ac:dyDescent="0.3">
      <c r="A414" t="s">
        <v>215</v>
      </c>
      <c r="B414" t="s">
        <v>108</v>
      </c>
      <c r="C414">
        <v>413</v>
      </c>
      <c r="D414">
        <v>413</v>
      </c>
    </row>
    <row r="415" spans="1:4" hidden="1" x14ac:dyDescent="0.3">
      <c r="A415" t="s">
        <v>161</v>
      </c>
      <c r="B415" t="s">
        <v>93</v>
      </c>
      <c r="C415">
        <v>414</v>
      </c>
      <c r="D415">
        <v>414</v>
      </c>
    </row>
    <row r="416" spans="1:4" x14ac:dyDescent="0.3">
      <c r="A416" t="s">
        <v>139</v>
      </c>
      <c r="B416" t="s">
        <v>3788</v>
      </c>
      <c r="C416">
        <v>415</v>
      </c>
      <c r="D416">
        <v>415</v>
      </c>
    </row>
    <row r="417" spans="1:4" hidden="1" x14ac:dyDescent="0.3">
      <c r="A417" t="s">
        <v>215</v>
      </c>
      <c r="B417" t="s">
        <v>108</v>
      </c>
      <c r="C417">
        <v>416</v>
      </c>
      <c r="D417">
        <v>416</v>
      </c>
    </row>
    <row r="418" spans="1:4" hidden="1" x14ac:dyDescent="0.3">
      <c r="A418" t="s">
        <v>161</v>
      </c>
      <c r="B418" t="s">
        <v>93</v>
      </c>
      <c r="C418">
        <v>417</v>
      </c>
      <c r="D418">
        <v>417</v>
      </c>
    </row>
    <row r="419" spans="1:4" hidden="1" x14ac:dyDescent="0.3">
      <c r="A419" t="s">
        <v>215</v>
      </c>
      <c r="B419" t="s">
        <v>108</v>
      </c>
      <c r="C419">
        <v>418</v>
      </c>
      <c r="D419">
        <v>418</v>
      </c>
    </row>
    <row r="420" spans="1:4" x14ac:dyDescent="0.3">
      <c r="A420" t="s">
        <v>139</v>
      </c>
      <c r="B420" t="s">
        <v>3788</v>
      </c>
      <c r="C420">
        <v>419</v>
      </c>
      <c r="D420">
        <v>419</v>
      </c>
    </row>
    <row r="421" spans="1:4" hidden="1" x14ac:dyDescent="0.3">
      <c r="A421" t="s">
        <v>215</v>
      </c>
      <c r="B421" t="s">
        <v>108</v>
      </c>
      <c r="C421">
        <v>420</v>
      </c>
      <c r="D421">
        <v>420</v>
      </c>
    </row>
    <row r="422" spans="1:4" hidden="1" x14ac:dyDescent="0.3">
      <c r="A422" t="s">
        <v>176</v>
      </c>
      <c r="B422" t="s">
        <v>108</v>
      </c>
      <c r="C422">
        <v>421</v>
      </c>
      <c r="D422">
        <v>421</v>
      </c>
    </row>
    <row r="423" spans="1:4" hidden="1" x14ac:dyDescent="0.3">
      <c r="A423" t="s">
        <v>215</v>
      </c>
      <c r="B423" t="s">
        <v>108</v>
      </c>
      <c r="C423">
        <v>422</v>
      </c>
      <c r="D423">
        <v>422</v>
      </c>
    </row>
    <row r="424" spans="1:4" hidden="1" x14ac:dyDescent="0.3">
      <c r="A424" t="s">
        <v>227</v>
      </c>
      <c r="B424" t="s">
        <v>108</v>
      </c>
      <c r="C424">
        <v>423</v>
      </c>
      <c r="D424">
        <v>423</v>
      </c>
    </row>
    <row r="425" spans="1:4" hidden="1" x14ac:dyDescent="0.3">
      <c r="A425" t="s">
        <v>161</v>
      </c>
      <c r="B425" t="s">
        <v>93</v>
      </c>
      <c r="C425">
        <v>424</v>
      </c>
      <c r="D425">
        <v>424</v>
      </c>
    </row>
    <row r="426" spans="1:4" hidden="1" x14ac:dyDescent="0.3">
      <c r="A426" t="s">
        <v>215</v>
      </c>
      <c r="B426" t="s">
        <v>108</v>
      </c>
      <c r="C426">
        <v>425</v>
      </c>
      <c r="D426">
        <v>425</v>
      </c>
    </row>
    <row r="427" spans="1:4" x14ac:dyDescent="0.3">
      <c r="A427" t="s">
        <v>139</v>
      </c>
      <c r="B427" t="s">
        <v>3788</v>
      </c>
      <c r="C427">
        <v>426</v>
      </c>
      <c r="D427">
        <v>426</v>
      </c>
    </row>
    <row r="428" spans="1:4" hidden="1" x14ac:dyDescent="0.3">
      <c r="A428" t="s">
        <v>108</v>
      </c>
      <c r="B428" t="s">
        <v>108</v>
      </c>
      <c r="C428">
        <v>427</v>
      </c>
      <c r="D428">
        <v>427</v>
      </c>
    </row>
    <row r="429" spans="1:4" hidden="1" x14ac:dyDescent="0.3">
      <c r="A429" t="s">
        <v>215</v>
      </c>
      <c r="B429" t="s">
        <v>108</v>
      </c>
      <c r="C429">
        <v>428</v>
      </c>
      <c r="D429">
        <v>428</v>
      </c>
    </row>
    <row r="430" spans="1:4" hidden="1" x14ac:dyDescent="0.3">
      <c r="A430" t="s">
        <v>161</v>
      </c>
      <c r="B430" t="s">
        <v>93</v>
      </c>
      <c r="C430">
        <v>429</v>
      </c>
      <c r="D430">
        <v>429</v>
      </c>
    </row>
    <row r="431" spans="1:4" hidden="1" x14ac:dyDescent="0.3">
      <c r="A431" t="s">
        <v>108</v>
      </c>
      <c r="B431" t="s">
        <v>108</v>
      </c>
      <c r="C431">
        <v>430</v>
      </c>
      <c r="D431">
        <v>430</v>
      </c>
    </row>
    <row r="432" spans="1:4" hidden="1" x14ac:dyDescent="0.3">
      <c r="A432" t="s">
        <v>108</v>
      </c>
      <c r="B432" t="s">
        <v>108</v>
      </c>
      <c r="C432">
        <v>431</v>
      </c>
      <c r="D432">
        <v>431</v>
      </c>
    </row>
    <row r="433" spans="1:4" hidden="1" x14ac:dyDescent="0.3">
      <c r="A433" t="s">
        <v>93</v>
      </c>
      <c r="B433" t="s">
        <v>93</v>
      </c>
      <c r="C433">
        <v>432</v>
      </c>
      <c r="D433">
        <v>432</v>
      </c>
    </row>
    <row r="434" spans="1:4" x14ac:dyDescent="0.3">
      <c r="A434" t="s">
        <v>139</v>
      </c>
      <c r="B434" t="s">
        <v>3788</v>
      </c>
      <c r="C434">
        <v>433</v>
      </c>
      <c r="D434">
        <v>433</v>
      </c>
    </row>
    <row r="435" spans="1:4" x14ac:dyDescent="0.3">
      <c r="A435" t="s">
        <v>139</v>
      </c>
      <c r="B435" t="s">
        <v>3788</v>
      </c>
      <c r="C435">
        <v>434</v>
      </c>
      <c r="D435">
        <v>434</v>
      </c>
    </row>
    <row r="436" spans="1:4" hidden="1" x14ac:dyDescent="0.3">
      <c r="A436" t="s">
        <v>108</v>
      </c>
      <c r="B436" t="s">
        <v>108</v>
      </c>
      <c r="C436">
        <v>435</v>
      </c>
      <c r="D436">
        <v>435</v>
      </c>
    </row>
    <row r="437" spans="1:4" x14ac:dyDescent="0.3">
      <c r="A437" t="s">
        <v>139</v>
      </c>
      <c r="B437" t="s">
        <v>3788</v>
      </c>
      <c r="C437">
        <v>436</v>
      </c>
      <c r="D437">
        <v>436</v>
      </c>
    </row>
    <row r="438" spans="1:4" x14ac:dyDescent="0.3">
      <c r="A438" t="s">
        <v>139</v>
      </c>
      <c r="B438" t="s">
        <v>3788</v>
      </c>
      <c r="C438">
        <v>437</v>
      </c>
      <c r="D438">
        <v>437</v>
      </c>
    </row>
    <row r="439" spans="1:4" hidden="1" x14ac:dyDescent="0.3">
      <c r="A439" t="s">
        <v>227</v>
      </c>
      <c r="B439" t="s">
        <v>108</v>
      </c>
      <c r="C439">
        <v>438</v>
      </c>
      <c r="D439">
        <v>438</v>
      </c>
    </row>
    <row r="440" spans="1:4" x14ac:dyDescent="0.3">
      <c r="A440" t="s">
        <v>24</v>
      </c>
      <c r="B440" t="s">
        <v>3788</v>
      </c>
      <c r="C440">
        <v>439</v>
      </c>
      <c r="D440">
        <v>439</v>
      </c>
    </row>
    <row r="441" spans="1:4" hidden="1" x14ac:dyDescent="0.3">
      <c r="A441" t="s">
        <v>215</v>
      </c>
      <c r="B441" t="s">
        <v>108</v>
      </c>
      <c r="C441">
        <v>440</v>
      </c>
      <c r="D441">
        <v>440</v>
      </c>
    </row>
    <row r="442" spans="1:4" hidden="1" x14ac:dyDescent="0.3">
      <c r="A442" t="s">
        <v>108</v>
      </c>
      <c r="B442" t="s">
        <v>108</v>
      </c>
      <c r="C442">
        <v>441</v>
      </c>
      <c r="D442">
        <v>441</v>
      </c>
    </row>
    <row r="443" spans="1:4" hidden="1" x14ac:dyDescent="0.3">
      <c r="A443" t="s">
        <v>108</v>
      </c>
      <c r="B443" t="s">
        <v>108</v>
      </c>
      <c r="C443">
        <v>442</v>
      </c>
      <c r="D443">
        <v>442</v>
      </c>
    </row>
    <row r="444" spans="1:4" hidden="1" x14ac:dyDescent="0.3">
      <c r="A444" t="s">
        <v>215</v>
      </c>
      <c r="B444" t="s">
        <v>108</v>
      </c>
      <c r="C444">
        <v>443</v>
      </c>
      <c r="D444">
        <v>443</v>
      </c>
    </row>
    <row r="445" spans="1:4" hidden="1" x14ac:dyDescent="0.3">
      <c r="A445" t="s">
        <v>215</v>
      </c>
      <c r="B445" t="s">
        <v>108</v>
      </c>
      <c r="C445">
        <v>444</v>
      </c>
      <c r="D445">
        <v>444</v>
      </c>
    </row>
    <row r="446" spans="1:4" x14ac:dyDescent="0.3">
      <c r="A446" t="s">
        <v>24</v>
      </c>
      <c r="B446" t="s">
        <v>3788</v>
      </c>
      <c r="C446">
        <v>445</v>
      </c>
      <c r="D446">
        <v>445</v>
      </c>
    </row>
    <row r="447" spans="1:4" x14ac:dyDescent="0.3">
      <c r="A447" t="s">
        <v>24</v>
      </c>
      <c r="B447" t="s">
        <v>3788</v>
      </c>
      <c r="C447">
        <v>446</v>
      </c>
      <c r="D447">
        <v>446</v>
      </c>
    </row>
    <row r="448" spans="1:4" x14ac:dyDescent="0.3">
      <c r="A448" t="s">
        <v>24</v>
      </c>
      <c r="B448" t="s">
        <v>3788</v>
      </c>
      <c r="C448">
        <v>447</v>
      </c>
      <c r="D448">
        <v>447</v>
      </c>
    </row>
    <row r="449" spans="1:4" x14ac:dyDescent="0.3">
      <c r="A449" t="s">
        <v>139</v>
      </c>
      <c r="B449" t="s">
        <v>3788</v>
      </c>
      <c r="C449">
        <v>448</v>
      </c>
      <c r="D449">
        <v>448</v>
      </c>
    </row>
    <row r="450" spans="1:4" hidden="1" x14ac:dyDescent="0.3">
      <c r="A450" t="s">
        <v>108</v>
      </c>
      <c r="B450" t="s">
        <v>108</v>
      </c>
      <c r="C450">
        <v>449</v>
      </c>
      <c r="D450">
        <v>449</v>
      </c>
    </row>
    <row r="451" spans="1:4" x14ac:dyDescent="0.3">
      <c r="A451" t="s">
        <v>139</v>
      </c>
      <c r="B451" t="s">
        <v>3788</v>
      </c>
      <c r="C451">
        <v>450</v>
      </c>
      <c r="D451">
        <v>450</v>
      </c>
    </row>
    <row r="452" spans="1:4" x14ac:dyDescent="0.3">
      <c r="A452" t="s">
        <v>139</v>
      </c>
      <c r="B452" t="s">
        <v>3788</v>
      </c>
      <c r="C452">
        <v>451</v>
      </c>
      <c r="D452">
        <v>451</v>
      </c>
    </row>
    <row r="453" spans="1:4" hidden="1" x14ac:dyDescent="0.3">
      <c r="A453" t="s">
        <v>215</v>
      </c>
      <c r="B453" t="s">
        <v>108</v>
      </c>
      <c r="C453">
        <v>452</v>
      </c>
      <c r="D453">
        <v>452</v>
      </c>
    </row>
    <row r="454" spans="1:4" hidden="1" x14ac:dyDescent="0.3">
      <c r="A454" t="s">
        <v>108</v>
      </c>
      <c r="B454" t="s">
        <v>108</v>
      </c>
      <c r="C454">
        <v>453</v>
      </c>
      <c r="D454">
        <v>453</v>
      </c>
    </row>
    <row r="455" spans="1:4" hidden="1" x14ac:dyDescent="0.3">
      <c r="A455" t="s">
        <v>161</v>
      </c>
      <c r="B455" t="s">
        <v>93</v>
      </c>
      <c r="C455">
        <v>454</v>
      </c>
      <c r="D455">
        <v>454</v>
      </c>
    </row>
    <row r="456" spans="1:4" hidden="1" x14ac:dyDescent="0.3">
      <c r="A456" t="s">
        <v>90</v>
      </c>
      <c r="B456" t="s">
        <v>3789</v>
      </c>
      <c r="C456">
        <v>455</v>
      </c>
      <c r="D456">
        <v>455</v>
      </c>
    </row>
    <row r="457" spans="1:4" hidden="1" x14ac:dyDescent="0.3">
      <c r="A457" t="s">
        <v>93</v>
      </c>
      <c r="B457" t="s">
        <v>93</v>
      </c>
      <c r="C457">
        <v>456</v>
      </c>
      <c r="D457">
        <v>456</v>
      </c>
    </row>
    <row r="458" spans="1:4" x14ac:dyDescent="0.3">
      <c r="A458" t="s">
        <v>139</v>
      </c>
      <c r="B458" t="s">
        <v>3788</v>
      </c>
      <c r="C458">
        <v>457</v>
      </c>
      <c r="D458">
        <v>457</v>
      </c>
    </row>
    <row r="459" spans="1:4" hidden="1" x14ac:dyDescent="0.3">
      <c r="A459" t="s">
        <v>215</v>
      </c>
      <c r="B459" t="s">
        <v>108</v>
      </c>
      <c r="C459">
        <v>458</v>
      </c>
      <c r="D459">
        <v>458</v>
      </c>
    </row>
    <row r="460" spans="1:4" hidden="1" x14ac:dyDescent="0.3">
      <c r="A460" t="s">
        <v>108</v>
      </c>
      <c r="B460" t="s">
        <v>108</v>
      </c>
      <c r="C460">
        <v>459</v>
      </c>
      <c r="D460">
        <v>459</v>
      </c>
    </row>
    <row r="461" spans="1:4" hidden="1" x14ac:dyDescent="0.3">
      <c r="A461" t="s">
        <v>93</v>
      </c>
      <c r="B461" t="s">
        <v>93</v>
      </c>
      <c r="C461">
        <v>460</v>
      </c>
      <c r="D461">
        <v>460</v>
      </c>
    </row>
    <row r="462" spans="1:4" hidden="1" x14ac:dyDescent="0.3">
      <c r="A462" t="s">
        <v>227</v>
      </c>
      <c r="B462" t="s">
        <v>108</v>
      </c>
      <c r="C462">
        <v>461</v>
      </c>
      <c r="D462">
        <v>461</v>
      </c>
    </row>
    <row r="463" spans="1:4" hidden="1" x14ac:dyDescent="0.3">
      <c r="A463" t="s">
        <v>90</v>
      </c>
      <c r="B463" t="s">
        <v>3789</v>
      </c>
      <c r="C463">
        <v>462</v>
      </c>
      <c r="D463">
        <v>462</v>
      </c>
    </row>
    <row r="464" spans="1:4" hidden="1" x14ac:dyDescent="0.3">
      <c r="A464" t="s">
        <v>203</v>
      </c>
      <c r="B464" t="s">
        <v>93</v>
      </c>
      <c r="C464">
        <v>463</v>
      </c>
      <c r="D464">
        <v>463</v>
      </c>
    </row>
    <row r="465" spans="1:4" hidden="1" x14ac:dyDescent="0.3">
      <c r="A465" t="s">
        <v>254</v>
      </c>
      <c r="B465" t="s">
        <v>3790</v>
      </c>
      <c r="C465">
        <v>464</v>
      </c>
      <c r="D465">
        <v>464</v>
      </c>
    </row>
    <row r="466" spans="1:4" hidden="1" x14ac:dyDescent="0.3">
      <c r="A466" t="s">
        <v>93</v>
      </c>
      <c r="B466" t="s">
        <v>93</v>
      </c>
      <c r="C466">
        <v>465</v>
      </c>
      <c r="D466">
        <v>465</v>
      </c>
    </row>
    <row r="467" spans="1:4" hidden="1" x14ac:dyDescent="0.3">
      <c r="A467" t="s">
        <v>108</v>
      </c>
      <c r="B467" t="s">
        <v>108</v>
      </c>
      <c r="C467">
        <v>466</v>
      </c>
      <c r="D467">
        <v>466</v>
      </c>
    </row>
    <row r="468" spans="1:4" x14ac:dyDescent="0.3">
      <c r="A468" t="s">
        <v>139</v>
      </c>
      <c r="B468" t="s">
        <v>3788</v>
      </c>
      <c r="C468">
        <v>467</v>
      </c>
      <c r="D468">
        <v>467</v>
      </c>
    </row>
    <row r="469" spans="1:4" hidden="1" x14ac:dyDescent="0.3">
      <c r="A469" t="s">
        <v>161</v>
      </c>
      <c r="B469" t="s">
        <v>93</v>
      </c>
      <c r="C469">
        <v>468</v>
      </c>
      <c r="D469">
        <v>468</v>
      </c>
    </row>
    <row r="470" spans="1:4" x14ac:dyDescent="0.3">
      <c r="A470" t="s">
        <v>139</v>
      </c>
      <c r="B470" t="s">
        <v>3788</v>
      </c>
      <c r="C470">
        <v>469</v>
      </c>
      <c r="D470">
        <v>469</v>
      </c>
    </row>
    <row r="471" spans="1:4" x14ac:dyDescent="0.3">
      <c r="A471" t="s">
        <v>139</v>
      </c>
      <c r="B471" t="s">
        <v>3788</v>
      </c>
      <c r="C471">
        <v>470</v>
      </c>
      <c r="D471">
        <v>470</v>
      </c>
    </row>
    <row r="472" spans="1:4" x14ac:dyDescent="0.3">
      <c r="A472" t="s">
        <v>139</v>
      </c>
      <c r="B472" t="s">
        <v>3788</v>
      </c>
      <c r="C472">
        <v>471</v>
      </c>
      <c r="D472">
        <v>471</v>
      </c>
    </row>
    <row r="473" spans="1:4" hidden="1" x14ac:dyDescent="0.3">
      <c r="A473" t="s">
        <v>108</v>
      </c>
      <c r="B473" t="s">
        <v>108</v>
      </c>
      <c r="C473">
        <v>472</v>
      </c>
      <c r="D473">
        <v>472</v>
      </c>
    </row>
    <row r="474" spans="1:4" x14ac:dyDescent="0.3">
      <c r="A474" t="s">
        <v>139</v>
      </c>
      <c r="B474" t="s">
        <v>3788</v>
      </c>
      <c r="C474">
        <v>473</v>
      </c>
      <c r="D474">
        <v>473</v>
      </c>
    </row>
    <row r="475" spans="1:4" x14ac:dyDescent="0.3">
      <c r="A475" t="s">
        <v>139</v>
      </c>
      <c r="B475" t="s">
        <v>3788</v>
      </c>
      <c r="C475">
        <v>474</v>
      </c>
      <c r="D475">
        <v>474</v>
      </c>
    </row>
    <row r="476" spans="1:4" x14ac:dyDescent="0.3">
      <c r="A476" t="s">
        <v>139</v>
      </c>
      <c r="B476" t="s">
        <v>3788</v>
      </c>
      <c r="C476">
        <v>475</v>
      </c>
      <c r="D476">
        <v>475</v>
      </c>
    </row>
    <row r="477" spans="1:4" x14ac:dyDescent="0.3">
      <c r="A477" t="s">
        <v>139</v>
      </c>
      <c r="B477" t="s">
        <v>3788</v>
      </c>
      <c r="C477">
        <v>476</v>
      </c>
      <c r="D477">
        <v>476</v>
      </c>
    </row>
    <row r="478" spans="1:4" hidden="1" x14ac:dyDescent="0.3">
      <c r="A478" t="s">
        <v>161</v>
      </c>
      <c r="B478" t="s">
        <v>93</v>
      </c>
      <c r="C478">
        <v>477</v>
      </c>
      <c r="D478">
        <v>477</v>
      </c>
    </row>
    <row r="479" spans="1:4" hidden="1" x14ac:dyDescent="0.3">
      <c r="A479" t="s">
        <v>93</v>
      </c>
      <c r="B479" t="s">
        <v>93</v>
      </c>
      <c r="C479">
        <v>478</v>
      </c>
      <c r="D479">
        <v>478</v>
      </c>
    </row>
    <row r="480" spans="1:4" hidden="1" x14ac:dyDescent="0.3">
      <c r="A480" t="s">
        <v>161</v>
      </c>
      <c r="B480" t="s">
        <v>93</v>
      </c>
      <c r="C480">
        <v>479</v>
      </c>
      <c r="D480">
        <v>479</v>
      </c>
    </row>
    <row r="481" spans="1:4" hidden="1" x14ac:dyDescent="0.3">
      <c r="A481" t="s">
        <v>93</v>
      </c>
      <c r="B481" t="s">
        <v>93</v>
      </c>
      <c r="C481">
        <v>480</v>
      </c>
      <c r="D481">
        <v>480</v>
      </c>
    </row>
    <row r="482" spans="1:4" hidden="1" x14ac:dyDescent="0.3">
      <c r="A482" t="s">
        <v>161</v>
      </c>
      <c r="B482" t="s">
        <v>93</v>
      </c>
      <c r="C482">
        <v>481</v>
      </c>
      <c r="D482">
        <v>481</v>
      </c>
    </row>
    <row r="483" spans="1:4" hidden="1" x14ac:dyDescent="0.3">
      <c r="A483" t="s">
        <v>227</v>
      </c>
      <c r="B483" t="s">
        <v>108</v>
      </c>
      <c r="C483">
        <v>482</v>
      </c>
      <c r="D483">
        <v>482</v>
      </c>
    </row>
    <row r="484" spans="1:4" x14ac:dyDescent="0.3">
      <c r="A484" t="s">
        <v>139</v>
      </c>
      <c r="B484" t="s">
        <v>3788</v>
      </c>
      <c r="C484">
        <v>483</v>
      </c>
      <c r="D484">
        <v>483</v>
      </c>
    </row>
    <row r="485" spans="1:4" hidden="1" x14ac:dyDescent="0.3">
      <c r="A485" t="s">
        <v>108</v>
      </c>
      <c r="B485" t="s">
        <v>108</v>
      </c>
      <c r="C485">
        <v>484</v>
      </c>
      <c r="D485">
        <v>484</v>
      </c>
    </row>
    <row r="486" spans="1:4" hidden="1" x14ac:dyDescent="0.3">
      <c r="A486" t="s">
        <v>161</v>
      </c>
      <c r="B486" t="s">
        <v>93</v>
      </c>
      <c r="C486">
        <v>485</v>
      </c>
      <c r="D486">
        <v>485</v>
      </c>
    </row>
    <row r="487" spans="1:4" hidden="1" x14ac:dyDescent="0.3">
      <c r="A487" t="s">
        <v>108</v>
      </c>
      <c r="B487" t="s">
        <v>108</v>
      </c>
      <c r="C487">
        <v>486</v>
      </c>
      <c r="D487">
        <v>486</v>
      </c>
    </row>
    <row r="488" spans="1:4" hidden="1" x14ac:dyDescent="0.3">
      <c r="A488" t="s">
        <v>26</v>
      </c>
      <c r="B488" t="s">
        <v>3787</v>
      </c>
      <c r="C488">
        <v>487</v>
      </c>
      <c r="D488">
        <v>487</v>
      </c>
    </row>
    <row r="489" spans="1:4" hidden="1" x14ac:dyDescent="0.3">
      <c r="A489" t="s">
        <v>93</v>
      </c>
      <c r="B489" t="s">
        <v>93</v>
      </c>
      <c r="C489">
        <v>488</v>
      </c>
      <c r="D489">
        <v>488</v>
      </c>
    </row>
    <row r="490" spans="1:4" x14ac:dyDescent="0.3">
      <c r="A490" t="s">
        <v>159</v>
      </c>
      <c r="B490" t="s">
        <v>3788</v>
      </c>
      <c r="C490">
        <v>489</v>
      </c>
      <c r="D490">
        <v>489</v>
      </c>
    </row>
    <row r="491" spans="1:4" x14ac:dyDescent="0.3">
      <c r="A491" t="s">
        <v>139</v>
      </c>
      <c r="B491" t="s">
        <v>3788</v>
      </c>
      <c r="C491">
        <v>490</v>
      </c>
      <c r="D491">
        <v>490</v>
      </c>
    </row>
    <row r="492" spans="1:4" x14ac:dyDescent="0.3">
      <c r="A492" t="s">
        <v>139</v>
      </c>
      <c r="B492" t="s">
        <v>3788</v>
      </c>
      <c r="C492">
        <v>491</v>
      </c>
      <c r="D492">
        <v>491</v>
      </c>
    </row>
    <row r="493" spans="1:4" x14ac:dyDescent="0.3">
      <c r="A493" t="s">
        <v>139</v>
      </c>
      <c r="B493" t="s">
        <v>3788</v>
      </c>
      <c r="C493">
        <v>492</v>
      </c>
      <c r="D493">
        <v>492</v>
      </c>
    </row>
    <row r="494" spans="1:4" x14ac:dyDescent="0.3">
      <c r="A494" t="s">
        <v>24</v>
      </c>
      <c r="B494" t="s">
        <v>3788</v>
      </c>
      <c r="C494">
        <v>493</v>
      </c>
      <c r="D494">
        <v>493</v>
      </c>
    </row>
    <row r="495" spans="1:4" x14ac:dyDescent="0.3">
      <c r="A495" t="s">
        <v>139</v>
      </c>
      <c r="B495" t="s">
        <v>3788</v>
      </c>
      <c r="C495">
        <v>494</v>
      </c>
      <c r="D495">
        <v>494</v>
      </c>
    </row>
    <row r="496" spans="1:4" x14ac:dyDescent="0.3">
      <c r="A496" t="s">
        <v>139</v>
      </c>
      <c r="B496" t="s">
        <v>3788</v>
      </c>
      <c r="C496">
        <v>495</v>
      </c>
      <c r="D496">
        <v>495</v>
      </c>
    </row>
    <row r="497" spans="1:4" x14ac:dyDescent="0.3">
      <c r="A497" t="s">
        <v>24</v>
      </c>
      <c r="B497" t="s">
        <v>3788</v>
      </c>
      <c r="C497">
        <v>496</v>
      </c>
      <c r="D497">
        <v>496</v>
      </c>
    </row>
    <row r="498" spans="1:4" x14ac:dyDescent="0.3">
      <c r="A498" t="s">
        <v>139</v>
      </c>
      <c r="B498" t="s">
        <v>3788</v>
      </c>
      <c r="C498">
        <v>497</v>
      </c>
      <c r="D498">
        <v>497</v>
      </c>
    </row>
    <row r="499" spans="1:4" x14ac:dyDescent="0.3">
      <c r="A499" t="s">
        <v>139</v>
      </c>
      <c r="B499" t="s">
        <v>3788</v>
      </c>
      <c r="C499">
        <v>498</v>
      </c>
      <c r="D499">
        <v>498</v>
      </c>
    </row>
    <row r="500" spans="1:4" x14ac:dyDescent="0.3">
      <c r="A500" t="s">
        <v>139</v>
      </c>
      <c r="B500" t="s">
        <v>3788</v>
      </c>
      <c r="C500">
        <v>499</v>
      </c>
      <c r="D500">
        <v>499</v>
      </c>
    </row>
    <row r="501" spans="1:4" x14ac:dyDescent="0.3">
      <c r="A501" t="s">
        <v>139</v>
      </c>
      <c r="B501" t="s">
        <v>3788</v>
      </c>
      <c r="C501">
        <v>500</v>
      </c>
      <c r="D501">
        <v>500</v>
      </c>
    </row>
    <row r="502" spans="1:4" x14ac:dyDescent="0.3">
      <c r="A502" t="s">
        <v>139</v>
      </c>
      <c r="B502" t="s">
        <v>3788</v>
      </c>
      <c r="C502">
        <v>501</v>
      </c>
      <c r="D502">
        <v>501</v>
      </c>
    </row>
    <row r="503" spans="1:4" x14ac:dyDescent="0.3">
      <c r="A503" t="s">
        <v>139</v>
      </c>
      <c r="B503" t="s">
        <v>3788</v>
      </c>
      <c r="C503">
        <v>502</v>
      </c>
      <c r="D503">
        <v>502</v>
      </c>
    </row>
    <row r="504" spans="1:4" x14ac:dyDescent="0.3">
      <c r="A504" t="s">
        <v>139</v>
      </c>
      <c r="B504" t="s">
        <v>3788</v>
      </c>
      <c r="C504">
        <v>503</v>
      </c>
      <c r="D504">
        <v>503</v>
      </c>
    </row>
    <row r="505" spans="1:4" hidden="1" x14ac:dyDescent="0.3">
      <c r="A505" t="s">
        <v>108</v>
      </c>
      <c r="B505" t="s">
        <v>108</v>
      </c>
      <c r="C505">
        <v>504</v>
      </c>
      <c r="D505">
        <v>504</v>
      </c>
    </row>
    <row r="506" spans="1:4" hidden="1" x14ac:dyDescent="0.3">
      <c r="A506" t="s">
        <v>108</v>
      </c>
      <c r="B506" t="s">
        <v>108</v>
      </c>
      <c r="C506">
        <v>505</v>
      </c>
      <c r="D506">
        <v>505</v>
      </c>
    </row>
    <row r="507" spans="1:4" x14ac:dyDescent="0.3">
      <c r="A507" t="s">
        <v>24</v>
      </c>
      <c r="B507" t="s">
        <v>3788</v>
      </c>
      <c r="C507">
        <v>506</v>
      </c>
      <c r="D507">
        <v>506</v>
      </c>
    </row>
    <row r="508" spans="1:4" x14ac:dyDescent="0.3">
      <c r="A508" t="s">
        <v>139</v>
      </c>
      <c r="B508" t="s">
        <v>3788</v>
      </c>
      <c r="C508">
        <v>507</v>
      </c>
      <c r="D508">
        <v>507</v>
      </c>
    </row>
    <row r="509" spans="1:4" hidden="1" x14ac:dyDescent="0.3">
      <c r="A509" t="s">
        <v>203</v>
      </c>
      <c r="B509" t="s">
        <v>93</v>
      </c>
      <c r="C509">
        <v>508</v>
      </c>
      <c r="D509">
        <v>508</v>
      </c>
    </row>
    <row r="510" spans="1:4" x14ac:dyDescent="0.3">
      <c r="A510" t="s">
        <v>139</v>
      </c>
      <c r="B510" t="s">
        <v>3788</v>
      </c>
      <c r="C510">
        <v>509</v>
      </c>
      <c r="D510">
        <v>509</v>
      </c>
    </row>
    <row r="511" spans="1:4" hidden="1" x14ac:dyDescent="0.3">
      <c r="A511" t="s">
        <v>90</v>
      </c>
      <c r="B511" t="s">
        <v>3789</v>
      </c>
      <c r="C511">
        <v>510</v>
      </c>
      <c r="D511">
        <v>510</v>
      </c>
    </row>
    <row r="512" spans="1:4" x14ac:dyDescent="0.3">
      <c r="A512" t="s">
        <v>139</v>
      </c>
      <c r="B512" t="s">
        <v>3788</v>
      </c>
      <c r="C512">
        <v>511</v>
      </c>
      <c r="D512">
        <v>511</v>
      </c>
    </row>
    <row r="513" spans="1:4" hidden="1" x14ac:dyDescent="0.3">
      <c r="A513" t="s">
        <v>90</v>
      </c>
      <c r="B513" t="s">
        <v>3789</v>
      </c>
      <c r="C513">
        <v>512</v>
      </c>
      <c r="D513">
        <v>512</v>
      </c>
    </row>
    <row r="514" spans="1:4" x14ac:dyDescent="0.3">
      <c r="A514" t="s">
        <v>139</v>
      </c>
      <c r="B514" t="s">
        <v>3788</v>
      </c>
      <c r="C514">
        <v>513</v>
      </c>
      <c r="D514">
        <v>513</v>
      </c>
    </row>
    <row r="515" spans="1:4" x14ac:dyDescent="0.3">
      <c r="A515" t="s">
        <v>139</v>
      </c>
      <c r="B515" t="s">
        <v>3788</v>
      </c>
      <c r="C515">
        <v>514</v>
      </c>
      <c r="D515">
        <v>514</v>
      </c>
    </row>
    <row r="516" spans="1:4" x14ac:dyDescent="0.3">
      <c r="A516" t="s">
        <v>139</v>
      </c>
      <c r="B516" t="s">
        <v>3788</v>
      </c>
      <c r="C516">
        <v>515</v>
      </c>
      <c r="D516">
        <v>515</v>
      </c>
    </row>
    <row r="517" spans="1:4" hidden="1" x14ac:dyDescent="0.3">
      <c r="A517" t="s">
        <v>215</v>
      </c>
      <c r="B517" t="s">
        <v>108</v>
      </c>
      <c r="C517">
        <v>516</v>
      </c>
      <c r="D517">
        <v>516</v>
      </c>
    </row>
    <row r="518" spans="1:4" hidden="1" x14ac:dyDescent="0.3">
      <c r="A518" t="s">
        <v>93</v>
      </c>
      <c r="B518" t="s">
        <v>93</v>
      </c>
      <c r="C518">
        <v>517</v>
      </c>
      <c r="D518">
        <v>517</v>
      </c>
    </row>
    <row r="519" spans="1:4" hidden="1" x14ac:dyDescent="0.3">
      <c r="A519" t="s">
        <v>108</v>
      </c>
      <c r="B519" t="s">
        <v>108</v>
      </c>
      <c r="C519">
        <v>518</v>
      </c>
      <c r="D519">
        <v>518</v>
      </c>
    </row>
    <row r="520" spans="1:4" hidden="1" x14ac:dyDescent="0.3">
      <c r="A520" t="s">
        <v>108</v>
      </c>
      <c r="B520" t="s">
        <v>108</v>
      </c>
      <c r="C520">
        <v>519</v>
      </c>
      <c r="D520">
        <v>519</v>
      </c>
    </row>
    <row r="521" spans="1:4" hidden="1" x14ac:dyDescent="0.3">
      <c r="A521" t="s">
        <v>161</v>
      </c>
      <c r="B521" t="s">
        <v>93</v>
      </c>
      <c r="C521">
        <v>520</v>
      </c>
      <c r="D521">
        <v>520</v>
      </c>
    </row>
    <row r="522" spans="1:4" x14ac:dyDescent="0.3">
      <c r="A522" t="s">
        <v>139</v>
      </c>
      <c r="B522" t="s">
        <v>3788</v>
      </c>
      <c r="C522">
        <v>521</v>
      </c>
      <c r="D522">
        <v>521</v>
      </c>
    </row>
    <row r="523" spans="1:4" hidden="1" x14ac:dyDescent="0.3">
      <c r="A523" t="s">
        <v>289</v>
      </c>
      <c r="B523" t="s">
        <v>3791</v>
      </c>
      <c r="C523">
        <v>522</v>
      </c>
      <c r="D523">
        <v>522</v>
      </c>
    </row>
    <row r="524" spans="1:4" x14ac:dyDescent="0.3">
      <c r="A524" t="s">
        <v>159</v>
      </c>
      <c r="B524" t="s">
        <v>3788</v>
      </c>
      <c r="C524">
        <v>523</v>
      </c>
      <c r="D524">
        <v>523</v>
      </c>
    </row>
    <row r="525" spans="1:4" x14ac:dyDescent="0.3">
      <c r="A525" t="s">
        <v>139</v>
      </c>
      <c r="B525" t="s">
        <v>3788</v>
      </c>
      <c r="C525">
        <v>524</v>
      </c>
      <c r="D525">
        <v>524</v>
      </c>
    </row>
    <row r="526" spans="1:4" x14ac:dyDescent="0.3">
      <c r="A526" t="s">
        <v>139</v>
      </c>
      <c r="B526" t="s">
        <v>3788</v>
      </c>
      <c r="C526">
        <v>525</v>
      </c>
      <c r="D526">
        <v>525</v>
      </c>
    </row>
    <row r="527" spans="1:4" hidden="1" x14ac:dyDescent="0.3">
      <c r="A527" t="s">
        <v>93</v>
      </c>
      <c r="B527" t="s">
        <v>93</v>
      </c>
      <c r="C527">
        <v>526</v>
      </c>
      <c r="D527">
        <v>526</v>
      </c>
    </row>
    <row r="528" spans="1:4" x14ac:dyDescent="0.3">
      <c r="A528" t="s">
        <v>139</v>
      </c>
      <c r="B528" t="s">
        <v>3788</v>
      </c>
      <c r="C528">
        <v>527</v>
      </c>
      <c r="D528">
        <v>527</v>
      </c>
    </row>
    <row r="529" spans="1:4" hidden="1" x14ac:dyDescent="0.3">
      <c r="A529" t="s">
        <v>215</v>
      </c>
      <c r="B529" t="s">
        <v>108</v>
      </c>
      <c r="C529">
        <v>528</v>
      </c>
      <c r="D529">
        <v>528</v>
      </c>
    </row>
    <row r="530" spans="1:4" x14ac:dyDescent="0.3">
      <c r="A530" t="s">
        <v>139</v>
      </c>
      <c r="B530" t="s">
        <v>3788</v>
      </c>
      <c r="C530">
        <v>529</v>
      </c>
      <c r="D530">
        <v>529</v>
      </c>
    </row>
    <row r="531" spans="1:4" x14ac:dyDescent="0.3">
      <c r="A531" t="s">
        <v>295</v>
      </c>
      <c r="B531" t="s">
        <v>3788</v>
      </c>
      <c r="C531">
        <v>530</v>
      </c>
      <c r="D531">
        <v>530</v>
      </c>
    </row>
    <row r="532" spans="1:4" x14ac:dyDescent="0.3">
      <c r="A532" t="s">
        <v>139</v>
      </c>
      <c r="B532" t="s">
        <v>3788</v>
      </c>
      <c r="C532">
        <v>531</v>
      </c>
      <c r="D532">
        <v>531</v>
      </c>
    </row>
    <row r="533" spans="1:4" x14ac:dyDescent="0.3">
      <c r="A533" t="s">
        <v>139</v>
      </c>
      <c r="B533" t="s">
        <v>3788</v>
      </c>
      <c r="C533">
        <v>532</v>
      </c>
      <c r="D533">
        <v>532</v>
      </c>
    </row>
    <row r="534" spans="1:4" hidden="1" x14ac:dyDescent="0.3">
      <c r="A534" t="s">
        <v>93</v>
      </c>
      <c r="B534" t="s">
        <v>93</v>
      </c>
      <c r="C534">
        <v>533</v>
      </c>
      <c r="D534">
        <v>533</v>
      </c>
    </row>
    <row r="535" spans="1:4" x14ac:dyDescent="0.3">
      <c r="A535" t="s">
        <v>139</v>
      </c>
      <c r="B535" t="s">
        <v>3788</v>
      </c>
      <c r="C535">
        <v>534</v>
      </c>
      <c r="D535">
        <v>534</v>
      </c>
    </row>
    <row r="536" spans="1:4" hidden="1" x14ac:dyDescent="0.3">
      <c r="A536" t="s">
        <v>108</v>
      </c>
      <c r="B536" t="s">
        <v>108</v>
      </c>
      <c r="C536">
        <v>535</v>
      </c>
      <c r="D536">
        <v>535</v>
      </c>
    </row>
    <row r="537" spans="1:4" x14ac:dyDescent="0.3">
      <c r="A537" t="s">
        <v>139</v>
      </c>
      <c r="B537" t="s">
        <v>3788</v>
      </c>
      <c r="C537">
        <v>536</v>
      </c>
      <c r="D537">
        <v>536</v>
      </c>
    </row>
    <row r="538" spans="1:4" hidden="1" x14ac:dyDescent="0.3">
      <c r="A538" t="s">
        <v>161</v>
      </c>
      <c r="B538" t="s">
        <v>93</v>
      </c>
      <c r="C538">
        <v>537</v>
      </c>
      <c r="D538">
        <v>537</v>
      </c>
    </row>
    <row r="539" spans="1:4" hidden="1" x14ac:dyDescent="0.3">
      <c r="A539" t="s">
        <v>108</v>
      </c>
      <c r="B539" t="s">
        <v>108</v>
      </c>
      <c r="C539">
        <v>538</v>
      </c>
      <c r="D539">
        <v>538</v>
      </c>
    </row>
    <row r="540" spans="1:4" hidden="1" x14ac:dyDescent="0.3">
      <c r="A540" t="s">
        <v>161</v>
      </c>
      <c r="B540" t="s">
        <v>93</v>
      </c>
      <c r="C540">
        <v>539</v>
      </c>
      <c r="D540">
        <v>539</v>
      </c>
    </row>
    <row r="541" spans="1:4" hidden="1" x14ac:dyDescent="0.3">
      <c r="A541" t="s">
        <v>108</v>
      </c>
      <c r="B541" t="s">
        <v>108</v>
      </c>
      <c r="C541">
        <v>540</v>
      </c>
      <c r="D541">
        <v>540</v>
      </c>
    </row>
    <row r="542" spans="1:4" hidden="1" x14ac:dyDescent="0.3">
      <c r="A542" t="s">
        <v>90</v>
      </c>
      <c r="B542" t="s">
        <v>3789</v>
      </c>
      <c r="C542">
        <v>541</v>
      </c>
      <c r="D542">
        <v>541</v>
      </c>
    </row>
    <row r="543" spans="1:4" hidden="1" x14ac:dyDescent="0.3">
      <c r="A543" t="s">
        <v>108</v>
      </c>
      <c r="B543" t="s">
        <v>108</v>
      </c>
      <c r="C543">
        <v>542</v>
      </c>
      <c r="D543">
        <v>542</v>
      </c>
    </row>
    <row r="544" spans="1:4" x14ac:dyDescent="0.3">
      <c r="A544" t="s">
        <v>139</v>
      </c>
      <c r="B544" t="s">
        <v>3788</v>
      </c>
      <c r="C544">
        <v>543</v>
      </c>
      <c r="D544">
        <v>543</v>
      </c>
    </row>
    <row r="545" spans="1:4" hidden="1" x14ac:dyDescent="0.3">
      <c r="A545" t="s">
        <v>108</v>
      </c>
      <c r="B545" t="s">
        <v>108</v>
      </c>
      <c r="C545">
        <v>544</v>
      </c>
      <c r="D545">
        <v>544</v>
      </c>
    </row>
    <row r="546" spans="1:4" x14ac:dyDescent="0.3">
      <c r="A546" t="s">
        <v>139</v>
      </c>
      <c r="B546" t="s">
        <v>3788</v>
      </c>
      <c r="C546">
        <v>545</v>
      </c>
      <c r="D546">
        <v>545</v>
      </c>
    </row>
    <row r="547" spans="1:4" x14ac:dyDescent="0.3">
      <c r="A547" t="s">
        <v>139</v>
      </c>
      <c r="B547" t="s">
        <v>3788</v>
      </c>
      <c r="C547">
        <v>546</v>
      </c>
      <c r="D547">
        <v>546</v>
      </c>
    </row>
    <row r="548" spans="1:4" hidden="1" x14ac:dyDescent="0.3">
      <c r="A548" t="s">
        <v>93</v>
      </c>
      <c r="B548" t="s">
        <v>93</v>
      </c>
      <c r="C548">
        <v>547</v>
      </c>
      <c r="D548">
        <v>547</v>
      </c>
    </row>
    <row r="549" spans="1:4" hidden="1" x14ac:dyDescent="0.3">
      <c r="A549" t="s">
        <v>165</v>
      </c>
      <c r="B549" t="s">
        <v>3791</v>
      </c>
      <c r="C549">
        <v>548</v>
      </c>
      <c r="D549">
        <v>548</v>
      </c>
    </row>
    <row r="550" spans="1:4" hidden="1" x14ac:dyDescent="0.3">
      <c r="A550" t="s">
        <v>161</v>
      </c>
      <c r="B550" t="s">
        <v>93</v>
      </c>
      <c r="C550">
        <v>549</v>
      </c>
      <c r="D550">
        <v>549</v>
      </c>
    </row>
    <row r="551" spans="1:4" x14ac:dyDescent="0.3">
      <c r="A551" t="s">
        <v>139</v>
      </c>
      <c r="B551" t="s">
        <v>3788</v>
      </c>
      <c r="C551">
        <v>550</v>
      </c>
      <c r="D551">
        <v>550</v>
      </c>
    </row>
    <row r="552" spans="1:4" hidden="1" x14ac:dyDescent="0.3">
      <c r="A552" t="s">
        <v>108</v>
      </c>
      <c r="B552" t="s">
        <v>108</v>
      </c>
      <c r="C552">
        <v>551</v>
      </c>
      <c r="D552">
        <v>551</v>
      </c>
    </row>
    <row r="553" spans="1:4" hidden="1" x14ac:dyDescent="0.3">
      <c r="A553" t="s">
        <v>108</v>
      </c>
      <c r="B553" t="s">
        <v>108</v>
      </c>
      <c r="C553">
        <v>552</v>
      </c>
      <c r="D553">
        <v>552</v>
      </c>
    </row>
    <row r="554" spans="1:4" hidden="1" x14ac:dyDescent="0.3">
      <c r="A554" t="s">
        <v>215</v>
      </c>
      <c r="B554" t="s">
        <v>108</v>
      </c>
      <c r="C554">
        <v>553</v>
      </c>
      <c r="D554">
        <v>553</v>
      </c>
    </row>
    <row r="555" spans="1:4" hidden="1" x14ac:dyDescent="0.3">
      <c r="A555" t="s">
        <v>108</v>
      </c>
      <c r="B555" t="s">
        <v>108</v>
      </c>
      <c r="C555">
        <v>554</v>
      </c>
      <c r="D555">
        <v>554</v>
      </c>
    </row>
    <row r="556" spans="1:4" hidden="1" x14ac:dyDescent="0.3">
      <c r="A556" t="s">
        <v>108</v>
      </c>
      <c r="B556" t="s">
        <v>108</v>
      </c>
      <c r="C556">
        <v>555</v>
      </c>
      <c r="D556">
        <v>555</v>
      </c>
    </row>
    <row r="557" spans="1:4" x14ac:dyDescent="0.3">
      <c r="A557" t="s">
        <v>24</v>
      </c>
      <c r="B557" t="s">
        <v>3788</v>
      </c>
      <c r="C557">
        <v>556</v>
      </c>
      <c r="D557">
        <v>556</v>
      </c>
    </row>
    <row r="558" spans="1:4" hidden="1" x14ac:dyDescent="0.3">
      <c r="A558" t="s">
        <v>93</v>
      </c>
      <c r="B558" t="s">
        <v>93</v>
      </c>
      <c r="C558">
        <v>557</v>
      </c>
      <c r="D558">
        <v>557</v>
      </c>
    </row>
    <row r="559" spans="1:4" hidden="1" x14ac:dyDescent="0.3">
      <c r="A559" t="s">
        <v>215</v>
      </c>
      <c r="B559" t="s">
        <v>108</v>
      </c>
      <c r="C559">
        <v>558</v>
      </c>
      <c r="D559">
        <v>558</v>
      </c>
    </row>
    <row r="560" spans="1:4" hidden="1" x14ac:dyDescent="0.3">
      <c r="A560" t="s">
        <v>108</v>
      </c>
      <c r="B560" t="s">
        <v>108</v>
      </c>
      <c r="C560">
        <v>559</v>
      </c>
      <c r="D560">
        <v>559</v>
      </c>
    </row>
    <row r="561" spans="1:4" hidden="1" x14ac:dyDescent="0.3">
      <c r="A561" t="s">
        <v>90</v>
      </c>
      <c r="B561" t="s">
        <v>3789</v>
      </c>
      <c r="C561">
        <v>560</v>
      </c>
      <c r="D561">
        <v>560</v>
      </c>
    </row>
    <row r="562" spans="1:4" hidden="1" x14ac:dyDescent="0.3">
      <c r="A562" t="s">
        <v>161</v>
      </c>
      <c r="B562" t="s">
        <v>93</v>
      </c>
      <c r="C562">
        <v>561</v>
      </c>
      <c r="D562">
        <v>561</v>
      </c>
    </row>
    <row r="563" spans="1:4" hidden="1" x14ac:dyDescent="0.3">
      <c r="A563" t="s">
        <v>93</v>
      </c>
      <c r="B563" t="s">
        <v>93</v>
      </c>
      <c r="C563">
        <v>562</v>
      </c>
      <c r="D563">
        <v>562</v>
      </c>
    </row>
    <row r="564" spans="1:4" hidden="1" x14ac:dyDescent="0.3">
      <c r="A564" t="s">
        <v>254</v>
      </c>
      <c r="B564" t="s">
        <v>3790</v>
      </c>
      <c r="C564">
        <v>563</v>
      </c>
      <c r="D564">
        <v>563</v>
      </c>
    </row>
    <row r="565" spans="1:4" x14ac:dyDescent="0.3">
      <c r="A565" t="s">
        <v>139</v>
      </c>
      <c r="B565" t="s">
        <v>3788</v>
      </c>
      <c r="C565">
        <v>564</v>
      </c>
      <c r="D565">
        <v>564</v>
      </c>
    </row>
    <row r="566" spans="1:4" hidden="1" x14ac:dyDescent="0.3">
      <c r="A566" t="s">
        <v>108</v>
      </c>
      <c r="B566" t="s">
        <v>108</v>
      </c>
      <c r="C566">
        <v>565</v>
      </c>
      <c r="D566">
        <v>565</v>
      </c>
    </row>
    <row r="567" spans="1:4" hidden="1" x14ac:dyDescent="0.3">
      <c r="A567" t="s">
        <v>108</v>
      </c>
      <c r="B567" t="s">
        <v>108</v>
      </c>
      <c r="C567">
        <v>566</v>
      </c>
      <c r="D567">
        <v>566</v>
      </c>
    </row>
    <row r="568" spans="1:4" hidden="1" x14ac:dyDescent="0.3">
      <c r="A568" t="s">
        <v>108</v>
      </c>
      <c r="B568" t="s">
        <v>108</v>
      </c>
      <c r="C568">
        <v>567</v>
      </c>
      <c r="D568">
        <v>567</v>
      </c>
    </row>
    <row r="569" spans="1:4" hidden="1" x14ac:dyDescent="0.3">
      <c r="A569" t="s">
        <v>93</v>
      </c>
      <c r="B569" t="s">
        <v>93</v>
      </c>
      <c r="C569">
        <v>568</v>
      </c>
      <c r="D569">
        <v>568</v>
      </c>
    </row>
    <row r="570" spans="1:4" hidden="1" x14ac:dyDescent="0.3">
      <c r="A570" t="s">
        <v>108</v>
      </c>
      <c r="B570" t="s">
        <v>108</v>
      </c>
      <c r="C570">
        <v>569</v>
      </c>
      <c r="D570">
        <v>569</v>
      </c>
    </row>
    <row r="571" spans="1:4" hidden="1" x14ac:dyDescent="0.3">
      <c r="A571" t="s">
        <v>93</v>
      </c>
      <c r="B571" t="s">
        <v>93</v>
      </c>
      <c r="C571">
        <v>570</v>
      </c>
      <c r="D571">
        <v>570</v>
      </c>
    </row>
    <row r="572" spans="1:4" x14ac:dyDescent="0.3">
      <c r="A572" t="s">
        <v>139</v>
      </c>
      <c r="B572" t="s">
        <v>3788</v>
      </c>
      <c r="C572">
        <v>571</v>
      </c>
      <c r="D572">
        <v>571</v>
      </c>
    </row>
    <row r="573" spans="1:4" x14ac:dyDescent="0.3">
      <c r="A573" t="s">
        <v>24</v>
      </c>
      <c r="B573" t="s">
        <v>3788</v>
      </c>
      <c r="C573">
        <v>572</v>
      </c>
      <c r="D573">
        <v>572</v>
      </c>
    </row>
    <row r="574" spans="1:4" hidden="1" x14ac:dyDescent="0.3">
      <c r="A574" t="s">
        <v>90</v>
      </c>
      <c r="B574" t="s">
        <v>3789</v>
      </c>
      <c r="C574">
        <v>573</v>
      </c>
      <c r="D574">
        <v>573</v>
      </c>
    </row>
    <row r="575" spans="1:4" hidden="1" x14ac:dyDescent="0.3">
      <c r="A575" t="s">
        <v>93</v>
      </c>
      <c r="B575" t="s">
        <v>93</v>
      </c>
      <c r="C575">
        <v>574</v>
      </c>
      <c r="D575">
        <v>574</v>
      </c>
    </row>
    <row r="576" spans="1:4" hidden="1" x14ac:dyDescent="0.3">
      <c r="A576" t="s">
        <v>93</v>
      </c>
      <c r="B576" t="s">
        <v>93</v>
      </c>
      <c r="C576">
        <v>575</v>
      </c>
      <c r="D576">
        <v>575</v>
      </c>
    </row>
    <row r="577" spans="1:4" hidden="1" x14ac:dyDescent="0.3">
      <c r="A577" t="s">
        <v>215</v>
      </c>
      <c r="B577" t="s">
        <v>108</v>
      </c>
      <c r="C577">
        <v>576</v>
      </c>
      <c r="D577">
        <v>576</v>
      </c>
    </row>
    <row r="578" spans="1:4" hidden="1" x14ac:dyDescent="0.3">
      <c r="A578" t="s">
        <v>209</v>
      </c>
      <c r="B578" t="s">
        <v>3789</v>
      </c>
      <c r="C578">
        <v>577</v>
      </c>
      <c r="D578">
        <v>577</v>
      </c>
    </row>
    <row r="579" spans="1:4" hidden="1" x14ac:dyDescent="0.3">
      <c r="A579" t="s">
        <v>90</v>
      </c>
      <c r="B579" t="s">
        <v>3789</v>
      </c>
      <c r="C579">
        <v>578</v>
      </c>
      <c r="D579">
        <v>578</v>
      </c>
    </row>
    <row r="580" spans="1:4" hidden="1" x14ac:dyDescent="0.3">
      <c r="A580" t="s">
        <v>215</v>
      </c>
      <c r="B580" t="s">
        <v>108</v>
      </c>
      <c r="C580">
        <v>579</v>
      </c>
      <c r="D580">
        <v>579</v>
      </c>
    </row>
    <row r="581" spans="1:4" hidden="1" x14ac:dyDescent="0.3">
      <c r="A581" t="s">
        <v>215</v>
      </c>
      <c r="B581" t="s">
        <v>108</v>
      </c>
      <c r="C581">
        <v>580</v>
      </c>
      <c r="D581">
        <v>580</v>
      </c>
    </row>
    <row r="582" spans="1:4" hidden="1" x14ac:dyDescent="0.3">
      <c r="A582" t="s">
        <v>90</v>
      </c>
      <c r="B582" t="s">
        <v>3789</v>
      </c>
      <c r="C582">
        <v>581</v>
      </c>
      <c r="D582">
        <v>581</v>
      </c>
    </row>
    <row r="583" spans="1:4" hidden="1" x14ac:dyDescent="0.3">
      <c r="A583" t="s">
        <v>93</v>
      </c>
      <c r="B583" t="s">
        <v>93</v>
      </c>
      <c r="C583">
        <v>582</v>
      </c>
      <c r="D583">
        <v>582</v>
      </c>
    </row>
    <row r="584" spans="1:4" hidden="1" x14ac:dyDescent="0.3">
      <c r="A584" t="s">
        <v>108</v>
      </c>
      <c r="B584" t="s">
        <v>108</v>
      </c>
      <c r="C584">
        <v>583</v>
      </c>
      <c r="D584">
        <v>583</v>
      </c>
    </row>
    <row r="585" spans="1:4" x14ac:dyDescent="0.3">
      <c r="A585" t="s">
        <v>24</v>
      </c>
      <c r="B585" t="s">
        <v>3788</v>
      </c>
      <c r="C585">
        <v>584</v>
      </c>
      <c r="D585">
        <v>584</v>
      </c>
    </row>
    <row r="586" spans="1:4" hidden="1" x14ac:dyDescent="0.3">
      <c r="A586" t="s">
        <v>108</v>
      </c>
      <c r="B586" t="s">
        <v>108</v>
      </c>
      <c r="C586">
        <v>585</v>
      </c>
      <c r="D586">
        <v>585</v>
      </c>
    </row>
    <row r="587" spans="1:4" x14ac:dyDescent="0.3">
      <c r="A587" t="s">
        <v>159</v>
      </c>
      <c r="B587" t="s">
        <v>3788</v>
      </c>
      <c r="C587">
        <v>586</v>
      </c>
      <c r="D587">
        <v>586</v>
      </c>
    </row>
    <row r="588" spans="1:4" x14ac:dyDescent="0.3">
      <c r="A588" t="s">
        <v>24</v>
      </c>
      <c r="B588" t="s">
        <v>3788</v>
      </c>
      <c r="C588">
        <v>587</v>
      </c>
      <c r="D588">
        <v>587</v>
      </c>
    </row>
    <row r="589" spans="1:4" hidden="1" x14ac:dyDescent="0.3">
      <c r="A589" t="s">
        <v>108</v>
      </c>
      <c r="B589" t="s">
        <v>108</v>
      </c>
      <c r="C589">
        <v>588</v>
      </c>
      <c r="D589">
        <v>588</v>
      </c>
    </row>
    <row r="590" spans="1:4" hidden="1" x14ac:dyDescent="0.3">
      <c r="A590" t="s">
        <v>108</v>
      </c>
      <c r="B590" t="s">
        <v>108</v>
      </c>
      <c r="C590">
        <v>589</v>
      </c>
      <c r="D590">
        <v>589</v>
      </c>
    </row>
    <row r="591" spans="1:4" hidden="1" x14ac:dyDescent="0.3">
      <c r="A591" t="s">
        <v>26</v>
      </c>
      <c r="B591" t="s">
        <v>3787</v>
      </c>
      <c r="C591">
        <v>590</v>
      </c>
      <c r="D591">
        <v>590</v>
      </c>
    </row>
    <row r="592" spans="1:4" x14ac:dyDescent="0.3">
      <c r="A592" t="s">
        <v>24</v>
      </c>
      <c r="B592" t="s">
        <v>3788</v>
      </c>
      <c r="C592">
        <v>591</v>
      </c>
      <c r="D592">
        <v>591</v>
      </c>
    </row>
    <row r="593" spans="1:4" hidden="1" x14ac:dyDescent="0.3">
      <c r="A593" t="s">
        <v>26</v>
      </c>
      <c r="B593" t="s">
        <v>3787</v>
      </c>
      <c r="C593">
        <v>592</v>
      </c>
      <c r="D593">
        <v>592</v>
      </c>
    </row>
    <row r="594" spans="1:4" x14ac:dyDescent="0.3">
      <c r="A594" t="s">
        <v>159</v>
      </c>
      <c r="B594" t="s">
        <v>3788</v>
      </c>
      <c r="C594">
        <v>593</v>
      </c>
      <c r="D594">
        <v>593</v>
      </c>
    </row>
    <row r="595" spans="1:4" hidden="1" x14ac:dyDescent="0.3">
      <c r="A595" t="s">
        <v>108</v>
      </c>
      <c r="B595" t="s">
        <v>108</v>
      </c>
      <c r="C595">
        <v>594</v>
      </c>
      <c r="D595">
        <v>594</v>
      </c>
    </row>
    <row r="596" spans="1:4" hidden="1" x14ac:dyDescent="0.3">
      <c r="A596" t="s">
        <v>215</v>
      </c>
      <c r="B596" t="s">
        <v>108</v>
      </c>
      <c r="C596">
        <v>595</v>
      </c>
      <c r="D596">
        <v>595</v>
      </c>
    </row>
    <row r="597" spans="1:4" x14ac:dyDescent="0.3">
      <c r="A597" t="s">
        <v>139</v>
      </c>
      <c r="B597" t="s">
        <v>3788</v>
      </c>
      <c r="C597">
        <v>596</v>
      </c>
      <c r="D597">
        <v>596</v>
      </c>
    </row>
    <row r="598" spans="1:4" hidden="1" x14ac:dyDescent="0.3">
      <c r="A598" t="s">
        <v>161</v>
      </c>
      <c r="B598" t="s">
        <v>93</v>
      </c>
      <c r="C598">
        <v>597</v>
      </c>
      <c r="D598">
        <v>597</v>
      </c>
    </row>
    <row r="599" spans="1:4" hidden="1" x14ac:dyDescent="0.3">
      <c r="A599" t="s">
        <v>26</v>
      </c>
      <c r="B599" t="s">
        <v>3787</v>
      </c>
      <c r="C599">
        <v>598</v>
      </c>
      <c r="D599">
        <v>598</v>
      </c>
    </row>
    <row r="600" spans="1:4" x14ac:dyDescent="0.3">
      <c r="A600" t="s">
        <v>139</v>
      </c>
      <c r="B600" t="s">
        <v>3788</v>
      </c>
      <c r="C600">
        <v>599</v>
      </c>
      <c r="D600">
        <v>599</v>
      </c>
    </row>
    <row r="601" spans="1:4" x14ac:dyDescent="0.3">
      <c r="A601" t="s">
        <v>139</v>
      </c>
      <c r="B601" t="s">
        <v>3788</v>
      </c>
      <c r="C601">
        <v>600</v>
      </c>
      <c r="D601">
        <v>600</v>
      </c>
    </row>
    <row r="602" spans="1:4" hidden="1" x14ac:dyDescent="0.3">
      <c r="A602" t="s">
        <v>215</v>
      </c>
      <c r="B602" t="s">
        <v>108</v>
      </c>
      <c r="C602">
        <v>601</v>
      </c>
      <c r="D602">
        <v>601</v>
      </c>
    </row>
    <row r="603" spans="1:4" x14ac:dyDescent="0.3">
      <c r="A603" t="s">
        <v>24</v>
      </c>
      <c r="B603" t="s">
        <v>3788</v>
      </c>
      <c r="C603">
        <v>602</v>
      </c>
      <c r="D603">
        <v>602</v>
      </c>
    </row>
    <row r="604" spans="1:4" hidden="1" x14ac:dyDescent="0.3">
      <c r="A604" t="s">
        <v>161</v>
      </c>
      <c r="B604" t="s">
        <v>93</v>
      </c>
      <c r="C604">
        <v>603</v>
      </c>
      <c r="D604">
        <v>603</v>
      </c>
    </row>
    <row r="605" spans="1:4" x14ac:dyDescent="0.3">
      <c r="A605" t="s">
        <v>24</v>
      </c>
      <c r="B605" t="s">
        <v>3788</v>
      </c>
      <c r="C605">
        <v>604</v>
      </c>
      <c r="D605">
        <v>604</v>
      </c>
    </row>
    <row r="606" spans="1:4" x14ac:dyDescent="0.3">
      <c r="A606" t="s">
        <v>24</v>
      </c>
      <c r="B606" t="s">
        <v>3788</v>
      </c>
      <c r="C606">
        <v>605</v>
      </c>
      <c r="D606">
        <v>605</v>
      </c>
    </row>
    <row r="607" spans="1:4" hidden="1" x14ac:dyDescent="0.3">
      <c r="A607" t="s">
        <v>90</v>
      </c>
      <c r="B607" t="s">
        <v>3789</v>
      </c>
      <c r="C607">
        <v>606</v>
      </c>
      <c r="D607">
        <v>606</v>
      </c>
    </row>
    <row r="608" spans="1:4" x14ac:dyDescent="0.3">
      <c r="A608" t="s">
        <v>24</v>
      </c>
      <c r="B608" t="s">
        <v>3788</v>
      </c>
      <c r="C608">
        <v>607</v>
      </c>
      <c r="D608">
        <v>607</v>
      </c>
    </row>
    <row r="609" spans="1:4" x14ac:dyDescent="0.3">
      <c r="A609" t="s">
        <v>24</v>
      </c>
      <c r="B609" t="s">
        <v>3788</v>
      </c>
      <c r="C609">
        <v>608</v>
      </c>
      <c r="D609">
        <v>608</v>
      </c>
    </row>
    <row r="610" spans="1:4" x14ac:dyDescent="0.3">
      <c r="A610" t="s">
        <v>139</v>
      </c>
      <c r="B610" t="s">
        <v>3788</v>
      </c>
      <c r="C610">
        <v>609</v>
      </c>
      <c r="D610">
        <v>609</v>
      </c>
    </row>
    <row r="611" spans="1:4" x14ac:dyDescent="0.3">
      <c r="A611" t="s">
        <v>24</v>
      </c>
      <c r="B611" t="s">
        <v>3788</v>
      </c>
      <c r="C611">
        <v>610</v>
      </c>
      <c r="D611">
        <v>610</v>
      </c>
    </row>
    <row r="612" spans="1:4" x14ac:dyDescent="0.3">
      <c r="A612" t="s">
        <v>24</v>
      </c>
      <c r="B612" t="s">
        <v>3788</v>
      </c>
      <c r="C612">
        <v>611</v>
      </c>
      <c r="D612">
        <v>611</v>
      </c>
    </row>
    <row r="613" spans="1:4" x14ac:dyDescent="0.3">
      <c r="A613" t="s">
        <v>139</v>
      </c>
      <c r="B613" t="s">
        <v>3788</v>
      </c>
      <c r="C613">
        <v>612</v>
      </c>
      <c r="D613">
        <v>612</v>
      </c>
    </row>
    <row r="614" spans="1:4" x14ac:dyDescent="0.3">
      <c r="A614" t="s">
        <v>139</v>
      </c>
      <c r="B614" t="s">
        <v>3788</v>
      </c>
      <c r="C614">
        <v>613</v>
      </c>
      <c r="D614">
        <v>613</v>
      </c>
    </row>
    <row r="615" spans="1:4" x14ac:dyDescent="0.3">
      <c r="A615" t="s">
        <v>139</v>
      </c>
      <c r="B615" t="s">
        <v>3788</v>
      </c>
      <c r="C615">
        <v>614</v>
      </c>
      <c r="D615">
        <v>614</v>
      </c>
    </row>
    <row r="616" spans="1:4" x14ac:dyDescent="0.3">
      <c r="A616" t="s">
        <v>139</v>
      </c>
      <c r="B616" t="s">
        <v>3788</v>
      </c>
      <c r="C616">
        <v>615</v>
      </c>
      <c r="D616">
        <v>615</v>
      </c>
    </row>
    <row r="617" spans="1:4" hidden="1" x14ac:dyDescent="0.3">
      <c r="A617" t="s">
        <v>93</v>
      </c>
      <c r="B617" t="s">
        <v>93</v>
      </c>
      <c r="C617">
        <v>616</v>
      </c>
      <c r="D617">
        <v>616</v>
      </c>
    </row>
    <row r="618" spans="1:4" x14ac:dyDescent="0.3">
      <c r="A618" t="s">
        <v>139</v>
      </c>
      <c r="B618" t="s">
        <v>3788</v>
      </c>
      <c r="C618">
        <v>617</v>
      </c>
      <c r="D618">
        <v>617</v>
      </c>
    </row>
    <row r="619" spans="1:4" x14ac:dyDescent="0.3">
      <c r="A619" t="s">
        <v>24</v>
      </c>
      <c r="B619" t="s">
        <v>3788</v>
      </c>
      <c r="C619">
        <v>618</v>
      </c>
      <c r="D619">
        <v>618</v>
      </c>
    </row>
    <row r="620" spans="1:4" x14ac:dyDescent="0.3">
      <c r="A620" t="s">
        <v>24</v>
      </c>
      <c r="B620" t="s">
        <v>3788</v>
      </c>
      <c r="C620">
        <v>619</v>
      </c>
      <c r="D620">
        <v>619</v>
      </c>
    </row>
    <row r="621" spans="1:4" hidden="1" x14ac:dyDescent="0.3">
      <c r="A621" t="s">
        <v>26</v>
      </c>
      <c r="B621" t="s">
        <v>3787</v>
      </c>
      <c r="C621">
        <v>620</v>
      </c>
      <c r="D621">
        <v>620</v>
      </c>
    </row>
    <row r="622" spans="1:4" x14ac:dyDescent="0.3">
      <c r="A622" t="s">
        <v>139</v>
      </c>
      <c r="B622" t="s">
        <v>3788</v>
      </c>
      <c r="C622">
        <v>621</v>
      </c>
      <c r="D622">
        <v>621</v>
      </c>
    </row>
    <row r="623" spans="1:4" hidden="1" x14ac:dyDescent="0.3">
      <c r="A623" t="s">
        <v>325</v>
      </c>
      <c r="B623" t="s">
        <v>3790</v>
      </c>
      <c r="C623">
        <v>622</v>
      </c>
      <c r="D623">
        <v>622</v>
      </c>
    </row>
    <row r="624" spans="1:4" x14ac:dyDescent="0.3">
      <c r="A624" t="s">
        <v>24</v>
      </c>
      <c r="B624" t="s">
        <v>3788</v>
      </c>
      <c r="C624">
        <v>623</v>
      </c>
      <c r="D624">
        <v>623</v>
      </c>
    </row>
    <row r="625" spans="1:4" x14ac:dyDescent="0.3">
      <c r="A625" t="s">
        <v>24</v>
      </c>
      <c r="B625" t="s">
        <v>3788</v>
      </c>
      <c r="C625">
        <v>624</v>
      </c>
      <c r="D625">
        <v>624</v>
      </c>
    </row>
    <row r="626" spans="1:4" x14ac:dyDescent="0.3">
      <c r="A626" t="s">
        <v>139</v>
      </c>
      <c r="B626" t="s">
        <v>3788</v>
      </c>
      <c r="C626">
        <v>625</v>
      </c>
      <c r="D626">
        <v>625</v>
      </c>
    </row>
    <row r="627" spans="1:4" x14ac:dyDescent="0.3">
      <c r="A627" t="s">
        <v>139</v>
      </c>
      <c r="B627" t="s">
        <v>3788</v>
      </c>
      <c r="C627">
        <v>626</v>
      </c>
      <c r="D627">
        <v>626</v>
      </c>
    </row>
    <row r="628" spans="1:4" x14ac:dyDescent="0.3">
      <c r="A628" t="s">
        <v>139</v>
      </c>
      <c r="B628" t="s">
        <v>3788</v>
      </c>
      <c r="C628">
        <v>627</v>
      </c>
      <c r="D628">
        <v>627</v>
      </c>
    </row>
    <row r="629" spans="1:4" hidden="1" x14ac:dyDescent="0.3">
      <c r="A629" t="s">
        <v>26</v>
      </c>
      <c r="B629" t="s">
        <v>3787</v>
      </c>
      <c r="C629">
        <v>628</v>
      </c>
      <c r="D629">
        <v>628</v>
      </c>
    </row>
    <row r="630" spans="1:4" x14ac:dyDescent="0.3">
      <c r="A630" t="s">
        <v>139</v>
      </c>
      <c r="B630" t="s">
        <v>3788</v>
      </c>
      <c r="C630">
        <v>629</v>
      </c>
      <c r="D630">
        <v>629</v>
      </c>
    </row>
    <row r="631" spans="1:4" x14ac:dyDescent="0.3">
      <c r="A631" t="s">
        <v>24</v>
      </c>
      <c r="B631" t="s">
        <v>3788</v>
      </c>
      <c r="C631">
        <v>630</v>
      </c>
      <c r="D631">
        <v>630</v>
      </c>
    </row>
    <row r="632" spans="1:4" x14ac:dyDescent="0.3">
      <c r="A632" t="s">
        <v>139</v>
      </c>
      <c r="B632" t="s">
        <v>3788</v>
      </c>
      <c r="C632">
        <v>631</v>
      </c>
      <c r="D632">
        <v>631</v>
      </c>
    </row>
    <row r="633" spans="1:4" x14ac:dyDescent="0.3">
      <c r="A633" t="s">
        <v>24</v>
      </c>
      <c r="B633" t="s">
        <v>3788</v>
      </c>
      <c r="C633">
        <v>632</v>
      </c>
      <c r="D633">
        <v>632</v>
      </c>
    </row>
    <row r="634" spans="1:4" x14ac:dyDescent="0.3">
      <c r="A634" t="s">
        <v>139</v>
      </c>
      <c r="B634" t="s">
        <v>3788</v>
      </c>
      <c r="C634">
        <v>633</v>
      </c>
      <c r="D634">
        <v>633</v>
      </c>
    </row>
    <row r="635" spans="1:4" hidden="1" x14ac:dyDescent="0.3">
      <c r="A635" t="s">
        <v>161</v>
      </c>
      <c r="B635" t="s">
        <v>93</v>
      </c>
      <c r="C635">
        <v>634</v>
      </c>
      <c r="D635">
        <v>634</v>
      </c>
    </row>
    <row r="636" spans="1:4" x14ac:dyDescent="0.3">
      <c r="A636" t="s">
        <v>24</v>
      </c>
      <c r="B636" t="s">
        <v>3788</v>
      </c>
      <c r="C636">
        <v>635</v>
      </c>
      <c r="D636">
        <v>635</v>
      </c>
    </row>
    <row r="637" spans="1:4" hidden="1" x14ac:dyDescent="0.3">
      <c r="A637" t="s">
        <v>161</v>
      </c>
      <c r="B637" t="s">
        <v>93</v>
      </c>
      <c r="C637">
        <v>636</v>
      </c>
      <c r="D637">
        <v>636</v>
      </c>
    </row>
    <row r="638" spans="1:4" x14ac:dyDescent="0.3">
      <c r="A638" t="s">
        <v>139</v>
      </c>
      <c r="B638" t="s">
        <v>3788</v>
      </c>
      <c r="C638">
        <v>637</v>
      </c>
      <c r="D638">
        <v>637</v>
      </c>
    </row>
    <row r="639" spans="1:4" x14ac:dyDescent="0.3">
      <c r="A639" t="s">
        <v>139</v>
      </c>
      <c r="B639" t="s">
        <v>3788</v>
      </c>
      <c r="C639">
        <v>638</v>
      </c>
      <c r="D639">
        <v>638</v>
      </c>
    </row>
    <row r="640" spans="1:4" hidden="1" x14ac:dyDescent="0.3">
      <c r="A640" t="s">
        <v>108</v>
      </c>
      <c r="B640" t="s">
        <v>108</v>
      </c>
      <c r="C640">
        <v>639</v>
      </c>
      <c r="D640">
        <v>639</v>
      </c>
    </row>
    <row r="641" spans="1:4" x14ac:dyDescent="0.3">
      <c r="A641" t="s">
        <v>139</v>
      </c>
      <c r="B641" t="s">
        <v>3788</v>
      </c>
      <c r="C641">
        <v>640</v>
      </c>
      <c r="D641">
        <v>640</v>
      </c>
    </row>
    <row r="642" spans="1:4" hidden="1" x14ac:dyDescent="0.3">
      <c r="A642" t="s">
        <v>161</v>
      </c>
      <c r="B642" t="s">
        <v>93</v>
      </c>
      <c r="C642">
        <v>641</v>
      </c>
      <c r="D642">
        <v>641</v>
      </c>
    </row>
    <row r="643" spans="1:4" hidden="1" x14ac:dyDescent="0.3">
      <c r="A643" t="s">
        <v>108</v>
      </c>
      <c r="B643" t="s">
        <v>108</v>
      </c>
      <c r="C643">
        <v>642</v>
      </c>
      <c r="D643">
        <v>642</v>
      </c>
    </row>
    <row r="644" spans="1:4" x14ac:dyDescent="0.3">
      <c r="A644" t="s">
        <v>139</v>
      </c>
      <c r="B644" t="s">
        <v>3788</v>
      </c>
      <c r="C644">
        <v>643</v>
      </c>
      <c r="D644">
        <v>643</v>
      </c>
    </row>
    <row r="645" spans="1:4" hidden="1" x14ac:dyDescent="0.3">
      <c r="A645" t="s">
        <v>93</v>
      </c>
      <c r="B645" t="s">
        <v>93</v>
      </c>
      <c r="C645">
        <v>644</v>
      </c>
      <c r="D645">
        <v>644</v>
      </c>
    </row>
    <row r="646" spans="1:4" x14ac:dyDescent="0.3">
      <c r="A646" t="s">
        <v>139</v>
      </c>
      <c r="B646" t="s">
        <v>3788</v>
      </c>
      <c r="C646">
        <v>645</v>
      </c>
      <c r="D646">
        <v>645</v>
      </c>
    </row>
    <row r="647" spans="1:4" x14ac:dyDescent="0.3">
      <c r="A647" t="s">
        <v>139</v>
      </c>
      <c r="B647" t="s">
        <v>3788</v>
      </c>
      <c r="C647">
        <v>646</v>
      </c>
      <c r="D647">
        <v>646</v>
      </c>
    </row>
    <row r="648" spans="1:4" hidden="1" x14ac:dyDescent="0.3">
      <c r="A648" t="s">
        <v>26</v>
      </c>
      <c r="B648" t="s">
        <v>3787</v>
      </c>
      <c r="C648">
        <v>647</v>
      </c>
      <c r="D648">
        <v>647</v>
      </c>
    </row>
    <row r="649" spans="1:4" hidden="1" x14ac:dyDescent="0.3">
      <c r="A649" t="s">
        <v>203</v>
      </c>
      <c r="B649" t="s">
        <v>93</v>
      </c>
      <c r="C649">
        <v>648</v>
      </c>
      <c r="D649">
        <v>648</v>
      </c>
    </row>
    <row r="650" spans="1:4" x14ac:dyDescent="0.3">
      <c r="A650" t="s">
        <v>139</v>
      </c>
      <c r="B650" t="s">
        <v>3788</v>
      </c>
      <c r="C650">
        <v>649</v>
      </c>
      <c r="D650">
        <v>649</v>
      </c>
    </row>
    <row r="651" spans="1:4" x14ac:dyDescent="0.3">
      <c r="A651" t="s">
        <v>139</v>
      </c>
      <c r="B651" t="s">
        <v>3788</v>
      </c>
      <c r="C651">
        <v>650</v>
      </c>
      <c r="D651">
        <v>650</v>
      </c>
    </row>
    <row r="652" spans="1:4" x14ac:dyDescent="0.3">
      <c r="A652" t="s">
        <v>139</v>
      </c>
      <c r="B652" t="s">
        <v>3788</v>
      </c>
      <c r="C652">
        <v>651</v>
      </c>
      <c r="D652">
        <v>651</v>
      </c>
    </row>
    <row r="653" spans="1:4" hidden="1" x14ac:dyDescent="0.3">
      <c r="A653" t="s">
        <v>90</v>
      </c>
      <c r="B653" t="s">
        <v>3789</v>
      </c>
      <c r="C653">
        <v>652</v>
      </c>
      <c r="D653">
        <v>652</v>
      </c>
    </row>
    <row r="654" spans="1:4" x14ac:dyDescent="0.3">
      <c r="A654" t="s">
        <v>24</v>
      </c>
      <c r="B654" t="s">
        <v>3788</v>
      </c>
      <c r="C654">
        <v>653</v>
      </c>
      <c r="D654">
        <v>653</v>
      </c>
    </row>
    <row r="655" spans="1:4" hidden="1" x14ac:dyDescent="0.3">
      <c r="A655" t="s">
        <v>26</v>
      </c>
      <c r="B655" t="s">
        <v>3787</v>
      </c>
      <c r="C655">
        <v>654</v>
      </c>
      <c r="D655">
        <v>654</v>
      </c>
    </row>
    <row r="656" spans="1:4" x14ac:dyDescent="0.3">
      <c r="A656" t="s">
        <v>139</v>
      </c>
      <c r="B656" t="s">
        <v>3788</v>
      </c>
      <c r="C656">
        <v>655</v>
      </c>
      <c r="D656">
        <v>655</v>
      </c>
    </row>
    <row r="657" spans="1:4" x14ac:dyDescent="0.3">
      <c r="A657" t="s">
        <v>139</v>
      </c>
      <c r="B657" t="s">
        <v>3788</v>
      </c>
      <c r="C657">
        <v>656</v>
      </c>
      <c r="D657">
        <v>656</v>
      </c>
    </row>
    <row r="658" spans="1:4" hidden="1" x14ac:dyDescent="0.3">
      <c r="A658" t="s">
        <v>26</v>
      </c>
      <c r="B658" t="s">
        <v>3787</v>
      </c>
      <c r="C658">
        <v>657</v>
      </c>
      <c r="D658">
        <v>657</v>
      </c>
    </row>
    <row r="659" spans="1:4" hidden="1" x14ac:dyDescent="0.3">
      <c r="A659" t="s">
        <v>90</v>
      </c>
      <c r="B659" t="s">
        <v>3789</v>
      </c>
      <c r="C659">
        <v>658</v>
      </c>
      <c r="D659">
        <v>658</v>
      </c>
    </row>
    <row r="660" spans="1:4" hidden="1" x14ac:dyDescent="0.3">
      <c r="A660" t="s">
        <v>108</v>
      </c>
      <c r="B660" t="s">
        <v>108</v>
      </c>
      <c r="C660">
        <v>659</v>
      </c>
      <c r="D660">
        <v>659</v>
      </c>
    </row>
    <row r="661" spans="1:4" hidden="1" x14ac:dyDescent="0.3">
      <c r="A661" t="s">
        <v>336</v>
      </c>
      <c r="B661" t="s">
        <v>3789</v>
      </c>
      <c r="C661">
        <v>660</v>
      </c>
      <c r="D661">
        <v>660</v>
      </c>
    </row>
    <row r="662" spans="1:4" hidden="1" x14ac:dyDescent="0.3">
      <c r="A662" t="s">
        <v>26</v>
      </c>
      <c r="B662" t="s">
        <v>3787</v>
      </c>
      <c r="C662">
        <v>661</v>
      </c>
      <c r="D662">
        <v>661</v>
      </c>
    </row>
    <row r="663" spans="1:4" x14ac:dyDescent="0.3">
      <c r="A663" t="s">
        <v>159</v>
      </c>
      <c r="B663" t="s">
        <v>3788</v>
      </c>
      <c r="C663">
        <v>662</v>
      </c>
      <c r="D663">
        <v>662</v>
      </c>
    </row>
    <row r="664" spans="1:4" hidden="1" x14ac:dyDescent="0.3">
      <c r="A664" t="s">
        <v>26</v>
      </c>
      <c r="B664" t="s">
        <v>3787</v>
      </c>
      <c r="C664">
        <v>663</v>
      </c>
      <c r="D664">
        <v>663</v>
      </c>
    </row>
    <row r="665" spans="1:4" x14ac:dyDescent="0.3">
      <c r="A665" t="s">
        <v>139</v>
      </c>
      <c r="B665" t="s">
        <v>3788</v>
      </c>
      <c r="C665">
        <v>664</v>
      </c>
      <c r="D665">
        <v>664</v>
      </c>
    </row>
    <row r="666" spans="1:4" x14ac:dyDescent="0.3">
      <c r="A666" t="s">
        <v>159</v>
      </c>
      <c r="B666" t="s">
        <v>3788</v>
      </c>
      <c r="C666">
        <v>665</v>
      </c>
      <c r="D666">
        <v>665</v>
      </c>
    </row>
    <row r="667" spans="1:4" hidden="1" x14ac:dyDescent="0.3">
      <c r="A667" t="s">
        <v>26</v>
      </c>
      <c r="B667" t="s">
        <v>3787</v>
      </c>
      <c r="C667">
        <v>666</v>
      </c>
      <c r="D667">
        <v>666</v>
      </c>
    </row>
    <row r="668" spans="1:4" hidden="1" x14ac:dyDescent="0.3">
      <c r="A668" t="s">
        <v>26</v>
      </c>
      <c r="B668" t="s">
        <v>3787</v>
      </c>
      <c r="C668">
        <v>667</v>
      </c>
      <c r="D668">
        <v>667</v>
      </c>
    </row>
    <row r="669" spans="1:4" hidden="1" x14ac:dyDescent="0.3">
      <c r="A669" t="s">
        <v>108</v>
      </c>
      <c r="B669" t="s">
        <v>108</v>
      </c>
      <c r="C669">
        <v>668</v>
      </c>
      <c r="D669">
        <v>668</v>
      </c>
    </row>
    <row r="670" spans="1:4" x14ac:dyDescent="0.3">
      <c r="A670" t="s">
        <v>24</v>
      </c>
      <c r="B670" t="s">
        <v>3788</v>
      </c>
      <c r="C670">
        <v>669</v>
      </c>
      <c r="D670">
        <v>669</v>
      </c>
    </row>
    <row r="671" spans="1:4" x14ac:dyDescent="0.3">
      <c r="A671" t="s">
        <v>24</v>
      </c>
      <c r="B671" t="s">
        <v>3788</v>
      </c>
      <c r="C671">
        <v>670</v>
      </c>
      <c r="D671">
        <v>670</v>
      </c>
    </row>
    <row r="672" spans="1:4" x14ac:dyDescent="0.3">
      <c r="A672" t="s">
        <v>24</v>
      </c>
      <c r="B672" t="s">
        <v>3788</v>
      </c>
      <c r="C672">
        <v>671</v>
      </c>
      <c r="D672">
        <v>671</v>
      </c>
    </row>
    <row r="673" spans="1:4" x14ac:dyDescent="0.3">
      <c r="A673" t="s">
        <v>24</v>
      </c>
      <c r="B673" t="s">
        <v>3788</v>
      </c>
      <c r="C673">
        <v>672</v>
      </c>
      <c r="D673">
        <v>672</v>
      </c>
    </row>
    <row r="674" spans="1:4" x14ac:dyDescent="0.3">
      <c r="A674" t="s">
        <v>139</v>
      </c>
      <c r="B674" t="s">
        <v>3788</v>
      </c>
      <c r="C674">
        <v>673</v>
      </c>
      <c r="D674">
        <v>673</v>
      </c>
    </row>
    <row r="675" spans="1:4" hidden="1" x14ac:dyDescent="0.3">
      <c r="A675" t="s">
        <v>161</v>
      </c>
      <c r="B675" t="s">
        <v>93</v>
      </c>
      <c r="C675">
        <v>674</v>
      </c>
      <c r="D675">
        <v>674</v>
      </c>
    </row>
    <row r="676" spans="1:4" hidden="1" x14ac:dyDescent="0.3">
      <c r="A676" t="s">
        <v>26</v>
      </c>
      <c r="B676" t="s">
        <v>3787</v>
      </c>
      <c r="C676">
        <v>675</v>
      </c>
      <c r="D676">
        <v>675</v>
      </c>
    </row>
    <row r="677" spans="1:4" x14ac:dyDescent="0.3">
      <c r="A677" t="s">
        <v>139</v>
      </c>
      <c r="B677" t="s">
        <v>3788</v>
      </c>
      <c r="C677">
        <v>676</v>
      </c>
      <c r="D677">
        <v>676</v>
      </c>
    </row>
    <row r="678" spans="1:4" hidden="1" x14ac:dyDescent="0.3">
      <c r="A678" t="s">
        <v>108</v>
      </c>
      <c r="B678" t="s">
        <v>108</v>
      </c>
      <c r="C678">
        <v>677</v>
      </c>
      <c r="D678">
        <v>677</v>
      </c>
    </row>
    <row r="679" spans="1:4" hidden="1" x14ac:dyDescent="0.3">
      <c r="A679" t="s">
        <v>161</v>
      </c>
      <c r="B679" t="s">
        <v>93</v>
      </c>
      <c r="C679">
        <v>678</v>
      </c>
      <c r="D679">
        <v>678</v>
      </c>
    </row>
    <row r="680" spans="1:4" hidden="1" x14ac:dyDescent="0.3">
      <c r="A680" t="s">
        <v>26</v>
      </c>
      <c r="B680" t="s">
        <v>3787</v>
      </c>
      <c r="C680">
        <v>679</v>
      </c>
      <c r="D680">
        <v>679</v>
      </c>
    </row>
    <row r="681" spans="1:4" x14ac:dyDescent="0.3">
      <c r="A681" t="s">
        <v>139</v>
      </c>
      <c r="B681" t="s">
        <v>3788</v>
      </c>
      <c r="C681">
        <v>680</v>
      </c>
      <c r="D681">
        <v>680</v>
      </c>
    </row>
    <row r="682" spans="1:4" x14ac:dyDescent="0.3">
      <c r="A682" t="s">
        <v>139</v>
      </c>
      <c r="B682" t="s">
        <v>3788</v>
      </c>
      <c r="C682">
        <v>681</v>
      </c>
      <c r="D682">
        <v>681</v>
      </c>
    </row>
    <row r="683" spans="1:4" hidden="1" x14ac:dyDescent="0.3">
      <c r="A683" t="s">
        <v>336</v>
      </c>
      <c r="B683" t="s">
        <v>3789</v>
      </c>
      <c r="C683">
        <v>682</v>
      </c>
      <c r="D683">
        <v>682</v>
      </c>
    </row>
    <row r="684" spans="1:4" hidden="1" x14ac:dyDescent="0.3">
      <c r="A684" t="s">
        <v>108</v>
      </c>
      <c r="B684" t="s">
        <v>108</v>
      </c>
      <c r="C684">
        <v>683</v>
      </c>
      <c r="D684">
        <v>683</v>
      </c>
    </row>
    <row r="685" spans="1:4" x14ac:dyDescent="0.3">
      <c r="A685" t="s">
        <v>139</v>
      </c>
      <c r="B685" t="s">
        <v>3788</v>
      </c>
      <c r="C685">
        <v>684</v>
      </c>
      <c r="D685">
        <v>684</v>
      </c>
    </row>
    <row r="686" spans="1:4" hidden="1" x14ac:dyDescent="0.3">
      <c r="A686" t="s">
        <v>93</v>
      </c>
      <c r="B686" t="s">
        <v>93</v>
      </c>
      <c r="C686">
        <v>685</v>
      </c>
      <c r="D686">
        <v>685</v>
      </c>
    </row>
    <row r="687" spans="1:4" hidden="1" x14ac:dyDescent="0.3">
      <c r="A687" t="s">
        <v>108</v>
      </c>
      <c r="B687" t="s">
        <v>108</v>
      </c>
      <c r="C687">
        <v>686</v>
      </c>
      <c r="D687">
        <v>686</v>
      </c>
    </row>
    <row r="688" spans="1:4" hidden="1" x14ac:dyDescent="0.3">
      <c r="A688" t="s">
        <v>93</v>
      </c>
      <c r="B688" t="s">
        <v>93</v>
      </c>
      <c r="C688">
        <v>687</v>
      </c>
      <c r="D688">
        <v>687</v>
      </c>
    </row>
    <row r="689" spans="1:4" hidden="1" x14ac:dyDescent="0.3">
      <c r="A689" t="s">
        <v>26</v>
      </c>
      <c r="B689" t="s">
        <v>3787</v>
      </c>
      <c r="C689">
        <v>688</v>
      </c>
      <c r="D689">
        <v>688</v>
      </c>
    </row>
    <row r="690" spans="1:4" hidden="1" x14ac:dyDescent="0.3">
      <c r="A690" t="s">
        <v>26</v>
      </c>
      <c r="B690" t="s">
        <v>3787</v>
      </c>
      <c r="C690">
        <v>689</v>
      </c>
      <c r="D690">
        <v>689</v>
      </c>
    </row>
    <row r="691" spans="1:4" hidden="1" x14ac:dyDescent="0.3">
      <c r="A691" t="s">
        <v>108</v>
      </c>
      <c r="B691" t="s">
        <v>108</v>
      </c>
      <c r="C691">
        <v>690</v>
      </c>
      <c r="D691">
        <v>690</v>
      </c>
    </row>
    <row r="692" spans="1:4" hidden="1" x14ac:dyDescent="0.3">
      <c r="A692" t="s">
        <v>108</v>
      </c>
      <c r="B692" t="s">
        <v>108</v>
      </c>
      <c r="C692">
        <v>691</v>
      </c>
      <c r="D692">
        <v>691</v>
      </c>
    </row>
    <row r="693" spans="1:4" x14ac:dyDescent="0.3">
      <c r="A693" t="s">
        <v>139</v>
      </c>
      <c r="B693" t="s">
        <v>3788</v>
      </c>
      <c r="C693">
        <v>692</v>
      </c>
      <c r="D693">
        <v>692</v>
      </c>
    </row>
    <row r="694" spans="1:4" hidden="1" x14ac:dyDescent="0.3">
      <c r="A694" t="s">
        <v>161</v>
      </c>
      <c r="B694" t="s">
        <v>93</v>
      </c>
      <c r="C694">
        <v>693</v>
      </c>
      <c r="D694">
        <v>693</v>
      </c>
    </row>
    <row r="695" spans="1:4" hidden="1" x14ac:dyDescent="0.3">
      <c r="A695" t="s">
        <v>26</v>
      </c>
      <c r="B695" t="s">
        <v>3787</v>
      </c>
      <c r="C695">
        <v>694</v>
      </c>
      <c r="D695">
        <v>694</v>
      </c>
    </row>
    <row r="696" spans="1:4" x14ac:dyDescent="0.3">
      <c r="A696" t="s">
        <v>139</v>
      </c>
      <c r="B696" t="s">
        <v>3788</v>
      </c>
      <c r="C696">
        <v>695</v>
      </c>
      <c r="D696">
        <v>695</v>
      </c>
    </row>
    <row r="697" spans="1:4" hidden="1" x14ac:dyDescent="0.3">
      <c r="A697" t="s">
        <v>90</v>
      </c>
      <c r="B697" t="s">
        <v>3789</v>
      </c>
      <c r="C697">
        <v>696</v>
      </c>
      <c r="D697">
        <v>696</v>
      </c>
    </row>
    <row r="698" spans="1:4" hidden="1" x14ac:dyDescent="0.3">
      <c r="A698" t="s">
        <v>26</v>
      </c>
      <c r="B698" t="s">
        <v>3787</v>
      </c>
      <c r="C698">
        <v>697</v>
      </c>
      <c r="D698">
        <v>697</v>
      </c>
    </row>
    <row r="699" spans="1:4" hidden="1" x14ac:dyDescent="0.3">
      <c r="A699" t="s">
        <v>108</v>
      </c>
      <c r="B699" t="s">
        <v>108</v>
      </c>
      <c r="C699">
        <v>698</v>
      </c>
      <c r="D699">
        <v>698</v>
      </c>
    </row>
    <row r="700" spans="1:4" hidden="1" x14ac:dyDescent="0.3">
      <c r="A700" t="s">
        <v>26</v>
      </c>
      <c r="B700" t="s">
        <v>3787</v>
      </c>
      <c r="C700">
        <v>699</v>
      </c>
      <c r="D700">
        <v>699</v>
      </c>
    </row>
    <row r="701" spans="1:4" hidden="1" x14ac:dyDescent="0.3">
      <c r="A701" t="s">
        <v>26</v>
      </c>
      <c r="B701" t="s">
        <v>3787</v>
      </c>
      <c r="C701">
        <v>700</v>
      </c>
      <c r="D701">
        <v>700</v>
      </c>
    </row>
    <row r="702" spans="1:4" hidden="1" x14ac:dyDescent="0.3">
      <c r="A702" t="s">
        <v>209</v>
      </c>
      <c r="B702" t="s">
        <v>3789</v>
      </c>
      <c r="C702">
        <v>701</v>
      </c>
      <c r="D702">
        <v>701</v>
      </c>
    </row>
    <row r="703" spans="1:4" hidden="1" x14ac:dyDescent="0.3">
      <c r="A703" t="s">
        <v>26</v>
      </c>
      <c r="B703" t="s">
        <v>3787</v>
      </c>
      <c r="C703">
        <v>702</v>
      </c>
      <c r="D703">
        <v>702</v>
      </c>
    </row>
    <row r="704" spans="1:4" hidden="1" x14ac:dyDescent="0.3">
      <c r="A704" t="s">
        <v>161</v>
      </c>
      <c r="B704" t="s">
        <v>93</v>
      </c>
      <c r="C704">
        <v>703</v>
      </c>
      <c r="D704">
        <v>703</v>
      </c>
    </row>
    <row r="705" spans="1:4" hidden="1" x14ac:dyDescent="0.3">
      <c r="A705" t="s">
        <v>90</v>
      </c>
      <c r="B705" t="s">
        <v>3789</v>
      </c>
      <c r="C705">
        <v>704</v>
      </c>
      <c r="D705">
        <v>704</v>
      </c>
    </row>
    <row r="706" spans="1:4" x14ac:dyDescent="0.3">
      <c r="A706" t="s">
        <v>139</v>
      </c>
      <c r="B706" t="s">
        <v>3788</v>
      </c>
      <c r="C706">
        <v>705</v>
      </c>
      <c r="D706">
        <v>705</v>
      </c>
    </row>
    <row r="707" spans="1:4" x14ac:dyDescent="0.3">
      <c r="A707" t="s">
        <v>139</v>
      </c>
      <c r="B707" t="s">
        <v>3788</v>
      </c>
      <c r="C707">
        <v>706</v>
      </c>
      <c r="D707">
        <v>706</v>
      </c>
    </row>
    <row r="708" spans="1:4" x14ac:dyDescent="0.3">
      <c r="A708" t="s">
        <v>139</v>
      </c>
      <c r="B708" t="s">
        <v>3788</v>
      </c>
      <c r="C708">
        <v>707</v>
      </c>
      <c r="D708">
        <v>707</v>
      </c>
    </row>
    <row r="709" spans="1:4" x14ac:dyDescent="0.3">
      <c r="A709" t="s">
        <v>139</v>
      </c>
      <c r="B709" t="s">
        <v>3788</v>
      </c>
      <c r="C709">
        <v>708</v>
      </c>
      <c r="D709">
        <v>708</v>
      </c>
    </row>
    <row r="710" spans="1:4" hidden="1" x14ac:dyDescent="0.3">
      <c r="A710" t="s">
        <v>108</v>
      </c>
      <c r="B710" t="s">
        <v>108</v>
      </c>
      <c r="C710">
        <v>709</v>
      </c>
      <c r="D710">
        <v>709</v>
      </c>
    </row>
    <row r="711" spans="1:4" hidden="1" x14ac:dyDescent="0.3">
      <c r="A711" t="s">
        <v>108</v>
      </c>
      <c r="B711" t="s">
        <v>108</v>
      </c>
      <c r="C711">
        <v>710</v>
      </c>
      <c r="D711">
        <v>710</v>
      </c>
    </row>
    <row r="712" spans="1:4" hidden="1" x14ac:dyDescent="0.3">
      <c r="A712" t="s">
        <v>108</v>
      </c>
      <c r="B712" t="s">
        <v>108</v>
      </c>
      <c r="C712">
        <v>711</v>
      </c>
      <c r="D712">
        <v>711</v>
      </c>
    </row>
    <row r="713" spans="1:4" hidden="1" x14ac:dyDescent="0.3">
      <c r="A713" t="s">
        <v>26</v>
      </c>
      <c r="B713" t="s">
        <v>3787</v>
      </c>
      <c r="C713">
        <v>712</v>
      </c>
      <c r="D713">
        <v>712</v>
      </c>
    </row>
    <row r="714" spans="1:4" hidden="1" x14ac:dyDescent="0.3">
      <c r="A714" t="s">
        <v>26</v>
      </c>
      <c r="B714" t="s">
        <v>3787</v>
      </c>
      <c r="C714">
        <v>713</v>
      </c>
      <c r="D714">
        <v>713</v>
      </c>
    </row>
    <row r="715" spans="1:4" x14ac:dyDescent="0.3">
      <c r="A715" t="s">
        <v>139</v>
      </c>
      <c r="B715" t="s">
        <v>3788</v>
      </c>
      <c r="C715">
        <v>714</v>
      </c>
      <c r="D715">
        <v>714</v>
      </c>
    </row>
    <row r="716" spans="1:4" x14ac:dyDescent="0.3">
      <c r="A716" t="s">
        <v>139</v>
      </c>
      <c r="B716" t="s">
        <v>3788</v>
      </c>
      <c r="C716">
        <v>715</v>
      </c>
      <c r="D716">
        <v>715</v>
      </c>
    </row>
    <row r="717" spans="1:4" hidden="1" x14ac:dyDescent="0.3">
      <c r="A717" t="s">
        <v>161</v>
      </c>
      <c r="B717" t="s">
        <v>93</v>
      </c>
      <c r="C717">
        <v>716</v>
      </c>
      <c r="D717">
        <v>716</v>
      </c>
    </row>
    <row r="718" spans="1:4" x14ac:dyDescent="0.3">
      <c r="A718" t="s">
        <v>139</v>
      </c>
      <c r="B718" t="s">
        <v>3788</v>
      </c>
      <c r="C718">
        <v>717</v>
      </c>
      <c r="D718">
        <v>717</v>
      </c>
    </row>
    <row r="719" spans="1:4" x14ac:dyDescent="0.3">
      <c r="A719" t="s">
        <v>139</v>
      </c>
      <c r="B719" t="s">
        <v>3788</v>
      </c>
      <c r="C719">
        <v>718</v>
      </c>
      <c r="D719">
        <v>718</v>
      </c>
    </row>
    <row r="720" spans="1:4" hidden="1" x14ac:dyDescent="0.3">
      <c r="A720" t="s">
        <v>26</v>
      </c>
      <c r="B720" t="s">
        <v>3787</v>
      </c>
      <c r="C720">
        <v>719</v>
      </c>
      <c r="D720">
        <v>719</v>
      </c>
    </row>
    <row r="721" spans="1:4" hidden="1" x14ac:dyDescent="0.3">
      <c r="A721" t="s">
        <v>108</v>
      </c>
      <c r="B721" t="s">
        <v>108</v>
      </c>
      <c r="C721">
        <v>720</v>
      </c>
      <c r="D721">
        <v>720</v>
      </c>
    </row>
    <row r="722" spans="1:4" hidden="1" x14ac:dyDescent="0.3">
      <c r="A722" t="s">
        <v>215</v>
      </c>
      <c r="B722" t="s">
        <v>108</v>
      </c>
      <c r="C722">
        <v>721</v>
      </c>
      <c r="D722">
        <v>721</v>
      </c>
    </row>
    <row r="723" spans="1:4" hidden="1" x14ac:dyDescent="0.3">
      <c r="A723" t="s">
        <v>26</v>
      </c>
      <c r="B723" t="s">
        <v>3787</v>
      </c>
      <c r="C723">
        <v>722</v>
      </c>
      <c r="D723">
        <v>722</v>
      </c>
    </row>
    <row r="724" spans="1:4" hidden="1" x14ac:dyDescent="0.3">
      <c r="A724" t="s">
        <v>161</v>
      </c>
      <c r="B724" t="s">
        <v>93</v>
      </c>
      <c r="C724">
        <v>723</v>
      </c>
      <c r="D724">
        <v>723</v>
      </c>
    </row>
    <row r="725" spans="1:4" hidden="1" x14ac:dyDescent="0.3">
      <c r="A725" t="s">
        <v>108</v>
      </c>
      <c r="B725" t="s">
        <v>108</v>
      </c>
      <c r="C725">
        <v>724</v>
      </c>
      <c r="D725">
        <v>724</v>
      </c>
    </row>
    <row r="726" spans="1:4" hidden="1" x14ac:dyDescent="0.3">
      <c r="A726" t="s">
        <v>203</v>
      </c>
      <c r="B726" t="s">
        <v>93</v>
      </c>
      <c r="C726">
        <v>725</v>
      </c>
      <c r="D726">
        <v>725</v>
      </c>
    </row>
    <row r="727" spans="1:4" hidden="1" x14ac:dyDescent="0.3">
      <c r="A727" t="s">
        <v>26</v>
      </c>
      <c r="B727" t="s">
        <v>3787</v>
      </c>
      <c r="C727">
        <v>726</v>
      </c>
      <c r="D727">
        <v>726</v>
      </c>
    </row>
    <row r="728" spans="1:4" hidden="1" x14ac:dyDescent="0.3">
      <c r="A728" t="s">
        <v>108</v>
      </c>
      <c r="B728" t="s">
        <v>108</v>
      </c>
      <c r="C728">
        <v>727</v>
      </c>
      <c r="D728">
        <v>727</v>
      </c>
    </row>
    <row r="729" spans="1:4" x14ac:dyDescent="0.3">
      <c r="A729" t="s">
        <v>139</v>
      </c>
      <c r="B729" t="s">
        <v>3788</v>
      </c>
      <c r="C729">
        <v>728</v>
      </c>
      <c r="D729">
        <v>728</v>
      </c>
    </row>
    <row r="730" spans="1:4" hidden="1" x14ac:dyDescent="0.3">
      <c r="A730" t="s">
        <v>108</v>
      </c>
      <c r="B730" t="s">
        <v>108</v>
      </c>
      <c r="C730">
        <v>729</v>
      </c>
      <c r="D730">
        <v>729</v>
      </c>
    </row>
    <row r="731" spans="1:4" hidden="1" x14ac:dyDescent="0.3">
      <c r="A731" t="s">
        <v>108</v>
      </c>
      <c r="B731" t="s">
        <v>108</v>
      </c>
      <c r="C731">
        <v>730</v>
      </c>
      <c r="D731">
        <v>730</v>
      </c>
    </row>
    <row r="732" spans="1:4" x14ac:dyDescent="0.3">
      <c r="A732" t="s">
        <v>139</v>
      </c>
      <c r="B732" t="s">
        <v>3788</v>
      </c>
      <c r="C732">
        <v>731</v>
      </c>
      <c r="D732">
        <v>731</v>
      </c>
    </row>
    <row r="733" spans="1:4" x14ac:dyDescent="0.3">
      <c r="A733" t="s">
        <v>139</v>
      </c>
      <c r="B733" t="s">
        <v>3788</v>
      </c>
      <c r="C733">
        <v>732</v>
      </c>
      <c r="D733">
        <v>732</v>
      </c>
    </row>
    <row r="734" spans="1:4" hidden="1" x14ac:dyDescent="0.3">
      <c r="A734" t="s">
        <v>93</v>
      </c>
      <c r="B734" t="s">
        <v>93</v>
      </c>
      <c r="C734">
        <v>733</v>
      </c>
      <c r="D734">
        <v>733</v>
      </c>
    </row>
    <row r="735" spans="1:4" hidden="1" x14ac:dyDescent="0.3">
      <c r="A735" t="s">
        <v>26</v>
      </c>
      <c r="B735" t="s">
        <v>3787</v>
      </c>
      <c r="C735">
        <v>734</v>
      </c>
      <c r="D735">
        <v>734</v>
      </c>
    </row>
    <row r="736" spans="1:4" hidden="1" x14ac:dyDescent="0.3">
      <c r="A736" t="s">
        <v>108</v>
      </c>
      <c r="B736" t="s">
        <v>108</v>
      </c>
      <c r="C736">
        <v>735</v>
      </c>
      <c r="D736">
        <v>735</v>
      </c>
    </row>
    <row r="737" spans="1:4" hidden="1" x14ac:dyDescent="0.3">
      <c r="A737" t="s">
        <v>108</v>
      </c>
      <c r="B737" t="s">
        <v>108</v>
      </c>
      <c r="C737">
        <v>736</v>
      </c>
      <c r="D737">
        <v>736</v>
      </c>
    </row>
    <row r="738" spans="1:4" hidden="1" x14ac:dyDescent="0.3">
      <c r="A738" t="s">
        <v>93</v>
      </c>
      <c r="B738" t="s">
        <v>93</v>
      </c>
      <c r="C738">
        <v>737</v>
      </c>
      <c r="D738">
        <v>737</v>
      </c>
    </row>
    <row r="739" spans="1:4" hidden="1" x14ac:dyDescent="0.3">
      <c r="A739" t="s">
        <v>108</v>
      </c>
      <c r="B739" t="s">
        <v>108</v>
      </c>
      <c r="C739">
        <v>738</v>
      </c>
      <c r="D739">
        <v>738</v>
      </c>
    </row>
    <row r="740" spans="1:4" x14ac:dyDescent="0.3">
      <c r="A740" t="s">
        <v>139</v>
      </c>
      <c r="B740" t="s">
        <v>3788</v>
      </c>
      <c r="C740">
        <v>739</v>
      </c>
      <c r="D740">
        <v>739</v>
      </c>
    </row>
    <row r="741" spans="1:4" hidden="1" x14ac:dyDescent="0.3">
      <c r="A741" t="s">
        <v>161</v>
      </c>
      <c r="B741" t="s">
        <v>93</v>
      </c>
      <c r="C741">
        <v>740</v>
      </c>
      <c r="D741">
        <v>740</v>
      </c>
    </row>
    <row r="742" spans="1:4" hidden="1" x14ac:dyDescent="0.3">
      <c r="A742" t="s">
        <v>108</v>
      </c>
      <c r="B742" t="s">
        <v>108</v>
      </c>
      <c r="C742">
        <v>741</v>
      </c>
      <c r="D742">
        <v>741</v>
      </c>
    </row>
    <row r="743" spans="1:4" hidden="1" x14ac:dyDescent="0.3">
      <c r="A743" t="s">
        <v>90</v>
      </c>
      <c r="B743" t="s">
        <v>3789</v>
      </c>
      <c r="C743">
        <v>742</v>
      </c>
      <c r="D743">
        <v>742</v>
      </c>
    </row>
    <row r="744" spans="1:4" hidden="1" x14ac:dyDescent="0.3">
      <c r="A744" t="s">
        <v>108</v>
      </c>
      <c r="B744" t="s">
        <v>108</v>
      </c>
      <c r="C744">
        <v>743</v>
      </c>
      <c r="D744">
        <v>743</v>
      </c>
    </row>
    <row r="745" spans="1:4" x14ac:dyDescent="0.3">
      <c r="A745" t="s">
        <v>139</v>
      </c>
      <c r="B745" t="s">
        <v>3788</v>
      </c>
      <c r="C745">
        <v>744</v>
      </c>
      <c r="D745">
        <v>744</v>
      </c>
    </row>
    <row r="746" spans="1:4" hidden="1" x14ac:dyDescent="0.3">
      <c r="A746" t="s">
        <v>108</v>
      </c>
      <c r="B746" t="s">
        <v>108</v>
      </c>
      <c r="C746">
        <v>745</v>
      </c>
      <c r="D746">
        <v>745</v>
      </c>
    </row>
    <row r="747" spans="1:4" hidden="1" x14ac:dyDescent="0.3">
      <c r="A747" t="s">
        <v>108</v>
      </c>
      <c r="B747" t="s">
        <v>108</v>
      </c>
      <c r="C747">
        <v>746</v>
      </c>
      <c r="D747">
        <v>746</v>
      </c>
    </row>
    <row r="748" spans="1:4" hidden="1" x14ac:dyDescent="0.3">
      <c r="A748" t="s">
        <v>93</v>
      </c>
      <c r="B748" t="s">
        <v>93</v>
      </c>
      <c r="C748">
        <v>747</v>
      </c>
      <c r="D748">
        <v>747</v>
      </c>
    </row>
    <row r="749" spans="1:4" hidden="1" x14ac:dyDescent="0.3">
      <c r="A749" t="s">
        <v>108</v>
      </c>
      <c r="B749" t="s">
        <v>108</v>
      </c>
      <c r="C749">
        <v>748</v>
      </c>
      <c r="D749">
        <v>748</v>
      </c>
    </row>
    <row r="750" spans="1:4" hidden="1" x14ac:dyDescent="0.3">
      <c r="A750" t="s">
        <v>26</v>
      </c>
      <c r="B750" t="s">
        <v>3787</v>
      </c>
      <c r="C750">
        <v>749</v>
      </c>
      <c r="D750">
        <v>749</v>
      </c>
    </row>
    <row r="751" spans="1:4" x14ac:dyDescent="0.3">
      <c r="A751" t="s">
        <v>139</v>
      </c>
      <c r="B751" t="s">
        <v>3788</v>
      </c>
      <c r="C751">
        <v>750</v>
      </c>
      <c r="D751">
        <v>750</v>
      </c>
    </row>
    <row r="752" spans="1:4" hidden="1" x14ac:dyDescent="0.3">
      <c r="A752" t="s">
        <v>26</v>
      </c>
      <c r="B752" t="s">
        <v>3787</v>
      </c>
      <c r="C752">
        <v>751</v>
      </c>
      <c r="D752">
        <v>751</v>
      </c>
    </row>
    <row r="753" spans="1:4" x14ac:dyDescent="0.3">
      <c r="A753" t="s">
        <v>139</v>
      </c>
      <c r="B753" t="s">
        <v>3788</v>
      </c>
      <c r="C753">
        <v>752</v>
      </c>
      <c r="D753">
        <v>752</v>
      </c>
    </row>
    <row r="754" spans="1:4" hidden="1" x14ac:dyDescent="0.3">
      <c r="A754" t="s">
        <v>108</v>
      </c>
      <c r="B754" t="s">
        <v>108</v>
      </c>
      <c r="C754">
        <v>753</v>
      </c>
      <c r="D754">
        <v>753</v>
      </c>
    </row>
    <row r="755" spans="1:4" hidden="1" x14ac:dyDescent="0.3">
      <c r="A755" t="s">
        <v>90</v>
      </c>
      <c r="B755" t="s">
        <v>3789</v>
      </c>
      <c r="C755">
        <v>754</v>
      </c>
      <c r="D755">
        <v>754</v>
      </c>
    </row>
    <row r="756" spans="1:4" x14ac:dyDescent="0.3">
      <c r="A756" t="s">
        <v>139</v>
      </c>
      <c r="B756" t="s">
        <v>3788</v>
      </c>
      <c r="C756">
        <v>755</v>
      </c>
      <c r="D756">
        <v>755</v>
      </c>
    </row>
    <row r="757" spans="1:4" hidden="1" x14ac:dyDescent="0.3">
      <c r="A757" t="s">
        <v>108</v>
      </c>
      <c r="B757" t="s">
        <v>108</v>
      </c>
      <c r="C757">
        <v>756</v>
      </c>
      <c r="D757">
        <v>756</v>
      </c>
    </row>
    <row r="758" spans="1:4" hidden="1" x14ac:dyDescent="0.3">
      <c r="A758" t="s">
        <v>108</v>
      </c>
      <c r="B758" t="s">
        <v>108</v>
      </c>
      <c r="C758">
        <v>757</v>
      </c>
      <c r="D758">
        <v>757</v>
      </c>
    </row>
    <row r="759" spans="1:4" x14ac:dyDescent="0.3">
      <c r="A759" t="s">
        <v>139</v>
      </c>
      <c r="B759" t="s">
        <v>3788</v>
      </c>
      <c r="C759">
        <v>758</v>
      </c>
      <c r="D759">
        <v>758</v>
      </c>
    </row>
    <row r="760" spans="1:4" x14ac:dyDescent="0.3">
      <c r="A760" t="s">
        <v>139</v>
      </c>
      <c r="B760" t="s">
        <v>3788</v>
      </c>
      <c r="C760">
        <v>759</v>
      </c>
      <c r="D760">
        <v>759</v>
      </c>
    </row>
    <row r="761" spans="1:4" hidden="1" x14ac:dyDescent="0.3">
      <c r="A761" t="s">
        <v>26</v>
      </c>
      <c r="B761" t="s">
        <v>3787</v>
      </c>
      <c r="C761">
        <v>760</v>
      </c>
      <c r="D761">
        <v>760</v>
      </c>
    </row>
    <row r="762" spans="1:4" hidden="1" x14ac:dyDescent="0.3">
      <c r="A762" t="s">
        <v>108</v>
      </c>
      <c r="B762" t="s">
        <v>108</v>
      </c>
      <c r="C762">
        <v>761</v>
      </c>
      <c r="D762">
        <v>761</v>
      </c>
    </row>
    <row r="763" spans="1:4" hidden="1" x14ac:dyDescent="0.3">
      <c r="A763" t="s">
        <v>108</v>
      </c>
      <c r="B763" t="s">
        <v>108</v>
      </c>
      <c r="C763">
        <v>762</v>
      </c>
      <c r="D763">
        <v>762</v>
      </c>
    </row>
    <row r="764" spans="1:4" hidden="1" x14ac:dyDescent="0.3">
      <c r="A764" t="s">
        <v>26</v>
      </c>
      <c r="B764" t="s">
        <v>3787</v>
      </c>
      <c r="C764">
        <v>763</v>
      </c>
      <c r="D764">
        <v>763</v>
      </c>
    </row>
    <row r="765" spans="1:4" hidden="1" x14ac:dyDescent="0.3">
      <c r="A765" t="s">
        <v>26</v>
      </c>
      <c r="B765" t="s">
        <v>3787</v>
      </c>
      <c r="C765">
        <v>764</v>
      </c>
      <c r="D765">
        <v>764</v>
      </c>
    </row>
    <row r="766" spans="1:4" hidden="1" x14ac:dyDescent="0.3">
      <c r="A766" t="s">
        <v>93</v>
      </c>
      <c r="B766" t="s">
        <v>93</v>
      </c>
      <c r="C766">
        <v>765</v>
      </c>
      <c r="D766">
        <v>765</v>
      </c>
    </row>
    <row r="767" spans="1:4" hidden="1" x14ac:dyDescent="0.3">
      <c r="A767" t="s">
        <v>108</v>
      </c>
      <c r="B767" t="s">
        <v>108</v>
      </c>
      <c r="C767">
        <v>766</v>
      </c>
      <c r="D767">
        <v>766</v>
      </c>
    </row>
    <row r="768" spans="1:4" hidden="1" x14ac:dyDescent="0.3">
      <c r="A768" t="s">
        <v>26</v>
      </c>
      <c r="B768" t="s">
        <v>3787</v>
      </c>
      <c r="C768">
        <v>767</v>
      </c>
      <c r="D768">
        <v>767</v>
      </c>
    </row>
    <row r="769" spans="1:4" x14ac:dyDescent="0.3">
      <c r="A769" t="s">
        <v>159</v>
      </c>
      <c r="B769" t="s">
        <v>3788</v>
      </c>
      <c r="C769">
        <v>768</v>
      </c>
      <c r="D769">
        <v>768</v>
      </c>
    </row>
    <row r="770" spans="1:4" hidden="1" x14ac:dyDescent="0.3">
      <c r="A770" t="s">
        <v>93</v>
      </c>
      <c r="B770" t="s">
        <v>93</v>
      </c>
      <c r="C770">
        <v>769</v>
      </c>
      <c r="D770">
        <v>769</v>
      </c>
    </row>
    <row r="771" spans="1:4" hidden="1" x14ac:dyDescent="0.3">
      <c r="A771" t="s">
        <v>176</v>
      </c>
      <c r="B771" t="s">
        <v>108</v>
      </c>
      <c r="C771">
        <v>770</v>
      </c>
      <c r="D771">
        <v>770</v>
      </c>
    </row>
    <row r="772" spans="1:4" hidden="1" x14ac:dyDescent="0.3">
      <c r="A772" t="s">
        <v>26</v>
      </c>
      <c r="B772" t="s">
        <v>3787</v>
      </c>
      <c r="C772">
        <v>771</v>
      </c>
      <c r="D772">
        <v>771</v>
      </c>
    </row>
    <row r="773" spans="1:4" hidden="1" x14ac:dyDescent="0.3">
      <c r="A773" t="s">
        <v>26</v>
      </c>
      <c r="B773" t="s">
        <v>3787</v>
      </c>
      <c r="C773">
        <v>772</v>
      </c>
      <c r="D773">
        <v>772</v>
      </c>
    </row>
    <row r="774" spans="1:4" x14ac:dyDescent="0.3">
      <c r="A774" t="s">
        <v>159</v>
      </c>
      <c r="B774" t="s">
        <v>3788</v>
      </c>
      <c r="C774">
        <v>773</v>
      </c>
      <c r="D774">
        <v>773</v>
      </c>
    </row>
    <row r="775" spans="1:4" hidden="1" x14ac:dyDescent="0.3">
      <c r="A775" t="s">
        <v>26</v>
      </c>
      <c r="B775" t="s">
        <v>3787</v>
      </c>
      <c r="C775">
        <v>774</v>
      </c>
      <c r="D775">
        <v>774</v>
      </c>
    </row>
    <row r="776" spans="1:4" hidden="1" x14ac:dyDescent="0.3">
      <c r="A776" t="s">
        <v>93</v>
      </c>
      <c r="B776" t="s">
        <v>93</v>
      </c>
      <c r="C776">
        <v>775</v>
      </c>
      <c r="D776">
        <v>775</v>
      </c>
    </row>
    <row r="777" spans="1:4" hidden="1" x14ac:dyDescent="0.3">
      <c r="A777" t="s">
        <v>26</v>
      </c>
      <c r="B777" t="s">
        <v>3787</v>
      </c>
      <c r="C777">
        <v>776</v>
      </c>
      <c r="D777">
        <v>776</v>
      </c>
    </row>
    <row r="778" spans="1:4" x14ac:dyDescent="0.3">
      <c r="A778" t="s">
        <v>139</v>
      </c>
      <c r="B778" t="s">
        <v>3788</v>
      </c>
      <c r="C778">
        <v>777</v>
      </c>
      <c r="D778">
        <v>777</v>
      </c>
    </row>
    <row r="779" spans="1:4" hidden="1" x14ac:dyDescent="0.3">
      <c r="A779" t="s">
        <v>108</v>
      </c>
      <c r="B779" t="s">
        <v>108</v>
      </c>
      <c r="C779">
        <v>778</v>
      </c>
      <c r="D779">
        <v>778</v>
      </c>
    </row>
    <row r="780" spans="1:4" hidden="1" x14ac:dyDescent="0.3">
      <c r="A780" t="s">
        <v>215</v>
      </c>
      <c r="B780" t="s">
        <v>108</v>
      </c>
      <c r="C780">
        <v>779</v>
      </c>
      <c r="D780">
        <v>779</v>
      </c>
    </row>
    <row r="781" spans="1:4" x14ac:dyDescent="0.3">
      <c r="A781" t="s">
        <v>139</v>
      </c>
      <c r="B781" t="s">
        <v>3788</v>
      </c>
      <c r="C781">
        <v>780</v>
      </c>
      <c r="D781">
        <v>780</v>
      </c>
    </row>
    <row r="782" spans="1:4" x14ac:dyDescent="0.3">
      <c r="A782" t="s">
        <v>139</v>
      </c>
      <c r="B782" t="s">
        <v>3788</v>
      </c>
      <c r="C782">
        <v>781</v>
      </c>
      <c r="D782">
        <v>781</v>
      </c>
    </row>
    <row r="783" spans="1:4" hidden="1" x14ac:dyDescent="0.3">
      <c r="A783" t="s">
        <v>26</v>
      </c>
      <c r="B783" t="s">
        <v>3787</v>
      </c>
      <c r="C783">
        <v>782</v>
      </c>
      <c r="D783">
        <v>782</v>
      </c>
    </row>
    <row r="784" spans="1:4" x14ac:dyDescent="0.3">
      <c r="A784" t="s">
        <v>139</v>
      </c>
      <c r="B784" t="s">
        <v>3788</v>
      </c>
      <c r="C784">
        <v>783</v>
      </c>
      <c r="D784">
        <v>783</v>
      </c>
    </row>
    <row r="785" spans="1:4" hidden="1" x14ac:dyDescent="0.3">
      <c r="A785" t="s">
        <v>93</v>
      </c>
      <c r="B785" t="s">
        <v>93</v>
      </c>
      <c r="C785">
        <v>784</v>
      </c>
      <c r="D785">
        <v>784</v>
      </c>
    </row>
    <row r="786" spans="1:4" hidden="1" x14ac:dyDescent="0.3">
      <c r="A786" t="s">
        <v>93</v>
      </c>
      <c r="B786" t="s">
        <v>93</v>
      </c>
      <c r="C786">
        <v>785</v>
      </c>
      <c r="D786">
        <v>785</v>
      </c>
    </row>
    <row r="787" spans="1:4" x14ac:dyDescent="0.3">
      <c r="A787" t="s">
        <v>139</v>
      </c>
      <c r="B787" t="s">
        <v>3788</v>
      </c>
      <c r="C787">
        <v>786</v>
      </c>
      <c r="D787">
        <v>786</v>
      </c>
    </row>
    <row r="788" spans="1:4" hidden="1" x14ac:dyDescent="0.3">
      <c r="A788" t="s">
        <v>161</v>
      </c>
      <c r="B788" t="s">
        <v>93</v>
      </c>
      <c r="C788">
        <v>787</v>
      </c>
      <c r="D788">
        <v>787</v>
      </c>
    </row>
    <row r="789" spans="1:4" hidden="1" x14ac:dyDescent="0.3">
      <c r="A789" t="s">
        <v>26</v>
      </c>
      <c r="B789" t="s">
        <v>3787</v>
      </c>
      <c r="C789">
        <v>788</v>
      </c>
      <c r="D789">
        <v>788</v>
      </c>
    </row>
    <row r="790" spans="1:4" hidden="1" x14ac:dyDescent="0.3">
      <c r="A790" t="s">
        <v>26</v>
      </c>
      <c r="B790" t="s">
        <v>3787</v>
      </c>
      <c r="C790">
        <v>789</v>
      </c>
      <c r="D790">
        <v>789</v>
      </c>
    </row>
    <row r="791" spans="1:4" hidden="1" x14ac:dyDescent="0.3">
      <c r="A791" t="s">
        <v>26</v>
      </c>
      <c r="B791" t="s">
        <v>3787</v>
      </c>
      <c r="C791">
        <v>790</v>
      </c>
      <c r="D791">
        <v>790</v>
      </c>
    </row>
    <row r="792" spans="1:4" hidden="1" x14ac:dyDescent="0.3">
      <c r="A792" t="s">
        <v>26</v>
      </c>
      <c r="B792" t="s">
        <v>3787</v>
      </c>
      <c r="C792">
        <v>791</v>
      </c>
      <c r="D792">
        <v>791</v>
      </c>
    </row>
    <row r="793" spans="1:4" x14ac:dyDescent="0.3">
      <c r="A793" t="s">
        <v>159</v>
      </c>
      <c r="B793" t="s">
        <v>3788</v>
      </c>
      <c r="C793">
        <v>792</v>
      </c>
      <c r="D793">
        <v>792</v>
      </c>
    </row>
    <row r="794" spans="1:4" hidden="1" x14ac:dyDescent="0.3">
      <c r="A794" t="s">
        <v>93</v>
      </c>
      <c r="B794" t="s">
        <v>93</v>
      </c>
      <c r="C794">
        <v>793</v>
      </c>
      <c r="D794">
        <v>793</v>
      </c>
    </row>
    <row r="795" spans="1:4" x14ac:dyDescent="0.3">
      <c r="A795" t="s">
        <v>139</v>
      </c>
      <c r="B795" t="s">
        <v>3788</v>
      </c>
      <c r="C795">
        <v>794</v>
      </c>
      <c r="D795">
        <v>794</v>
      </c>
    </row>
    <row r="796" spans="1:4" hidden="1" x14ac:dyDescent="0.3">
      <c r="A796" t="s">
        <v>108</v>
      </c>
      <c r="B796" t="s">
        <v>108</v>
      </c>
      <c r="C796">
        <v>795</v>
      </c>
      <c r="D796">
        <v>795</v>
      </c>
    </row>
    <row r="797" spans="1:4" hidden="1" x14ac:dyDescent="0.3">
      <c r="A797" t="s">
        <v>336</v>
      </c>
      <c r="B797" t="s">
        <v>3789</v>
      </c>
      <c r="C797">
        <v>796</v>
      </c>
      <c r="D797">
        <v>796</v>
      </c>
    </row>
    <row r="798" spans="1:4" hidden="1" x14ac:dyDescent="0.3">
      <c r="A798" t="s">
        <v>161</v>
      </c>
      <c r="B798" t="s">
        <v>93</v>
      </c>
      <c r="C798">
        <v>797</v>
      </c>
      <c r="D798">
        <v>797</v>
      </c>
    </row>
    <row r="799" spans="1:4" hidden="1" x14ac:dyDescent="0.3">
      <c r="A799" t="s">
        <v>93</v>
      </c>
      <c r="B799" t="s">
        <v>93</v>
      </c>
      <c r="C799">
        <v>798</v>
      </c>
      <c r="D799">
        <v>798</v>
      </c>
    </row>
    <row r="800" spans="1:4" hidden="1" x14ac:dyDescent="0.3">
      <c r="A800" t="s">
        <v>26</v>
      </c>
      <c r="B800" t="s">
        <v>3787</v>
      </c>
      <c r="C800">
        <v>799</v>
      </c>
      <c r="D800">
        <v>799</v>
      </c>
    </row>
    <row r="801" spans="1:4" hidden="1" x14ac:dyDescent="0.3">
      <c r="A801" t="s">
        <v>108</v>
      </c>
      <c r="B801" t="s">
        <v>108</v>
      </c>
      <c r="C801">
        <v>800</v>
      </c>
      <c r="D801">
        <v>800</v>
      </c>
    </row>
    <row r="802" spans="1:4" x14ac:dyDescent="0.3">
      <c r="A802" t="s">
        <v>139</v>
      </c>
      <c r="B802" t="s">
        <v>3788</v>
      </c>
      <c r="C802">
        <v>801</v>
      </c>
      <c r="D802">
        <v>801</v>
      </c>
    </row>
    <row r="803" spans="1:4" x14ac:dyDescent="0.3">
      <c r="A803" t="s">
        <v>24</v>
      </c>
      <c r="B803" t="s">
        <v>3788</v>
      </c>
      <c r="C803">
        <v>802</v>
      </c>
      <c r="D803">
        <v>802</v>
      </c>
    </row>
    <row r="804" spans="1:4" x14ac:dyDescent="0.3">
      <c r="A804" t="s">
        <v>139</v>
      </c>
      <c r="B804" t="s">
        <v>3788</v>
      </c>
      <c r="C804">
        <v>803</v>
      </c>
      <c r="D804">
        <v>803</v>
      </c>
    </row>
    <row r="805" spans="1:4" x14ac:dyDescent="0.3">
      <c r="A805" t="s">
        <v>139</v>
      </c>
      <c r="B805" t="s">
        <v>3788</v>
      </c>
      <c r="C805">
        <v>804</v>
      </c>
      <c r="D805">
        <v>804</v>
      </c>
    </row>
    <row r="806" spans="1:4" hidden="1" x14ac:dyDescent="0.3">
      <c r="A806" t="s">
        <v>26</v>
      </c>
      <c r="B806" t="s">
        <v>3787</v>
      </c>
      <c r="C806">
        <v>805</v>
      </c>
      <c r="D806">
        <v>805</v>
      </c>
    </row>
    <row r="807" spans="1:4" x14ac:dyDescent="0.3">
      <c r="A807" t="s">
        <v>139</v>
      </c>
      <c r="B807" t="s">
        <v>3788</v>
      </c>
      <c r="C807">
        <v>806</v>
      </c>
      <c r="D807">
        <v>806</v>
      </c>
    </row>
    <row r="808" spans="1:4" x14ac:dyDescent="0.3">
      <c r="A808" t="s">
        <v>139</v>
      </c>
      <c r="B808" t="s">
        <v>3788</v>
      </c>
      <c r="C808">
        <v>807</v>
      </c>
      <c r="D808">
        <v>807</v>
      </c>
    </row>
    <row r="809" spans="1:4" x14ac:dyDescent="0.3">
      <c r="A809" t="s">
        <v>139</v>
      </c>
      <c r="B809" t="s">
        <v>3788</v>
      </c>
      <c r="C809">
        <v>808</v>
      </c>
      <c r="D809">
        <v>808</v>
      </c>
    </row>
    <row r="810" spans="1:4" x14ac:dyDescent="0.3">
      <c r="A810" t="s">
        <v>139</v>
      </c>
      <c r="B810" t="s">
        <v>3788</v>
      </c>
      <c r="C810">
        <v>809</v>
      </c>
      <c r="D810">
        <v>809</v>
      </c>
    </row>
    <row r="811" spans="1:4" x14ac:dyDescent="0.3">
      <c r="A811" t="s">
        <v>139</v>
      </c>
      <c r="B811" t="s">
        <v>3788</v>
      </c>
      <c r="C811">
        <v>810</v>
      </c>
      <c r="D811">
        <v>810</v>
      </c>
    </row>
    <row r="812" spans="1:4" x14ac:dyDescent="0.3">
      <c r="A812" t="s">
        <v>139</v>
      </c>
      <c r="B812" t="s">
        <v>3788</v>
      </c>
      <c r="C812">
        <v>811</v>
      </c>
      <c r="D812">
        <v>811</v>
      </c>
    </row>
    <row r="813" spans="1:4" hidden="1" x14ac:dyDescent="0.3">
      <c r="A813" t="s">
        <v>108</v>
      </c>
      <c r="B813" t="s">
        <v>108</v>
      </c>
      <c r="C813">
        <v>812</v>
      </c>
      <c r="D813">
        <v>812</v>
      </c>
    </row>
    <row r="814" spans="1:4" hidden="1" x14ac:dyDescent="0.3">
      <c r="A814" t="s">
        <v>93</v>
      </c>
      <c r="B814" t="s">
        <v>93</v>
      </c>
      <c r="C814">
        <v>813</v>
      </c>
      <c r="D814">
        <v>813</v>
      </c>
    </row>
    <row r="815" spans="1:4" hidden="1" x14ac:dyDescent="0.3">
      <c r="A815" t="s">
        <v>108</v>
      </c>
      <c r="B815" t="s">
        <v>108</v>
      </c>
      <c r="C815">
        <v>814</v>
      </c>
      <c r="D815">
        <v>814</v>
      </c>
    </row>
    <row r="816" spans="1:4" hidden="1" x14ac:dyDescent="0.3">
      <c r="A816" t="s">
        <v>108</v>
      </c>
      <c r="B816" t="s">
        <v>108</v>
      </c>
      <c r="C816">
        <v>815</v>
      </c>
      <c r="D816">
        <v>815</v>
      </c>
    </row>
    <row r="817" spans="1:4" x14ac:dyDescent="0.3">
      <c r="A817" t="s">
        <v>139</v>
      </c>
      <c r="B817" t="s">
        <v>3788</v>
      </c>
      <c r="C817">
        <v>816</v>
      </c>
      <c r="D817">
        <v>816</v>
      </c>
    </row>
    <row r="818" spans="1:4" x14ac:dyDescent="0.3">
      <c r="A818" t="s">
        <v>139</v>
      </c>
      <c r="B818" t="s">
        <v>3788</v>
      </c>
      <c r="C818">
        <v>817</v>
      </c>
      <c r="D818">
        <v>817</v>
      </c>
    </row>
    <row r="819" spans="1:4" hidden="1" x14ac:dyDescent="0.3">
      <c r="A819" t="s">
        <v>26</v>
      </c>
      <c r="B819" t="s">
        <v>3787</v>
      </c>
      <c r="C819">
        <v>818</v>
      </c>
      <c r="D819">
        <v>818</v>
      </c>
    </row>
    <row r="820" spans="1:4" x14ac:dyDescent="0.3">
      <c r="A820" t="s">
        <v>139</v>
      </c>
      <c r="B820" t="s">
        <v>3788</v>
      </c>
      <c r="C820">
        <v>819</v>
      </c>
      <c r="D820">
        <v>819</v>
      </c>
    </row>
    <row r="821" spans="1:4" hidden="1" x14ac:dyDescent="0.3">
      <c r="A821" t="s">
        <v>108</v>
      </c>
      <c r="B821" t="s">
        <v>108</v>
      </c>
      <c r="C821">
        <v>820</v>
      </c>
      <c r="D821">
        <v>820</v>
      </c>
    </row>
    <row r="822" spans="1:4" x14ac:dyDescent="0.3">
      <c r="A822" t="s">
        <v>139</v>
      </c>
      <c r="B822" t="s">
        <v>3788</v>
      </c>
      <c r="C822">
        <v>821</v>
      </c>
      <c r="D822">
        <v>821</v>
      </c>
    </row>
    <row r="823" spans="1:4" x14ac:dyDescent="0.3">
      <c r="A823" t="s">
        <v>139</v>
      </c>
      <c r="B823" t="s">
        <v>3788</v>
      </c>
      <c r="C823">
        <v>822</v>
      </c>
      <c r="D823">
        <v>822</v>
      </c>
    </row>
    <row r="824" spans="1:4" hidden="1" x14ac:dyDescent="0.3">
      <c r="A824" t="s">
        <v>26</v>
      </c>
      <c r="B824" t="s">
        <v>3787</v>
      </c>
      <c r="C824">
        <v>823</v>
      </c>
      <c r="D824">
        <v>823</v>
      </c>
    </row>
    <row r="825" spans="1:4" hidden="1" x14ac:dyDescent="0.3">
      <c r="A825" t="s">
        <v>26</v>
      </c>
      <c r="B825" t="s">
        <v>3787</v>
      </c>
      <c r="C825">
        <v>824</v>
      </c>
      <c r="D825">
        <v>824</v>
      </c>
    </row>
    <row r="826" spans="1:4" hidden="1" x14ac:dyDescent="0.3">
      <c r="A826" t="s">
        <v>93</v>
      </c>
      <c r="B826" t="s">
        <v>93</v>
      </c>
      <c r="C826">
        <v>825</v>
      </c>
      <c r="D826">
        <v>825</v>
      </c>
    </row>
    <row r="827" spans="1:4" x14ac:dyDescent="0.3">
      <c r="A827" t="s">
        <v>139</v>
      </c>
      <c r="B827" t="s">
        <v>3788</v>
      </c>
      <c r="C827">
        <v>826</v>
      </c>
      <c r="D827">
        <v>826</v>
      </c>
    </row>
    <row r="828" spans="1:4" x14ac:dyDescent="0.3">
      <c r="A828" t="s">
        <v>139</v>
      </c>
      <c r="B828" t="s">
        <v>3788</v>
      </c>
      <c r="C828">
        <v>827</v>
      </c>
      <c r="D828">
        <v>827</v>
      </c>
    </row>
    <row r="829" spans="1:4" hidden="1" x14ac:dyDescent="0.3">
      <c r="A829" t="s">
        <v>108</v>
      </c>
      <c r="B829" t="s">
        <v>108</v>
      </c>
      <c r="C829">
        <v>828</v>
      </c>
      <c r="D829">
        <v>828</v>
      </c>
    </row>
    <row r="830" spans="1:4" hidden="1" x14ac:dyDescent="0.3">
      <c r="A830" t="s">
        <v>26</v>
      </c>
      <c r="B830" t="s">
        <v>3787</v>
      </c>
      <c r="C830">
        <v>829</v>
      </c>
      <c r="D830">
        <v>829</v>
      </c>
    </row>
    <row r="831" spans="1:4" hidden="1" x14ac:dyDescent="0.3">
      <c r="A831" t="s">
        <v>26</v>
      </c>
      <c r="B831" t="s">
        <v>3787</v>
      </c>
      <c r="C831">
        <v>830</v>
      </c>
      <c r="D831">
        <v>830</v>
      </c>
    </row>
    <row r="832" spans="1:4" hidden="1" x14ac:dyDescent="0.3">
      <c r="A832" t="s">
        <v>108</v>
      </c>
      <c r="B832" t="s">
        <v>108</v>
      </c>
      <c r="C832">
        <v>831</v>
      </c>
      <c r="D832">
        <v>831</v>
      </c>
    </row>
    <row r="833" spans="1:4" hidden="1" x14ac:dyDescent="0.3">
      <c r="A833" t="s">
        <v>26</v>
      </c>
      <c r="B833" t="s">
        <v>3787</v>
      </c>
      <c r="C833">
        <v>832</v>
      </c>
      <c r="D833">
        <v>832</v>
      </c>
    </row>
    <row r="834" spans="1:4" x14ac:dyDescent="0.3">
      <c r="A834" t="s">
        <v>139</v>
      </c>
      <c r="B834" t="s">
        <v>3788</v>
      </c>
      <c r="C834">
        <v>833</v>
      </c>
      <c r="D834">
        <v>833</v>
      </c>
    </row>
    <row r="835" spans="1:4" x14ac:dyDescent="0.3">
      <c r="A835" t="s">
        <v>139</v>
      </c>
      <c r="B835" t="s">
        <v>3788</v>
      </c>
      <c r="C835">
        <v>834</v>
      </c>
      <c r="D835">
        <v>834</v>
      </c>
    </row>
    <row r="836" spans="1:4" x14ac:dyDescent="0.3">
      <c r="A836" t="s">
        <v>139</v>
      </c>
      <c r="B836" t="s">
        <v>3788</v>
      </c>
      <c r="C836">
        <v>835</v>
      </c>
      <c r="D836">
        <v>835</v>
      </c>
    </row>
    <row r="837" spans="1:4" hidden="1" x14ac:dyDescent="0.3">
      <c r="A837" t="s">
        <v>161</v>
      </c>
      <c r="B837" t="s">
        <v>93</v>
      </c>
      <c r="C837">
        <v>836</v>
      </c>
      <c r="D837">
        <v>836</v>
      </c>
    </row>
    <row r="838" spans="1:4" x14ac:dyDescent="0.3">
      <c r="A838" t="s">
        <v>139</v>
      </c>
      <c r="B838" t="s">
        <v>3788</v>
      </c>
      <c r="C838">
        <v>837</v>
      </c>
      <c r="D838">
        <v>837</v>
      </c>
    </row>
    <row r="839" spans="1:4" x14ac:dyDescent="0.3">
      <c r="A839" t="s">
        <v>139</v>
      </c>
      <c r="B839" t="s">
        <v>3788</v>
      </c>
      <c r="C839">
        <v>838</v>
      </c>
      <c r="D839">
        <v>838</v>
      </c>
    </row>
    <row r="840" spans="1:4" hidden="1" x14ac:dyDescent="0.3">
      <c r="A840" t="s">
        <v>93</v>
      </c>
      <c r="B840" t="s">
        <v>93</v>
      </c>
      <c r="C840">
        <v>839</v>
      </c>
      <c r="D840">
        <v>839</v>
      </c>
    </row>
    <row r="841" spans="1:4" hidden="1" x14ac:dyDescent="0.3">
      <c r="A841" t="s">
        <v>93</v>
      </c>
      <c r="B841" t="s">
        <v>93</v>
      </c>
      <c r="C841">
        <v>840</v>
      </c>
      <c r="D841">
        <v>840</v>
      </c>
    </row>
    <row r="842" spans="1:4" x14ac:dyDescent="0.3">
      <c r="A842" t="s">
        <v>139</v>
      </c>
      <c r="B842" t="s">
        <v>3788</v>
      </c>
      <c r="C842">
        <v>841</v>
      </c>
      <c r="D842">
        <v>841</v>
      </c>
    </row>
    <row r="843" spans="1:4" x14ac:dyDescent="0.3">
      <c r="A843" t="s">
        <v>139</v>
      </c>
      <c r="B843" t="s">
        <v>3788</v>
      </c>
      <c r="C843">
        <v>842</v>
      </c>
      <c r="D843">
        <v>842</v>
      </c>
    </row>
    <row r="844" spans="1:4" hidden="1" x14ac:dyDescent="0.3">
      <c r="A844" t="s">
        <v>108</v>
      </c>
      <c r="B844" t="s">
        <v>108</v>
      </c>
      <c r="C844">
        <v>843</v>
      </c>
      <c r="D844">
        <v>843</v>
      </c>
    </row>
    <row r="845" spans="1:4" hidden="1" x14ac:dyDescent="0.3">
      <c r="A845" t="s">
        <v>108</v>
      </c>
      <c r="B845" t="s">
        <v>108</v>
      </c>
      <c r="C845">
        <v>844</v>
      </c>
      <c r="D845">
        <v>844</v>
      </c>
    </row>
    <row r="846" spans="1:4" x14ac:dyDescent="0.3">
      <c r="A846" t="s">
        <v>139</v>
      </c>
      <c r="B846" t="s">
        <v>3788</v>
      </c>
      <c r="C846">
        <v>845</v>
      </c>
      <c r="D846">
        <v>845</v>
      </c>
    </row>
    <row r="847" spans="1:4" x14ac:dyDescent="0.3">
      <c r="A847" t="s">
        <v>139</v>
      </c>
      <c r="B847" t="s">
        <v>3788</v>
      </c>
      <c r="C847">
        <v>846</v>
      </c>
      <c r="D847">
        <v>846</v>
      </c>
    </row>
    <row r="848" spans="1:4" hidden="1" x14ac:dyDescent="0.3">
      <c r="A848" t="s">
        <v>108</v>
      </c>
      <c r="B848" t="s">
        <v>108</v>
      </c>
      <c r="C848">
        <v>847</v>
      </c>
      <c r="D848">
        <v>847</v>
      </c>
    </row>
    <row r="849" spans="1:4" x14ac:dyDescent="0.3">
      <c r="A849" t="s">
        <v>139</v>
      </c>
      <c r="B849" t="s">
        <v>3788</v>
      </c>
      <c r="C849">
        <v>848</v>
      </c>
      <c r="D849">
        <v>848</v>
      </c>
    </row>
    <row r="850" spans="1:4" hidden="1" x14ac:dyDescent="0.3">
      <c r="A850" t="s">
        <v>108</v>
      </c>
      <c r="B850" t="s">
        <v>108</v>
      </c>
      <c r="C850">
        <v>849</v>
      </c>
      <c r="D850">
        <v>849</v>
      </c>
    </row>
    <row r="851" spans="1:4" hidden="1" x14ac:dyDescent="0.3">
      <c r="A851" t="s">
        <v>93</v>
      </c>
      <c r="B851" t="s">
        <v>93</v>
      </c>
      <c r="C851">
        <v>850</v>
      </c>
      <c r="D851">
        <v>850</v>
      </c>
    </row>
    <row r="852" spans="1:4" hidden="1" x14ac:dyDescent="0.3">
      <c r="A852" t="s">
        <v>93</v>
      </c>
      <c r="B852" t="s">
        <v>93</v>
      </c>
      <c r="C852">
        <v>851</v>
      </c>
      <c r="D852">
        <v>851</v>
      </c>
    </row>
    <row r="853" spans="1:4" hidden="1" x14ac:dyDescent="0.3">
      <c r="A853" t="s">
        <v>26</v>
      </c>
      <c r="B853" t="s">
        <v>3787</v>
      </c>
      <c r="C853">
        <v>852</v>
      </c>
      <c r="D853">
        <v>852</v>
      </c>
    </row>
    <row r="854" spans="1:4" hidden="1" x14ac:dyDescent="0.3">
      <c r="A854" t="s">
        <v>26</v>
      </c>
      <c r="B854" t="s">
        <v>3787</v>
      </c>
      <c r="C854">
        <v>853</v>
      </c>
      <c r="D854">
        <v>853</v>
      </c>
    </row>
    <row r="855" spans="1:4" hidden="1" x14ac:dyDescent="0.3">
      <c r="A855" t="s">
        <v>108</v>
      </c>
      <c r="B855" t="s">
        <v>108</v>
      </c>
      <c r="C855">
        <v>854</v>
      </c>
      <c r="D855">
        <v>854</v>
      </c>
    </row>
    <row r="856" spans="1:4" hidden="1" x14ac:dyDescent="0.3">
      <c r="A856" t="s">
        <v>108</v>
      </c>
      <c r="B856" t="s">
        <v>108</v>
      </c>
      <c r="C856">
        <v>855</v>
      </c>
      <c r="D856">
        <v>855</v>
      </c>
    </row>
    <row r="857" spans="1:4" hidden="1" x14ac:dyDescent="0.3">
      <c r="A857" t="s">
        <v>26</v>
      </c>
      <c r="B857" t="s">
        <v>3787</v>
      </c>
      <c r="C857">
        <v>856</v>
      </c>
      <c r="D857">
        <v>856</v>
      </c>
    </row>
    <row r="858" spans="1:4" hidden="1" x14ac:dyDescent="0.3">
      <c r="A858" t="s">
        <v>108</v>
      </c>
      <c r="B858" t="s">
        <v>108</v>
      </c>
      <c r="C858">
        <v>857</v>
      </c>
      <c r="D858">
        <v>857</v>
      </c>
    </row>
    <row r="859" spans="1:4" hidden="1" x14ac:dyDescent="0.3">
      <c r="A859" t="s">
        <v>161</v>
      </c>
      <c r="B859" t="s">
        <v>93</v>
      </c>
      <c r="C859">
        <v>858</v>
      </c>
      <c r="D859">
        <v>858</v>
      </c>
    </row>
    <row r="860" spans="1:4" hidden="1" x14ac:dyDescent="0.3">
      <c r="A860" t="s">
        <v>176</v>
      </c>
      <c r="B860" t="s">
        <v>108</v>
      </c>
      <c r="C860">
        <v>859</v>
      </c>
      <c r="D860">
        <v>859</v>
      </c>
    </row>
    <row r="861" spans="1:4" hidden="1" x14ac:dyDescent="0.3">
      <c r="A861" t="s">
        <v>108</v>
      </c>
      <c r="B861" t="s">
        <v>108</v>
      </c>
      <c r="C861">
        <v>860</v>
      </c>
      <c r="D861">
        <v>860</v>
      </c>
    </row>
    <row r="862" spans="1:4" hidden="1" x14ac:dyDescent="0.3">
      <c r="A862" t="s">
        <v>108</v>
      </c>
      <c r="B862" t="s">
        <v>108</v>
      </c>
      <c r="C862">
        <v>861</v>
      </c>
      <c r="D862">
        <v>861</v>
      </c>
    </row>
    <row r="863" spans="1:4" hidden="1" x14ac:dyDescent="0.3">
      <c r="A863" t="s">
        <v>108</v>
      </c>
      <c r="B863" t="s">
        <v>108</v>
      </c>
      <c r="C863">
        <v>862</v>
      </c>
      <c r="D863">
        <v>862</v>
      </c>
    </row>
    <row r="864" spans="1:4" hidden="1" x14ac:dyDescent="0.3">
      <c r="A864" t="s">
        <v>108</v>
      </c>
      <c r="B864" t="s">
        <v>108</v>
      </c>
      <c r="C864">
        <v>863</v>
      </c>
      <c r="D864">
        <v>863</v>
      </c>
    </row>
    <row r="865" spans="1:4" hidden="1" x14ac:dyDescent="0.3">
      <c r="A865" t="s">
        <v>108</v>
      </c>
      <c r="B865" t="s">
        <v>108</v>
      </c>
      <c r="C865">
        <v>864</v>
      </c>
      <c r="D865">
        <v>864</v>
      </c>
    </row>
    <row r="866" spans="1:4" hidden="1" x14ac:dyDescent="0.3">
      <c r="A866" t="s">
        <v>108</v>
      </c>
      <c r="B866" t="s">
        <v>108</v>
      </c>
      <c r="C866">
        <v>865</v>
      </c>
      <c r="D866">
        <v>865</v>
      </c>
    </row>
    <row r="867" spans="1:4" hidden="1" x14ac:dyDescent="0.3">
      <c r="A867" t="s">
        <v>108</v>
      </c>
      <c r="B867" t="s">
        <v>108</v>
      </c>
      <c r="C867">
        <v>866</v>
      </c>
      <c r="D867">
        <v>866</v>
      </c>
    </row>
    <row r="868" spans="1:4" hidden="1" x14ac:dyDescent="0.3">
      <c r="A868" t="s">
        <v>108</v>
      </c>
      <c r="B868" t="s">
        <v>108</v>
      </c>
      <c r="C868">
        <v>867</v>
      </c>
      <c r="D868">
        <v>867</v>
      </c>
    </row>
    <row r="869" spans="1:4" hidden="1" x14ac:dyDescent="0.3">
      <c r="A869" t="s">
        <v>108</v>
      </c>
      <c r="B869" t="s">
        <v>108</v>
      </c>
      <c r="C869">
        <v>868</v>
      </c>
      <c r="D869">
        <v>868</v>
      </c>
    </row>
    <row r="870" spans="1:4" hidden="1" x14ac:dyDescent="0.3">
      <c r="A870" t="s">
        <v>90</v>
      </c>
      <c r="B870" t="s">
        <v>3789</v>
      </c>
      <c r="C870">
        <v>869</v>
      </c>
      <c r="D870">
        <v>869</v>
      </c>
    </row>
    <row r="871" spans="1:4" hidden="1" x14ac:dyDescent="0.3">
      <c r="A871" t="s">
        <v>108</v>
      </c>
      <c r="B871" t="s">
        <v>108</v>
      </c>
      <c r="C871">
        <v>870</v>
      </c>
      <c r="D871">
        <v>870</v>
      </c>
    </row>
    <row r="872" spans="1:4" hidden="1" x14ac:dyDescent="0.3">
      <c r="A872" t="s">
        <v>90</v>
      </c>
      <c r="B872" t="s">
        <v>3789</v>
      </c>
      <c r="C872">
        <v>871</v>
      </c>
      <c r="D872">
        <v>871</v>
      </c>
    </row>
    <row r="873" spans="1:4" hidden="1" x14ac:dyDescent="0.3">
      <c r="A873" t="s">
        <v>161</v>
      </c>
      <c r="B873" t="s">
        <v>93</v>
      </c>
      <c r="C873">
        <v>872</v>
      </c>
      <c r="D873">
        <v>872</v>
      </c>
    </row>
    <row r="874" spans="1:4" hidden="1" x14ac:dyDescent="0.3">
      <c r="A874" t="s">
        <v>108</v>
      </c>
      <c r="B874" t="s">
        <v>108</v>
      </c>
      <c r="C874">
        <v>873</v>
      </c>
      <c r="D874">
        <v>873</v>
      </c>
    </row>
    <row r="875" spans="1:4" hidden="1" x14ac:dyDescent="0.3">
      <c r="A875" t="s">
        <v>108</v>
      </c>
      <c r="B875" t="s">
        <v>108</v>
      </c>
      <c r="C875">
        <v>874</v>
      </c>
      <c r="D875">
        <v>874</v>
      </c>
    </row>
    <row r="876" spans="1:4" hidden="1" x14ac:dyDescent="0.3">
      <c r="A876" t="s">
        <v>165</v>
      </c>
      <c r="B876" t="s">
        <v>3791</v>
      </c>
      <c r="C876">
        <v>875</v>
      </c>
      <c r="D876">
        <v>875</v>
      </c>
    </row>
    <row r="877" spans="1:4" hidden="1" x14ac:dyDescent="0.3">
      <c r="A877" t="s">
        <v>108</v>
      </c>
      <c r="B877" t="s">
        <v>108</v>
      </c>
      <c r="C877">
        <v>876</v>
      </c>
      <c r="D877">
        <v>876</v>
      </c>
    </row>
    <row r="878" spans="1:4" hidden="1" x14ac:dyDescent="0.3">
      <c r="A878" t="s">
        <v>108</v>
      </c>
      <c r="B878" t="s">
        <v>108</v>
      </c>
      <c r="C878">
        <v>877</v>
      </c>
      <c r="D878">
        <v>877</v>
      </c>
    </row>
    <row r="879" spans="1:4" hidden="1" x14ac:dyDescent="0.3">
      <c r="A879" t="s">
        <v>108</v>
      </c>
      <c r="B879" t="s">
        <v>108</v>
      </c>
      <c r="C879">
        <v>878</v>
      </c>
      <c r="D879">
        <v>878</v>
      </c>
    </row>
    <row r="880" spans="1:4" hidden="1" x14ac:dyDescent="0.3">
      <c r="A880" t="s">
        <v>108</v>
      </c>
      <c r="B880" t="s">
        <v>108</v>
      </c>
      <c r="C880">
        <v>879</v>
      </c>
      <c r="D880">
        <v>879</v>
      </c>
    </row>
    <row r="881" spans="1:4" hidden="1" x14ac:dyDescent="0.3">
      <c r="A881" t="s">
        <v>165</v>
      </c>
      <c r="B881" t="s">
        <v>3791</v>
      </c>
      <c r="C881">
        <v>880</v>
      </c>
      <c r="D881">
        <v>880</v>
      </c>
    </row>
    <row r="882" spans="1:4" hidden="1" x14ac:dyDescent="0.3">
      <c r="A882" t="s">
        <v>165</v>
      </c>
      <c r="B882" t="s">
        <v>3791</v>
      </c>
      <c r="C882">
        <v>881</v>
      </c>
      <c r="D882">
        <v>881</v>
      </c>
    </row>
    <row r="883" spans="1:4" hidden="1" x14ac:dyDescent="0.3">
      <c r="A883" t="s">
        <v>108</v>
      </c>
      <c r="B883" t="s">
        <v>108</v>
      </c>
      <c r="C883">
        <v>882</v>
      </c>
      <c r="D883">
        <v>882</v>
      </c>
    </row>
    <row r="884" spans="1:4" hidden="1" x14ac:dyDescent="0.3">
      <c r="A884" t="s">
        <v>161</v>
      </c>
      <c r="B884" t="s">
        <v>93</v>
      </c>
      <c r="C884">
        <v>883</v>
      </c>
      <c r="D884">
        <v>883</v>
      </c>
    </row>
    <row r="885" spans="1:4" hidden="1" x14ac:dyDescent="0.3">
      <c r="A885" t="s">
        <v>90</v>
      </c>
      <c r="B885" t="s">
        <v>3789</v>
      </c>
      <c r="C885">
        <v>884</v>
      </c>
      <c r="D885">
        <v>884</v>
      </c>
    </row>
    <row r="886" spans="1:4" hidden="1" x14ac:dyDescent="0.3">
      <c r="A886" t="s">
        <v>108</v>
      </c>
      <c r="B886" t="s">
        <v>108</v>
      </c>
      <c r="C886">
        <v>885</v>
      </c>
      <c r="D886">
        <v>885</v>
      </c>
    </row>
    <row r="887" spans="1:4" hidden="1" x14ac:dyDescent="0.3">
      <c r="A887" t="s">
        <v>161</v>
      </c>
      <c r="B887" t="s">
        <v>93</v>
      </c>
      <c r="C887">
        <v>886</v>
      </c>
      <c r="D887">
        <v>886</v>
      </c>
    </row>
    <row r="888" spans="1:4" hidden="1" x14ac:dyDescent="0.3">
      <c r="A888" t="s">
        <v>108</v>
      </c>
      <c r="B888" t="s">
        <v>108</v>
      </c>
      <c r="C888">
        <v>887</v>
      </c>
      <c r="D888">
        <v>887</v>
      </c>
    </row>
    <row r="889" spans="1:4" x14ac:dyDescent="0.3">
      <c r="A889" t="s">
        <v>139</v>
      </c>
      <c r="B889" t="s">
        <v>3788</v>
      </c>
      <c r="C889">
        <v>888</v>
      </c>
      <c r="D889">
        <v>888</v>
      </c>
    </row>
    <row r="890" spans="1:4" hidden="1" x14ac:dyDescent="0.3">
      <c r="A890" t="s">
        <v>161</v>
      </c>
      <c r="B890" t="s">
        <v>93</v>
      </c>
      <c r="C890">
        <v>889</v>
      </c>
      <c r="D890">
        <v>889</v>
      </c>
    </row>
    <row r="891" spans="1:4" hidden="1" x14ac:dyDescent="0.3">
      <c r="A891" t="s">
        <v>93</v>
      </c>
      <c r="B891" t="s">
        <v>93</v>
      </c>
      <c r="C891">
        <v>890</v>
      </c>
      <c r="D891">
        <v>890</v>
      </c>
    </row>
    <row r="892" spans="1:4" hidden="1" x14ac:dyDescent="0.3">
      <c r="A892" t="s">
        <v>108</v>
      </c>
      <c r="B892" t="s">
        <v>108</v>
      </c>
      <c r="C892">
        <v>891</v>
      </c>
      <c r="D892">
        <v>891</v>
      </c>
    </row>
    <row r="893" spans="1:4" hidden="1" x14ac:dyDescent="0.3">
      <c r="A893" t="s">
        <v>215</v>
      </c>
      <c r="B893" t="s">
        <v>108</v>
      </c>
      <c r="C893">
        <v>892</v>
      </c>
      <c r="D893">
        <v>892</v>
      </c>
    </row>
    <row r="894" spans="1:4" hidden="1" x14ac:dyDescent="0.3">
      <c r="A894" t="s">
        <v>93</v>
      </c>
      <c r="B894" t="s">
        <v>93</v>
      </c>
      <c r="C894">
        <v>893</v>
      </c>
      <c r="D894">
        <v>893</v>
      </c>
    </row>
    <row r="895" spans="1:4" hidden="1" x14ac:dyDescent="0.3">
      <c r="A895" t="s">
        <v>26</v>
      </c>
      <c r="B895" t="s">
        <v>3787</v>
      </c>
      <c r="C895">
        <v>894</v>
      </c>
      <c r="D895">
        <v>894</v>
      </c>
    </row>
    <row r="896" spans="1:4" hidden="1" x14ac:dyDescent="0.3">
      <c r="A896" t="s">
        <v>108</v>
      </c>
      <c r="B896" t="s">
        <v>108</v>
      </c>
      <c r="C896">
        <v>895</v>
      </c>
      <c r="D896">
        <v>895</v>
      </c>
    </row>
    <row r="897" spans="1:4" hidden="1" x14ac:dyDescent="0.3">
      <c r="A897" t="s">
        <v>215</v>
      </c>
      <c r="B897" t="s">
        <v>108</v>
      </c>
      <c r="C897">
        <v>896</v>
      </c>
      <c r="D897">
        <v>896</v>
      </c>
    </row>
    <row r="898" spans="1:4" x14ac:dyDescent="0.3">
      <c r="A898" t="s">
        <v>159</v>
      </c>
      <c r="B898" t="s">
        <v>3788</v>
      </c>
      <c r="C898">
        <v>897</v>
      </c>
      <c r="D898">
        <v>897</v>
      </c>
    </row>
    <row r="899" spans="1:4" hidden="1" x14ac:dyDescent="0.3">
      <c r="A899" t="s">
        <v>108</v>
      </c>
      <c r="B899" t="s">
        <v>108</v>
      </c>
      <c r="C899">
        <v>898</v>
      </c>
      <c r="D899">
        <v>898</v>
      </c>
    </row>
    <row r="900" spans="1:4" hidden="1" x14ac:dyDescent="0.3">
      <c r="A900" t="s">
        <v>93</v>
      </c>
      <c r="B900" t="s">
        <v>93</v>
      </c>
      <c r="C900">
        <v>899</v>
      </c>
      <c r="D900">
        <v>899</v>
      </c>
    </row>
    <row r="901" spans="1:4" hidden="1" x14ac:dyDescent="0.3">
      <c r="A901" t="s">
        <v>161</v>
      </c>
      <c r="B901" t="s">
        <v>93</v>
      </c>
      <c r="C901">
        <v>900</v>
      </c>
      <c r="D901">
        <v>900</v>
      </c>
    </row>
    <row r="902" spans="1:4" x14ac:dyDescent="0.3">
      <c r="A902" t="s">
        <v>159</v>
      </c>
      <c r="B902" t="s">
        <v>3788</v>
      </c>
      <c r="C902">
        <v>901</v>
      </c>
      <c r="D902">
        <v>901</v>
      </c>
    </row>
    <row r="903" spans="1:4" hidden="1" x14ac:dyDescent="0.3">
      <c r="A903" t="s">
        <v>161</v>
      </c>
      <c r="B903" t="s">
        <v>93</v>
      </c>
      <c r="C903">
        <v>902</v>
      </c>
      <c r="D903">
        <v>902</v>
      </c>
    </row>
    <row r="904" spans="1:4" hidden="1" x14ac:dyDescent="0.3">
      <c r="A904" t="s">
        <v>108</v>
      </c>
      <c r="B904" t="s">
        <v>108</v>
      </c>
      <c r="C904">
        <v>903</v>
      </c>
      <c r="D904">
        <v>903</v>
      </c>
    </row>
    <row r="905" spans="1:4" hidden="1" x14ac:dyDescent="0.3">
      <c r="A905" t="s">
        <v>108</v>
      </c>
      <c r="B905" t="s">
        <v>108</v>
      </c>
      <c r="C905">
        <v>904</v>
      </c>
      <c r="D905">
        <v>904</v>
      </c>
    </row>
    <row r="906" spans="1:4" hidden="1" x14ac:dyDescent="0.3">
      <c r="A906" t="s">
        <v>325</v>
      </c>
      <c r="B906" t="s">
        <v>3790</v>
      </c>
      <c r="C906">
        <v>905</v>
      </c>
      <c r="D906">
        <v>905</v>
      </c>
    </row>
    <row r="907" spans="1:4" hidden="1" x14ac:dyDescent="0.3">
      <c r="A907" t="s">
        <v>93</v>
      </c>
      <c r="B907" t="s">
        <v>93</v>
      </c>
      <c r="C907">
        <v>906</v>
      </c>
      <c r="D907">
        <v>906</v>
      </c>
    </row>
    <row r="908" spans="1:4" hidden="1" x14ac:dyDescent="0.3">
      <c r="A908" t="s">
        <v>161</v>
      </c>
      <c r="B908" t="s">
        <v>93</v>
      </c>
      <c r="C908">
        <v>907</v>
      </c>
      <c r="D908">
        <v>907</v>
      </c>
    </row>
    <row r="909" spans="1:4" hidden="1" x14ac:dyDescent="0.3">
      <c r="A909" t="s">
        <v>108</v>
      </c>
      <c r="B909" t="s">
        <v>108</v>
      </c>
      <c r="C909">
        <v>908</v>
      </c>
      <c r="D909">
        <v>908</v>
      </c>
    </row>
    <row r="910" spans="1:4" hidden="1" x14ac:dyDescent="0.3">
      <c r="A910" t="s">
        <v>215</v>
      </c>
      <c r="B910" t="s">
        <v>108</v>
      </c>
      <c r="C910">
        <v>909</v>
      </c>
      <c r="D910">
        <v>909</v>
      </c>
    </row>
    <row r="911" spans="1:4" hidden="1" x14ac:dyDescent="0.3">
      <c r="A911" t="s">
        <v>209</v>
      </c>
      <c r="B911" t="s">
        <v>3789</v>
      </c>
      <c r="C911">
        <v>910</v>
      </c>
      <c r="D911">
        <v>910</v>
      </c>
    </row>
    <row r="912" spans="1:4" x14ac:dyDescent="0.3">
      <c r="A912" t="s">
        <v>159</v>
      </c>
      <c r="B912" t="s">
        <v>3788</v>
      </c>
      <c r="C912">
        <v>911</v>
      </c>
      <c r="D912">
        <v>911</v>
      </c>
    </row>
    <row r="913" spans="1:4" hidden="1" x14ac:dyDescent="0.3">
      <c r="A913" t="s">
        <v>93</v>
      </c>
      <c r="B913" t="s">
        <v>93</v>
      </c>
      <c r="C913">
        <v>912</v>
      </c>
      <c r="D913">
        <v>912</v>
      </c>
    </row>
    <row r="914" spans="1:4" hidden="1" x14ac:dyDescent="0.3">
      <c r="A914" t="s">
        <v>93</v>
      </c>
      <c r="B914" t="s">
        <v>93</v>
      </c>
      <c r="C914">
        <v>913</v>
      </c>
      <c r="D914">
        <v>913</v>
      </c>
    </row>
    <row r="915" spans="1:4" hidden="1" x14ac:dyDescent="0.3">
      <c r="A915" t="s">
        <v>165</v>
      </c>
      <c r="B915" t="s">
        <v>3791</v>
      </c>
      <c r="C915">
        <v>914</v>
      </c>
      <c r="D915">
        <v>914</v>
      </c>
    </row>
    <row r="916" spans="1:4" hidden="1" x14ac:dyDescent="0.3">
      <c r="A916" t="s">
        <v>108</v>
      </c>
      <c r="B916" t="s">
        <v>108</v>
      </c>
      <c r="C916">
        <v>915</v>
      </c>
      <c r="D916">
        <v>915</v>
      </c>
    </row>
    <row r="917" spans="1:4" hidden="1" x14ac:dyDescent="0.3">
      <c r="A917" t="s">
        <v>93</v>
      </c>
      <c r="B917" t="s">
        <v>93</v>
      </c>
      <c r="C917">
        <v>916</v>
      </c>
      <c r="D917">
        <v>916</v>
      </c>
    </row>
    <row r="918" spans="1:4" hidden="1" x14ac:dyDescent="0.3">
      <c r="A918" t="s">
        <v>93</v>
      </c>
      <c r="B918" t="s">
        <v>93</v>
      </c>
      <c r="C918">
        <v>917</v>
      </c>
      <c r="D918">
        <v>917</v>
      </c>
    </row>
    <row r="919" spans="1:4" hidden="1" x14ac:dyDescent="0.3">
      <c r="A919" t="s">
        <v>108</v>
      </c>
      <c r="B919" t="s">
        <v>108</v>
      </c>
      <c r="C919">
        <v>918</v>
      </c>
      <c r="D919">
        <v>918</v>
      </c>
    </row>
    <row r="920" spans="1:4" hidden="1" x14ac:dyDescent="0.3">
      <c r="A920" t="s">
        <v>215</v>
      </c>
      <c r="B920" t="s">
        <v>108</v>
      </c>
      <c r="C920">
        <v>919</v>
      </c>
      <c r="D920">
        <v>919</v>
      </c>
    </row>
    <row r="921" spans="1:4" hidden="1" x14ac:dyDescent="0.3">
      <c r="A921" t="s">
        <v>108</v>
      </c>
      <c r="B921" t="s">
        <v>108</v>
      </c>
      <c r="C921">
        <v>920</v>
      </c>
      <c r="D921">
        <v>920</v>
      </c>
    </row>
    <row r="922" spans="1:4" hidden="1" x14ac:dyDescent="0.3">
      <c r="A922" t="s">
        <v>215</v>
      </c>
      <c r="B922" t="s">
        <v>108</v>
      </c>
      <c r="C922">
        <v>921</v>
      </c>
      <c r="D922">
        <v>921</v>
      </c>
    </row>
    <row r="923" spans="1:4" hidden="1" x14ac:dyDescent="0.3">
      <c r="A923" t="s">
        <v>93</v>
      </c>
      <c r="B923" t="s">
        <v>93</v>
      </c>
      <c r="C923">
        <v>922</v>
      </c>
      <c r="D923">
        <v>922</v>
      </c>
    </row>
    <row r="924" spans="1:4" x14ac:dyDescent="0.3">
      <c r="A924" t="s">
        <v>295</v>
      </c>
      <c r="B924" t="s">
        <v>3788</v>
      </c>
      <c r="C924">
        <v>923</v>
      </c>
      <c r="D924">
        <v>923</v>
      </c>
    </row>
    <row r="925" spans="1:4" hidden="1" x14ac:dyDescent="0.3">
      <c r="A925" t="s">
        <v>90</v>
      </c>
      <c r="B925" t="s">
        <v>3789</v>
      </c>
      <c r="C925">
        <v>924</v>
      </c>
      <c r="D925">
        <v>924</v>
      </c>
    </row>
    <row r="926" spans="1:4" hidden="1" x14ac:dyDescent="0.3">
      <c r="A926" t="s">
        <v>93</v>
      </c>
      <c r="B926" t="s">
        <v>93</v>
      </c>
      <c r="C926">
        <v>925</v>
      </c>
      <c r="D926">
        <v>925</v>
      </c>
    </row>
    <row r="927" spans="1:4" hidden="1" x14ac:dyDescent="0.3">
      <c r="A927" t="s">
        <v>215</v>
      </c>
      <c r="B927" t="s">
        <v>108</v>
      </c>
      <c r="C927">
        <v>926</v>
      </c>
      <c r="D927">
        <v>926</v>
      </c>
    </row>
    <row r="928" spans="1:4" x14ac:dyDescent="0.3">
      <c r="A928" t="s">
        <v>295</v>
      </c>
      <c r="B928" t="s">
        <v>3788</v>
      </c>
      <c r="C928">
        <v>927</v>
      </c>
      <c r="D928">
        <v>927</v>
      </c>
    </row>
    <row r="929" spans="1:4" hidden="1" x14ac:dyDescent="0.3">
      <c r="A929" t="s">
        <v>176</v>
      </c>
      <c r="B929" t="s">
        <v>108</v>
      </c>
      <c r="C929">
        <v>928</v>
      </c>
      <c r="D929">
        <v>928</v>
      </c>
    </row>
    <row r="930" spans="1:4" x14ac:dyDescent="0.3">
      <c r="A930" t="s">
        <v>139</v>
      </c>
      <c r="B930" t="s">
        <v>3788</v>
      </c>
      <c r="C930">
        <v>929</v>
      </c>
      <c r="D930">
        <v>929</v>
      </c>
    </row>
    <row r="931" spans="1:4" hidden="1" x14ac:dyDescent="0.3">
      <c r="A931" t="s">
        <v>90</v>
      </c>
      <c r="B931" t="s">
        <v>3789</v>
      </c>
      <c r="C931">
        <v>930</v>
      </c>
      <c r="D931">
        <v>930</v>
      </c>
    </row>
    <row r="932" spans="1:4" x14ac:dyDescent="0.3">
      <c r="A932" t="s">
        <v>139</v>
      </c>
      <c r="B932" t="s">
        <v>3788</v>
      </c>
      <c r="C932">
        <v>931</v>
      </c>
      <c r="D932">
        <v>931</v>
      </c>
    </row>
    <row r="933" spans="1:4" x14ac:dyDescent="0.3">
      <c r="A933" t="s">
        <v>139</v>
      </c>
      <c r="B933" t="s">
        <v>3788</v>
      </c>
      <c r="C933">
        <v>932</v>
      </c>
      <c r="D933">
        <v>932</v>
      </c>
    </row>
    <row r="934" spans="1:4" hidden="1" x14ac:dyDescent="0.3">
      <c r="A934" t="s">
        <v>108</v>
      </c>
      <c r="B934" t="s">
        <v>108</v>
      </c>
      <c r="C934">
        <v>933</v>
      </c>
      <c r="D934">
        <v>933</v>
      </c>
    </row>
    <row r="935" spans="1:4" hidden="1" x14ac:dyDescent="0.3">
      <c r="A935" t="s">
        <v>108</v>
      </c>
      <c r="B935" t="s">
        <v>108</v>
      </c>
      <c r="C935">
        <v>934</v>
      </c>
      <c r="D935">
        <v>934</v>
      </c>
    </row>
    <row r="936" spans="1:4" x14ac:dyDescent="0.3">
      <c r="A936" t="s">
        <v>159</v>
      </c>
      <c r="B936" t="s">
        <v>3788</v>
      </c>
      <c r="C936">
        <v>935</v>
      </c>
      <c r="D936">
        <v>935</v>
      </c>
    </row>
    <row r="937" spans="1:4" x14ac:dyDescent="0.3">
      <c r="A937" t="s">
        <v>139</v>
      </c>
      <c r="B937" t="s">
        <v>3788</v>
      </c>
      <c r="C937">
        <v>936</v>
      </c>
      <c r="D937">
        <v>936</v>
      </c>
    </row>
    <row r="938" spans="1:4" x14ac:dyDescent="0.3">
      <c r="A938" t="s">
        <v>139</v>
      </c>
      <c r="B938" t="s">
        <v>3788</v>
      </c>
      <c r="C938">
        <v>937</v>
      </c>
      <c r="D938">
        <v>937</v>
      </c>
    </row>
    <row r="939" spans="1:4" x14ac:dyDescent="0.3">
      <c r="A939" t="s">
        <v>139</v>
      </c>
      <c r="B939" t="s">
        <v>3788</v>
      </c>
      <c r="C939">
        <v>938</v>
      </c>
      <c r="D939">
        <v>938</v>
      </c>
    </row>
    <row r="940" spans="1:4" hidden="1" x14ac:dyDescent="0.3">
      <c r="A940" t="s">
        <v>108</v>
      </c>
      <c r="B940" t="s">
        <v>108</v>
      </c>
      <c r="C940">
        <v>939</v>
      </c>
      <c r="D940">
        <v>939</v>
      </c>
    </row>
    <row r="941" spans="1:4" hidden="1" x14ac:dyDescent="0.3">
      <c r="A941" t="s">
        <v>90</v>
      </c>
      <c r="B941" t="s">
        <v>3789</v>
      </c>
      <c r="C941">
        <v>940</v>
      </c>
      <c r="D941">
        <v>940</v>
      </c>
    </row>
    <row r="942" spans="1:4" x14ac:dyDescent="0.3">
      <c r="A942" t="s">
        <v>139</v>
      </c>
      <c r="B942" t="s">
        <v>3788</v>
      </c>
      <c r="C942">
        <v>941</v>
      </c>
      <c r="D942">
        <v>941</v>
      </c>
    </row>
    <row r="943" spans="1:4" hidden="1" x14ac:dyDescent="0.3">
      <c r="A943" t="s">
        <v>26</v>
      </c>
      <c r="B943" t="s">
        <v>3787</v>
      </c>
      <c r="C943">
        <v>942</v>
      </c>
      <c r="D943">
        <v>942</v>
      </c>
    </row>
    <row r="944" spans="1:4" hidden="1" x14ac:dyDescent="0.3">
      <c r="A944" t="s">
        <v>26</v>
      </c>
      <c r="B944" t="s">
        <v>3787</v>
      </c>
      <c r="C944">
        <v>943</v>
      </c>
      <c r="D944">
        <v>943</v>
      </c>
    </row>
    <row r="945" spans="1:4" hidden="1" x14ac:dyDescent="0.3">
      <c r="A945" t="s">
        <v>203</v>
      </c>
      <c r="B945" t="s">
        <v>93</v>
      </c>
      <c r="C945">
        <v>944</v>
      </c>
      <c r="D945">
        <v>944</v>
      </c>
    </row>
    <row r="946" spans="1:4" hidden="1" x14ac:dyDescent="0.3">
      <c r="A946" t="s">
        <v>26</v>
      </c>
      <c r="B946" t="s">
        <v>3787</v>
      </c>
      <c r="C946">
        <v>945</v>
      </c>
      <c r="D946">
        <v>945</v>
      </c>
    </row>
    <row r="947" spans="1:4" hidden="1" x14ac:dyDescent="0.3">
      <c r="A947" t="s">
        <v>108</v>
      </c>
      <c r="B947" t="s">
        <v>108</v>
      </c>
      <c r="C947">
        <v>946</v>
      </c>
      <c r="D947">
        <v>946</v>
      </c>
    </row>
    <row r="948" spans="1:4" hidden="1" x14ac:dyDescent="0.3">
      <c r="A948" t="s">
        <v>26</v>
      </c>
      <c r="B948" t="s">
        <v>3787</v>
      </c>
      <c r="C948">
        <v>947</v>
      </c>
      <c r="D948">
        <v>947</v>
      </c>
    </row>
    <row r="949" spans="1:4" hidden="1" x14ac:dyDescent="0.3">
      <c r="A949" t="s">
        <v>26</v>
      </c>
      <c r="B949" t="s">
        <v>3787</v>
      </c>
      <c r="C949">
        <v>948</v>
      </c>
      <c r="D949">
        <v>948</v>
      </c>
    </row>
    <row r="950" spans="1:4" hidden="1" x14ac:dyDescent="0.3">
      <c r="A950" t="s">
        <v>26</v>
      </c>
      <c r="B950" t="s">
        <v>3787</v>
      </c>
      <c r="C950">
        <v>949</v>
      </c>
      <c r="D950">
        <v>949</v>
      </c>
    </row>
    <row r="951" spans="1:4" hidden="1" x14ac:dyDescent="0.3">
      <c r="A951" t="s">
        <v>93</v>
      </c>
      <c r="B951" t="s">
        <v>93</v>
      </c>
      <c r="C951">
        <v>950</v>
      </c>
      <c r="D951">
        <v>950</v>
      </c>
    </row>
    <row r="952" spans="1:4" hidden="1" x14ac:dyDescent="0.3">
      <c r="A952" t="s">
        <v>26</v>
      </c>
      <c r="B952" t="s">
        <v>3787</v>
      </c>
      <c r="C952">
        <v>951</v>
      </c>
      <c r="D952">
        <v>951</v>
      </c>
    </row>
    <row r="953" spans="1:4" hidden="1" x14ac:dyDescent="0.3">
      <c r="A953" t="s">
        <v>108</v>
      </c>
      <c r="B953" t="s">
        <v>108</v>
      </c>
      <c r="C953">
        <v>952</v>
      </c>
      <c r="D953">
        <v>952</v>
      </c>
    </row>
    <row r="954" spans="1:4" hidden="1" x14ac:dyDescent="0.3">
      <c r="A954" t="s">
        <v>227</v>
      </c>
      <c r="B954" t="s">
        <v>108</v>
      </c>
      <c r="C954">
        <v>953</v>
      </c>
      <c r="D954">
        <v>953</v>
      </c>
    </row>
    <row r="955" spans="1:4" x14ac:dyDescent="0.3">
      <c r="A955" t="s">
        <v>139</v>
      </c>
      <c r="B955" t="s">
        <v>3788</v>
      </c>
      <c r="C955">
        <v>954</v>
      </c>
      <c r="D955">
        <v>954</v>
      </c>
    </row>
    <row r="956" spans="1:4" x14ac:dyDescent="0.3">
      <c r="A956" t="s">
        <v>139</v>
      </c>
      <c r="B956" t="s">
        <v>3788</v>
      </c>
      <c r="C956">
        <v>955</v>
      </c>
      <c r="D956">
        <v>955</v>
      </c>
    </row>
    <row r="957" spans="1:4" x14ac:dyDescent="0.3">
      <c r="A957" t="s">
        <v>139</v>
      </c>
      <c r="B957" t="s">
        <v>3788</v>
      </c>
      <c r="C957">
        <v>956</v>
      </c>
      <c r="D957">
        <v>956</v>
      </c>
    </row>
    <row r="958" spans="1:4" x14ac:dyDescent="0.3">
      <c r="A958" t="s">
        <v>139</v>
      </c>
      <c r="B958" t="s">
        <v>3788</v>
      </c>
      <c r="C958">
        <v>957</v>
      </c>
      <c r="D958">
        <v>957</v>
      </c>
    </row>
    <row r="959" spans="1:4" hidden="1" x14ac:dyDescent="0.3">
      <c r="A959" t="s">
        <v>215</v>
      </c>
      <c r="B959" t="s">
        <v>108</v>
      </c>
      <c r="C959">
        <v>958</v>
      </c>
      <c r="D959">
        <v>958</v>
      </c>
    </row>
    <row r="960" spans="1:4" hidden="1" x14ac:dyDescent="0.3">
      <c r="A960" t="s">
        <v>161</v>
      </c>
      <c r="B960" t="s">
        <v>93</v>
      </c>
      <c r="C960">
        <v>959</v>
      </c>
      <c r="D960">
        <v>959</v>
      </c>
    </row>
    <row r="961" spans="1:4" hidden="1" x14ac:dyDescent="0.3">
      <c r="A961" t="s">
        <v>93</v>
      </c>
      <c r="B961" t="s">
        <v>93</v>
      </c>
      <c r="C961">
        <v>960</v>
      </c>
      <c r="D961">
        <v>960</v>
      </c>
    </row>
    <row r="962" spans="1:4" hidden="1" x14ac:dyDescent="0.3">
      <c r="A962" t="s">
        <v>215</v>
      </c>
      <c r="B962" t="s">
        <v>108</v>
      </c>
      <c r="C962">
        <v>961</v>
      </c>
      <c r="D962">
        <v>961</v>
      </c>
    </row>
    <row r="963" spans="1:4" hidden="1" x14ac:dyDescent="0.3">
      <c r="A963" t="s">
        <v>90</v>
      </c>
      <c r="B963" t="s">
        <v>3789</v>
      </c>
      <c r="C963">
        <v>962</v>
      </c>
      <c r="D963">
        <v>962</v>
      </c>
    </row>
    <row r="964" spans="1:4" hidden="1" x14ac:dyDescent="0.3">
      <c r="A964" t="s">
        <v>108</v>
      </c>
      <c r="B964" t="s">
        <v>108</v>
      </c>
      <c r="C964">
        <v>963</v>
      </c>
      <c r="D964">
        <v>963</v>
      </c>
    </row>
    <row r="965" spans="1:4" hidden="1" x14ac:dyDescent="0.3">
      <c r="A965" t="s">
        <v>90</v>
      </c>
      <c r="B965" t="s">
        <v>3789</v>
      </c>
      <c r="C965">
        <v>964</v>
      </c>
      <c r="D965">
        <v>964</v>
      </c>
    </row>
    <row r="966" spans="1:4" hidden="1" x14ac:dyDescent="0.3">
      <c r="A966" t="s">
        <v>90</v>
      </c>
      <c r="B966" t="s">
        <v>3789</v>
      </c>
      <c r="C966">
        <v>965</v>
      </c>
      <c r="D966">
        <v>965</v>
      </c>
    </row>
    <row r="967" spans="1:4" hidden="1" x14ac:dyDescent="0.3">
      <c r="A967" t="s">
        <v>26</v>
      </c>
      <c r="B967" t="s">
        <v>3787</v>
      </c>
      <c r="C967">
        <v>966</v>
      </c>
      <c r="D967">
        <v>966</v>
      </c>
    </row>
    <row r="968" spans="1:4" hidden="1" x14ac:dyDescent="0.3">
      <c r="A968" t="s">
        <v>116</v>
      </c>
      <c r="B968" t="s">
        <v>3790</v>
      </c>
      <c r="C968">
        <v>967</v>
      </c>
      <c r="D968">
        <v>967</v>
      </c>
    </row>
    <row r="969" spans="1:4" hidden="1" x14ac:dyDescent="0.3">
      <c r="A969" t="s">
        <v>161</v>
      </c>
      <c r="B969" t="s">
        <v>93</v>
      </c>
      <c r="C969">
        <v>968</v>
      </c>
      <c r="D969">
        <v>968</v>
      </c>
    </row>
    <row r="970" spans="1:4" hidden="1" x14ac:dyDescent="0.3">
      <c r="A970" t="s">
        <v>26</v>
      </c>
      <c r="B970" t="s">
        <v>3787</v>
      </c>
      <c r="C970">
        <v>969</v>
      </c>
      <c r="D970">
        <v>969</v>
      </c>
    </row>
    <row r="971" spans="1:4" hidden="1" x14ac:dyDescent="0.3">
      <c r="A971" t="s">
        <v>215</v>
      </c>
      <c r="B971" t="s">
        <v>108</v>
      </c>
      <c r="C971">
        <v>970</v>
      </c>
      <c r="D971">
        <v>970</v>
      </c>
    </row>
    <row r="972" spans="1:4" hidden="1" x14ac:dyDescent="0.3">
      <c r="A972" t="s">
        <v>161</v>
      </c>
      <c r="B972" t="s">
        <v>93</v>
      </c>
      <c r="C972">
        <v>971</v>
      </c>
      <c r="D972">
        <v>971</v>
      </c>
    </row>
    <row r="973" spans="1:4" hidden="1" x14ac:dyDescent="0.3">
      <c r="A973" t="s">
        <v>90</v>
      </c>
      <c r="B973" t="s">
        <v>3789</v>
      </c>
      <c r="C973">
        <v>972</v>
      </c>
      <c r="D973">
        <v>972</v>
      </c>
    </row>
    <row r="974" spans="1:4" hidden="1" x14ac:dyDescent="0.3">
      <c r="A974" t="s">
        <v>93</v>
      </c>
      <c r="B974" t="s">
        <v>93</v>
      </c>
      <c r="C974">
        <v>973</v>
      </c>
      <c r="D974">
        <v>973</v>
      </c>
    </row>
    <row r="975" spans="1:4" hidden="1" x14ac:dyDescent="0.3">
      <c r="A975" t="s">
        <v>108</v>
      </c>
      <c r="B975" t="s">
        <v>108</v>
      </c>
      <c r="C975">
        <v>974</v>
      </c>
      <c r="D975">
        <v>974</v>
      </c>
    </row>
    <row r="976" spans="1:4" hidden="1" x14ac:dyDescent="0.3">
      <c r="A976" t="s">
        <v>108</v>
      </c>
      <c r="B976" t="s">
        <v>108</v>
      </c>
      <c r="C976">
        <v>975</v>
      </c>
      <c r="D976">
        <v>975</v>
      </c>
    </row>
    <row r="977" spans="1:4" hidden="1" x14ac:dyDescent="0.3">
      <c r="A977" t="s">
        <v>108</v>
      </c>
      <c r="B977" t="s">
        <v>108</v>
      </c>
      <c r="C977">
        <v>976</v>
      </c>
      <c r="D977">
        <v>976</v>
      </c>
    </row>
    <row r="978" spans="1:4" hidden="1" x14ac:dyDescent="0.3">
      <c r="A978" t="s">
        <v>26</v>
      </c>
      <c r="B978" t="s">
        <v>3787</v>
      </c>
      <c r="C978">
        <v>977</v>
      </c>
      <c r="D978">
        <v>977</v>
      </c>
    </row>
    <row r="979" spans="1:4" hidden="1" x14ac:dyDescent="0.3">
      <c r="A979" t="s">
        <v>90</v>
      </c>
      <c r="B979" t="s">
        <v>3789</v>
      </c>
      <c r="C979">
        <v>978</v>
      </c>
      <c r="D979">
        <v>978</v>
      </c>
    </row>
    <row r="980" spans="1:4" hidden="1" x14ac:dyDescent="0.3">
      <c r="A980" t="s">
        <v>26</v>
      </c>
      <c r="B980" t="s">
        <v>3787</v>
      </c>
      <c r="C980">
        <v>979</v>
      </c>
      <c r="D980">
        <v>979</v>
      </c>
    </row>
    <row r="981" spans="1:4" hidden="1" x14ac:dyDescent="0.3">
      <c r="A981" t="s">
        <v>93</v>
      </c>
      <c r="B981" t="s">
        <v>93</v>
      </c>
      <c r="C981">
        <v>980</v>
      </c>
      <c r="D981">
        <v>980</v>
      </c>
    </row>
    <row r="982" spans="1:4" hidden="1" x14ac:dyDescent="0.3">
      <c r="A982" t="s">
        <v>108</v>
      </c>
      <c r="B982" t="s">
        <v>108</v>
      </c>
      <c r="C982">
        <v>981</v>
      </c>
      <c r="D982">
        <v>981</v>
      </c>
    </row>
    <row r="983" spans="1:4" hidden="1" x14ac:dyDescent="0.3">
      <c r="A983" t="s">
        <v>26</v>
      </c>
      <c r="B983" t="s">
        <v>3787</v>
      </c>
      <c r="C983">
        <v>982</v>
      </c>
      <c r="D983">
        <v>982</v>
      </c>
    </row>
    <row r="984" spans="1:4" hidden="1" x14ac:dyDescent="0.3">
      <c r="A984" t="s">
        <v>161</v>
      </c>
      <c r="B984" t="s">
        <v>93</v>
      </c>
      <c r="C984">
        <v>983</v>
      </c>
      <c r="D984">
        <v>983</v>
      </c>
    </row>
    <row r="985" spans="1:4" hidden="1" x14ac:dyDescent="0.3">
      <c r="A985" t="s">
        <v>26</v>
      </c>
      <c r="B985" t="s">
        <v>3787</v>
      </c>
      <c r="C985">
        <v>984</v>
      </c>
      <c r="D985">
        <v>984</v>
      </c>
    </row>
    <row r="986" spans="1:4" hidden="1" x14ac:dyDescent="0.3">
      <c r="A986" t="s">
        <v>93</v>
      </c>
      <c r="B986" t="s">
        <v>93</v>
      </c>
      <c r="C986">
        <v>985</v>
      </c>
      <c r="D986">
        <v>985</v>
      </c>
    </row>
    <row r="987" spans="1:4" hidden="1" x14ac:dyDescent="0.3">
      <c r="A987" t="s">
        <v>161</v>
      </c>
      <c r="B987" t="s">
        <v>93</v>
      </c>
      <c r="C987">
        <v>986</v>
      </c>
      <c r="D987">
        <v>986</v>
      </c>
    </row>
    <row r="988" spans="1:4" hidden="1" x14ac:dyDescent="0.3">
      <c r="A988" t="s">
        <v>90</v>
      </c>
      <c r="B988" t="s">
        <v>3789</v>
      </c>
      <c r="C988">
        <v>987</v>
      </c>
      <c r="D988">
        <v>987</v>
      </c>
    </row>
    <row r="989" spans="1:4" hidden="1" x14ac:dyDescent="0.3">
      <c r="A989" t="s">
        <v>161</v>
      </c>
      <c r="B989" t="s">
        <v>93</v>
      </c>
      <c r="C989">
        <v>988</v>
      </c>
      <c r="D989">
        <v>988</v>
      </c>
    </row>
    <row r="990" spans="1:4" hidden="1" x14ac:dyDescent="0.3">
      <c r="A990" t="s">
        <v>161</v>
      </c>
      <c r="B990" t="s">
        <v>93</v>
      </c>
      <c r="C990">
        <v>989</v>
      </c>
      <c r="D990">
        <v>989</v>
      </c>
    </row>
    <row r="991" spans="1:4" hidden="1" x14ac:dyDescent="0.3">
      <c r="A991" t="s">
        <v>161</v>
      </c>
      <c r="B991" t="s">
        <v>93</v>
      </c>
      <c r="C991">
        <v>990</v>
      </c>
      <c r="D991">
        <v>990</v>
      </c>
    </row>
    <row r="992" spans="1:4" hidden="1" x14ac:dyDescent="0.3">
      <c r="A992" t="s">
        <v>26</v>
      </c>
      <c r="B992" t="s">
        <v>3787</v>
      </c>
      <c r="C992">
        <v>991</v>
      </c>
      <c r="D992">
        <v>991</v>
      </c>
    </row>
    <row r="993" spans="1:4" hidden="1" x14ac:dyDescent="0.3">
      <c r="A993" t="s">
        <v>26</v>
      </c>
      <c r="B993" t="s">
        <v>3787</v>
      </c>
      <c r="C993">
        <v>992</v>
      </c>
      <c r="D993">
        <v>992</v>
      </c>
    </row>
    <row r="994" spans="1:4" hidden="1" x14ac:dyDescent="0.3">
      <c r="A994" t="s">
        <v>26</v>
      </c>
      <c r="B994" t="s">
        <v>3787</v>
      </c>
      <c r="C994">
        <v>993</v>
      </c>
      <c r="D994">
        <v>993</v>
      </c>
    </row>
    <row r="995" spans="1:4" hidden="1" x14ac:dyDescent="0.3">
      <c r="A995" t="s">
        <v>26</v>
      </c>
      <c r="B995" t="s">
        <v>3787</v>
      </c>
      <c r="C995">
        <v>994</v>
      </c>
      <c r="D995">
        <v>994</v>
      </c>
    </row>
    <row r="996" spans="1:4" hidden="1" x14ac:dyDescent="0.3">
      <c r="A996" t="s">
        <v>161</v>
      </c>
      <c r="B996" t="s">
        <v>93</v>
      </c>
      <c r="C996">
        <v>995</v>
      </c>
      <c r="D996">
        <v>995</v>
      </c>
    </row>
    <row r="997" spans="1:4" hidden="1" x14ac:dyDescent="0.3">
      <c r="A997" t="s">
        <v>26</v>
      </c>
      <c r="B997" t="s">
        <v>3787</v>
      </c>
      <c r="C997">
        <v>996</v>
      </c>
      <c r="D997">
        <v>996</v>
      </c>
    </row>
    <row r="998" spans="1:4" hidden="1" x14ac:dyDescent="0.3">
      <c r="A998" t="s">
        <v>108</v>
      </c>
      <c r="B998" t="s">
        <v>108</v>
      </c>
      <c r="C998">
        <v>997</v>
      </c>
      <c r="D998">
        <v>997</v>
      </c>
    </row>
    <row r="999" spans="1:4" hidden="1" x14ac:dyDescent="0.3">
      <c r="A999" t="s">
        <v>90</v>
      </c>
      <c r="B999" t="s">
        <v>3789</v>
      </c>
      <c r="C999">
        <v>998</v>
      </c>
      <c r="D999">
        <v>998</v>
      </c>
    </row>
    <row r="1000" spans="1:4" hidden="1" x14ac:dyDescent="0.3">
      <c r="A1000" t="s">
        <v>161</v>
      </c>
      <c r="B1000" t="s">
        <v>93</v>
      </c>
      <c r="C1000">
        <v>999</v>
      </c>
      <c r="D1000">
        <v>999</v>
      </c>
    </row>
    <row r="1001" spans="1:4" hidden="1" x14ac:dyDescent="0.3">
      <c r="A1001" t="s">
        <v>26</v>
      </c>
      <c r="B1001" t="s">
        <v>3787</v>
      </c>
      <c r="C1001">
        <v>1000</v>
      </c>
      <c r="D1001">
        <v>1000</v>
      </c>
    </row>
    <row r="1002" spans="1:4" hidden="1" x14ac:dyDescent="0.3">
      <c r="A1002" t="s">
        <v>215</v>
      </c>
      <c r="B1002" t="s">
        <v>108</v>
      </c>
      <c r="C1002">
        <v>1001</v>
      </c>
      <c r="D1002">
        <v>1001</v>
      </c>
    </row>
    <row r="1003" spans="1:4" hidden="1" x14ac:dyDescent="0.3">
      <c r="A1003" t="s">
        <v>108</v>
      </c>
      <c r="B1003" t="s">
        <v>108</v>
      </c>
      <c r="C1003">
        <v>1002</v>
      </c>
      <c r="D1003">
        <v>1002</v>
      </c>
    </row>
    <row r="1004" spans="1:4" hidden="1" x14ac:dyDescent="0.3">
      <c r="A1004" t="s">
        <v>108</v>
      </c>
      <c r="B1004" t="s">
        <v>108</v>
      </c>
      <c r="C1004">
        <v>1003</v>
      </c>
      <c r="D1004">
        <v>1003</v>
      </c>
    </row>
    <row r="1005" spans="1:4" hidden="1" x14ac:dyDescent="0.3">
      <c r="A1005" t="s">
        <v>161</v>
      </c>
      <c r="B1005" t="s">
        <v>93</v>
      </c>
      <c r="C1005">
        <v>1004</v>
      </c>
      <c r="D1005">
        <v>1004</v>
      </c>
    </row>
    <row r="1006" spans="1:4" hidden="1" x14ac:dyDescent="0.3">
      <c r="A1006" t="s">
        <v>215</v>
      </c>
      <c r="B1006" t="s">
        <v>108</v>
      </c>
      <c r="C1006">
        <v>1005</v>
      </c>
      <c r="D1006">
        <v>1005</v>
      </c>
    </row>
    <row r="1007" spans="1:4" hidden="1" x14ac:dyDescent="0.3">
      <c r="A1007" t="s">
        <v>215</v>
      </c>
      <c r="B1007" t="s">
        <v>108</v>
      </c>
      <c r="C1007">
        <v>1006</v>
      </c>
      <c r="D1007">
        <v>1006</v>
      </c>
    </row>
    <row r="1008" spans="1:4" hidden="1" x14ac:dyDescent="0.3">
      <c r="A1008" t="s">
        <v>108</v>
      </c>
      <c r="B1008" t="s">
        <v>108</v>
      </c>
      <c r="C1008">
        <v>1007</v>
      </c>
      <c r="D1008">
        <v>1007</v>
      </c>
    </row>
    <row r="1009" spans="1:4" x14ac:dyDescent="0.3">
      <c r="A1009" t="s">
        <v>159</v>
      </c>
      <c r="B1009" t="s">
        <v>3788</v>
      </c>
      <c r="C1009">
        <v>1008</v>
      </c>
      <c r="D1009">
        <v>1008</v>
      </c>
    </row>
    <row r="1010" spans="1:4" hidden="1" x14ac:dyDescent="0.3">
      <c r="A1010" t="s">
        <v>108</v>
      </c>
      <c r="B1010" t="s">
        <v>108</v>
      </c>
      <c r="C1010">
        <v>1009</v>
      </c>
      <c r="D1010">
        <v>1009</v>
      </c>
    </row>
    <row r="1011" spans="1:4" hidden="1" x14ac:dyDescent="0.3">
      <c r="A1011" t="s">
        <v>161</v>
      </c>
      <c r="B1011" t="s">
        <v>93</v>
      </c>
      <c r="C1011">
        <v>1010</v>
      </c>
      <c r="D1011">
        <v>1010</v>
      </c>
    </row>
    <row r="1012" spans="1:4" hidden="1" x14ac:dyDescent="0.3">
      <c r="A1012" t="s">
        <v>90</v>
      </c>
      <c r="B1012" t="s">
        <v>3789</v>
      </c>
      <c r="C1012">
        <v>1011</v>
      </c>
      <c r="D1012">
        <v>1011</v>
      </c>
    </row>
    <row r="1013" spans="1:4" hidden="1" x14ac:dyDescent="0.3">
      <c r="A1013" t="s">
        <v>108</v>
      </c>
      <c r="B1013" t="s">
        <v>108</v>
      </c>
      <c r="C1013">
        <v>1012</v>
      </c>
      <c r="D1013">
        <v>1012</v>
      </c>
    </row>
    <row r="1014" spans="1:4" hidden="1" x14ac:dyDescent="0.3">
      <c r="A1014" t="s">
        <v>161</v>
      </c>
      <c r="B1014" t="s">
        <v>93</v>
      </c>
      <c r="C1014">
        <v>1013</v>
      </c>
      <c r="D1014">
        <v>1013</v>
      </c>
    </row>
    <row r="1015" spans="1:4" hidden="1" x14ac:dyDescent="0.3">
      <c r="A1015" t="s">
        <v>215</v>
      </c>
      <c r="B1015" t="s">
        <v>108</v>
      </c>
      <c r="C1015">
        <v>1014</v>
      </c>
      <c r="D1015">
        <v>1014</v>
      </c>
    </row>
    <row r="1016" spans="1:4" hidden="1" x14ac:dyDescent="0.3">
      <c r="A1016" t="s">
        <v>215</v>
      </c>
      <c r="B1016" t="s">
        <v>108</v>
      </c>
      <c r="C1016">
        <v>1015</v>
      </c>
      <c r="D1016">
        <v>1015</v>
      </c>
    </row>
    <row r="1017" spans="1:4" hidden="1" x14ac:dyDescent="0.3">
      <c r="A1017" t="s">
        <v>325</v>
      </c>
      <c r="B1017" t="s">
        <v>3790</v>
      </c>
      <c r="C1017">
        <v>1016</v>
      </c>
      <c r="D1017">
        <v>1016</v>
      </c>
    </row>
    <row r="1018" spans="1:4" hidden="1" x14ac:dyDescent="0.3">
      <c r="A1018" t="s">
        <v>161</v>
      </c>
      <c r="B1018" t="s">
        <v>93</v>
      </c>
      <c r="C1018">
        <v>1017</v>
      </c>
      <c r="D1018">
        <v>1017</v>
      </c>
    </row>
    <row r="1019" spans="1:4" hidden="1" x14ac:dyDescent="0.3">
      <c r="A1019" t="s">
        <v>93</v>
      </c>
      <c r="B1019" t="s">
        <v>93</v>
      </c>
      <c r="C1019">
        <v>1018</v>
      </c>
      <c r="D1019">
        <v>1018</v>
      </c>
    </row>
    <row r="1020" spans="1:4" hidden="1" x14ac:dyDescent="0.3">
      <c r="A1020" t="s">
        <v>176</v>
      </c>
      <c r="B1020" t="s">
        <v>108</v>
      </c>
      <c r="C1020">
        <v>1019</v>
      </c>
      <c r="D1020">
        <v>1019</v>
      </c>
    </row>
    <row r="1021" spans="1:4" hidden="1" x14ac:dyDescent="0.3">
      <c r="A1021" t="s">
        <v>108</v>
      </c>
      <c r="B1021" t="s">
        <v>108</v>
      </c>
      <c r="C1021">
        <v>1020</v>
      </c>
      <c r="D1021">
        <v>1020</v>
      </c>
    </row>
    <row r="1022" spans="1:4" x14ac:dyDescent="0.3">
      <c r="A1022" t="s">
        <v>295</v>
      </c>
      <c r="B1022" t="s">
        <v>3788</v>
      </c>
      <c r="C1022">
        <v>1021</v>
      </c>
      <c r="D1022">
        <v>1021</v>
      </c>
    </row>
    <row r="1023" spans="1:4" hidden="1" x14ac:dyDescent="0.3">
      <c r="A1023" t="s">
        <v>108</v>
      </c>
      <c r="B1023" t="s">
        <v>108</v>
      </c>
      <c r="C1023">
        <v>1022</v>
      </c>
      <c r="D1023">
        <v>1022</v>
      </c>
    </row>
    <row r="1024" spans="1:4" hidden="1" x14ac:dyDescent="0.3">
      <c r="A1024" t="s">
        <v>108</v>
      </c>
      <c r="B1024" t="s">
        <v>108</v>
      </c>
      <c r="C1024">
        <v>1023</v>
      </c>
      <c r="D1024">
        <v>1023</v>
      </c>
    </row>
    <row r="1025" spans="1:4" hidden="1" x14ac:dyDescent="0.3">
      <c r="A1025" t="s">
        <v>108</v>
      </c>
      <c r="B1025" t="s">
        <v>108</v>
      </c>
      <c r="C1025">
        <v>1024</v>
      </c>
      <c r="D1025">
        <v>1024</v>
      </c>
    </row>
    <row r="1026" spans="1:4" hidden="1" x14ac:dyDescent="0.3">
      <c r="A1026" t="s">
        <v>108</v>
      </c>
      <c r="B1026" t="s">
        <v>108</v>
      </c>
      <c r="C1026">
        <v>1025</v>
      </c>
      <c r="D1026">
        <v>1025</v>
      </c>
    </row>
    <row r="1027" spans="1:4" hidden="1" x14ac:dyDescent="0.3">
      <c r="A1027" t="s">
        <v>26</v>
      </c>
      <c r="B1027" t="s">
        <v>3787</v>
      </c>
      <c r="C1027">
        <v>1026</v>
      </c>
      <c r="D1027">
        <v>1026</v>
      </c>
    </row>
    <row r="1028" spans="1:4" hidden="1" x14ac:dyDescent="0.3">
      <c r="A1028" t="s">
        <v>90</v>
      </c>
      <c r="B1028" t="s">
        <v>3789</v>
      </c>
      <c r="C1028">
        <v>1027</v>
      </c>
      <c r="D1028">
        <v>1027</v>
      </c>
    </row>
    <row r="1029" spans="1:4" hidden="1" x14ac:dyDescent="0.3">
      <c r="A1029" t="s">
        <v>161</v>
      </c>
      <c r="B1029" t="s">
        <v>93</v>
      </c>
      <c r="C1029">
        <v>1028</v>
      </c>
      <c r="D1029">
        <v>1028</v>
      </c>
    </row>
    <row r="1030" spans="1:4" hidden="1" x14ac:dyDescent="0.3">
      <c r="A1030" t="s">
        <v>90</v>
      </c>
      <c r="B1030" t="s">
        <v>3789</v>
      </c>
      <c r="C1030">
        <v>1029</v>
      </c>
      <c r="D1030">
        <v>1029</v>
      </c>
    </row>
    <row r="1031" spans="1:4" hidden="1" x14ac:dyDescent="0.3">
      <c r="A1031" t="s">
        <v>90</v>
      </c>
      <c r="B1031" t="s">
        <v>3789</v>
      </c>
      <c r="C1031">
        <v>1030</v>
      </c>
      <c r="D1031">
        <v>1030</v>
      </c>
    </row>
    <row r="1032" spans="1:4" hidden="1" x14ac:dyDescent="0.3">
      <c r="A1032" t="s">
        <v>108</v>
      </c>
      <c r="B1032" t="s">
        <v>108</v>
      </c>
      <c r="C1032">
        <v>1031</v>
      </c>
      <c r="D1032">
        <v>1031</v>
      </c>
    </row>
    <row r="1033" spans="1:4" hidden="1" x14ac:dyDescent="0.3">
      <c r="A1033" t="s">
        <v>507</v>
      </c>
      <c r="B1033" t="s">
        <v>93</v>
      </c>
      <c r="C1033">
        <v>1032</v>
      </c>
      <c r="D1033">
        <v>1032</v>
      </c>
    </row>
    <row r="1034" spans="1:4" x14ac:dyDescent="0.3">
      <c r="A1034" t="s">
        <v>139</v>
      </c>
      <c r="B1034" t="s">
        <v>3788</v>
      </c>
      <c r="C1034">
        <v>1033</v>
      </c>
      <c r="D1034">
        <v>1033</v>
      </c>
    </row>
    <row r="1035" spans="1:4" hidden="1" x14ac:dyDescent="0.3">
      <c r="A1035" t="s">
        <v>93</v>
      </c>
      <c r="B1035" t="s">
        <v>93</v>
      </c>
      <c r="C1035">
        <v>1034</v>
      </c>
      <c r="D1035">
        <v>1034</v>
      </c>
    </row>
    <row r="1036" spans="1:4" hidden="1" x14ac:dyDescent="0.3">
      <c r="A1036" t="s">
        <v>26</v>
      </c>
      <c r="B1036" t="s">
        <v>3787</v>
      </c>
      <c r="C1036">
        <v>1035</v>
      </c>
      <c r="D1036">
        <v>1035</v>
      </c>
    </row>
    <row r="1037" spans="1:4" hidden="1" x14ac:dyDescent="0.3">
      <c r="A1037" t="s">
        <v>108</v>
      </c>
      <c r="B1037" t="s">
        <v>108</v>
      </c>
      <c r="C1037">
        <v>1036</v>
      </c>
      <c r="D1037">
        <v>1036</v>
      </c>
    </row>
    <row r="1038" spans="1:4" hidden="1" x14ac:dyDescent="0.3">
      <c r="A1038" t="s">
        <v>26</v>
      </c>
      <c r="B1038" t="s">
        <v>3787</v>
      </c>
      <c r="C1038">
        <v>1037</v>
      </c>
      <c r="D1038">
        <v>1037</v>
      </c>
    </row>
    <row r="1039" spans="1:4" hidden="1" x14ac:dyDescent="0.3">
      <c r="A1039" t="s">
        <v>26</v>
      </c>
      <c r="B1039" t="s">
        <v>3787</v>
      </c>
      <c r="C1039">
        <v>1038</v>
      </c>
      <c r="D1039">
        <v>1038</v>
      </c>
    </row>
    <row r="1040" spans="1:4" x14ac:dyDescent="0.3">
      <c r="A1040" t="s">
        <v>159</v>
      </c>
      <c r="B1040" t="s">
        <v>3788</v>
      </c>
      <c r="C1040">
        <v>1039</v>
      </c>
      <c r="D1040">
        <v>1039</v>
      </c>
    </row>
    <row r="1041" spans="1:4" x14ac:dyDescent="0.3">
      <c r="A1041" t="s">
        <v>139</v>
      </c>
      <c r="B1041" t="s">
        <v>3788</v>
      </c>
      <c r="C1041">
        <v>1040</v>
      </c>
      <c r="D1041">
        <v>1040</v>
      </c>
    </row>
    <row r="1042" spans="1:4" hidden="1" x14ac:dyDescent="0.3">
      <c r="A1042" t="s">
        <v>215</v>
      </c>
      <c r="B1042" t="s">
        <v>108</v>
      </c>
      <c r="C1042">
        <v>1041</v>
      </c>
      <c r="D1042">
        <v>1041</v>
      </c>
    </row>
    <row r="1043" spans="1:4" hidden="1" x14ac:dyDescent="0.3">
      <c r="A1043" t="s">
        <v>93</v>
      </c>
      <c r="B1043" t="s">
        <v>93</v>
      </c>
      <c r="C1043">
        <v>1042</v>
      </c>
      <c r="D1043">
        <v>1042</v>
      </c>
    </row>
    <row r="1044" spans="1:4" hidden="1" x14ac:dyDescent="0.3">
      <c r="A1044" t="s">
        <v>26</v>
      </c>
      <c r="B1044" t="s">
        <v>3787</v>
      </c>
      <c r="C1044">
        <v>1043</v>
      </c>
      <c r="D1044">
        <v>1043</v>
      </c>
    </row>
    <row r="1045" spans="1:4" hidden="1" x14ac:dyDescent="0.3">
      <c r="A1045" t="s">
        <v>215</v>
      </c>
      <c r="B1045" t="s">
        <v>108</v>
      </c>
      <c r="C1045">
        <v>1044</v>
      </c>
      <c r="D1045">
        <v>1044</v>
      </c>
    </row>
    <row r="1046" spans="1:4" hidden="1" x14ac:dyDescent="0.3">
      <c r="A1046" t="s">
        <v>26</v>
      </c>
      <c r="B1046" t="s">
        <v>3787</v>
      </c>
      <c r="C1046">
        <v>1045</v>
      </c>
      <c r="D1046">
        <v>1045</v>
      </c>
    </row>
    <row r="1047" spans="1:4" hidden="1" x14ac:dyDescent="0.3">
      <c r="A1047" t="s">
        <v>108</v>
      </c>
      <c r="B1047" t="s">
        <v>108</v>
      </c>
      <c r="C1047">
        <v>1046</v>
      </c>
      <c r="D1047">
        <v>1046</v>
      </c>
    </row>
    <row r="1048" spans="1:4" hidden="1" x14ac:dyDescent="0.3">
      <c r="A1048" t="s">
        <v>254</v>
      </c>
      <c r="B1048" t="s">
        <v>3790</v>
      </c>
      <c r="C1048">
        <v>1047</v>
      </c>
      <c r="D1048">
        <v>1047</v>
      </c>
    </row>
    <row r="1049" spans="1:4" x14ac:dyDescent="0.3">
      <c r="A1049" t="s">
        <v>159</v>
      </c>
      <c r="B1049" t="s">
        <v>3788</v>
      </c>
      <c r="C1049">
        <v>1048</v>
      </c>
      <c r="D1049">
        <v>1048</v>
      </c>
    </row>
    <row r="1050" spans="1:4" hidden="1" x14ac:dyDescent="0.3">
      <c r="A1050" t="s">
        <v>26</v>
      </c>
      <c r="B1050" t="s">
        <v>3787</v>
      </c>
      <c r="C1050">
        <v>1049</v>
      </c>
      <c r="D1050">
        <v>1049</v>
      </c>
    </row>
    <row r="1051" spans="1:4" x14ac:dyDescent="0.3">
      <c r="A1051" t="s">
        <v>159</v>
      </c>
      <c r="B1051" t="s">
        <v>3788</v>
      </c>
      <c r="C1051">
        <v>1050</v>
      </c>
      <c r="D1051">
        <v>1050</v>
      </c>
    </row>
    <row r="1052" spans="1:4" x14ac:dyDescent="0.3">
      <c r="A1052" t="s">
        <v>159</v>
      </c>
      <c r="B1052" t="s">
        <v>3788</v>
      </c>
      <c r="C1052">
        <v>1051</v>
      </c>
      <c r="D1052">
        <v>1051</v>
      </c>
    </row>
    <row r="1053" spans="1:4" hidden="1" x14ac:dyDescent="0.3">
      <c r="A1053" t="s">
        <v>108</v>
      </c>
      <c r="B1053" t="s">
        <v>108</v>
      </c>
      <c r="C1053">
        <v>1052</v>
      </c>
      <c r="D1053">
        <v>1052</v>
      </c>
    </row>
    <row r="1054" spans="1:4" hidden="1" x14ac:dyDescent="0.3">
      <c r="A1054" t="s">
        <v>26</v>
      </c>
      <c r="B1054" t="s">
        <v>3787</v>
      </c>
      <c r="C1054">
        <v>1053</v>
      </c>
      <c r="D1054">
        <v>1053</v>
      </c>
    </row>
    <row r="1055" spans="1:4" hidden="1" x14ac:dyDescent="0.3">
      <c r="A1055" t="s">
        <v>90</v>
      </c>
      <c r="B1055" t="s">
        <v>3789</v>
      </c>
      <c r="C1055">
        <v>1054</v>
      </c>
      <c r="D1055">
        <v>1054</v>
      </c>
    </row>
    <row r="1056" spans="1:4" hidden="1" x14ac:dyDescent="0.3">
      <c r="A1056" t="s">
        <v>93</v>
      </c>
      <c r="B1056" t="s">
        <v>93</v>
      </c>
      <c r="C1056">
        <v>1055</v>
      </c>
      <c r="D1056">
        <v>1055</v>
      </c>
    </row>
    <row r="1057" spans="1:4" hidden="1" x14ac:dyDescent="0.3">
      <c r="A1057" t="s">
        <v>215</v>
      </c>
      <c r="B1057" t="s">
        <v>108</v>
      </c>
      <c r="C1057">
        <v>1056</v>
      </c>
      <c r="D1057">
        <v>1056</v>
      </c>
    </row>
    <row r="1058" spans="1:4" hidden="1" x14ac:dyDescent="0.3">
      <c r="A1058" t="s">
        <v>108</v>
      </c>
      <c r="B1058" t="s">
        <v>108</v>
      </c>
      <c r="C1058">
        <v>1057</v>
      </c>
      <c r="D1058">
        <v>1057</v>
      </c>
    </row>
    <row r="1059" spans="1:4" hidden="1" x14ac:dyDescent="0.3">
      <c r="A1059" t="s">
        <v>26</v>
      </c>
      <c r="B1059" t="s">
        <v>3787</v>
      </c>
      <c r="C1059">
        <v>1058</v>
      </c>
      <c r="D1059">
        <v>1058</v>
      </c>
    </row>
    <row r="1060" spans="1:4" x14ac:dyDescent="0.3">
      <c r="A1060" t="s">
        <v>24</v>
      </c>
      <c r="B1060" t="s">
        <v>3788</v>
      </c>
      <c r="C1060">
        <v>1059</v>
      </c>
      <c r="D1060">
        <v>1059</v>
      </c>
    </row>
    <row r="1061" spans="1:4" hidden="1" x14ac:dyDescent="0.3">
      <c r="A1061" t="s">
        <v>215</v>
      </c>
      <c r="B1061" t="s">
        <v>108</v>
      </c>
      <c r="C1061">
        <v>1060</v>
      </c>
      <c r="D1061">
        <v>1060</v>
      </c>
    </row>
    <row r="1062" spans="1:4" hidden="1" x14ac:dyDescent="0.3">
      <c r="A1062" t="s">
        <v>93</v>
      </c>
      <c r="B1062" t="s">
        <v>93</v>
      </c>
      <c r="C1062">
        <v>1061</v>
      </c>
      <c r="D1062">
        <v>1061</v>
      </c>
    </row>
    <row r="1063" spans="1:4" hidden="1" x14ac:dyDescent="0.3">
      <c r="A1063" t="s">
        <v>108</v>
      </c>
      <c r="B1063" t="s">
        <v>108</v>
      </c>
      <c r="C1063">
        <v>1062</v>
      </c>
      <c r="D1063">
        <v>1062</v>
      </c>
    </row>
    <row r="1064" spans="1:4" hidden="1" x14ac:dyDescent="0.3">
      <c r="A1064" t="s">
        <v>215</v>
      </c>
      <c r="B1064" t="s">
        <v>108</v>
      </c>
      <c r="C1064">
        <v>1063</v>
      </c>
      <c r="D1064">
        <v>1063</v>
      </c>
    </row>
    <row r="1065" spans="1:4" hidden="1" x14ac:dyDescent="0.3">
      <c r="A1065" t="s">
        <v>161</v>
      </c>
      <c r="B1065" t="s">
        <v>93</v>
      </c>
      <c r="C1065">
        <v>1064</v>
      </c>
      <c r="D1065">
        <v>1064</v>
      </c>
    </row>
    <row r="1066" spans="1:4" hidden="1" x14ac:dyDescent="0.3">
      <c r="A1066" t="s">
        <v>215</v>
      </c>
      <c r="B1066" t="s">
        <v>108</v>
      </c>
      <c r="C1066">
        <v>1065</v>
      </c>
      <c r="D1066">
        <v>1065</v>
      </c>
    </row>
    <row r="1067" spans="1:4" hidden="1" x14ac:dyDescent="0.3">
      <c r="A1067" t="s">
        <v>215</v>
      </c>
      <c r="B1067" t="s">
        <v>108</v>
      </c>
      <c r="C1067">
        <v>1066</v>
      </c>
      <c r="D1067">
        <v>1066</v>
      </c>
    </row>
    <row r="1068" spans="1:4" hidden="1" x14ac:dyDescent="0.3">
      <c r="A1068" t="s">
        <v>161</v>
      </c>
      <c r="B1068" t="s">
        <v>93</v>
      </c>
      <c r="C1068">
        <v>1067</v>
      </c>
      <c r="D1068">
        <v>1067</v>
      </c>
    </row>
    <row r="1069" spans="1:4" hidden="1" x14ac:dyDescent="0.3">
      <c r="A1069" t="s">
        <v>161</v>
      </c>
      <c r="B1069" t="s">
        <v>93</v>
      </c>
      <c r="C1069">
        <v>1068</v>
      </c>
      <c r="D1069">
        <v>1068</v>
      </c>
    </row>
    <row r="1070" spans="1:4" hidden="1" x14ac:dyDescent="0.3">
      <c r="A1070" t="s">
        <v>227</v>
      </c>
      <c r="B1070" t="s">
        <v>108</v>
      </c>
      <c r="C1070">
        <v>1069</v>
      </c>
      <c r="D1070">
        <v>1069</v>
      </c>
    </row>
    <row r="1071" spans="1:4" hidden="1" x14ac:dyDescent="0.3">
      <c r="A1071" t="s">
        <v>215</v>
      </c>
      <c r="B1071" t="s">
        <v>108</v>
      </c>
      <c r="C1071">
        <v>1070</v>
      </c>
      <c r="D1071">
        <v>1070</v>
      </c>
    </row>
    <row r="1072" spans="1:4" hidden="1" x14ac:dyDescent="0.3">
      <c r="A1072" t="s">
        <v>176</v>
      </c>
      <c r="B1072" t="s">
        <v>108</v>
      </c>
      <c r="C1072">
        <v>1071</v>
      </c>
      <c r="D1072">
        <v>1071</v>
      </c>
    </row>
    <row r="1073" spans="1:4" hidden="1" x14ac:dyDescent="0.3">
      <c r="A1073" t="s">
        <v>215</v>
      </c>
      <c r="B1073" t="s">
        <v>108</v>
      </c>
      <c r="C1073">
        <v>1072</v>
      </c>
      <c r="D1073">
        <v>1072</v>
      </c>
    </row>
    <row r="1074" spans="1:4" hidden="1" x14ac:dyDescent="0.3">
      <c r="A1074" t="s">
        <v>93</v>
      </c>
      <c r="B1074" t="s">
        <v>93</v>
      </c>
      <c r="C1074">
        <v>1073</v>
      </c>
      <c r="D1074">
        <v>1073</v>
      </c>
    </row>
    <row r="1075" spans="1:4" hidden="1" x14ac:dyDescent="0.3">
      <c r="A1075" t="s">
        <v>215</v>
      </c>
      <c r="B1075" t="s">
        <v>108</v>
      </c>
      <c r="C1075">
        <v>1074</v>
      </c>
      <c r="D1075">
        <v>1074</v>
      </c>
    </row>
    <row r="1076" spans="1:4" hidden="1" x14ac:dyDescent="0.3">
      <c r="A1076" t="s">
        <v>26</v>
      </c>
      <c r="B1076" t="s">
        <v>3787</v>
      </c>
      <c r="C1076">
        <v>1075</v>
      </c>
      <c r="D1076">
        <v>1075</v>
      </c>
    </row>
    <row r="1077" spans="1:4" hidden="1" x14ac:dyDescent="0.3">
      <c r="A1077" t="s">
        <v>161</v>
      </c>
      <c r="B1077" t="s">
        <v>93</v>
      </c>
      <c r="C1077">
        <v>1076</v>
      </c>
      <c r="D1077">
        <v>1076</v>
      </c>
    </row>
    <row r="1078" spans="1:4" hidden="1" x14ac:dyDescent="0.3">
      <c r="A1078" t="s">
        <v>215</v>
      </c>
      <c r="B1078" t="s">
        <v>108</v>
      </c>
      <c r="C1078">
        <v>1077</v>
      </c>
      <c r="D1078">
        <v>1077</v>
      </c>
    </row>
    <row r="1079" spans="1:4" hidden="1" x14ac:dyDescent="0.3">
      <c r="A1079" t="s">
        <v>108</v>
      </c>
      <c r="B1079" t="s">
        <v>108</v>
      </c>
      <c r="C1079">
        <v>1078</v>
      </c>
      <c r="D1079">
        <v>1078</v>
      </c>
    </row>
    <row r="1080" spans="1:4" hidden="1" x14ac:dyDescent="0.3">
      <c r="A1080" t="s">
        <v>108</v>
      </c>
      <c r="B1080" t="s">
        <v>108</v>
      </c>
      <c r="C1080">
        <v>1079</v>
      </c>
      <c r="D1080">
        <v>1079</v>
      </c>
    </row>
    <row r="1081" spans="1:4" hidden="1" x14ac:dyDescent="0.3">
      <c r="A1081" t="s">
        <v>108</v>
      </c>
      <c r="B1081" t="s">
        <v>108</v>
      </c>
      <c r="C1081">
        <v>1080</v>
      </c>
      <c r="D1081">
        <v>1080</v>
      </c>
    </row>
    <row r="1082" spans="1:4" hidden="1" x14ac:dyDescent="0.3">
      <c r="A1082" t="s">
        <v>108</v>
      </c>
      <c r="B1082" t="s">
        <v>108</v>
      </c>
      <c r="C1082">
        <v>1081</v>
      </c>
      <c r="D1082">
        <v>1081</v>
      </c>
    </row>
    <row r="1083" spans="1:4" hidden="1" x14ac:dyDescent="0.3">
      <c r="A1083" t="s">
        <v>108</v>
      </c>
      <c r="B1083" t="s">
        <v>108</v>
      </c>
      <c r="C1083">
        <v>1082</v>
      </c>
      <c r="D1083">
        <v>1082</v>
      </c>
    </row>
    <row r="1084" spans="1:4" hidden="1" x14ac:dyDescent="0.3">
      <c r="A1084" t="s">
        <v>108</v>
      </c>
      <c r="B1084" t="s">
        <v>108</v>
      </c>
      <c r="C1084">
        <v>1083</v>
      </c>
      <c r="D1084">
        <v>1083</v>
      </c>
    </row>
    <row r="1085" spans="1:4" hidden="1" x14ac:dyDescent="0.3">
      <c r="A1085" t="s">
        <v>93</v>
      </c>
      <c r="B1085" t="s">
        <v>93</v>
      </c>
      <c r="C1085">
        <v>1084</v>
      </c>
      <c r="D1085">
        <v>1084</v>
      </c>
    </row>
    <row r="1086" spans="1:4" hidden="1" x14ac:dyDescent="0.3">
      <c r="A1086" t="s">
        <v>215</v>
      </c>
      <c r="B1086" t="s">
        <v>108</v>
      </c>
      <c r="C1086">
        <v>1085</v>
      </c>
      <c r="D1086">
        <v>1085</v>
      </c>
    </row>
    <row r="1087" spans="1:4" hidden="1" x14ac:dyDescent="0.3">
      <c r="A1087" t="s">
        <v>90</v>
      </c>
      <c r="B1087" t="s">
        <v>3789</v>
      </c>
      <c r="C1087">
        <v>1086</v>
      </c>
      <c r="D1087">
        <v>1086</v>
      </c>
    </row>
    <row r="1088" spans="1:4" hidden="1" x14ac:dyDescent="0.3">
      <c r="A1088" t="s">
        <v>90</v>
      </c>
      <c r="B1088" t="s">
        <v>3789</v>
      </c>
      <c r="C1088">
        <v>1087</v>
      </c>
      <c r="D1088">
        <v>1087</v>
      </c>
    </row>
    <row r="1089" spans="1:4" hidden="1" x14ac:dyDescent="0.3">
      <c r="A1089" t="s">
        <v>108</v>
      </c>
      <c r="B1089" t="s">
        <v>108</v>
      </c>
      <c r="C1089">
        <v>1088</v>
      </c>
      <c r="D1089">
        <v>1088</v>
      </c>
    </row>
    <row r="1090" spans="1:4" hidden="1" x14ac:dyDescent="0.3">
      <c r="A1090" t="s">
        <v>108</v>
      </c>
      <c r="B1090" t="s">
        <v>108</v>
      </c>
      <c r="C1090">
        <v>1089</v>
      </c>
      <c r="D1090">
        <v>1089</v>
      </c>
    </row>
    <row r="1091" spans="1:4" hidden="1" x14ac:dyDescent="0.3">
      <c r="A1091" t="s">
        <v>108</v>
      </c>
      <c r="B1091" t="s">
        <v>108</v>
      </c>
      <c r="C1091">
        <v>1090</v>
      </c>
      <c r="D1091">
        <v>1090</v>
      </c>
    </row>
    <row r="1092" spans="1:4" hidden="1" x14ac:dyDescent="0.3">
      <c r="A1092" t="s">
        <v>161</v>
      </c>
      <c r="B1092" t="s">
        <v>93</v>
      </c>
      <c r="C1092">
        <v>1091</v>
      </c>
      <c r="D1092">
        <v>1091</v>
      </c>
    </row>
    <row r="1093" spans="1:4" hidden="1" x14ac:dyDescent="0.3">
      <c r="A1093" t="s">
        <v>215</v>
      </c>
      <c r="B1093" t="s">
        <v>108</v>
      </c>
      <c r="C1093">
        <v>1092</v>
      </c>
      <c r="D1093">
        <v>1092</v>
      </c>
    </row>
    <row r="1094" spans="1:4" hidden="1" x14ac:dyDescent="0.3">
      <c r="A1094" t="s">
        <v>108</v>
      </c>
      <c r="B1094" t="s">
        <v>108</v>
      </c>
      <c r="C1094">
        <v>1093</v>
      </c>
      <c r="D1094">
        <v>1093</v>
      </c>
    </row>
    <row r="1095" spans="1:4" hidden="1" x14ac:dyDescent="0.3">
      <c r="A1095" t="s">
        <v>161</v>
      </c>
      <c r="B1095" t="s">
        <v>93</v>
      </c>
      <c r="C1095">
        <v>1094</v>
      </c>
      <c r="D1095">
        <v>1094</v>
      </c>
    </row>
    <row r="1096" spans="1:4" hidden="1" x14ac:dyDescent="0.3">
      <c r="A1096" t="s">
        <v>108</v>
      </c>
      <c r="B1096" t="s">
        <v>108</v>
      </c>
      <c r="C1096">
        <v>1095</v>
      </c>
      <c r="D1096">
        <v>1095</v>
      </c>
    </row>
    <row r="1097" spans="1:4" hidden="1" x14ac:dyDescent="0.3">
      <c r="A1097" t="s">
        <v>108</v>
      </c>
      <c r="B1097" t="s">
        <v>108</v>
      </c>
      <c r="C1097">
        <v>1096</v>
      </c>
      <c r="D1097">
        <v>1096</v>
      </c>
    </row>
    <row r="1098" spans="1:4" hidden="1" x14ac:dyDescent="0.3">
      <c r="A1098" t="s">
        <v>90</v>
      </c>
      <c r="B1098" t="s">
        <v>3789</v>
      </c>
      <c r="C1098">
        <v>1097</v>
      </c>
      <c r="D1098">
        <v>1097</v>
      </c>
    </row>
    <row r="1099" spans="1:4" hidden="1" x14ac:dyDescent="0.3">
      <c r="A1099" t="s">
        <v>108</v>
      </c>
      <c r="B1099" t="s">
        <v>108</v>
      </c>
      <c r="C1099">
        <v>1098</v>
      </c>
      <c r="D1099">
        <v>1098</v>
      </c>
    </row>
    <row r="1100" spans="1:4" hidden="1" x14ac:dyDescent="0.3">
      <c r="A1100" t="s">
        <v>93</v>
      </c>
      <c r="B1100" t="s">
        <v>93</v>
      </c>
      <c r="C1100">
        <v>1099</v>
      </c>
      <c r="D1100">
        <v>1099</v>
      </c>
    </row>
    <row r="1101" spans="1:4" x14ac:dyDescent="0.3">
      <c r="A1101" t="s">
        <v>159</v>
      </c>
      <c r="B1101" t="s">
        <v>3788</v>
      </c>
      <c r="C1101">
        <v>1100</v>
      </c>
      <c r="D1101">
        <v>1100</v>
      </c>
    </row>
    <row r="1102" spans="1:4" hidden="1" x14ac:dyDescent="0.3">
      <c r="A1102" t="s">
        <v>90</v>
      </c>
      <c r="B1102" t="s">
        <v>3789</v>
      </c>
      <c r="C1102">
        <v>1101</v>
      </c>
      <c r="D1102">
        <v>1101</v>
      </c>
    </row>
    <row r="1103" spans="1:4" hidden="1" x14ac:dyDescent="0.3">
      <c r="A1103" t="s">
        <v>215</v>
      </c>
      <c r="B1103" t="s">
        <v>108</v>
      </c>
      <c r="C1103">
        <v>1102</v>
      </c>
      <c r="D1103">
        <v>1102</v>
      </c>
    </row>
    <row r="1104" spans="1:4" hidden="1" x14ac:dyDescent="0.3">
      <c r="A1104" t="s">
        <v>93</v>
      </c>
      <c r="B1104" t="s">
        <v>93</v>
      </c>
      <c r="C1104">
        <v>1103</v>
      </c>
      <c r="D1104">
        <v>1103</v>
      </c>
    </row>
    <row r="1105" spans="1:4" hidden="1" x14ac:dyDescent="0.3">
      <c r="A1105" t="s">
        <v>215</v>
      </c>
      <c r="B1105" t="s">
        <v>108</v>
      </c>
      <c r="C1105">
        <v>1104</v>
      </c>
      <c r="D1105">
        <v>1104</v>
      </c>
    </row>
    <row r="1106" spans="1:4" hidden="1" x14ac:dyDescent="0.3">
      <c r="A1106" t="s">
        <v>26</v>
      </c>
      <c r="B1106" t="s">
        <v>3787</v>
      </c>
      <c r="C1106">
        <v>1105</v>
      </c>
      <c r="D1106">
        <v>1105</v>
      </c>
    </row>
    <row r="1107" spans="1:4" hidden="1" x14ac:dyDescent="0.3">
      <c r="A1107" t="s">
        <v>161</v>
      </c>
      <c r="B1107" t="s">
        <v>93</v>
      </c>
      <c r="C1107">
        <v>1106</v>
      </c>
      <c r="D1107">
        <v>1106</v>
      </c>
    </row>
    <row r="1108" spans="1:4" hidden="1" x14ac:dyDescent="0.3">
      <c r="A1108" t="s">
        <v>227</v>
      </c>
      <c r="B1108" t="s">
        <v>108</v>
      </c>
      <c r="C1108">
        <v>1107</v>
      </c>
      <c r="D1108">
        <v>1107</v>
      </c>
    </row>
    <row r="1109" spans="1:4" hidden="1" x14ac:dyDescent="0.3">
      <c r="A1109" t="s">
        <v>215</v>
      </c>
      <c r="B1109" t="s">
        <v>108</v>
      </c>
      <c r="C1109">
        <v>1108</v>
      </c>
      <c r="D1109">
        <v>1108</v>
      </c>
    </row>
    <row r="1110" spans="1:4" hidden="1" x14ac:dyDescent="0.3">
      <c r="A1110" t="s">
        <v>215</v>
      </c>
      <c r="B1110" t="s">
        <v>108</v>
      </c>
      <c r="C1110">
        <v>1109</v>
      </c>
      <c r="D1110">
        <v>1109</v>
      </c>
    </row>
    <row r="1111" spans="1:4" hidden="1" x14ac:dyDescent="0.3">
      <c r="A1111" t="s">
        <v>93</v>
      </c>
      <c r="B1111" t="s">
        <v>93</v>
      </c>
      <c r="C1111">
        <v>1110</v>
      </c>
      <c r="D1111">
        <v>1110</v>
      </c>
    </row>
    <row r="1112" spans="1:4" hidden="1" x14ac:dyDescent="0.3">
      <c r="A1112" t="s">
        <v>215</v>
      </c>
      <c r="B1112" t="s">
        <v>108</v>
      </c>
      <c r="C1112">
        <v>1111</v>
      </c>
      <c r="D1112">
        <v>1111</v>
      </c>
    </row>
    <row r="1113" spans="1:4" hidden="1" x14ac:dyDescent="0.3">
      <c r="A1113" t="s">
        <v>90</v>
      </c>
      <c r="B1113" t="s">
        <v>3789</v>
      </c>
      <c r="C1113">
        <v>1112</v>
      </c>
      <c r="D1113">
        <v>1112</v>
      </c>
    </row>
    <row r="1114" spans="1:4" hidden="1" x14ac:dyDescent="0.3">
      <c r="A1114" t="s">
        <v>90</v>
      </c>
      <c r="B1114" t="s">
        <v>3789</v>
      </c>
      <c r="C1114">
        <v>1113</v>
      </c>
      <c r="D1114">
        <v>1113</v>
      </c>
    </row>
    <row r="1115" spans="1:4" x14ac:dyDescent="0.3">
      <c r="A1115" t="s">
        <v>139</v>
      </c>
      <c r="B1115" t="s">
        <v>3788</v>
      </c>
      <c r="C1115">
        <v>1114</v>
      </c>
      <c r="D1115">
        <v>1114</v>
      </c>
    </row>
    <row r="1116" spans="1:4" hidden="1" x14ac:dyDescent="0.3">
      <c r="A1116" t="s">
        <v>108</v>
      </c>
      <c r="B1116" t="s">
        <v>108</v>
      </c>
      <c r="C1116">
        <v>1115</v>
      </c>
      <c r="D1116">
        <v>1115</v>
      </c>
    </row>
    <row r="1117" spans="1:4" hidden="1" x14ac:dyDescent="0.3">
      <c r="A1117" t="s">
        <v>215</v>
      </c>
      <c r="B1117" t="s">
        <v>108</v>
      </c>
      <c r="C1117">
        <v>1116</v>
      </c>
      <c r="D1117">
        <v>1116</v>
      </c>
    </row>
    <row r="1118" spans="1:4" x14ac:dyDescent="0.3">
      <c r="A1118" t="s">
        <v>139</v>
      </c>
      <c r="B1118" t="s">
        <v>3788</v>
      </c>
      <c r="C1118">
        <v>1117</v>
      </c>
      <c r="D1118">
        <v>1117</v>
      </c>
    </row>
    <row r="1119" spans="1:4" hidden="1" x14ac:dyDescent="0.3">
      <c r="A1119" t="s">
        <v>526</v>
      </c>
      <c r="B1119" t="s">
        <v>108</v>
      </c>
      <c r="C1119">
        <v>1118</v>
      </c>
      <c r="D1119">
        <v>1118</v>
      </c>
    </row>
    <row r="1120" spans="1:4" hidden="1" x14ac:dyDescent="0.3">
      <c r="A1120" t="s">
        <v>108</v>
      </c>
      <c r="B1120" t="s">
        <v>108</v>
      </c>
      <c r="C1120">
        <v>1119</v>
      </c>
      <c r="D1120">
        <v>1119</v>
      </c>
    </row>
    <row r="1121" spans="1:4" x14ac:dyDescent="0.3">
      <c r="A1121" t="s">
        <v>139</v>
      </c>
      <c r="B1121" t="s">
        <v>3788</v>
      </c>
      <c r="C1121">
        <v>1120</v>
      </c>
      <c r="D1121">
        <v>1120</v>
      </c>
    </row>
    <row r="1122" spans="1:4" hidden="1" x14ac:dyDescent="0.3">
      <c r="A1122" t="s">
        <v>93</v>
      </c>
      <c r="B1122" t="s">
        <v>93</v>
      </c>
      <c r="C1122">
        <v>1121</v>
      </c>
      <c r="D1122">
        <v>1121</v>
      </c>
    </row>
    <row r="1123" spans="1:4" x14ac:dyDescent="0.3">
      <c r="A1123" t="s">
        <v>159</v>
      </c>
      <c r="B1123" t="s">
        <v>3788</v>
      </c>
      <c r="C1123">
        <v>1122</v>
      </c>
      <c r="D1123">
        <v>1122</v>
      </c>
    </row>
    <row r="1124" spans="1:4" hidden="1" x14ac:dyDescent="0.3">
      <c r="A1124" t="s">
        <v>26</v>
      </c>
      <c r="B1124" t="s">
        <v>3787</v>
      </c>
      <c r="C1124">
        <v>1123</v>
      </c>
      <c r="D1124">
        <v>1123</v>
      </c>
    </row>
    <row r="1125" spans="1:4" hidden="1" x14ac:dyDescent="0.3">
      <c r="A1125" t="s">
        <v>108</v>
      </c>
      <c r="B1125" t="s">
        <v>108</v>
      </c>
      <c r="C1125">
        <v>1124</v>
      </c>
      <c r="D1125">
        <v>1124</v>
      </c>
    </row>
    <row r="1126" spans="1:4" hidden="1" x14ac:dyDescent="0.3">
      <c r="A1126" t="s">
        <v>26</v>
      </c>
      <c r="B1126" t="s">
        <v>3787</v>
      </c>
      <c r="C1126">
        <v>1125</v>
      </c>
      <c r="D1126">
        <v>1125</v>
      </c>
    </row>
    <row r="1127" spans="1:4" hidden="1" x14ac:dyDescent="0.3">
      <c r="A1127" t="s">
        <v>108</v>
      </c>
      <c r="B1127" t="s">
        <v>108</v>
      </c>
      <c r="C1127">
        <v>1126</v>
      </c>
      <c r="D1127">
        <v>1126</v>
      </c>
    </row>
    <row r="1128" spans="1:4" hidden="1" x14ac:dyDescent="0.3">
      <c r="A1128" t="s">
        <v>336</v>
      </c>
      <c r="B1128" t="s">
        <v>3789</v>
      </c>
      <c r="C1128">
        <v>1127</v>
      </c>
      <c r="D1128">
        <v>1127</v>
      </c>
    </row>
    <row r="1129" spans="1:4" hidden="1" x14ac:dyDescent="0.3">
      <c r="A1129" t="s">
        <v>215</v>
      </c>
      <c r="B1129" t="s">
        <v>108</v>
      </c>
      <c r="C1129">
        <v>1128</v>
      </c>
      <c r="D1129">
        <v>1128</v>
      </c>
    </row>
    <row r="1130" spans="1:4" hidden="1" x14ac:dyDescent="0.3">
      <c r="A1130" t="s">
        <v>161</v>
      </c>
      <c r="B1130" t="s">
        <v>93</v>
      </c>
      <c r="C1130">
        <v>1129</v>
      </c>
      <c r="D1130">
        <v>1129</v>
      </c>
    </row>
    <row r="1131" spans="1:4" hidden="1" x14ac:dyDescent="0.3">
      <c r="A1131" t="s">
        <v>93</v>
      </c>
      <c r="B1131" t="s">
        <v>93</v>
      </c>
      <c r="C1131">
        <v>1130</v>
      </c>
      <c r="D1131">
        <v>1130</v>
      </c>
    </row>
    <row r="1132" spans="1:4" hidden="1" x14ac:dyDescent="0.3">
      <c r="A1132" t="s">
        <v>26</v>
      </c>
      <c r="B1132" t="s">
        <v>3787</v>
      </c>
      <c r="C1132">
        <v>1131</v>
      </c>
      <c r="D1132">
        <v>1131</v>
      </c>
    </row>
    <row r="1133" spans="1:4" hidden="1" x14ac:dyDescent="0.3">
      <c r="A1133" t="s">
        <v>108</v>
      </c>
      <c r="B1133" t="s">
        <v>108</v>
      </c>
      <c r="C1133">
        <v>1132</v>
      </c>
      <c r="D1133">
        <v>1132</v>
      </c>
    </row>
    <row r="1134" spans="1:4" hidden="1" x14ac:dyDescent="0.3">
      <c r="A1134" t="s">
        <v>203</v>
      </c>
      <c r="B1134" t="s">
        <v>93</v>
      </c>
      <c r="C1134">
        <v>1133</v>
      </c>
      <c r="D1134">
        <v>1133</v>
      </c>
    </row>
    <row r="1135" spans="1:4" hidden="1" x14ac:dyDescent="0.3">
      <c r="A1135" t="s">
        <v>108</v>
      </c>
      <c r="B1135" t="s">
        <v>108</v>
      </c>
      <c r="C1135">
        <v>1134</v>
      </c>
      <c r="D1135">
        <v>1134</v>
      </c>
    </row>
    <row r="1136" spans="1:4" x14ac:dyDescent="0.3">
      <c r="A1136" t="s">
        <v>159</v>
      </c>
      <c r="B1136" t="s">
        <v>3788</v>
      </c>
      <c r="C1136">
        <v>1135</v>
      </c>
      <c r="D1136">
        <v>1135</v>
      </c>
    </row>
    <row r="1137" spans="1:4" hidden="1" x14ac:dyDescent="0.3">
      <c r="A1137" t="s">
        <v>26</v>
      </c>
      <c r="B1137" t="s">
        <v>3787</v>
      </c>
      <c r="C1137">
        <v>1136</v>
      </c>
      <c r="D1137">
        <v>1136</v>
      </c>
    </row>
    <row r="1138" spans="1:4" x14ac:dyDescent="0.3">
      <c r="A1138" t="s">
        <v>24</v>
      </c>
      <c r="B1138" t="s">
        <v>3788</v>
      </c>
      <c r="C1138">
        <v>1137</v>
      </c>
      <c r="D1138">
        <v>1137</v>
      </c>
    </row>
    <row r="1139" spans="1:4" hidden="1" x14ac:dyDescent="0.3">
      <c r="A1139" t="s">
        <v>108</v>
      </c>
      <c r="B1139" t="s">
        <v>108</v>
      </c>
      <c r="C1139">
        <v>1138</v>
      </c>
      <c r="D1139">
        <v>1138</v>
      </c>
    </row>
    <row r="1140" spans="1:4" x14ac:dyDescent="0.3">
      <c r="A1140" t="s">
        <v>159</v>
      </c>
      <c r="B1140" t="s">
        <v>3788</v>
      </c>
      <c r="C1140">
        <v>1139</v>
      </c>
      <c r="D1140">
        <v>1139</v>
      </c>
    </row>
    <row r="1141" spans="1:4" x14ac:dyDescent="0.3">
      <c r="A1141" t="s">
        <v>159</v>
      </c>
      <c r="B1141" t="s">
        <v>3788</v>
      </c>
      <c r="C1141">
        <v>1140</v>
      </c>
      <c r="D1141">
        <v>1140</v>
      </c>
    </row>
    <row r="1142" spans="1:4" hidden="1" x14ac:dyDescent="0.3">
      <c r="A1142" t="s">
        <v>108</v>
      </c>
      <c r="B1142" t="s">
        <v>108</v>
      </c>
      <c r="C1142">
        <v>1141</v>
      </c>
      <c r="D1142">
        <v>1141</v>
      </c>
    </row>
    <row r="1143" spans="1:4" hidden="1" x14ac:dyDescent="0.3">
      <c r="A1143" t="s">
        <v>215</v>
      </c>
      <c r="B1143" t="s">
        <v>108</v>
      </c>
      <c r="C1143">
        <v>1142</v>
      </c>
      <c r="D1143">
        <v>1142</v>
      </c>
    </row>
    <row r="1144" spans="1:4" hidden="1" x14ac:dyDescent="0.3">
      <c r="A1144" t="s">
        <v>26</v>
      </c>
      <c r="B1144" t="s">
        <v>3787</v>
      </c>
      <c r="C1144">
        <v>1143</v>
      </c>
      <c r="D1144">
        <v>1143</v>
      </c>
    </row>
    <row r="1145" spans="1:4" x14ac:dyDescent="0.3">
      <c r="A1145" t="s">
        <v>139</v>
      </c>
      <c r="B1145" t="s">
        <v>3788</v>
      </c>
      <c r="C1145">
        <v>1144</v>
      </c>
      <c r="D1145">
        <v>1144</v>
      </c>
    </row>
    <row r="1146" spans="1:4" hidden="1" x14ac:dyDescent="0.3">
      <c r="A1146" t="s">
        <v>108</v>
      </c>
      <c r="B1146" t="s">
        <v>108</v>
      </c>
      <c r="C1146">
        <v>1145</v>
      </c>
      <c r="D1146">
        <v>1145</v>
      </c>
    </row>
    <row r="1147" spans="1:4" hidden="1" x14ac:dyDescent="0.3">
      <c r="A1147" t="s">
        <v>26</v>
      </c>
      <c r="B1147" t="s">
        <v>3787</v>
      </c>
      <c r="C1147">
        <v>1146</v>
      </c>
      <c r="D1147">
        <v>1146</v>
      </c>
    </row>
    <row r="1148" spans="1:4" hidden="1" x14ac:dyDescent="0.3">
      <c r="A1148" t="s">
        <v>26</v>
      </c>
      <c r="B1148" t="s">
        <v>3787</v>
      </c>
      <c r="C1148">
        <v>1147</v>
      </c>
      <c r="D1148">
        <v>1147</v>
      </c>
    </row>
    <row r="1149" spans="1:4" hidden="1" x14ac:dyDescent="0.3">
      <c r="A1149" t="s">
        <v>93</v>
      </c>
      <c r="B1149" t="s">
        <v>93</v>
      </c>
      <c r="C1149">
        <v>1148</v>
      </c>
      <c r="D1149">
        <v>1148</v>
      </c>
    </row>
    <row r="1150" spans="1:4" hidden="1" x14ac:dyDescent="0.3">
      <c r="A1150" t="s">
        <v>108</v>
      </c>
      <c r="B1150" t="s">
        <v>108</v>
      </c>
      <c r="C1150">
        <v>1149</v>
      </c>
      <c r="D1150">
        <v>1149</v>
      </c>
    </row>
    <row r="1151" spans="1:4" hidden="1" x14ac:dyDescent="0.3">
      <c r="A1151" t="s">
        <v>26</v>
      </c>
      <c r="B1151" t="s">
        <v>3787</v>
      </c>
      <c r="C1151">
        <v>1150</v>
      </c>
      <c r="D1151">
        <v>1150</v>
      </c>
    </row>
    <row r="1152" spans="1:4" hidden="1" x14ac:dyDescent="0.3">
      <c r="A1152" t="s">
        <v>108</v>
      </c>
      <c r="B1152" t="s">
        <v>108</v>
      </c>
      <c r="C1152">
        <v>1151</v>
      </c>
      <c r="D1152">
        <v>1151</v>
      </c>
    </row>
    <row r="1153" spans="1:4" hidden="1" x14ac:dyDescent="0.3">
      <c r="A1153" t="s">
        <v>161</v>
      </c>
      <c r="B1153" t="s">
        <v>93</v>
      </c>
      <c r="C1153">
        <v>1152</v>
      </c>
      <c r="D1153">
        <v>1152</v>
      </c>
    </row>
    <row r="1154" spans="1:4" hidden="1" x14ac:dyDescent="0.3">
      <c r="A1154" t="s">
        <v>108</v>
      </c>
      <c r="B1154" t="s">
        <v>108</v>
      </c>
      <c r="C1154">
        <v>1153</v>
      </c>
      <c r="D1154">
        <v>1153</v>
      </c>
    </row>
    <row r="1155" spans="1:4" hidden="1" x14ac:dyDescent="0.3">
      <c r="A1155" t="s">
        <v>215</v>
      </c>
      <c r="B1155" t="s">
        <v>108</v>
      </c>
      <c r="C1155">
        <v>1154</v>
      </c>
      <c r="D1155">
        <v>1154</v>
      </c>
    </row>
    <row r="1156" spans="1:4" hidden="1" x14ac:dyDescent="0.3">
      <c r="A1156" t="s">
        <v>108</v>
      </c>
      <c r="B1156" t="s">
        <v>108</v>
      </c>
      <c r="C1156">
        <v>1155</v>
      </c>
      <c r="D1156">
        <v>1155</v>
      </c>
    </row>
    <row r="1157" spans="1:4" x14ac:dyDescent="0.3">
      <c r="A1157" t="s">
        <v>139</v>
      </c>
      <c r="B1157" t="s">
        <v>3788</v>
      </c>
      <c r="C1157">
        <v>1156</v>
      </c>
      <c r="D1157">
        <v>1156</v>
      </c>
    </row>
    <row r="1158" spans="1:4" hidden="1" x14ac:dyDescent="0.3">
      <c r="A1158" t="s">
        <v>108</v>
      </c>
      <c r="B1158" t="s">
        <v>108</v>
      </c>
      <c r="C1158">
        <v>1157</v>
      </c>
      <c r="D1158">
        <v>1157</v>
      </c>
    </row>
    <row r="1159" spans="1:4" hidden="1" x14ac:dyDescent="0.3">
      <c r="A1159" t="s">
        <v>108</v>
      </c>
      <c r="B1159" t="s">
        <v>108</v>
      </c>
      <c r="C1159">
        <v>1158</v>
      </c>
      <c r="D1159">
        <v>1158</v>
      </c>
    </row>
    <row r="1160" spans="1:4" hidden="1" x14ac:dyDescent="0.3">
      <c r="A1160" t="s">
        <v>108</v>
      </c>
      <c r="B1160" t="s">
        <v>108</v>
      </c>
      <c r="C1160">
        <v>1159</v>
      </c>
      <c r="D1160">
        <v>1159</v>
      </c>
    </row>
    <row r="1161" spans="1:4" x14ac:dyDescent="0.3">
      <c r="A1161" t="s">
        <v>139</v>
      </c>
      <c r="B1161" t="s">
        <v>3788</v>
      </c>
      <c r="C1161">
        <v>1160</v>
      </c>
      <c r="D1161">
        <v>1160</v>
      </c>
    </row>
    <row r="1162" spans="1:4" hidden="1" x14ac:dyDescent="0.3">
      <c r="A1162" t="s">
        <v>215</v>
      </c>
      <c r="B1162" t="s">
        <v>108</v>
      </c>
      <c r="C1162">
        <v>1161</v>
      </c>
      <c r="D1162">
        <v>1161</v>
      </c>
    </row>
    <row r="1163" spans="1:4" x14ac:dyDescent="0.3">
      <c r="A1163" t="s">
        <v>139</v>
      </c>
      <c r="B1163" t="s">
        <v>3788</v>
      </c>
      <c r="C1163">
        <v>1162</v>
      </c>
      <c r="D1163">
        <v>1162</v>
      </c>
    </row>
    <row r="1164" spans="1:4" hidden="1" x14ac:dyDescent="0.3">
      <c r="A1164" t="s">
        <v>26</v>
      </c>
      <c r="B1164" t="s">
        <v>3787</v>
      </c>
      <c r="C1164">
        <v>1163</v>
      </c>
      <c r="D1164">
        <v>1163</v>
      </c>
    </row>
    <row r="1165" spans="1:4" x14ac:dyDescent="0.3">
      <c r="A1165" t="s">
        <v>139</v>
      </c>
      <c r="B1165" t="s">
        <v>3788</v>
      </c>
      <c r="C1165">
        <v>1164</v>
      </c>
      <c r="D1165">
        <v>1164</v>
      </c>
    </row>
    <row r="1166" spans="1:4" hidden="1" x14ac:dyDescent="0.3">
      <c r="A1166" t="s">
        <v>26</v>
      </c>
      <c r="B1166" t="s">
        <v>3787</v>
      </c>
      <c r="C1166">
        <v>1165</v>
      </c>
      <c r="D1166">
        <v>1165</v>
      </c>
    </row>
    <row r="1167" spans="1:4" hidden="1" x14ac:dyDescent="0.3">
      <c r="A1167" t="s">
        <v>150</v>
      </c>
      <c r="B1167" t="s">
        <v>3791</v>
      </c>
      <c r="C1167">
        <v>1166</v>
      </c>
      <c r="D1167">
        <v>1166</v>
      </c>
    </row>
    <row r="1168" spans="1:4" hidden="1" x14ac:dyDescent="0.3">
      <c r="A1168" t="s">
        <v>93</v>
      </c>
      <c r="B1168" t="s">
        <v>93</v>
      </c>
      <c r="C1168">
        <v>1167</v>
      </c>
      <c r="D1168">
        <v>1167</v>
      </c>
    </row>
    <row r="1169" spans="1:4" hidden="1" x14ac:dyDescent="0.3">
      <c r="A1169" t="s">
        <v>26</v>
      </c>
      <c r="B1169" t="s">
        <v>3787</v>
      </c>
      <c r="C1169">
        <v>1168</v>
      </c>
      <c r="D1169">
        <v>1168</v>
      </c>
    </row>
    <row r="1170" spans="1:4" hidden="1" x14ac:dyDescent="0.3">
      <c r="A1170" t="s">
        <v>108</v>
      </c>
      <c r="B1170" t="s">
        <v>108</v>
      </c>
      <c r="C1170">
        <v>1169</v>
      </c>
      <c r="D1170">
        <v>1169</v>
      </c>
    </row>
    <row r="1171" spans="1:4" hidden="1" x14ac:dyDescent="0.3">
      <c r="A1171" t="s">
        <v>93</v>
      </c>
      <c r="B1171" t="s">
        <v>93</v>
      </c>
      <c r="C1171">
        <v>1170</v>
      </c>
      <c r="D1171">
        <v>1170</v>
      </c>
    </row>
    <row r="1172" spans="1:4" hidden="1" x14ac:dyDescent="0.3">
      <c r="A1172" t="s">
        <v>108</v>
      </c>
      <c r="B1172" t="s">
        <v>108</v>
      </c>
      <c r="C1172">
        <v>1171</v>
      </c>
      <c r="D1172">
        <v>1171</v>
      </c>
    </row>
    <row r="1173" spans="1:4" hidden="1" x14ac:dyDescent="0.3">
      <c r="A1173" t="s">
        <v>26</v>
      </c>
      <c r="B1173" t="s">
        <v>3787</v>
      </c>
      <c r="C1173">
        <v>1172</v>
      </c>
      <c r="D1173">
        <v>1172</v>
      </c>
    </row>
    <row r="1174" spans="1:4" hidden="1" x14ac:dyDescent="0.3">
      <c r="A1174" t="s">
        <v>108</v>
      </c>
      <c r="B1174" t="s">
        <v>108</v>
      </c>
      <c r="C1174">
        <v>1173</v>
      </c>
      <c r="D1174">
        <v>1173</v>
      </c>
    </row>
    <row r="1175" spans="1:4" hidden="1" x14ac:dyDescent="0.3">
      <c r="A1175" t="s">
        <v>93</v>
      </c>
      <c r="B1175" t="s">
        <v>93</v>
      </c>
      <c r="C1175">
        <v>1174</v>
      </c>
      <c r="D1175">
        <v>1174</v>
      </c>
    </row>
    <row r="1176" spans="1:4" hidden="1" x14ac:dyDescent="0.3">
      <c r="A1176" t="s">
        <v>108</v>
      </c>
      <c r="B1176" t="s">
        <v>108</v>
      </c>
      <c r="C1176">
        <v>1175</v>
      </c>
      <c r="D1176">
        <v>1175</v>
      </c>
    </row>
    <row r="1177" spans="1:4" hidden="1" x14ac:dyDescent="0.3">
      <c r="A1177" t="s">
        <v>26</v>
      </c>
      <c r="B1177" t="s">
        <v>3787</v>
      </c>
      <c r="C1177">
        <v>1176</v>
      </c>
      <c r="D1177">
        <v>1176</v>
      </c>
    </row>
    <row r="1178" spans="1:4" hidden="1" x14ac:dyDescent="0.3">
      <c r="A1178" t="s">
        <v>176</v>
      </c>
      <c r="B1178" t="s">
        <v>108</v>
      </c>
      <c r="C1178">
        <v>1177</v>
      </c>
      <c r="D1178">
        <v>1177</v>
      </c>
    </row>
    <row r="1179" spans="1:4" hidden="1" x14ac:dyDescent="0.3">
      <c r="A1179" t="s">
        <v>90</v>
      </c>
      <c r="B1179" t="s">
        <v>3789</v>
      </c>
      <c r="C1179">
        <v>1178</v>
      </c>
      <c r="D1179">
        <v>1178</v>
      </c>
    </row>
    <row r="1180" spans="1:4" hidden="1" x14ac:dyDescent="0.3">
      <c r="A1180" t="s">
        <v>90</v>
      </c>
      <c r="B1180" t="s">
        <v>3789</v>
      </c>
      <c r="C1180">
        <v>1179</v>
      </c>
      <c r="D1180">
        <v>1179</v>
      </c>
    </row>
    <row r="1181" spans="1:4" x14ac:dyDescent="0.3">
      <c r="A1181" t="s">
        <v>139</v>
      </c>
      <c r="B1181" t="s">
        <v>3788</v>
      </c>
      <c r="C1181">
        <v>1180</v>
      </c>
      <c r="D1181">
        <v>1180</v>
      </c>
    </row>
    <row r="1182" spans="1:4" hidden="1" x14ac:dyDescent="0.3">
      <c r="A1182" t="s">
        <v>26</v>
      </c>
      <c r="B1182" t="s">
        <v>3787</v>
      </c>
      <c r="C1182">
        <v>1181</v>
      </c>
      <c r="D1182">
        <v>1181</v>
      </c>
    </row>
    <row r="1183" spans="1:4" hidden="1" x14ac:dyDescent="0.3">
      <c r="A1183" t="s">
        <v>26</v>
      </c>
      <c r="B1183" t="s">
        <v>3787</v>
      </c>
      <c r="C1183">
        <v>1182</v>
      </c>
      <c r="D1183">
        <v>1182</v>
      </c>
    </row>
    <row r="1184" spans="1:4" hidden="1" x14ac:dyDescent="0.3">
      <c r="A1184" t="s">
        <v>108</v>
      </c>
      <c r="B1184" t="s">
        <v>108</v>
      </c>
      <c r="C1184">
        <v>1183</v>
      </c>
      <c r="D1184">
        <v>1183</v>
      </c>
    </row>
    <row r="1185" spans="1:4" hidden="1" x14ac:dyDescent="0.3">
      <c r="A1185" t="s">
        <v>176</v>
      </c>
      <c r="B1185" t="s">
        <v>108</v>
      </c>
      <c r="C1185">
        <v>1184</v>
      </c>
      <c r="D1185">
        <v>1184</v>
      </c>
    </row>
    <row r="1186" spans="1:4" hidden="1" x14ac:dyDescent="0.3">
      <c r="A1186" t="s">
        <v>90</v>
      </c>
      <c r="B1186" t="s">
        <v>3789</v>
      </c>
      <c r="C1186">
        <v>1185</v>
      </c>
      <c r="D1186">
        <v>1185</v>
      </c>
    </row>
    <row r="1187" spans="1:4" hidden="1" x14ac:dyDescent="0.3">
      <c r="A1187" t="s">
        <v>93</v>
      </c>
      <c r="B1187" t="s">
        <v>93</v>
      </c>
      <c r="C1187">
        <v>1186</v>
      </c>
      <c r="D1187">
        <v>1186</v>
      </c>
    </row>
    <row r="1188" spans="1:4" hidden="1" x14ac:dyDescent="0.3">
      <c r="A1188" t="s">
        <v>108</v>
      </c>
      <c r="B1188" t="s">
        <v>108</v>
      </c>
      <c r="C1188">
        <v>1187</v>
      </c>
      <c r="D1188">
        <v>1187</v>
      </c>
    </row>
    <row r="1189" spans="1:4" hidden="1" x14ac:dyDescent="0.3">
      <c r="A1189" t="s">
        <v>161</v>
      </c>
      <c r="B1189" t="s">
        <v>93</v>
      </c>
      <c r="C1189">
        <v>1188</v>
      </c>
      <c r="D1189">
        <v>1188</v>
      </c>
    </row>
    <row r="1190" spans="1:4" hidden="1" x14ac:dyDescent="0.3">
      <c r="A1190" t="s">
        <v>161</v>
      </c>
      <c r="B1190" t="s">
        <v>93</v>
      </c>
      <c r="C1190">
        <v>1189</v>
      </c>
      <c r="D1190">
        <v>1189</v>
      </c>
    </row>
    <row r="1191" spans="1:4" hidden="1" x14ac:dyDescent="0.3">
      <c r="A1191" t="s">
        <v>161</v>
      </c>
      <c r="B1191" t="s">
        <v>93</v>
      </c>
      <c r="C1191">
        <v>1190</v>
      </c>
      <c r="D1191">
        <v>1190</v>
      </c>
    </row>
    <row r="1192" spans="1:4" hidden="1" x14ac:dyDescent="0.3">
      <c r="A1192" t="s">
        <v>90</v>
      </c>
      <c r="B1192" t="s">
        <v>3789</v>
      </c>
      <c r="C1192">
        <v>1191</v>
      </c>
      <c r="D1192">
        <v>1191</v>
      </c>
    </row>
    <row r="1193" spans="1:4" hidden="1" x14ac:dyDescent="0.3">
      <c r="A1193" t="s">
        <v>161</v>
      </c>
      <c r="B1193" t="s">
        <v>93</v>
      </c>
      <c r="C1193">
        <v>1192</v>
      </c>
      <c r="D1193">
        <v>1192</v>
      </c>
    </row>
    <row r="1194" spans="1:4" hidden="1" x14ac:dyDescent="0.3">
      <c r="A1194" t="s">
        <v>108</v>
      </c>
      <c r="B1194" t="s">
        <v>108</v>
      </c>
      <c r="C1194">
        <v>1193</v>
      </c>
      <c r="D1194">
        <v>1193</v>
      </c>
    </row>
    <row r="1195" spans="1:4" hidden="1" x14ac:dyDescent="0.3">
      <c r="A1195" t="s">
        <v>336</v>
      </c>
      <c r="B1195" t="s">
        <v>3789</v>
      </c>
      <c r="C1195">
        <v>1194</v>
      </c>
      <c r="D1195">
        <v>1194</v>
      </c>
    </row>
    <row r="1196" spans="1:4" hidden="1" x14ac:dyDescent="0.3">
      <c r="A1196" t="s">
        <v>108</v>
      </c>
      <c r="B1196" t="s">
        <v>108</v>
      </c>
      <c r="C1196">
        <v>1195</v>
      </c>
      <c r="D1196">
        <v>1195</v>
      </c>
    </row>
    <row r="1197" spans="1:4" hidden="1" x14ac:dyDescent="0.3">
      <c r="A1197" t="s">
        <v>26</v>
      </c>
      <c r="B1197" t="s">
        <v>3787</v>
      </c>
      <c r="C1197">
        <v>1196</v>
      </c>
      <c r="D1197">
        <v>1196</v>
      </c>
    </row>
    <row r="1198" spans="1:4" hidden="1" x14ac:dyDescent="0.3">
      <c r="A1198" t="s">
        <v>26</v>
      </c>
      <c r="B1198" t="s">
        <v>3787</v>
      </c>
      <c r="C1198">
        <v>1197</v>
      </c>
      <c r="D1198">
        <v>1197</v>
      </c>
    </row>
    <row r="1199" spans="1:4" hidden="1" x14ac:dyDescent="0.3">
      <c r="A1199" t="s">
        <v>161</v>
      </c>
      <c r="B1199" t="s">
        <v>93</v>
      </c>
      <c r="C1199">
        <v>1198</v>
      </c>
      <c r="D1199">
        <v>1198</v>
      </c>
    </row>
    <row r="1200" spans="1:4" hidden="1" x14ac:dyDescent="0.3">
      <c r="A1200" t="s">
        <v>26</v>
      </c>
      <c r="B1200" t="s">
        <v>3787</v>
      </c>
      <c r="C1200">
        <v>1199</v>
      </c>
      <c r="D1200">
        <v>1199</v>
      </c>
    </row>
    <row r="1201" spans="1:4" hidden="1" x14ac:dyDescent="0.3">
      <c r="A1201" t="s">
        <v>26</v>
      </c>
      <c r="B1201" t="s">
        <v>3787</v>
      </c>
      <c r="C1201">
        <v>1200</v>
      </c>
      <c r="D1201">
        <v>1200</v>
      </c>
    </row>
    <row r="1202" spans="1:4" hidden="1" x14ac:dyDescent="0.3">
      <c r="A1202" t="s">
        <v>176</v>
      </c>
      <c r="B1202" t="s">
        <v>108</v>
      </c>
      <c r="C1202">
        <v>1201</v>
      </c>
      <c r="D1202">
        <v>1201</v>
      </c>
    </row>
    <row r="1203" spans="1:4" hidden="1" x14ac:dyDescent="0.3">
      <c r="A1203" t="s">
        <v>108</v>
      </c>
      <c r="B1203" t="s">
        <v>108</v>
      </c>
      <c r="C1203">
        <v>1202</v>
      </c>
      <c r="D1203">
        <v>1202</v>
      </c>
    </row>
    <row r="1204" spans="1:4" hidden="1" x14ac:dyDescent="0.3">
      <c r="A1204" t="s">
        <v>90</v>
      </c>
      <c r="B1204" t="s">
        <v>3789</v>
      </c>
      <c r="C1204">
        <v>1203</v>
      </c>
      <c r="D1204">
        <v>1203</v>
      </c>
    </row>
    <row r="1205" spans="1:4" hidden="1" x14ac:dyDescent="0.3">
      <c r="A1205" t="s">
        <v>161</v>
      </c>
      <c r="B1205" t="s">
        <v>93</v>
      </c>
      <c r="C1205">
        <v>1204</v>
      </c>
      <c r="D1205">
        <v>1204</v>
      </c>
    </row>
    <row r="1206" spans="1:4" hidden="1" x14ac:dyDescent="0.3">
      <c r="A1206" t="s">
        <v>161</v>
      </c>
      <c r="B1206" t="s">
        <v>93</v>
      </c>
      <c r="C1206">
        <v>1205</v>
      </c>
      <c r="D1206">
        <v>1205</v>
      </c>
    </row>
    <row r="1207" spans="1:4" hidden="1" x14ac:dyDescent="0.3">
      <c r="A1207" t="s">
        <v>215</v>
      </c>
      <c r="B1207" t="s">
        <v>108</v>
      </c>
      <c r="C1207">
        <v>1206</v>
      </c>
      <c r="D1207">
        <v>1206</v>
      </c>
    </row>
    <row r="1208" spans="1:4" hidden="1" x14ac:dyDescent="0.3">
      <c r="A1208" t="s">
        <v>215</v>
      </c>
      <c r="B1208" t="s">
        <v>108</v>
      </c>
      <c r="C1208">
        <v>1207</v>
      </c>
      <c r="D1208">
        <v>1207</v>
      </c>
    </row>
    <row r="1209" spans="1:4" x14ac:dyDescent="0.3">
      <c r="A1209" t="s">
        <v>295</v>
      </c>
      <c r="B1209" t="s">
        <v>3788</v>
      </c>
      <c r="C1209">
        <v>1208</v>
      </c>
      <c r="D1209">
        <v>1208</v>
      </c>
    </row>
    <row r="1210" spans="1:4" hidden="1" x14ac:dyDescent="0.3">
      <c r="A1210" t="s">
        <v>26</v>
      </c>
      <c r="B1210" t="s">
        <v>3787</v>
      </c>
      <c r="C1210">
        <v>1209</v>
      </c>
      <c r="D1210">
        <v>1209</v>
      </c>
    </row>
    <row r="1211" spans="1:4" x14ac:dyDescent="0.3">
      <c r="A1211" t="s">
        <v>139</v>
      </c>
      <c r="B1211" t="s">
        <v>3788</v>
      </c>
      <c r="C1211">
        <v>1210</v>
      </c>
      <c r="D1211">
        <v>1210</v>
      </c>
    </row>
    <row r="1212" spans="1:4" hidden="1" x14ac:dyDescent="0.3">
      <c r="A1212" t="s">
        <v>93</v>
      </c>
      <c r="B1212" t="s">
        <v>93</v>
      </c>
      <c r="C1212">
        <v>1211</v>
      </c>
      <c r="D1212">
        <v>1211</v>
      </c>
    </row>
    <row r="1213" spans="1:4" hidden="1" x14ac:dyDescent="0.3">
      <c r="A1213" t="s">
        <v>161</v>
      </c>
      <c r="B1213" t="s">
        <v>93</v>
      </c>
      <c r="C1213">
        <v>1212</v>
      </c>
      <c r="D1213">
        <v>1212</v>
      </c>
    </row>
    <row r="1214" spans="1:4" hidden="1" x14ac:dyDescent="0.3">
      <c r="A1214" t="s">
        <v>93</v>
      </c>
      <c r="B1214" t="s">
        <v>93</v>
      </c>
      <c r="C1214">
        <v>1213</v>
      </c>
      <c r="D1214">
        <v>1213</v>
      </c>
    </row>
    <row r="1215" spans="1:4" x14ac:dyDescent="0.3">
      <c r="A1215" t="s">
        <v>295</v>
      </c>
      <c r="B1215" t="s">
        <v>3788</v>
      </c>
      <c r="C1215">
        <v>1214</v>
      </c>
      <c r="D1215">
        <v>1214</v>
      </c>
    </row>
    <row r="1216" spans="1:4" hidden="1" x14ac:dyDescent="0.3">
      <c r="A1216" t="s">
        <v>90</v>
      </c>
      <c r="B1216" t="s">
        <v>3789</v>
      </c>
      <c r="C1216">
        <v>1215</v>
      </c>
      <c r="D1216">
        <v>1215</v>
      </c>
    </row>
    <row r="1217" spans="1:4" hidden="1" x14ac:dyDescent="0.3">
      <c r="A1217" t="s">
        <v>26</v>
      </c>
      <c r="B1217" t="s">
        <v>3787</v>
      </c>
      <c r="C1217">
        <v>1216</v>
      </c>
      <c r="D1217">
        <v>1216</v>
      </c>
    </row>
    <row r="1218" spans="1:4" hidden="1" x14ac:dyDescent="0.3">
      <c r="A1218" t="s">
        <v>161</v>
      </c>
      <c r="B1218" t="s">
        <v>93</v>
      </c>
      <c r="C1218">
        <v>1217</v>
      </c>
      <c r="D1218">
        <v>1217</v>
      </c>
    </row>
    <row r="1219" spans="1:4" hidden="1" x14ac:dyDescent="0.3">
      <c r="A1219" t="s">
        <v>90</v>
      </c>
      <c r="B1219" t="s">
        <v>3789</v>
      </c>
      <c r="C1219">
        <v>1218</v>
      </c>
      <c r="D1219">
        <v>1218</v>
      </c>
    </row>
    <row r="1220" spans="1:4" hidden="1" x14ac:dyDescent="0.3">
      <c r="A1220" t="s">
        <v>93</v>
      </c>
      <c r="B1220" t="s">
        <v>93</v>
      </c>
      <c r="C1220">
        <v>1219</v>
      </c>
      <c r="D1220">
        <v>1219</v>
      </c>
    </row>
    <row r="1221" spans="1:4" hidden="1" x14ac:dyDescent="0.3">
      <c r="A1221" t="s">
        <v>215</v>
      </c>
      <c r="B1221" t="s">
        <v>108</v>
      </c>
      <c r="C1221">
        <v>1220</v>
      </c>
      <c r="D1221">
        <v>1220</v>
      </c>
    </row>
    <row r="1222" spans="1:4" hidden="1" x14ac:dyDescent="0.3">
      <c r="A1222" t="s">
        <v>215</v>
      </c>
      <c r="B1222" t="s">
        <v>108</v>
      </c>
      <c r="C1222">
        <v>1221</v>
      </c>
      <c r="D1222">
        <v>1221</v>
      </c>
    </row>
    <row r="1223" spans="1:4" hidden="1" x14ac:dyDescent="0.3">
      <c r="A1223" t="s">
        <v>215</v>
      </c>
      <c r="B1223" t="s">
        <v>108</v>
      </c>
      <c r="C1223">
        <v>1222</v>
      </c>
      <c r="D1223">
        <v>1222</v>
      </c>
    </row>
    <row r="1224" spans="1:4" hidden="1" x14ac:dyDescent="0.3">
      <c r="A1224" t="s">
        <v>254</v>
      </c>
      <c r="B1224" t="s">
        <v>3790</v>
      </c>
      <c r="C1224">
        <v>1223</v>
      </c>
      <c r="D1224">
        <v>1223</v>
      </c>
    </row>
    <row r="1225" spans="1:4" hidden="1" x14ac:dyDescent="0.3">
      <c r="A1225" t="s">
        <v>26</v>
      </c>
      <c r="B1225" t="s">
        <v>3787</v>
      </c>
      <c r="C1225">
        <v>1224</v>
      </c>
      <c r="D1225">
        <v>1224</v>
      </c>
    </row>
    <row r="1226" spans="1:4" hidden="1" x14ac:dyDescent="0.3">
      <c r="A1226" t="s">
        <v>108</v>
      </c>
      <c r="B1226" t="s">
        <v>108</v>
      </c>
      <c r="C1226">
        <v>1225</v>
      </c>
      <c r="D1226">
        <v>1225</v>
      </c>
    </row>
    <row r="1227" spans="1:4" hidden="1" x14ac:dyDescent="0.3">
      <c r="A1227" t="s">
        <v>215</v>
      </c>
      <c r="B1227" t="s">
        <v>108</v>
      </c>
      <c r="C1227">
        <v>1226</v>
      </c>
      <c r="D1227">
        <v>1226</v>
      </c>
    </row>
    <row r="1228" spans="1:4" x14ac:dyDescent="0.3">
      <c r="A1228" t="s">
        <v>139</v>
      </c>
      <c r="B1228" t="s">
        <v>3788</v>
      </c>
      <c r="C1228">
        <v>1227</v>
      </c>
      <c r="D1228">
        <v>1227</v>
      </c>
    </row>
    <row r="1229" spans="1:4" hidden="1" x14ac:dyDescent="0.3">
      <c r="A1229" t="s">
        <v>108</v>
      </c>
      <c r="B1229" t="s">
        <v>108</v>
      </c>
      <c r="C1229">
        <v>1228</v>
      </c>
      <c r="D1229">
        <v>1228</v>
      </c>
    </row>
    <row r="1230" spans="1:4" hidden="1" x14ac:dyDescent="0.3">
      <c r="A1230" t="s">
        <v>215</v>
      </c>
      <c r="B1230" t="s">
        <v>108</v>
      </c>
      <c r="C1230">
        <v>1229</v>
      </c>
      <c r="D1230">
        <v>1229</v>
      </c>
    </row>
    <row r="1231" spans="1:4" hidden="1" x14ac:dyDescent="0.3">
      <c r="A1231" t="s">
        <v>26</v>
      </c>
      <c r="B1231" t="s">
        <v>3787</v>
      </c>
      <c r="C1231">
        <v>1230</v>
      </c>
      <c r="D1231">
        <v>1230</v>
      </c>
    </row>
    <row r="1232" spans="1:4" hidden="1" x14ac:dyDescent="0.3">
      <c r="A1232" t="s">
        <v>176</v>
      </c>
      <c r="B1232" t="s">
        <v>108</v>
      </c>
      <c r="C1232">
        <v>1231</v>
      </c>
      <c r="D1232">
        <v>1231</v>
      </c>
    </row>
    <row r="1233" spans="1:4" hidden="1" x14ac:dyDescent="0.3">
      <c r="A1233" t="s">
        <v>26</v>
      </c>
      <c r="B1233" t="s">
        <v>3787</v>
      </c>
      <c r="C1233">
        <v>1232</v>
      </c>
      <c r="D1233">
        <v>1232</v>
      </c>
    </row>
    <row r="1234" spans="1:4" hidden="1" x14ac:dyDescent="0.3">
      <c r="A1234" t="s">
        <v>93</v>
      </c>
      <c r="B1234" t="s">
        <v>93</v>
      </c>
      <c r="C1234">
        <v>1233</v>
      </c>
      <c r="D1234">
        <v>1233</v>
      </c>
    </row>
    <row r="1235" spans="1:4" hidden="1" x14ac:dyDescent="0.3">
      <c r="A1235" t="s">
        <v>215</v>
      </c>
      <c r="B1235" t="s">
        <v>108</v>
      </c>
      <c r="C1235">
        <v>1234</v>
      </c>
      <c r="D1235">
        <v>1234</v>
      </c>
    </row>
    <row r="1236" spans="1:4" x14ac:dyDescent="0.3">
      <c r="A1236" t="s">
        <v>295</v>
      </c>
      <c r="B1236" t="s">
        <v>3788</v>
      </c>
      <c r="C1236">
        <v>1235</v>
      </c>
      <c r="D1236">
        <v>1235</v>
      </c>
    </row>
    <row r="1237" spans="1:4" hidden="1" x14ac:dyDescent="0.3">
      <c r="A1237" t="s">
        <v>93</v>
      </c>
      <c r="B1237" t="s">
        <v>93</v>
      </c>
      <c r="C1237">
        <v>1236</v>
      </c>
      <c r="D1237">
        <v>1236</v>
      </c>
    </row>
    <row r="1238" spans="1:4" hidden="1" x14ac:dyDescent="0.3">
      <c r="A1238" t="s">
        <v>161</v>
      </c>
      <c r="B1238" t="s">
        <v>93</v>
      </c>
      <c r="C1238">
        <v>1237</v>
      </c>
      <c r="D1238">
        <v>1237</v>
      </c>
    </row>
    <row r="1239" spans="1:4" hidden="1" x14ac:dyDescent="0.3">
      <c r="A1239" t="s">
        <v>215</v>
      </c>
      <c r="B1239" t="s">
        <v>108</v>
      </c>
      <c r="C1239">
        <v>1238</v>
      </c>
      <c r="D1239">
        <v>1238</v>
      </c>
    </row>
    <row r="1240" spans="1:4" hidden="1" x14ac:dyDescent="0.3">
      <c r="A1240" t="s">
        <v>90</v>
      </c>
      <c r="B1240" t="s">
        <v>3789</v>
      </c>
      <c r="C1240">
        <v>1239</v>
      </c>
      <c r="D1240">
        <v>1239</v>
      </c>
    </row>
    <row r="1241" spans="1:4" hidden="1" x14ac:dyDescent="0.3">
      <c r="A1241" t="s">
        <v>26</v>
      </c>
      <c r="B1241" t="s">
        <v>3787</v>
      </c>
      <c r="C1241">
        <v>1240</v>
      </c>
      <c r="D1241">
        <v>1240</v>
      </c>
    </row>
    <row r="1242" spans="1:4" hidden="1" x14ac:dyDescent="0.3">
      <c r="A1242" t="s">
        <v>26</v>
      </c>
      <c r="B1242" t="s">
        <v>3787</v>
      </c>
      <c r="C1242">
        <v>1241</v>
      </c>
      <c r="D1242">
        <v>1241</v>
      </c>
    </row>
    <row r="1243" spans="1:4" hidden="1" x14ac:dyDescent="0.3">
      <c r="A1243" t="s">
        <v>26</v>
      </c>
      <c r="B1243" t="s">
        <v>3787</v>
      </c>
      <c r="C1243">
        <v>1242</v>
      </c>
      <c r="D1243">
        <v>1242</v>
      </c>
    </row>
    <row r="1244" spans="1:4" hidden="1" x14ac:dyDescent="0.3">
      <c r="A1244" t="s">
        <v>161</v>
      </c>
      <c r="B1244" t="s">
        <v>93</v>
      </c>
      <c r="C1244">
        <v>1243</v>
      </c>
      <c r="D1244">
        <v>1243</v>
      </c>
    </row>
    <row r="1245" spans="1:4" hidden="1" x14ac:dyDescent="0.3">
      <c r="A1245" t="s">
        <v>26</v>
      </c>
      <c r="B1245" t="s">
        <v>3787</v>
      </c>
      <c r="C1245">
        <v>1244</v>
      </c>
      <c r="D1245">
        <v>1244</v>
      </c>
    </row>
    <row r="1246" spans="1:4" hidden="1" x14ac:dyDescent="0.3">
      <c r="A1246" t="s">
        <v>26</v>
      </c>
      <c r="B1246" t="s">
        <v>3787</v>
      </c>
      <c r="C1246">
        <v>1245</v>
      </c>
      <c r="D1246">
        <v>1245</v>
      </c>
    </row>
    <row r="1247" spans="1:4" hidden="1" x14ac:dyDescent="0.3">
      <c r="A1247" t="s">
        <v>93</v>
      </c>
      <c r="B1247" t="s">
        <v>93</v>
      </c>
      <c r="C1247">
        <v>1246</v>
      </c>
      <c r="D1247">
        <v>1246</v>
      </c>
    </row>
    <row r="1248" spans="1:4" hidden="1" x14ac:dyDescent="0.3">
      <c r="A1248" t="s">
        <v>176</v>
      </c>
      <c r="B1248" t="s">
        <v>108</v>
      </c>
      <c r="C1248">
        <v>1247</v>
      </c>
      <c r="D1248">
        <v>1247</v>
      </c>
    </row>
    <row r="1249" spans="1:4" hidden="1" x14ac:dyDescent="0.3">
      <c r="A1249" t="s">
        <v>26</v>
      </c>
      <c r="B1249" t="s">
        <v>3787</v>
      </c>
      <c r="C1249">
        <v>1248</v>
      </c>
      <c r="D1249">
        <v>1248</v>
      </c>
    </row>
    <row r="1250" spans="1:4" hidden="1" x14ac:dyDescent="0.3">
      <c r="A1250" t="s">
        <v>93</v>
      </c>
      <c r="B1250" t="s">
        <v>93</v>
      </c>
      <c r="C1250">
        <v>1249</v>
      </c>
      <c r="D1250">
        <v>1249</v>
      </c>
    </row>
    <row r="1251" spans="1:4" hidden="1" x14ac:dyDescent="0.3">
      <c r="A1251" t="s">
        <v>161</v>
      </c>
      <c r="B1251" t="s">
        <v>93</v>
      </c>
      <c r="C1251">
        <v>1250</v>
      </c>
      <c r="D1251">
        <v>1250</v>
      </c>
    </row>
    <row r="1252" spans="1:4" hidden="1" x14ac:dyDescent="0.3">
      <c r="A1252" t="s">
        <v>336</v>
      </c>
      <c r="B1252" t="s">
        <v>3789</v>
      </c>
      <c r="C1252">
        <v>1251</v>
      </c>
      <c r="D1252">
        <v>1251</v>
      </c>
    </row>
    <row r="1253" spans="1:4" hidden="1" x14ac:dyDescent="0.3">
      <c r="A1253" t="s">
        <v>93</v>
      </c>
      <c r="B1253" t="s">
        <v>93</v>
      </c>
      <c r="C1253">
        <v>1252</v>
      </c>
      <c r="D1253">
        <v>1252</v>
      </c>
    </row>
    <row r="1254" spans="1:4" hidden="1" x14ac:dyDescent="0.3">
      <c r="A1254" t="s">
        <v>93</v>
      </c>
      <c r="B1254" t="s">
        <v>93</v>
      </c>
      <c r="C1254">
        <v>1253</v>
      </c>
      <c r="D1254">
        <v>1253</v>
      </c>
    </row>
    <row r="1255" spans="1:4" hidden="1" x14ac:dyDescent="0.3">
      <c r="A1255" t="s">
        <v>93</v>
      </c>
      <c r="B1255" t="s">
        <v>93</v>
      </c>
      <c r="C1255">
        <v>1254</v>
      </c>
      <c r="D1255">
        <v>1254</v>
      </c>
    </row>
    <row r="1256" spans="1:4" hidden="1" x14ac:dyDescent="0.3">
      <c r="A1256" t="s">
        <v>161</v>
      </c>
      <c r="B1256" t="s">
        <v>93</v>
      </c>
      <c r="C1256">
        <v>1255</v>
      </c>
      <c r="D1256">
        <v>1255</v>
      </c>
    </row>
    <row r="1257" spans="1:4" hidden="1" x14ac:dyDescent="0.3">
      <c r="A1257" t="s">
        <v>108</v>
      </c>
      <c r="B1257" t="s">
        <v>108</v>
      </c>
      <c r="C1257">
        <v>1256</v>
      </c>
      <c r="D1257">
        <v>1256</v>
      </c>
    </row>
    <row r="1258" spans="1:4" hidden="1" x14ac:dyDescent="0.3">
      <c r="A1258" t="s">
        <v>93</v>
      </c>
      <c r="B1258" t="s">
        <v>93</v>
      </c>
      <c r="C1258">
        <v>1257</v>
      </c>
      <c r="D1258">
        <v>1257</v>
      </c>
    </row>
    <row r="1259" spans="1:4" hidden="1" x14ac:dyDescent="0.3">
      <c r="A1259" t="s">
        <v>336</v>
      </c>
      <c r="B1259" t="s">
        <v>3789</v>
      </c>
      <c r="C1259">
        <v>1258</v>
      </c>
      <c r="D1259">
        <v>1258</v>
      </c>
    </row>
    <row r="1260" spans="1:4" hidden="1" x14ac:dyDescent="0.3">
      <c r="A1260" t="s">
        <v>90</v>
      </c>
      <c r="B1260" t="s">
        <v>3789</v>
      </c>
      <c r="C1260">
        <v>1259</v>
      </c>
      <c r="D1260">
        <v>1259</v>
      </c>
    </row>
    <row r="1261" spans="1:4" hidden="1" x14ac:dyDescent="0.3">
      <c r="A1261" t="s">
        <v>26</v>
      </c>
      <c r="B1261" t="s">
        <v>3787</v>
      </c>
      <c r="C1261">
        <v>1260</v>
      </c>
      <c r="D1261">
        <v>1260</v>
      </c>
    </row>
    <row r="1262" spans="1:4" hidden="1" x14ac:dyDescent="0.3">
      <c r="A1262" t="s">
        <v>108</v>
      </c>
      <c r="B1262" t="s">
        <v>108</v>
      </c>
      <c r="C1262">
        <v>1261</v>
      </c>
      <c r="D1262">
        <v>1261</v>
      </c>
    </row>
    <row r="1263" spans="1:4" hidden="1" x14ac:dyDescent="0.3">
      <c r="A1263" t="s">
        <v>26</v>
      </c>
      <c r="B1263" t="s">
        <v>3787</v>
      </c>
      <c r="C1263">
        <v>1262</v>
      </c>
      <c r="D1263">
        <v>1262</v>
      </c>
    </row>
    <row r="1264" spans="1:4" hidden="1" x14ac:dyDescent="0.3">
      <c r="A1264" t="s">
        <v>203</v>
      </c>
      <c r="B1264" t="s">
        <v>93</v>
      </c>
      <c r="C1264">
        <v>1263</v>
      </c>
      <c r="D1264">
        <v>1263</v>
      </c>
    </row>
    <row r="1265" spans="1:4" hidden="1" x14ac:dyDescent="0.3">
      <c r="A1265" t="s">
        <v>215</v>
      </c>
      <c r="B1265" t="s">
        <v>108</v>
      </c>
      <c r="C1265">
        <v>1264</v>
      </c>
      <c r="D1265">
        <v>1264</v>
      </c>
    </row>
    <row r="1266" spans="1:4" hidden="1" x14ac:dyDescent="0.3">
      <c r="A1266" t="s">
        <v>215</v>
      </c>
      <c r="B1266" t="s">
        <v>108</v>
      </c>
      <c r="C1266">
        <v>1265</v>
      </c>
      <c r="D1266">
        <v>1265</v>
      </c>
    </row>
    <row r="1267" spans="1:4" hidden="1" x14ac:dyDescent="0.3">
      <c r="A1267" t="s">
        <v>26</v>
      </c>
      <c r="B1267" t="s">
        <v>3787</v>
      </c>
      <c r="C1267">
        <v>1266</v>
      </c>
      <c r="D1267">
        <v>1266</v>
      </c>
    </row>
    <row r="1268" spans="1:4" hidden="1" x14ac:dyDescent="0.3">
      <c r="A1268" t="s">
        <v>108</v>
      </c>
      <c r="B1268" t="s">
        <v>108</v>
      </c>
      <c r="C1268">
        <v>1267</v>
      </c>
      <c r="D1268">
        <v>1267</v>
      </c>
    </row>
    <row r="1269" spans="1:4" hidden="1" x14ac:dyDescent="0.3">
      <c r="A1269" t="s">
        <v>26</v>
      </c>
      <c r="B1269" t="s">
        <v>3787</v>
      </c>
      <c r="C1269">
        <v>1268</v>
      </c>
      <c r="D1269">
        <v>1268</v>
      </c>
    </row>
    <row r="1270" spans="1:4" hidden="1" x14ac:dyDescent="0.3">
      <c r="A1270" t="s">
        <v>203</v>
      </c>
      <c r="B1270" t="s">
        <v>93</v>
      </c>
      <c r="C1270">
        <v>1269</v>
      </c>
      <c r="D1270">
        <v>1269</v>
      </c>
    </row>
    <row r="1271" spans="1:4" hidden="1" x14ac:dyDescent="0.3">
      <c r="A1271" t="s">
        <v>161</v>
      </c>
      <c r="B1271" t="s">
        <v>93</v>
      </c>
      <c r="C1271">
        <v>1270</v>
      </c>
      <c r="D1271">
        <v>1270</v>
      </c>
    </row>
    <row r="1272" spans="1:4" hidden="1" x14ac:dyDescent="0.3">
      <c r="A1272" t="s">
        <v>215</v>
      </c>
      <c r="B1272" t="s">
        <v>108</v>
      </c>
      <c r="C1272">
        <v>1271</v>
      </c>
      <c r="D1272">
        <v>1271</v>
      </c>
    </row>
    <row r="1273" spans="1:4" hidden="1" x14ac:dyDescent="0.3">
      <c r="A1273" t="s">
        <v>26</v>
      </c>
      <c r="B1273" t="s">
        <v>3787</v>
      </c>
      <c r="C1273">
        <v>1272</v>
      </c>
      <c r="D1273">
        <v>1272</v>
      </c>
    </row>
    <row r="1274" spans="1:4" hidden="1" x14ac:dyDescent="0.3">
      <c r="A1274" t="s">
        <v>93</v>
      </c>
      <c r="B1274" t="s">
        <v>93</v>
      </c>
      <c r="C1274">
        <v>1273</v>
      </c>
      <c r="D1274">
        <v>1273</v>
      </c>
    </row>
    <row r="1275" spans="1:4" hidden="1" x14ac:dyDescent="0.3">
      <c r="A1275" t="s">
        <v>176</v>
      </c>
      <c r="B1275" t="s">
        <v>108</v>
      </c>
      <c r="C1275">
        <v>1274</v>
      </c>
      <c r="D1275">
        <v>1274</v>
      </c>
    </row>
    <row r="1276" spans="1:4" x14ac:dyDescent="0.3">
      <c r="A1276" t="s">
        <v>139</v>
      </c>
      <c r="B1276" t="s">
        <v>3788</v>
      </c>
      <c r="C1276">
        <v>1275</v>
      </c>
      <c r="D1276">
        <v>1275</v>
      </c>
    </row>
    <row r="1277" spans="1:4" hidden="1" x14ac:dyDescent="0.3">
      <c r="A1277" t="s">
        <v>26</v>
      </c>
      <c r="B1277" t="s">
        <v>3787</v>
      </c>
      <c r="C1277">
        <v>1276</v>
      </c>
      <c r="D1277">
        <v>1276</v>
      </c>
    </row>
    <row r="1278" spans="1:4" hidden="1" x14ac:dyDescent="0.3">
      <c r="A1278" t="s">
        <v>108</v>
      </c>
      <c r="B1278" t="s">
        <v>108</v>
      </c>
      <c r="C1278">
        <v>1277</v>
      </c>
      <c r="D1278">
        <v>1277</v>
      </c>
    </row>
    <row r="1279" spans="1:4" hidden="1" x14ac:dyDescent="0.3">
      <c r="A1279" t="s">
        <v>26</v>
      </c>
      <c r="B1279" t="s">
        <v>3787</v>
      </c>
      <c r="C1279">
        <v>1278</v>
      </c>
      <c r="D1279">
        <v>1278</v>
      </c>
    </row>
    <row r="1280" spans="1:4" hidden="1" x14ac:dyDescent="0.3">
      <c r="A1280" t="s">
        <v>26</v>
      </c>
      <c r="B1280" t="s">
        <v>3787</v>
      </c>
      <c r="C1280">
        <v>1279</v>
      </c>
      <c r="D1280">
        <v>1279</v>
      </c>
    </row>
    <row r="1281" spans="1:4" hidden="1" x14ac:dyDescent="0.3">
      <c r="A1281" t="s">
        <v>108</v>
      </c>
      <c r="B1281" t="s">
        <v>108</v>
      </c>
      <c r="C1281">
        <v>1280</v>
      </c>
      <c r="D1281">
        <v>1280</v>
      </c>
    </row>
    <row r="1282" spans="1:4" hidden="1" x14ac:dyDescent="0.3">
      <c r="A1282" t="s">
        <v>108</v>
      </c>
      <c r="B1282" t="s">
        <v>108</v>
      </c>
      <c r="C1282">
        <v>1281</v>
      </c>
      <c r="D1282">
        <v>1281</v>
      </c>
    </row>
    <row r="1283" spans="1:4" hidden="1" x14ac:dyDescent="0.3">
      <c r="A1283" t="s">
        <v>108</v>
      </c>
      <c r="B1283" t="s">
        <v>108</v>
      </c>
      <c r="C1283">
        <v>1282</v>
      </c>
      <c r="D1283">
        <v>1282</v>
      </c>
    </row>
    <row r="1284" spans="1:4" hidden="1" x14ac:dyDescent="0.3">
      <c r="A1284" t="s">
        <v>108</v>
      </c>
      <c r="B1284" t="s">
        <v>108</v>
      </c>
      <c r="C1284">
        <v>1283</v>
      </c>
      <c r="D1284">
        <v>1283</v>
      </c>
    </row>
    <row r="1285" spans="1:4" hidden="1" x14ac:dyDescent="0.3">
      <c r="A1285" t="s">
        <v>215</v>
      </c>
      <c r="B1285" t="s">
        <v>108</v>
      </c>
      <c r="C1285">
        <v>1284</v>
      </c>
      <c r="D1285">
        <v>1284</v>
      </c>
    </row>
    <row r="1286" spans="1:4" hidden="1" x14ac:dyDescent="0.3">
      <c r="A1286" t="s">
        <v>215</v>
      </c>
      <c r="B1286" t="s">
        <v>108</v>
      </c>
      <c r="C1286">
        <v>1285</v>
      </c>
      <c r="D1286">
        <v>1285</v>
      </c>
    </row>
    <row r="1287" spans="1:4" hidden="1" x14ac:dyDescent="0.3">
      <c r="A1287" t="s">
        <v>215</v>
      </c>
      <c r="B1287" t="s">
        <v>108</v>
      </c>
      <c r="C1287">
        <v>1286</v>
      </c>
      <c r="D1287">
        <v>1286</v>
      </c>
    </row>
    <row r="1288" spans="1:4" hidden="1" x14ac:dyDescent="0.3">
      <c r="A1288" t="s">
        <v>215</v>
      </c>
      <c r="B1288" t="s">
        <v>108</v>
      </c>
      <c r="C1288">
        <v>1287</v>
      </c>
      <c r="D1288">
        <v>1287</v>
      </c>
    </row>
    <row r="1289" spans="1:4" hidden="1" x14ac:dyDescent="0.3">
      <c r="A1289" t="s">
        <v>161</v>
      </c>
      <c r="B1289" t="s">
        <v>93</v>
      </c>
      <c r="C1289">
        <v>1288</v>
      </c>
      <c r="D1289">
        <v>1288</v>
      </c>
    </row>
    <row r="1290" spans="1:4" x14ac:dyDescent="0.3">
      <c r="A1290" t="s">
        <v>159</v>
      </c>
      <c r="B1290" t="s">
        <v>3788</v>
      </c>
      <c r="C1290">
        <v>1289</v>
      </c>
      <c r="D1290">
        <v>1289</v>
      </c>
    </row>
    <row r="1291" spans="1:4" hidden="1" x14ac:dyDescent="0.3">
      <c r="A1291" t="s">
        <v>108</v>
      </c>
      <c r="B1291" t="s">
        <v>108</v>
      </c>
      <c r="C1291">
        <v>1290</v>
      </c>
      <c r="D1291">
        <v>1290</v>
      </c>
    </row>
    <row r="1292" spans="1:4" x14ac:dyDescent="0.3">
      <c r="A1292" t="s">
        <v>159</v>
      </c>
      <c r="B1292" t="s">
        <v>3788</v>
      </c>
      <c r="C1292">
        <v>1291</v>
      </c>
      <c r="D1292">
        <v>1291</v>
      </c>
    </row>
    <row r="1293" spans="1:4" hidden="1" x14ac:dyDescent="0.3">
      <c r="A1293" t="s">
        <v>108</v>
      </c>
      <c r="B1293" t="s">
        <v>108</v>
      </c>
      <c r="C1293">
        <v>1292</v>
      </c>
      <c r="D1293">
        <v>1292</v>
      </c>
    </row>
    <row r="1294" spans="1:4" hidden="1" x14ac:dyDescent="0.3">
      <c r="A1294" t="s">
        <v>176</v>
      </c>
      <c r="B1294" t="s">
        <v>108</v>
      </c>
      <c r="C1294">
        <v>1293</v>
      </c>
      <c r="D1294">
        <v>1293</v>
      </c>
    </row>
    <row r="1295" spans="1:4" hidden="1" x14ac:dyDescent="0.3">
      <c r="A1295" t="s">
        <v>161</v>
      </c>
      <c r="B1295" t="s">
        <v>93</v>
      </c>
      <c r="C1295">
        <v>1294</v>
      </c>
      <c r="D1295">
        <v>1294</v>
      </c>
    </row>
    <row r="1296" spans="1:4" hidden="1" x14ac:dyDescent="0.3">
      <c r="A1296" t="s">
        <v>215</v>
      </c>
      <c r="B1296" t="s">
        <v>108</v>
      </c>
      <c r="C1296">
        <v>1295</v>
      </c>
      <c r="D1296">
        <v>1295</v>
      </c>
    </row>
    <row r="1297" spans="1:4" x14ac:dyDescent="0.3">
      <c r="A1297" t="s">
        <v>139</v>
      </c>
      <c r="B1297" t="s">
        <v>3788</v>
      </c>
      <c r="C1297">
        <v>1296</v>
      </c>
      <c r="D1297">
        <v>1296</v>
      </c>
    </row>
    <row r="1298" spans="1:4" hidden="1" x14ac:dyDescent="0.3">
      <c r="A1298" t="s">
        <v>90</v>
      </c>
      <c r="B1298" t="s">
        <v>3789</v>
      </c>
      <c r="C1298">
        <v>1297</v>
      </c>
      <c r="D1298">
        <v>1297</v>
      </c>
    </row>
    <row r="1299" spans="1:4" x14ac:dyDescent="0.3">
      <c r="A1299" t="s">
        <v>139</v>
      </c>
      <c r="B1299" t="s">
        <v>3788</v>
      </c>
      <c r="C1299">
        <v>1298</v>
      </c>
      <c r="D1299">
        <v>1298</v>
      </c>
    </row>
    <row r="1300" spans="1:4" hidden="1" x14ac:dyDescent="0.3">
      <c r="A1300" t="s">
        <v>165</v>
      </c>
      <c r="B1300" t="s">
        <v>3791</v>
      </c>
      <c r="C1300">
        <v>1299</v>
      </c>
      <c r="D1300">
        <v>1299</v>
      </c>
    </row>
    <row r="1301" spans="1:4" hidden="1" x14ac:dyDescent="0.3">
      <c r="A1301" t="s">
        <v>507</v>
      </c>
      <c r="B1301" t="s">
        <v>93</v>
      </c>
      <c r="C1301">
        <v>1300</v>
      </c>
      <c r="D1301">
        <v>1300</v>
      </c>
    </row>
    <row r="1302" spans="1:4" x14ac:dyDescent="0.3">
      <c r="A1302" t="s">
        <v>139</v>
      </c>
      <c r="B1302" t="s">
        <v>3788</v>
      </c>
      <c r="C1302">
        <v>1301</v>
      </c>
      <c r="D1302">
        <v>1301</v>
      </c>
    </row>
    <row r="1303" spans="1:4" hidden="1" x14ac:dyDescent="0.3">
      <c r="A1303" t="s">
        <v>108</v>
      </c>
      <c r="B1303" t="s">
        <v>108</v>
      </c>
      <c r="C1303">
        <v>1302</v>
      </c>
      <c r="D1303">
        <v>1302</v>
      </c>
    </row>
    <row r="1304" spans="1:4" hidden="1" x14ac:dyDescent="0.3">
      <c r="A1304" t="s">
        <v>161</v>
      </c>
      <c r="B1304" t="s">
        <v>93</v>
      </c>
      <c r="C1304">
        <v>1303</v>
      </c>
      <c r="D1304">
        <v>1303</v>
      </c>
    </row>
    <row r="1305" spans="1:4" hidden="1" x14ac:dyDescent="0.3">
      <c r="A1305" t="s">
        <v>165</v>
      </c>
      <c r="B1305" t="s">
        <v>3791</v>
      </c>
      <c r="C1305">
        <v>1304</v>
      </c>
      <c r="D1305">
        <v>1304</v>
      </c>
    </row>
    <row r="1306" spans="1:4" hidden="1" x14ac:dyDescent="0.3">
      <c r="A1306" t="s">
        <v>623</v>
      </c>
      <c r="B1306" t="s">
        <v>108</v>
      </c>
      <c r="C1306">
        <v>1305</v>
      </c>
      <c r="D1306">
        <v>1305</v>
      </c>
    </row>
    <row r="1307" spans="1:4" hidden="1" x14ac:dyDescent="0.3">
      <c r="A1307" t="s">
        <v>215</v>
      </c>
      <c r="B1307" t="s">
        <v>108</v>
      </c>
      <c r="C1307">
        <v>1306</v>
      </c>
      <c r="D1307">
        <v>1306</v>
      </c>
    </row>
    <row r="1308" spans="1:4" hidden="1" x14ac:dyDescent="0.3">
      <c r="A1308" t="s">
        <v>26</v>
      </c>
      <c r="B1308" t="s">
        <v>3787</v>
      </c>
      <c r="C1308">
        <v>1307</v>
      </c>
      <c r="D1308">
        <v>1307</v>
      </c>
    </row>
    <row r="1309" spans="1:4" hidden="1" x14ac:dyDescent="0.3">
      <c r="A1309" t="s">
        <v>108</v>
      </c>
      <c r="B1309" t="s">
        <v>108</v>
      </c>
      <c r="C1309">
        <v>1308</v>
      </c>
      <c r="D1309">
        <v>1308</v>
      </c>
    </row>
    <row r="1310" spans="1:4" hidden="1" x14ac:dyDescent="0.3">
      <c r="A1310" t="s">
        <v>215</v>
      </c>
      <c r="B1310" t="s">
        <v>108</v>
      </c>
      <c r="C1310">
        <v>1309</v>
      </c>
      <c r="D1310">
        <v>1309</v>
      </c>
    </row>
    <row r="1311" spans="1:4" hidden="1" x14ac:dyDescent="0.3">
      <c r="A1311" t="s">
        <v>161</v>
      </c>
      <c r="B1311" t="s">
        <v>93</v>
      </c>
      <c r="C1311">
        <v>1310</v>
      </c>
      <c r="D1311">
        <v>1310</v>
      </c>
    </row>
    <row r="1312" spans="1:4" hidden="1" x14ac:dyDescent="0.3">
      <c r="A1312" t="s">
        <v>93</v>
      </c>
      <c r="B1312" t="s">
        <v>93</v>
      </c>
      <c r="C1312">
        <v>1311</v>
      </c>
      <c r="D1312">
        <v>1311</v>
      </c>
    </row>
    <row r="1313" spans="1:4" hidden="1" x14ac:dyDescent="0.3">
      <c r="A1313" t="s">
        <v>90</v>
      </c>
      <c r="B1313" t="s">
        <v>3789</v>
      </c>
      <c r="C1313">
        <v>1312</v>
      </c>
      <c r="D1313">
        <v>1312</v>
      </c>
    </row>
    <row r="1314" spans="1:4" hidden="1" x14ac:dyDescent="0.3">
      <c r="A1314" t="s">
        <v>26</v>
      </c>
      <c r="B1314" t="s">
        <v>3787</v>
      </c>
      <c r="C1314">
        <v>1313</v>
      </c>
      <c r="D1314">
        <v>1313</v>
      </c>
    </row>
    <row r="1315" spans="1:4" x14ac:dyDescent="0.3">
      <c r="A1315" t="s">
        <v>139</v>
      </c>
      <c r="B1315" t="s">
        <v>3788</v>
      </c>
      <c r="C1315">
        <v>1314</v>
      </c>
      <c r="D1315">
        <v>1314</v>
      </c>
    </row>
    <row r="1316" spans="1:4" x14ac:dyDescent="0.3">
      <c r="A1316" t="s">
        <v>139</v>
      </c>
      <c r="B1316" t="s">
        <v>3788</v>
      </c>
      <c r="C1316">
        <v>1315</v>
      </c>
      <c r="D1316">
        <v>1315</v>
      </c>
    </row>
    <row r="1317" spans="1:4" hidden="1" x14ac:dyDescent="0.3">
      <c r="A1317" t="s">
        <v>90</v>
      </c>
      <c r="B1317" t="s">
        <v>3789</v>
      </c>
      <c r="C1317">
        <v>1316</v>
      </c>
      <c r="D1317">
        <v>1316</v>
      </c>
    </row>
    <row r="1318" spans="1:4" hidden="1" x14ac:dyDescent="0.3">
      <c r="A1318" t="s">
        <v>161</v>
      </c>
      <c r="B1318" t="s">
        <v>93</v>
      </c>
      <c r="C1318">
        <v>1317</v>
      </c>
      <c r="D1318">
        <v>1317</v>
      </c>
    </row>
    <row r="1319" spans="1:4" hidden="1" x14ac:dyDescent="0.3">
      <c r="A1319" t="s">
        <v>108</v>
      </c>
      <c r="B1319" t="s">
        <v>108</v>
      </c>
      <c r="C1319">
        <v>1318</v>
      </c>
      <c r="D1319">
        <v>1318</v>
      </c>
    </row>
    <row r="1320" spans="1:4" hidden="1" x14ac:dyDescent="0.3">
      <c r="A1320" t="s">
        <v>161</v>
      </c>
      <c r="B1320" t="s">
        <v>93</v>
      </c>
      <c r="C1320">
        <v>1319</v>
      </c>
      <c r="D1320">
        <v>1319</v>
      </c>
    </row>
    <row r="1321" spans="1:4" x14ac:dyDescent="0.3">
      <c r="A1321" t="s">
        <v>139</v>
      </c>
      <c r="B1321" t="s">
        <v>3788</v>
      </c>
      <c r="C1321">
        <v>1320</v>
      </c>
      <c r="D1321">
        <v>1320</v>
      </c>
    </row>
    <row r="1322" spans="1:4" hidden="1" x14ac:dyDescent="0.3">
      <c r="A1322" t="s">
        <v>108</v>
      </c>
      <c r="B1322" t="s">
        <v>108</v>
      </c>
      <c r="C1322">
        <v>1321</v>
      </c>
      <c r="D1322">
        <v>1321</v>
      </c>
    </row>
    <row r="1323" spans="1:4" hidden="1" x14ac:dyDescent="0.3">
      <c r="A1323" t="s">
        <v>161</v>
      </c>
      <c r="B1323" t="s">
        <v>93</v>
      </c>
      <c r="C1323">
        <v>1322</v>
      </c>
      <c r="D1323">
        <v>1322</v>
      </c>
    </row>
    <row r="1324" spans="1:4" x14ac:dyDescent="0.3">
      <c r="A1324" t="s">
        <v>139</v>
      </c>
      <c r="B1324" t="s">
        <v>3788</v>
      </c>
      <c r="C1324">
        <v>1323</v>
      </c>
      <c r="D1324">
        <v>1323</v>
      </c>
    </row>
    <row r="1325" spans="1:4" x14ac:dyDescent="0.3">
      <c r="A1325" t="s">
        <v>139</v>
      </c>
      <c r="B1325" t="s">
        <v>3788</v>
      </c>
      <c r="C1325">
        <v>1324</v>
      </c>
      <c r="D1325">
        <v>1324</v>
      </c>
    </row>
    <row r="1326" spans="1:4" hidden="1" x14ac:dyDescent="0.3">
      <c r="A1326" t="s">
        <v>26</v>
      </c>
      <c r="B1326" t="s">
        <v>3787</v>
      </c>
      <c r="C1326">
        <v>1325</v>
      </c>
      <c r="D1326">
        <v>1325</v>
      </c>
    </row>
    <row r="1327" spans="1:4" hidden="1" x14ac:dyDescent="0.3">
      <c r="A1327" t="s">
        <v>90</v>
      </c>
      <c r="B1327" t="s">
        <v>3789</v>
      </c>
      <c r="C1327">
        <v>1326</v>
      </c>
      <c r="D1327">
        <v>1326</v>
      </c>
    </row>
    <row r="1328" spans="1:4" hidden="1" x14ac:dyDescent="0.3">
      <c r="A1328" t="s">
        <v>215</v>
      </c>
      <c r="B1328" t="s">
        <v>108</v>
      </c>
      <c r="C1328">
        <v>1327</v>
      </c>
      <c r="D1328">
        <v>1327</v>
      </c>
    </row>
    <row r="1329" spans="1:4" hidden="1" x14ac:dyDescent="0.3">
      <c r="A1329" t="s">
        <v>26</v>
      </c>
      <c r="B1329" t="s">
        <v>3787</v>
      </c>
      <c r="C1329">
        <v>1328</v>
      </c>
      <c r="D1329">
        <v>1328</v>
      </c>
    </row>
    <row r="1330" spans="1:4" x14ac:dyDescent="0.3">
      <c r="A1330" t="s">
        <v>139</v>
      </c>
      <c r="B1330" t="s">
        <v>3788</v>
      </c>
      <c r="C1330">
        <v>1329</v>
      </c>
      <c r="D1330">
        <v>1329</v>
      </c>
    </row>
    <row r="1331" spans="1:4" x14ac:dyDescent="0.3">
      <c r="A1331" t="s">
        <v>139</v>
      </c>
      <c r="B1331" t="s">
        <v>3788</v>
      </c>
      <c r="C1331">
        <v>1330</v>
      </c>
      <c r="D1331">
        <v>1330</v>
      </c>
    </row>
    <row r="1332" spans="1:4" hidden="1" x14ac:dyDescent="0.3">
      <c r="A1332" t="s">
        <v>161</v>
      </c>
      <c r="B1332" t="s">
        <v>93</v>
      </c>
      <c r="C1332">
        <v>1331</v>
      </c>
      <c r="D1332">
        <v>1331</v>
      </c>
    </row>
    <row r="1333" spans="1:4" hidden="1" x14ac:dyDescent="0.3">
      <c r="A1333" t="s">
        <v>26</v>
      </c>
      <c r="B1333" t="s">
        <v>3787</v>
      </c>
      <c r="C1333">
        <v>1332</v>
      </c>
      <c r="D1333">
        <v>1332</v>
      </c>
    </row>
    <row r="1334" spans="1:4" hidden="1" x14ac:dyDescent="0.3">
      <c r="A1334" t="s">
        <v>108</v>
      </c>
      <c r="B1334" t="s">
        <v>108</v>
      </c>
      <c r="C1334">
        <v>1333</v>
      </c>
      <c r="D1334">
        <v>1333</v>
      </c>
    </row>
    <row r="1335" spans="1:4" x14ac:dyDescent="0.3">
      <c r="A1335" t="s">
        <v>139</v>
      </c>
      <c r="B1335" t="s">
        <v>3788</v>
      </c>
      <c r="C1335">
        <v>1334</v>
      </c>
      <c r="D1335">
        <v>1334</v>
      </c>
    </row>
    <row r="1336" spans="1:4" hidden="1" x14ac:dyDescent="0.3">
      <c r="A1336" t="s">
        <v>26</v>
      </c>
      <c r="B1336" t="s">
        <v>3787</v>
      </c>
      <c r="C1336">
        <v>1335</v>
      </c>
      <c r="D1336">
        <v>1335</v>
      </c>
    </row>
    <row r="1337" spans="1:4" x14ac:dyDescent="0.3">
      <c r="A1337" t="s">
        <v>139</v>
      </c>
      <c r="B1337" t="s">
        <v>3788</v>
      </c>
      <c r="C1337">
        <v>1336</v>
      </c>
      <c r="D1337">
        <v>1336</v>
      </c>
    </row>
    <row r="1338" spans="1:4" hidden="1" x14ac:dyDescent="0.3">
      <c r="A1338" t="s">
        <v>108</v>
      </c>
      <c r="B1338" t="s">
        <v>108</v>
      </c>
      <c r="C1338">
        <v>1337</v>
      </c>
      <c r="D1338">
        <v>1337</v>
      </c>
    </row>
    <row r="1339" spans="1:4" x14ac:dyDescent="0.3">
      <c r="A1339" t="s">
        <v>139</v>
      </c>
      <c r="B1339" t="s">
        <v>3788</v>
      </c>
      <c r="C1339">
        <v>1338</v>
      </c>
      <c r="D1339">
        <v>1338</v>
      </c>
    </row>
    <row r="1340" spans="1:4" hidden="1" x14ac:dyDescent="0.3">
      <c r="A1340" t="s">
        <v>161</v>
      </c>
      <c r="B1340" t="s">
        <v>93</v>
      </c>
      <c r="C1340">
        <v>1339</v>
      </c>
      <c r="D1340">
        <v>1339</v>
      </c>
    </row>
    <row r="1341" spans="1:4" hidden="1" x14ac:dyDescent="0.3">
      <c r="A1341" t="s">
        <v>26</v>
      </c>
      <c r="B1341" t="s">
        <v>3787</v>
      </c>
      <c r="C1341">
        <v>1340</v>
      </c>
      <c r="D1341">
        <v>1340</v>
      </c>
    </row>
    <row r="1342" spans="1:4" x14ac:dyDescent="0.3">
      <c r="A1342" t="s">
        <v>139</v>
      </c>
      <c r="B1342" t="s">
        <v>3788</v>
      </c>
      <c r="C1342">
        <v>1341</v>
      </c>
      <c r="D1342">
        <v>1341</v>
      </c>
    </row>
    <row r="1343" spans="1:4" hidden="1" x14ac:dyDescent="0.3">
      <c r="A1343" t="s">
        <v>209</v>
      </c>
      <c r="B1343" t="s">
        <v>3789</v>
      </c>
      <c r="C1343">
        <v>1342</v>
      </c>
      <c r="D1343">
        <v>1342</v>
      </c>
    </row>
    <row r="1344" spans="1:4" hidden="1" x14ac:dyDescent="0.3">
      <c r="A1344" t="s">
        <v>90</v>
      </c>
      <c r="B1344" t="s">
        <v>3789</v>
      </c>
      <c r="C1344">
        <v>1343</v>
      </c>
      <c r="D1344">
        <v>1343</v>
      </c>
    </row>
    <row r="1345" spans="1:4" hidden="1" x14ac:dyDescent="0.3">
      <c r="A1345" t="s">
        <v>93</v>
      </c>
      <c r="B1345" t="s">
        <v>93</v>
      </c>
      <c r="C1345">
        <v>1344</v>
      </c>
      <c r="D1345">
        <v>1344</v>
      </c>
    </row>
    <row r="1346" spans="1:4" hidden="1" x14ac:dyDescent="0.3">
      <c r="A1346" t="s">
        <v>90</v>
      </c>
      <c r="B1346" t="s">
        <v>3789</v>
      </c>
      <c r="C1346">
        <v>1345</v>
      </c>
      <c r="D1346">
        <v>1345</v>
      </c>
    </row>
    <row r="1347" spans="1:4" hidden="1" x14ac:dyDescent="0.3">
      <c r="A1347" t="s">
        <v>93</v>
      </c>
      <c r="B1347" t="s">
        <v>93</v>
      </c>
      <c r="C1347">
        <v>1346</v>
      </c>
      <c r="D1347">
        <v>1346</v>
      </c>
    </row>
    <row r="1348" spans="1:4" hidden="1" x14ac:dyDescent="0.3">
      <c r="A1348" t="s">
        <v>150</v>
      </c>
      <c r="B1348" t="s">
        <v>3791</v>
      </c>
      <c r="C1348">
        <v>1347</v>
      </c>
      <c r="D1348">
        <v>1347</v>
      </c>
    </row>
    <row r="1349" spans="1:4" hidden="1" x14ac:dyDescent="0.3">
      <c r="A1349" t="s">
        <v>108</v>
      </c>
      <c r="B1349" t="s">
        <v>108</v>
      </c>
      <c r="C1349">
        <v>1348</v>
      </c>
      <c r="D1349">
        <v>1348</v>
      </c>
    </row>
    <row r="1350" spans="1:4" hidden="1" x14ac:dyDescent="0.3">
      <c r="A1350" t="s">
        <v>215</v>
      </c>
      <c r="B1350" t="s">
        <v>108</v>
      </c>
      <c r="C1350">
        <v>1349</v>
      </c>
      <c r="D1350">
        <v>1349</v>
      </c>
    </row>
    <row r="1351" spans="1:4" hidden="1" x14ac:dyDescent="0.3">
      <c r="A1351" t="s">
        <v>108</v>
      </c>
      <c r="B1351" t="s">
        <v>108</v>
      </c>
      <c r="C1351">
        <v>1350</v>
      </c>
      <c r="D1351">
        <v>1350</v>
      </c>
    </row>
    <row r="1352" spans="1:4" hidden="1" x14ac:dyDescent="0.3">
      <c r="A1352" t="s">
        <v>108</v>
      </c>
      <c r="B1352" t="s">
        <v>108</v>
      </c>
      <c r="C1352">
        <v>1351</v>
      </c>
      <c r="D1352">
        <v>1351</v>
      </c>
    </row>
    <row r="1353" spans="1:4" x14ac:dyDescent="0.3">
      <c r="A1353" t="s">
        <v>139</v>
      </c>
      <c r="B1353" t="s">
        <v>3788</v>
      </c>
      <c r="C1353">
        <v>1352</v>
      </c>
      <c r="D1353">
        <v>1352</v>
      </c>
    </row>
    <row r="1354" spans="1:4" x14ac:dyDescent="0.3">
      <c r="A1354" t="s">
        <v>139</v>
      </c>
      <c r="B1354" t="s">
        <v>3788</v>
      </c>
      <c r="C1354">
        <v>1353</v>
      </c>
      <c r="D1354">
        <v>1353</v>
      </c>
    </row>
    <row r="1355" spans="1:4" hidden="1" x14ac:dyDescent="0.3">
      <c r="A1355" t="s">
        <v>93</v>
      </c>
      <c r="B1355" t="s">
        <v>93</v>
      </c>
      <c r="C1355">
        <v>1354</v>
      </c>
      <c r="D1355">
        <v>1354</v>
      </c>
    </row>
    <row r="1356" spans="1:4" x14ac:dyDescent="0.3">
      <c r="A1356" t="s">
        <v>139</v>
      </c>
      <c r="B1356" t="s">
        <v>3788</v>
      </c>
      <c r="C1356">
        <v>1355</v>
      </c>
      <c r="D1356">
        <v>1355</v>
      </c>
    </row>
    <row r="1357" spans="1:4" hidden="1" x14ac:dyDescent="0.3">
      <c r="A1357" t="s">
        <v>325</v>
      </c>
      <c r="B1357" t="s">
        <v>3790</v>
      </c>
      <c r="C1357">
        <v>1356</v>
      </c>
      <c r="D1357">
        <v>1356</v>
      </c>
    </row>
    <row r="1358" spans="1:4" hidden="1" x14ac:dyDescent="0.3">
      <c r="A1358" t="s">
        <v>108</v>
      </c>
      <c r="B1358" t="s">
        <v>108</v>
      </c>
      <c r="C1358">
        <v>1357</v>
      </c>
      <c r="D1358">
        <v>1357</v>
      </c>
    </row>
    <row r="1359" spans="1:4" hidden="1" x14ac:dyDescent="0.3">
      <c r="A1359" t="s">
        <v>161</v>
      </c>
      <c r="B1359" t="s">
        <v>93</v>
      </c>
      <c r="C1359">
        <v>1358</v>
      </c>
      <c r="D1359">
        <v>1358</v>
      </c>
    </row>
    <row r="1360" spans="1:4" hidden="1" x14ac:dyDescent="0.3">
      <c r="A1360" t="s">
        <v>108</v>
      </c>
      <c r="B1360" t="s">
        <v>108</v>
      </c>
      <c r="C1360">
        <v>1359</v>
      </c>
      <c r="D1360">
        <v>1359</v>
      </c>
    </row>
    <row r="1361" spans="1:4" x14ac:dyDescent="0.3">
      <c r="A1361" t="s">
        <v>139</v>
      </c>
      <c r="B1361" t="s">
        <v>3788</v>
      </c>
      <c r="C1361">
        <v>1360</v>
      </c>
      <c r="D1361">
        <v>1360</v>
      </c>
    </row>
    <row r="1362" spans="1:4" hidden="1" x14ac:dyDescent="0.3">
      <c r="A1362" t="s">
        <v>26</v>
      </c>
      <c r="B1362" t="s">
        <v>3787</v>
      </c>
      <c r="C1362">
        <v>1361</v>
      </c>
      <c r="D1362">
        <v>1361</v>
      </c>
    </row>
    <row r="1363" spans="1:4" hidden="1" x14ac:dyDescent="0.3">
      <c r="A1363" t="s">
        <v>90</v>
      </c>
      <c r="B1363" t="s">
        <v>3789</v>
      </c>
      <c r="C1363">
        <v>1362</v>
      </c>
      <c r="D1363">
        <v>1362</v>
      </c>
    </row>
    <row r="1364" spans="1:4" x14ac:dyDescent="0.3">
      <c r="A1364" t="s">
        <v>139</v>
      </c>
      <c r="B1364" t="s">
        <v>3788</v>
      </c>
      <c r="C1364">
        <v>1363</v>
      </c>
      <c r="D1364">
        <v>1363</v>
      </c>
    </row>
    <row r="1365" spans="1:4" x14ac:dyDescent="0.3">
      <c r="A1365" t="s">
        <v>139</v>
      </c>
      <c r="B1365" t="s">
        <v>3788</v>
      </c>
      <c r="C1365">
        <v>1364</v>
      </c>
      <c r="D1365">
        <v>1364</v>
      </c>
    </row>
    <row r="1366" spans="1:4" hidden="1" x14ac:dyDescent="0.3">
      <c r="A1366" t="s">
        <v>150</v>
      </c>
      <c r="B1366" t="s">
        <v>3791</v>
      </c>
      <c r="C1366">
        <v>1365</v>
      </c>
      <c r="D1366">
        <v>1365</v>
      </c>
    </row>
    <row r="1367" spans="1:4" hidden="1" x14ac:dyDescent="0.3">
      <c r="A1367" t="s">
        <v>26</v>
      </c>
      <c r="B1367" t="s">
        <v>3787</v>
      </c>
      <c r="C1367">
        <v>1366</v>
      </c>
      <c r="D1367">
        <v>1366</v>
      </c>
    </row>
    <row r="1368" spans="1:4" x14ac:dyDescent="0.3">
      <c r="A1368" t="s">
        <v>139</v>
      </c>
      <c r="B1368" t="s">
        <v>3788</v>
      </c>
      <c r="C1368">
        <v>1367</v>
      </c>
      <c r="D1368">
        <v>1367</v>
      </c>
    </row>
    <row r="1369" spans="1:4" hidden="1" x14ac:dyDescent="0.3">
      <c r="A1369" t="s">
        <v>26</v>
      </c>
      <c r="B1369" t="s">
        <v>3787</v>
      </c>
      <c r="C1369">
        <v>1368</v>
      </c>
      <c r="D1369">
        <v>1368</v>
      </c>
    </row>
    <row r="1370" spans="1:4" hidden="1" x14ac:dyDescent="0.3">
      <c r="A1370" t="s">
        <v>93</v>
      </c>
      <c r="B1370" t="s">
        <v>93</v>
      </c>
      <c r="C1370">
        <v>1369</v>
      </c>
      <c r="D1370">
        <v>1369</v>
      </c>
    </row>
    <row r="1371" spans="1:4" hidden="1" x14ac:dyDescent="0.3">
      <c r="A1371" t="s">
        <v>108</v>
      </c>
      <c r="B1371" t="s">
        <v>108</v>
      </c>
      <c r="C1371">
        <v>1370</v>
      </c>
      <c r="D1371">
        <v>1370</v>
      </c>
    </row>
    <row r="1372" spans="1:4" hidden="1" x14ac:dyDescent="0.3">
      <c r="A1372" t="s">
        <v>161</v>
      </c>
      <c r="B1372" t="s">
        <v>93</v>
      </c>
      <c r="C1372">
        <v>1371</v>
      </c>
      <c r="D1372">
        <v>1371</v>
      </c>
    </row>
    <row r="1373" spans="1:4" hidden="1" x14ac:dyDescent="0.3">
      <c r="A1373" t="s">
        <v>150</v>
      </c>
      <c r="B1373" t="s">
        <v>3791</v>
      </c>
      <c r="C1373">
        <v>1372</v>
      </c>
      <c r="D1373">
        <v>1372</v>
      </c>
    </row>
    <row r="1374" spans="1:4" x14ac:dyDescent="0.3">
      <c r="A1374" t="s">
        <v>139</v>
      </c>
      <c r="B1374" t="s">
        <v>3788</v>
      </c>
      <c r="C1374">
        <v>1373</v>
      </c>
      <c r="D1374">
        <v>1373</v>
      </c>
    </row>
    <row r="1375" spans="1:4" hidden="1" x14ac:dyDescent="0.3">
      <c r="A1375" t="s">
        <v>26</v>
      </c>
      <c r="B1375" t="s">
        <v>3787</v>
      </c>
      <c r="C1375">
        <v>1374</v>
      </c>
      <c r="D1375">
        <v>1374</v>
      </c>
    </row>
    <row r="1376" spans="1:4" x14ac:dyDescent="0.3">
      <c r="A1376" t="s">
        <v>139</v>
      </c>
      <c r="B1376" t="s">
        <v>3788</v>
      </c>
      <c r="C1376">
        <v>1375</v>
      </c>
      <c r="D1376">
        <v>1375</v>
      </c>
    </row>
    <row r="1377" spans="1:4" hidden="1" x14ac:dyDescent="0.3">
      <c r="A1377" t="s">
        <v>90</v>
      </c>
      <c r="B1377" t="s">
        <v>3789</v>
      </c>
      <c r="C1377">
        <v>1376</v>
      </c>
      <c r="D1377">
        <v>1376</v>
      </c>
    </row>
    <row r="1378" spans="1:4" x14ac:dyDescent="0.3">
      <c r="A1378" t="s">
        <v>139</v>
      </c>
      <c r="B1378" t="s">
        <v>3788</v>
      </c>
      <c r="C1378">
        <v>1377</v>
      </c>
      <c r="D1378">
        <v>1377</v>
      </c>
    </row>
    <row r="1379" spans="1:4" hidden="1" x14ac:dyDescent="0.3">
      <c r="A1379" t="s">
        <v>90</v>
      </c>
      <c r="B1379" t="s">
        <v>3789</v>
      </c>
      <c r="C1379">
        <v>1378</v>
      </c>
      <c r="D1379">
        <v>1378</v>
      </c>
    </row>
    <row r="1380" spans="1:4" hidden="1" x14ac:dyDescent="0.3">
      <c r="A1380" t="s">
        <v>26</v>
      </c>
      <c r="B1380" t="s">
        <v>3787</v>
      </c>
      <c r="C1380">
        <v>1379</v>
      </c>
      <c r="D1380">
        <v>1379</v>
      </c>
    </row>
    <row r="1381" spans="1:4" x14ac:dyDescent="0.3">
      <c r="A1381" t="s">
        <v>139</v>
      </c>
      <c r="B1381" t="s">
        <v>3788</v>
      </c>
      <c r="C1381">
        <v>1380</v>
      </c>
      <c r="D1381">
        <v>1380</v>
      </c>
    </row>
    <row r="1382" spans="1:4" hidden="1" x14ac:dyDescent="0.3">
      <c r="A1382" t="s">
        <v>108</v>
      </c>
      <c r="B1382" t="s">
        <v>108</v>
      </c>
      <c r="C1382">
        <v>1381</v>
      </c>
      <c r="D1382">
        <v>1381</v>
      </c>
    </row>
    <row r="1383" spans="1:4" hidden="1" x14ac:dyDescent="0.3">
      <c r="A1383" t="s">
        <v>108</v>
      </c>
      <c r="B1383" t="s">
        <v>108</v>
      </c>
      <c r="C1383">
        <v>1382</v>
      </c>
      <c r="D1383">
        <v>1382</v>
      </c>
    </row>
    <row r="1384" spans="1:4" hidden="1" x14ac:dyDescent="0.3">
      <c r="A1384" t="s">
        <v>215</v>
      </c>
      <c r="B1384" t="s">
        <v>108</v>
      </c>
      <c r="C1384">
        <v>1383</v>
      </c>
      <c r="D1384">
        <v>1383</v>
      </c>
    </row>
    <row r="1385" spans="1:4" hidden="1" x14ac:dyDescent="0.3">
      <c r="A1385" t="s">
        <v>176</v>
      </c>
      <c r="B1385" t="s">
        <v>108</v>
      </c>
      <c r="C1385">
        <v>1384</v>
      </c>
      <c r="D1385">
        <v>1384</v>
      </c>
    </row>
    <row r="1386" spans="1:4" hidden="1" x14ac:dyDescent="0.3">
      <c r="A1386" t="s">
        <v>176</v>
      </c>
      <c r="B1386" t="s">
        <v>108</v>
      </c>
      <c r="C1386">
        <v>1385</v>
      </c>
      <c r="D1386">
        <v>1385</v>
      </c>
    </row>
    <row r="1387" spans="1:4" hidden="1" x14ac:dyDescent="0.3">
      <c r="A1387" t="s">
        <v>108</v>
      </c>
      <c r="B1387" t="s">
        <v>108</v>
      </c>
      <c r="C1387">
        <v>1386</v>
      </c>
      <c r="D1387">
        <v>1386</v>
      </c>
    </row>
    <row r="1388" spans="1:4" x14ac:dyDescent="0.3">
      <c r="A1388" t="s">
        <v>139</v>
      </c>
      <c r="B1388" t="s">
        <v>3788</v>
      </c>
      <c r="C1388">
        <v>1387</v>
      </c>
      <c r="D1388">
        <v>1387</v>
      </c>
    </row>
    <row r="1389" spans="1:4" x14ac:dyDescent="0.3">
      <c r="A1389" t="s">
        <v>139</v>
      </c>
      <c r="B1389" t="s">
        <v>3788</v>
      </c>
      <c r="C1389">
        <v>1388</v>
      </c>
      <c r="D1389">
        <v>1388</v>
      </c>
    </row>
    <row r="1390" spans="1:4" hidden="1" x14ac:dyDescent="0.3">
      <c r="A1390" t="s">
        <v>161</v>
      </c>
      <c r="B1390" t="s">
        <v>93</v>
      </c>
      <c r="C1390">
        <v>1389</v>
      </c>
      <c r="D1390">
        <v>1389</v>
      </c>
    </row>
    <row r="1391" spans="1:4" hidden="1" x14ac:dyDescent="0.3">
      <c r="A1391" t="s">
        <v>26</v>
      </c>
      <c r="B1391" t="s">
        <v>3787</v>
      </c>
      <c r="C1391">
        <v>1390</v>
      </c>
      <c r="D1391">
        <v>1390</v>
      </c>
    </row>
    <row r="1392" spans="1:4" hidden="1" x14ac:dyDescent="0.3">
      <c r="A1392" t="s">
        <v>108</v>
      </c>
      <c r="B1392" t="s">
        <v>108</v>
      </c>
      <c r="C1392">
        <v>1391</v>
      </c>
      <c r="D1392">
        <v>1391</v>
      </c>
    </row>
    <row r="1393" spans="1:4" hidden="1" x14ac:dyDescent="0.3">
      <c r="A1393" t="s">
        <v>227</v>
      </c>
      <c r="B1393" t="s">
        <v>108</v>
      </c>
      <c r="C1393">
        <v>1392</v>
      </c>
      <c r="D1393">
        <v>1392</v>
      </c>
    </row>
    <row r="1394" spans="1:4" x14ac:dyDescent="0.3">
      <c r="A1394" t="s">
        <v>139</v>
      </c>
      <c r="B1394" t="s">
        <v>3788</v>
      </c>
      <c r="C1394">
        <v>1393</v>
      </c>
      <c r="D1394">
        <v>1393</v>
      </c>
    </row>
    <row r="1395" spans="1:4" x14ac:dyDescent="0.3">
      <c r="A1395" t="s">
        <v>139</v>
      </c>
      <c r="B1395" t="s">
        <v>3788</v>
      </c>
      <c r="C1395">
        <v>1394</v>
      </c>
      <c r="D1395">
        <v>1394</v>
      </c>
    </row>
    <row r="1396" spans="1:4" hidden="1" x14ac:dyDescent="0.3">
      <c r="A1396" t="s">
        <v>108</v>
      </c>
      <c r="B1396" t="s">
        <v>108</v>
      </c>
      <c r="C1396">
        <v>1395</v>
      </c>
      <c r="D1396">
        <v>1395</v>
      </c>
    </row>
    <row r="1397" spans="1:4" x14ac:dyDescent="0.3">
      <c r="A1397" t="s">
        <v>139</v>
      </c>
      <c r="B1397" t="s">
        <v>3788</v>
      </c>
      <c r="C1397">
        <v>1396</v>
      </c>
      <c r="D1397">
        <v>1396</v>
      </c>
    </row>
    <row r="1398" spans="1:4" hidden="1" x14ac:dyDescent="0.3">
      <c r="A1398" t="s">
        <v>325</v>
      </c>
      <c r="B1398" t="s">
        <v>3790</v>
      </c>
      <c r="C1398">
        <v>1397</v>
      </c>
      <c r="D1398">
        <v>1397</v>
      </c>
    </row>
    <row r="1399" spans="1:4" hidden="1" x14ac:dyDescent="0.3">
      <c r="A1399" t="s">
        <v>108</v>
      </c>
      <c r="B1399" t="s">
        <v>108</v>
      </c>
      <c r="C1399">
        <v>1398</v>
      </c>
      <c r="D1399">
        <v>1398</v>
      </c>
    </row>
    <row r="1400" spans="1:4" hidden="1" x14ac:dyDescent="0.3">
      <c r="A1400" t="s">
        <v>203</v>
      </c>
      <c r="B1400" t="s">
        <v>93</v>
      </c>
      <c r="C1400">
        <v>1399</v>
      </c>
      <c r="D1400">
        <v>1399</v>
      </c>
    </row>
    <row r="1401" spans="1:4" hidden="1" x14ac:dyDescent="0.3">
      <c r="A1401" t="s">
        <v>215</v>
      </c>
      <c r="B1401" t="s">
        <v>108</v>
      </c>
      <c r="C1401">
        <v>1400</v>
      </c>
      <c r="D1401">
        <v>1400</v>
      </c>
    </row>
    <row r="1402" spans="1:4" hidden="1" x14ac:dyDescent="0.3">
      <c r="A1402" t="s">
        <v>215</v>
      </c>
      <c r="B1402" t="s">
        <v>108</v>
      </c>
      <c r="C1402">
        <v>1401</v>
      </c>
      <c r="D1402">
        <v>1401</v>
      </c>
    </row>
    <row r="1403" spans="1:4" hidden="1" x14ac:dyDescent="0.3">
      <c r="A1403" t="s">
        <v>108</v>
      </c>
      <c r="B1403" t="s">
        <v>108</v>
      </c>
      <c r="C1403">
        <v>1402</v>
      </c>
      <c r="D1403">
        <v>1402</v>
      </c>
    </row>
    <row r="1404" spans="1:4" x14ac:dyDescent="0.3">
      <c r="A1404" t="s">
        <v>139</v>
      </c>
      <c r="B1404" t="s">
        <v>3788</v>
      </c>
      <c r="C1404">
        <v>1403</v>
      </c>
      <c r="D1404">
        <v>1403</v>
      </c>
    </row>
    <row r="1405" spans="1:4" x14ac:dyDescent="0.3">
      <c r="A1405" t="s">
        <v>139</v>
      </c>
      <c r="B1405" t="s">
        <v>3788</v>
      </c>
      <c r="C1405">
        <v>1404</v>
      </c>
      <c r="D1405">
        <v>1404</v>
      </c>
    </row>
    <row r="1406" spans="1:4" hidden="1" x14ac:dyDescent="0.3">
      <c r="A1406" t="s">
        <v>108</v>
      </c>
      <c r="B1406" t="s">
        <v>108</v>
      </c>
      <c r="C1406">
        <v>1405</v>
      </c>
      <c r="D1406">
        <v>1405</v>
      </c>
    </row>
    <row r="1407" spans="1:4" hidden="1" x14ac:dyDescent="0.3">
      <c r="A1407" t="s">
        <v>161</v>
      </c>
      <c r="B1407" t="s">
        <v>93</v>
      </c>
      <c r="C1407">
        <v>1406</v>
      </c>
      <c r="D1407">
        <v>1406</v>
      </c>
    </row>
    <row r="1408" spans="1:4" hidden="1" x14ac:dyDescent="0.3">
      <c r="A1408" t="s">
        <v>215</v>
      </c>
      <c r="B1408" t="s">
        <v>108</v>
      </c>
      <c r="C1408">
        <v>1407</v>
      </c>
      <c r="D1408">
        <v>1407</v>
      </c>
    </row>
    <row r="1409" spans="1:4" hidden="1" x14ac:dyDescent="0.3">
      <c r="A1409" t="s">
        <v>108</v>
      </c>
      <c r="B1409" t="s">
        <v>108</v>
      </c>
      <c r="C1409">
        <v>1408</v>
      </c>
      <c r="D1409">
        <v>1408</v>
      </c>
    </row>
    <row r="1410" spans="1:4" hidden="1" x14ac:dyDescent="0.3">
      <c r="A1410" t="s">
        <v>26</v>
      </c>
      <c r="B1410" t="s">
        <v>3787</v>
      </c>
      <c r="C1410">
        <v>1409</v>
      </c>
      <c r="D1410">
        <v>1409</v>
      </c>
    </row>
    <row r="1411" spans="1:4" hidden="1" x14ac:dyDescent="0.3">
      <c r="A1411" t="s">
        <v>325</v>
      </c>
      <c r="B1411" t="s">
        <v>3790</v>
      </c>
      <c r="C1411">
        <v>1410</v>
      </c>
      <c r="D1411">
        <v>1410</v>
      </c>
    </row>
    <row r="1412" spans="1:4" hidden="1" x14ac:dyDescent="0.3">
      <c r="A1412" t="s">
        <v>93</v>
      </c>
      <c r="B1412" t="s">
        <v>93</v>
      </c>
      <c r="C1412">
        <v>1411</v>
      </c>
      <c r="D1412">
        <v>1411</v>
      </c>
    </row>
    <row r="1413" spans="1:4" hidden="1" x14ac:dyDescent="0.3">
      <c r="A1413" t="s">
        <v>161</v>
      </c>
      <c r="B1413" t="s">
        <v>93</v>
      </c>
      <c r="C1413">
        <v>1412</v>
      </c>
      <c r="D1413">
        <v>1412</v>
      </c>
    </row>
    <row r="1414" spans="1:4" hidden="1" x14ac:dyDescent="0.3">
      <c r="A1414" t="s">
        <v>108</v>
      </c>
      <c r="B1414" t="s">
        <v>108</v>
      </c>
      <c r="C1414">
        <v>1413</v>
      </c>
      <c r="D1414">
        <v>1413</v>
      </c>
    </row>
    <row r="1415" spans="1:4" x14ac:dyDescent="0.3">
      <c r="A1415" t="s">
        <v>139</v>
      </c>
      <c r="B1415" t="s">
        <v>3788</v>
      </c>
      <c r="C1415">
        <v>1414</v>
      </c>
      <c r="D1415">
        <v>1414</v>
      </c>
    </row>
    <row r="1416" spans="1:4" hidden="1" x14ac:dyDescent="0.3">
      <c r="A1416" t="s">
        <v>26</v>
      </c>
      <c r="B1416" t="s">
        <v>3787</v>
      </c>
      <c r="C1416">
        <v>1415</v>
      </c>
      <c r="D1416">
        <v>1415</v>
      </c>
    </row>
    <row r="1417" spans="1:4" hidden="1" x14ac:dyDescent="0.3">
      <c r="A1417" t="s">
        <v>90</v>
      </c>
      <c r="B1417" t="s">
        <v>3789</v>
      </c>
      <c r="C1417">
        <v>1416</v>
      </c>
      <c r="D1417">
        <v>1416</v>
      </c>
    </row>
    <row r="1418" spans="1:4" hidden="1" x14ac:dyDescent="0.3">
      <c r="A1418" t="s">
        <v>108</v>
      </c>
      <c r="B1418" t="s">
        <v>108</v>
      </c>
      <c r="C1418">
        <v>1417</v>
      </c>
      <c r="D1418">
        <v>1417</v>
      </c>
    </row>
    <row r="1419" spans="1:4" hidden="1" x14ac:dyDescent="0.3">
      <c r="A1419" t="s">
        <v>108</v>
      </c>
      <c r="B1419" t="s">
        <v>108</v>
      </c>
      <c r="C1419">
        <v>1418</v>
      </c>
      <c r="D1419">
        <v>1418</v>
      </c>
    </row>
    <row r="1420" spans="1:4" hidden="1" x14ac:dyDescent="0.3">
      <c r="A1420" t="s">
        <v>108</v>
      </c>
      <c r="B1420" t="s">
        <v>108</v>
      </c>
      <c r="C1420">
        <v>1419</v>
      </c>
      <c r="D1420">
        <v>1419</v>
      </c>
    </row>
    <row r="1421" spans="1:4" x14ac:dyDescent="0.3">
      <c r="A1421" t="s">
        <v>139</v>
      </c>
      <c r="B1421" t="s">
        <v>3788</v>
      </c>
      <c r="C1421">
        <v>1420</v>
      </c>
      <c r="D1421">
        <v>1420</v>
      </c>
    </row>
    <row r="1422" spans="1:4" hidden="1" x14ac:dyDescent="0.3">
      <c r="A1422" t="s">
        <v>227</v>
      </c>
      <c r="B1422" t="s">
        <v>108</v>
      </c>
      <c r="C1422">
        <v>1421</v>
      </c>
      <c r="D1422">
        <v>1421</v>
      </c>
    </row>
    <row r="1423" spans="1:4" hidden="1" x14ac:dyDescent="0.3">
      <c r="A1423" t="s">
        <v>93</v>
      </c>
      <c r="B1423" t="s">
        <v>93</v>
      </c>
      <c r="C1423">
        <v>1422</v>
      </c>
      <c r="D1423">
        <v>1422</v>
      </c>
    </row>
    <row r="1424" spans="1:4" x14ac:dyDescent="0.3">
      <c r="A1424" t="s">
        <v>139</v>
      </c>
      <c r="B1424" t="s">
        <v>3788</v>
      </c>
      <c r="C1424">
        <v>1423</v>
      </c>
      <c r="D1424">
        <v>1423</v>
      </c>
    </row>
    <row r="1425" spans="1:4" hidden="1" x14ac:dyDescent="0.3">
      <c r="A1425" t="s">
        <v>108</v>
      </c>
      <c r="B1425" t="s">
        <v>108</v>
      </c>
      <c r="C1425">
        <v>1424</v>
      </c>
      <c r="D1425">
        <v>1424</v>
      </c>
    </row>
    <row r="1426" spans="1:4" hidden="1" x14ac:dyDescent="0.3">
      <c r="A1426" t="s">
        <v>108</v>
      </c>
      <c r="B1426" t="s">
        <v>108</v>
      </c>
      <c r="C1426">
        <v>1425</v>
      </c>
      <c r="D1426">
        <v>1425</v>
      </c>
    </row>
    <row r="1427" spans="1:4" hidden="1" x14ac:dyDescent="0.3">
      <c r="A1427" t="s">
        <v>26</v>
      </c>
      <c r="B1427" t="s">
        <v>3787</v>
      </c>
      <c r="C1427">
        <v>1426</v>
      </c>
      <c r="D1427">
        <v>1426</v>
      </c>
    </row>
    <row r="1428" spans="1:4" hidden="1" x14ac:dyDescent="0.3">
      <c r="A1428" t="s">
        <v>108</v>
      </c>
      <c r="B1428" t="s">
        <v>108</v>
      </c>
      <c r="C1428">
        <v>1427</v>
      </c>
      <c r="D1428">
        <v>1427</v>
      </c>
    </row>
    <row r="1429" spans="1:4" hidden="1" x14ac:dyDescent="0.3">
      <c r="A1429" t="s">
        <v>215</v>
      </c>
      <c r="B1429" t="s">
        <v>108</v>
      </c>
      <c r="C1429">
        <v>1428</v>
      </c>
      <c r="D1429">
        <v>1428</v>
      </c>
    </row>
    <row r="1430" spans="1:4" hidden="1" x14ac:dyDescent="0.3">
      <c r="A1430" t="s">
        <v>26</v>
      </c>
      <c r="B1430" t="s">
        <v>3787</v>
      </c>
      <c r="C1430">
        <v>1429</v>
      </c>
      <c r="D1430">
        <v>1429</v>
      </c>
    </row>
    <row r="1431" spans="1:4" hidden="1" x14ac:dyDescent="0.3">
      <c r="A1431" t="s">
        <v>108</v>
      </c>
      <c r="B1431" t="s">
        <v>108</v>
      </c>
      <c r="C1431">
        <v>1430</v>
      </c>
      <c r="D1431">
        <v>1430</v>
      </c>
    </row>
    <row r="1432" spans="1:4" hidden="1" x14ac:dyDescent="0.3">
      <c r="A1432" t="s">
        <v>203</v>
      </c>
      <c r="B1432" t="s">
        <v>93</v>
      </c>
      <c r="C1432">
        <v>1431</v>
      </c>
      <c r="D1432">
        <v>1431</v>
      </c>
    </row>
    <row r="1433" spans="1:4" hidden="1" x14ac:dyDescent="0.3">
      <c r="A1433" t="s">
        <v>90</v>
      </c>
      <c r="B1433" t="s">
        <v>3789</v>
      </c>
      <c r="C1433">
        <v>1432</v>
      </c>
      <c r="D1433">
        <v>1432</v>
      </c>
    </row>
    <row r="1434" spans="1:4" hidden="1" x14ac:dyDescent="0.3">
      <c r="A1434" t="s">
        <v>161</v>
      </c>
      <c r="B1434" t="s">
        <v>93</v>
      </c>
      <c r="C1434">
        <v>1433</v>
      </c>
      <c r="D1434">
        <v>1433</v>
      </c>
    </row>
    <row r="1435" spans="1:4" hidden="1" x14ac:dyDescent="0.3">
      <c r="A1435" t="s">
        <v>161</v>
      </c>
      <c r="B1435" t="s">
        <v>93</v>
      </c>
      <c r="C1435">
        <v>1434</v>
      </c>
      <c r="D1435">
        <v>1434</v>
      </c>
    </row>
    <row r="1436" spans="1:4" hidden="1" x14ac:dyDescent="0.3">
      <c r="A1436" t="s">
        <v>108</v>
      </c>
      <c r="B1436" t="s">
        <v>108</v>
      </c>
      <c r="C1436">
        <v>1435</v>
      </c>
      <c r="D1436">
        <v>1435</v>
      </c>
    </row>
    <row r="1437" spans="1:4" hidden="1" x14ac:dyDescent="0.3">
      <c r="A1437" t="s">
        <v>108</v>
      </c>
      <c r="B1437" t="s">
        <v>108</v>
      </c>
      <c r="C1437">
        <v>1436</v>
      </c>
      <c r="D1437">
        <v>1436</v>
      </c>
    </row>
    <row r="1438" spans="1:4" hidden="1" x14ac:dyDescent="0.3">
      <c r="A1438" t="s">
        <v>108</v>
      </c>
      <c r="B1438" t="s">
        <v>108</v>
      </c>
      <c r="C1438">
        <v>1437</v>
      </c>
      <c r="D1438">
        <v>1437</v>
      </c>
    </row>
    <row r="1439" spans="1:4" hidden="1" x14ac:dyDescent="0.3">
      <c r="A1439" t="s">
        <v>161</v>
      </c>
      <c r="B1439" t="s">
        <v>93</v>
      </c>
      <c r="C1439">
        <v>1438</v>
      </c>
      <c r="D1439">
        <v>1438</v>
      </c>
    </row>
    <row r="1440" spans="1:4" hidden="1" x14ac:dyDescent="0.3">
      <c r="A1440" t="s">
        <v>90</v>
      </c>
      <c r="B1440" t="s">
        <v>3789</v>
      </c>
      <c r="C1440">
        <v>1439</v>
      </c>
      <c r="D1440">
        <v>1439</v>
      </c>
    </row>
    <row r="1441" spans="1:4" hidden="1" x14ac:dyDescent="0.3">
      <c r="A1441" t="s">
        <v>90</v>
      </c>
      <c r="B1441" t="s">
        <v>3789</v>
      </c>
      <c r="C1441">
        <v>1440</v>
      </c>
      <c r="D1441">
        <v>1440</v>
      </c>
    </row>
    <row r="1442" spans="1:4" hidden="1" x14ac:dyDescent="0.3">
      <c r="A1442" t="s">
        <v>90</v>
      </c>
      <c r="B1442" t="s">
        <v>3789</v>
      </c>
      <c r="C1442">
        <v>1441</v>
      </c>
      <c r="D1442">
        <v>1441</v>
      </c>
    </row>
    <row r="1443" spans="1:4" hidden="1" x14ac:dyDescent="0.3">
      <c r="A1443" t="s">
        <v>108</v>
      </c>
      <c r="B1443" t="s">
        <v>108</v>
      </c>
      <c r="C1443">
        <v>1442</v>
      </c>
      <c r="D1443">
        <v>1442</v>
      </c>
    </row>
    <row r="1444" spans="1:4" hidden="1" x14ac:dyDescent="0.3">
      <c r="A1444" t="s">
        <v>108</v>
      </c>
      <c r="B1444" t="s">
        <v>108</v>
      </c>
      <c r="C1444">
        <v>1443</v>
      </c>
      <c r="D1444">
        <v>1443</v>
      </c>
    </row>
    <row r="1445" spans="1:4" hidden="1" x14ac:dyDescent="0.3">
      <c r="A1445" t="s">
        <v>108</v>
      </c>
      <c r="B1445" t="s">
        <v>108</v>
      </c>
      <c r="C1445">
        <v>1444</v>
      </c>
      <c r="D1445">
        <v>1444</v>
      </c>
    </row>
    <row r="1446" spans="1:4" hidden="1" x14ac:dyDescent="0.3">
      <c r="A1446" t="s">
        <v>90</v>
      </c>
      <c r="B1446" t="s">
        <v>3789</v>
      </c>
      <c r="C1446">
        <v>1445</v>
      </c>
      <c r="D1446">
        <v>1445</v>
      </c>
    </row>
    <row r="1447" spans="1:4" hidden="1" x14ac:dyDescent="0.3">
      <c r="A1447" t="s">
        <v>161</v>
      </c>
      <c r="B1447" t="s">
        <v>93</v>
      </c>
      <c r="C1447">
        <v>1446</v>
      </c>
      <c r="D1447">
        <v>1446</v>
      </c>
    </row>
    <row r="1448" spans="1:4" hidden="1" x14ac:dyDescent="0.3">
      <c r="A1448" t="s">
        <v>93</v>
      </c>
      <c r="B1448" t="s">
        <v>93</v>
      </c>
      <c r="C1448">
        <v>1447</v>
      </c>
      <c r="D1448">
        <v>1447</v>
      </c>
    </row>
    <row r="1449" spans="1:4" hidden="1" x14ac:dyDescent="0.3">
      <c r="A1449" t="s">
        <v>90</v>
      </c>
      <c r="B1449" t="s">
        <v>3789</v>
      </c>
      <c r="C1449">
        <v>1448</v>
      </c>
      <c r="D1449">
        <v>1448</v>
      </c>
    </row>
    <row r="1450" spans="1:4" hidden="1" x14ac:dyDescent="0.3">
      <c r="A1450" t="s">
        <v>108</v>
      </c>
      <c r="B1450" t="s">
        <v>108</v>
      </c>
      <c r="C1450">
        <v>1449</v>
      </c>
      <c r="D1450">
        <v>1449</v>
      </c>
    </row>
    <row r="1451" spans="1:4" hidden="1" x14ac:dyDescent="0.3">
      <c r="A1451" t="s">
        <v>90</v>
      </c>
      <c r="B1451" t="s">
        <v>3789</v>
      </c>
      <c r="C1451">
        <v>1450</v>
      </c>
      <c r="D1451">
        <v>1450</v>
      </c>
    </row>
    <row r="1452" spans="1:4" hidden="1" x14ac:dyDescent="0.3">
      <c r="A1452" t="s">
        <v>93</v>
      </c>
      <c r="B1452" t="s">
        <v>93</v>
      </c>
      <c r="C1452">
        <v>1451</v>
      </c>
      <c r="D1452">
        <v>1451</v>
      </c>
    </row>
    <row r="1453" spans="1:4" x14ac:dyDescent="0.3">
      <c r="A1453" t="s">
        <v>139</v>
      </c>
      <c r="B1453" t="s">
        <v>3788</v>
      </c>
      <c r="C1453">
        <v>1452</v>
      </c>
      <c r="D1453">
        <v>1452</v>
      </c>
    </row>
    <row r="1454" spans="1:4" hidden="1" x14ac:dyDescent="0.3">
      <c r="A1454" t="s">
        <v>90</v>
      </c>
      <c r="B1454" t="s">
        <v>3789</v>
      </c>
      <c r="C1454">
        <v>1453</v>
      </c>
      <c r="D1454">
        <v>1453</v>
      </c>
    </row>
    <row r="1455" spans="1:4" hidden="1" x14ac:dyDescent="0.3">
      <c r="A1455" t="s">
        <v>93</v>
      </c>
      <c r="B1455" t="s">
        <v>93</v>
      </c>
      <c r="C1455">
        <v>1454</v>
      </c>
      <c r="D1455">
        <v>1454</v>
      </c>
    </row>
    <row r="1456" spans="1:4" x14ac:dyDescent="0.3">
      <c r="A1456" t="s">
        <v>159</v>
      </c>
      <c r="B1456" t="s">
        <v>3788</v>
      </c>
      <c r="C1456">
        <v>1455</v>
      </c>
      <c r="D1456">
        <v>1455</v>
      </c>
    </row>
    <row r="1457" spans="1:4" hidden="1" x14ac:dyDescent="0.3">
      <c r="A1457" t="s">
        <v>90</v>
      </c>
      <c r="B1457" t="s">
        <v>3789</v>
      </c>
      <c r="C1457">
        <v>1456</v>
      </c>
      <c r="D1457">
        <v>1456</v>
      </c>
    </row>
    <row r="1458" spans="1:4" hidden="1" x14ac:dyDescent="0.3">
      <c r="A1458" t="s">
        <v>26</v>
      </c>
      <c r="B1458" t="s">
        <v>3787</v>
      </c>
      <c r="C1458">
        <v>1457</v>
      </c>
      <c r="D1458">
        <v>1457</v>
      </c>
    </row>
    <row r="1459" spans="1:4" hidden="1" x14ac:dyDescent="0.3">
      <c r="A1459" t="s">
        <v>108</v>
      </c>
      <c r="B1459" t="s">
        <v>108</v>
      </c>
      <c r="C1459">
        <v>1458</v>
      </c>
      <c r="D1459">
        <v>1458</v>
      </c>
    </row>
    <row r="1460" spans="1:4" x14ac:dyDescent="0.3">
      <c r="A1460" t="s">
        <v>139</v>
      </c>
      <c r="B1460" t="s">
        <v>3788</v>
      </c>
      <c r="C1460">
        <v>1459</v>
      </c>
      <c r="D1460">
        <v>1459</v>
      </c>
    </row>
    <row r="1461" spans="1:4" x14ac:dyDescent="0.3">
      <c r="A1461" t="s">
        <v>139</v>
      </c>
      <c r="B1461" t="s">
        <v>3788</v>
      </c>
      <c r="C1461">
        <v>1460</v>
      </c>
      <c r="D1461">
        <v>1460</v>
      </c>
    </row>
    <row r="1462" spans="1:4" hidden="1" x14ac:dyDescent="0.3">
      <c r="A1462" t="s">
        <v>26</v>
      </c>
      <c r="B1462" t="s">
        <v>3787</v>
      </c>
      <c r="C1462">
        <v>1461</v>
      </c>
      <c r="D1462">
        <v>1461</v>
      </c>
    </row>
    <row r="1463" spans="1:4" hidden="1" x14ac:dyDescent="0.3">
      <c r="A1463" t="s">
        <v>108</v>
      </c>
      <c r="B1463" t="s">
        <v>108</v>
      </c>
      <c r="C1463">
        <v>1462</v>
      </c>
      <c r="D1463">
        <v>1462</v>
      </c>
    </row>
    <row r="1464" spans="1:4" x14ac:dyDescent="0.3">
      <c r="A1464" t="s">
        <v>139</v>
      </c>
      <c r="B1464" t="s">
        <v>3788</v>
      </c>
      <c r="C1464">
        <v>1463</v>
      </c>
      <c r="D1464">
        <v>1463</v>
      </c>
    </row>
    <row r="1465" spans="1:4" hidden="1" x14ac:dyDescent="0.3">
      <c r="A1465" t="s">
        <v>26</v>
      </c>
      <c r="B1465" t="s">
        <v>3787</v>
      </c>
      <c r="C1465">
        <v>1464</v>
      </c>
      <c r="D1465">
        <v>1464</v>
      </c>
    </row>
    <row r="1466" spans="1:4" x14ac:dyDescent="0.3">
      <c r="A1466" t="s">
        <v>139</v>
      </c>
      <c r="B1466" t="s">
        <v>3788</v>
      </c>
      <c r="C1466">
        <v>1465</v>
      </c>
      <c r="D1466">
        <v>1465</v>
      </c>
    </row>
    <row r="1467" spans="1:4" hidden="1" x14ac:dyDescent="0.3">
      <c r="A1467" t="s">
        <v>161</v>
      </c>
      <c r="B1467" t="s">
        <v>93</v>
      </c>
      <c r="C1467">
        <v>1466</v>
      </c>
      <c r="D1467">
        <v>1466</v>
      </c>
    </row>
    <row r="1468" spans="1:4" hidden="1" x14ac:dyDescent="0.3">
      <c r="A1468" t="s">
        <v>26</v>
      </c>
      <c r="B1468" t="s">
        <v>3787</v>
      </c>
      <c r="C1468">
        <v>1467</v>
      </c>
      <c r="D1468">
        <v>1467</v>
      </c>
    </row>
    <row r="1469" spans="1:4" hidden="1" x14ac:dyDescent="0.3">
      <c r="A1469" t="s">
        <v>108</v>
      </c>
      <c r="B1469" t="s">
        <v>108</v>
      </c>
      <c r="C1469">
        <v>1468</v>
      </c>
      <c r="D1469">
        <v>1468</v>
      </c>
    </row>
    <row r="1470" spans="1:4" hidden="1" x14ac:dyDescent="0.3">
      <c r="A1470" t="s">
        <v>161</v>
      </c>
      <c r="B1470" t="s">
        <v>93</v>
      </c>
      <c r="C1470">
        <v>1469</v>
      </c>
      <c r="D1470">
        <v>1469</v>
      </c>
    </row>
    <row r="1471" spans="1:4" hidden="1" x14ac:dyDescent="0.3">
      <c r="A1471" t="s">
        <v>108</v>
      </c>
      <c r="B1471" t="s">
        <v>108</v>
      </c>
      <c r="C1471">
        <v>1470</v>
      </c>
      <c r="D1471">
        <v>1470</v>
      </c>
    </row>
    <row r="1472" spans="1:4" x14ac:dyDescent="0.3">
      <c r="A1472" t="s">
        <v>159</v>
      </c>
      <c r="B1472" t="s">
        <v>3788</v>
      </c>
      <c r="C1472">
        <v>1471</v>
      </c>
      <c r="D1472">
        <v>1471</v>
      </c>
    </row>
    <row r="1473" spans="1:4" hidden="1" x14ac:dyDescent="0.3">
      <c r="A1473" t="s">
        <v>26</v>
      </c>
      <c r="B1473" t="s">
        <v>3787</v>
      </c>
      <c r="C1473">
        <v>1472</v>
      </c>
      <c r="D1473">
        <v>1472</v>
      </c>
    </row>
    <row r="1474" spans="1:4" hidden="1" x14ac:dyDescent="0.3">
      <c r="A1474" t="s">
        <v>108</v>
      </c>
      <c r="B1474" t="s">
        <v>108</v>
      </c>
      <c r="C1474">
        <v>1473</v>
      </c>
      <c r="D1474">
        <v>1473</v>
      </c>
    </row>
    <row r="1475" spans="1:4" hidden="1" x14ac:dyDescent="0.3">
      <c r="A1475" t="s">
        <v>108</v>
      </c>
      <c r="B1475" t="s">
        <v>108</v>
      </c>
      <c r="C1475">
        <v>1474</v>
      </c>
      <c r="D1475">
        <v>1474</v>
      </c>
    </row>
    <row r="1476" spans="1:4" x14ac:dyDescent="0.3">
      <c r="A1476" t="s">
        <v>295</v>
      </c>
      <c r="B1476" t="s">
        <v>3788</v>
      </c>
      <c r="C1476">
        <v>1475</v>
      </c>
      <c r="D1476">
        <v>1475</v>
      </c>
    </row>
    <row r="1477" spans="1:4" hidden="1" x14ac:dyDescent="0.3">
      <c r="A1477" t="s">
        <v>26</v>
      </c>
      <c r="B1477" t="s">
        <v>3787</v>
      </c>
      <c r="C1477">
        <v>1476</v>
      </c>
      <c r="D1477">
        <v>1476</v>
      </c>
    </row>
    <row r="1478" spans="1:4" x14ac:dyDescent="0.3">
      <c r="A1478" t="s">
        <v>139</v>
      </c>
      <c r="B1478" t="s">
        <v>3788</v>
      </c>
      <c r="C1478">
        <v>1477</v>
      </c>
      <c r="D1478">
        <v>1477</v>
      </c>
    </row>
    <row r="1479" spans="1:4" hidden="1" x14ac:dyDescent="0.3">
      <c r="A1479" t="s">
        <v>93</v>
      </c>
      <c r="B1479" t="s">
        <v>93</v>
      </c>
      <c r="C1479">
        <v>1478</v>
      </c>
      <c r="D1479">
        <v>1478</v>
      </c>
    </row>
    <row r="1480" spans="1:4" hidden="1" x14ac:dyDescent="0.3">
      <c r="A1480" t="s">
        <v>108</v>
      </c>
      <c r="B1480" t="s">
        <v>108</v>
      </c>
      <c r="C1480">
        <v>1479</v>
      </c>
      <c r="D1480">
        <v>1479</v>
      </c>
    </row>
    <row r="1481" spans="1:4" x14ac:dyDescent="0.3">
      <c r="A1481" t="s">
        <v>139</v>
      </c>
      <c r="B1481" t="s">
        <v>3788</v>
      </c>
      <c r="C1481">
        <v>1480</v>
      </c>
      <c r="D1481">
        <v>1480</v>
      </c>
    </row>
    <row r="1482" spans="1:4" hidden="1" x14ac:dyDescent="0.3">
      <c r="A1482" t="s">
        <v>26</v>
      </c>
      <c r="B1482" t="s">
        <v>3787</v>
      </c>
      <c r="C1482">
        <v>1481</v>
      </c>
      <c r="D1482">
        <v>1481</v>
      </c>
    </row>
    <row r="1483" spans="1:4" x14ac:dyDescent="0.3">
      <c r="A1483" t="s">
        <v>139</v>
      </c>
      <c r="B1483" t="s">
        <v>3788</v>
      </c>
      <c r="C1483">
        <v>1482</v>
      </c>
      <c r="D1483">
        <v>1482</v>
      </c>
    </row>
    <row r="1484" spans="1:4" x14ac:dyDescent="0.3">
      <c r="A1484" t="s">
        <v>139</v>
      </c>
      <c r="B1484" t="s">
        <v>3788</v>
      </c>
      <c r="C1484">
        <v>1483</v>
      </c>
      <c r="D1484">
        <v>1483</v>
      </c>
    </row>
    <row r="1485" spans="1:4" hidden="1" x14ac:dyDescent="0.3">
      <c r="A1485" t="s">
        <v>215</v>
      </c>
      <c r="B1485" t="s">
        <v>108</v>
      </c>
      <c r="C1485">
        <v>1484</v>
      </c>
      <c r="D1485">
        <v>1484</v>
      </c>
    </row>
    <row r="1486" spans="1:4" hidden="1" x14ac:dyDescent="0.3">
      <c r="A1486" t="s">
        <v>93</v>
      </c>
      <c r="B1486" t="s">
        <v>93</v>
      </c>
      <c r="C1486">
        <v>1485</v>
      </c>
      <c r="D1486">
        <v>1485</v>
      </c>
    </row>
    <row r="1487" spans="1:4" x14ac:dyDescent="0.3">
      <c r="A1487" t="s">
        <v>139</v>
      </c>
      <c r="B1487" t="s">
        <v>3788</v>
      </c>
      <c r="C1487">
        <v>1486</v>
      </c>
      <c r="D1487">
        <v>1486</v>
      </c>
    </row>
    <row r="1488" spans="1:4" hidden="1" x14ac:dyDescent="0.3">
      <c r="A1488" t="s">
        <v>93</v>
      </c>
      <c r="B1488" t="s">
        <v>93</v>
      </c>
      <c r="C1488">
        <v>1487</v>
      </c>
      <c r="D1488">
        <v>1487</v>
      </c>
    </row>
    <row r="1489" spans="1:4" x14ac:dyDescent="0.3">
      <c r="A1489" t="s">
        <v>139</v>
      </c>
      <c r="B1489" t="s">
        <v>3788</v>
      </c>
      <c r="C1489">
        <v>1488</v>
      </c>
      <c r="D1489">
        <v>1488</v>
      </c>
    </row>
    <row r="1490" spans="1:4" hidden="1" x14ac:dyDescent="0.3">
      <c r="A1490" t="s">
        <v>108</v>
      </c>
      <c r="B1490" t="s">
        <v>108</v>
      </c>
      <c r="C1490">
        <v>1489</v>
      </c>
      <c r="D1490">
        <v>1489</v>
      </c>
    </row>
    <row r="1491" spans="1:4" hidden="1" x14ac:dyDescent="0.3">
      <c r="A1491" t="s">
        <v>93</v>
      </c>
      <c r="B1491" t="s">
        <v>93</v>
      </c>
      <c r="C1491">
        <v>1490</v>
      </c>
      <c r="D1491">
        <v>1490</v>
      </c>
    </row>
    <row r="1492" spans="1:4" hidden="1" x14ac:dyDescent="0.3">
      <c r="A1492" t="s">
        <v>108</v>
      </c>
      <c r="B1492" t="s">
        <v>108</v>
      </c>
      <c r="C1492">
        <v>1491</v>
      </c>
      <c r="D1492">
        <v>1491</v>
      </c>
    </row>
    <row r="1493" spans="1:4" hidden="1" x14ac:dyDescent="0.3">
      <c r="A1493" t="s">
        <v>108</v>
      </c>
      <c r="B1493" t="s">
        <v>108</v>
      </c>
      <c r="C1493">
        <v>1492</v>
      </c>
      <c r="D1493">
        <v>1492</v>
      </c>
    </row>
    <row r="1494" spans="1:4" hidden="1" x14ac:dyDescent="0.3">
      <c r="A1494" t="s">
        <v>90</v>
      </c>
      <c r="B1494" t="s">
        <v>3789</v>
      </c>
      <c r="C1494">
        <v>1493</v>
      </c>
      <c r="D1494">
        <v>1493</v>
      </c>
    </row>
    <row r="1495" spans="1:4" hidden="1" x14ac:dyDescent="0.3">
      <c r="A1495" t="s">
        <v>108</v>
      </c>
      <c r="B1495" t="s">
        <v>108</v>
      </c>
      <c r="C1495">
        <v>1494</v>
      </c>
      <c r="D1495">
        <v>1494</v>
      </c>
    </row>
    <row r="1496" spans="1:4" hidden="1" x14ac:dyDescent="0.3">
      <c r="A1496" t="s">
        <v>93</v>
      </c>
      <c r="B1496" t="s">
        <v>93</v>
      </c>
      <c r="C1496">
        <v>1495</v>
      </c>
      <c r="D1496">
        <v>1495</v>
      </c>
    </row>
    <row r="1497" spans="1:4" x14ac:dyDescent="0.3">
      <c r="A1497" t="s">
        <v>139</v>
      </c>
      <c r="B1497" t="s">
        <v>3788</v>
      </c>
      <c r="C1497">
        <v>1496</v>
      </c>
      <c r="D1497">
        <v>1496</v>
      </c>
    </row>
    <row r="1498" spans="1:4" hidden="1" x14ac:dyDescent="0.3">
      <c r="A1498" t="s">
        <v>93</v>
      </c>
      <c r="B1498" t="s">
        <v>93</v>
      </c>
      <c r="C1498">
        <v>1497</v>
      </c>
      <c r="D1498">
        <v>1497</v>
      </c>
    </row>
    <row r="1499" spans="1:4" hidden="1" x14ac:dyDescent="0.3">
      <c r="A1499" t="s">
        <v>90</v>
      </c>
      <c r="B1499" t="s">
        <v>3789</v>
      </c>
      <c r="C1499">
        <v>1498</v>
      </c>
      <c r="D1499">
        <v>1498</v>
      </c>
    </row>
    <row r="1500" spans="1:4" hidden="1" x14ac:dyDescent="0.3">
      <c r="A1500" t="s">
        <v>108</v>
      </c>
      <c r="B1500" t="s">
        <v>108</v>
      </c>
      <c r="C1500">
        <v>1499</v>
      </c>
      <c r="D1500">
        <v>1499</v>
      </c>
    </row>
    <row r="1501" spans="1:4" hidden="1" x14ac:dyDescent="0.3">
      <c r="A1501" t="s">
        <v>108</v>
      </c>
      <c r="B1501" t="s">
        <v>108</v>
      </c>
      <c r="C1501">
        <v>1500</v>
      </c>
      <c r="D1501">
        <v>1500</v>
      </c>
    </row>
    <row r="1502" spans="1:4" x14ac:dyDescent="0.3">
      <c r="A1502" t="s">
        <v>139</v>
      </c>
      <c r="B1502" t="s">
        <v>3788</v>
      </c>
      <c r="C1502">
        <v>1501</v>
      </c>
      <c r="D1502">
        <v>1501</v>
      </c>
    </row>
    <row r="1503" spans="1:4" hidden="1" x14ac:dyDescent="0.3">
      <c r="A1503" t="s">
        <v>26</v>
      </c>
      <c r="B1503" t="s">
        <v>3787</v>
      </c>
      <c r="C1503">
        <v>1502</v>
      </c>
      <c r="D1503">
        <v>1502</v>
      </c>
    </row>
    <row r="1504" spans="1:4" hidden="1" x14ac:dyDescent="0.3">
      <c r="A1504" t="s">
        <v>108</v>
      </c>
      <c r="B1504" t="s">
        <v>108</v>
      </c>
      <c r="C1504">
        <v>1503</v>
      </c>
      <c r="D1504">
        <v>1503</v>
      </c>
    </row>
    <row r="1505" spans="1:4" hidden="1" x14ac:dyDescent="0.3">
      <c r="A1505" t="s">
        <v>26</v>
      </c>
      <c r="B1505" t="s">
        <v>3787</v>
      </c>
      <c r="C1505">
        <v>1504</v>
      </c>
      <c r="D1505">
        <v>1504</v>
      </c>
    </row>
    <row r="1506" spans="1:4" hidden="1" x14ac:dyDescent="0.3">
      <c r="A1506" t="s">
        <v>26</v>
      </c>
      <c r="B1506" t="s">
        <v>3787</v>
      </c>
      <c r="C1506">
        <v>1505</v>
      </c>
      <c r="D1506">
        <v>1505</v>
      </c>
    </row>
    <row r="1507" spans="1:4" hidden="1" x14ac:dyDescent="0.3">
      <c r="A1507" t="s">
        <v>90</v>
      </c>
      <c r="B1507" t="s">
        <v>3789</v>
      </c>
      <c r="C1507">
        <v>1506</v>
      </c>
      <c r="D1507">
        <v>1506</v>
      </c>
    </row>
    <row r="1508" spans="1:4" hidden="1" x14ac:dyDescent="0.3">
      <c r="A1508" t="s">
        <v>93</v>
      </c>
      <c r="B1508" t="s">
        <v>93</v>
      </c>
      <c r="C1508">
        <v>1507</v>
      </c>
      <c r="D1508">
        <v>1507</v>
      </c>
    </row>
    <row r="1509" spans="1:4" hidden="1" x14ac:dyDescent="0.3">
      <c r="A1509" t="s">
        <v>161</v>
      </c>
      <c r="B1509" t="s">
        <v>93</v>
      </c>
      <c r="C1509">
        <v>1508</v>
      </c>
      <c r="D1509">
        <v>1508</v>
      </c>
    </row>
    <row r="1510" spans="1:4" hidden="1" x14ac:dyDescent="0.3">
      <c r="A1510" t="s">
        <v>215</v>
      </c>
      <c r="B1510" t="s">
        <v>108</v>
      </c>
      <c r="C1510">
        <v>1509</v>
      </c>
      <c r="D1510">
        <v>1509</v>
      </c>
    </row>
    <row r="1511" spans="1:4" hidden="1" x14ac:dyDescent="0.3">
      <c r="A1511" t="s">
        <v>161</v>
      </c>
      <c r="B1511" t="s">
        <v>93</v>
      </c>
      <c r="C1511">
        <v>1510</v>
      </c>
      <c r="D1511">
        <v>1510</v>
      </c>
    </row>
    <row r="1512" spans="1:4" hidden="1" x14ac:dyDescent="0.3">
      <c r="A1512" t="s">
        <v>161</v>
      </c>
      <c r="B1512" t="s">
        <v>93</v>
      </c>
      <c r="C1512">
        <v>1511</v>
      </c>
      <c r="D1512">
        <v>1511</v>
      </c>
    </row>
    <row r="1513" spans="1:4" hidden="1" x14ac:dyDescent="0.3">
      <c r="A1513" t="s">
        <v>108</v>
      </c>
      <c r="B1513" t="s">
        <v>108</v>
      </c>
      <c r="C1513">
        <v>1512</v>
      </c>
      <c r="D1513">
        <v>1512</v>
      </c>
    </row>
    <row r="1514" spans="1:4" hidden="1" x14ac:dyDescent="0.3">
      <c r="A1514" t="s">
        <v>90</v>
      </c>
      <c r="B1514" t="s">
        <v>3789</v>
      </c>
      <c r="C1514">
        <v>1513</v>
      </c>
      <c r="D1514">
        <v>1513</v>
      </c>
    </row>
    <row r="1515" spans="1:4" hidden="1" x14ac:dyDescent="0.3">
      <c r="A1515" t="s">
        <v>26</v>
      </c>
      <c r="B1515" t="s">
        <v>3787</v>
      </c>
      <c r="C1515">
        <v>1514</v>
      </c>
      <c r="D1515">
        <v>1514</v>
      </c>
    </row>
    <row r="1516" spans="1:4" x14ac:dyDescent="0.3">
      <c r="A1516" t="s">
        <v>139</v>
      </c>
      <c r="B1516" t="s">
        <v>3788</v>
      </c>
      <c r="C1516">
        <v>1515</v>
      </c>
      <c r="D1516">
        <v>1515</v>
      </c>
    </row>
    <row r="1517" spans="1:4" x14ac:dyDescent="0.3">
      <c r="A1517" t="s">
        <v>24</v>
      </c>
      <c r="B1517" t="s">
        <v>3788</v>
      </c>
      <c r="C1517">
        <v>1516</v>
      </c>
      <c r="D1517">
        <v>1516</v>
      </c>
    </row>
    <row r="1518" spans="1:4" hidden="1" x14ac:dyDescent="0.3">
      <c r="A1518" t="s">
        <v>108</v>
      </c>
      <c r="B1518" t="s">
        <v>108</v>
      </c>
      <c r="C1518">
        <v>1517</v>
      </c>
      <c r="D1518">
        <v>1517</v>
      </c>
    </row>
    <row r="1519" spans="1:4" x14ac:dyDescent="0.3">
      <c r="A1519" t="s">
        <v>159</v>
      </c>
      <c r="B1519" t="s">
        <v>3788</v>
      </c>
      <c r="C1519">
        <v>1518</v>
      </c>
      <c r="D1519">
        <v>1518</v>
      </c>
    </row>
    <row r="1520" spans="1:4" x14ac:dyDescent="0.3">
      <c r="A1520" t="s">
        <v>139</v>
      </c>
      <c r="B1520" t="s">
        <v>3788</v>
      </c>
      <c r="C1520">
        <v>1519</v>
      </c>
      <c r="D1520">
        <v>1519</v>
      </c>
    </row>
    <row r="1521" spans="1:4" hidden="1" x14ac:dyDescent="0.3">
      <c r="A1521" t="s">
        <v>108</v>
      </c>
      <c r="B1521" t="s">
        <v>108</v>
      </c>
      <c r="C1521">
        <v>1520</v>
      </c>
      <c r="D1521">
        <v>1520</v>
      </c>
    </row>
    <row r="1522" spans="1:4" hidden="1" x14ac:dyDescent="0.3">
      <c r="A1522" t="s">
        <v>93</v>
      </c>
      <c r="B1522" t="s">
        <v>93</v>
      </c>
      <c r="C1522">
        <v>1521</v>
      </c>
      <c r="D1522">
        <v>1521</v>
      </c>
    </row>
    <row r="1523" spans="1:4" hidden="1" x14ac:dyDescent="0.3">
      <c r="A1523" t="s">
        <v>203</v>
      </c>
      <c r="B1523" t="s">
        <v>93</v>
      </c>
      <c r="C1523">
        <v>1522</v>
      </c>
      <c r="D1523">
        <v>1522</v>
      </c>
    </row>
    <row r="1524" spans="1:4" x14ac:dyDescent="0.3">
      <c r="A1524" t="s">
        <v>159</v>
      </c>
      <c r="B1524" t="s">
        <v>3788</v>
      </c>
      <c r="C1524">
        <v>1523</v>
      </c>
      <c r="D1524">
        <v>1523</v>
      </c>
    </row>
    <row r="1525" spans="1:4" hidden="1" x14ac:dyDescent="0.3">
      <c r="A1525" t="s">
        <v>108</v>
      </c>
      <c r="B1525" t="s">
        <v>108</v>
      </c>
      <c r="C1525">
        <v>1524</v>
      </c>
      <c r="D1525">
        <v>1524</v>
      </c>
    </row>
    <row r="1526" spans="1:4" hidden="1" x14ac:dyDescent="0.3">
      <c r="A1526" t="s">
        <v>26</v>
      </c>
      <c r="B1526" t="s">
        <v>3787</v>
      </c>
      <c r="C1526">
        <v>1525</v>
      </c>
      <c r="D1526">
        <v>1525</v>
      </c>
    </row>
    <row r="1527" spans="1:4" hidden="1" x14ac:dyDescent="0.3">
      <c r="A1527" t="s">
        <v>108</v>
      </c>
      <c r="B1527" t="s">
        <v>108</v>
      </c>
      <c r="C1527">
        <v>1526</v>
      </c>
      <c r="D1527">
        <v>1526</v>
      </c>
    </row>
    <row r="1528" spans="1:4" hidden="1" x14ac:dyDescent="0.3">
      <c r="A1528" t="s">
        <v>108</v>
      </c>
      <c r="B1528" t="s">
        <v>108</v>
      </c>
      <c r="C1528">
        <v>1527</v>
      </c>
      <c r="D1528">
        <v>1527</v>
      </c>
    </row>
    <row r="1529" spans="1:4" x14ac:dyDescent="0.3">
      <c r="A1529" t="s">
        <v>159</v>
      </c>
      <c r="B1529" t="s">
        <v>3788</v>
      </c>
      <c r="C1529">
        <v>1528</v>
      </c>
      <c r="D1529">
        <v>1528</v>
      </c>
    </row>
    <row r="1530" spans="1:4" x14ac:dyDescent="0.3">
      <c r="A1530" t="s">
        <v>139</v>
      </c>
      <c r="B1530" t="s">
        <v>3788</v>
      </c>
      <c r="C1530">
        <v>1529</v>
      </c>
      <c r="D1530">
        <v>1529</v>
      </c>
    </row>
    <row r="1531" spans="1:4" x14ac:dyDescent="0.3">
      <c r="A1531" t="s">
        <v>139</v>
      </c>
      <c r="B1531" t="s">
        <v>3788</v>
      </c>
      <c r="C1531">
        <v>1530</v>
      </c>
      <c r="D1531">
        <v>1530</v>
      </c>
    </row>
    <row r="1532" spans="1:4" hidden="1" x14ac:dyDescent="0.3">
      <c r="A1532" t="s">
        <v>108</v>
      </c>
      <c r="B1532" t="s">
        <v>108</v>
      </c>
      <c r="C1532">
        <v>1531</v>
      </c>
      <c r="D1532">
        <v>1531</v>
      </c>
    </row>
    <row r="1533" spans="1:4" hidden="1" x14ac:dyDescent="0.3">
      <c r="A1533" t="s">
        <v>93</v>
      </c>
      <c r="B1533" t="s">
        <v>93</v>
      </c>
      <c r="C1533">
        <v>1532</v>
      </c>
      <c r="D1533">
        <v>1532</v>
      </c>
    </row>
    <row r="1534" spans="1:4" hidden="1" x14ac:dyDescent="0.3">
      <c r="A1534" t="s">
        <v>26</v>
      </c>
      <c r="B1534" t="s">
        <v>3787</v>
      </c>
      <c r="C1534">
        <v>1533</v>
      </c>
      <c r="D1534">
        <v>1533</v>
      </c>
    </row>
    <row r="1535" spans="1:4" hidden="1" x14ac:dyDescent="0.3">
      <c r="A1535" t="s">
        <v>90</v>
      </c>
      <c r="B1535" t="s">
        <v>3789</v>
      </c>
      <c r="C1535">
        <v>1534</v>
      </c>
      <c r="D1535">
        <v>1534</v>
      </c>
    </row>
    <row r="1536" spans="1:4" x14ac:dyDescent="0.3">
      <c r="A1536" t="s">
        <v>295</v>
      </c>
      <c r="B1536" t="s">
        <v>3788</v>
      </c>
      <c r="C1536">
        <v>1535</v>
      </c>
      <c r="D1536">
        <v>1535</v>
      </c>
    </row>
    <row r="1537" spans="1:4" hidden="1" x14ac:dyDescent="0.3">
      <c r="A1537" t="s">
        <v>215</v>
      </c>
      <c r="B1537" t="s">
        <v>108</v>
      </c>
      <c r="C1537">
        <v>1536</v>
      </c>
      <c r="D1537">
        <v>1536</v>
      </c>
    </row>
    <row r="1538" spans="1:4" hidden="1" x14ac:dyDescent="0.3">
      <c r="A1538" t="s">
        <v>108</v>
      </c>
      <c r="B1538" t="s">
        <v>108</v>
      </c>
      <c r="C1538">
        <v>1537</v>
      </c>
      <c r="D1538">
        <v>1537</v>
      </c>
    </row>
    <row r="1539" spans="1:4" hidden="1" x14ac:dyDescent="0.3">
      <c r="A1539" t="s">
        <v>26</v>
      </c>
      <c r="B1539" t="s">
        <v>3787</v>
      </c>
      <c r="C1539">
        <v>1538</v>
      </c>
      <c r="D1539">
        <v>1538</v>
      </c>
    </row>
    <row r="1540" spans="1:4" x14ac:dyDescent="0.3">
      <c r="A1540" t="s">
        <v>139</v>
      </c>
      <c r="B1540" t="s">
        <v>3788</v>
      </c>
      <c r="C1540">
        <v>1539</v>
      </c>
      <c r="D1540">
        <v>1539</v>
      </c>
    </row>
    <row r="1541" spans="1:4" x14ac:dyDescent="0.3">
      <c r="A1541" t="s">
        <v>139</v>
      </c>
      <c r="B1541" t="s">
        <v>3788</v>
      </c>
      <c r="C1541">
        <v>1540</v>
      </c>
      <c r="D1541">
        <v>1540</v>
      </c>
    </row>
    <row r="1542" spans="1:4" x14ac:dyDescent="0.3">
      <c r="A1542" t="s">
        <v>139</v>
      </c>
      <c r="B1542" t="s">
        <v>3788</v>
      </c>
      <c r="C1542">
        <v>1541</v>
      </c>
      <c r="D1542">
        <v>1541</v>
      </c>
    </row>
    <row r="1543" spans="1:4" hidden="1" x14ac:dyDescent="0.3">
      <c r="A1543" t="s">
        <v>161</v>
      </c>
      <c r="B1543" t="s">
        <v>93</v>
      </c>
      <c r="C1543">
        <v>1542</v>
      </c>
      <c r="D1543">
        <v>1542</v>
      </c>
    </row>
    <row r="1544" spans="1:4" x14ac:dyDescent="0.3">
      <c r="A1544" t="s">
        <v>159</v>
      </c>
      <c r="B1544" t="s">
        <v>3788</v>
      </c>
      <c r="C1544">
        <v>1543</v>
      </c>
      <c r="D1544">
        <v>1543</v>
      </c>
    </row>
    <row r="1545" spans="1:4" hidden="1" x14ac:dyDescent="0.3">
      <c r="A1545" t="s">
        <v>161</v>
      </c>
      <c r="B1545" t="s">
        <v>93</v>
      </c>
      <c r="C1545">
        <v>1544</v>
      </c>
      <c r="D1545">
        <v>1544</v>
      </c>
    </row>
    <row r="1546" spans="1:4" x14ac:dyDescent="0.3">
      <c r="A1546" t="s">
        <v>139</v>
      </c>
      <c r="B1546" t="s">
        <v>3788</v>
      </c>
      <c r="C1546">
        <v>1545</v>
      </c>
      <c r="D1546">
        <v>1545</v>
      </c>
    </row>
    <row r="1547" spans="1:4" x14ac:dyDescent="0.3">
      <c r="A1547" t="s">
        <v>139</v>
      </c>
      <c r="B1547" t="s">
        <v>3788</v>
      </c>
      <c r="C1547">
        <v>1546</v>
      </c>
      <c r="D1547">
        <v>1546</v>
      </c>
    </row>
    <row r="1548" spans="1:4" hidden="1" x14ac:dyDescent="0.3">
      <c r="A1548" t="s">
        <v>26</v>
      </c>
      <c r="B1548" t="s">
        <v>3787</v>
      </c>
      <c r="C1548">
        <v>1547</v>
      </c>
      <c r="D1548">
        <v>1547</v>
      </c>
    </row>
    <row r="1549" spans="1:4" x14ac:dyDescent="0.3">
      <c r="A1549" t="s">
        <v>139</v>
      </c>
      <c r="B1549" t="s">
        <v>3788</v>
      </c>
      <c r="C1549">
        <v>1548</v>
      </c>
      <c r="D1549">
        <v>1548</v>
      </c>
    </row>
    <row r="1550" spans="1:4" x14ac:dyDescent="0.3">
      <c r="A1550" t="s">
        <v>139</v>
      </c>
      <c r="B1550" t="s">
        <v>3788</v>
      </c>
      <c r="C1550">
        <v>1549</v>
      </c>
      <c r="D1550">
        <v>1549</v>
      </c>
    </row>
    <row r="1551" spans="1:4" hidden="1" x14ac:dyDescent="0.3">
      <c r="A1551" t="s">
        <v>161</v>
      </c>
      <c r="B1551" t="s">
        <v>93</v>
      </c>
      <c r="C1551">
        <v>1550</v>
      </c>
      <c r="D1551">
        <v>1550</v>
      </c>
    </row>
    <row r="1552" spans="1:4" hidden="1" x14ac:dyDescent="0.3">
      <c r="A1552" t="s">
        <v>108</v>
      </c>
      <c r="B1552" t="s">
        <v>108</v>
      </c>
      <c r="C1552">
        <v>1551</v>
      </c>
      <c r="D1552">
        <v>1551</v>
      </c>
    </row>
    <row r="1553" spans="1:4" x14ac:dyDescent="0.3">
      <c r="A1553" t="s">
        <v>139</v>
      </c>
      <c r="B1553" t="s">
        <v>3788</v>
      </c>
      <c r="C1553">
        <v>1552</v>
      </c>
      <c r="D1553">
        <v>1552</v>
      </c>
    </row>
    <row r="1554" spans="1:4" hidden="1" x14ac:dyDescent="0.3">
      <c r="A1554" t="s">
        <v>215</v>
      </c>
      <c r="B1554" t="s">
        <v>108</v>
      </c>
      <c r="C1554">
        <v>1553</v>
      </c>
      <c r="D1554">
        <v>1553</v>
      </c>
    </row>
    <row r="1555" spans="1:4" hidden="1" x14ac:dyDescent="0.3">
      <c r="A1555" t="s">
        <v>108</v>
      </c>
      <c r="B1555" t="s">
        <v>108</v>
      </c>
      <c r="C1555">
        <v>1554</v>
      </c>
      <c r="D1555">
        <v>1554</v>
      </c>
    </row>
    <row r="1556" spans="1:4" hidden="1" x14ac:dyDescent="0.3">
      <c r="A1556" t="s">
        <v>26</v>
      </c>
      <c r="B1556" t="s">
        <v>3787</v>
      </c>
      <c r="C1556">
        <v>1555</v>
      </c>
      <c r="D1556">
        <v>1555</v>
      </c>
    </row>
    <row r="1557" spans="1:4" x14ac:dyDescent="0.3">
      <c r="A1557" t="s">
        <v>139</v>
      </c>
      <c r="B1557" t="s">
        <v>3788</v>
      </c>
      <c r="C1557">
        <v>1556</v>
      </c>
      <c r="D1557">
        <v>1556</v>
      </c>
    </row>
    <row r="1558" spans="1:4" x14ac:dyDescent="0.3">
      <c r="A1558" t="s">
        <v>139</v>
      </c>
      <c r="B1558" t="s">
        <v>3788</v>
      </c>
      <c r="C1558">
        <v>1557</v>
      </c>
      <c r="D1558">
        <v>1557</v>
      </c>
    </row>
    <row r="1559" spans="1:4" x14ac:dyDescent="0.3">
      <c r="A1559" t="s">
        <v>139</v>
      </c>
      <c r="B1559" t="s">
        <v>3788</v>
      </c>
      <c r="C1559">
        <v>1558</v>
      </c>
      <c r="D1559">
        <v>1558</v>
      </c>
    </row>
    <row r="1560" spans="1:4" hidden="1" x14ac:dyDescent="0.3">
      <c r="A1560" t="s">
        <v>93</v>
      </c>
      <c r="B1560" t="s">
        <v>93</v>
      </c>
      <c r="C1560">
        <v>1559</v>
      </c>
      <c r="D1560">
        <v>1559</v>
      </c>
    </row>
    <row r="1561" spans="1:4" x14ac:dyDescent="0.3">
      <c r="A1561" t="s">
        <v>139</v>
      </c>
      <c r="B1561" t="s">
        <v>3788</v>
      </c>
      <c r="C1561">
        <v>1560</v>
      </c>
      <c r="D1561">
        <v>1560</v>
      </c>
    </row>
    <row r="1562" spans="1:4" hidden="1" x14ac:dyDescent="0.3">
      <c r="A1562" t="s">
        <v>150</v>
      </c>
      <c r="B1562" t="s">
        <v>3791</v>
      </c>
      <c r="C1562">
        <v>1561</v>
      </c>
      <c r="D1562">
        <v>1561</v>
      </c>
    </row>
    <row r="1563" spans="1:4" hidden="1" x14ac:dyDescent="0.3">
      <c r="A1563" t="s">
        <v>161</v>
      </c>
      <c r="B1563" t="s">
        <v>93</v>
      </c>
      <c r="C1563">
        <v>1562</v>
      </c>
      <c r="D1563">
        <v>1562</v>
      </c>
    </row>
    <row r="1564" spans="1:4" x14ac:dyDescent="0.3">
      <c r="A1564" t="s">
        <v>139</v>
      </c>
      <c r="B1564" t="s">
        <v>3788</v>
      </c>
      <c r="C1564">
        <v>1563</v>
      </c>
      <c r="D1564">
        <v>1563</v>
      </c>
    </row>
    <row r="1565" spans="1:4" x14ac:dyDescent="0.3">
      <c r="A1565" t="s">
        <v>139</v>
      </c>
      <c r="B1565" t="s">
        <v>3788</v>
      </c>
      <c r="C1565">
        <v>1564</v>
      </c>
      <c r="D1565">
        <v>1564</v>
      </c>
    </row>
    <row r="1566" spans="1:4" hidden="1" x14ac:dyDescent="0.3">
      <c r="A1566" t="s">
        <v>93</v>
      </c>
      <c r="B1566" t="s">
        <v>93</v>
      </c>
      <c r="C1566">
        <v>1565</v>
      </c>
      <c r="D1566">
        <v>1565</v>
      </c>
    </row>
    <row r="1567" spans="1:4" x14ac:dyDescent="0.3">
      <c r="A1567" t="s">
        <v>139</v>
      </c>
      <c r="B1567" t="s">
        <v>3788</v>
      </c>
      <c r="C1567">
        <v>1566</v>
      </c>
      <c r="D1567">
        <v>1566</v>
      </c>
    </row>
    <row r="1568" spans="1:4" x14ac:dyDescent="0.3">
      <c r="A1568" t="s">
        <v>139</v>
      </c>
      <c r="B1568" t="s">
        <v>3788</v>
      </c>
      <c r="C1568">
        <v>1567</v>
      </c>
      <c r="D1568">
        <v>1567</v>
      </c>
    </row>
    <row r="1569" spans="1:4" hidden="1" x14ac:dyDescent="0.3">
      <c r="A1569" t="s">
        <v>26</v>
      </c>
      <c r="B1569" t="s">
        <v>3787</v>
      </c>
      <c r="C1569">
        <v>1568</v>
      </c>
      <c r="D1569">
        <v>1568</v>
      </c>
    </row>
    <row r="1570" spans="1:4" x14ac:dyDescent="0.3">
      <c r="A1570" t="s">
        <v>139</v>
      </c>
      <c r="B1570" t="s">
        <v>3788</v>
      </c>
      <c r="C1570">
        <v>1569</v>
      </c>
      <c r="D1570">
        <v>1569</v>
      </c>
    </row>
    <row r="1571" spans="1:4" x14ac:dyDescent="0.3">
      <c r="A1571" t="s">
        <v>139</v>
      </c>
      <c r="B1571" t="s">
        <v>3788</v>
      </c>
      <c r="C1571">
        <v>1570</v>
      </c>
      <c r="D1571">
        <v>1570</v>
      </c>
    </row>
    <row r="1572" spans="1:4" hidden="1" x14ac:dyDescent="0.3">
      <c r="A1572" t="s">
        <v>108</v>
      </c>
      <c r="B1572" t="s">
        <v>108</v>
      </c>
      <c r="C1572">
        <v>1571</v>
      </c>
      <c r="D1572">
        <v>1571</v>
      </c>
    </row>
    <row r="1573" spans="1:4" hidden="1" x14ac:dyDescent="0.3">
      <c r="A1573" t="s">
        <v>93</v>
      </c>
      <c r="B1573" t="s">
        <v>93</v>
      </c>
      <c r="C1573">
        <v>1572</v>
      </c>
      <c r="D1573">
        <v>1572</v>
      </c>
    </row>
    <row r="1574" spans="1:4" x14ac:dyDescent="0.3">
      <c r="A1574" t="s">
        <v>139</v>
      </c>
      <c r="B1574" t="s">
        <v>3788</v>
      </c>
      <c r="C1574">
        <v>1573</v>
      </c>
      <c r="D1574">
        <v>1573</v>
      </c>
    </row>
    <row r="1575" spans="1:4" hidden="1" x14ac:dyDescent="0.3">
      <c r="A1575" t="s">
        <v>26</v>
      </c>
      <c r="B1575" t="s">
        <v>3787</v>
      </c>
      <c r="C1575">
        <v>1574</v>
      </c>
      <c r="D1575">
        <v>1574</v>
      </c>
    </row>
    <row r="1576" spans="1:4" x14ac:dyDescent="0.3">
      <c r="A1576" t="s">
        <v>139</v>
      </c>
      <c r="B1576" t="s">
        <v>3788</v>
      </c>
      <c r="C1576">
        <v>1575</v>
      </c>
      <c r="D1576">
        <v>1575</v>
      </c>
    </row>
    <row r="1577" spans="1:4" hidden="1" x14ac:dyDescent="0.3">
      <c r="A1577" t="s">
        <v>215</v>
      </c>
      <c r="B1577" t="s">
        <v>108</v>
      </c>
      <c r="C1577">
        <v>1576</v>
      </c>
      <c r="D1577">
        <v>1576</v>
      </c>
    </row>
    <row r="1578" spans="1:4" x14ac:dyDescent="0.3">
      <c r="A1578" t="s">
        <v>139</v>
      </c>
      <c r="B1578" t="s">
        <v>3788</v>
      </c>
      <c r="C1578">
        <v>1577</v>
      </c>
      <c r="D1578">
        <v>1577</v>
      </c>
    </row>
    <row r="1579" spans="1:4" x14ac:dyDescent="0.3">
      <c r="A1579" t="s">
        <v>139</v>
      </c>
      <c r="B1579" t="s">
        <v>3788</v>
      </c>
      <c r="C1579">
        <v>1578</v>
      </c>
      <c r="D1579">
        <v>1578</v>
      </c>
    </row>
    <row r="1580" spans="1:4" x14ac:dyDescent="0.3">
      <c r="A1580" t="s">
        <v>139</v>
      </c>
      <c r="B1580" t="s">
        <v>3788</v>
      </c>
      <c r="C1580">
        <v>1579</v>
      </c>
      <c r="D1580">
        <v>1579</v>
      </c>
    </row>
    <row r="1581" spans="1:4" hidden="1" x14ac:dyDescent="0.3">
      <c r="A1581" t="s">
        <v>26</v>
      </c>
      <c r="B1581" t="s">
        <v>3787</v>
      </c>
      <c r="C1581">
        <v>1580</v>
      </c>
      <c r="D1581">
        <v>1580</v>
      </c>
    </row>
    <row r="1582" spans="1:4" x14ac:dyDescent="0.3">
      <c r="A1582" t="s">
        <v>139</v>
      </c>
      <c r="B1582" t="s">
        <v>3788</v>
      </c>
      <c r="C1582">
        <v>1581</v>
      </c>
      <c r="D1582">
        <v>1581</v>
      </c>
    </row>
    <row r="1583" spans="1:4" hidden="1" x14ac:dyDescent="0.3">
      <c r="A1583" t="s">
        <v>227</v>
      </c>
      <c r="B1583" t="s">
        <v>108</v>
      </c>
      <c r="C1583">
        <v>1582</v>
      </c>
      <c r="D1583">
        <v>1582</v>
      </c>
    </row>
    <row r="1584" spans="1:4" x14ac:dyDescent="0.3">
      <c r="A1584" t="s">
        <v>139</v>
      </c>
      <c r="B1584" t="s">
        <v>3788</v>
      </c>
      <c r="C1584">
        <v>1583</v>
      </c>
      <c r="D1584">
        <v>1583</v>
      </c>
    </row>
    <row r="1585" spans="1:4" x14ac:dyDescent="0.3">
      <c r="A1585" t="s">
        <v>139</v>
      </c>
      <c r="B1585" t="s">
        <v>3788</v>
      </c>
      <c r="C1585">
        <v>1584</v>
      </c>
      <c r="D1585">
        <v>1584</v>
      </c>
    </row>
    <row r="1586" spans="1:4" hidden="1" x14ac:dyDescent="0.3">
      <c r="A1586" t="s">
        <v>108</v>
      </c>
      <c r="B1586" t="s">
        <v>108</v>
      </c>
      <c r="C1586">
        <v>1585</v>
      </c>
      <c r="D1586">
        <v>1585</v>
      </c>
    </row>
    <row r="1587" spans="1:4" hidden="1" x14ac:dyDescent="0.3">
      <c r="A1587" t="s">
        <v>26</v>
      </c>
      <c r="B1587" t="s">
        <v>3787</v>
      </c>
      <c r="C1587">
        <v>1586</v>
      </c>
      <c r="D1587">
        <v>1586</v>
      </c>
    </row>
    <row r="1588" spans="1:4" x14ac:dyDescent="0.3">
      <c r="A1588" t="s">
        <v>139</v>
      </c>
      <c r="B1588" t="s">
        <v>3788</v>
      </c>
      <c r="C1588">
        <v>1587</v>
      </c>
      <c r="D1588">
        <v>1587</v>
      </c>
    </row>
    <row r="1589" spans="1:4" hidden="1" x14ac:dyDescent="0.3">
      <c r="A1589" t="s">
        <v>161</v>
      </c>
      <c r="B1589" t="s">
        <v>93</v>
      </c>
      <c r="C1589">
        <v>1588</v>
      </c>
      <c r="D1589">
        <v>1588</v>
      </c>
    </row>
    <row r="1590" spans="1:4" x14ac:dyDescent="0.3">
      <c r="A1590" t="s">
        <v>139</v>
      </c>
      <c r="B1590" t="s">
        <v>3788</v>
      </c>
      <c r="C1590">
        <v>1589</v>
      </c>
      <c r="D1590">
        <v>1589</v>
      </c>
    </row>
    <row r="1591" spans="1:4" hidden="1" x14ac:dyDescent="0.3">
      <c r="A1591" t="s">
        <v>108</v>
      </c>
      <c r="B1591" t="s">
        <v>108</v>
      </c>
      <c r="C1591">
        <v>1590</v>
      </c>
      <c r="D1591">
        <v>1590</v>
      </c>
    </row>
    <row r="1592" spans="1:4" hidden="1" x14ac:dyDescent="0.3">
      <c r="A1592" t="s">
        <v>176</v>
      </c>
      <c r="B1592" t="s">
        <v>108</v>
      </c>
      <c r="C1592">
        <v>1591</v>
      </c>
      <c r="D1592">
        <v>1591</v>
      </c>
    </row>
    <row r="1593" spans="1:4" x14ac:dyDescent="0.3">
      <c r="A1593" t="s">
        <v>159</v>
      </c>
      <c r="B1593" t="s">
        <v>3788</v>
      </c>
      <c r="C1593">
        <v>1592</v>
      </c>
      <c r="D1593">
        <v>1592</v>
      </c>
    </row>
    <row r="1594" spans="1:4" hidden="1" x14ac:dyDescent="0.3">
      <c r="A1594" t="s">
        <v>108</v>
      </c>
      <c r="B1594" t="s">
        <v>108</v>
      </c>
      <c r="C1594">
        <v>1593</v>
      </c>
      <c r="D1594">
        <v>1593</v>
      </c>
    </row>
    <row r="1595" spans="1:4" hidden="1" x14ac:dyDescent="0.3">
      <c r="A1595" t="s">
        <v>108</v>
      </c>
      <c r="B1595" t="s">
        <v>108</v>
      </c>
      <c r="C1595">
        <v>1594</v>
      </c>
      <c r="D1595">
        <v>1594</v>
      </c>
    </row>
    <row r="1596" spans="1:4" hidden="1" x14ac:dyDescent="0.3">
      <c r="A1596" t="s">
        <v>108</v>
      </c>
      <c r="B1596" t="s">
        <v>108</v>
      </c>
      <c r="C1596">
        <v>1595</v>
      </c>
      <c r="D1596">
        <v>1595</v>
      </c>
    </row>
    <row r="1597" spans="1:4" x14ac:dyDescent="0.3">
      <c r="A1597" t="s">
        <v>139</v>
      </c>
      <c r="B1597" t="s">
        <v>3788</v>
      </c>
      <c r="C1597">
        <v>1596</v>
      </c>
      <c r="D1597">
        <v>1596</v>
      </c>
    </row>
    <row r="1598" spans="1:4" x14ac:dyDescent="0.3">
      <c r="A1598" t="s">
        <v>139</v>
      </c>
      <c r="B1598" t="s">
        <v>3788</v>
      </c>
      <c r="C1598">
        <v>1597</v>
      </c>
      <c r="D1598">
        <v>1597</v>
      </c>
    </row>
    <row r="1599" spans="1:4" x14ac:dyDescent="0.3">
      <c r="A1599" t="s">
        <v>139</v>
      </c>
      <c r="B1599" t="s">
        <v>3788</v>
      </c>
      <c r="C1599">
        <v>1598</v>
      </c>
      <c r="D1599">
        <v>1598</v>
      </c>
    </row>
    <row r="1600" spans="1:4" hidden="1" x14ac:dyDescent="0.3">
      <c r="A1600" t="s">
        <v>26</v>
      </c>
      <c r="B1600" t="s">
        <v>3787</v>
      </c>
      <c r="C1600">
        <v>1599</v>
      </c>
      <c r="D1600">
        <v>1599</v>
      </c>
    </row>
    <row r="1601" spans="1:4" x14ac:dyDescent="0.3">
      <c r="A1601" t="s">
        <v>139</v>
      </c>
      <c r="B1601" t="s">
        <v>3788</v>
      </c>
      <c r="C1601">
        <v>1600</v>
      </c>
      <c r="D1601">
        <v>1600</v>
      </c>
    </row>
    <row r="1602" spans="1:4" hidden="1" x14ac:dyDescent="0.3">
      <c r="A1602" t="s">
        <v>108</v>
      </c>
      <c r="B1602" t="s">
        <v>108</v>
      </c>
      <c r="C1602">
        <v>1601</v>
      </c>
      <c r="D1602">
        <v>1601</v>
      </c>
    </row>
    <row r="1603" spans="1:4" hidden="1" x14ac:dyDescent="0.3">
      <c r="A1603" t="s">
        <v>108</v>
      </c>
      <c r="B1603" t="s">
        <v>108</v>
      </c>
      <c r="C1603">
        <v>1602</v>
      </c>
      <c r="D1603">
        <v>1602</v>
      </c>
    </row>
    <row r="1604" spans="1:4" x14ac:dyDescent="0.3">
      <c r="A1604" t="s">
        <v>24</v>
      </c>
      <c r="B1604" t="s">
        <v>3788</v>
      </c>
      <c r="C1604">
        <v>1603</v>
      </c>
      <c r="D1604">
        <v>1603</v>
      </c>
    </row>
    <row r="1605" spans="1:4" hidden="1" x14ac:dyDescent="0.3">
      <c r="A1605" t="s">
        <v>90</v>
      </c>
      <c r="B1605" t="s">
        <v>3789</v>
      </c>
      <c r="C1605">
        <v>1604</v>
      </c>
      <c r="D1605">
        <v>1604</v>
      </c>
    </row>
    <row r="1606" spans="1:4" x14ac:dyDescent="0.3">
      <c r="A1606" t="s">
        <v>139</v>
      </c>
      <c r="B1606" t="s">
        <v>3788</v>
      </c>
      <c r="C1606">
        <v>1605</v>
      </c>
      <c r="D1606">
        <v>1605</v>
      </c>
    </row>
    <row r="1607" spans="1:4" x14ac:dyDescent="0.3">
      <c r="A1607" t="s">
        <v>139</v>
      </c>
      <c r="B1607" t="s">
        <v>3788</v>
      </c>
      <c r="C1607">
        <v>1606</v>
      </c>
      <c r="D1607">
        <v>1606</v>
      </c>
    </row>
    <row r="1608" spans="1:4" x14ac:dyDescent="0.3">
      <c r="A1608" t="s">
        <v>139</v>
      </c>
      <c r="B1608" t="s">
        <v>3788</v>
      </c>
      <c r="C1608">
        <v>1607</v>
      </c>
      <c r="D1608">
        <v>1607</v>
      </c>
    </row>
    <row r="1609" spans="1:4" x14ac:dyDescent="0.3">
      <c r="A1609" t="s">
        <v>139</v>
      </c>
      <c r="B1609" t="s">
        <v>3788</v>
      </c>
      <c r="C1609">
        <v>1608</v>
      </c>
      <c r="D1609">
        <v>1608</v>
      </c>
    </row>
    <row r="1610" spans="1:4" hidden="1" x14ac:dyDescent="0.3">
      <c r="A1610" t="s">
        <v>108</v>
      </c>
      <c r="B1610" t="s">
        <v>108</v>
      </c>
      <c r="C1610">
        <v>1609</v>
      </c>
      <c r="D1610">
        <v>1609</v>
      </c>
    </row>
    <row r="1611" spans="1:4" hidden="1" x14ac:dyDescent="0.3">
      <c r="A1611" t="s">
        <v>227</v>
      </c>
      <c r="B1611" t="s">
        <v>108</v>
      </c>
      <c r="C1611">
        <v>1610</v>
      </c>
      <c r="D1611">
        <v>1610</v>
      </c>
    </row>
    <row r="1612" spans="1:4" hidden="1" x14ac:dyDescent="0.3">
      <c r="A1612" t="s">
        <v>108</v>
      </c>
      <c r="B1612" t="s">
        <v>108</v>
      </c>
      <c r="C1612">
        <v>1611</v>
      </c>
      <c r="D1612">
        <v>1611</v>
      </c>
    </row>
    <row r="1613" spans="1:4" hidden="1" x14ac:dyDescent="0.3">
      <c r="A1613" t="s">
        <v>90</v>
      </c>
      <c r="B1613" t="s">
        <v>3789</v>
      </c>
      <c r="C1613">
        <v>1612</v>
      </c>
      <c r="D1613">
        <v>1612</v>
      </c>
    </row>
    <row r="1614" spans="1:4" hidden="1" x14ac:dyDescent="0.3">
      <c r="A1614" t="s">
        <v>161</v>
      </c>
      <c r="B1614" t="s">
        <v>93</v>
      </c>
      <c r="C1614">
        <v>1613</v>
      </c>
      <c r="D1614">
        <v>1613</v>
      </c>
    </row>
    <row r="1615" spans="1:4" hidden="1" x14ac:dyDescent="0.3">
      <c r="A1615" t="s">
        <v>227</v>
      </c>
      <c r="B1615" t="s">
        <v>108</v>
      </c>
      <c r="C1615">
        <v>1614</v>
      </c>
      <c r="D1615">
        <v>1614</v>
      </c>
    </row>
    <row r="1616" spans="1:4" x14ac:dyDescent="0.3">
      <c r="A1616" t="s">
        <v>139</v>
      </c>
      <c r="B1616" t="s">
        <v>3788</v>
      </c>
      <c r="C1616">
        <v>1615</v>
      </c>
      <c r="D1616">
        <v>1615</v>
      </c>
    </row>
    <row r="1617" spans="1:4" hidden="1" x14ac:dyDescent="0.3">
      <c r="A1617" t="s">
        <v>108</v>
      </c>
      <c r="B1617" t="s">
        <v>108</v>
      </c>
      <c r="C1617">
        <v>1616</v>
      </c>
      <c r="D1617">
        <v>1616</v>
      </c>
    </row>
    <row r="1618" spans="1:4" hidden="1" x14ac:dyDescent="0.3">
      <c r="A1618" t="s">
        <v>108</v>
      </c>
      <c r="B1618" t="s">
        <v>108</v>
      </c>
      <c r="C1618">
        <v>1617</v>
      </c>
      <c r="D1618">
        <v>1617</v>
      </c>
    </row>
    <row r="1619" spans="1:4" hidden="1" x14ac:dyDescent="0.3">
      <c r="A1619" t="s">
        <v>108</v>
      </c>
      <c r="B1619" t="s">
        <v>108</v>
      </c>
      <c r="C1619">
        <v>1618</v>
      </c>
      <c r="D1619">
        <v>1618</v>
      </c>
    </row>
    <row r="1620" spans="1:4" x14ac:dyDescent="0.3">
      <c r="A1620" t="s">
        <v>139</v>
      </c>
      <c r="B1620" t="s">
        <v>3788</v>
      </c>
      <c r="C1620">
        <v>1619</v>
      </c>
      <c r="D1620">
        <v>1619</v>
      </c>
    </row>
    <row r="1621" spans="1:4" x14ac:dyDescent="0.3">
      <c r="A1621" t="s">
        <v>139</v>
      </c>
      <c r="B1621" t="s">
        <v>3788</v>
      </c>
      <c r="C1621">
        <v>1620</v>
      </c>
      <c r="D1621">
        <v>1620</v>
      </c>
    </row>
    <row r="1622" spans="1:4" hidden="1" x14ac:dyDescent="0.3">
      <c r="A1622" t="s">
        <v>26</v>
      </c>
      <c r="B1622" t="s">
        <v>3787</v>
      </c>
      <c r="C1622">
        <v>1621</v>
      </c>
      <c r="D1622">
        <v>1621</v>
      </c>
    </row>
    <row r="1623" spans="1:4" hidden="1" x14ac:dyDescent="0.3">
      <c r="A1623" t="s">
        <v>108</v>
      </c>
      <c r="B1623" t="s">
        <v>108</v>
      </c>
      <c r="C1623">
        <v>1622</v>
      </c>
      <c r="D1623">
        <v>1622</v>
      </c>
    </row>
    <row r="1624" spans="1:4" hidden="1" x14ac:dyDescent="0.3">
      <c r="A1624" t="s">
        <v>93</v>
      </c>
      <c r="B1624" t="s">
        <v>93</v>
      </c>
      <c r="C1624">
        <v>1623</v>
      </c>
      <c r="D1624">
        <v>1623</v>
      </c>
    </row>
    <row r="1625" spans="1:4" hidden="1" x14ac:dyDescent="0.3">
      <c r="A1625" t="s">
        <v>26</v>
      </c>
      <c r="B1625" t="s">
        <v>3787</v>
      </c>
      <c r="C1625">
        <v>1624</v>
      </c>
      <c r="D1625">
        <v>1624</v>
      </c>
    </row>
    <row r="1626" spans="1:4" x14ac:dyDescent="0.3">
      <c r="A1626" t="s">
        <v>139</v>
      </c>
      <c r="B1626" t="s">
        <v>3788</v>
      </c>
      <c r="C1626">
        <v>1625</v>
      </c>
      <c r="D1626">
        <v>1625</v>
      </c>
    </row>
    <row r="1627" spans="1:4" hidden="1" x14ac:dyDescent="0.3">
      <c r="A1627" t="s">
        <v>150</v>
      </c>
      <c r="B1627" t="s">
        <v>3791</v>
      </c>
      <c r="C1627">
        <v>1626</v>
      </c>
      <c r="D1627">
        <v>1626</v>
      </c>
    </row>
    <row r="1628" spans="1:4" hidden="1" x14ac:dyDescent="0.3">
      <c r="A1628" t="s">
        <v>93</v>
      </c>
      <c r="B1628" t="s">
        <v>93</v>
      </c>
      <c r="C1628">
        <v>1627</v>
      </c>
      <c r="D1628">
        <v>1627</v>
      </c>
    </row>
    <row r="1629" spans="1:4" x14ac:dyDescent="0.3">
      <c r="A1629" t="s">
        <v>139</v>
      </c>
      <c r="B1629" t="s">
        <v>3788</v>
      </c>
      <c r="C1629">
        <v>1628</v>
      </c>
      <c r="D1629">
        <v>1628</v>
      </c>
    </row>
    <row r="1630" spans="1:4" x14ac:dyDescent="0.3">
      <c r="A1630" t="s">
        <v>139</v>
      </c>
      <c r="B1630" t="s">
        <v>3788</v>
      </c>
      <c r="C1630">
        <v>1629</v>
      </c>
      <c r="D1630">
        <v>1629</v>
      </c>
    </row>
    <row r="1631" spans="1:4" x14ac:dyDescent="0.3">
      <c r="A1631" t="s">
        <v>139</v>
      </c>
      <c r="B1631" t="s">
        <v>3788</v>
      </c>
      <c r="C1631">
        <v>1630</v>
      </c>
      <c r="D1631">
        <v>1630</v>
      </c>
    </row>
    <row r="1632" spans="1:4" x14ac:dyDescent="0.3">
      <c r="A1632" t="s">
        <v>139</v>
      </c>
      <c r="B1632" t="s">
        <v>3788</v>
      </c>
      <c r="C1632">
        <v>1631</v>
      </c>
      <c r="D1632">
        <v>1631</v>
      </c>
    </row>
    <row r="1633" spans="1:4" x14ac:dyDescent="0.3">
      <c r="A1633" t="s">
        <v>139</v>
      </c>
      <c r="B1633" t="s">
        <v>3788</v>
      </c>
      <c r="C1633">
        <v>1632</v>
      </c>
      <c r="D1633">
        <v>1632</v>
      </c>
    </row>
    <row r="1634" spans="1:4" x14ac:dyDescent="0.3">
      <c r="A1634" t="s">
        <v>139</v>
      </c>
      <c r="B1634" t="s">
        <v>3788</v>
      </c>
      <c r="C1634">
        <v>1633</v>
      </c>
      <c r="D1634">
        <v>1633</v>
      </c>
    </row>
    <row r="1635" spans="1:4" hidden="1" x14ac:dyDescent="0.3">
      <c r="A1635" t="s">
        <v>90</v>
      </c>
      <c r="B1635" t="s">
        <v>3789</v>
      </c>
      <c r="C1635">
        <v>1634</v>
      </c>
      <c r="D1635">
        <v>1634</v>
      </c>
    </row>
    <row r="1636" spans="1:4" x14ac:dyDescent="0.3">
      <c r="A1636" t="s">
        <v>139</v>
      </c>
      <c r="B1636" t="s">
        <v>3788</v>
      </c>
      <c r="C1636">
        <v>1635</v>
      </c>
      <c r="D1636">
        <v>1635</v>
      </c>
    </row>
    <row r="1637" spans="1:4" x14ac:dyDescent="0.3">
      <c r="A1637" t="s">
        <v>139</v>
      </c>
      <c r="B1637" t="s">
        <v>3788</v>
      </c>
      <c r="C1637">
        <v>1636</v>
      </c>
      <c r="D1637">
        <v>1636</v>
      </c>
    </row>
    <row r="1638" spans="1:4" hidden="1" x14ac:dyDescent="0.3">
      <c r="A1638" t="s">
        <v>90</v>
      </c>
      <c r="B1638" t="s">
        <v>3789</v>
      </c>
      <c r="C1638">
        <v>1637</v>
      </c>
      <c r="D1638">
        <v>1637</v>
      </c>
    </row>
    <row r="1639" spans="1:4" x14ac:dyDescent="0.3">
      <c r="A1639" t="s">
        <v>139</v>
      </c>
      <c r="B1639" t="s">
        <v>3788</v>
      </c>
      <c r="C1639">
        <v>1638</v>
      </c>
      <c r="D1639">
        <v>1638</v>
      </c>
    </row>
    <row r="1640" spans="1:4" hidden="1" x14ac:dyDescent="0.3">
      <c r="A1640" t="s">
        <v>108</v>
      </c>
      <c r="B1640" t="s">
        <v>108</v>
      </c>
      <c r="C1640">
        <v>1639</v>
      </c>
      <c r="D1640">
        <v>1639</v>
      </c>
    </row>
    <row r="1641" spans="1:4" hidden="1" x14ac:dyDescent="0.3">
      <c r="A1641" t="s">
        <v>108</v>
      </c>
      <c r="B1641" t="s">
        <v>108</v>
      </c>
      <c r="C1641">
        <v>1640</v>
      </c>
      <c r="D1641">
        <v>1640</v>
      </c>
    </row>
    <row r="1642" spans="1:4" hidden="1" x14ac:dyDescent="0.3">
      <c r="A1642" t="s">
        <v>161</v>
      </c>
      <c r="B1642" t="s">
        <v>93</v>
      </c>
      <c r="C1642">
        <v>1641</v>
      </c>
      <c r="D1642">
        <v>1641</v>
      </c>
    </row>
    <row r="1643" spans="1:4" x14ac:dyDescent="0.3">
      <c r="A1643" t="s">
        <v>139</v>
      </c>
      <c r="B1643" t="s">
        <v>3788</v>
      </c>
      <c r="C1643">
        <v>1642</v>
      </c>
      <c r="D1643">
        <v>1642</v>
      </c>
    </row>
    <row r="1644" spans="1:4" hidden="1" x14ac:dyDescent="0.3">
      <c r="A1644" t="s">
        <v>26</v>
      </c>
      <c r="B1644" t="s">
        <v>3787</v>
      </c>
      <c r="C1644">
        <v>1643</v>
      </c>
      <c r="D1644">
        <v>1643</v>
      </c>
    </row>
    <row r="1645" spans="1:4" hidden="1" x14ac:dyDescent="0.3">
      <c r="A1645" t="s">
        <v>90</v>
      </c>
      <c r="B1645" t="s">
        <v>3789</v>
      </c>
      <c r="C1645">
        <v>1644</v>
      </c>
      <c r="D1645">
        <v>1644</v>
      </c>
    </row>
    <row r="1646" spans="1:4" hidden="1" x14ac:dyDescent="0.3">
      <c r="A1646" t="s">
        <v>108</v>
      </c>
      <c r="B1646" t="s">
        <v>108</v>
      </c>
      <c r="C1646">
        <v>1645</v>
      </c>
      <c r="D1646">
        <v>1645</v>
      </c>
    </row>
    <row r="1647" spans="1:4" hidden="1" x14ac:dyDescent="0.3">
      <c r="A1647" t="s">
        <v>93</v>
      </c>
      <c r="B1647" t="s">
        <v>93</v>
      </c>
      <c r="C1647">
        <v>1646</v>
      </c>
      <c r="D1647">
        <v>1646</v>
      </c>
    </row>
    <row r="1648" spans="1:4" x14ac:dyDescent="0.3">
      <c r="A1648" t="s">
        <v>139</v>
      </c>
      <c r="B1648" t="s">
        <v>3788</v>
      </c>
      <c r="C1648">
        <v>1647</v>
      </c>
      <c r="D1648">
        <v>1647</v>
      </c>
    </row>
    <row r="1649" spans="1:4" hidden="1" x14ac:dyDescent="0.3">
      <c r="A1649" t="s">
        <v>26</v>
      </c>
      <c r="B1649" t="s">
        <v>3787</v>
      </c>
      <c r="C1649">
        <v>1648</v>
      </c>
      <c r="D1649">
        <v>1648</v>
      </c>
    </row>
    <row r="1650" spans="1:4" x14ac:dyDescent="0.3">
      <c r="A1650" t="s">
        <v>139</v>
      </c>
      <c r="B1650" t="s">
        <v>3788</v>
      </c>
      <c r="C1650">
        <v>1649</v>
      </c>
      <c r="D1650">
        <v>1649</v>
      </c>
    </row>
    <row r="1651" spans="1:4" hidden="1" x14ac:dyDescent="0.3">
      <c r="A1651" t="s">
        <v>108</v>
      </c>
      <c r="B1651" t="s">
        <v>108</v>
      </c>
      <c r="C1651">
        <v>1650</v>
      </c>
      <c r="D1651">
        <v>1650</v>
      </c>
    </row>
    <row r="1652" spans="1:4" hidden="1" x14ac:dyDescent="0.3">
      <c r="A1652" t="s">
        <v>108</v>
      </c>
      <c r="B1652" t="s">
        <v>108</v>
      </c>
      <c r="C1652">
        <v>1651</v>
      </c>
      <c r="D1652">
        <v>1651</v>
      </c>
    </row>
    <row r="1653" spans="1:4" hidden="1" x14ac:dyDescent="0.3">
      <c r="A1653" t="s">
        <v>161</v>
      </c>
      <c r="B1653" t="s">
        <v>93</v>
      </c>
      <c r="C1653">
        <v>1652</v>
      </c>
      <c r="D1653">
        <v>1652</v>
      </c>
    </row>
    <row r="1654" spans="1:4" hidden="1" x14ac:dyDescent="0.3">
      <c r="A1654" t="s">
        <v>108</v>
      </c>
      <c r="B1654" t="s">
        <v>108</v>
      </c>
      <c r="C1654">
        <v>1653</v>
      </c>
      <c r="D1654">
        <v>1653</v>
      </c>
    </row>
    <row r="1655" spans="1:4" x14ac:dyDescent="0.3">
      <c r="A1655" t="s">
        <v>139</v>
      </c>
      <c r="B1655" t="s">
        <v>3788</v>
      </c>
      <c r="C1655">
        <v>1654</v>
      </c>
      <c r="D1655">
        <v>1654</v>
      </c>
    </row>
    <row r="1656" spans="1:4" hidden="1" x14ac:dyDescent="0.3">
      <c r="A1656" t="s">
        <v>108</v>
      </c>
      <c r="B1656" t="s">
        <v>108</v>
      </c>
      <c r="C1656">
        <v>1655</v>
      </c>
      <c r="D1656">
        <v>1655</v>
      </c>
    </row>
    <row r="1657" spans="1:4" hidden="1" x14ac:dyDescent="0.3">
      <c r="A1657" t="s">
        <v>93</v>
      </c>
      <c r="B1657" t="s">
        <v>93</v>
      </c>
      <c r="C1657">
        <v>1656</v>
      </c>
      <c r="D1657">
        <v>1656</v>
      </c>
    </row>
    <row r="1658" spans="1:4" hidden="1" x14ac:dyDescent="0.3">
      <c r="A1658" t="s">
        <v>108</v>
      </c>
      <c r="B1658" t="s">
        <v>108</v>
      </c>
      <c r="C1658">
        <v>1657</v>
      </c>
      <c r="D1658">
        <v>1657</v>
      </c>
    </row>
    <row r="1659" spans="1:4" hidden="1" x14ac:dyDescent="0.3">
      <c r="A1659" t="s">
        <v>227</v>
      </c>
      <c r="B1659" t="s">
        <v>108</v>
      </c>
      <c r="C1659">
        <v>1658</v>
      </c>
      <c r="D1659">
        <v>1658</v>
      </c>
    </row>
    <row r="1660" spans="1:4" x14ac:dyDescent="0.3">
      <c r="A1660" t="s">
        <v>139</v>
      </c>
      <c r="B1660" t="s">
        <v>3788</v>
      </c>
      <c r="C1660">
        <v>1659</v>
      </c>
      <c r="D1660">
        <v>1659</v>
      </c>
    </row>
    <row r="1661" spans="1:4" hidden="1" x14ac:dyDescent="0.3">
      <c r="A1661" t="s">
        <v>108</v>
      </c>
      <c r="B1661" t="s">
        <v>108</v>
      </c>
      <c r="C1661">
        <v>1660</v>
      </c>
      <c r="D1661">
        <v>1660</v>
      </c>
    </row>
    <row r="1662" spans="1:4" x14ac:dyDescent="0.3">
      <c r="A1662" t="s">
        <v>139</v>
      </c>
      <c r="B1662" t="s">
        <v>3788</v>
      </c>
      <c r="C1662">
        <v>1661</v>
      </c>
      <c r="D1662">
        <v>1661</v>
      </c>
    </row>
    <row r="1663" spans="1:4" hidden="1" x14ac:dyDescent="0.3">
      <c r="A1663" t="s">
        <v>161</v>
      </c>
      <c r="B1663" t="s">
        <v>93</v>
      </c>
      <c r="C1663">
        <v>1662</v>
      </c>
      <c r="D1663">
        <v>1662</v>
      </c>
    </row>
    <row r="1664" spans="1:4" hidden="1" x14ac:dyDescent="0.3">
      <c r="A1664" t="s">
        <v>215</v>
      </c>
      <c r="B1664" t="s">
        <v>108</v>
      </c>
      <c r="C1664">
        <v>1663</v>
      </c>
      <c r="D1664">
        <v>1663</v>
      </c>
    </row>
    <row r="1665" spans="1:4" x14ac:dyDescent="0.3">
      <c r="A1665" t="s">
        <v>139</v>
      </c>
      <c r="B1665" t="s">
        <v>3788</v>
      </c>
      <c r="C1665">
        <v>1664</v>
      </c>
      <c r="D1665">
        <v>1664</v>
      </c>
    </row>
    <row r="1666" spans="1:4" hidden="1" x14ac:dyDescent="0.3">
      <c r="A1666" t="s">
        <v>93</v>
      </c>
      <c r="B1666" t="s">
        <v>93</v>
      </c>
      <c r="C1666">
        <v>1665</v>
      </c>
      <c r="D1666">
        <v>1665</v>
      </c>
    </row>
    <row r="1667" spans="1:4" x14ac:dyDescent="0.3">
      <c r="A1667" t="s">
        <v>139</v>
      </c>
      <c r="B1667" t="s">
        <v>3788</v>
      </c>
      <c r="C1667">
        <v>1666</v>
      </c>
      <c r="D1667">
        <v>1666</v>
      </c>
    </row>
    <row r="1668" spans="1:4" x14ac:dyDescent="0.3">
      <c r="A1668" t="s">
        <v>139</v>
      </c>
      <c r="B1668" t="s">
        <v>3788</v>
      </c>
      <c r="C1668">
        <v>1667</v>
      </c>
      <c r="D1668">
        <v>1667</v>
      </c>
    </row>
    <row r="1669" spans="1:4" hidden="1" x14ac:dyDescent="0.3">
      <c r="A1669" t="s">
        <v>90</v>
      </c>
      <c r="B1669" t="s">
        <v>3789</v>
      </c>
      <c r="C1669">
        <v>1668</v>
      </c>
      <c r="D1669">
        <v>1668</v>
      </c>
    </row>
    <row r="1670" spans="1:4" x14ac:dyDescent="0.3">
      <c r="A1670" t="s">
        <v>139</v>
      </c>
      <c r="B1670" t="s">
        <v>3788</v>
      </c>
      <c r="C1670">
        <v>1669</v>
      </c>
      <c r="D1670">
        <v>1669</v>
      </c>
    </row>
    <row r="1671" spans="1:4" hidden="1" x14ac:dyDescent="0.3">
      <c r="A1671" t="s">
        <v>108</v>
      </c>
      <c r="B1671" t="s">
        <v>108</v>
      </c>
      <c r="C1671">
        <v>1670</v>
      </c>
      <c r="D1671">
        <v>1670</v>
      </c>
    </row>
    <row r="1672" spans="1:4" hidden="1" x14ac:dyDescent="0.3">
      <c r="A1672" t="s">
        <v>150</v>
      </c>
      <c r="B1672" t="s">
        <v>3791</v>
      </c>
      <c r="C1672">
        <v>1671</v>
      </c>
      <c r="D1672">
        <v>1671</v>
      </c>
    </row>
    <row r="1673" spans="1:4" hidden="1" x14ac:dyDescent="0.3">
      <c r="A1673" t="s">
        <v>227</v>
      </c>
      <c r="B1673" t="s">
        <v>108</v>
      </c>
      <c r="C1673">
        <v>1672</v>
      </c>
      <c r="D1673">
        <v>1672</v>
      </c>
    </row>
    <row r="1674" spans="1:4" x14ac:dyDescent="0.3">
      <c r="A1674" t="s">
        <v>139</v>
      </c>
      <c r="B1674" t="s">
        <v>3788</v>
      </c>
      <c r="C1674">
        <v>1673</v>
      </c>
      <c r="D1674">
        <v>1673</v>
      </c>
    </row>
    <row r="1675" spans="1:4" hidden="1" x14ac:dyDescent="0.3">
      <c r="A1675" t="s">
        <v>90</v>
      </c>
      <c r="B1675" t="s">
        <v>3789</v>
      </c>
      <c r="C1675">
        <v>1674</v>
      </c>
      <c r="D1675">
        <v>1674</v>
      </c>
    </row>
    <row r="1676" spans="1:4" x14ac:dyDescent="0.3">
      <c r="A1676" t="s">
        <v>139</v>
      </c>
      <c r="B1676" t="s">
        <v>3788</v>
      </c>
      <c r="C1676">
        <v>1675</v>
      </c>
      <c r="D1676">
        <v>1675</v>
      </c>
    </row>
    <row r="1677" spans="1:4" x14ac:dyDescent="0.3">
      <c r="A1677" t="s">
        <v>139</v>
      </c>
      <c r="B1677" t="s">
        <v>3788</v>
      </c>
      <c r="C1677">
        <v>1676</v>
      </c>
      <c r="D1677">
        <v>1676</v>
      </c>
    </row>
    <row r="1678" spans="1:4" hidden="1" x14ac:dyDescent="0.3">
      <c r="A1678" t="s">
        <v>90</v>
      </c>
      <c r="B1678" t="s">
        <v>3789</v>
      </c>
      <c r="C1678">
        <v>1677</v>
      </c>
      <c r="D1678">
        <v>1677</v>
      </c>
    </row>
    <row r="1679" spans="1:4" hidden="1" x14ac:dyDescent="0.3">
      <c r="A1679" t="s">
        <v>108</v>
      </c>
      <c r="B1679" t="s">
        <v>108</v>
      </c>
      <c r="C1679">
        <v>1678</v>
      </c>
      <c r="D1679">
        <v>1678</v>
      </c>
    </row>
    <row r="1680" spans="1:4" x14ac:dyDescent="0.3">
      <c r="A1680" t="s">
        <v>139</v>
      </c>
      <c r="B1680" t="s">
        <v>3788</v>
      </c>
      <c r="C1680">
        <v>1679</v>
      </c>
      <c r="D1680">
        <v>1679</v>
      </c>
    </row>
    <row r="1681" spans="1:4" hidden="1" x14ac:dyDescent="0.3">
      <c r="A1681" t="s">
        <v>93</v>
      </c>
      <c r="B1681" t="s">
        <v>93</v>
      </c>
      <c r="C1681">
        <v>1680</v>
      </c>
      <c r="D1681">
        <v>1680</v>
      </c>
    </row>
    <row r="1682" spans="1:4" hidden="1" x14ac:dyDescent="0.3">
      <c r="A1682" t="s">
        <v>108</v>
      </c>
      <c r="B1682" t="s">
        <v>108</v>
      </c>
      <c r="C1682">
        <v>1681</v>
      </c>
      <c r="D1682">
        <v>1681</v>
      </c>
    </row>
    <row r="1683" spans="1:4" hidden="1" x14ac:dyDescent="0.3">
      <c r="A1683" t="s">
        <v>93</v>
      </c>
      <c r="B1683" t="s">
        <v>93</v>
      </c>
      <c r="C1683">
        <v>1682</v>
      </c>
      <c r="D1683">
        <v>1682</v>
      </c>
    </row>
    <row r="1684" spans="1:4" hidden="1" x14ac:dyDescent="0.3">
      <c r="A1684" t="s">
        <v>108</v>
      </c>
      <c r="B1684" t="s">
        <v>108</v>
      </c>
      <c r="C1684">
        <v>1683</v>
      </c>
      <c r="D1684">
        <v>1683</v>
      </c>
    </row>
    <row r="1685" spans="1:4" hidden="1" x14ac:dyDescent="0.3">
      <c r="A1685" t="s">
        <v>108</v>
      </c>
      <c r="B1685" t="s">
        <v>108</v>
      </c>
      <c r="C1685">
        <v>1684</v>
      </c>
      <c r="D1685">
        <v>1684</v>
      </c>
    </row>
    <row r="1686" spans="1:4" hidden="1" x14ac:dyDescent="0.3">
      <c r="A1686" t="s">
        <v>108</v>
      </c>
      <c r="B1686" t="s">
        <v>108</v>
      </c>
      <c r="C1686">
        <v>1685</v>
      </c>
      <c r="D1686">
        <v>1685</v>
      </c>
    </row>
    <row r="1687" spans="1:4" hidden="1" x14ac:dyDescent="0.3">
      <c r="A1687" t="s">
        <v>108</v>
      </c>
      <c r="B1687" t="s">
        <v>108</v>
      </c>
      <c r="C1687">
        <v>1686</v>
      </c>
      <c r="D1687">
        <v>1686</v>
      </c>
    </row>
    <row r="1688" spans="1:4" x14ac:dyDescent="0.3">
      <c r="A1688" t="s">
        <v>139</v>
      </c>
      <c r="B1688" t="s">
        <v>3788</v>
      </c>
      <c r="C1688">
        <v>1687</v>
      </c>
      <c r="D1688">
        <v>1687</v>
      </c>
    </row>
    <row r="1689" spans="1:4" x14ac:dyDescent="0.3">
      <c r="A1689" t="s">
        <v>139</v>
      </c>
      <c r="B1689" t="s">
        <v>3788</v>
      </c>
      <c r="C1689">
        <v>1688</v>
      </c>
      <c r="D1689">
        <v>1688</v>
      </c>
    </row>
    <row r="1690" spans="1:4" x14ac:dyDescent="0.3">
      <c r="A1690" t="s">
        <v>139</v>
      </c>
      <c r="B1690" t="s">
        <v>3788</v>
      </c>
      <c r="C1690">
        <v>1689</v>
      </c>
      <c r="D1690">
        <v>1689</v>
      </c>
    </row>
    <row r="1691" spans="1:4" hidden="1" x14ac:dyDescent="0.3">
      <c r="A1691" t="s">
        <v>108</v>
      </c>
      <c r="B1691" t="s">
        <v>108</v>
      </c>
      <c r="C1691">
        <v>1690</v>
      </c>
      <c r="D1691">
        <v>1690</v>
      </c>
    </row>
    <row r="1692" spans="1:4" hidden="1" x14ac:dyDescent="0.3">
      <c r="A1692" t="s">
        <v>215</v>
      </c>
      <c r="B1692" t="s">
        <v>108</v>
      </c>
      <c r="C1692">
        <v>1691</v>
      </c>
      <c r="D1692">
        <v>1691</v>
      </c>
    </row>
    <row r="1693" spans="1:4" hidden="1" x14ac:dyDescent="0.3">
      <c r="A1693" t="s">
        <v>108</v>
      </c>
      <c r="B1693" t="s">
        <v>108</v>
      </c>
      <c r="C1693">
        <v>1692</v>
      </c>
      <c r="D1693">
        <v>1692</v>
      </c>
    </row>
    <row r="1694" spans="1:4" x14ac:dyDescent="0.3">
      <c r="A1694" t="s">
        <v>139</v>
      </c>
      <c r="B1694" t="s">
        <v>3788</v>
      </c>
      <c r="C1694">
        <v>1693</v>
      </c>
      <c r="D1694">
        <v>1693</v>
      </c>
    </row>
    <row r="1695" spans="1:4" hidden="1" x14ac:dyDescent="0.3">
      <c r="A1695" t="s">
        <v>90</v>
      </c>
      <c r="B1695" t="s">
        <v>3789</v>
      </c>
      <c r="C1695">
        <v>1694</v>
      </c>
      <c r="D1695">
        <v>1694</v>
      </c>
    </row>
    <row r="1696" spans="1:4" hidden="1" x14ac:dyDescent="0.3">
      <c r="A1696" t="s">
        <v>26</v>
      </c>
      <c r="B1696" t="s">
        <v>3787</v>
      </c>
      <c r="C1696">
        <v>1695</v>
      </c>
      <c r="D1696">
        <v>1695</v>
      </c>
    </row>
    <row r="1697" spans="1:4" hidden="1" x14ac:dyDescent="0.3">
      <c r="A1697" t="s">
        <v>108</v>
      </c>
      <c r="B1697" t="s">
        <v>108</v>
      </c>
      <c r="C1697">
        <v>1696</v>
      </c>
      <c r="D1697">
        <v>1696</v>
      </c>
    </row>
    <row r="1698" spans="1:4" x14ac:dyDescent="0.3">
      <c r="A1698" t="s">
        <v>139</v>
      </c>
      <c r="B1698" t="s">
        <v>3788</v>
      </c>
      <c r="C1698">
        <v>1697</v>
      </c>
      <c r="D1698">
        <v>1697</v>
      </c>
    </row>
    <row r="1699" spans="1:4" hidden="1" x14ac:dyDescent="0.3">
      <c r="A1699" t="s">
        <v>108</v>
      </c>
      <c r="B1699" t="s">
        <v>108</v>
      </c>
      <c r="C1699">
        <v>1698</v>
      </c>
      <c r="D1699">
        <v>1698</v>
      </c>
    </row>
    <row r="1700" spans="1:4" hidden="1" x14ac:dyDescent="0.3">
      <c r="A1700" t="s">
        <v>215</v>
      </c>
      <c r="B1700" t="s">
        <v>108</v>
      </c>
      <c r="C1700">
        <v>1699</v>
      </c>
      <c r="D1700">
        <v>1699</v>
      </c>
    </row>
    <row r="1701" spans="1:4" hidden="1" x14ac:dyDescent="0.3">
      <c r="A1701" t="s">
        <v>26</v>
      </c>
      <c r="B1701" t="s">
        <v>3787</v>
      </c>
      <c r="C1701">
        <v>1700</v>
      </c>
      <c r="D1701">
        <v>1700</v>
      </c>
    </row>
    <row r="1702" spans="1:4" x14ac:dyDescent="0.3">
      <c r="A1702" t="s">
        <v>139</v>
      </c>
      <c r="B1702" t="s">
        <v>3788</v>
      </c>
      <c r="C1702">
        <v>1701</v>
      </c>
      <c r="D1702">
        <v>1701</v>
      </c>
    </row>
    <row r="1703" spans="1:4" hidden="1" x14ac:dyDescent="0.3">
      <c r="A1703" t="s">
        <v>90</v>
      </c>
      <c r="B1703" t="s">
        <v>3789</v>
      </c>
      <c r="C1703">
        <v>1702</v>
      </c>
      <c r="D1703">
        <v>1702</v>
      </c>
    </row>
    <row r="1704" spans="1:4" hidden="1" x14ac:dyDescent="0.3">
      <c r="A1704" t="s">
        <v>108</v>
      </c>
      <c r="B1704" t="s">
        <v>108</v>
      </c>
      <c r="C1704">
        <v>1703</v>
      </c>
      <c r="D1704">
        <v>1703</v>
      </c>
    </row>
    <row r="1705" spans="1:4" hidden="1" x14ac:dyDescent="0.3">
      <c r="A1705" t="s">
        <v>108</v>
      </c>
      <c r="B1705" t="s">
        <v>108</v>
      </c>
      <c r="C1705">
        <v>1704</v>
      </c>
      <c r="D1705">
        <v>1704</v>
      </c>
    </row>
    <row r="1706" spans="1:4" hidden="1" x14ac:dyDescent="0.3">
      <c r="A1706" t="s">
        <v>108</v>
      </c>
      <c r="B1706" t="s">
        <v>108</v>
      </c>
      <c r="C1706">
        <v>1705</v>
      </c>
      <c r="D1706">
        <v>1705</v>
      </c>
    </row>
    <row r="1707" spans="1:4" hidden="1" x14ac:dyDescent="0.3">
      <c r="A1707" t="s">
        <v>161</v>
      </c>
      <c r="B1707" t="s">
        <v>93</v>
      </c>
      <c r="C1707">
        <v>1706</v>
      </c>
      <c r="D1707">
        <v>1706</v>
      </c>
    </row>
    <row r="1708" spans="1:4" hidden="1" x14ac:dyDescent="0.3">
      <c r="A1708" t="s">
        <v>108</v>
      </c>
      <c r="B1708" t="s">
        <v>108</v>
      </c>
      <c r="C1708">
        <v>1707</v>
      </c>
      <c r="D1708">
        <v>1707</v>
      </c>
    </row>
    <row r="1709" spans="1:4" x14ac:dyDescent="0.3">
      <c r="A1709" t="s">
        <v>139</v>
      </c>
      <c r="B1709" t="s">
        <v>3788</v>
      </c>
      <c r="C1709">
        <v>1708</v>
      </c>
      <c r="D1709">
        <v>1708</v>
      </c>
    </row>
    <row r="1710" spans="1:4" hidden="1" x14ac:dyDescent="0.3">
      <c r="A1710" t="s">
        <v>507</v>
      </c>
      <c r="B1710" t="s">
        <v>93</v>
      </c>
      <c r="C1710">
        <v>1709</v>
      </c>
      <c r="D1710">
        <v>1709</v>
      </c>
    </row>
    <row r="1711" spans="1:4" hidden="1" x14ac:dyDescent="0.3">
      <c r="A1711" t="s">
        <v>108</v>
      </c>
      <c r="B1711" t="s">
        <v>108</v>
      </c>
      <c r="C1711">
        <v>1710</v>
      </c>
      <c r="D1711">
        <v>1710</v>
      </c>
    </row>
    <row r="1712" spans="1:4" hidden="1" x14ac:dyDescent="0.3">
      <c r="A1712" t="s">
        <v>108</v>
      </c>
      <c r="B1712" t="s">
        <v>108</v>
      </c>
      <c r="C1712">
        <v>1711</v>
      </c>
      <c r="D1712">
        <v>1711</v>
      </c>
    </row>
    <row r="1713" spans="1:4" hidden="1" x14ac:dyDescent="0.3">
      <c r="A1713" t="s">
        <v>108</v>
      </c>
      <c r="B1713" t="s">
        <v>108</v>
      </c>
      <c r="C1713">
        <v>1712</v>
      </c>
      <c r="D1713">
        <v>1712</v>
      </c>
    </row>
    <row r="1714" spans="1:4" hidden="1" x14ac:dyDescent="0.3">
      <c r="A1714" t="s">
        <v>108</v>
      </c>
      <c r="B1714" t="s">
        <v>108</v>
      </c>
      <c r="C1714">
        <v>1713</v>
      </c>
      <c r="D1714">
        <v>1713</v>
      </c>
    </row>
    <row r="1715" spans="1:4" hidden="1" x14ac:dyDescent="0.3">
      <c r="A1715" t="s">
        <v>26</v>
      </c>
      <c r="B1715" t="s">
        <v>3787</v>
      </c>
      <c r="C1715">
        <v>1714</v>
      </c>
      <c r="D1715">
        <v>1714</v>
      </c>
    </row>
    <row r="1716" spans="1:4" hidden="1" x14ac:dyDescent="0.3">
      <c r="A1716" t="s">
        <v>108</v>
      </c>
      <c r="B1716" t="s">
        <v>108</v>
      </c>
      <c r="C1716">
        <v>1715</v>
      </c>
      <c r="D1716">
        <v>1715</v>
      </c>
    </row>
    <row r="1717" spans="1:4" hidden="1" x14ac:dyDescent="0.3">
      <c r="A1717" t="s">
        <v>90</v>
      </c>
      <c r="B1717" t="s">
        <v>3789</v>
      </c>
      <c r="C1717">
        <v>1716</v>
      </c>
      <c r="D1717">
        <v>1716</v>
      </c>
    </row>
    <row r="1718" spans="1:4" hidden="1" x14ac:dyDescent="0.3">
      <c r="A1718" t="s">
        <v>108</v>
      </c>
      <c r="B1718" t="s">
        <v>108</v>
      </c>
      <c r="C1718">
        <v>1717</v>
      </c>
      <c r="D1718">
        <v>1717</v>
      </c>
    </row>
    <row r="1719" spans="1:4" hidden="1" x14ac:dyDescent="0.3">
      <c r="A1719" t="s">
        <v>108</v>
      </c>
      <c r="B1719" t="s">
        <v>108</v>
      </c>
      <c r="C1719">
        <v>1718</v>
      </c>
      <c r="D1719">
        <v>1718</v>
      </c>
    </row>
    <row r="1720" spans="1:4" x14ac:dyDescent="0.3">
      <c r="A1720" t="s">
        <v>139</v>
      </c>
      <c r="B1720" t="s">
        <v>3788</v>
      </c>
      <c r="C1720">
        <v>1719</v>
      </c>
      <c r="D1720">
        <v>1719</v>
      </c>
    </row>
    <row r="1721" spans="1:4" hidden="1" x14ac:dyDescent="0.3">
      <c r="A1721" t="s">
        <v>93</v>
      </c>
      <c r="B1721" t="s">
        <v>93</v>
      </c>
      <c r="C1721">
        <v>1720</v>
      </c>
      <c r="D1721">
        <v>1720</v>
      </c>
    </row>
    <row r="1722" spans="1:4" hidden="1" x14ac:dyDescent="0.3">
      <c r="A1722" t="s">
        <v>227</v>
      </c>
      <c r="B1722" t="s">
        <v>108</v>
      </c>
      <c r="C1722">
        <v>1721</v>
      </c>
      <c r="D1722">
        <v>1721</v>
      </c>
    </row>
    <row r="1723" spans="1:4" hidden="1" x14ac:dyDescent="0.3">
      <c r="A1723" t="s">
        <v>161</v>
      </c>
      <c r="B1723" t="s">
        <v>93</v>
      </c>
      <c r="C1723">
        <v>1722</v>
      </c>
      <c r="D1723">
        <v>1722</v>
      </c>
    </row>
    <row r="1724" spans="1:4" x14ac:dyDescent="0.3">
      <c r="A1724" t="s">
        <v>139</v>
      </c>
      <c r="B1724" t="s">
        <v>3788</v>
      </c>
      <c r="C1724">
        <v>1723</v>
      </c>
      <c r="D1724">
        <v>1723</v>
      </c>
    </row>
    <row r="1725" spans="1:4" hidden="1" x14ac:dyDescent="0.3">
      <c r="A1725" t="s">
        <v>108</v>
      </c>
      <c r="B1725" t="s">
        <v>108</v>
      </c>
      <c r="C1725">
        <v>1724</v>
      </c>
      <c r="D1725">
        <v>1724</v>
      </c>
    </row>
    <row r="1726" spans="1:4" hidden="1" x14ac:dyDescent="0.3">
      <c r="A1726" t="s">
        <v>108</v>
      </c>
      <c r="B1726" t="s">
        <v>108</v>
      </c>
      <c r="C1726">
        <v>1725</v>
      </c>
      <c r="D1726">
        <v>1725</v>
      </c>
    </row>
    <row r="1727" spans="1:4" hidden="1" x14ac:dyDescent="0.3">
      <c r="A1727" t="s">
        <v>215</v>
      </c>
      <c r="B1727" t="s">
        <v>108</v>
      </c>
      <c r="C1727">
        <v>1726</v>
      </c>
      <c r="D1727">
        <v>1726</v>
      </c>
    </row>
    <row r="1728" spans="1:4" hidden="1" x14ac:dyDescent="0.3">
      <c r="A1728" t="s">
        <v>215</v>
      </c>
      <c r="B1728" t="s">
        <v>108</v>
      </c>
      <c r="C1728">
        <v>1727</v>
      </c>
      <c r="D1728">
        <v>1727</v>
      </c>
    </row>
    <row r="1729" spans="1:4" hidden="1" x14ac:dyDescent="0.3">
      <c r="A1729" t="s">
        <v>26</v>
      </c>
      <c r="B1729" t="s">
        <v>3787</v>
      </c>
      <c r="C1729">
        <v>1728</v>
      </c>
      <c r="D1729">
        <v>1728</v>
      </c>
    </row>
    <row r="1730" spans="1:4" x14ac:dyDescent="0.3">
      <c r="A1730" t="s">
        <v>139</v>
      </c>
      <c r="B1730" t="s">
        <v>3788</v>
      </c>
      <c r="C1730">
        <v>1729</v>
      </c>
      <c r="D1730">
        <v>1729</v>
      </c>
    </row>
    <row r="1731" spans="1:4" x14ac:dyDescent="0.3">
      <c r="A1731" t="s">
        <v>139</v>
      </c>
      <c r="B1731" t="s">
        <v>3788</v>
      </c>
      <c r="C1731">
        <v>1730</v>
      </c>
      <c r="D1731">
        <v>1730</v>
      </c>
    </row>
    <row r="1732" spans="1:4" x14ac:dyDescent="0.3">
      <c r="A1732" t="s">
        <v>139</v>
      </c>
      <c r="B1732" t="s">
        <v>3788</v>
      </c>
      <c r="C1732">
        <v>1731</v>
      </c>
      <c r="D1732">
        <v>1731</v>
      </c>
    </row>
    <row r="1733" spans="1:4" x14ac:dyDescent="0.3">
      <c r="A1733" t="s">
        <v>139</v>
      </c>
      <c r="B1733" t="s">
        <v>3788</v>
      </c>
      <c r="C1733">
        <v>1732</v>
      </c>
      <c r="D1733">
        <v>1732</v>
      </c>
    </row>
    <row r="1734" spans="1:4" hidden="1" x14ac:dyDescent="0.3">
      <c r="A1734" t="s">
        <v>116</v>
      </c>
      <c r="B1734" t="s">
        <v>3790</v>
      </c>
      <c r="C1734">
        <v>1733</v>
      </c>
      <c r="D1734">
        <v>1733</v>
      </c>
    </row>
    <row r="1735" spans="1:4" hidden="1" x14ac:dyDescent="0.3">
      <c r="A1735" t="s">
        <v>161</v>
      </c>
      <c r="B1735" t="s">
        <v>93</v>
      </c>
      <c r="C1735">
        <v>1734</v>
      </c>
      <c r="D1735">
        <v>1734</v>
      </c>
    </row>
    <row r="1736" spans="1:4" hidden="1" x14ac:dyDescent="0.3">
      <c r="A1736" t="s">
        <v>215</v>
      </c>
      <c r="B1736" t="s">
        <v>108</v>
      </c>
      <c r="C1736">
        <v>1735</v>
      </c>
      <c r="D1736">
        <v>1735</v>
      </c>
    </row>
    <row r="1737" spans="1:4" x14ac:dyDescent="0.3">
      <c r="A1737" t="s">
        <v>139</v>
      </c>
      <c r="B1737" t="s">
        <v>3788</v>
      </c>
      <c r="C1737">
        <v>1736</v>
      </c>
      <c r="D1737">
        <v>1736</v>
      </c>
    </row>
    <row r="1738" spans="1:4" hidden="1" x14ac:dyDescent="0.3">
      <c r="A1738" t="s">
        <v>108</v>
      </c>
      <c r="B1738" t="s">
        <v>108</v>
      </c>
      <c r="C1738">
        <v>1737</v>
      </c>
      <c r="D1738">
        <v>1737</v>
      </c>
    </row>
    <row r="1739" spans="1:4" x14ac:dyDescent="0.3">
      <c r="A1739" t="s">
        <v>139</v>
      </c>
      <c r="B1739" t="s">
        <v>3788</v>
      </c>
      <c r="C1739">
        <v>1738</v>
      </c>
      <c r="D1739">
        <v>1738</v>
      </c>
    </row>
    <row r="1740" spans="1:4" x14ac:dyDescent="0.3">
      <c r="A1740" t="s">
        <v>139</v>
      </c>
      <c r="B1740" t="s">
        <v>3788</v>
      </c>
      <c r="C1740">
        <v>1739</v>
      </c>
      <c r="D1740">
        <v>1739</v>
      </c>
    </row>
    <row r="1741" spans="1:4" hidden="1" x14ac:dyDescent="0.3">
      <c r="A1741" t="s">
        <v>93</v>
      </c>
      <c r="B1741" t="s">
        <v>93</v>
      </c>
      <c r="C1741">
        <v>1740</v>
      </c>
      <c r="D1741">
        <v>1740</v>
      </c>
    </row>
    <row r="1742" spans="1:4" hidden="1" x14ac:dyDescent="0.3">
      <c r="A1742" t="s">
        <v>90</v>
      </c>
      <c r="B1742" t="s">
        <v>3789</v>
      </c>
      <c r="C1742">
        <v>1741</v>
      </c>
      <c r="D1742">
        <v>1741</v>
      </c>
    </row>
    <row r="1743" spans="1:4" hidden="1" x14ac:dyDescent="0.3">
      <c r="A1743" t="s">
        <v>108</v>
      </c>
      <c r="B1743" t="s">
        <v>108</v>
      </c>
      <c r="C1743">
        <v>1742</v>
      </c>
      <c r="D1743">
        <v>1742</v>
      </c>
    </row>
    <row r="1744" spans="1:4" hidden="1" x14ac:dyDescent="0.3">
      <c r="A1744" t="s">
        <v>90</v>
      </c>
      <c r="B1744" t="s">
        <v>3789</v>
      </c>
      <c r="C1744">
        <v>1743</v>
      </c>
      <c r="D1744">
        <v>1743</v>
      </c>
    </row>
    <row r="1745" spans="1:4" hidden="1" x14ac:dyDescent="0.3">
      <c r="A1745" t="s">
        <v>108</v>
      </c>
      <c r="B1745" t="s">
        <v>108</v>
      </c>
      <c r="C1745">
        <v>1744</v>
      </c>
      <c r="D1745">
        <v>1744</v>
      </c>
    </row>
    <row r="1746" spans="1:4" hidden="1" x14ac:dyDescent="0.3">
      <c r="A1746" t="s">
        <v>215</v>
      </c>
      <c r="B1746" t="s">
        <v>108</v>
      </c>
      <c r="C1746">
        <v>1745</v>
      </c>
      <c r="D1746">
        <v>1745</v>
      </c>
    </row>
    <row r="1747" spans="1:4" hidden="1" x14ac:dyDescent="0.3">
      <c r="A1747" t="s">
        <v>161</v>
      </c>
      <c r="B1747" t="s">
        <v>93</v>
      </c>
      <c r="C1747">
        <v>1746</v>
      </c>
      <c r="D1747">
        <v>1746</v>
      </c>
    </row>
    <row r="1748" spans="1:4" hidden="1" x14ac:dyDescent="0.3">
      <c r="A1748" t="s">
        <v>108</v>
      </c>
      <c r="B1748" t="s">
        <v>108</v>
      </c>
      <c r="C1748">
        <v>1747</v>
      </c>
      <c r="D1748">
        <v>1747</v>
      </c>
    </row>
    <row r="1749" spans="1:4" x14ac:dyDescent="0.3">
      <c r="A1749" t="s">
        <v>159</v>
      </c>
      <c r="B1749" t="s">
        <v>3788</v>
      </c>
      <c r="C1749">
        <v>1748</v>
      </c>
      <c r="D1749">
        <v>1748</v>
      </c>
    </row>
    <row r="1750" spans="1:4" hidden="1" x14ac:dyDescent="0.3">
      <c r="A1750" t="s">
        <v>108</v>
      </c>
      <c r="B1750" t="s">
        <v>108</v>
      </c>
      <c r="C1750">
        <v>1749</v>
      </c>
      <c r="D1750">
        <v>1749</v>
      </c>
    </row>
    <row r="1751" spans="1:4" hidden="1" x14ac:dyDescent="0.3">
      <c r="A1751" t="s">
        <v>161</v>
      </c>
      <c r="B1751" t="s">
        <v>93</v>
      </c>
      <c r="C1751">
        <v>1750</v>
      </c>
      <c r="D1751">
        <v>1750</v>
      </c>
    </row>
    <row r="1752" spans="1:4" hidden="1" x14ac:dyDescent="0.3">
      <c r="A1752" t="s">
        <v>90</v>
      </c>
      <c r="B1752" t="s">
        <v>3789</v>
      </c>
      <c r="C1752">
        <v>1751</v>
      </c>
      <c r="D1752">
        <v>1751</v>
      </c>
    </row>
    <row r="1753" spans="1:4" x14ac:dyDescent="0.3">
      <c r="A1753" t="s">
        <v>139</v>
      </c>
      <c r="B1753" t="s">
        <v>3788</v>
      </c>
      <c r="C1753">
        <v>1752</v>
      </c>
      <c r="D1753">
        <v>1752</v>
      </c>
    </row>
    <row r="1754" spans="1:4" hidden="1" x14ac:dyDescent="0.3">
      <c r="A1754" t="s">
        <v>215</v>
      </c>
      <c r="B1754" t="s">
        <v>108</v>
      </c>
      <c r="C1754">
        <v>1753</v>
      </c>
      <c r="D1754">
        <v>1753</v>
      </c>
    </row>
    <row r="1755" spans="1:4" hidden="1" x14ac:dyDescent="0.3">
      <c r="A1755" t="s">
        <v>108</v>
      </c>
      <c r="B1755" t="s">
        <v>108</v>
      </c>
      <c r="C1755">
        <v>1754</v>
      </c>
      <c r="D1755">
        <v>1754</v>
      </c>
    </row>
    <row r="1756" spans="1:4" hidden="1" x14ac:dyDescent="0.3">
      <c r="A1756" t="s">
        <v>90</v>
      </c>
      <c r="B1756" t="s">
        <v>3789</v>
      </c>
      <c r="C1756">
        <v>1755</v>
      </c>
      <c r="D1756">
        <v>1755</v>
      </c>
    </row>
    <row r="1757" spans="1:4" hidden="1" x14ac:dyDescent="0.3">
      <c r="A1757" t="s">
        <v>26</v>
      </c>
      <c r="B1757" t="s">
        <v>3787</v>
      </c>
      <c r="C1757">
        <v>1756</v>
      </c>
      <c r="D1757">
        <v>1756</v>
      </c>
    </row>
    <row r="1758" spans="1:4" hidden="1" x14ac:dyDescent="0.3">
      <c r="A1758" t="s">
        <v>26</v>
      </c>
      <c r="B1758" t="s">
        <v>3787</v>
      </c>
      <c r="C1758">
        <v>1757</v>
      </c>
      <c r="D1758">
        <v>1757</v>
      </c>
    </row>
    <row r="1759" spans="1:4" hidden="1" x14ac:dyDescent="0.3">
      <c r="A1759" t="s">
        <v>161</v>
      </c>
      <c r="B1759" t="s">
        <v>93</v>
      </c>
      <c r="C1759">
        <v>1758</v>
      </c>
      <c r="D1759">
        <v>1758</v>
      </c>
    </row>
    <row r="1760" spans="1:4" hidden="1" x14ac:dyDescent="0.3">
      <c r="A1760" t="s">
        <v>161</v>
      </c>
      <c r="B1760" t="s">
        <v>93</v>
      </c>
      <c r="C1760">
        <v>1759</v>
      </c>
      <c r="D1760">
        <v>1759</v>
      </c>
    </row>
    <row r="1761" spans="1:4" hidden="1" x14ac:dyDescent="0.3">
      <c r="A1761" t="s">
        <v>108</v>
      </c>
      <c r="B1761" t="s">
        <v>108</v>
      </c>
      <c r="C1761">
        <v>1760</v>
      </c>
      <c r="D1761">
        <v>1760</v>
      </c>
    </row>
    <row r="1762" spans="1:4" hidden="1" x14ac:dyDescent="0.3">
      <c r="A1762" t="s">
        <v>215</v>
      </c>
      <c r="B1762" t="s">
        <v>108</v>
      </c>
      <c r="C1762">
        <v>1761</v>
      </c>
      <c r="D1762">
        <v>1761</v>
      </c>
    </row>
    <row r="1763" spans="1:4" x14ac:dyDescent="0.3">
      <c r="A1763" t="s">
        <v>139</v>
      </c>
      <c r="B1763" t="s">
        <v>3788</v>
      </c>
      <c r="C1763">
        <v>1762</v>
      </c>
      <c r="D1763">
        <v>1762</v>
      </c>
    </row>
    <row r="1764" spans="1:4" hidden="1" x14ac:dyDescent="0.3">
      <c r="A1764" t="s">
        <v>203</v>
      </c>
      <c r="B1764" t="s">
        <v>93</v>
      </c>
      <c r="C1764">
        <v>1763</v>
      </c>
      <c r="D1764">
        <v>1763</v>
      </c>
    </row>
    <row r="1765" spans="1:4" hidden="1" x14ac:dyDescent="0.3">
      <c r="A1765" t="s">
        <v>215</v>
      </c>
      <c r="B1765" t="s">
        <v>108</v>
      </c>
      <c r="C1765">
        <v>1764</v>
      </c>
      <c r="D1765">
        <v>1764</v>
      </c>
    </row>
    <row r="1766" spans="1:4" hidden="1" x14ac:dyDescent="0.3">
      <c r="A1766" t="s">
        <v>93</v>
      </c>
      <c r="B1766" t="s">
        <v>93</v>
      </c>
      <c r="C1766">
        <v>1765</v>
      </c>
      <c r="D1766">
        <v>1765</v>
      </c>
    </row>
    <row r="1767" spans="1:4" hidden="1" x14ac:dyDescent="0.3">
      <c r="A1767" t="s">
        <v>215</v>
      </c>
      <c r="B1767" t="s">
        <v>108</v>
      </c>
      <c r="C1767">
        <v>1766</v>
      </c>
      <c r="D1767">
        <v>1766</v>
      </c>
    </row>
    <row r="1768" spans="1:4" hidden="1" x14ac:dyDescent="0.3">
      <c r="A1768" t="s">
        <v>108</v>
      </c>
      <c r="B1768" t="s">
        <v>108</v>
      </c>
      <c r="C1768">
        <v>1767</v>
      </c>
      <c r="D1768">
        <v>1767</v>
      </c>
    </row>
    <row r="1769" spans="1:4" hidden="1" x14ac:dyDescent="0.3">
      <c r="A1769" t="s">
        <v>108</v>
      </c>
      <c r="B1769" t="s">
        <v>108</v>
      </c>
      <c r="C1769">
        <v>1768</v>
      </c>
      <c r="D1769">
        <v>1768</v>
      </c>
    </row>
    <row r="1770" spans="1:4" hidden="1" x14ac:dyDescent="0.3">
      <c r="A1770" t="s">
        <v>108</v>
      </c>
      <c r="B1770" t="s">
        <v>108</v>
      </c>
      <c r="C1770">
        <v>1769</v>
      </c>
      <c r="D1770">
        <v>1769</v>
      </c>
    </row>
    <row r="1771" spans="1:4" x14ac:dyDescent="0.3">
      <c r="A1771" t="s">
        <v>139</v>
      </c>
      <c r="B1771" t="s">
        <v>3788</v>
      </c>
      <c r="C1771">
        <v>1770</v>
      </c>
      <c r="D1771">
        <v>1770</v>
      </c>
    </row>
    <row r="1772" spans="1:4" hidden="1" x14ac:dyDescent="0.3">
      <c r="A1772" t="s">
        <v>215</v>
      </c>
      <c r="B1772" t="s">
        <v>108</v>
      </c>
      <c r="C1772">
        <v>1771</v>
      </c>
      <c r="D1772">
        <v>1771</v>
      </c>
    </row>
    <row r="1773" spans="1:4" hidden="1" x14ac:dyDescent="0.3">
      <c r="A1773" t="s">
        <v>90</v>
      </c>
      <c r="B1773" t="s">
        <v>3789</v>
      </c>
      <c r="C1773">
        <v>1772</v>
      </c>
      <c r="D1773">
        <v>1772</v>
      </c>
    </row>
    <row r="1774" spans="1:4" hidden="1" x14ac:dyDescent="0.3">
      <c r="A1774" t="s">
        <v>93</v>
      </c>
      <c r="B1774" t="s">
        <v>93</v>
      </c>
      <c r="C1774">
        <v>1773</v>
      </c>
      <c r="D1774">
        <v>1773</v>
      </c>
    </row>
    <row r="1775" spans="1:4" hidden="1" x14ac:dyDescent="0.3">
      <c r="A1775" t="s">
        <v>215</v>
      </c>
      <c r="B1775" t="s">
        <v>108</v>
      </c>
      <c r="C1775">
        <v>1774</v>
      </c>
      <c r="D1775">
        <v>1774</v>
      </c>
    </row>
    <row r="1776" spans="1:4" hidden="1" x14ac:dyDescent="0.3">
      <c r="A1776" t="s">
        <v>26</v>
      </c>
      <c r="B1776" t="s">
        <v>3787</v>
      </c>
      <c r="C1776">
        <v>1775</v>
      </c>
      <c r="D1776">
        <v>1775</v>
      </c>
    </row>
    <row r="1777" spans="1:4" hidden="1" x14ac:dyDescent="0.3">
      <c r="A1777" t="s">
        <v>215</v>
      </c>
      <c r="B1777" t="s">
        <v>108</v>
      </c>
      <c r="C1777">
        <v>1776</v>
      </c>
      <c r="D1777">
        <v>1776</v>
      </c>
    </row>
    <row r="1778" spans="1:4" hidden="1" x14ac:dyDescent="0.3">
      <c r="A1778" t="s">
        <v>161</v>
      </c>
      <c r="B1778" t="s">
        <v>93</v>
      </c>
      <c r="C1778">
        <v>1777</v>
      </c>
      <c r="D1778">
        <v>1777</v>
      </c>
    </row>
    <row r="1779" spans="1:4" x14ac:dyDescent="0.3">
      <c r="A1779" t="s">
        <v>139</v>
      </c>
      <c r="B1779" t="s">
        <v>3788</v>
      </c>
      <c r="C1779">
        <v>1778</v>
      </c>
      <c r="D1779">
        <v>1778</v>
      </c>
    </row>
    <row r="1780" spans="1:4" hidden="1" x14ac:dyDescent="0.3">
      <c r="A1780" t="s">
        <v>108</v>
      </c>
      <c r="B1780" t="s">
        <v>108</v>
      </c>
      <c r="C1780">
        <v>1779</v>
      </c>
      <c r="D1780">
        <v>1779</v>
      </c>
    </row>
    <row r="1781" spans="1:4" hidden="1" x14ac:dyDescent="0.3">
      <c r="A1781" t="s">
        <v>623</v>
      </c>
      <c r="B1781" t="s">
        <v>108</v>
      </c>
      <c r="C1781">
        <v>1780</v>
      </c>
      <c r="D1781">
        <v>1780</v>
      </c>
    </row>
    <row r="1782" spans="1:4" hidden="1" x14ac:dyDescent="0.3">
      <c r="A1782" t="s">
        <v>108</v>
      </c>
      <c r="B1782" t="s">
        <v>108</v>
      </c>
      <c r="C1782">
        <v>1781</v>
      </c>
      <c r="D1782">
        <v>1781</v>
      </c>
    </row>
    <row r="1783" spans="1:4" hidden="1" x14ac:dyDescent="0.3">
      <c r="A1783" t="s">
        <v>215</v>
      </c>
      <c r="B1783" t="s">
        <v>108</v>
      </c>
      <c r="C1783">
        <v>1782</v>
      </c>
      <c r="D1783">
        <v>1782</v>
      </c>
    </row>
    <row r="1784" spans="1:4" hidden="1" x14ac:dyDescent="0.3">
      <c r="A1784" t="s">
        <v>215</v>
      </c>
      <c r="B1784" t="s">
        <v>108</v>
      </c>
      <c r="C1784">
        <v>1783</v>
      </c>
      <c r="D1784">
        <v>1783</v>
      </c>
    </row>
    <row r="1785" spans="1:4" hidden="1" x14ac:dyDescent="0.3">
      <c r="A1785" t="s">
        <v>215</v>
      </c>
      <c r="B1785" t="s">
        <v>108</v>
      </c>
      <c r="C1785">
        <v>1784</v>
      </c>
      <c r="D1785">
        <v>1784</v>
      </c>
    </row>
    <row r="1786" spans="1:4" x14ac:dyDescent="0.3">
      <c r="A1786" t="s">
        <v>139</v>
      </c>
      <c r="B1786" t="s">
        <v>3788</v>
      </c>
      <c r="C1786">
        <v>1785</v>
      </c>
      <c r="D1786">
        <v>1785</v>
      </c>
    </row>
    <row r="1787" spans="1:4" hidden="1" x14ac:dyDescent="0.3">
      <c r="A1787" t="s">
        <v>108</v>
      </c>
      <c r="B1787" t="s">
        <v>108</v>
      </c>
      <c r="C1787">
        <v>1786</v>
      </c>
      <c r="D1787">
        <v>1786</v>
      </c>
    </row>
    <row r="1788" spans="1:4" hidden="1" x14ac:dyDescent="0.3">
      <c r="A1788" t="s">
        <v>215</v>
      </c>
      <c r="B1788" t="s">
        <v>108</v>
      </c>
      <c r="C1788">
        <v>1787</v>
      </c>
      <c r="D1788">
        <v>1787</v>
      </c>
    </row>
    <row r="1789" spans="1:4" hidden="1" x14ac:dyDescent="0.3">
      <c r="A1789" t="s">
        <v>161</v>
      </c>
      <c r="B1789" t="s">
        <v>93</v>
      </c>
      <c r="C1789">
        <v>1788</v>
      </c>
      <c r="D1789">
        <v>1788</v>
      </c>
    </row>
    <row r="1790" spans="1:4" hidden="1" x14ac:dyDescent="0.3">
      <c r="A1790" t="s">
        <v>215</v>
      </c>
      <c r="B1790" t="s">
        <v>108</v>
      </c>
      <c r="C1790">
        <v>1789</v>
      </c>
      <c r="D1790">
        <v>1789</v>
      </c>
    </row>
    <row r="1791" spans="1:4" hidden="1" x14ac:dyDescent="0.3">
      <c r="A1791" t="s">
        <v>90</v>
      </c>
      <c r="B1791" t="s">
        <v>3789</v>
      </c>
      <c r="C1791">
        <v>1790</v>
      </c>
      <c r="D1791">
        <v>1790</v>
      </c>
    </row>
    <row r="1792" spans="1:4" hidden="1" x14ac:dyDescent="0.3">
      <c r="A1792" t="s">
        <v>90</v>
      </c>
      <c r="B1792" t="s">
        <v>3789</v>
      </c>
      <c r="C1792">
        <v>1791</v>
      </c>
      <c r="D1792">
        <v>1791</v>
      </c>
    </row>
    <row r="1793" spans="1:4" hidden="1" x14ac:dyDescent="0.3">
      <c r="A1793" t="s">
        <v>108</v>
      </c>
      <c r="B1793" t="s">
        <v>108</v>
      </c>
      <c r="C1793">
        <v>1792</v>
      </c>
      <c r="D1793">
        <v>1792</v>
      </c>
    </row>
    <row r="1794" spans="1:4" hidden="1" x14ac:dyDescent="0.3">
      <c r="A1794" t="s">
        <v>161</v>
      </c>
      <c r="B1794" t="s">
        <v>93</v>
      </c>
      <c r="C1794">
        <v>1793</v>
      </c>
      <c r="D1794">
        <v>1793</v>
      </c>
    </row>
    <row r="1795" spans="1:4" x14ac:dyDescent="0.3">
      <c r="A1795" t="s">
        <v>139</v>
      </c>
      <c r="B1795" t="s">
        <v>3788</v>
      </c>
      <c r="C1795">
        <v>1794</v>
      </c>
      <c r="D1795">
        <v>1794</v>
      </c>
    </row>
    <row r="1796" spans="1:4" hidden="1" x14ac:dyDescent="0.3">
      <c r="A1796" t="s">
        <v>161</v>
      </c>
      <c r="B1796" t="s">
        <v>93</v>
      </c>
      <c r="C1796">
        <v>1795</v>
      </c>
      <c r="D1796">
        <v>1795</v>
      </c>
    </row>
    <row r="1797" spans="1:4" hidden="1" x14ac:dyDescent="0.3">
      <c r="A1797" t="s">
        <v>108</v>
      </c>
      <c r="B1797" t="s">
        <v>108</v>
      </c>
      <c r="C1797">
        <v>1796</v>
      </c>
      <c r="D1797">
        <v>1796</v>
      </c>
    </row>
    <row r="1798" spans="1:4" hidden="1" x14ac:dyDescent="0.3">
      <c r="A1798" t="s">
        <v>215</v>
      </c>
      <c r="B1798" t="s">
        <v>108</v>
      </c>
      <c r="C1798">
        <v>1797</v>
      </c>
      <c r="D1798">
        <v>1797</v>
      </c>
    </row>
    <row r="1799" spans="1:4" hidden="1" x14ac:dyDescent="0.3">
      <c r="A1799" t="s">
        <v>108</v>
      </c>
      <c r="B1799" t="s">
        <v>108</v>
      </c>
      <c r="C1799">
        <v>1798</v>
      </c>
      <c r="D1799">
        <v>1798</v>
      </c>
    </row>
    <row r="1800" spans="1:4" hidden="1" x14ac:dyDescent="0.3">
      <c r="A1800" t="s">
        <v>93</v>
      </c>
      <c r="B1800" t="s">
        <v>93</v>
      </c>
      <c r="C1800">
        <v>1799</v>
      </c>
      <c r="D1800">
        <v>1799</v>
      </c>
    </row>
    <row r="1801" spans="1:4" hidden="1" x14ac:dyDescent="0.3">
      <c r="A1801" t="s">
        <v>93</v>
      </c>
      <c r="B1801" t="s">
        <v>93</v>
      </c>
      <c r="C1801">
        <v>1800</v>
      </c>
      <c r="D1801">
        <v>1800</v>
      </c>
    </row>
    <row r="1802" spans="1:4" hidden="1" x14ac:dyDescent="0.3">
      <c r="A1802" t="s">
        <v>215</v>
      </c>
      <c r="B1802" t="s">
        <v>108</v>
      </c>
      <c r="C1802">
        <v>1801</v>
      </c>
      <c r="D1802">
        <v>1801</v>
      </c>
    </row>
    <row r="1803" spans="1:4" hidden="1" x14ac:dyDescent="0.3">
      <c r="A1803" t="s">
        <v>108</v>
      </c>
      <c r="B1803" t="s">
        <v>108</v>
      </c>
      <c r="C1803">
        <v>1802</v>
      </c>
      <c r="D1803">
        <v>1802</v>
      </c>
    </row>
    <row r="1804" spans="1:4" hidden="1" x14ac:dyDescent="0.3">
      <c r="A1804" t="s">
        <v>90</v>
      </c>
      <c r="B1804" t="s">
        <v>3789</v>
      </c>
      <c r="C1804">
        <v>1803</v>
      </c>
      <c r="D1804">
        <v>1803</v>
      </c>
    </row>
    <row r="1805" spans="1:4" hidden="1" x14ac:dyDescent="0.3">
      <c r="A1805" t="s">
        <v>26</v>
      </c>
      <c r="B1805" t="s">
        <v>3787</v>
      </c>
      <c r="C1805">
        <v>1804</v>
      </c>
      <c r="D1805">
        <v>1804</v>
      </c>
    </row>
    <row r="1806" spans="1:4" hidden="1" x14ac:dyDescent="0.3">
      <c r="A1806" t="s">
        <v>108</v>
      </c>
      <c r="B1806" t="s">
        <v>108</v>
      </c>
      <c r="C1806">
        <v>1805</v>
      </c>
      <c r="D1806">
        <v>1805</v>
      </c>
    </row>
    <row r="1807" spans="1:4" hidden="1" x14ac:dyDescent="0.3">
      <c r="A1807" t="s">
        <v>90</v>
      </c>
      <c r="B1807" t="s">
        <v>3789</v>
      </c>
      <c r="C1807">
        <v>1806</v>
      </c>
      <c r="D1807">
        <v>1806</v>
      </c>
    </row>
    <row r="1808" spans="1:4" hidden="1" x14ac:dyDescent="0.3">
      <c r="A1808" t="s">
        <v>108</v>
      </c>
      <c r="B1808" t="s">
        <v>108</v>
      </c>
      <c r="C1808">
        <v>1807</v>
      </c>
      <c r="D1808">
        <v>1807</v>
      </c>
    </row>
    <row r="1809" spans="1:4" hidden="1" x14ac:dyDescent="0.3">
      <c r="A1809" t="s">
        <v>108</v>
      </c>
      <c r="B1809" t="s">
        <v>108</v>
      </c>
      <c r="C1809">
        <v>1808</v>
      </c>
      <c r="D1809">
        <v>1808</v>
      </c>
    </row>
    <row r="1810" spans="1:4" hidden="1" x14ac:dyDescent="0.3">
      <c r="A1810" t="s">
        <v>26</v>
      </c>
      <c r="B1810" t="s">
        <v>3787</v>
      </c>
      <c r="C1810">
        <v>1809</v>
      </c>
      <c r="D1810">
        <v>1809</v>
      </c>
    </row>
    <row r="1811" spans="1:4" hidden="1" x14ac:dyDescent="0.3">
      <c r="A1811" t="s">
        <v>108</v>
      </c>
      <c r="B1811" t="s">
        <v>108</v>
      </c>
      <c r="C1811">
        <v>1810</v>
      </c>
      <c r="D1811">
        <v>1810</v>
      </c>
    </row>
    <row r="1812" spans="1:4" x14ac:dyDescent="0.3">
      <c r="A1812" t="s">
        <v>139</v>
      </c>
      <c r="B1812" t="s">
        <v>3788</v>
      </c>
      <c r="C1812">
        <v>1811</v>
      </c>
      <c r="D1812">
        <v>1811</v>
      </c>
    </row>
    <row r="1813" spans="1:4" hidden="1" x14ac:dyDescent="0.3">
      <c r="A1813" t="s">
        <v>108</v>
      </c>
      <c r="B1813" t="s">
        <v>108</v>
      </c>
      <c r="C1813">
        <v>1812</v>
      </c>
      <c r="D1813">
        <v>1812</v>
      </c>
    </row>
    <row r="1814" spans="1:4" x14ac:dyDescent="0.3">
      <c r="A1814" t="s">
        <v>139</v>
      </c>
      <c r="B1814" t="s">
        <v>3788</v>
      </c>
      <c r="C1814">
        <v>1813</v>
      </c>
      <c r="D1814">
        <v>1813</v>
      </c>
    </row>
    <row r="1815" spans="1:4" hidden="1" x14ac:dyDescent="0.3">
      <c r="A1815" t="s">
        <v>90</v>
      </c>
      <c r="B1815" t="s">
        <v>3789</v>
      </c>
      <c r="C1815">
        <v>1814</v>
      </c>
      <c r="D1815">
        <v>1814</v>
      </c>
    </row>
    <row r="1816" spans="1:4" hidden="1" x14ac:dyDescent="0.3">
      <c r="A1816" t="s">
        <v>161</v>
      </c>
      <c r="B1816" t="s">
        <v>93</v>
      </c>
      <c r="C1816">
        <v>1815</v>
      </c>
      <c r="D1816">
        <v>1815</v>
      </c>
    </row>
    <row r="1817" spans="1:4" hidden="1" x14ac:dyDescent="0.3">
      <c r="A1817" t="s">
        <v>90</v>
      </c>
      <c r="B1817" t="s">
        <v>3789</v>
      </c>
      <c r="C1817">
        <v>1816</v>
      </c>
      <c r="D1817">
        <v>1816</v>
      </c>
    </row>
    <row r="1818" spans="1:4" hidden="1" x14ac:dyDescent="0.3">
      <c r="A1818" t="s">
        <v>108</v>
      </c>
      <c r="B1818" t="s">
        <v>108</v>
      </c>
      <c r="C1818">
        <v>1817</v>
      </c>
      <c r="D1818">
        <v>1817</v>
      </c>
    </row>
    <row r="1819" spans="1:4" hidden="1" x14ac:dyDescent="0.3">
      <c r="A1819" t="s">
        <v>26</v>
      </c>
      <c r="B1819" t="s">
        <v>3787</v>
      </c>
      <c r="C1819">
        <v>1818</v>
      </c>
      <c r="D1819">
        <v>1818</v>
      </c>
    </row>
    <row r="1820" spans="1:4" hidden="1" x14ac:dyDescent="0.3">
      <c r="A1820" t="s">
        <v>227</v>
      </c>
      <c r="B1820" t="s">
        <v>108</v>
      </c>
      <c r="C1820">
        <v>1819</v>
      </c>
      <c r="D1820">
        <v>1819</v>
      </c>
    </row>
    <row r="1821" spans="1:4" hidden="1" x14ac:dyDescent="0.3">
      <c r="A1821" t="s">
        <v>209</v>
      </c>
      <c r="B1821" t="s">
        <v>3789</v>
      </c>
      <c r="C1821">
        <v>1820</v>
      </c>
      <c r="D1821">
        <v>1820</v>
      </c>
    </row>
    <row r="1822" spans="1:4" hidden="1" x14ac:dyDescent="0.3">
      <c r="A1822" t="s">
        <v>108</v>
      </c>
      <c r="B1822" t="s">
        <v>108</v>
      </c>
      <c r="C1822">
        <v>1821</v>
      </c>
      <c r="D1822">
        <v>1821</v>
      </c>
    </row>
    <row r="1823" spans="1:4" hidden="1" x14ac:dyDescent="0.3">
      <c r="A1823" t="s">
        <v>108</v>
      </c>
      <c r="B1823" t="s">
        <v>108</v>
      </c>
      <c r="C1823">
        <v>1822</v>
      </c>
      <c r="D1823">
        <v>1822</v>
      </c>
    </row>
    <row r="1824" spans="1:4" hidden="1" x14ac:dyDescent="0.3">
      <c r="A1824" t="s">
        <v>108</v>
      </c>
      <c r="B1824" t="s">
        <v>108</v>
      </c>
      <c r="C1824">
        <v>1823</v>
      </c>
      <c r="D1824">
        <v>1823</v>
      </c>
    </row>
    <row r="1825" spans="1:4" hidden="1" x14ac:dyDescent="0.3">
      <c r="A1825" t="s">
        <v>90</v>
      </c>
      <c r="B1825" t="s">
        <v>3789</v>
      </c>
      <c r="C1825">
        <v>1824</v>
      </c>
      <c r="D1825">
        <v>1824</v>
      </c>
    </row>
    <row r="1826" spans="1:4" hidden="1" x14ac:dyDescent="0.3">
      <c r="A1826" t="s">
        <v>90</v>
      </c>
      <c r="B1826" t="s">
        <v>3789</v>
      </c>
      <c r="C1826">
        <v>1825</v>
      </c>
      <c r="D1826">
        <v>1825</v>
      </c>
    </row>
    <row r="1827" spans="1:4" hidden="1" x14ac:dyDescent="0.3">
      <c r="A1827" t="s">
        <v>108</v>
      </c>
      <c r="B1827" t="s">
        <v>108</v>
      </c>
      <c r="C1827">
        <v>1826</v>
      </c>
      <c r="D1827">
        <v>1826</v>
      </c>
    </row>
    <row r="1828" spans="1:4" hidden="1" x14ac:dyDescent="0.3">
      <c r="A1828" t="s">
        <v>90</v>
      </c>
      <c r="B1828" t="s">
        <v>3789</v>
      </c>
      <c r="C1828">
        <v>1827</v>
      </c>
      <c r="D1828">
        <v>1827</v>
      </c>
    </row>
    <row r="1829" spans="1:4" hidden="1" x14ac:dyDescent="0.3">
      <c r="A1829" t="s">
        <v>90</v>
      </c>
      <c r="B1829" t="s">
        <v>3789</v>
      </c>
      <c r="C1829">
        <v>1828</v>
      </c>
      <c r="D1829">
        <v>1828</v>
      </c>
    </row>
    <row r="1830" spans="1:4" x14ac:dyDescent="0.3">
      <c r="A1830" t="s">
        <v>139</v>
      </c>
      <c r="B1830" t="s">
        <v>3788</v>
      </c>
      <c r="C1830">
        <v>1829</v>
      </c>
      <c r="D1830">
        <v>1829</v>
      </c>
    </row>
    <row r="1831" spans="1:4" x14ac:dyDescent="0.3">
      <c r="A1831" t="s">
        <v>139</v>
      </c>
      <c r="B1831" t="s">
        <v>3788</v>
      </c>
      <c r="C1831">
        <v>1830</v>
      </c>
      <c r="D1831">
        <v>1830</v>
      </c>
    </row>
    <row r="1832" spans="1:4" x14ac:dyDescent="0.3">
      <c r="A1832" t="s">
        <v>159</v>
      </c>
      <c r="B1832" t="s">
        <v>3788</v>
      </c>
      <c r="C1832">
        <v>1831</v>
      </c>
      <c r="D1832">
        <v>1831</v>
      </c>
    </row>
    <row r="1833" spans="1:4" hidden="1" x14ac:dyDescent="0.3">
      <c r="A1833" t="s">
        <v>108</v>
      </c>
      <c r="B1833" t="s">
        <v>108</v>
      </c>
      <c r="C1833">
        <v>1832</v>
      </c>
      <c r="D1833">
        <v>1832</v>
      </c>
    </row>
    <row r="1834" spans="1:4" hidden="1" x14ac:dyDescent="0.3">
      <c r="A1834" t="s">
        <v>108</v>
      </c>
      <c r="B1834" t="s">
        <v>108</v>
      </c>
      <c r="C1834">
        <v>1833</v>
      </c>
      <c r="D1834">
        <v>1833</v>
      </c>
    </row>
    <row r="1835" spans="1:4" hidden="1" x14ac:dyDescent="0.3">
      <c r="A1835" t="s">
        <v>90</v>
      </c>
      <c r="B1835" t="s">
        <v>3789</v>
      </c>
      <c r="C1835">
        <v>1834</v>
      </c>
      <c r="D1835">
        <v>1834</v>
      </c>
    </row>
    <row r="1836" spans="1:4" hidden="1" x14ac:dyDescent="0.3">
      <c r="A1836" t="s">
        <v>90</v>
      </c>
      <c r="B1836" t="s">
        <v>3789</v>
      </c>
      <c r="C1836">
        <v>1835</v>
      </c>
      <c r="D1836">
        <v>1835</v>
      </c>
    </row>
    <row r="1837" spans="1:4" hidden="1" x14ac:dyDescent="0.3">
      <c r="A1837" t="s">
        <v>215</v>
      </c>
      <c r="B1837" t="s">
        <v>108</v>
      </c>
      <c r="C1837">
        <v>1836</v>
      </c>
      <c r="D1837">
        <v>1836</v>
      </c>
    </row>
    <row r="1838" spans="1:4" hidden="1" x14ac:dyDescent="0.3">
      <c r="A1838" t="s">
        <v>90</v>
      </c>
      <c r="B1838" t="s">
        <v>3789</v>
      </c>
      <c r="C1838">
        <v>1837</v>
      </c>
      <c r="D1838">
        <v>1837</v>
      </c>
    </row>
    <row r="1839" spans="1:4" x14ac:dyDescent="0.3">
      <c r="A1839" t="s">
        <v>139</v>
      </c>
      <c r="B1839" t="s">
        <v>3788</v>
      </c>
      <c r="C1839">
        <v>1838</v>
      </c>
      <c r="D1839">
        <v>1838</v>
      </c>
    </row>
    <row r="1840" spans="1:4" hidden="1" x14ac:dyDescent="0.3">
      <c r="A1840" t="s">
        <v>108</v>
      </c>
      <c r="B1840" t="s">
        <v>108</v>
      </c>
      <c r="C1840">
        <v>1839</v>
      </c>
      <c r="D1840">
        <v>1839</v>
      </c>
    </row>
    <row r="1841" spans="1:4" x14ac:dyDescent="0.3">
      <c r="A1841" t="s">
        <v>139</v>
      </c>
      <c r="B1841" t="s">
        <v>3788</v>
      </c>
      <c r="C1841">
        <v>1840</v>
      </c>
      <c r="D1841">
        <v>1840</v>
      </c>
    </row>
    <row r="1842" spans="1:4" x14ac:dyDescent="0.3">
      <c r="A1842" t="s">
        <v>139</v>
      </c>
      <c r="B1842" t="s">
        <v>3788</v>
      </c>
      <c r="C1842">
        <v>1841</v>
      </c>
      <c r="D1842">
        <v>1841</v>
      </c>
    </row>
    <row r="1843" spans="1:4" hidden="1" x14ac:dyDescent="0.3">
      <c r="A1843" t="s">
        <v>203</v>
      </c>
      <c r="B1843" t="s">
        <v>93</v>
      </c>
      <c r="C1843">
        <v>1842</v>
      </c>
      <c r="D1843">
        <v>1842</v>
      </c>
    </row>
    <row r="1844" spans="1:4" hidden="1" x14ac:dyDescent="0.3">
      <c r="A1844" t="s">
        <v>90</v>
      </c>
      <c r="B1844" t="s">
        <v>3789</v>
      </c>
      <c r="C1844">
        <v>1843</v>
      </c>
      <c r="D1844">
        <v>1843</v>
      </c>
    </row>
    <row r="1845" spans="1:4" x14ac:dyDescent="0.3">
      <c r="A1845" t="s">
        <v>139</v>
      </c>
      <c r="B1845" t="s">
        <v>3788</v>
      </c>
      <c r="C1845">
        <v>1844</v>
      </c>
      <c r="D1845">
        <v>1844</v>
      </c>
    </row>
    <row r="1846" spans="1:4" hidden="1" x14ac:dyDescent="0.3">
      <c r="A1846" t="s">
        <v>215</v>
      </c>
      <c r="B1846" t="s">
        <v>108</v>
      </c>
      <c r="C1846">
        <v>1845</v>
      </c>
      <c r="D1846">
        <v>1845</v>
      </c>
    </row>
    <row r="1847" spans="1:4" hidden="1" x14ac:dyDescent="0.3">
      <c r="A1847" t="s">
        <v>215</v>
      </c>
      <c r="B1847" t="s">
        <v>108</v>
      </c>
      <c r="C1847">
        <v>1846</v>
      </c>
      <c r="D1847">
        <v>1846</v>
      </c>
    </row>
    <row r="1848" spans="1:4" x14ac:dyDescent="0.3">
      <c r="A1848" t="s">
        <v>139</v>
      </c>
      <c r="B1848" t="s">
        <v>3788</v>
      </c>
      <c r="C1848">
        <v>1847</v>
      </c>
      <c r="D1848">
        <v>1847</v>
      </c>
    </row>
    <row r="1849" spans="1:4" hidden="1" x14ac:dyDescent="0.3">
      <c r="A1849" t="s">
        <v>215</v>
      </c>
      <c r="B1849" t="s">
        <v>108</v>
      </c>
      <c r="C1849">
        <v>1848</v>
      </c>
      <c r="D1849">
        <v>1848</v>
      </c>
    </row>
    <row r="1850" spans="1:4" x14ac:dyDescent="0.3">
      <c r="A1850" t="s">
        <v>139</v>
      </c>
      <c r="B1850" t="s">
        <v>3788</v>
      </c>
      <c r="C1850">
        <v>1849</v>
      </c>
      <c r="D1850">
        <v>1849</v>
      </c>
    </row>
    <row r="1851" spans="1:4" x14ac:dyDescent="0.3">
      <c r="A1851" t="s">
        <v>139</v>
      </c>
      <c r="B1851" t="s">
        <v>3788</v>
      </c>
      <c r="C1851">
        <v>1850</v>
      </c>
      <c r="D1851">
        <v>1850</v>
      </c>
    </row>
    <row r="1852" spans="1:4" hidden="1" x14ac:dyDescent="0.3">
      <c r="A1852" t="s">
        <v>215</v>
      </c>
      <c r="B1852" t="s">
        <v>108</v>
      </c>
      <c r="C1852">
        <v>1851</v>
      </c>
      <c r="D1852">
        <v>1851</v>
      </c>
    </row>
    <row r="1853" spans="1:4" x14ac:dyDescent="0.3">
      <c r="A1853" t="s">
        <v>139</v>
      </c>
      <c r="B1853" t="s">
        <v>3788</v>
      </c>
      <c r="C1853">
        <v>1852</v>
      </c>
      <c r="D1853">
        <v>1852</v>
      </c>
    </row>
    <row r="1854" spans="1:4" hidden="1" x14ac:dyDescent="0.3">
      <c r="A1854" t="s">
        <v>90</v>
      </c>
      <c r="B1854" t="s">
        <v>3789</v>
      </c>
      <c r="C1854">
        <v>1853</v>
      </c>
      <c r="D1854">
        <v>1853</v>
      </c>
    </row>
    <row r="1855" spans="1:4" hidden="1" x14ac:dyDescent="0.3">
      <c r="A1855" t="s">
        <v>108</v>
      </c>
      <c r="B1855" t="s">
        <v>108</v>
      </c>
      <c r="C1855">
        <v>1854</v>
      </c>
      <c r="D1855">
        <v>1854</v>
      </c>
    </row>
    <row r="1856" spans="1:4" hidden="1" x14ac:dyDescent="0.3">
      <c r="A1856" t="s">
        <v>108</v>
      </c>
      <c r="B1856" t="s">
        <v>108</v>
      </c>
      <c r="C1856">
        <v>1855</v>
      </c>
      <c r="D1856">
        <v>1855</v>
      </c>
    </row>
    <row r="1857" spans="1:4" x14ac:dyDescent="0.3">
      <c r="A1857" t="s">
        <v>139</v>
      </c>
      <c r="B1857" t="s">
        <v>3788</v>
      </c>
      <c r="C1857">
        <v>1856</v>
      </c>
      <c r="D1857">
        <v>1856</v>
      </c>
    </row>
    <row r="1858" spans="1:4" hidden="1" x14ac:dyDescent="0.3">
      <c r="A1858" t="s">
        <v>90</v>
      </c>
      <c r="B1858" t="s">
        <v>3789</v>
      </c>
      <c r="C1858">
        <v>1857</v>
      </c>
      <c r="D1858">
        <v>1857</v>
      </c>
    </row>
    <row r="1859" spans="1:4" hidden="1" x14ac:dyDescent="0.3">
      <c r="A1859" t="s">
        <v>93</v>
      </c>
      <c r="B1859" t="s">
        <v>93</v>
      </c>
      <c r="C1859">
        <v>1858</v>
      </c>
      <c r="D1859">
        <v>1858</v>
      </c>
    </row>
    <row r="1860" spans="1:4" x14ac:dyDescent="0.3">
      <c r="A1860" t="s">
        <v>139</v>
      </c>
      <c r="B1860" t="s">
        <v>3788</v>
      </c>
      <c r="C1860">
        <v>1859</v>
      </c>
      <c r="D1860">
        <v>1859</v>
      </c>
    </row>
    <row r="1861" spans="1:4" hidden="1" x14ac:dyDescent="0.3">
      <c r="A1861" t="s">
        <v>93</v>
      </c>
      <c r="B1861" t="s">
        <v>93</v>
      </c>
      <c r="C1861">
        <v>1860</v>
      </c>
      <c r="D1861">
        <v>1860</v>
      </c>
    </row>
    <row r="1862" spans="1:4" hidden="1" x14ac:dyDescent="0.3">
      <c r="A1862" t="s">
        <v>215</v>
      </c>
      <c r="B1862" t="s">
        <v>108</v>
      </c>
      <c r="C1862">
        <v>1861</v>
      </c>
      <c r="D1862">
        <v>1861</v>
      </c>
    </row>
    <row r="1863" spans="1:4" hidden="1" x14ac:dyDescent="0.3">
      <c r="A1863" t="s">
        <v>90</v>
      </c>
      <c r="B1863" t="s">
        <v>3789</v>
      </c>
      <c r="C1863">
        <v>1862</v>
      </c>
      <c r="D1863">
        <v>1862</v>
      </c>
    </row>
    <row r="1864" spans="1:4" x14ac:dyDescent="0.3">
      <c r="A1864" t="s">
        <v>139</v>
      </c>
      <c r="B1864" t="s">
        <v>3788</v>
      </c>
      <c r="C1864">
        <v>1863</v>
      </c>
      <c r="D1864">
        <v>1863</v>
      </c>
    </row>
    <row r="1865" spans="1:4" hidden="1" x14ac:dyDescent="0.3">
      <c r="A1865" t="s">
        <v>108</v>
      </c>
      <c r="B1865" t="s">
        <v>108</v>
      </c>
      <c r="C1865">
        <v>1864</v>
      </c>
      <c r="D1865">
        <v>1864</v>
      </c>
    </row>
    <row r="1866" spans="1:4" hidden="1" x14ac:dyDescent="0.3">
      <c r="A1866" t="s">
        <v>108</v>
      </c>
      <c r="B1866" t="s">
        <v>108</v>
      </c>
      <c r="C1866">
        <v>1865</v>
      </c>
      <c r="D1866">
        <v>1865</v>
      </c>
    </row>
    <row r="1867" spans="1:4" hidden="1" x14ac:dyDescent="0.3">
      <c r="A1867" t="s">
        <v>108</v>
      </c>
      <c r="B1867" t="s">
        <v>108</v>
      </c>
      <c r="C1867">
        <v>1866</v>
      </c>
      <c r="D1867">
        <v>1866</v>
      </c>
    </row>
    <row r="1868" spans="1:4" x14ac:dyDescent="0.3">
      <c r="A1868" t="s">
        <v>139</v>
      </c>
      <c r="B1868" t="s">
        <v>3788</v>
      </c>
      <c r="C1868">
        <v>1867</v>
      </c>
      <c r="D1868">
        <v>1867</v>
      </c>
    </row>
    <row r="1869" spans="1:4" hidden="1" x14ac:dyDescent="0.3">
      <c r="A1869" t="s">
        <v>108</v>
      </c>
      <c r="B1869" t="s">
        <v>108</v>
      </c>
      <c r="C1869">
        <v>1868</v>
      </c>
      <c r="D1869">
        <v>1868</v>
      </c>
    </row>
    <row r="1870" spans="1:4" x14ac:dyDescent="0.3">
      <c r="A1870" t="s">
        <v>139</v>
      </c>
      <c r="B1870" t="s">
        <v>3788</v>
      </c>
      <c r="C1870">
        <v>1869</v>
      </c>
      <c r="D1870">
        <v>1869</v>
      </c>
    </row>
    <row r="1871" spans="1:4" x14ac:dyDescent="0.3">
      <c r="A1871" t="s">
        <v>24</v>
      </c>
      <c r="B1871" t="s">
        <v>3788</v>
      </c>
      <c r="C1871">
        <v>1870</v>
      </c>
      <c r="D1871">
        <v>1870</v>
      </c>
    </row>
    <row r="1872" spans="1:4" hidden="1" x14ac:dyDescent="0.3">
      <c r="A1872" t="s">
        <v>176</v>
      </c>
      <c r="B1872" t="s">
        <v>108</v>
      </c>
      <c r="C1872">
        <v>1871</v>
      </c>
      <c r="D1872">
        <v>1871</v>
      </c>
    </row>
    <row r="1873" spans="1:4" x14ac:dyDescent="0.3">
      <c r="A1873" t="s">
        <v>139</v>
      </c>
      <c r="B1873" t="s">
        <v>3788</v>
      </c>
      <c r="C1873">
        <v>1872</v>
      </c>
      <c r="D1873">
        <v>1872</v>
      </c>
    </row>
    <row r="1874" spans="1:4" hidden="1" x14ac:dyDescent="0.3">
      <c r="A1874" t="s">
        <v>215</v>
      </c>
      <c r="B1874" t="s">
        <v>108</v>
      </c>
      <c r="C1874">
        <v>1873</v>
      </c>
      <c r="D1874">
        <v>1873</v>
      </c>
    </row>
    <row r="1875" spans="1:4" hidden="1" x14ac:dyDescent="0.3">
      <c r="A1875" t="s">
        <v>161</v>
      </c>
      <c r="B1875" t="s">
        <v>93</v>
      </c>
      <c r="C1875">
        <v>1874</v>
      </c>
      <c r="D1875">
        <v>1874</v>
      </c>
    </row>
    <row r="1876" spans="1:4" hidden="1" x14ac:dyDescent="0.3">
      <c r="A1876" t="s">
        <v>90</v>
      </c>
      <c r="B1876" t="s">
        <v>3789</v>
      </c>
      <c r="C1876">
        <v>1875</v>
      </c>
      <c r="D1876">
        <v>1875</v>
      </c>
    </row>
    <row r="1877" spans="1:4" x14ac:dyDescent="0.3">
      <c r="A1877" t="s">
        <v>139</v>
      </c>
      <c r="B1877" t="s">
        <v>3788</v>
      </c>
      <c r="C1877">
        <v>1876</v>
      </c>
      <c r="D1877">
        <v>1876</v>
      </c>
    </row>
    <row r="1878" spans="1:4" hidden="1" x14ac:dyDescent="0.3">
      <c r="A1878" t="s">
        <v>254</v>
      </c>
      <c r="B1878" t="s">
        <v>3790</v>
      </c>
      <c r="C1878">
        <v>1877</v>
      </c>
      <c r="D1878">
        <v>1877</v>
      </c>
    </row>
    <row r="1879" spans="1:4" hidden="1" x14ac:dyDescent="0.3">
      <c r="A1879" t="s">
        <v>90</v>
      </c>
      <c r="B1879" t="s">
        <v>3789</v>
      </c>
      <c r="C1879">
        <v>1878</v>
      </c>
      <c r="D1879">
        <v>1878</v>
      </c>
    </row>
    <row r="1880" spans="1:4" hidden="1" x14ac:dyDescent="0.3">
      <c r="A1880" t="s">
        <v>93</v>
      </c>
      <c r="B1880" t="s">
        <v>93</v>
      </c>
      <c r="C1880">
        <v>1879</v>
      </c>
      <c r="D1880">
        <v>1879</v>
      </c>
    </row>
    <row r="1881" spans="1:4" hidden="1" x14ac:dyDescent="0.3">
      <c r="A1881" t="s">
        <v>215</v>
      </c>
      <c r="B1881" t="s">
        <v>108</v>
      </c>
      <c r="C1881">
        <v>1880</v>
      </c>
      <c r="D1881">
        <v>1880</v>
      </c>
    </row>
    <row r="1882" spans="1:4" hidden="1" x14ac:dyDescent="0.3">
      <c r="A1882" t="s">
        <v>90</v>
      </c>
      <c r="B1882" t="s">
        <v>3789</v>
      </c>
      <c r="C1882">
        <v>1881</v>
      </c>
      <c r="D1882">
        <v>1881</v>
      </c>
    </row>
    <row r="1883" spans="1:4" hidden="1" x14ac:dyDescent="0.3">
      <c r="A1883" t="s">
        <v>108</v>
      </c>
      <c r="B1883" t="s">
        <v>108</v>
      </c>
      <c r="C1883">
        <v>1882</v>
      </c>
      <c r="D1883">
        <v>1882</v>
      </c>
    </row>
    <row r="1884" spans="1:4" hidden="1" x14ac:dyDescent="0.3">
      <c r="A1884" t="s">
        <v>108</v>
      </c>
      <c r="B1884" t="s">
        <v>108</v>
      </c>
      <c r="C1884">
        <v>1883</v>
      </c>
      <c r="D1884">
        <v>1883</v>
      </c>
    </row>
    <row r="1885" spans="1:4" hidden="1" x14ac:dyDescent="0.3">
      <c r="A1885" t="s">
        <v>108</v>
      </c>
      <c r="B1885" t="s">
        <v>108</v>
      </c>
      <c r="C1885">
        <v>1884</v>
      </c>
      <c r="D1885">
        <v>1884</v>
      </c>
    </row>
    <row r="1886" spans="1:4" x14ac:dyDescent="0.3">
      <c r="A1886" t="s">
        <v>139</v>
      </c>
      <c r="B1886" t="s">
        <v>3788</v>
      </c>
      <c r="C1886">
        <v>1885</v>
      </c>
      <c r="D1886">
        <v>1885</v>
      </c>
    </row>
    <row r="1887" spans="1:4" hidden="1" x14ac:dyDescent="0.3">
      <c r="A1887" t="s">
        <v>93</v>
      </c>
      <c r="B1887" t="s">
        <v>93</v>
      </c>
      <c r="C1887">
        <v>1886</v>
      </c>
      <c r="D1887">
        <v>1886</v>
      </c>
    </row>
    <row r="1888" spans="1:4" hidden="1" x14ac:dyDescent="0.3">
      <c r="A1888" t="s">
        <v>93</v>
      </c>
      <c r="B1888" t="s">
        <v>93</v>
      </c>
      <c r="C1888">
        <v>1887</v>
      </c>
      <c r="D1888">
        <v>1887</v>
      </c>
    </row>
    <row r="1889" spans="1:4" hidden="1" x14ac:dyDescent="0.3">
      <c r="A1889" t="s">
        <v>215</v>
      </c>
      <c r="B1889" t="s">
        <v>108</v>
      </c>
      <c r="C1889">
        <v>1888</v>
      </c>
      <c r="D1889">
        <v>1888</v>
      </c>
    </row>
    <row r="1890" spans="1:4" x14ac:dyDescent="0.3">
      <c r="A1890" t="s">
        <v>139</v>
      </c>
      <c r="B1890" t="s">
        <v>3788</v>
      </c>
      <c r="C1890">
        <v>1889</v>
      </c>
      <c r="D1890">
        <v>1889</v>
      </c>
    </row>
    <row r="1891" spans="1:4" hidden="1" x14ac:dyDescent="0.3">
      <c r="A1891" t="s">
        <v>90</v>
      </c>
      <c r="B1891" t="s">
        <v>3789</v>
      </c>
      <c r="C1891">
        <v>1890</v>
      </c>
      <c r="D1891">
        <v>1890</v>
      </c>
    </row>
    <row r="1892" spans="1:4" x14ac:dyDescent="0.3">
      <c r="A1892" t="s">
        <v>139</v>
      </c>
      <c r="B1892" t="s">
        <v>3788</v>
      </c>
      <c r="C1892">
        <v>1891</v>
      </c>
      <c r="D1892">
        <v>1891</v>
      </c>
    </row>
    <row r="1893" spans="1:4" hidden="1" x14ac:dyDescent="0.3">
      <c r="A1893" t="s">
        <v>150</v>
      </c>
      <c r="B1893" t="s">
        <v>3791</v>
      </c>
      <c r="C1893">
        <v>1892</v>
      </c>
      <c r="D1893">
        <v>1892</v>
      </c>
    </row>
    <row r="1894" spans="1:4" x14ac:dyDescent="0.3">
      <c r="A1894" t="s">
        <v>139</v>
      </c>
      <c r="B1894" t="s">
        <v>3788</v>
      </c>
      <c r="C1894">
        <v>1893</v>
      </c>
      <c r="D1894">
        <v>1893</v>
      </c>
    </row>
    <row r="1895" spans="1:4" hidden="1" x14ac:dyDescent="0.3">
      <c r="A1895" t="s">
        <v>215</v>
      </c>
      <c r="B1895" t="s">
        <v>108</v>
      </c>
      <c r="C1895">
        <v>1894</v>
      </c>
      <c r="D1895">
        <v>1894</v>
      </c>
    </row>
    <row r="1896" spans="1:4" x14ac:dyDescent="0.3">
      <c r="A1896" t="s">
        <v>139</v>
      </c>
      <c r="B1896" t="s">
        <v>3788</v>
      </c>
      <c r="C1896">
        <v>1895</v>
      </c>
      <c r="D1896">
        <v>1895</v>
      </c>
    </row>
    <row r="1897" spans="1:4" hidden="1" x14ac:dyDescent="0.3">
      <c r="A1897" t="s">
        <v>93</v>
      </c>
      <c r="B1897" t="s">
        <v>93</v>
      </c>
      <c r="C1897">
        <v>1896</v>
      </c>
      <c r="D1897">
        <v>1896</v>
      </c>
    </row>
    <row r="1898" spans="1:4" hidden="1" x14ac:dyDescent="0.3">
      <c r="A1898" t="s">
        <v>108</v>
      </c>
      <c r="B1898" t="s">
        <v>108</v>
      </c>
      <c r="C1898">
        <v>1897</v>
      </c>
      <c r="D1898">
        <v>1897</v>
      </c>
    </row>
    <row r="1899" spans="1:4" hidden="1" x14ac:dyDescent="0.3">
      <c r="A1899" t="s">
        <v>108</v>
      </c>
      <c r="B1899" t="s">
        <v>108</v>
      </c>
      <c r="C1899">
        <v>1898</v>
      </c>
      <c r="D1899">
        <v>1898</v>
      </c>
    </row>
    <row r="1900" spans="1:4" x14ac:dyDescent="0.3">
      <c r="A1900" t="s">
        <v>139</v>
      </c>
      <c r="B1900" t="s">
        <v>3788</v>
      </c>
      <c r="C1900">
        <v>1899</v>
      </c>
      <c r="D1900">
        <v>1899</v>
      </c>
    </row>
    <row r="1901" spans="1:4" hidden="1" x14ac:dyDescent="0.3">
      <c r="A1901" t="s">
        <v>108</v>
      </c>
      <c r="B1901" t="s">
        <v>108</v>
      </c>
      <c r="C1901">
        <v>1900</v>
      </c>
      <c r="D1901">
        <v>1900</v>
      </c>
    </row>
    <row r="1902" spans="1:4" x14ac:dyDescent="0.3">
      <c r="A1902" t="s">
        <v>139</v>
      </c>
      <c r="B1902" t="s">
        <v>3788</v>
      </c>
      <c r="C1902">
        <v>1901</v>
      </c>
      <c r="D1902">
        <v>1901</v>
      </c>
    </row>
    <row r="1903" spans="1:4" hidden="1" x14ac:dyDescent="0.3">
      <c r="A1903" t="s">
        <v>93</v>
      </c>
      <c r="B1903" t="s">
        <v>93</v>
      </c>
      <c r="C1903">
        <v>1902</v>
      </c>
      <c r="D1903">
        <v>1902</v>
      </c>
    </row>
    <row r="1904" spans="1:4" hidden="1" x14ac:dyDescent="0.3">
      <c r="A1904" t="s">
        <v>108</v>
      </c>
      <c r="B1904" t="s">
        <v>108</v>
      </c>
      <c r="C1904">
        <v>1903</v>
      </c>
      <c r="D1904">
        <v>1903</v>
      </c>
    </row>
    <row r="1905" spans="1:4" hidden="1" x14ac:dyDescent="0.3">
      <c r="A1905" t="s">
        <v>26</v>
      </c>
      <c r="B1905" t="s">
        <v>3787</v>
      </c>
      <c r="C1905">
        <v>1904</v>
      </c>
      <c r="D1905">
        <v>1904</v>
      </c>
    </row>
    <row r="1906" spans="1:4" hidden="1" x14ac:dyDescent="0.3">
      <c r="A1906" t="s">
        <v>215</v>
      </c>
      <c r="B1906" t="s">
        <v>108</v>
      </c>
      <c r="C1906">
        <v>1905</v>
      </c>
      <c r="D1906">
        <v>1905</v>
      </c>
    </row>
    <row r="1907" spans="1:4" hidden="1" x14ac:dyDescent="0.3">
      <c r="A1907" t="s">
        <v>108</v>
      </c>
      <c r="B1907" t="s">
        <v>108</v>
      </c>
      <c r="C1907">
        <v>1906</v>
      </c>
      <c r="D1907">
        <v>1906</v>
      </c>
    </row>
    <row r="1908" spans="1:4" hidden="1" x14ac:dyDescent="0.3">
      <c r="A1908" t="s">
        <v>108</v>
      </c>
      <c r="B1908" t="s">
        <v>108</v>
      </c>
      <c r="C1908">
        <v>1907</v>
      </c>
      <c r="D1908">
        <v>1907</v>
      </c>
    </row>
    <row r="1909" spans="1:4" x14ac:dyDescent="0.3">
      <c r="A1909" t="s">
        <v>139</v>
      </c>
      <c r="B1909" t="s">
        <v>3788</v>
      </c>
      <c r="C1909">
        <v>1908</v>
      </c>
      <c r="D1909">
        <v>1908</v>
      </c>
    </row>
    <row r="1910" spans="1:4" hidden="1" x14ac:dyDescent="0.3">
      <c r="A1910" t="s">
        <v>93</v>
      </c>
      <c r="B1910" t="s">
        <v>93</v>
      </c>
      <c r="C1910">
        <v>1909</v>
      </c>
      <c r="D1910">
        <v>1909</v>
      </c>
    </row>
    <row r="1911" spans="1:4" hidden="1" x14ac:dyDescent="0.3">
      <c r="A1911" t="s">
        <v>215</v>
      </c>
      <c r="B1911" t="s">
        <v>108</v>
      </c>
      <c r="C1911">
        <v>1910</v>
      </c>
      <c r="D1911">
        <v>1910</v>
      </c>
    </row>
    <row r="1912" spans="1:4" x14ac:dyDescent="0.3">
      <c r="A1912" t="s">
        <v>139</v>
      </c>
      <c r="B1912" t="s">
        <v>3788</v>
      </c>
      <c r="C1912">
        <v>1911</v>
      </c>
      <c r="D1912">
        <v>1911</v>
      </c>
    </row>
    <row r="1913" spans="1:4" x14ac:dyDescent="0.3">
      <c r="A1913" t="s">
        <v>139</v>
      </c>
      <c r="B1913" t="s">
        <v>3788</v>
      </c>
      <c r="C1913">
        <v>1912</v>
      </c>
      <c r="D1913">
        <v>1912</v>
      </c>
    </row>
    <row r="1914" spans="1:4" hidden="1" x14ac:dyDescent="0.3">
      <c r="A1914" t="s">
        <v>108</v>
      </c>
      <c r="B1914" t="s">
        <v>108</v>
      </c>
      <c r="C1914">
        <v>1913</v>
      </c>
      <c r="D1914">
        <v>1913</v>
      </c>
    </row>
    <row r="1915" spans="1:4" hidden="1" x14ac:dyDescent="0.3">
      <c r="A1915" t="s">
        <v>90</v>
      </c>
      <c r="B1915" t="s">
        <v>3789</v>
      </c>
      <c r="C1915">
        <v>1914</v>
      </c>
      <c r="D1915">
        <v>1914</v>
      </c>
    </row>
    <row r="1916" spans="1:4" hidden="1" x14ac:dyDescent="0.3">
      <c r="A1916" t="s">
        <v>215</v>
      </c>
      <c r="B1916" t="s">
        <v>108</v>
      </c>
      <c r="C1916">
        <v>1915</v>
      </c>
      <c r="D1916">
        <v>1915</v>
      </c>
    </row>
    <row r="1917" spans="1:4" hidden="1" x14ac:dyDescent="0.3">
      <c r="A1917" t="s">
        <v>26</v>
      </c>
      <c r="B1917" t="s">
        <v>3787</v>
      </c>
      <c r="C1917">
        <v>1916</v>
      </c>
      <c r="D1917">
        <v>1916</v>
      </c>
    </row>
    <row r="1918" spans="1:4" hidden="1" x14ac:dyDescent="0.3">
      <c r="A1918" t="s">
        <v>215</v>
      </c>
      <c r="B1918" t="s">
        <v>108</v>
      </c>
      <c r="C1918">
        <v>1917</v>
      </c>
      <c r="D1918">
        <v>1917</v>
      </c>
    </row>
    <row r="1919" spans="1:4" hidden="1" x14ac:dyDescent="0.3">
      <c r="A1919" t="s">
        <v>26</v>
      </c>
      <c r="B1919" t="s">
        <v>3787</v>
      </c>
      <c r="C1919">
        <v>1918</v>
      </c>
      <c r="D1919">
        <v>1918</v>
      </c>
    </row>
    <row r="1920" spans="1:4" hidden="1" x14ac:dyDescent="0.3">
      <c r="A1920" t="s">
        <v>93</v>
      </c>
      <c r="B1920" t="s">
        <v>93</v>
      </c>
      <c r="C1920">
        <v>1919</v>
      </c>
      <c r="D1920">
        <v>1919</v>
      </c>
    </row>
    <row r="1921" spans="1:4" hidden="1" x14ac:dyDescent="0.3">
      <c r="A1921" t="s">
        <v>108</v>
      </c>
      <c r="B1921" t="s">
        <v>108</v>
      </c>
      <c r="C1921">
        <v>1920</v>
      </c>
      <c r="D1921">
        <v>1920</v>
      </c>
    </row>
    <row r="1922" spans="1:4" hidden="1" x14ac:dyDescent="0.3">
      <c r="A1922" t="s">
        <v>90</v>
      </c>
      <c r="B1922" t="s">
        <v>3789</v>
      </c>
      <c r="C1922">
        <v>1921</v>
      </c>
      <c r="D1922">
        <v>1921</v>
      </c>
    </row>
    <row r="1923" spans="1:4" hidden="1" x14ac:dyDescent="0.3">
      <c r="A1923" t="s">
        <v>108</v>
      </c>
      <c r="B1923" t="s">
        <v>108</v>
      </c>
      <c r="C1923">
        <v>1922</v>
      </c>
      <c r="D1923">
        <v>1922</v>
      </c>
    </row>
    <row r="1924" spans="1:4" hidden="1" x14ac:dyDescent="0.3">
      <c r="A1924" t="s">
        <v>203</v>
      </c>
      <c r="B1924" t="s">
        <v>93</v>
      </c>
      <c r="C1924">
        <v>1923</v>
      </c>
      <c r="D1924">
        <v>1923</v>
      </c>
    </row>
    <row r="1925" spans="1:4" hidden="1" x14ac:dyDescent="0.3">
      <c r="A1925" t="s">
        <v>215</v>
      </c>
      <c r="B1925" t="s">
        <v>108</v>
      </c>
      <c r="C1925">
        <v>1924</v>
      </c>
      <c r="D1925">
        <v>1924</v>
      </c>
    </row>
    <row r="1926" spans="1:4" hidden="1" x14ac:dyDescent="0.3">
      <c r="A1926" t="s">
        <v>108</v>
      </c>
      <c r="B1926" t="s">
        <v>108</v>
      </c>
      <c r="C1926">
        <v>1925</v>
      </c>
      <c r="D1926">
        <v>1925</v>
      </c>
    </row>
    <row r="1927" spans="1:4" hidden="1" x14ac:dyDescent="0.3">
      <c r="A1927" t="s">
        <v>90</v>
      </c>
      <c r="B1927" t="s">
        <v>3789</v>
      </c>
      <c r="C1927">
        <v>1926</v>
      </c>
      <c r="D1927">
        <v>1926</v>
      </c>
    </row>
    <row r="1928" spans="1:4" hidden="1" x14ac:dyDescent="0.3">
      <c r="A1928" t="s">
        <v>215</v>
      </c>
      <c r="B1928" t="s">
        <v>108</v>
      </c>
      <c r="C1928">
        <v>1927</v>
      </c>
      <c r="D1928">
        <v>1927</v>
      </c>
    </row>
    <row r="1929" spans="1:4" hidden="1" x14ac:dyDescent="0.3">
      <c r="A1929" t="s">
        <v>93</v>
      </c>
      <c r="B1929" t="s">
        <v>93</v>
      </c>
      <c r="C1929">
        <v>1928</v>
      </c>
      <c r="D1929">
        <v>1928</v>
      </c>
    </row>
    <row r="1930" spans="1:4" hidden="1" x14ac:dyDescent="0.3">
      <c r="A1930" t="s">
        <v>108</v>
      </c>
      <c r="B1930" t="s">
        <v>108</v>
      </c>
      <c r="C1930">
        <v>1929</v>
      </c>
      <c r="D1930">
        <v>1929</v>
      </c>
    </row>
    <row r="1931" spans="1:4" hidden="1" x14ac:dyDescent="0.3">
      <c r="A1931" t="s">
        <v>161</v>
      </c>
      <c r="B1931" t="s">
        <v>93</v>
      </c>
      <c r="C1931">
        <v>1930</v>
      </c>
      <c r="D1931">
        <v>1930</v>
      </c>
    </row>
    <row r="1932" spans="1:4" x14ac:dyDescent="0.3">
      <c r="A1932" t="s">
        <v>139</v>
      </c>
      <c r="B1932" t="s">
        <v>3788</v>
      </c>
      <c r="C1932">
        <v>1931</v>
      </c>
      <c r="D1932">
        <v>1931</v>
      </c>
    </row>
    <row r="1933" spans="1:4" x14ac:dyDescent="0.3">
      <c r="A1933" t="s">
        <v>139</v>
      </c>
      <c r="B1933" t="s">
        <v>3788</v>
      </c>
      <c r="C1933">
        <v>1932</v>
      </c>
      <c r="D1933">
        <v>1932</v>
      </c>
    </row>
    <row r="1934" spans="1:4" hidden="1" x14ac:dyDescent="0.3">
      <c r="A1934" t="s">
        <v>93</v>
      </c>
      <c r="B1934" t="s">
        <v>93</v>
      </c>
      <c r="C1934">
        <v>1933</v>
      </c>
      <c r="D1934">
        <v>1933</v>
      </c>
    </row>
    <row r="1935" spans="1:4" hidden="1" x14ac:dyDescent="0.3">
      <c r="A1935" t="s">
        <v>93</v>
      </c>
      <c r="B1935" t="s">
        <v>93</v>
      </c>
      <c r="C1935">
        <v>1934</v>
      </c>
      <c r="D1935">
        <v>1934</v>
      </c>
    </row>
    <row r="1936" spans="1:4" hidden="1" x14ac:dyDescent="0.3">
      <c r="A1936" t="s">
        <v>93</v>
      </c>
      <c r="B1936" t="s">
        <v>93</v>
      </c>
      <c r="C1936">
        <v>1935</v>
      </c>
      <c r="D1936">
        <v>1935</v>
      </c>
    </row>
    <row r="1937" spans="1:4" hidden="1" x14ac:dyDescent="0.3">
      <c r="A1937" t="s">
        <v>26</v>
      </c>
      <c r="B1937" t="s">
        <v>3787</v>
      </c>
      <c r="C1937">
        <v>1936</v>
      </c>
      <c r="D1937">
        <v>1936</v>
      </c>
    </row>
    <row r="1938" spans="1:4" hidden="1" x14ac:dyDescent="0.3">
      <c r="A1938" t="s">
        <v>108</v>
      </c>
      <c r="B1938" t="s">
        <v>108</v>
      </c>
      <c r="C1938">
        <v>1937</v>
      </c>
      <c r="D1938">
        <v>1937</v>
      </c>
    </row>
    <row r="1939" spans="1:4" hidden="1" x14ac:dyDescent="0.3">
      <c r="A1939" t="s">
        <v>93</v>
      </c>
      <c r="B1939" t="s">
        <v>93</v>
      </c>
      <c r="C1939">
        <v>1938</v>
      </c>
      <c r="D1939">
        <v>1938</v>
      </c>
    </row>
    <row r="1940" spans="1:4" hidden="1" x14ac:dyDescent="0.3">
      <c r="A1940" t="s">
        <v>26</v>
      </c>
      <c r="B1940" t="s">
        <v>3787</v>
      </c>
      <c r="C1940">
        <v>1939</v>
      </c>
      <c r="D1940">
        <v>1939</v>
      </c>
    </row>
    <row r="1941" spans="1:4" x14ac:dyDescent="0.3">
      <c r="A1941" t="s">
        <v>139</v>
      </c>
      <c r="B1941" t="s">
        <v>3788</v>
      </c>
      <c r="C1941">
        <v>1940</v>
      </c>
      <c r="D1941">
        <v>1940</v>
      </c>
    </row>
    <row r="1942" spans="1:4" hidden="1" x14ac:dyDescent="0.3">
      <c r="A1942" t="s">
        <v>215</v>
      </c>
      <c r="B1942" t="s">
        <v>108</v>
      </c>
      <c r="C1942">
        <v>1941</v>
      </c>
      <c r="D1942">
        <v>1941</v>
      </c>
    </row>
    <row r="1943" spans="1:4" x14ac:dyDescent="0.3">
      <c r="A1943" t="s">
        <v>139</v>
      </c>
      <c r="B1943" t="s">
        <v>3788</v>
      </c>
      <c r="C1943">
        <v>1942</v>
      </c>
      <c r="D1943">
        <v>1942</v>
      </c>
    </row>
    <row r="1944" spans="1:4" x14ac:dyDescent="0.3">
      <c r="A1944" t="s">
        <v>139</v>
      </c>
      <c r="B1944" t="s">
        <v>3788</v>
      </c>
      <c r="C1944">
        <v>1943</v>
      </c>
      <c r="D1944">
        <v>1943</v>
      </c>
    </row>
    <row r="1945" spans="1:4" hidden="1" x14ac:dyDescent="0.3">
      <c r="A1945" t="s">
        <v>93</v>
      </c>
      <c r="B1945" t="s">
        <v>93</v>
      </c>
      <c r="C1945">
        <v>1944</v>
      </c>
      <c r="D1945">
        <v>1944</v>
      </c>
    </row>
    <row r="1946" spans="1:4" hidden="1" x14ac:dyDescent="0.3">
      <c r="A1946" t="s">
        <v>90</v>
      </c>
      <c r="B1946" t="s">
        <v>3789</v>
      </c>
      <c r="C1946">
        <v>1945</v>
      </c>
      <c r="D1946">
        <v>1945</v>
      </c>
    </row>
    <row r="1947" spans="1:4" hidden="1" x14ac:dyDescent="0.3">
      <c r="A1947" t="s">
        <v>90</v>
      </c>
      <c r="B1947" t="s">
        <v>3789</v>
      </c>
      <c r="C1947">
        <v>1946</v>
      </c>
      <c r="D1947">
        <v>1946</v>
      </c>
    </row>
    <row r="1948" spans="1:4" hidden="1" x14ac:dyDescent="0.3">
      <c r="A1948" t="s">
        <v>215</v>
      </c>
      <c r="B1948" t="s">
        <v>108</v>
      </c>
      <c r="C1948">
        <v>1947</v>
      </c>
      <c r="D1948">
        <v>1947</v>
      </c>
    </row>
    <row r="1949" spans="1:4" x14ac:dyDescent="0.3">
      <c r="A1949" t="s">
        <v>139</v>
      </c>
      <c r="B1949" t="s">
        <v>3788</v>
      </c>
      <c r="C1949">
        <v>1948</v>
      </c>
      <c r="D1949">
        <v>1948</v>
      </c>
    </row>
    <row r="1950" spans="1:4" hidden="1" x14ac:dyDescent="0.3">
      <c r="A1950" t="s">
        <v>215</v>
      </c>
      <c r="B1950" t="s">
        <v>108</v>
      </c>
      <c r="C1950">
        <v>1949</v>
      </c>
      <c r="D1950">
        <v>1949</v>
      </c>
    </row>
    <row r="1951" spans="1:4" x14ac:dyDescent="0.3">
      <c r="A1951" t="s">
        <v>139</v>
      </c>
      <c r="B1951" t="s">
        <v>3788</v>
      </c>
      <c r="C1951">
        <v>1950</v>
      </c>
      <c r="D1951">
        <v>1950</v>
      </c>
    </row>
    <row r="1952" spans="1:4" hidden="1" x14ac:dyDescent="0.3">
      <c r="A1952" t="s">
        <v>203</v>
      </c>
      <c r="B1952" t="s">
        <v>93</v>
      </c>
      <c r="C1952">
        <v>1951</v>
      </c>
      <c r="D1952">
        <v>1951</v>
      </c>
    </row>
    <row r="1953" spans="1:4" x14ac:dyDescent="0.3">
      <c r="A1953" t="s">
        <v>139</v>
      </c>
      <c r="B1953" t="s">
        <v>3788</v>
      </c>
      <c r="C1953">
        <v>1952</v>
      </c>
      <c r="D1953">
        <v>1952</v>
      </c>
    </row>
    <row r="1954" spans="1:4" hidden="1" x14ac:dyDescent="0.3">
      <c r="A1954" t="s">
        <v>215</v>
      </c>
      <c r="B1954" t="s">
        <v>108</v>
      </c>
      <c r="C1954">
        <v>1953</v>
      </c>
      <c r="D1954">
        <v>1953</v>
      </c>
    </row>
    <row r="1955" spans="1:4" hidden="1" x14ac:dyDescent="0.3">
      <c r="A1955" t="s">
        <v>108</v>
      </c>
      <c r="B1955" t="s">
        <v>108</v>
      </c>
      <c r="C1955">
        <v>1954</v>
      </c>
      <c r="D1955">
        <v>1954</v>
      </c>
    </row>
    <row r="1956" spans="1:4" x14ac:dyDescent="0.3">
      <c r="A1956" t="s">
        <v>139</v>
      </c>
      <c r="B1956" t="s">
        <v>3788</v>
      </c>
      <c r="C1956">
        <v>1955</v>
      </c>
      <c r="D1956">
        <v>1955</v>
      </c>
    </row>
    <row r="1957" spans="1:4" hidden="1" x14ac:dyDescent="0.3">
      <c r="A1957" t="s">
        <v>93</v>
      </c>
      <c r="B1957" t="s">
        <v>93</v>
      </c>
      <c r="C1957">
        <v>1956</v>
      </c>
      <c r="D1957">
        <v>1956</v>
      </c>
    </row>
    <row r="1958" spans="1:4" hidden="1" x14ac:dyDescent="0.3">
      <c r="A1958" t="s">
        <v>108</v>
      </c>
      <c r="B1958" t="s">
        <v>108</v>
      </c>
      <c r="C1958">
        <v>1957</v>
      </c>
      <c r="D1958">
        <v>1957</v>
      </c>
    </row>
    <row r="1959" spans="1:4" hidden="1" x14ac:dyDescent="0.3">
      <c r="A1959" t="s">
        <v>161</v>
      </c>
      <c r="B1959" t="s">
        <v>93</v>
      </c>
      <c r="C1959">
        <v>1958</v>
      </c>
      <c r="D1959">
        <v>1958</v>
      </c>
    </row>
    <row r="1960" spans="1:4" hidden="1" x14ac:dyDescent="0.3">
      <c r="A1960" t="s">
        <v>108</v>
      </c>
      <c r="B1960" t="s">
        <v>108</v>
      </c>
      <c r="C1960">
        <v>1959</v>
      </c>
      <c r="D1960">
        <v>1959</v>
      </c>
    </row>
    <row r="1961" spans="1:4" hidden="1" x14ac:dyDescent="0.3">
      <c r="A1961" t="s">
        <v>227</v>
      </c>
      <c r="B1961" t="s">
        <v>108</v>
      </c>
      <c r="C1961">
        <v>1960</v>
      </c>
      <c r="D1961">
        <v>1960</v>
      </c>
    </row>
    <row r="1962" spans="1:4" x14ac:dyDescent="0.3">
      <c r="A1962" t="s">
        <v>139</v>
      </c>
      <c r="B1962" t="s">
        <v>3788</v>
      </c>
      <c r="C1962">
        <v>1961</v>
      </c>
      <c r="D1962">
        <v>1961</v>
      </c>
    </row>
    <row r="1963" spans="1:4" x14ac:dyDescent="0.3">
      <c r="A1963" t="s">
        <v>139</v>
      </c>
      <c r="B1963" t="s">
        <v>3788</v>
      </c>
      <c r="C1963">
        <v>1962</v>
      </c>
      <c r="D1963">
        <v>1962</v>
      </c>
    </row>
    <row r="1964" spans="1:4" x14ac:dyDescent="0.3">
      <c r="A1964" t="s">
        <v>139</v>
      </c>
      <c r="B1964" t="s">
        <v>3788</v>
      </c>
      <c r="C1964">
        <v>1963</v>
      </c>
      <c r="D1964">
        <v>1963</v>
      </c>
    </row>
    <row r="1965" spans="1:4" x14ac:dyDescent="0.3">
      <c r="A1965" t="s">
        <v>139</v>
      </c>
      <c r="B1965" t="s">
        <v>3788</v>
      </c>
      <c r="C1965">
        <v>1964</v>
      </c>
      <c r="D1965">
        <v>1964</v>
      </c>
    </row>
    <row r="1966" spans="1:4" hidden="1" x14ac:dyDescent="0.3">
      <c r="A1966" t="s">
        <v>215</v>
      </c>
      <c r="B1966" t="s">
        <v>108</v>
      </c>
      <c r="C1966">
        <v>1965</v>
      </c>
      <c r="D1966">
        <v>1965</v>
      </c>
    </row>
    <row r="1967" spans="1:4" x14ac:dyDescent="0.3">
      <c r="A1967" t="s">
        <v>139</v>
      </c>
      <c r="B1967" t="s">
        <v>3788</v>
      </c>
      <c r="C1967">
        <v>1966</v>
      </c>
      <c r="D1967">
        <v>1966</v>
      </c>
    </row>
    <row r="1968" spans="1:4" hidden="1" x14ac:dyDescent="0.3">
      <c r="A1968" t="s">
        <v>215</v>
      </c>
      <c r="B1968" t="s">
        <v>108</v>
      </c>
      <c r="C1968">
        <v>1967</v>
      </c>
      <c r="D1968">
        <v>1967</v>
      </c>
    </row>
    <row r="1969" spans="1:4" x14ac:dyDescent="0.3">
      <c r="A1969" t="s">
        <v>139</v>
      </c>
      <c r="B1969" t="s">
        <v>3788</v>
      </c>
      <c r="C1969">
        <v>1968</v>
      </c>
      <c r="D1969">
        <v>1968</v>
      </c>
    </row>
    <row r="1970" spans="1:4" hidden="1" x14ac:dyDescent="0.3">
      <c r="A1970" t="s">
        <v>215</v>
      </c>
      <c r="B1970" t="s">
        <v>108</v>
      </c>
      <c r="C1970">
        <v>1969</v>
      </c>
      <c r="D1970">
        <v>1969</v>
      </c>
    </row>
    <row r="1971" spans="1:4" hidden="1" x14ac:dyDescent="0.3">
      <c r="A1971" t="s">
        <v>90</v>
      </c>
      <c r="B1971" t="s">
        <v>3789</v>
      </c>
      <c r="C1971">
        <v>1970</v>
      </c>
      <c r="D1971">
        <v>1970</v>
      </c>
    </row>
    <row r="1972" spans="1:4" hidden="1" x14ac:dyDescent="0.3">
      <c r="A1972" t="s">
        <v>93</v>
      </c>
      <c r="B1972" t="s">
        <v>93</v>
      </c>
      <c r="C1972">
        <v>1971</v>
      </c>
      <c r="D1972">
        <v>1971</v>
      </c>
    </row>
    <row r="1973" spans="1:4" x14ac:dyDescent="0.3">
      <c r="A1973" t="s">
        <v>139</v>
      </c>
      <c r="B1973" t="s">
        <v>3788</v>
      </c>
      <c r="C1973">
        <v>1972</v>
      </c>
      <c r="D1973">
        <v>1972</v>
      </c>
    </row>
    <row r="1974" spans="1:4" hidden="1" x14ac:dyDescent="0.3">
      <c r="A1974" t="s">
        <v>93</v>
      </c>
      <c r="B1974" t="s">
        <v>93</v>
      </c>
      <c r="C1974">
        <v>1973</v>
      </c>
      <c r="D1974">
        <v>1973</v>
      </c>
    </row>
    <row r="1975" spans="1:4" hidden="1" x14ac:dyDescent="0.3">
      <c r="A1975" t="s">
        <v>93</v>
      </c>
      <c r="B1975" t="s">
        <v>93</v>
      </c>
      <c r="C1975">
        <v>1974</v>
      </c>
      <c r="D1975">
        <v>1974</v>
      </c>
    </row>
    <row r="1976" spans="1:4" hidden="1" x14ac:dyDescent="0.3">
      <c r="A1976" t="s">
        <v>93</v>
      </c>
      <c r="B1976" t="s">
        <v>93</v>
      </c>
      <c r="C1976">
        <v>1975</v>
      </c>
      <c r="D1976">
        <v>1975</v>
      </c>
    </row>
    <row r="1977" spans="1:4" hidden="1" x14ac:dyDescent="0.3">
      <c r="A1977" t="s">
        <v>161</v>
      </c>
      <c r="B1977" t="s">
        <v>93</v>
      </c>
      <c r="C1977">
        <v>1976</v>
      </c>
      <c r="D1977">
        <v>1976</v>
      </c>
    </row>
    <row r="1978" spans="1:4" hidden="1" x14ac:dyDescent="0.3">
      <c r="A1978" t="s">
        <v>161</v>
      </c>
      <c r="B1978" t="s">
        <v>93</v>
      </c>
      <c r="C1978">
        <v>1977</v>
      </c>
      <c r="D1978">
        <v>1977</v>
      </c>
    </row>
    <row r="1979" spans="1:4" hidden="1" x14ac:dyDescent="0.3">
      <c r="A1979" t="s">
        <v>108</v>
      </c>
      <c r="B1979" t="s">
        <v>108</v>
      </c>
      <c r="C1979">
        <v>1978</v>
      </c>
      <c r="D1979">
        <v>1978</v>
      </c>
    </row>
    <row r="1980" spans="1:4" hidden="1" x14ac:dyDescent="0.3">
      <c r="A1980" t="s">
        <v>215</v>
      </c>
      <c r="B1980" t="s">
        <v>108</v>
      </c>
      <c r="C1980">
        <v>1979</v>
      </c>
      <c r="D1980">
        <v>1979</v>
      </c>
    </row>
    <row r="1981" spans="1:4" hidden="1" x14ac:dyDescent="0.3">
      <c r="A1981" t="s">
        <v>507</v>
      </c>
      <c r="B1981" t="s">
        <v>93</v>
      </c>
      <c r="C1981">
        <v>1980</v>
      </c>
      <c r="D1981">
        <v>1980</v>
      </c>
    </row>
    <row r="1982" spans="1:4" x14ac:dyDescent="0.3">
      <c r="A1982" t="s">
        <v>139</v>
      </c>
      <c r="B1982" t="s">
        <v>3788</v>
      </c>
      <c r="C1982">
        <v>1981</v>
      </c>
      <c r="D1982">
        <v>1981</v>
      </c>
    </row>
    <row r="1983" spans="1:4" x14ac:dyDescent="0.3">
      <c r="A1983" t="s">
        <v>139</v>
      </c>
      <c r="B1983" t="s">
        <v>3788</v>
      </c>
      <c r="C1983">
        <v>1982</v>
      </c>
      <c r="D1983">
        <v>1982</v>
      </c>
    </row>
    <row r="1984" spans="1:4" hidden="1" x14ac:dyDescent="0.3">
      <c r="A1984" t="s">
        <v>161</v>
      </c>
      <c r="B1984" t="s">
        <v>93</v>
      </c>
      <c r="C1984">
        <v>1983</v>
      </c>
      <c r="D1984">
        <v>1983</v>
      </c>
    </row>
    <row r="1985" spans="1:4" hidden="1" x14ac:dyDescent="0.3">
      <c r="A1985" t="s">
        <v>93</v>
      </c>
      <c r="B1985" t="s">
        <v>93</v>
      </c>
      <c r="C1985">
        <v>1984</v>
      </c>
      <c r="D1985">
        <v>1984</v>
      </c>
    </row>
    <row r="1986" spans="1:4" hidden="1" x14ac:dyDescent="0.3">
      <c r="A1986" t="s">
        <v>93</v>
      </c>
      <c r="B1986" t="s">
        <v>93</v>
      </c>
      <c r="C1986">
        <v>1985</v>
      </c>
      <c r="D1986">
        <v>1985</v>
      </c>
    </row>
    <row r="1987" spans="1:4" x14ac:dyDescent="0.3">
      <c r="A1987" t="s">
        <v>139</v>
      </c>
      <c r="B1987" t="s">
        <v>3788</v>
      </c>
      <c r="C1987">
        <v>1986</v>
      </c>
      <c r="D1987">
        <v>1986</v>
      </c>
    </row>
    <row r="1988" spans="1:4" hidden="1" x14ac:dyDescent="0.3">
      <c r="A1988" t="s">
        <v>161</v>
      </c>
      <c r="B1988" t="s">
        <v>93</v>
      </c>
      <c r="C1988">
        <v>1987</v>
      </c>
      <c r="D1988">
        <v>1987</v>
      </c>
    </row>
    <row r="1989" spans="1:4" x14ac:dyDescent="0.3">
      <c r="A1989" t="s">
        <v>139</v>
      </c>
      <c r="B1989" t="s">
        <v>3788</v>
      </c>
      <c r="C1989">
        <v>1988</v>
      </c>
      <c r="D1989">
        <v>1988</v>
      </c>
    </row>
    <row r="1990" spans="1:4" hidden="1" x14ac:dyDescent="0.3">
      <c r="A1990" t="s">
        <v>215</v>
      </c>
      <c r="B1990" t="s">
        <v>108</v>
      </c>
      <c r="C1990">
        <v>1989</v>
      </c>
      <c r="D1990">
        <v>1989</v>
      </c>
    </row>
    <row r="1991" spans="1:4" hidden="1" x14ac:dyDescent="0.3">
      <c r="A1991" t="s">
        <v>215</v>
      </c>
      <c r="B1991" t="s">
        <v>108</v>
      </c>
      <c r="C1991">
        <v>1990</v>
      </c>
      <c r="D1991">
        <v>1990</v>
      </c>
    </row>
    <row r="1992" spans="1:4" x14ac:dyDescent="0.3">
      <c r="A1992" t="s">
        <v>139</v>
      </c>
      <c r="B1992" t="s">
        <v>3788</v>
      </c>
      <c r="C1992">
        <v>1991</v>
      </c>
      <c r="D1992">
        <v>1991</v>
      </c>
    </row>
    <row r="1993" spans="1:4" hidden="1" x14ac:dyDescent="0.3">
      <c r="A1993" t="s">
        <v>90</v>
      </c>
      <c r="B1993" t="s">
        <v>3789</v>
      </c>
      <c r="C1993">
        <v>1992</v>
      </c>
      <c r="D1993">
        <v>1992</v>
      </c>
    </row>
    <row r="1994" spans="1:4" hidden="1" x14ac:dyDescent="0.3">
      <c r="A1994" t="s">
        <v>108</v>
      </c>
      <c r="B1994" t="s">
        <v>108</v>
      </c>
      <c r="C1994">
        <v>1993</v>
      </c>
      <c r="D1994">
        <v>1993</v>
      </c>
    </row>
    <row r="1995" spans="1:4" hidden="1" x14ac:dyDescent="0.3">
      <c r="A1995" t="s">
        <v>108</v>
      </c>
      <c r="B1995" t="s">
        <v>108</v>
      </c>
      <c r="C1995">
        <v>1994</v>
      </c>
      <c r="D1995">
        <v>1994</v>
      </c>
    </row>
    <row r="1996" spans="1:4" hidden="1" x14ac:dyDescent="0.3">
      <c r="A1996" t="s">
        <v>108</v>
      </c>
      <c r="B1996" t="s">
        <v>108</v>
      </c>
      <c r="C1996">
        <v>1995</v>
      </c>
      <c r="D1996">
        <v>1995</v>
      </c>
    </row>
    <row r="1997" spans="1:4" hidden="1" x14ac:dyDescent="0.3">
      <c r="A1997" t="s">
        <v>108</v>
      </c>
      <c r="B1997" t="s">
        <v>108</v>
      </c>
      <c r="C1997">
        <v>1996</v>
      </c>
      <c r="D1997">
        <v>1996</v>
      </c>
    </row>
    <row r="1998" spans="1:4" hidden="1" x14ac:dyDescent="0.3">
      <c r="A1998" t="s">
        <v>108</v>
      </c>
      <c r="B1998" t="s">
        <v>108</v>
      </c>
      <c r="C1998">
        <v>1997</v>
      </c>
      <c r="D1998">
        <v>1997</v>
      </c>
    </row>
    <row r="1999" spans="1:4" hidden="1" x14ac:dyDescent="0.3">
      <c r="A1999" t="s">
        <v>161</v>
      </c>
      <c r="B1999" t="s">
        <v>93</v>
      </c>
      <c r="C1999">
        <v>1998</v>
      </c>
      <c r="D1999">
        <v>1998</v>
      </c>
    </row>
    <row r="2000" spans="1:4" hidden="1" x14ac:dyDescent="0.3">
      <c r="A2000" t="s">
        <v>215</v>
      </c>
      <c r="B2000" t="s">
        <v>108</v>
      </c>
      <c r="C2000">
        <v>1999</v>
      </c>
      <c r="D2000">
        <v>1999</v>
      </c>
    </row>
    <row r="2001" spans="1:4" x14ac:dyDescent="0.3">
      <c r="A2001" t="s">
        <v>139</v>
      </c>
      <c r="B2001" t="s">
        <v>3788</v>
      </c>
      <c r="C2001">
        <v>2000</v>
      </c>
      <c r="D2001">
        <v>2000</v>
      </c>
    </row>
    <row r="2002" spans="1:4" hidden="1" x14ac:dyDescent="0.3">
      <c r="A2002" t="s">
        <v>108</v>
      </c>
      <c r="B2002" t="s">
        <v>108</v>
      </c>
      <c r="C2002">
        <v>2001</v>
      </c>
      <c r="D2002">
        <v>2001</v>
      </c>
    </row>
    <row r="2003" spans="1:4" hidden="1" x14ac:dyDescent="0.3">
      <c r="A2003" t="s">
        <v>90</v>
      </c>
      <c r="B2003" t="s">
        <v>3789</v>
      </c>
      <c r="C2003">
        <v>2002</v>
      </c>
      <c r="D2003">
        <v>2002</v>
      </c>
    </row>
    <row r="2004" spans="1:4" x14ac:dyDescent="0.3">
      <c r="A2004" t="s">
        <v>139</v>
      </c>
      <c r="B2004" t="s">
        <v>3788</v>
      </c>
      <c r="C2004">
        <v>2003</v>
      </c>
      <c r="D2004">
        <v>2003</v>
      </c>
    </row>
    <row r="2005" spans="1:4" x14ac:dyDescent="0.3">
      <c r="A2005" t="s">
        <v>139</v>
      </c>
      <c r="B2005" t="s">
        <v>3788</v>
      </c>
      <c r="C2005">
        <v>2004</v>
      </c>
      <c r="D2005">
        <v>2004</v>
      </c>
    </row>
    <row r="2006" spans="1:4" hidden="1" x14ac:dyDescent="0.3">
      <c r="A2006" t="s">
        <v>90</v>
      </c>
      <c r="B2006" t="s">
        <v>3789</v>
      </c>
      <c r="C2006">
        <v>2005</v>
      </c>
      <c r="D2006">
        <v>2005</v>
      </c>
    </row>
    <row r="2007" spans="1:4" x14ac:dyDescent="0.3">
      <c r="A2007" t="s">
        <v>139</v>
      </c>
      <c r="B2007" t="s">
        <v>3788</v>
      </c>
      <c r="C2007">
        <v>2006</v>
      </c>
      <c r="D2007">
        <v>2006</v>
      </c>
    </row>
    <row r="2008" spans="1:4" hidden="1" x14ac:dyDescent="0.3">
      <c r="A2008" t="s">
        <v>161</v>
      </c>
      <c r="B2008" t="s">
        <v>93</v>
      </c>
      <c r="C2008">
        <v>2007</v>
      </c>
      <c r="D2008">
        <v>2007</v>
      </c>
    </row>
    <row r="2009" spans="1:4" hidden="1" x14ac:dyDescent="0.3">
      <c r="A2009" t="s">
        <v>161</v>
      </c>
      <c r="B2009" t="s">
        <v>93</v>
      </c>
      <c r="C2009">
        <v>2008</v>
      </c>
      <c r="D2009">
        <v>2008</v>
      </c>
    </row>
    <row r="2010" spans="1:4" hidden="1" x14ac:dyDescent="0.3">
      <c r="A2010" t="s">
        <v>108</v>
      </c>
      <c r="B2010" t="s">
        <v>108</v>
      </c>
      <c r="C2010">
        <v>2009</v>
      </c>
      <c r="D2010">
        <v>2009</v>
      </c>
    </row>
    <row r="2011" spans="1:4" hidden="1" x14ac:dyDescent="0.3">
      <c r="A2011" t="s">
        <v>161</v>
      </c>
      <c r="B2011" t="s">
        <v>93</v>
      </c>
      <c r="C2011">
        <v>2010</v>
      </c>
      <c r="D2011">
        <v>2010</v>
      </c>
    </row>
    <row r="2012" spans="1:4" x14ac:dyDescent="0.3">
      <c r="A2012" t="s">
        <v>139</v>
      </c>
      <c r="B2012" t="s">
        <v>3788</v>
      </c>
      <c r="C2012">
        <v>2011</v>
      </c>
      <c r="D2012">
        <v>2011</v>
      </c>
    </row>
    <row r="2013" spans="1:4" x14ac:dyDescent="0.3">
      <c r="A2013" t="s">
        <v>139</v>
      </c>
      <c r="B2013" t="s">
        <v>3788</v>
      </c>
      <c r="C2013">
        <v>2012</v>
      </c>
      <c r="D2013">
        <v>2012</v>
      </c>
    </row>
    <row r="2014" spans="1:4" hidden="1" x14ac:dyDescent="0.3">
      <c r="A2014" t="s">
        <v>90</v>
      </c>
      <c r="B2014" t="s">
        <v>3789</v>
      </c>
      <c r="C2014">
        <v>2013</v>
      </c>
      <c r="D2014">
        <v>2013</v>
      </c>
    </row>
    <row r="2015" spans="1:4" hidden="1" x14ac:dyDescent="0.3">
      <c r="A2015" t="s">
        <v>161</v>
      </c>
      <c r="B2015" t="s">
        <v>93</v>
      </c>
      <c r="C2015">
        <v>2014</v>
      </c>
      <c r="D2015">
        <v>2014</v>
      </c>
    </row>
    <row r="2016" spans="1:4" hidden="1" x14ac:dyDescent="0.3">
      <c r="A2016" t="s">
        <v>93</v>
      </c>
      <c r="B2016" t="s">
        <v>93</v>
      </c>
      <c r="C2016">
        <v>2015</v>
      </c>
      <c r="D2016">
        <v>2015</v>
      </c>
    </row>
    <row r="2017" spans="1:4" hidden="1" x14ac:dyDescent="0.3">
      <c r="A2017" t="s">
        <v>93</v>
      </c>
      <c r="B2017" t="s">
        <v>93</v>
      </c>
      <c r="C2017">
        <v>2016</v>
      </c>
      <c r="D2017">
        <v>2016</v>
      </c>
    </row>
    <row r="2018" spans="1:4" hidden="1" x14ac:dyDescent="0.3">
      <c r="A2018" t="s">
        <v>108</v>
      </c>
      <c r="B2018" t="s">
        <v>108</v>
      </c>
      <c r="C2018">
        <v>2017</v>
      </c>
      <c r="D2018">
        <v>2017</v>
      </c>
    </row>
    <row r="2019" spans="1:4" hidden="1" x14ac:dyDescent="0.3">
      <c r="A2019" t="s">
        <v>93</v>
      </c>
      <c r="B2019" t="s">
        <v>93</v>
      </c>
      <c r="C2019">
        <v>2018</v>
      </c>
      <c r="D2019">
        <v>2018</v>
      </c>
    </row>
    <row r="2020" spans="1:4" x14ac:dyDescent="0.3">
      <c r="A2020" t="s">
        <v>139</v>
      </c>
      <c r="B2020" t="s">
        <v>3788</v>
      </c>
      <c r="C2020">
        <v>2019</v>
      </c>
      <c r="D2020">
        <v>2019</v>
      </c>
    </row>
    <row r="2021" spans="1:4" hidden="1" x14ac:dyDescent="0.3">
      <c r="A2021" t="s">
        <v>93</v>
      </c>
      <c r="B2021" t="s">
        <v>93</v>
      </c>
      <c r="C2021">
        <v>2020</v>
      </c>
      <c r="D2021">
        <v>2020</v>
      </c>
    </row>
    <row r="2022" spans="1:4" hidden="1" x14ac:dyDescent="0.3">
      <c r="A2022" t="s">
        <v>108</v>
      </c>
      <c r="B2022" t="s">
        <v>108</v>
      </c>
      <c r="C2022">
        <v>2021</v>
      </c>
      <c r="D2022">
        <v>2021</v>
      </c>
    </row>
    <row r="2023" spans="1:4" hidden="1" x14ac:dyDescent="0.3">
      <c r="A2023" t="s">
        <v>161</v>
      </c>
      <c r="B2023" t="s">
        <v>93</v>
      </c>
      <c r="C2023">
        <v>2022</v>
      </c>
      <c r="D2023">
        <v>2022</v>
      </c>
    </row>
    <row r="2024" spans="1:4" hidden="1" x14ac:dyDescent="0.3">
      <c r="A2024" t="s">
        <v>93</v>
      </c>
      <c r="B2024" t="s">
        <v>93</v>
      </c>
      <c r="C2024">
        <v>2023</v>
      </c>
      <c r="D2024">
        <v>2023</v>
      </c>
    </row>
    <row r="2025" spans="1:4" hidden="1" x14ac:dyDescent="0.3">
      <c r="A2025" t="s">
        <v>215</v>
      </c>
      <c r="B2025" t="s">
        <v>108</v>
      </c>
      <c r="C2025">
        <v>2024</v>
      </c>
      <c r="D2025">
        <v>2024</v>
      </c>
    </row>
    <row r="2026" spans="1:4" hidden="1" x14ac:dyDescent="0.3">
      <c r="A2026" t="s">
        <v>90</v>
      </c>
      <c r="B2026" t="s">
        <v>3789</v>
      </c>
      <c r="C2026">
        <v>2025</v>
      </c>
      <c r="D2026">
        <v>2025</v>
      </c>
    </row>
    <row r="2027" spans="1:4" hidden="1" x14ac:dyDescent="0.3">
      <c r="A2027" t="s">
        <v>108</v>
      </c>
      <c r="B2027" t="s">
        <v>108</v>
      </c>
      <c r="C2027">
        <v>2026</v>
      </c>
      <c r="D2027">
        <v>2026</v>
      </c>
    </row>
    <row r="2028" spans="1:4" hidden="1" x14ac:dyDescent="0.3">
      <c r="A2028" t="s">
        <v>108</v>
      </c>
      <c r="B2028" t="s">
        <v>108</v>
      </c>
      <c r="C2028">
        <v>2027</v>
      </c>
      <c r="D2028">
        <v>2027</v>
      </c>
    </row>
    <row r="2029" spans="1:4" hidden="1" x14ac:dyDescent="0.3">
      <c r="A2029" t="s">
        <v>215</v>
      </c>
      <c r="B2029" t="s">
        <v>108</v>
      </c>
      <c r="C2029">
        <v>2028</v>
      </c>
      <c r="D2029">
        <v>2028</v>
      </c>
    </row>
    <row r="2030" spans="1:4" x14ac:dyDescent="0.3">
      <c r="A2030" t="s">
        <v>139</v>
      </c>
      <c r="B2030" t="s">
        <v>3788</v>
      </c>
      <c r="C2030">
        <v>2029</v>
      </c>
      <c r="D2030">
        <v>2029</v>
      </c>
    </row>
    <row r="2031" spans="1:4" hidden="1" x14ac:dyDescent="0.3">
      <c r="A2031" t="s">
        <v>215</v>
      </c>
      <c r="B2031" t="s">
        <v>108</v>
      </c>
      <c r="C2031">
        <v>2030</v>
      </c>
      <c r="D2031">
        <v>2030</v>
      </c>
    </row>
    <row r="2032" spans="1:4" hidden="1" x14ac:dyDescent="0.3">
      <c r="A2032" t="s">
        <v>161</v>
      </c>
      <c r="B2032" t="s">
        <v>93</v>
      </c>
      <c r="C2032">
        <v>2031</v>
      </c>
      <c r="D2032">
        <v>2031</v>
      </c>
    </row>
    <row r="2033" spans="1:4" x14ac:dyDescent="0.3">
      <c r="A2033" t="s">
        <v>139</v>
      </c>
      <c r="B2033" t="s">
        <v>3788</v>
      </c>
      <c r="C2033">
        <v>2032</v>
      </c>
      <c r="D2033">
        <v>2032</v>
      </c>
    </row>
    <row r="2034" spans="1:4" hidden="1" x14ac:dyDescent="0.3">
      <c r="A2034" t="s">
        <v>108</v>
      </c>
      <c r="B2034" t="s">
        <v>108</v>
      </c>
      <c r="C2034">
        <v>2033</v>
      </c>
      <c r="D2034">
        <v>2033</v>
      </c>
    </row>
    <row r="2035" spans="1:4" hidden="1" x14ac:dyDescent="0.3">
      <c r="A2035" t="s">
        <v>90</v>
      </c>
      <c r="B2035" t="s">
        <v>3789</v>
      </c>
      <c r="C2035">
        <v>2034</v>
      </c>
      <c r="D2035">
        <v>2034</v>
      </c>
    </row>
    <row r="2036" spans="1:4" hidden="1" x14ac:dyDescent="0.3">
      <c r="A2036" t="s">
        <v>203</v>
      </c>
      <c r="B2036" t="s">
        <v>93</v>
      </c>
      <c r="C2036">
        <v>2035</v>
      </c>
      <c r="D2036">
        <v>2035</v>
      </c>
    </row>
    <row r="2037" spans="1:4" hidden="1" x14ac:dyDescent="0.3">
      <c r="A2037" t="s">
        <v>108</v>
      </c>
      <c r="B2037" t="s">
        <v>108</v>
      </c>
      <c r="C2037">
        <v>2036</v>
      </c>
      <c r="D2037">
        <v>2036</v>
      </c>
    </row>
    <row r="2038" spans="1:4" hidden="1" x14ac:dyDescent="0.3">
      <c r="A2038" t="s">
        <v>176</v>
      </c>
      <c r="B2038" t="s">
        <v>108</v>
      </c>
      <c r="C2038">
        <v>2037</v>
      </c>
      <c r="D2038">
        <v>2037</v>
      </c>
    </row>
    <row r="2039" spans="1:4" hidden="1" x14ac:dyDescent="0.3">
      <c r="A2039" t="s">
        <v>215</v>
      </c>
      <c r="B2039" t="s">
        <v>108</v>
      </c>
      <c r="C2039">
        <v>2038</v>
      </c>
      <c r="D2039">
        <v>2038</v>
      </c>
    </row>
    <row r="2040" spans="1:4" hidden="1" x14ac:dyDescent="0.3">
      <c r="A2040" t="s">
        <v>93</v>
      </c>
      <c r="B2040" t="s">
        <v>93</v>
      </c>
      <c r="C2040">
        <v>2039</v>
      </c>
      <c r="D2040">
        <v>2039</v>
      </c>
    </row>
    <row r="2041" spans="1:4" hidden="1" x14ac:dyDescent="0.3">
      <c r="A2041" t="s">
        <v>161</v>
      </c>
      <c r="B2041" t="s">
        <v>93</v>
      </c>
      <c r="C2041">
        <v>2040</v>
      </c>
      <c r="D2041">
        <v>2040</v>
      </c>
    </row>
    <row r="2042" spans="1:4" hidden="1" x14ac:dyDescent="0.3">
      <c r="A2042" t="s">
        <v>161</v>
      </c>
      <c r="B2042" t="s">
        <v>93</v>
      </c>
      <c r="C2042">
        <v>2041</v>
      </c>
      <c r="D2042">
        <v>2041</v>
      </c>
    </row>
    <row r="2043" spans="1:4" hidden="1" x14ac:dyDescent="0.3">
      <c r="A2043" t="s">
        <v>108</v>
      </c>
      <c r="B2043" t="s">
        <v>108</v>
      </c>
      <c r="C2043">
        <v>2042</v>
      </c>
      <c r="D2043">
        <v>2042</v>
      </c>
    </row>
    <row r="2044" spans="1:4" hidden="1" x14ac:dyDescent="0.3">
      <c r="A2044" t="s">
        <v>90</v>
      </c>
      <c r="B2044" t="s">
        <v>3789</v>
      </c>
      <c r="C2044">
        <v>2043</v>
      </c>
      <c r="D2044">
        <v>2043</v>
      </c>
    </row>
    <row r="2045" spans="1:4" hidden="1" x14ac:dyDescent="0.3">
      <c r="A2045" t="s">
        <v>227</v>
      </c>
      <c r="B2045" t="s">
        <v>108</v>
      </c>
      <c r="C2045">
        <v>2044</v>
      </c>
      <c r="D2045">
        <v>2044</v>
      </c>
    </row>
    <row r="2046" spans="1:4" hidden="1" x14ac:dyDescent="0.3">
      <c r="A2046" t="s">
        <v>108</v>
      </c>
      <c r="B2046" t="s">
        <v>108</v>
      </c>
      <c r="C2046">
        <v>2045</v>
      </c>
      <c r="D2046">
        <v>2045</v>
      </c>
    </row>
    <row r="2047" spans="1:4" x14ac:dyDescent="0.3">
      <c r="A2047" t="s">
        <v>139</v>
      </c>
      <c r="B2047" t="s">
        <v>3788</v>
      </c>
      <c r="C2047">
        <v>2046</v>
      </c>
      <c r="D2047">
        <v>2046</v>
      </c>
    </row>
    <row r="2048" spans="1:4" hidden="1" x14ac:dyDescent="0.3">
      <c r="A2048" t="s">
        <v>90</v>
      </c>
      <c r="B2048" t="s">
        <v>3789</v>
      </c>
      <c r="C2048">
        <v>2047</v>
      </c>
      <c r="D2048">
        <v>2047</v>
      </c>
    </row>
    <row r="2049" spans="1:4" hidden="1" x14ac:dyDescent="0.3">
      <c r="A2049" t="s">
        <v>108</v>
      </c>
      <c r="B2049" t="s">
        <v>108</v>
      </c>
      <c r="C2049">
        <v>2048</v>
      </c>
      <c r="D2049">
        <v>2048</v>
      </c>
    </row>
    <row r="2050" spans="1:4" hidden="1" x14ac:dyDescent="0.3">
      <c r="A2050" t="s">
        <v>90</v>
      </c>
      <c r="B2050" t="s">
        <v>3789</v>
      </c>
      <c r="C2050">
        <v>2049</v>
      </c>
      <c r="D2050">
        <v>2049</v>
      </c>
    </row>
    <row r="2051" spans="1:4" hidden="1" x14ac:dyDescent="0.3">
      <c r="A2051" t="s">
        <v>161</v>
      </c>
      <c r="B2051" t="s">
        <v>93</v>
      </c>
      <c r="C2051">
        <v>2050</v>
      </c>
      <c r="D2051">
        <v>2050</v>
      </c>
    </row>
    <row r="2052" spans="1:4" hidden="1" x14ac:dyDescent="0.3">
      <c r="A2052" t="s">
        <v>90</v>
      </c>
      <c r="B2052" t="s">
        <v>3789</v>
      </c>
      <c r="C2052">
        <v>2051</v>
      </c>
      <c r="D2052">
        <v>2051</v>
      </c>
    </row>
    <row r="2053" spans="1:4" hidden="1" x14ac:dyDescent="0.3">
      <c r="A2053" t="s">
        <v>215</v>
      </c>
      <c r="B2053" t="s">
        <v>108</v>
      </c>
      <c r="C2053">
        <v>2052</v>
      </c>
      <c r="D2053">
        <v>2052</v>
      </c>
    </row>
    <row r="2054" spans="1:4" hidden="1" x14ac:dyDescent="0.3">
      <c r="A2054" t="s">
        <v>108</v>
      </c>
      <c r="B2054" t="s">
        <v>108</v>
      </c>
      <c r="C2054">
        <v>2053</v>
      </c>
      <c r="D2054">
        <v>2053</v>
      </c>
    </row>
    <row r="2055" spans="1:4" hidden="1" x14ac:dyDescent="0.3">
      <c r="A2055" t="s">
        <v>215</v>
      </c>
      <c r="B2055" t="s">
        <v>108</v>
      </c>
      <c r="C2055">
        <v>2054</v>
      </c>
      <c r="D2055">
        <v>2054</v>
      </c>
    </row>
    <row r="2056" spans="1:4" hidden="1" x14ac:dyDescent="0.3">
      <c r="A2056" t="s">
        <v>108</v>
      </c>
      <c r="B2056" t="s">
        <v>108</v>
      </c>
      <c r="C2056">
        <v>2055</v>
      </c>
      <c r="D2056">
        <v>2055</v>
      </c>
    </row>
    <row r="2057" spans="1:4" hidden="1" x14ac:dyDescent="0.3">
      <c r="A2057" t="s">
        <v>161</v>
      </c>
      <c r="B2057" t="s">
        <v>93</v>
      </c>
      <c r="C2057">
        <v>2056</v>
      </c>
      <c r="D2057">
        <v>2056</v>
      </c>
    </row>
    <row r="2058" spans="1:4" hidden="1" x14ac:dyDescent="0.3">
      <c r="A2058" t="s">
        <v>108</v>
      </c>
      <c r="B2058" t="s">
        <v>108</v>
      </c>
      <c r="C2058">
        <v>2057</v>
      </c>
      <c r="D2058">
        <v>2057</v>
      </c>
    </row>
    <row r="2059" spans="1:4" hidden="1" x14ac:dyDescent="0.3">
      <c r="A2059" t="s">
        <v>108</v>
      </c>
      <c r="B2059" t="s">
        <v>108</v>
      </c>
      <c r="C2059">
        <v>2058</v>
      </c>
      <c r="D2059">
        <v>2058</v>
      </c>
    </row>
    <row r="2060" spans="1:4" x14ac:dyDescent="0.3">
      <c r="A2060" t="s">
        <v>139</v>
      </c>
      <c r="B2060" t="s">
        <v>3788</v>
      </c>
      <c r="C2060">
        <v>2059</v>
      </c>
      <c r="D2060">
        <v>2059</v>
      </c>
    </row>
    <row r="2061" spans="1:4" x14ac:dyDescent="0.3">
      <c r="A2061" t="s">
        <v>139</v>
      </c>
      <c r="B2061" t="s">
        <v>3788</v>
      </c>
      <c r="C2061">
        <v>2060</v>
      </c>
      <c r="D2061">
        <v>2060</v>
      </c>
    </row>
    <row r="2062" spans="1:4" x14ac:dyDescent="0.3">
      <c r="A2062" t="s">
        <v>139</v>
      </c>
      <c r="B2062" t="s">
        <v>3788</v>
      </c>
      <c r="C2062">
        <v>2061</v>
      </c>
      <c r="D2062">
        <v>2061</v>
      </c>
    </row>
    <row r="2063" spans="1:4" hidden="1" x14ac:dyDescent="0.3">
      <c r="A2063" t="s">
        <v>93</v>
      </c>
      <c r="B2063" t="s">
        <v>93</v>
      </c>
      <c r="C2063">
        <v>2062</v>
      </c>
      <c r="D2063">
        <v>2062</v>
      </c>
    </row>
    <row r="2064" spans="1:4" hidden="1" x14ac:dyDescent="0.3">
      <c r="A2064" t="s">
        <v>108</v>
      </c>
      <c r="B2064" t="s">
        <v>108</v>
      </c>
      <c r="C2064">
        <v>2063</v>
      </c>
      <c r="D2064">
        <v>2063</v>
      </c>
    </row>
    <row r="2065" spans="1:4" hidden="1" x14ac:dyDescent="0.3">
      <c r="A2065" t="s">
        <v>161</v>
      </c>
      <c r="B2065" t="s">
        <v>93</v>
      </c>
      <c r="C2065">
        <v>2064</v>
      </c>
      <c r="D2065">
        <v>2064</v>
      </c>
    </row>
    <row r="2066" spans="1:4" hidden="1" x14ac:dyDescent="0.3">
      <c r="A2066" t="s">
        <v>161</v>
      </c>
      <c r="B2066" t="s">
        <v>93</v>
      </c>
      <c r="C2066">
        <v>2065</v>
      </c>
      <c r="D2066">
        <v>2065</v>
      </c>
    </row>
    <row r="2067" spans="1:4" hidden="1" x14ac:dyDescent="0.3">
      <c r="A2067" t="s">
        <v>108</v>
      </c>
      <c r="B2067" t="s">
        <v>108</v>
      </c>
      <c r="C2067">
        <v>2066</v>
      </c>
      <c r="D2067">
        <v>2066</v>
      </c>
    </row>
    <row r="2068" spans="1:4" hidden="1" x14ac:dyDescent="0.3">
      <c r="A2068" t="s">
        <v>90</v>
      </c>
      <c r="B2068" t="s">
        <v>3789</v>
      </c>
      <c r="C2068">
        <v>2067</v>
      </c>
      <c r="D2068">
        <v>2067</v>
      </c>
    </row>
    <row r="2069" spans="1:4" x14ac:dyDescent="0.3">
      <c r="A2069" t="s">
        <v>139</v>
      </c>
      <c r="B2069" t="s">
        <v>3788</v>
      </c>
      <c r="C2069">
        <v>2068</v>
      </c>
      <c r="D2069">
        <v>2068</v>
      </c>
    </row>
    <row r="2070" spans="1:4" hidden="1" x14ac:dyDescent="0.3">
      <c r="A2070" t="s">
        <v>90</v>
      </c>
      <c r="B2070" t="s">
        <v>3789</v>
      </c>
      <c r="C2070">
        <v>2069</v>
      </c>
      <c r="D2070">
        <v>2069</v>
      </c>
    </row>
    <row r="2071" spans="1:4" hidden="1" x14ac:dyDescent="0.3">
      <c r="A2071" t="s">
        <v>161</v>
      </c>
      <c r="B2071" t="s">
        <v>93</v>
      </c>
      <c r="C2071">
        <v>2070</v>
      </c>
      <c r="D2071">
        <v>2070</v>
      </c>
    </row>
    <row r="2072" spans="1:4" hidden="1" x14ac:dyDescent="0.3">
      <c r="A2072" t="s">
        <v>108</v>
      </c>
      <c r="B2072" t="s">
        <v>108</v>
      </c>
      <c r="C2072">
        <v>2071</v>
      </c>
      <c r="D2072">
        <v>2071</v>
      </c>
    </row>
    <row r="2073" spans="1:4" hidden="1" x14ac:dyDescent="0.3">
      <c r="A2073" t="s">
        <v>90</v>
      </c>
      <c r="B2073" t="s">
        <v>3789</v>
      </c>
      <c r="C2073">
        <v>2072</v>
      </c>
      <c r="D2073">
        <v>2072</v>
      </c>
    </row>
    <row r="2074" spans="1:4" hidden="1" x14ac:dyDescent="0.3">
      <c r="A2074" t="s">
        <v>176</v>
      </c>
      <c r="B2074" t="s">
        <v>108</v>
      </c>
      <c r="C2074">
        <v>2073</v>
      </c>
      <c r="D2074">
        <v>2073</v>
      </c>
    </row>
    <row r="2075" spans="1:4" hidden="1" x14ac:dyDescent="0.3">
      <c r="A2075" t="s">
        <v>108</v>
      </c>
      <c r="B2075" t="s">
        <v>108</v>
      </c>
      <c r="C2075">
        <v>2074</v>
      </c>
      <c r="D2075">
        <v>2074</v>
      </c>
    </row>
    <row r="2076" spans="1:4" hidden="1" x14ac:dyDescent="0.3">
      <c r="A2076" t="s">
        <v>108</v>
      </c>
      <c r="B2076" t="s">
        <v>108</v>
      </c>
      <c r="C2076">
        <v>2075</v>
      </c>
      <c r="D2076">
        <v>2075</v>
      </c>
    </row>
    <row r="2077" spans="1:4" hidden="1" x14ac:dyDescent="0.3">
      <c r="A2077" t="s">
        <v>93</v>
      </c>
      <c r="B2077" t="s">
        <v>93</v>
      </c>
      <c r="C2077">
        <v>2076</v>
      </c>
      <c r="D2077">
        <v>2076</v>
      </c>
    </row>
    <row r="2078" spans="1:4" hidden="1" x14ac:dyDescent="0.3">
      <c r="A2078" t="s">
        <v>26</v>
      </c>
      <c r="B2078" t="s">
        <v>3787</v>
      </c>
      <c r="C2078">
        <v>2077</v>
      </c>
      <c r="D2078">
        <v>2077</v>
      </c>
    </row>
    <row r="2079" spans="1:4" hidden="1" x14ac:dyDescent="0.3">
      <c r="A2079" t="s">
        <v>90</v>
      </c>
      <c r="B2079" t="s">
        <v>3789</v>
      </c>
      <c r="C2079">
        <v>2078</v>
      </c>
      <c r="D2079">
        <v>2078</v>
      </c>
    </row>
    <row r="2080" spans="1:4" hidden="1" x14ac:dyDescent="0.3">
      <c r="A2080" t="s">
        <v>26</v>
      </c>
      <c r="B2080" t="s">
        <v>3787</v>
      </c>
      <c r="C2080">
        <v>2079</v>
      </c>
      <c r="D2080">
        <v>2079</v>
      </c>
    </row>
    <row r="2081" spans="1:4" hidden="1" x14ac:dyDescent="0.3">
      <c r="A2081" t="s">
        <v>108</v>
      </c>
      <c r="B2081" t="s">
        <v>108</v>
      </c>
      <c r="C2081">
        <v>2080</v>
      </c>
      <c r="D2081">
        <v>2080</v>
      </c>
    </row>
    <row r="2082" spans="1:4" hidden="1" x14ac:dyDescent="0.3">
      <c r="A2082" t="s">
        <v>161</v>
      </c>
      <c r="B2082" t="s">
        <v>93</v>
      </c>
      <c r="C2082">
        <v>2081</v>
      </c>
      <c r="D2082">
        <v>2081</v>
      </c>
    </row>
    <row r="2083" spans="1:4" hidden="1" x14ac:dyDescent="0.3">
      <c r="A2083" t="s">
        <v>176</v>
      </c>
      <c r="B2083" t="s">
        <v>108</v>
      </c>
      <c r="C2083">
        <v>2082</v>
      </c>
      <c r="D2083">
        <v>2082</v>
      </c>
    </row>
    <row r="2084" spans="1:4" hidden="1" x14ac:dyDescent="0.3">
      <c r="A2084" t="s">
        <v>161</v>
      </c>
      <c r="B2084" t="s">
        <v>93</v>
      </c>
      <c r="C2084">
        <v>2083</v>
      </c>
      <c r="D2084">
        <v>2083</v>
      </c>
    </row>
    <row r="2085" spans="1:4" hidden="1" x14ac:dyDescent="0.3">
      <c r="A2085" t="s">
        <v>108</v>
      </c>
      <c r="B2085" t="s">
        <v>108</v>
      </c>
      <c r="C2085">
        <v>2084</v>
      </c>
      <c r="D2085">
        <v>2084</v>
      </c>
    </row>
    <row r="2086" spans="1:4" hidden="1" x14ac:dyDescent="0.3">
      <c r="A2086" t="s">
        <v>176</v>
      </c>
      <c r="B2086" t="s">
        <v>108</v>
      </c>
      <c r="C2086">
        <v>2085</v>
      </c>
      <c r="D2086">
        <v>2085</v>
      </c>
    </row>
    <row r="2087" spans="1:4" hidden="1" x14ac:dyDescent="0.3">
      <c r="A2087" t="s">
        <v>108</v>
      </c>
      <c r="B2087" t="s">
        <v>108</v>
      </c>
      <c r="C2087">
        <v>2086</v>
      </c>
      <c r="D2087">
        <v>2086</v>
      </c>
    </row>
    <row r="2088" spans="1:4" x14ac:dyDescent="0.3">
      <c r="A2088" t="s">
        <v>24</v>
      </c>
      <c r="B2088" t="s">
        <v>3788</v>
      </c>
      <c r="C2088">
        <v>2087</v>
      </c>
      <c r="D2088">
        <v>2087</v>
      </c>
    </row>
    <row r="2089" spans="1:4" hidden="1" x14ac:dyDescent="0.3">
      <c r="A2089" t="s">
        <v>93</v>
      </c>
      <c r="B2089" t="s">
        <v>93</v>
      </c>
      <c r="C2089">
        <v>2088</v>
      </c>
      <c r="D2089">
        <v>2088</v>
      </c>
    </row>
    <row r="2090" spans="1:4" x14ac:dyDescent="0.3">
      <c r="A2090" t="s">
        <v>139</v>
      </c>
      <c r="B2090" t="s">
        <v>3788</v>
      </c>
      <c r="C2090">
        <v>2089</v>
      </c>
      <c r="D2090">
        <v>2089</v>
      </c>
    </row>
    <row r="2091" spans="1:4" hidden="1" x14ac:dyDescent="0.3">
      <c r="A2091" t="s">
        <v>90</v>
      </c>
      <c r="B2091" t="s">
        <v>3789</v>
      </c>
      <c r="C2091">
        <v>2090</v>
      </c>
      <c r="D2091">
        <v>2090</v>
      </c>
    </row>
    <row r="2092" spans="1:4" hidden="1" x14ac:dyDescent="0.3">
      <c r="A2092" t="s">
        <v>108</v>
      </c>
      <c r="B2092" t="s">
        <v>108</v>
      </c>
      <c r="C2092">
        <v>2091</v>
      </c>
      <c r="D2092">
        <v>2091</v>
      </c>
    </row>
    <row r="2093" spans="1:4" hidden="1" x14ac:dyDescent="0.3">
      <c r="A2093" t="s">
        <v>93</v>
      </c>
      <c r="B2093" t="s">
        <v>93</v>
      </c>
      <c r="C2093">
        <v>2092</v>
      </c>
      <c r="D2093">
        <v>2092</v>
      </c>
    </row>
    <row r="2094" spans="1:4" hidden="1" x14ac:dyDescent="0.3">
      <c r="A2094" t="s">
        <v>108</v>
      </c>
      <c r="B2094" t="s">
        <v>108</v>
      </c>
      <c r="C2094">
        <v>2093</v>
      </c>
      <c r="D2094">
        <v>2093</v>
      </c>
    </row>
    <row r="2095" spans="1:4" hidden="1" x14ac:dyDescent="0.3">
      <c r="A2095" t="s">
        <v>90</v>
      </c>
      <c r="B2095" t="s">
        <v>3789</v>
      </c>
      <c r="C2095">
        <v>2094</v>
      </c>
      <c r="D2095">
        <v>2094</v>
      </c>
    </row>
    <row r="2096" spans="1:4" x14ac:dyDescent="0.3">
      <c r="A2096" t="s">
        <v>139</v>
      </c>
      <c r="B2096" t="s">
        <v>3788</v>
      </c>
      <c r="C2096">
        <v>2095</v>
      </c>
      <c r="D2096">
        <v>2095</v>
      </c>
    </row>
    <row r="2097" spans="1:4" hidden="1" x14ac:dyDescent="0.3">
      <c r="A2097" t="s">
        <v>26</v>
      </c>
      <c r="B2097" t="s">
        <v>3787</v>
      </c>
      <c r="C2097">
        <v>2096</v>
      </c>
      <c r="D2097">
        <v>2096</v>
      </c>
    </row>
    <row r="2098" spans="1:4" hidden="1" x14ac:dyDescent="0.3">
      <c r="A2098" t="s">
        <v>93</v>
      </c>
      <c r="B2098" t="s">
        <v>93</v>
      </c>
      <c r="C2098">
        <v>2097</v>
      </c>
      <c r="D2098">
        <v>2097</v>
      </c>
    </row>
    <row r="2099" spans="1:4" hidden="1" x14ac:dyDescent="0.3">
      <c r="A2099" t="s">
        <v>176</v>
      </c>
      <c r="B2099" t="s">
        <v>108</v>
      </c>
      <c r="C2099">
        <v>2098</v>
      </c>
      <c r="D2099">
        <v>2098</v>
      </c>
    </row>
    <row r="2100" spans="1:4" hidden="1" x14ac:dyDescent="0.3">
      <c r="A2100" t="s">
        <v>93</v>
      </c>
      <c r="B2100" t="s">
        <v>93</v>
      </c>
      <c r="C2100">
        <v>2099</v>
      </c>
      <c r="D2100">
        <v>2099</v>
      </c>
    </row>
    <row r="2101" spans="1:4" hidden="1" x14ac:dyDescent="0.3">
      <c r="A2101" t="s">
        <v>108</v>
      </c>
      <c r="B2101" t="s">
        <v>108</v>
      </c>
      <c r="C2101">
        <v>2100</v>
      </c>
      <c r="D2101">
        <v>2100</v>
      </c>
    </row>
    <row r="2102" spans="1:4" hidden="1" x14ac:dyDescent="0.3">
      <c r="A2102" t="s">
        <v>108</v>
      </c>
      <c r="B2102" t="s">
        <v>108</v>
      </c>
      <c r="C2102">
        <v>2101</v>
      </c>
      <c r="D2102">
        <v>2101</v>
      </c>
    </row>
    <row r="2103" spans="1:4" hidden="1" x14ac:dyDescent="0.3">
      <c r="A2103" t="s">
        <v>93</v>
      </c>
      <c r="B2103" t="s">
        <v>93</v>
      </c>
      <c r="C2103">
        <v>2102</v>
      </c>
      <c r="D2103">
        <v>2102</v>
      </c>
    </row>
    <row r="2104" spans="1:4" hidden="1" x14ac:dyDescent="0.3">
      <c r="A2104" t="s">
        <v>108</v>
      </c>
      <c r="B2104" t="s">
        <v>108</v>
      </c>
      <c r="C2104">
        <v>2103</v>
      </c>
      <c r="D2104">
        <v>2103</v>
      </c>
    </row>
    <row r="2105" spans="1:4" x14ac:dyDescent="0.3">
      <c r="A2105" t="s">
        <v>139</v>
      </c>
      <c r="B2105" t="s">
        <v>3788</v>
      </c>
      <c r="C2105">
        <v>2104</v>
      </c>
      <c r="D2105">
        <v>2104</v>
      </c>
    </row>
    <row r="2106" spans="1:4" hidden="1" x14ac:dyDescent="0.3">
      <c r="A2106" t="s">
        <v>90</v>
      </c>
      <c r="B2106" t="s">
        <v>3789</v>
      </c>
      <c r="C2106">
        <v>2105</v>
      </c>
      <c r="D2106">
        <v>2105</v>
      </c>
    </row>
    <row r="2107" spans="1:4" hidden="1" x14ac:dyDescent="0.3">
      <c r="A2107" t="s">
        <v>90</v>
      </c>
      <c r="B2107" t="s">
        <v>3789</v>
      </c>
      <c r="C2107">
        <v>2106</v>
      </c>
      <c r="D2107">
        <v>2106</v>
      </c>
    </row>
    <row r="2108" spans="1:4" x14ac:dyDescent="0.3">
      <c r="A2108" t="s">
        <v>139</v>
      </c>
      <c r="B2108" t="s">
        <v>3788</v>
      </c>
      <c r="C2108">
        <v>2107</v>
      </c>
      <c r="D2108">
        <v>2107</v>
      </c>
    </row>
    <row r="2109" spans="1:4" x14ac:dyDescent="0.3">
      <c r="A2109" t="s">
        <v>139</v>
      </c>
      <c r="B2109" t="s">
        <v>3788</v>
      </c>
      <c r="C2109">
        <v>2108</v>
      </c>
      <c r="D2109">
        <v>2108</v>
      </c>
    </row>
    <row r="2110" spans="1:4" hidden="1" x14ac:dyDescent="0.3">
      <c r="A2110" t="s">
        <v>93</v>
      </c>
      <c r="B2110" t="s">
        <v>93</v>
      </c>
      <c r="C2110">
        <v>2109</v>
      </c>
      <c r="D2110">
        <v>2109</v>
      </c>
    </row>
    <row r="2111" spans="1:4" hidden="1" x14ac:dyDescent="0.3">
      <c r="A2111" t="s">
        <v>108</v>
      </c>
      <c r="B2111" t="s">
        <v>108</v>
      </c>
      <c r="C2111">
        <v>2110</v>
      </c>
      <c r="D2111">
        <v>2110</v>
      </c>
    </row>
    <row r="2112" spans="1:4" hidden="1" x14ac:dyDescent="0.3">
      <c r="A2112" t="s">
        <v>108</v>
      </c>
      <c r="B2112" t="s">
        <v>108</v>
      </c>
      <c r="C2112">
        <v>2111</v>
      </c>
      <c r="D2112">
        <v>2111</v>
      </c>
    </row>
    <row r="2113" spans="1:4" hidden="1" x14ac:dyDescent="0.3">
      <c r="A2113" t="s">
        <v>90</v>
      </c>
      <c r="B2113" t="s">
        <v>3789</v>
      </c>
      <c r="C2113">
        <v>2112</v>
      </c>
      <c r="D2113">
        <v>2112</v>
      </c>
    </row>
    <row r="2114" spans="1:4" hidden="1" x14ac:dyDescent="0.3">
      <c r="A2114" t="s">
        <v>90</v>
      </c>
      <c r="B2114" t="s">
        <v>3789</v>
      </c>
      <c r="C2114">
        <v>2113</v>
      </c>
      <c r="D2114">
        <v>2113</v>
      </c>
    </row>
    <row r="2115" spans="1:4" hidden="1" x14ac:dyDescent="0.3">
      <c r="A2115" t="s">
        <v>108</v>
      </c>
      <c r="B2115" t="s">
        <v>108</v>
      </c>
      <c r="C2115">
        <v>2114</v>
      </c>
      <c r="D2115">
        <v>2114</v>
      </c>
    </row>
    <row r="2116" spans="1:4" x14ac:dyDescent="0.3">
      <c r="A2116" t="s">
        <v>139</v>
      </c>
      <c r="B2116" t="s">
        <v>3788</v>
      </c>
      <c r="C2116">
        <v>2115</v>
      </c>
      <c r="D2116">
        <v>2115</v>
      </c>
    </row>
    <row r="2117" spans="1:4" x14ac:dyDescent="0.3">
      <c r="A2117" t="s">
        <v>139</v>
      </c>
      <c r="B2117" t="s">
        <v>3788</v>
      </c>
      <c r="C2117">
        <v>2116</v>
      </c>
      <c r="D2117">
        <v>2116</v>
      </c>
    </row>
    <row r="2118" spans="1:4" hidden="1" x14ac:dyDescent="0.3">
      <c r="A2118" t="s">
        <v>93</v>
      </c>
      <c r="B2118" t="s">
        <v>93</v>
      </c>
      <c r="C2118">
        <v>2117</v>
      </c>
      <c r="D2118">
        <v>2117</v>
      </c>
    </row>
    <row r="2119" spans="1:4" hidden="1" x14ac:dyDescent="0.3">
      <c r="A2119" t="s">
        <v>26</v>
      </c>
      <c r="B2119" t="s">
        <v>3787</v>
      </c>
      <c r="C2119">
        <v>2118</v>
      </c>
      <c r="D2119">
        <v>2118</v>
      </c>
    </row>
    <row r="2120" spans="1:4" x14ac:dyDescent="0.3">
      <c r="A2120" t="s">
        <v>139</v>
      </c>
      <c r="B2120" t="s">
        <v>3788</v>
      </c>
      <c r="C2120">
        <v>2119</v>
      </c>
      <c r="D2120">
        <v>2119</v>
      </c>
    </row>
    <row r="2121" spans="1:4" x14ac:dyDescent="0.3">
      <c r="A2121" t="s">
        <v>139</v>
      </c>
      <c r="B2121" t="s">
        <v>3788</v>
      </c>
      <c r="C2121">
        <v>2120</v>
      </c>
      <c r="D2121">
        <v>2120</v>
      </c>
    </row>
    <row r="2122" spans="1:4" hidden="1" x14ac:dyDescent="0.3">
      <c r="A2122" t="s">
        <v>93</v>
      </c>
      <c r="B2122" t="s">
        <v>93</v>
      </c>
      <c r="C2122">
        <v>2121</v>
      </c>
      <c r="D2122">
        <v>2121</v>
      </c>
    </row>
    <row r="2123" spans="1:4" hidden="1" x14ac:dyDescent="0.3">
      <c r="A2123" t="s">
        <v>108</v>
      </c>
      <c r="B2123" t="s">
        <v>108</v>
      </c>
      <c r="C2123">
        <v>2122</v>
      </c>
      <c r="D2123">
        <v>2122</v>
      </c>
    </row>
    <row r="2124" spans="1:4" hidden="1" x14ac:dyDescent="0.3">
      <c r="A2124" t="s">
        <v>93</v>
      </c>
      <c r="B2124" t="s">
        <v>93</v>
      </c>
      <c r="C2124">
        <v>2123</v>
      </c>
      <c r="D2124">
        <v>2123</v>
      </c>
    </row>
    <row r="2125" spans="1:4" x14ac:dyDescent="0.3">
      <c r="A2125" t="s">
        <v>139</v>
      </c>
      <c r="B2125" t="s">
        <v>3788</v>
      </c>
      <c r="C2125">
        <v>2124</v>
      </c>
      <c r="D2125">
        <v>2124</v>
      </c>
    </row>
    <row r="2126" spans="1:4" hidden="1" x14ac:dyDescent="0.3">
      <c r="A2126" t="s">
        <v>90</v>
      </c>
      <c r="B2126" t="s">
        <v>3789</v>
      </c>
      <c r="C2126">
        <v>2125</v>
      </c>
      <c r="D2126">
        <v>2125</v>
      </c>
    </row>
    <row r="2127" spans="1:4" hidden="1" x14ac:dyDescent="0.3">
      <c r="A2127" t="s">
        <v>26</v>
      </c>
      <c r="B2127" t="s">
        <v>3787</v>
      </c>
      <c r="C2127">
        <v>2126</v>
      </c>
      <c r="D2127">
        <v>2126</v>
      </c>
    </row>
    <row r="2128" spans="1:4" x14ac:dyDescent="0.3">
      <c r="A2128" t="s">
        <v>139</v>
      </c>
      <c r="B2128" t="s">
        <v>3788</v>
      </c>
      <c r="C2128">
        <v>2127</v>
      </c>
      <c r="D2128">
        <v>2127</v>
      </c>
    </row>
    <row r="2129" spans="1:4" hidden="1" x14ac:dyDescent="0.3">
      <c r="A2129" t="s">
        <v>215</v>
      </c>
      <c r="B2129" t="s">
        <v>108</v>
      </c>
      <c r="C2129">
        <v>2128</v>
      </c>
      <c r="D2129">
        <v>2128</v>
      </c>
    </row>
    <row r="2130" spans="1:4" hidden="1" x14ac:dyDescent="0.3">
      <c r="A2130" t="s">
        <v>161</v>
      </c>
      <c r="B2130" t="s">
        <v>93</v>
      </c>
      <c r="C2130">
        <v>2129</v>
      </c>
      <c r="D2130">
        <v>2129</v>
      </c>
    </row>
    <row r="2131" spans="1:4" hidden="1" x14ac:dyDescent="0.3">
      <c r="A2131" t="s">
        <v>93</v>
      </c>
      <c r="B2131" t="s">
        <v>93</v>
      </c>
      <c r="C2131">
        <v>2130</v>
      </c>
      <c r="D2131">
        <v>2130</v>
      </c>
    </row>
    <row r="2132" spans="1:4" x14ac:dyDescent="0.3">
      <c r="A2132" t="s">
        <v>139</v>
      </c>
      <c r="B2132" t="s">
        <v>3788</v>
      </c>
      <c r="C2132">
        <v>2131</v>
      </c>
      <c r="D2132">
        <v>2131</v>
      </c>
    </row>
    <row r="2133" spans="1:4" hidden="1" x14ac:dyDescent="0.3">
      <c r="A2133" t="s">
        <v>215</v>
      </c>
      <c r="B2133" t="s">
        <v>108</v>
      </c>
      <c r="C2133">
        <v>2132</v>
      </c>
      <c r="D2133">
        <v>2132</v>
      </c>
    </row>
    <row r="2134" spans="1:4" hidden="1" x14ac:dyDescent="0.3">
      <c r="A2134" t="s">
        <v>26</v>
      </c>
      <c r="B2134" t="s">
        <v>3787</v>
      </c>
      <c r="C2134">
        <v>2133</v>
      </c>
      <c r="D2134">
        <v>2133</v>
      </c>
    </row>
    <row r="2135" spans="1:4" hidden="1" x14ac:dyDescent="0.3">
      <c r="A2135" t="s">
        <v>108</v>
      </c>
      <c r="B2135" t="s">
        <v>108</v>
      </c>
      <c r="C2135">
        <v>2134</v>
      </c>
      <c r="D2135">
        <v>2134</v>
      </c>
    </row>
    <row r="2136" spans="1:4" x14ac:dyDescent="0.3">
      <c r="A2136" t="s">
        <v>139</v>
      </c>
      <c r="B2136" t="s">
        <v>3788</v>
      </c>
      <c r="C2136">
        <v>2135</v>
      </c>
      <c r="D2136">
        <v>2135</v>
      </c>
    </row>
    <row r="2137" spans="1:4" x14ac:dyDescent="0.3">
      <c r="A2137" t="s">
        <v>139</v>
      </c>
      <c r="B2137" t="s">
        <v>3788</v>
      </c>
      <c r="C2137">
        <v>2136</v>
      </c>
      <c r="D2137">
        <v>2136</v>
      </c>
    </row>
    <row r="2138" spans="1:4" x14ac:dyDescent="0.3">
      <c r="A2138" t="s">
        <v>139</v>
      </c>
      <c r="B2138" t="s">
        <v>3788</v>
      </c>
      <c r="C2138">
        <v>2137</v>
      </c>
      <c r="D2138">
        <v>2137</v>
      </c>
    </row>
    <row r="2139" spans="1:4" hidden="1" x14ac:dyDescent="0.3">
      <c r="A2139" t="s">
        <v>108</v>
      </c>
      <c r="B2139" t="s">
        <v>108</v>
      </c>
      <c r="C2139">
        <v>2138</v>
      </c>
      <c r="D2139">
        <v>2138</v>
      </c>
    </row>
    <row r="2140" spans="1:4" hidden="1" x14ac:dyDescent="0.3">
      <c r="A2140" t="s">
        <v>215</v>
      </c>
      <c r="B2140" t="s">
        <v>108</v>
      </c>
      <c r="C2140">
        <v>2139</v>
      </c>
      <c r="D2140">
        <v>2139</v>
      </c>
    </row>
    <row r="2141" spans="1:4" hidden="1" x14ac:dyDescent="0.3">
      <c r="A2141" t="s">
        <v>161</v>
      </c>
      <c r="B2141" t="s">
        <v>93</v>
      </c>
      <c r="C2141">
        <v>2140</v>
      </c>
      <c r="D2141">
        <v>2140</v>
      </c>
    </row>
    <row r="2142" spans="1:4" hidden="1" x14ac:dyDescent="0.3">
      <c r="A2142" t="s">
        <v>108</v>
      </c>
      <c r="B2142" t="s">
        <v>108</v>
      </c>
      <c r="C2142">
        <v>2141</v>
      </c>
      <c r="D2142">
        <v>2141</v>
      </c>
    </row>
    <row r="2143" spans="1:4" hidden="1" x14ac:dyDescent="0.3">
      <c r="A2143" t="s">
        <v>108</v>
      </c>
      <c r="B2143" t="s">
        <v>108</v>
      </c>
      <c r="C2143">
        <v>2142</v>
      </c>
      <c r="D2143">
        <v>2142</v>
      </c>
    </row>
    <row r="2144" spans="1:4" hidden="1" x14ac:dyDescent="0.3">
      <c r="A2144" t="s">
        <v>108</v>
      </c>
      <c r="B2144" t="s">
        <v>108</v>
      </c>
      <c r="C2144">
        <v>2143</v>
      </c>
      <c r="D2144">
        <v>2143</v>
      </c>
    </row>
    <row r="2145" spans="1:4" x14ac:dyDescent="0.3">
      <c r="A2145" t="s">
        <v>139</v>
      </c>
      <c r="B2145" t="s">
        <v>3788</v>
      </c>
      <c r="C2145">
        <v>2144</v>
      </c>
      <c r="D2145">
        <v>2144</v>
      </c>
    </row>
    <row r="2146" spans="1:4" hidden="1" x14ac:dyDescent="0.3">
      <c r="A2146" t="s">
        <v>108</v>
      </c>
      <c r="B2146" t="s">
        <v>108</v>
      </c>
      <c r="C2146">
        <v>2145</v>
      </c>
      <c r="D2146">
        <v>2145</v>
      </c>
    </row>
    <row r="2147" spans="1:4" hidden="1" x14ac:dyDescent="0.3">
      <c r="A2147" t="s">
        <v>90</v>
      </c>
      <c r="B2147" t="s">
        <v>3789</v>
      </c>
      <c r="C2147">
        <v>2146</v>
      </c>
      <c r="D2147">
        <v>2146</v>
      </c>
    </row>
    <row r="2148" spans="1:4" hidden="1" x14ac:dyDescent="0.3">
      <c r="A2148" t="s">
        <v>93</v>
      </c>
      <c r="B2148" t="s">
        <v>93</v>
      </c>
      <c r="C2148">
        <v>2147</v>
      </c>
      <c r="D2148">
        <v>2147</v>
      </c>
    </row>
    <row r="2149" spans="1:4" hidden="1" x14ac:dyDescent="0.3">
      <c r="A2149" t="s">
        <v>203</v>
      </c>
      <c r="B2149" t="s">
        <v>93</v>
      </c>
      <c r="C2149">
        <v>2148</v>
      </c>
      <c r="D2149">
        <v>2148</v>
      </c>
    </row>
    <row r="2150" spans="1:4" hidden="1" x14ac:dyDescent="0.3">
      <c r="A2150" t="s">
        <v>93</v>
      </c>
      <c r="B2150" t="s">
        <v>93</v>
      </c>
      <c r="C2150">
        <v>2149</v>
      </c>
      <c r="D2150">
        <v>2149</v>
      </c>
    </row>
    <row r="2151" spans="1:4" hidden="1" x14ac:dyDescent="0.3">
      <c r="A2151" t="s">
        <v>108</v>
      </c>
      <c r="B2151" t="s">
        <v>108</v>
      </c>
      <c r="C2151">
        <v>2150</v>
      </c>
      <c r="D2151">
        <v>2150</v>
      </c>
    </row>
    <row r="2152" spans="1:4" hidden="1" x14ac:dyDescent="0.3">
      <c r="A2152" t="s">
        <v>150</v>
      </c>
      <c r="B2152" t="s">
        <v>3791</v>
      </c>
      <c r="C2152">
        <v>2151</v>
      </c>
      <c r="D2152">
        <v>2151</v>
      </c>
    </row>
    <row r="2153" spans="1:4" hidden="1" x14ac:dyDescent="0.3">
      <c r="A2153" t="s">
        <v>26</v>
      </c>
      <c r="B2153" t="s">
        <v>3787</v>
      </c>
      <c r="C2153">
        <v>2152</v>
      </c>
      <c r="D2153">
        <v>2152</v>
      </c>
    </row>
    <row r="2154" spans="1:4" x14ac:dyDescent="0.3">
      <c r="A2154" t="s">
        <v>139</v>
      </c>
      <c r="B2154" t="s">
        <v>3788</v>
      </c>
      <c r="C2154">
        <v>2153</v>
      </c>
      <c r="D2154">
        <v>2153</v>
      </c>
    </row>
    <row r="2155" spans="1:4" x14ac:dyDescent="0.3">
      <c r="A2155" t="s">
        <v>139</v>
      </c>
      <c r="B2155" t="s">
        <v>3788</v>
      </c>
      <c r="C2155">
        <v>2154</v>
      </c>
      <c r="D2155">
        <v>2154</v>
      </c>
    </row>
    <row r="2156" spans="1:4" x14ac:dyDescent="0.3">
      <c r="A2156" t="s">
        <v>139</v>
      </c>
      <c r="B2156" t="s">
        <v>3788</v>
      </c>
      <c r="C2156">
        <v>2155</v>
      </c>
      <c r="D2156">
        <v>2155</v>
      </c>
    </row>
    <row r="2157" spans="1:4" x14ac:dyDescent="0.3">
      <c r="A2157" t="s">
        <v>139</v>
      </c>
      <c r="B2157" t="s">
        <v>3788</v>
      </c>
      <c r="C2157">
        <v>2156</v>
      </c>
      <c r="D2157">
        <v>2156</v>
      </c>
    </row>
    <row r="2158" spans="1:4" x14ac:dyDescent="0.3">
      <c r="A2158" t="s">
        <v>139</v>
      </c>
      <c r="B2158" t="s">
        <v>3788</v>
      </c>
      <c r="C2158">
        <v>2157</v>
      </c>
      <c r="D2158">
        <v>2157</v>
      </c>
    </row>
    <row r="2159" spans="1:4" x14ac:dyDescent="0.3">
      <c r="A2159" t="s">
        <v>139</v>
      </c>
      <c r="B2159" t="s">
        <v>3788</v>
      </c>
      <c r="C2159">
        <v>2158</v>
      </c>
      <c r="D2159">
        <v>2158</v>
      </c>
    </row>
    <row r="2160" spans="1:4" hidden="1" x14ac:dyDescent="0.3">
      <c r="A2160" t="s">
        <v>108</v>
      </c>
      <c r="B2160" t="s">
        <v>108</v>
      </c>
      <c r="C2160">
        <v>2159</v>
      </c>
      <c r="D2160">
        <v>2159</v>
      </c>
    </row>
    <row r="2161" spans="1:4" hidden="1" x14ac:dyDescent="0.3">
      <c r="A2161" t="s">
        <v>108</v>
      </c>
      <c r="B2161" t="s">
        <v>108</v>
      </c>
      <c r="C2161">
        <v>2160</v>
      </c>
      <c r="D2161">
        <v>2160</v>
      </c>
    </row>
    <row r="2162" spans="1:4" x14ac:dyDescent="0.3">
      <c r="A2162" t="s">
        <v>139</v>
      </c>
      <c r="B2162" t="s">
        <v>3788</v>
      </c>
      <c r="C2162">
        <v>2161</v>
      </c>
      <c r="D2162">
        <v>2161</v>
      </c>
    </row>
    <row r="2163" spans="1:4" hidden="1" x14ac:dyDescent="0.3">
      <c r="A2163" t="s">
        <v>90</v>
      </c>
      <c r="B2163" t="s">
        <v>3789</v>
      </c>
      <c r="C2163">
        <v>2162</v>
      </c>
      <c r="D2163">
        <v>2162</v>
      </c>
    </row>
    <row r="2164" spans="1:4" hidden="1" x14ac:dyDescent="0.3">
      <c r="A2164" t="s">
        <v>90</v>
      </c>
      <c r="B2164" t="s">
        <v>3789</v>
      </c>
      <c r="C2164">
        <v>2163</v>
      </c>
      <c r="D2164">
        <v>2163</v>
      </c>
    </row>
    <row r="2165" spans="1:4" hidden="1" x14ac:dyDescent="0.3">
      <c r="A2165" t="s">
        <v>26</v>
      </c>
      <c r="B2165" t="s">
        <v>3787</v>
      </c>
      <c r="C2165">
        <v>2164</v>
      </c>
      <c r="D2165">
        <v>2164</v>
      </c>
    </row>
    <row r="2166" spans="1:4" x14ac:dyDescent="0.3">
      <c r="A2166" t="s">
        <v>139</v>
      </c>
      <c r="B2166" t="s">
        <v>3788</v>
      </c>
      <c r="C2166">
        <v>2165</v>
      </c>
      <c r="D2166">
        <v>2165</v>
      </c>
    </row>
    <row r="2167" spans="1:4" hidden="1" x14ac:dyDescent="0.3">
      <c r="A2167" t="s">
        <v>108</v>
      </c>
      <c r="B2167" t="s">
        <v>108</v>
      </c>
      <c r="C2167">
        <v>2166</v>
      </c>
      <c r="D2167">
        <v>2166</v>
      </c>
    </row>
    <row r="2168" spans="1:4" hidden="1" x14ac:dyDescent="0.3">
      <c r="A2168" t="s">
        <v>108</v>
      </c>
      <c r="B2168" t="s">
        <v>108</v>
      </c>
      <c r="C2168">
        <v>2167</v>
      </c>
      <c r="D2168">
        <v>2167</v>
      </c>
    </row>
    <row r="2169" spans="1:4" hidden="1" x14ac:dyDescent="0.3">
      <c r="A2169" t="s">
        <v>507</v>
      </c>
      <c r="B2169" t="s">
        <v>93</v>
      </c>
      <c r="C2169">
        <v>2168</v>
      </c>
      <c r="D2169">
        <v>2168</v>
      </c>
    </row>
    <row r="2170" spans="1:4" x14ac:dyDescent="0.3">
      <c r="A2170" t="s">
        <v>159</v>
      </c>
      <c r="B2170" t="s">
        <v>3788</v>
      </c>
      <c r="C2170">
        <v>2169</v>
      </c>
      <c r="D2170">
        <v>2169</v>
      </c>
    </row>
    <row r="2171" spans="1:4" x14ac:dyDescent="0.3">
      <c r="A2171" t="s">
        <v>139</v>
      </c>
      <c r="B2171" t="s">
        <v>3788</v>
      </c>
      <c r="C2171">
        <v>2170</v>
      </c>
      <c r="D2171">
        <v>2170</v>
      </c>
    </row>
    <row r="2172" spans="1:4" hidden="1" x14ac:dyDescent="0.3">
      <c r="A2172" t="s">
        <v>90</v>
      </c>
      <c r="B2172" t="s">
        <v>3789</v>
      </c>
      <c r="C2172">
        <v>2171</v>
      </c>
      <c r="D2172">
        <v>2171</v>
      </c>
    </row>
    <row r="2173" spans="1:4" hidden="1" x14ac:dyDescent="0.3">
      <c r="A2173" t="s">
        <v>93</v>
      </c>
      <c r="B2173" t="s">
        <v>93</v>
      </c>
      <c r="C2173">
        <v>2172</v>
      </c>
      <c r="D2173">
        <v>2172</v>
      </c>
    </row>
    <row r="2174" spans="1:4" x14ac:dyDescent="0.3">
      <c r="A2174" t="s">
        <v>139</v>
      </c>
      <c r="B2174" t="s">
        <v>3788</v>
      </c>
      <c r="C2174">
        <v>2173</v>
      </c>
      <c r="D2174">
        <v>2173</v>
      </c>
    </row>
    <row r="2175" spans="1:4" hidden="1" x14ac:dyDescent="0.3">
      <c r="A2175" t="s">
        <v>93</v>
      </c>
      <c r="B2175" t="s">
        <v>93</v>
      </c>
      <c r="C2175">
        <v>2174</v>
      </c>
      <c r="D2175">
        <v>2174</v>
      </c>
    </row>
    <row r="2176" spans="1:4" hidden="1" x14ac:dyDescent="0.3">
      <c r="A2176" t="s">
        <v>108</v>
      </c>
      <c r="B2176" t="s">
        <v>108</v>
      </c>
      <c r="C2176">
        <v>2175</v>
      </c>
      <c r="D2176">
        <v>2175</v>
      </c>
    </row>
    <row r="2177" spans="1:4" hidden="1" x14ac:dyDescent="0.3">
      <c r="A2177" t="s">
        <v>161</v>
      </c>
      <c r="B2177" t="s">
        <v>93</v>
      </c>
      <c r="C2177">
        <v>2176</v>
      </c>
      <c r="D2177">
        <v>2176</v>
      </c>
    </row>
    <row r="2178" spans="1:4" hidden="1" x14ac:dyDescent="0.3">
      <c r="A2178" t="s">
        <v>108</v>
      </c>
      <c r="B2178" t="s">
        <v>108</v>
      </c>
      <c r="C2178">
        <v>2177</v>
      </c>
      <c r="D2178">
        <v>2177</v>
      </c>
    </row>
    <row r="2179" spans="1:4" hidden="1" x14ac:dyDescent="0.3">
      <c r="A2179" t="s">
        <v>108</v>
      </c>
      <c r="B2179" t="s">
        <v>108</v>
      </c>
      <c r="C2179">
        <v>2178</v>
      </c>
      <c r="D2179">
        <v>2178</v>
      </c>
    </row>
    <row r="2180" spans="1:4" hidden="1" x14ac:dyDescent="0.3">
      <c r="A2180" t="s">
        <v>108</v>
      </c>
      <c r="B2180" t="s">
        <v>108</v>
      </c>
      <c r="C2180">
        <v>2179</v>
      </c>
      <c r="D2180">
        <v>2179</v>
      </c>
    </row>
    <row r="2181" spans="1:4" hidden="1" x14ac:dyDescent="0.3">
      <c r="A2181" t="s">
        <v>161</v>
      </c>
      <c r="B2181" t="s">
        <v>93</v>
      </c>
      <c r="C2181">
        <v>2180</v>
      </c>
      <c r="D2181">
        <v>2180</v>
      </c>
    </row>
    <row r="2182" spans="1:4" hidden="1" x14ac:dyDescent="0.3">
      <c r="A2182" t="s">
        <v>108</v>
      </c>
      <c r="B2182" t="s">
        <v>108</v>
      </c>
      <c r="C2182">
        <v>2181</v>
      </c>
      <c r="D2182">
        <v>2181</v>
      </c>
    </row>
    <row r="2183" spans="1:4" hidden="1" x14ac:dyDescent="0.3">
      <c r="A2183" t="s">
        <v>90</v>
      </c>
      <c r="B2183" t="s">
        <v>3789</v>
      </c>
      <c r="C2183">
        <v>2182</v>
      </c>
      <c r="D2183">
        <v>2182</v>
      </c>
    </row>
    <row r="2184" spans="1:4" hidden="1" x14ac:dyDescent="0.3">
      <c r="A2184" t="s">
        <v>161</v>
      </c>
      <c r="B2184" t="s">
        <v>93</v>
      </c>
      <c r="C2184">
        <v>2183</v>
      </c>
      <c r="D2184">
        <v>2183</v>
      </c>
    </row>
    <row r="2185" spans="1:4" hidden="1" x14ac:dyDescent="0.3">
      <c r="A2185" t="s">
        <v>108</v>
      </c>
      <c r="B2185" t="s">
        <v>108</v>
      </c>
      <c r="C2185">
        <v>2184</v>
      </c>
      <c r="D2185">
        <v>2184</v>
      </c>
    </row>
    <row r="2186" spans="1:4" hidden="1" x14ac:dyDescent="0.3">
      <c r="A2186" t="s">
        <v>26</v>
      </c>
      <c r="B2186" t="s">
        <v>3787</v>
      </c>
      <c r="C2186">
        <v>2185</v>
      </c>
      <c r="D2186">
        <v>2185</v>
      </c>
    </row>
    <row r="2187" spans="1:4" hidden="1" x14ac:dyDescent="0.3">
      <c r="A2187" t="s">
        <v>26</v>
      </c>
      <c r="B2187" t="s">
        <v>3787</v>
      </c>
      <c r="C2187">
        <v>2186</v>
      </c>
      <c r="D2187">
        <v>2186</v>
      </c>
    </row>
    <row r="2188" spans="1:4" hidden="1" x14ac:dyDescent="0.3">
      <c r="A2188" t="s">
        <v>161</v>
      </c>
      <c r="B2188" t="s">
        <v>93</v>
      </c>
      <c r="C2188">
        <v>2187</v>
      </c>
      <c r="D2188">
        <v>2187</v>
      </c>
    </row>
    <row r="2189" spans="1:4" hidden="1" x14ac:dyDescent="0.3">
      <c r="A2189" t="s">
        <v>108</v>
      </c>
      <c r="B2189" t="s">
        <v>108</v>
      </c>
      <c r="C2189">
        <v>2188</v>
      </c>
      <c r="D2189">
        <v>2188</v>
      </c>
    </row>
    <row r="2190" spans="1:4" hidden="1" x14ac:dyDescent="0.3">
      <c r="A2190" t="s">
        <v>26</v>
      </c>
      <c r="B2190" t="s">
        <v>3787</v>
      </c>
      <c r="C2190">
        <v>2189</v>
      </c>
      <c r="D2190">
        <v>2189</v>
      </c>
    </row>
    <row r="2191" spans="1:4" hidden="1" x14ac:dyDescent="0.3">
      <c r="A2191" t="s">
        <v>108</v>
      </c>
      <c r="B2191" t="s">
        <v>108</v>
      </c>
      <c r="C2191">
        <v>2190</v>
      </c>
      <c r="D2191">
        <v>2190</v>
      </c>
    </row>
    <row r="2192" spans="1:4" hidden="1" x14ac:dyDescent="0.3">
      <c r="A2192" t="s">
        <v>108</v>
      </c>
      <c r="B2192" t="s">
        <v>108</v>
      </c>
      <c r="C2192">
        <v>2191</v>
      </c>
      <c r="D2192">
        <v>2191</v>
      </c>
    </row>
    <row r="2193" spans="1:4" hidden="1" x14ac:dyDescent="0.3">
      <c r="A2193" t="s">
        <v>215</v>
      </c>
      <c r="B2193" t="s">
        <v>108</v>
      </c>
      <c r="C2193">
        <v>2192</v>
      </c>
      <c r="D2193">
        <v>2192</v>
      </c>
    </row>
    <row r="2194" spans="1:4" hidden="1" x14ac:dyDescent="0.3">
      <c r="A2194" t="s">
        <v>90</v>
      </c>
      <c r="B2194" t="s">
        <v>3789</v>
      </c>
      <c r="C2194">
        <v>2193</v>
      </c>
      <c r="D2194">
        <v>2193</v>
      </c>
    </row>
    <row r="2195" spans="1:4" hidden="1" x14ac:dyDescent="0.3">
      <c r="A2195" t="s">
        <v>90</v>
      </c>
      <c r="B2195" t="s">
        <v>3789</v>
      </c>
      <c r="C2195">
        <v>2194</v>
      </c>
      <c r="D2195">
        <v>2194</v>
      </c>
    </row>
    <row r="2196" spans="1:4" hidden="1" x14ac:dyDescent="0.3">
      <c r="A2196" t="s">
        <v>90</v>
      </c>
      <c r="B2196" t="s">
        <v>3789</v>
      </c>
      <c r="C2196">
        <v>2195</v>
      </c>
      <c r="D2196">
        <v>2195</v>
      </c>
    </row>
    <row r="2197" spans="1:4" hidden="1" x14ac:dyDescent="0.3">
      <c r="A2197" t="s">
        <v>90</v>
      </c>
      <c r="B2197" t="s">
        <v>3789</v>
      </c>
      <c r="C2197">
        <v>2196</v>
      </c>
      <c r="D2197">
        <v>2196</v>
      </c>
    </row>
    <row r="2198" spans="1:4" hidden="1" x14ac:dyDescent="0.3">
      <c r="A2198" t="s">
        <v>108</v>
      </c>
      <c r="B2198" t="s">
        <v>108</v>
      </c>
      <c r="C2198">
        <v>2197</v>
      </c>
      <c r="D2198">
        <v>2197</v>
      </c>
    </row>
    <row r="2199" spans="1:4" hidden="1" x14ac:dyDescent="0.3">
      <c r="A2199" t="s">
        <v>93</v>
      </c>
      <c r="B2199" t="s">
        <v>93</v>
      </c>
      <c r="C2199">
        <v>2198</v>
      </c>
      <c r="D2199">
        <v>2198</v>
      </c>
    </row>
    <row r="2200" spans="1:4" hidden="1" x14ac:dyDescent="0.3">
      <c r="A2200" t="s">
        <v>108</v>
      </c>
      <c r="B2200" t="s">
        <v>108</v>
      </c>
      <c r="C2200">
        <v>2199</v>
      </c>
      <c r="D2200">
        <v>2199</v>
      </c>
    </row>
    <row r="2201" spans="1:4" hidden="1" x14ac:dyDescent="0.3">
      <c r="A2201" t="s">
        <v>161</v>
      </c>
      <c r="B2201" t="s">
        <v>93</v>
      </c>
      <c r="C2201">
        <v>2200</v>
      </c>
      <c r="D2201">
        <v>2200</v>
      </c>
    </row>
    <row r="2202" spans="1:4" hidden="1" x14ac:dyDescent="0.3">
      <c r="A2202" t="s">
        <v>108</v>
      </c>
      <c r="B2202" t="s">
        <v>108</v>
      </c>
      <c r="C2202">
        <v>2201</v>
      </c>
      <c r="D2202">
        <v>2201</v>
      </c>
    </row>
    <row r="2203" spans="1:4" hidden="1" x14ac:dyDescent="0.3">
      <c r="A2203" t="s">
        <v>90</v>
      </c>
      <c r="B2203" t="s">
        <v>3789</v>
      </c>
      <c r="C2203">
        <v>2202</v>
      </c>
      <c r="D2203">
        <v>2202</v>
      </c>
    </row>
    <row r="2204" spans="1:4" x14ac:dyDescent="0.3">
      <c r="A2204" t="s">
        <v>139</v>
      </c>
      <c r="B2204" t="s">
        <v>3788</v>
      </c>
      <c r="C2204">
        <v>2203</v>
      </c>
      <c r="D2204">
        <v>2203</v>
      </c>
    </row>
    <row r="2205" spans="1:4" hidden="1" x14ac:dyDescent="0.3">
      <c r="A2205" t="s">
        <v>90</v>
      </c>
      <c r="B2205" t="s">
        <v>3789</v>
      </c>
      <c r="C2205">
        <v>2204</v>
      </c>
      <c r="D2205">
        <v>2204</v>
      </c>
    </row>
    <row r="2206" spans="1:4" hidden="1" x14ac:dyDescent="0.3">
      <c r="A2206" t="s">
        <v>26</v>
      </c>
      <c r="B2206" t="s">
        <v>3787</v>
      </c>
      <c r="C2206">
        <v>2205</v>
      </c>
      <c r="D2206">
        <v>2205</v>
      </c>
    </row>
    <row r="2207" spans="1:4" x14ac:dyDescent="0.3">
      <c r="A2207" t="s">
        <v>139</v>
      </c>
      <c r="B2207" t="s">
        <v>3788</v>
      </c>
      <c r="C2207">
        <v>2206</v>
      </c>
      <c r="D2207">
        <v>2206</v>
      </c>
    </row>
    <row r="2208" spans="1:4" hidden="1" x14ac:dyDescent="0.3">
      <c r="A2208" t="s">
        <v>108</v>
      </c>
      <c r="B2208" t="s">
        <v>108</v>
      </c>
      <c r="C2208">
        <v>2207</v>
      </c>
      <c r="D2208">
        <v>2207</v>
      </c>
    </row>
    <row r="2209" spans="1:4" hidden="1" x14ac:dyDescent="0.3">
      <c r="A2209" t="s">
        <v>90</v>
      </c>
      <c r="B2209" t="s">
        <v>3789</v>
      </c>
      <c r="C2209">
        <v>2208</v>
      </c>
      <c r="D2209">
        <v>2208</v>
      </c>
    </row>
    <row r="2210" spans="1:4" hidden="1" x14ac:dyDescent="0.3">
      <c r="A2210" t="s">
        <v>215</v>
      </c>
      <c r="B2210" t="s">
        <v>108</v>
      </c>
      <c r="C2210">
        <v>2209</v>
      </c>
      <c r="D2210">
        <v>2209</v>
      </c>
    </row>
    <row r="2211" spans="1:4" x14ac:dyDescent="0.3">
      <c r="A2211" t="s">
        <v>139</v>
      </c>
      <c r="B2211" t="s">
        <v>3788</v>
      </c>
      <c r="C2211">
        <v>2210</v>
      </c>
      <c r="D2211">
        <v>2210</v>
      </c>
    </row>
    <row r="2212" spans="1:4" hidden="1" x14ac:dyDescent="0.3">
      <c r="A2212" t="s">
        <v>108</v>
      </c>
      <c r="B2212" t="s">
        <v>108</v>
      </c>
      <c r="C2212">
        <v>2211</v>
      </c>
      <c r="D2212">
        <v>2211</v>
      </c>
    </row>
    <row r="2213" spans="1:4" hidden="1" x14ac:dyDescent="0.3">
      <c r="A2213" t="s">
        <v>93</v>
      </c>
      <c r="B2213" t="s">
        <v>93</v>
      </c>
      <c r="C2213">
        <v>2212</v>
      </c>
      <c r="D2213">
        <v>2212</v>
      </c>
    </row>
    <row r="2214" spans="1:4" hidden="1" x14ac:dyDescent="0.3">
      <c r="A2214" t="s">
        <v>108</v>
      </c>
      <c r="B2214" t="s">
        <v>108</v>
      </c>
      <c r="C2214">
        <v>2213</v>
      </c>
      <c r="D2214">
        <v>2213</v>
      </c>
    </row>
    <row r="2215" spans="1:4" hidden="1" x14ac:dyDescent="0.3">
      <c r="A2215" t="s">
        <v>26</v>
      </c>
      <c r="B2215" t="s">
        <v>3787</v>
      </c>
      <c r="C2215">
        <v>2214</v>
      </c>
      <c r="D2215">
        <v>2214</v>
      </c>
    </row>
    <row r="2216" spans="1:4" hidden="1" x14ac:dyDescent="0.3">
      <c r="A2216" t="s">
        <v>90</v>
      </c>
      <c r="B2216" t="s">
        <v>3789</v>
      </c>
      <c r="C2216">
        <v>2215</v>
      </c>
      <c r="D2216">
        <v>2215</v>
      </c>
    </row>
    <row r="2217" spans="1:4" hidden="1" x14ac:dyDescent="0.3">
      <c r="A2217" t="s">
        <v>90</v>
      </c>
      <c r="B2217" t="s">
        <v>3789</v>
      </c>
      <c r="C2217">
        <v>2216</v>
      </c>
      <c r="D2217">
        <v>2216</v>
      </c>
    </row>
    <row r="2218" spans="1:4" hidden="1" x14ac:dyDescent="0.3">
      <c r="A2218" t="s">
        <v>93</v>
      </c>
      <c r="B2218" t="s">
        <v>93</v>
      </c>
      <c r="C2218">
        <v>2217</v>
      </c>
      <c r="D2218">
        <v>2217</v>
      </c>
    </row>
    <row r="2219" spans="1:4" x14ac:dyDescent="0.3">
      <c r="A2219" t="s">
        <v>139</v>
      </c>
      <c r="B2219" t="s">
        <v>3788</v>
      </c>
      <c r="C2219">
        <v>2218</v>
      </c>
      <c r="D2219">
        <v>2218</v>
      </c>
    </row>
    <row r="2220" spans="1:4" hidden="1" x14ac:dyDescent="0.3">
      <c r="A2220" t="s">
        <v>26</v>
      </c>
      <c r="B2220" t="s">
        <v>3787</v>
      </c>
      <c r="C2220">
        <v>2219</v>
      </c>
      <c r="D2220">
        <v>2219</v>
      </c>
    </row>
    <row r="2221" spans="1:4" x14ac:dyDescent="0.3">
      <c r="A2221" t="s">
        <v>139</v>
      </c>
      <c r="B2221" t="s">
        <v>3788</v>
      </c>
      <c r="C2221">
        <v>2220</v>
      </c>
      <c r="D2221">
        <v>2220</v>
      </c>
    </row>
    <row r="2222" spans="1:4" x14ac:dyDescent="0.3">
      <c r="A2222" t="s">
        <v>139</v>
      </c>
      <c r="B2222" t="s">
        <v>3788</v>
      </c>
      <c r="C2222">
        <v>2221</v>
      </c>
      <c r="D2222">
        <v>2221</v>
      </c>
    </row>
    <row r="2223" spans="1:4" hidden="1" x14ac:dyDescent="0.3">
      <c r="A2223" t="s">
        <v>90</v>
      </c>
      <c r="B2223" t="s">
        <v>3789</v>
      </c>
      <c r="C2223">
        <v>2222</v>
      </c>
      <c r="D2223">
        <v>2222</v>
      </c>
    </row>
    <row r="2224" spans="1:4" x14ac:dyDescent="0.3">
      <c r="A2224" t="s">
        <v>139</v>
      </c>
      <c r="B2224" t="s">
        <v>3788</v>
      </c>
      <c r="C2224">
        <v>2223</v>
      </c>
      <c r="D2224">
        <v>2223</v>
      </c>
    </row>
    <row r="2225" spans="1:4" x14ac:dyDescent="0.3">
      <c r="A2225" t="s">
        <v>139</v>
      </c>
      <c r="B2225" t="s">
        <v>3788</v>
      </c>
      <c r="C2225">
        <v>2224</v>
      </c>
      <c r="D2225">
        <v>2224</v>
      </c>
    </row>
    <row r="2226" spans="1:4" x14ac:dyDescent="0.3">
      <c r="A2226" t="s">
        <v>139</v>
      </c>
      <c r="B2226" t="s">
        <v>3788</v>
      </c>
      <c r="C2226">
        <v>2225</v>
      </c>
      <c r="D2226">
        <v>2225</v>
      </c>
    </row>
    <row r="2227" spans="1:4" hidden="1" x14ac:dyDescent="0.3">
      <c r="A2227" t="s">
        <v>26</v>
      </c>
      <c r="B2227" t="s">
        <v>3787</v>
      </c>
      <c r="C2227">
        <v>2226</v>
      </c>
      <c r="D2227">
        <v>2226</v>
      </c>
    </row>
    <row r="2228" spans="1:4" hidden="1" x14ac:dyDescent="0.3">
      <c r="A2228" t="s">
        <v>26</v>
      </c>
      <c r="B2228" t="s">
        <v>3787</v>
      </c>
      <c r="C2228">
        <v>2227</v>
      </c>
      <c r="D2228">
        <v>2227</v>
      </c>
    </row>
    <row r="2229" spans="1:4" x14ac:dyDescent="0.3">
      <c r="A2229" t="s">
        <v>139</v>
      </c>
      <c r="B2229" t="s">
        <v>3788</v>
      </c>
      <c r="C2229">
        <v>2228</v>
      </c>
      <c r="D2229">
        <v>2228</v>
      </c>
    </row>
    <row r="2230" spans="1:4" x14ac:dyDescent="0.3">
      <c r="A2230" t="s">
        <v>139</v>
      </c>
      <c r="B2230" t="s">
        <v>3788</v>
      </c>
      <c r="C2230">
        <v>2229</v>
      </c>
      <c r="D2230">
        <v>2229</v>
      </c>
    </row>
    <row r="2231" spans="1:4" x14ac:dyDescent="0.3">
      <c r="A2231" t="s">
        <v>139</v>
      </c>
      <c r="B2231" t="s">
        <v>3788</v>
      </c>
      <c r="C2231">
        <v>2230</v>
      </c>
      <c r="D2231">
        <v>2230</v>
      </c>
    </row>
    <row r="2232" spans="1:4" hidden="1" x14ac:dyDescent="0.3">
      <c r="A2232" t="s">
        <v>108</v>
      </c>
      <c r="B2232" t="s">
        <v>108</v>
      </c>
      <c r="C2232">
        <v>2231</v>
      </c>
      <c r="D2232">
        <v>2231</v>
      </c>
    </row>
    <row r="2233" spans="1:4" x14ac:dyDescent="0.3">
      <c r="A2233" t="s">
        <v>139</v>
      </c>
      <c r="B2233" t="s">
        <v>3788</v>
      </c>
      <c r="C2233">
        <v>2232</v>
      </c>
      <c r="D2233">
        <v>2232</v>
      </c>
    </row>
    <row r="2234" spans="1:4" hidden="1" x14ac:dyDescent="0.3">
      <c r="A2234" t="s">
        <v>108</v>
      </c>
      <c r="B2234" t="s">
        <v>108</v>
      </c>
      <c r="C2234">
        <v>2233</v>
      </c>
      <c r="D2234">
        <v>2233</v>
      </c>
    </row>
    <row r="2235" spans="1:4" hidden="1" x14ac:dyDescent="0.3">
      <c r="A2235" t="s">
        <v>93</v>
      </c>
      <c r="B2235" t="s">
        <v>93</v>
      </c>
      <c r="C2235">
        <v>2234</v>
      </c>
      <c r="D2235">
        <v>2234</v>
      </c>
    </row>
    <row r="2236" spans="1:4" hidden="1" x14ac:dyDescent="0.3">
      <c r="A2236" t="s">
        <v>108</v>
      </c>
      <c r="B2236" t="s">
        <v>108</v>
      </c>
      <c r="C2236">
        <v>2235</v>
      </c>
      <c r="D2236">
        <v>2235</v>
      </c>
    </row>
    <row r="2237" spans="1:4" hidden="1" x14ac:dyDescent="0.3">
      <c r="A2237" t="s">
        <v>108</v>
      </c>
      <c r="B2237" t="s">
        <v>108</v>
      </c>
      <c r="C2237">
        <v>2236</v>
      </c>
      <c r="D2237">
        <v>2236</v>
      </c>
    </row>
    <row r="2238" spans="1:4" hidden="1" x14ac:dyDescent="0.3">
      <c r="A2238" t="s">
        <v>108</v>
      </c>
      <c r="B2238" t="s">
        <v>108</v>
      </c>
      <c r="C2238">
        <v>2237</v>
      </c>
      <c r="D2238">
        <v>2237</v>
      </c>
    </row>
    <row r="2239" spans="1:4" x14ac:dyDescent="0.3">
      <c r="A2239" t="s">
        <v>139</v>
      </c>
      <c r="B2239" t="s">
        <v>3788</v>
      </c>
      <c r="C2239">
        <v>2238</v>
      </c>
      <c r="D2239">
        <v>2238</v>
      </c>
    </row>
    <row r="2240" spans="1:4" hidden="1" x14ac:dyDescent="0.3">
      <c r="A2240" t="s">
        <v>26</v>
      </c>
      <c r="B2240" t="s">
        <v>3787</v>
      </c>
      <c r="C2240">
        <v>2239</v>
      </c>
      <c r="D2240">
        <v>2239</v>
      </c>
    </row>
    <row r="2241" spans="1:4" x14ac:dyDescent="0.3">
      <c r="A2241" t="s">
        <v>139</v>
      </c>
      <c r="B2241" t="s">
        <v>3788</v>
      </c>
      <c r="C2241">
        <v>2240</v>
      </c>
      <c r="D2241">
        <v>2240</v>
      </c>
    </row>
    <row r="2242" spans="1:4" x14ac:dyDescent="0.3">
      <c r="A2242" t="s">
        <v>139</v>
      </c>
      <c r="B2242" t="s">
        <v>3788</v>
      </c>
      <c r="C2242">
        <v>2241</v>
      </c>
      <c r="D2242">
        <v>2241</v>
      </c>
    </row>
    <row r="2243" spans="1:4" hidden="1" x14ac:dyDescent="0.3">
      <c r="A2243" t="s">
        <v>108</v>
      </c>
      <c r="B2243" t="s">
        <v>108</v>
      </c>
      <c r="C2243">
        <v>2242</v>
      </c>
      <c r="D2243">
        <v>2242</v>
      </c>
    </row>
    <row r="2244" spans="1:4" x14ac:dyDescent="0.3">
      <c r="A2244" t="s">
        <v>139</v>
      </c>
      <c r="B2244" t="s">
        <v>3788</v>
      </c>
      <c r="C2244">
        <v>2243</v>
      </c>
      <c r="D2244">
        <v>2243</v>
      </c>
    </row>
    <row r="2245" spans="1:4" x14ac:dyDescent="0.3">
      <c r="A2245" t="s">
        <v>139</v>
      </c>
      <c r="B2245" t="s">
        <v>3788</v>
      </c>
      <c r="C2245">
        <v>2244</v>
      </c>
      <c r="D2245">
        <v>2244</v>
      </c>
    </row>
    <row r="2246" spans="1:4" x14ac:dyDescent="0.3">
      <c r="A2246" t="s">
        <v>139</v>
      </c>
      <c r="B2246" t="s">
        <v>3788</v>
      </c>
      <c r="C2246">
        <v>2245</v>
      </c>
      <c r="D2246">
        <v>2245</v>
      </c>
    </row>
    <row r="2247" spans="1:4" x14ac:dyDescent="0.3">
      <c r="A2247" t="s">
        <v>139</v>
      </c>
      <c r="B2247" t="s">
        <v>3788</v>
      </c>
      <c r="C2247">
        <v>2246</v>
      </c>
      <c r="D2247">
        <v>2246</v>
      </c>
    </row>
    <row r="2248" spans="1:4" hidden="1" x14ac:dyDescent="0.3">
      <c r="A2248" t="s">
        <v>108</v>
      </c>
      <c r="B2248" t="s">
        <v>108</v>
      </c>
      <c r="C2248">
        <v>2247</v>
      </c>
      <c r="D2248">
        <v>2247</v>
      </c>
    </row>
    <row r="2249" spans="1:4" hidden="1" x14ac:dyDescent="0.3">
      <c r="A2249" t="s">
        <v>108</v>
      </c>
      <c r="B2249" t="s">
        <v>108</v>
      </c>
      <c r="C2249">
        <v>2248</v>
      </c>
      <c r="D2249">
        <v>2248</v>
      </c>
    </row>
    <row r="2250" spans="1:4" hidden="1" x14ac:dyDescent="0.3">
      <c r="A2250" t="s">
        <v>26</v>
      </c>
      <c r="B2250" t="s">
        <v>3787</v>
      </c>
      <c r="C2250">
        <v>2249</v>
      </c>
      <c r="D2250">
        <v>2249</v>
      </c>
    </row>
    <row r="2251" spans="1:4" hidden="1" x14ac:dyDescent="0.3">
      <c r="A2251" t="s">
        <v>90</v>
      </c>
      <c r="B2251" t="s">
        <v>3789</v>
      </c>
      <c r="C2251">
        <v>2250</v>
      </c>
      <c r="D2251">
        <v>2250</v>
      </c>
    </row>
    <row r="2252" spans="1:4" x14ac:dyDescent="0.3">
      <c r="A2252" t="s">
        <v>139</v>
      </c>
      <c r="B2252" t="s">
        <v>3788</v>
      </c>
      <c r="C2252">
        <v>2251</v>
      </c>
      <c r="D2252">
        <v>2251</v>
      </c>
    </row>
    <row r="2253" spans="1:4" x14ac:dyDescent="0.3">
      <c r="A2253" t="s">
        <v>139</v>
      </c>
      <c r="B2253" t="s">
        <v>3788</v>
      </c>
      <c r="C2253">
        <v>2252</v>
      </c>
      <c r="D2253">
        <v>2252</v>
      </c>
    </row>
    <row r="2254" spans="1:4" hidden="1" x14ac:dyDescent="0.3">
      <c r="A2254" t="s">
        <v>26</v>
      </c>
      <c r="B2254" t="s">
        <v>3787</v>
      </c>
      <c r="C2254">
        <v>2253</v>
      </c>
      <c r="D2254">
        <v>2253</v>
      </c>
    </row>
    <row r="2255" spans="1:4" x14ac:dyDescent="0.3">
      <c r="A2255" t="s">
        <v>139</v>
      </c>
      <c r="B2255" t="s">
        <v>3788</v>
      </c>
      <c r="C2255">
        <v>2254</v>
      </c>
      <c r="D2255">
        <v>2254</v>
      </c>
    </row>
    <row r="2256" spans="1:4" hidden="1" x14ac:dyDescent="0.3">
      <c r="A2256" t="s">
        <v>26</v>
      </c>
      <c r="B2256" t="s">
        <v>3787</v>
      </c>
      <c r="C2256">
        <v>2255</v>
      </c>
      <c r="D2256">
        <v>2255</v>
      </c>
    </row>
    <row r="2257" spans="1:4" x14ac:dyDescent="0.3">
      <c r="A2257" t="s">
        <v>139</v>
      </c>
      <c r="B2257" t="s">
        <v>3788</v>
      </c>
      <c r="C2257">
        <v>2256</v>
      </c>
      <c r="D2257">
        <v>2256</v>
      </c>
    </row>
    <row r="2258" spans="1:4" hidden="1" x14ac:dyDescent="0.3">
      <c r="A2258" t="s">
        <v>26</v>
      </c>
      <c r="B2258" t="s">
        <v>3787</v>
      </c>
      <c r="C2258">
        <v>2257</v>
      </c>
      <c r="D2258">
        <v>2257</v>
      </c>
    </row>
    <row r="2259" spans="1:4" hidden="1" x14ac:dyDescent="0.3">
      <c r="A2259" t="s">
        <v>108</v>
      </c>
      <c r="B2259" t="s">
        <v>108</v>
      </c>
      <c r="C2259">
        <v>2258</v>
      </c>
      <c r="D2259">
        <v>2258</v>
      </c>
    </row>
    <row r="2260" spans="1:4" hidden="1" x14ac:dyDescent="0.3">
      <c r="A2260" t="s">
        <v>161</v>
      </c>
      <c r="B2260" t="s">
        <v>93</v>
      </c>
      <c r="C2260">
        <v>2259</v>
      </c>
      <c r="D2260">
        <v>2259</v>
      </c>
    </row>
    <row r="2261" spans="1:4" x14ac:dyDescent="0.3">
      <c r="A2261" t="s">
        <v>139</v>
      </c>
      <c r="B2261" t="s">
        <v>3788</v>
      </c>
      <c r="C2261">
        <v>2260</v>
      </c>
      <c r="D2261">
        <v>2260</v>
      </c>
    </row>
    <row r="2262" spans="1:4" hidden="1" x14ac:dyDescent="0.3">
      <c r="A2262" t="s">
        <v>93</v>
      </c>
      <c r="B2262" t="s">
        <v>93</v>
      </c>
      <c r="C2262">
        <v>2261</v>
      </c>
      <c r="D2262">
        <v>2261</v>
      </c>
    </row>
    <row r="2263" spans="1:4" hidden="1" x14ac:dyDescent="0.3">
      <c r="A2263" t="s">
        <v>26</v>
      </c>
      <c r="B2263" t="s">
        <v>3787</v>
      </c>
      <c r="C2263">
        <v>2262</v>
      </c>
      <c r="D2263">
        <v>2262</v>
      </c>
    </row>
    <row r="2264" spans="1:4" x14ac:dyDescent="0.3">
      <c r="A2264" t="s">
        <v>139</v>
      </c>
      <c r="B2264" t="s">
        <v>3788</v>
      </c>
      <c r="C2264">
        <v>2263</v>
      </c>
      <c r="D2264">
        <v>2263</v>
      </c>
    </row>
    <row r="2265" spans="1:4" x14ac:dyDescent="0.3">
      <c r="A2265" t="s">
        <v>159</v>
      </c>
      <c r="B2265" t="s">
        <v>3788</v>
      </c>
      <c r="C2265">
        <v>2264</v>
      </c>
      <c r="D2265">
        <v>2264</v>
      </c>
    </row>
    <row r="2266" spans="1:4" hidden="1" x14ac:dyDescent="0.3">
      <c r="A2266" t="s">
        <v>93</v>
      </c>
      <c r="B2266" t="s">
        <v>93</v>
      </c>
      <c r="C2266">
        <v>2265</v>
      </c>
      <c r="D2266">
        <v>2265</v>
      </c>
    </row>
    <row r="2267" spans="1:4" x14ac:dyDescent="0.3">
      <c r="A2267" t="s">
        <v>139</v>
      </c>
      <c r="B2267" t="s">
        <v>3788</v>
      </c>
      <c r="C2267">
        <v>2266</v>
      </c>
      <c r="D2267">
        <v>2266</v>
      </c>
    </row>
    <row r="2268" spans="1:4" hidden="1" x14ac:dyDescent="0.3">
      <c r="A2268" t="s">
        <v>203</v>
      </c>
      <c r="B2268" t="s">
        <v>93</v>
      </c>
      <c r="C2268">
        <v>2267</v>
      </c>
      <c r="D2268">
        <v>2267</v>
      </c>
    </row>
    <row r="2269" spans="1:4" hidden="1" x14ac:dyDescent="0.3">
      <c r="A2269" t="s">
        <v>108</v>
      </c>
      <c r="B2269" t="s">
        <v>108</v>
      </c>
      <c r="C2269">
        <v>2268</v>
      </c>
      <c r="D2269">
        <v>2268</v>
      </c>
    </row>
    <row r="2270" spans="1:4" hidden="1" x14ac:dyDescent="0.3">
      <c r="A2270" t="s">
        <v>90</v>
      </c>
      <c r="B2270" t="s">
        <v>3789</v>
      </c>
      <c r="C2270">
        <v>2269</v>
      </c>
      <c r="D2270">
        <v>2269</v>
      </c>
    </row>
    <row r="2271" spans="1:4" hidden="1" x14ac:dyDescent="0.3">
      <c r="A2271" t="s">
        <v>93</v>
      </c>
      <c r="B2271" t="s">
        <v>93</v>
      </c>
      <c r="C2271">
        <v>2270</v>
      </c>
      <c r="D2271">
        <v>2270</v>
      </c>
    </row>
    <row r="2272" spans="1:4" hidden="1" x14ac:dyDescent="0.3">
      <c r="A2272" t="s">
        <v>176</v>
      </c>
      <c r="B2272" t="s">
        <v>108</v>
      </c>
      <c r="C2272">
        <v>2271</v>
      </c>
      <c r="D2272">
        <v>2271</v>
      </c>
    </row>
    <row r="2273" spans="1:4" hidden="1" x14ac:dyDescent="0.3">
      <c r="A2273" t="s">
        <v>161</v>
      </c>
      <c r="B2273" t="s">
        <v>93</v>
      </c>
      <c r="C2273">
        <v>2272</v>
      </c>
      <c r="D2273">
        <v>2272</v>
      </c>
    </row>
    <row r="2274" spans="1:4" hidden="1" x14ac:dyDescent="0.3">
      <c r="A2274" t="s">
        <v>93</v>
      </c>
      <c r="B2274" t="s">
        <v>93</v>
      </c>
      <c r="C2274">
        <v>2273</v>
      </c>
      <c r="D2274">
        <v>2273</v>
      </c>
    </row>
    <row r="2275" spans="1:4" hidden="1" x14ac:dyDescent="0.3">
      <c r="A2275" t="s">
        <v>108</v>
      </c>
      <c r="B2275" t="s">
        <v>108</v>
      </c>
      <c r="C2275">
        <v>2274</v>
      </c>
      <c r="D2275">
        <v>2274</v>
      </c>
    </row>
    <row r="2276" spans="1:4" hidden="1" x14ac:dyDescent="0.3">
      <c r="A2276" t="s">
        <v>161</v>
      </c>
      <c r="B2276" t="s">
        <v>93</v>
      </c>
      <c r="C2276">
        <v>2275</v>
      </c>
      <c r="D2276">
        <v>2275</v>
      </c>
    </row>
    <row r="2277" spans="1:4" x14ac:dyDescent="0.3">
      <c r="A2277" t="s">
        <v>139</v>
      </c>
      <c r="B2277" t="s">
        <v>3788</v>
      </c>
      <c r="C2277">
        <v>2276</v>
      </c>
      <c r="D2277">
        <v>2276</v>
      </c>
    </row>
    <row r="2278" spans="1:4" hidden="1" x14ac:dyDescent="0.3">
      <c r="A2278" t="s">
        <v>150</v>
      </c>
      <c r="B2278" t="s">
        <v>3791</v>
      </c>
      <c r="C2278">
        <v>2277</v>
      </c>
      <c r="D2278">
        <v>2277</v>
      </c>
    </row>
    <row r="2279" spans="1:4" hidden="1" x14ac:dyDescent="0.3">
      <c r="A2279" t="s">
        <v>26</v>
      </c>
      <c r="B2279" t="s">
        <v>3787</v>
      </c>
      <c r="C2279">
        <v>2278</v>
      </c>
      <c r="D2279">
        <v>2278</v>
      </c>
    </row>
    <row r="2280" spans="1:4" x14ac:dyDescent="0.3">
      <c r="A2280" t="s">
        <v>139</v>
      </c>
      <c r="B2280" t="s">
        <v>3788</v>
      </c>
      <c r="C2280">
        <v>2279</v>
      </c>
      <c r="D2280">
        <v>2279</v>
      </c>
    </row>
    <row r="2281" spans="1:4" hidden="1" x14ac:dyDescent="0.3">
      <c r="A2281" t="s">
        <v>161</v>
      </c>
      <c r="B2281" t="s">
        <v>93</v>
      </c>
      <c r="C2281">
        <v>2280</v>
      </c>
      <c r="D2281">
        <v>2280</v>
      </c>
    </row>
    <row r="2282" spans="1:4" x14ac:dyDescent="0.3">
      <c r="A2282" t="s">
        <v>139</v>
      </c>
      <c r="B2282" t="s">
        <v>3788</v>
      </c>
      <c r="C2282">
        <v>2281</v>
      </c>
      <c r="D2282">
        <v>2281</v>
      </c>
    </row>
    <row r="2283" spans="1:4" hidden="1" x14ac:dyDescent="0.3">
      <c r="A2283" t="s">
        <v>90</v>
      </c>
      <c r="B2283" t="s">
        <v>3789</v>
      </c>
      <c r="C2283">
        <v>2282</v>
      </c>
      <c r="D2283">
        <v>2282</v>
      </c>
    </row>
    <row r="2284" spans="1:4" hidden="1" x14ac:dyDescent="0.3">
      <c r="A2284" t="s">
        <v>108</v>
      </c>
      <c r="B2284" t="s">
        <v>108</v>
      </c>
      <c r="C2284">
        <v>2283</v>
      </c>
      <c r="D2284">
        <v>2283</v>
      </c>
    </row>
    <row r="2285" spans="1:4" x14ac:dyDescent="0.3">
      <c r="A2285" t="s">
        <v>139</v>
      </c>
      <c r="B2285" t="s">
        <v>3788</v>
      </c>
      <c r="C2285">
        <v>2284</v>
      </c>
      <c r="D2285">
        <v>2284</v>
      </c>
    </row>
    <row r="2286" spans="1:4" x14ac:dyDescent="0.3">
      <c r="A2286" t="s">
        <v>139</v>
      </c>
      <c r="B2286" t="s">
        <v>3788</v>
      </c>
      <c r="C2286">
        <v>2285</v>
      </c>
      <c r="D2286">
        <v>2285</v>
      </c>
    </row>
    <row r="2287" spans="1:4" hidden="1" x14ac:dyDescent="0.3">
      <c r="A2287" t="s">
        <v>93</v>
      </c>
      <c r="B2287" t="s">
        <v>93</v>
      </c>
      <c r="C2287">
        <v>2286</v>
      </c>
      <c r="D2287">
        <v>2286</v>
      </c>
    </row>
    <row r="2288" spans="1:4" hidden="1" x14ac:dyDescent="0.3">
      <c r="A2288" t="s">
        <v>108</v>
      </c>
      <c r="B2288" t="s">
        <v>108</v>
      </c>
      <c r="C2288">
        <v>2287</v>
      </c>
      <c r="D2288">
        <v>2287</v>
      </c>
    </row>
    <row r="2289" spans="1:4" hidden="1" x14ac:dyDescent="0.3">
      <c r="A2289" t="s">
        <v>26</v>
      </c>
      <c r="B2289" t="s">
        <v>3787</v>
      </c>
      <c r="C2289">
        <v>2288</v>
      </c>
      <c r="D2289">
        <v>2288</v>
      </c>
    </row>
    <row r="2290" spans="1:4" hidden="1" x14ac:dyDescent="0.3">
      <c r="A2290" t="s">
        <v>26</v>
      </c>
      <c r="B2290" t="s">
        <v>3787</v>
      </c>
      <c r="C2290">
        <v>2289</v>
      </c>
      <c r="D2290">
        <v>2289</v>
      </c>
    </row>
    <row r="2291" spans="1:4" hidden="1" x14ac:dyDescent="0.3">
      <c r="A2291" t="s">
        <v>215</v>
      </c>
      <c r="B2291" t="s">
        <v>108</v>
      </c>
      <c r="C2291">
        <v>2290</v>
      </c>
      <c r="D2291">
        <v>2290</v>
      </c>
    </row>
    <row r="2292" spans="1:4" hidden="1" x14ac:dyDescent="0.3">
      <c r="A2292" t="s">
        <v>26</v>
      </c>
      <c r="B2292" t="s">
        <v>3787</v>
      </c>
      <c r="C2292">
        <v>2291</v>
      </c>
      <c r="D2292">
        <v>2291</v>
      </c>
    </row>
    <row r="2293" spans="1:4" hidden="1" x14ac:dyDescent="0.3">
      <c r="A2293" t="s">
        <v>93</v>
      </c>
      <c r="B2293" t="s">
        <v>93</v>
      </c>
      <c r="C2293">
        <v>2292</v>
      </c>
      <c r="D2293">
        <v>2292</v>
      </c>
    </row>
    <row r="2294" spans="1:4" x14ac:dyDescent="0.3">
      <c r="A2294" t="s">
        <v>139</v>
      </c>
      <c r="B2294" t="s">
        <v>3788</v>
      </c>
      <c r="C2294">
        <v>2293</v>
      </c>
      <c r="D2294">
        <v>2293</v>
      </c>
    </row>
    <row r="2295" spans="1:4" hidden="1" x14ac:dyDescent="0.3">
      <c r="A2295" t="s">
        <v>108</v>
      </c>
      <c r="B2295" t="s">
        <v>108</v>
      </c>
      <c r="C2295">
        <v>2294</v>
      </c>
      <c r="D2295">
        <v>2294</v>
      </c>
    </row>
    <row r="2296" spans="1:4" hidden="1" x14ac:dyDescent="0.3">
      <c r="A2296" t="s">
        <v>161</v>
      </c>
      <c r="B2296" t="s">
        <v>93</v>
      </c>
      <c r="C2296">
        <v>2295</v>
      </c>
      <c r="D2296">
        <v>2295</v>
      </c>
    </row>
    <row r="2297" spans="1:4" hidden="1" x14ac:dyDescent="0.3">
      <c r="A2297" t="s">
        <v>90</v>
      </c>
      <c r="B2297" t="s">
        <v>3789</v>
      </c>
      <c r="C2297">
        <v>2296</v>
      </c>
      <c r="D2297">
        <v>2296</v>
      </c>
    </row>
    <row r="2298" spans="1:4" hidden="1" x14ac:dyDescent="0.3">
      <c r="A2298" t="s">
        <v>108</v>
      </c>
      <c r="B2298" t="s">
        <v>108</v>
      </c>
      <c r="C2298">
        <v>2297</v>
      </c>
      <c r="D2298">
        <v>2297</v>
      </c>
    </row>
    <row r="2299" spans="1:4" hidden="1" x14ac:dyDescent="0.3">
      <c r="A2299" t="s">
        <v>93</v>
      </c>
      <c r="B2299" t="s">
        <v>93</v>
      </c>
      <c r="C2299">
        <v>2298</v>
      </c>
      <c r="D2299">
        <v>2298</v>
      </c>
    </row>
    <row r="2300" spans="1:4" hidden="1" x14ac:dyDescent="0.3">
      <c r="A2300" t="s">
        <v>93</v>
      </c>
      <c r="B2300" t="s">
        <v>93</v>
      </c>
      <c r="C2300">
        <v>2299</v>
      </c>
      <c r="D2300">
        <v>2299</v>
      </c>
    </row>
    <row r="2301" spans="1:4" x14ac:dyDescent="0.3">
      <c r="A2301" t="s">
        <v>139</v>
      </c>
      <c r="B2301" t="s">
        <v>3788</v>
      </c>
      <c r="C2301">
        <v>2300</v>
      </c>
      <c r="D2301">
        <v>2300</v>
      </c>
    </row>
    <row r="2302" spans="1:4" x14ac:dyDescent="0.3">
      <c r="A2302" t="s">
        <v>139</v>
      </c>
      <c r="B2302" t="s">
        <v>3788</v>
      </c>
      <c r="C2302">
        <v>2301</v>
      </c>
      <c r="D2302">
        <v>2301</v>
      </c>
    </row>
    <row r="2303" spans="1:4" hidden="1" x14ac:dyDescent="0.3">
      <c r="A2303" t="s">
        <v>176</v>
      </c>
      <c r="B2303" t="s">
        <v>108</v>
      </c>
      <c r="C2303">
        <v>2302</v>
      </c>
      <c r="D2303">
        <v>2302</v>
      </c>
    </row>
    <row r="2304" spans="1:4" hidden="1" x14ac:dyDescent="0.3">
      <c r="A2304" t="s">
        <v>93</v>
      </c>
      <c r="B2304" t="s">
        <v>93</v>
      </c>
      <c r="C2304">
        <v>2303</v>
      </c>
      <c r="D2304">
        <v>2303</v>
      </c>
    </row>
    <row r="2305" spans="1:4" hidden="1" x14ac:dyDescent="0.3">
      <c r="A2305" t="s">
        <v>26</v>
      </c>
      <c r="B2305" t="s">
        <v>3787</v>
      </c>
      <c r="C2305">
        <v>2304</v>
      </c>
      <c r="D2305">
        <v>2304</v>
      </c>
    </row>
    <row r="2306" spans="1:4" x14ac:dyDescent="0.3">
      <c r="A2306" t="s">
        <v>139</v>
      </c>
      <c r="B2306" t="s">
        <v>3788</v>
      </c>
      <c r="C2306">
        <v>2305</v>
      </c>
      <c r="D2306">
        <v>2305</v>
      </c>
    </row>
    <row r="2307" spans="1:4" hidden="1" x14ac:dyDescent="0.3">
      <c r="A2307" t="s">
        <v>93</v>
      </c>
      <c r="B2307" t="s">
        <v>93</v>
      </c>
      <c r="C2307">
        <v>2306</v>
      </c>
      <c r="D2307">
        <v>2306</v>
      </c>
    </row>
    <row r="2308" spans="1:4" hidden="1" x14ac:dyDescent="0.3">
      <c r="A2308" t="s">
        <v>26</v>
      </c>
      <c r="B2308" t="s">
        <v>3787</v>
      </c>
      <c r="C2308">
        <v>2307</v>
      </c>
      <c r="D2308">
        <v>2307</v>
      </c>
    </row>
    <row r="2309" spans="1:4" hidden="1" x14ac:dyDescent="0.3">
      <c r="A2309" t="s">
        <v>161</v>
      </c>
      <c r="B2309" t="s">
        <v>93</v>
      </c>
      <c r="C2309">
        <v>2308</v>
      </c>
      <c r="D2309">
        <v>2308</v>
      </c>
    </row>
    <row r="2310" spans="1:4" hidden="1" x14ac:dyDescent="0.3">
      <c r="A2310" t="s">
        <v>108</v>
      </c>
      <c r="B2310" t="s">
        <v>108</v>
      </c>
      <c r="C2310">
        <v>2309</v>
      </c>
      <c r="D2310">
        <v>2309</v>
      </c>
    </row>
    <row r="2311" spans="1:4" hidden="1" x14ac:dyDescent="0.3">
      <c r="A2311" t="s">
        <v>93</v>
      </c>
      <c r="B2311" t="s">
        <v>93</v>
      </c>
      <c r="C2311">
        <v>2310</v>
      </c>
      <c r="D2311">
        <v>2310</v>
      </c>
    </row>
    <row r="2312" spans="1:4" hidden="1" x14ac:dyDescent="0.3">
      <c r="A2312" t="s">
        <v>108</v>
      </c>
      <c r="B2312" t="s">
        <v>108</v>
      </c>
      <c r="C2312">
        <v>2311</v>
      </c>
      <c r="D2312">
        <v>2311</v>
      </c>
    </row>
    <row r="2313" spans="1:4" hidden="1" x14ac:dyDescent="0.3">
      <c r="A2313" t="s">
        <v>203</v>
      </c>
      <c r="B2313" t="s">
        <v>93</v>
      </c>
      <c r="C2313">
        <v>2312</v>
      </c>
      <c r="D2313">
        <v>2312</v>
      </c>
    </row>
    <row r="2314" spans="1:4" hidden="1" x14ac:dyDescent="0.3">
      <c r="A2314" t="s">
        <v>108</v>
      </c>
      <c r="B2314" t="s">
        <v>108</v>
      </c>
      <c r="C2314">
        <v>2313</v>
      </c>
      <c r="D2314">
        <v>2313</v>
      </c>
    </row>
    <row r="2315" spans="1:4" hidden="1" x14ac:dyDescent="0.3">
      <c r="A2315" t="s">
        <v>90</v>
      </c>
      <c r="B2315" t="s">
        <v>3789</v>
      </c>
      <c r="C2315">
        <v>2314</v>
      </c>
      <c r="D2315">
        <v>2314</v>
      </c>
    </row>
    <row r="2316" spans="1:4" hidden="1" x14ac:dyDescent="0.3">
      <c r="A2316" t="s">
        <v>108</v>
      </c>
      <c r="B2316" t="s">
        <v>108</v>
      </c>
      <c r="C2316">
        <v>2315</v>
      </c>
      <c r="D2316">
        <v>2315</v>
      </c>
    </row>
    <row r="2317" spans="1:4" hidden="1" x14ac:dyDescent="0.3">
      <c r="A2317" t="s">
        <v>93</v>
      </c>
      <c r="B2317" t="s">
        <v>93</v>
      </c>
      <c r="C2317">
        <v>2316</v>
      </c>
      <c r="D2317">
        <v>2316</v>
      </c>
    </row>
    <row r="2318" spans="1:4" hidden="1" x14ac:dyDescent="0.3">
      <c r="A2318" t="s">
        <v>93</v>
      </c>
      <c r="B2318" t="s">
        <v>93</v>
      </c>
      <c r="C2318">
        <v>2317</v>
      </c>
      <c r="D2318">
        <v>2317</v>
      </c>
    </row>
    <row r="2319" spans="1:4" hidden="1" x14ac:dyDescent="0.3">
      <c r="A2319" t="s">
        <v>161</v>
      </c>
      <c r="B2319" t="s">
        <v>93</v>
      </c>
      <c r="C2319">
        <v>2318</v>
      </c>
      <c r="D2319">
        <v>2318</v>
      </c>
    </row>
    <row r="2320" spans="1:4" hidden="1" x14ac:dyDescent="0.3">
      <c r="A2320" t="s">
        <v>108</v>
      </c>
      <c r="B2320" t="s">
        <v>108</v>
      </c>
      <c r="C2320">
        <v>2319</v>
      </c>
      <c r="D2320">
        <v>2319</v>
      </c>
    </row>
    <row r="2321" spans="1:4" hidden="1" x14ac:dyDescent="0.3">
      <c r="A2321" t="s">
        <v>161</v>
      </c>
      <c r="B2321" t="s">
        <v>93</v>
      </c>
      <c r="C2321">
        <v>2320</v>
      </c>
      <c r="D2321">
        <v>2320</v>
      </c>
    </row>
    <row r="2322" spans="1:4" hidden="1" x14ac:dyDescent="0.3">
      <c r="A2322" t="s">
        <v>108</v>
      </c>
      <c r="B2322" t="s">
        <v>108</v>
      </c>
      <c r="C2322">
        <v>2321</v>
      </c>
      <c r="D2322">
        <v>2321</v>
      </c>
    </row>
    <row r="2323" spans="1:4" hidden="1" x14ac:dyDescent="0.3">
      <c r="A2323" t="s">
        <v>93</v>
      </c>
      <c r="B2323" t="s">
        <v>93</v>
      </c>
      <c r="C2323">
        <v>2322</v>
      </c>
      <c r="D2323">
        <v>2322</v>
      </c>
    </row>
    <row r="2324" spans="1:4" hidden="1" x14ac:dyDescent="0.3">
      <c r="A2324" t="s">
        <v>108</v>
      </c>
      <c r="B2324" t="s">
        <v>108</v>
      </c>
      <c r="C2324">
        <v>2323</v>
      </c>
      <c r="D2324">
        <v>2323</v>
      </c>
    </row>
    <row r="2325" spans="1:4" hidden="1" x14ac:dyDescent="0.3">
      <c r="A2325" t="s">
        <v>108</v>
      </c>
      <c r="B2325" t="s">
        <v>108</v>
      </c>
      <c r="C2325">
        <v>2324</v>
      </c>
      <c r="D2325">
        <v>2324</v>
      </c>
    </row>
    <row r="2326" spans="1:4" hidden="1" x14ac:dyDescent="0.3">
      <c r="A2326" t="s">
        <v>93</v>
      </c>
      <c r="B2326" t="s">
        <v>93</v>
      </c>
      <c r="C2326">
        <v>2325</v>
      </c>
      <c r="D2326">
        <v>2325</v>
      </c>
    </row>
    <row r="2327" spans="1:4" hidden="1" x14ac:dyDescent="0.3">
      <c r="A2327" t="s">
        <v>108</v>
      </c>
      <c r="B2327" t="s">
        <v>108</v>
      </c>
      <c r="C2327">
        <v>2326</v>
      </c>
      <c r="D2327">
        <v>2326</v>
      </c>
    </row>
    <row r="2328" spans="1:4" hidden="1" x14ac:dyDescent="0.3">
      <c r="A2328" t="s">
        <v>150</v>
      </c>
      <c r="B2328" t="s">
        <v>3791</v>
      </c>
      <c r="C2328">
        <v>2327</v>
      </c>
      <c r="D2328">
        <v>2327</v>
      </c>
    </row>
    <row r="2329" spans="1:4" hidden="1" x14ac:dyDescent="0.3">
      <c r="A2329" t="s">
        <v>161</v>
      </c>
      <c r="B2329" t="s">
        <v>93</v>
      </c>
      <c r="C2329">
        <v>2328</v>
      </c>
      <c r="D2329">
        <v>2328</v>
      </c>
    </row>
    <row r="2330" spans="1:4" hidden="1" x14ac:dyDescent="0.3">
      <c r="A2330" t="s">
        <v>161</v>
      </c>
      <c r="B2330" t="s">
        <v>93</v>
      </c>
      <c r="C2330">
        <v>2329</v>
      </c>
      <c r="D2330">
        <v>2329</v>
      </c>
    </row>
    <row r="2331" spans="1:4" hidden="1" x14ac:dyDescent="0.3">
      <c r="A2331" t="s">
        <v>93</v>
      </c>
      <c r="B2331" t="s">
        <v>93</v>
      </c>
      <c r="C2331">
        <v>2330</v>
      </c>
      <c r="D2331">
        <v>2330</v>
      </c>
    </row>
    <row r="2332" spans="1:4" x14ac:dyDescent="0.3">
      <c r="A2332" t="s">
        <v>139</v>
      </c>
      <c r="B2332" t="s">
        <v>3788</v>
      </c>
      <c r="C2332">
        <v>2331</v>
      </c>
      <c r="D2332">
        <v>2331</v>
      </c>
    </row>
    <row r="2333" spans="1:4" hidden="1" x14ac:dyDescent="0.3">
      <c r="A2333" t="s">
        <v>90</v>
      </c>
      <c r="B2333" t="s">
        <v>3789</v>
      </c>
      <c r="C2333">
        <v>2332</v>
      </c>
      <c r="D2333">
        <v>2332</v>
      </c>
    </row>
    <row r="2334" spans="1:4" hidden="1" x14ac:dyDescent="0.3">
      <c r="A2334" t="s">
        <v>108</v>
      </c>
      <c r="B2334" t="s">
        <v>108</v>
      </c>
      <c r="C2334">
        <v>2333</v>
      </c>
      <c r="D2334">
        <v>2333</v>
      </c>
    </row>
    <row r="2335" spans="1:4" hidden="1" x14ac:dyDescent="0.3">
      <c r="A2335" t="s">
        <v>108</v>
      </c>
      <c r="B2335" t="s">
        <v>108</v>
      </c>
      <c r="C2335">
        <v>2334</v>
      </c>
      <c r="D2335">
        <v>2334</v>
      </c>
    </row>
    <row r="2336" spans="1:4" hidden="1" x14ac:dyDescent="0.3">
      <c r="A2336" t="s">
        <v>108</v>
      </c>
      <c r="B2336" t="s">
        <v>108</v>
      </c>
      <c r="C2336">
        <v>2335</v>
      </c>
      <c r="D2336">
        <v>2335</v>
      </c>
    </row>
    <row r="2337" spans="1:4" x14ac:dyDescent="0.3">
      <c r="A2337" t="s">
        <v>139</v>
      </c>
      <c r="B2337" t="s">
        <v>3788</v>
      </c>
      <c r="C2337">
        <v>2336</v>
      </c>
      <c r="D2337">
        <v>2336</v>
      </c>
    </row>
    <row r="2338" spans="1:4" x14ac:dyDescent="0.3">
      <c r="A2338" t="s">
        <v>139</v>
      </c>
      <c r="B2338" t="s">
        <v>3788</v>
      </c>
      <c r="C2338">
        <v>2337</v>
      </c>
      <c r="D2338">
        <v>2337</v>
      </c>
    </row>
    <row r="2339" spans="1:4" x14ac:dyDescent="0.3">
      <c r="A2339" t="s">
        <v>139</v>
      </c>
      <c r="B2339" t="s">
        <v>3788</v>
      </c>
      <c r="C2339">
        <v>2338</v>
      </c>
      <c r="D2339">
        <v>2338</v>
      </c>
    </row>
    <row r="2340" spans="1:4" hidden="1" x14ac:dyDescent="0.3">
      <c r="A2340" t="s">
        <v>215</v>
      </c>
      <c r="B2340" t="s">
        <v>108</v>
      </c>
      <c r="C2340">
        <v>2339</v>
      </c>
      <c r="D2340">
        <v>2339</v>
      </c>
    </row>
    <row r="2341" spans="1:4" hidden="1" x14ac:dyDescent="0.3">
      <c r="A2341" t="s">
        <v>176</v>
      </c>
      <c r="B2341" t="s">
        <v>108</v>
      </c>
      <c r="C2341">
        <v>2340</v>
      </c>
      <c r="D2341">
        <v>2340</v>
      </c>
    </row>
    <row r="2342" spans="1:4" hidden="1" x14ac:dyDescent="0.3">
      <c r="A2342" t="s">
        <v>26</v>
      </c>
      <c r="B2342" t="s">
        <v>3787</v>
      </c>
      <c r="C2342">
        <v>2341</v>
      </c>
      <c r="D2342">
        <v>2341</v>
      </c>
    </row>
    <row r="2343" spans="1:4" x14ac:dyDescent="0.3">
      <c r="A2343" t="s">
        <v>139</v>
      </c>
      <c r="B2343" t="s">
        <v>3788</v>
      </c>
      <c r="C2343">
        <v>2342</v>
      </c>
      <c r="D2343">
        <v>2342</v>
      </c>
    </row>
    <row r="2344" spans="1:4" hidden="1" x14ac:dyDescent="0.3">
      <c r="A2344" t="s">
        <v>90</v>
      </c>
      <c r="B2344" t="s">
        <v>3789</v>
      </c>
      <c r="C2344">
        <v>2343</v>
      </c>
      <c r="D2344">
        <v>2343</v>
      </c>
    </row>
    <row r="2345" spans="1:4" x14ac:dyDescent="0.3">
      <c r="A2345" t="s">
        <v>159</v>
      </c>
      <c r="B2345" t="s">
        <v>3788</v>
      </c>
      <c r="C2345">
        <v>2344</v>
      </c>
      <c r="D2345">
        <v>2344</v>
      </c>
    </row>
    <row r="2346" spans="1:4" x14ac:dyDescent="0.3">
      <c r="A2346" t="s">
        <v>139</v>
      </c>
      <c r="B2346" t="s">
        <v>3788</v>
      </c>
      <c r="C2346">
        <v>2345</v>
      </c>
      <c r="D2346">
        <v>2345</v>
      </c>
    </row>
    <row r="2347" spans="1:4" hidden="1" x14ac:dyDescent="0.3">
      <c r="A2347" t="s">
        <v>203</v>
      </c>
      <c r="B2347" t="s">
        <v>93</v>
      </c>
      <c r="C2347">
        <v>2346</v>
      </c>
      <c r="D2347">
        <v>2346</v>
      </c>
    </row>
    <row r="2348" spans="1:4" hidden="1" x14ac:dyDescent="0.3">
      <c r="A2348" t="s">
        <v>26</v>
      </c>
      <c r="B2348" t="s">
        <v>3787</v>
      </c>
      <c r="C2348">
        <v>2347</v>
      </c>
      <c r="D2348">
        <v>2347</v>
      </c>
    </row>
    <row r="2349" spans="1:4" hidden="1" x14ac:dyDescent="0.3">
      <c r="A2349" t="s">
        <v>108</v>
      </c>
      <c r="B2349" t="s">
        <v>108</v>
      </c>
      <c r="C2349">
        <v>2348</v>
      </c>
      <c r="D2349">
        <v>2348</v>
      </c>
    </row>
    <row r="2350" spans="1:4" x14ac:dyDescent="0.3">
      <c r="A2350" t="s">
        <v>139</v>
      </c>
      <c r="B2350" t="s">
        <v>3788</v>
      </c>
      <c r="C2350">
        <v>2349</v>
      </c>
      <c r="D2350">
        <v>2349</v>
      </c>
    </row>
    <row r="2351" spans="1:4" hidden="1" x14ac:dyDescent="0.3">
      <c r="A2351" t="s">
        <v>26</v>
      </c>
      <c r="B2351" t="s">
        <v>3787</v>
      </c>
      <c r="C2351">
        <v>2350</v>
      </c>
      <c r="D2351">
        <v>2350</v>
      </c>
    </row>
    <row r="2352" spans="1:4" hidden="1" x14ac:dyDescent="0.3">
      <c r="A2352" t="s">
        <v>215</v>
      </c>
      <c r="B2352" t="s">
        <v>108</v>
      </c>
      <c r="C2352">
        <v>2351</v>
      </c>
      <c r="D2352">
        <v>2351</v>
      </c>
    </row>
    <row r="2353" spans="1:4" hidden="1" x14ac:dyDescent="0.3">
      <c r="A2353" t="s">
        <v>203</v>
      </c>
      <c r="B2353" t="s">
        <v>93</v>
      </c>
      <c r="C2353">
        <v>2352</v>
      </c>
      <c r="D2353">
        <v>2352</v>
      </c>
    </row>
    <row r="2354" spans="1:4" hidden="1" x14ac:dyDescent="0.3">
      <c r="A2354" t="s">
        <v>108</v>
      </c>
      <c r="B2354" t="s">
        <v>108</v>
      </c>
      <c r="C2354">
        <v>2353</v>
      </c>
      <c r="D2354">
        <v>2353</v>
      </c>
    </row>
    <row r="2355" spans="1:4" hidden="1" x14ac:dyDescent="0.3">
      <c r="A2355" t="s">
        <v>108</v>
      </c>
      <c r="B2355" t="s">
        <v>108</v>
      </c>
      <c r="C2355">
        <v>2354</v>
      </c>
      <c r="D2355">
        <v>2354</v>
      </c>
    </row>
    <row r="2356" spans="1:4" x14ac:dyDescent="0.3">
      <c r="A2356" t="s">
        <v>139</v>
      </c>
      <c r="B2356" t="s">
        <v>3788</v>
      </c>
      <c r="C2356">
        <v>2355</v>
      </c>
      <c r="D2356">
        <v>2355</v>
      </c>
    </row>
    <row r="2357" spans="1:4" hidden="1" x14ac:dyDescent="0.3">
      <c r="A2357" t="s">
        <v>93</v>
      </c>
      <c r="B2357" t="s">
        <v>93</v>
      </c>
      <c r="C2357">
        <v>2356</v>
      </c>
      <c r="D2357">
        <v>2356</v>
      </c>
    </row>
    <row r="2358" spans="1:4" hidden="1" x14ac:dyDescent="0.3">
      <c r="A2358" t="s">
        <v>108</v>
      </c>
      <c r="B2358" t="s">
        <v>108</v>
      </c>
      <c r="C2358">
        <v>2357</v>
      </c>
      <c r="D2358">
        <v>2357</v>
      </c>
    </row>
    <row r="2359" spans="1:4" hidden="1" x14ac:dyDescent="0.3">
      <c r="A2359" t="s">
        <v>108</v>
      </c>
      <c r="B2359" t="s">
        <v>108</v>
      </c>
      <c r="C2359">
        <v>2358</v>
      </c>
      <c r="D2359">
        <v>2358</v>
      </c>
    </row>
    <row r="2360" spans="1:4" hidden="1" x14ac:dyDescent="0.3">
      <c r="A2360" t="s">
        <v>108</v>
      </c>
      <c r="B2360" t="s">
        <v>108</v>
      </c>
      <c r="C2360">
        <v>2359</v>
      </c>
      <c r="D2360">
        <v>2359</v>
      </c>
    </row>
    <row r="2361" spans="1:4" hidden="1" x14ac:dyDescent="0.3">
      <c r="A2361" t="s">
        <v>108</v>
      </c>
      <c r="B2361" t="s">
        <v>108</v>
      </c>
      <c r="C2361">
        <v>2360</v>
      </c>
      <c r="D2361">
        <v>2360</v>
      </c>
    </row>
    <row r="2362" spans="1:4" hidden="1" x14ac:dyDescent="0.3">
      <c r="A2362" t="s">
        <v>108</v>
      </c>
      <c r="B2362" t="s">
        <v>108</v>
      </c>
      <c r="C2362">
        <v>2361</v>
      </c>
      <c r="D2362">
        <v>2361</v>
      </c>
    </row>
    <row r="2363" spans="1:4" hidden="1" x14ac:dyDescent="0.3">
      <c r="A2363" t="s">
        <v>108</v>
      </c>
      <c r="B2363" t="s">
        <v>108</v>
      </c>
      <c r="C2363">
        <v>2362</v>
      </c>
      <c r="D2363">
        <v>2362</v>
      </c>
    </row>
    <row r="2364" spans="1:4" hidden="1" x14ac:dyDescent="0.3">
      <c r="A2364" t="s">
        <v>108</v>
      </c>
      <c r="B2364" t="s">
        <v>108</v>
      </c>
      <c r="C2364">
        <v>2363</v>
      </c>
      <c r="D2364">
        <v>2363</v>
      </c>
    </row>
    <row r="2365" spans="1:4" hidden="1" x14ac:dyDescent="0.3">
      <c r="A2365" t="s">
        <v>93</v>
      </c>
      <c r="B2365" t="s">
        <v>93</v>
      </c>
      <c r="C2365">
        <v>2364</v>
      </c>
      <c r="D2365">
        <v>2364</v>
      </c>
    </row>
    <row r="2366" spans="1:4" hidden="1" x14ac:dyDescent="0.3">
      <c r="A2366" t="s">
        <v>108</v>
      </c>
      <c r="B2366" t="s">
        <v>108</v>
      </c>
      <c r="C2366">
        <v>2365</v>
      </c>
      <c r="D2366">
        <v>2365</v>
      </c>
    </row>
    <row r="2367" spans="1:4" hidden="1" x14ac:dyDescent="0.3">
      <c r="A2367" t="s">
        <v>108</v>
      </c>
      <c r="B2367" t="s">
        <v>108</v>
      </c>
      <c r="C2367">
        <v>2366</v>
      </c>
      <c r="D2367">
        <v>2366</v>
      </c>
    </row>
    <row r="2368" spans="1:4" hidden="1" x14ac:dyDescent="0.3">
      <c r="A2368" t="s">
        <v>215</v>
      </c>
      <c r="B2368" t="s">
        <v>108</v>
      </c>
      <c r="C2368">
        <v>2367</v>
      </c>
      <c r="D2368">
        <v>2367</v>
      </c>
    </row>
    <row r="2369" spans="1:4" hidden="1" x14ac:dyDescent="0.3">
      <c r="A2369" t="s">
        <v>108</v>
      </c>
      <c r="B2369" t="s">
        <v>108</v>
      </c>
      <c r="C2369">
        <v>2368</v>
      </c>
      <c r="D2369">
        <v>2368</v>
      </c>
    </row>
    <row r="2370" spans="1:4" hidden="1" x14ac:dyDescent="0.3">
      <c r="A2370" t="s">
        <v>93</v>
      </c>
      <c r="B2370" t="s">
        <v>93</v>
      </c>
      <c r="C2370">
        <v>2369</v>
      </c>
      <c r="D2370">
        <v>2369</v>
      </c>
    </row>
    <row r="2371" spans="1:4" hidden="1" x14ac:dyDescent="0.3">
      <c r="A2371" t="s">
        <v>93</v>
      </c>
      <c r="B2371" t="s">
        <v>93</v>
      </c>
      <c r="C2371">
        <v>2370</v>
      </c>
      <c r="D2371">
        <v>2370</v>
      </c>
    </row>
    <row r="2372" spans="1:4" hidden="1" x14ac:dyDescent="0.3">
      <c r="A2372" t="s">
        <v>26</v>
      </c>
      <c r="B2372" t="s">
        <v>3787</v>
      </c>
      <c r="C2372">
        <v>2371</v>
      </c>
      <c r="D2372">
        <v>2371</v>
      </c>
    </row>
    <row r="2373" spans="1:4" hidden="1" x14ac:dyDescent="0.3">
      <c r="A2373" t="s">
        <v>93</v>
      </c>
      <c r="B2373" t="s">
        <v>93</v>
      </c>
      <c r="C2373">
        <v>2372</v>
      </c>
      <c r="D2373">
        <v>2372</v>
      </c>
    </row>
    <row r="2374" spans="1:4" x14ac:dyDescent="0.3">
      <c r="A2374" t="s">
        <v>139</v>
      </c>
      <c r="B2374" t="s">
        <v>3788</v>
      </c>
      <c r="C2374">
        <v>2373</v>
      </c>
      <c r="D2374">
        <v>2373</v>
      </c>
    </row>
    <row r="2375" spans="1:4" hidden="1" x14ac:dyDescent="0.3">
      <c r="A2375" t="s">
        <v>93</v>
      </c>
      <c r="B2375" t="s">
        <v>93</v>
      </c>
      <c r="C2375">
        <v>2374</v>
      </c>
      <c r="D2375">
        <v>2374</v>
      </c>
    </row>
    <row r="2376" spans="1:4" hidden="1" x14ac:dyDescent="0.3">
      <c r="A2376" t="s">
        <v>227</v>
      </c>
      <c r="B2376" t="s">
        <v>108</v>
      </c>
      <c r="C2376">
        <v>2375</v>
      </c>
      <c r="D2376">
        <v>2375</v>
      </c>
    </row>
    <row r="2377" spans="1:4" hidden="1" x14ac:dyDescent="0.3">
      <c r="A2377" t="s">
        <v>150</v>
      </c>
      <c r="B2377" t="s">
        <v>3791</v>
      </c>
      <c r="C2377">
        <v>2376</v>
      </c>
      <c r="D2377">
        <v>2376</v>
      </c>
    </row>
    <row r="2378" spans="1:4" hidden="1" x14ac:dyDescent="0.3">
      <c r="A2378" t="s">
        <v>108</v>
      </c>
      <c r="B2378" t="s">
        <v>108</v>
      </c>
      <c r="C2378">
        <v>2377</v>
      </c>
      <c r="D2378">
        <v>2377</v>
      </c>
    </row>
    <row r="2379" spans="1:4" hidden="1" x14ac:dyDescent="0.3">
      <c r="A2379" t="s">
        <v>90</v>
      </c>
      <c r="B2379" t="s">
        <v>3789</v>
      </c>
      <c r="C2379">
        <v>2378</v>
      </c>
      <c r="D2379">
        <v>2378</v>
      </c>
    </row>
    <row r="2380" spans="1:4" x14ac:dyDescent="0.3">
      <c r="A2380" t="s">
        <v>139</v>
      </c>
      <c r="B2380" t="s">
        <v>3788</v>
      </c>
      <c r="C2380">
        <v>2379</v>
      </c>
      <c r="D2380">
        <v>2379</v>
      </c>
    </row>
    <row r="2381" spans="1:4" hidden="1" x14ac:dyDescent="0.3">
      <c r="A2381" t="s">
        <v>227</v>
      </c>
      <c r="B2381" t="s">
        <v>108</v>
      </c>
      <c r="C2381">
        <v>2380</v>
      </c>
      <c r="D2381">
        <v>2380</v>
      </c>
    </row>
    <row r="2382" spans="1:4" hidden="1" x14ac:dyDescent="0.3">
      <c r="A2382" t="s">
        <v>108</v>
      </c>
      <c r="B2382" t="s">
        <v>108</v>
      </c>
      <c r="C2382">
        <v>2381</v>
      </c>
      <c r="D2382">
        <v>2381</v>
      </c>
    </row>
    <row r="2383" spans="1:4" hidden="1" x14ac:dyDescent="0.3">
      <c r="A2383" t="s">
        <v>90</v>
      </c>
      <c r="B2383" t="s">
        <v>3789</v>
      </c>
      <c r="C2383">
        <v>2382</v>
      </c>
      <c r="D2383">
        <v>2382</v>
      </c>
    </row>
    <row r="2384" spans="1:4" hidden="1" x14ac:dyDescent="0.3">
      <c r="A2384" t="s">
        <v>108</v>
      </c>
      <c r="B2384" t="s">
        <v>108</v>
      </c>
      <c r="C2384">
        <v>2383</v>
      </c>
      <c r="D2384">
        <v>2383</v>
      </c>
    </row>
    <row r="2385" spans="1:4" x14ac:dyDescent="0.3">
      <c r="A2385" t="s">
        <v>139</v>
      </c>
      <c r="B2385" t="s">
        <v>3788</v>
      </c>
      <c r="C2385">
        <v>2384</v>
      </c>
      <c r="D2385">
        <v>2384</v>
      </c>
    </row>
    <row r="2386" spans="1:4" hidden="1" x14ac:dyDescent="0.3">
      <c r="A2386" t="s">
        <v>150</v>
      </c>
      <c r="B2386" t="s">
        <v>3791</v>
      </c>
      <c r="C2386">
        <v>2385</v>
      </c>
      <c r="D2386">
        <v>2385</v>
      </c>
    </row>
    <row r="2387" spans="1:4" hidden="1" x14ac:dyDescent="0.3">
      <c r="A2387" t="s">
        <v>108</v>
      </c>
      <c r="B2387" t="s">
        <v>108</v>
      </c>
      <c r="C2387">
        <v>2386</v>
      </c>
      <c r="D2387">
        <v>2386</v>
      </c>
    </row>
    <row r="2388" spans="1:4" hidden="1" x14ac:dyDescent="0.3">
      <c r="A2388" t="s">
        <v>93</v>
      </c>
      <c r="B2388" t="s">
        <v>93</v>
      </c>
      <c r="C2388">
        <v>2387</v>
      </c>
      <c r="D2388">
        <v>2387</v>
      </c>
    </row>
    <row r="2389" spans="1:4" hidden="1" x14ac:dyDescent="0.3">
      <c r="A2389" t="s">
        <v>108</v>
      </c>
      <c r="B2389" t="s">
        <v>108</v>
      </c>
      <c r="C2389">
        <v>2388</v>
      </c>
      <c r="D2389">
        <v>2388</v>
      </c>
    </row>
    <row r="2390" spans="1:4" x14ac:dyDescent="0.3">
      <c r="A2390" t="s">
        <v>139</v>
      </c>
      <c r="B2390" t="s">
        <v>3788</v>
      </c>
      <c r="C2390">
        <v>2389</v>
      </c>
      <c r="D2390">
        <v>2389</v>
      </c>
    </row>
    <row r="2391" spans="1:4" x14ac:dyDescent="0.3">
      <c r="A2391" t="s">
        <v>139</v>
      </c>
      <c r="B2391" t="s">
        <v>3788</v>
      </c>
      <c r="C2391">
        <v>2390</v>
      </c>
      <c r="D2391">
        <v>2390</v>
      </c>
    </row>
    <row r="2392" spans="1:4" hidden="1" x14ac:dyDescent="0.3">
      <c r="A2392" t="s">
        <v>108</v>
      </c>
      <c r="B2392" t="s">
        <v>108</v>
      </c>
      <c r="C2392">
        <v>2391</v>
      </c>
      <c r="D2392">
        <v>2391</v>
      </c>
    </row>
    <row r="2393" spans="1:4" hidden="1" x14ac:dyDescent="0.3">
      <c r="A2393" t="s">
        <v>108</v>
      </c>
      <c r="B2393" t="s">
        <v>108</v>
      </c>
      <c r="C2393">
        <v>2392</v>
      </c>
      <c r="D2393">
        <v>2392</v>
      </c>
    </row>
    <row r="2394" spans="1:4" hidden="1" x14ac:dyDescent="0.3">
      <c r="A2394" t="s">
        <v>93</v>
      </c>
      <c r="B2394" t="s">
        <v>93</v>
      </c>
      <c r="C2394">
        <v>2393</v>
      </c>
      <c r="D2394">
        <v>2393</v>
      </c>
    </row>
    <row r="2395" spans="1:4" hidden="1" x14ac:dyDescent="0.3">
      <c r="A2395" t="s">
        <v>161</v>
      </c>
      <c r="B2395" t="s">
        <v>93</v>
      </c>
      <c r="C2395">
        <v>2394</v>
      </c>
      <c r="D2395">
        <v>2394</v>
      </c>
    </row>
    <row r="2396" spans="1:4" hidden="1" x14ac:dyDescent="0.3">
      <c r="A2396" t="s">
        <v>26</v>
      </c>
      <c r="B2396" t="s">
        <v>3787</v>
      </c>
      <c r="C2396">
        <v>2395</v>
      </c>
      <c r="D2396">
        <v>2395</v>
      </c>
    </row>
    <row r="2397" spans="1:4" hidden="1" x14ac:dyDescent="0.3">
      <c r="A2397" t="s">
        <v>26</v>
      </c>
      <c r="B2397" t="s">
        <v>3787</v>
      </c>
      <c r="C2397">
        <v>2396</v>
      </c>
      <c r="D2397">
        <v>2396</v>
      </c>
    </row>
    <row r="2398" spans="1:4" x14ac:dyDescent="0.3">
      <c r="A2398" t="s">
        <v>139</v>
      </c>
      <c r="B2398" t="s">
        <v>3788</v>
      </c>
      <c r="C2398">
        <v>2397</v>
      </c>
      <c r="D2398">
        <v>2397</v>
      </c>
    </row>
    <row r="2399" spans="1:4" hidden="1" x14ac:dyDescent="0.3">
      <c r="A2399" t="s">
        <v>90</v>
      </c>
      <c r="B2399" t="s">
        <v>3789</v>
      </c>
      <c r="C2399">
        <v>2398</v>
      </c>
      <c r="D2399">
        <v>2398</v>
      </c>
    </row>
    <row r="2400" spans="1:4" x14ac:dyDescent="0.3">
      <c r="A2400" t="s">
        <v>139</v>
      </c>
      <c r="B2400" t="s">
        <v>3788</v>
      </c>
      <c r="C2400">
        <v>2399</v>
      </c>
      <c r="D2400">
        <v>2399</v>
      </c>
    </row>
    <row r="2401" spans="1:4" x14ac:dyDescent="0.3">
      <c r="A2401" t="s">
        <v>139</v>
      </c>
      <c r="B2401" t="s">
        <v>3788</v>
      </c>
      <c r="C2401">
        <v>2400</v>
      </c>
      <c r="D2401">
        <v>2400</v>
      </c>
    </row>
    <row r="2402" spans="1:4" hidden="1" x14ac:dyDescent="0.3">
      <c r="A2402" t="s">
        <v>161</v>
      </c>
      <c r="B2402" t="s">
        <v>93</v>
      </c>
      <c r="C2402">
        <v>2401</v>
      </c>
      <c r="D2402">
        <v>2401</v>
      </c>
    </row>
    <row r="2403" spans="1:4" hidden="1" x14ac:dyDescent="0.3">
      <c r="A2403" t="s">
        <v>93</v>
      </c>
      <c r="B2403" t="s">
        <v>93</v>
      </c>
      <c r="C2403">
        <v>2402</v>
      </c>
      <c r="D2403">
        <v>2402</v>
      </c>
    </row>
    <row r="2404" spans="1:4" hidden="1" x14ac:dyDescent="0.3">
      <c r="A2404" t="s">
        <v>161</v>
      </c>
      <c r="B2404" t="s">
        <v>93</v>
      </c>
      <c r="C2404">
        <v>2403</v>
      </c>
      <c r="D2404">
        <v>2403</v>
      </c>
    </row>
    <row r="2405" spans="1:4" hidden="1" x14ac:dyDescent="0.3">
      <c r="A2405" t="s">
        <v>26</v>
      </c>
      <c r="B2405" t="s">
        <v>3787</v>
      </c>
      <c r="C2405">
        <v>2404</v>
      </c>
      <c r="D2405">
        <v>2404</v>
      </c>
    </row>
    <row r="2406" spans="1:4" hidden="1" x14ac:dyDescent="0.3">
      <c r="A2406" t="s">
        <v>108</v>
      </c>
      <c r="B2406" t="s">
        <v>108</v>
      </c>
      <c r="C2406">
        <v>2405</v>
      </c>
      <c r="D2406">
        <v>2405</v>
      </c>
    </row>
    <row r="2407" spans="1:4" hidden="1" x14ac:dyDescent="0.3">
      <c r="A2407" t="s">
        <v>203</v>
      </c>
      <c r="B2407" t="s">
        <v>93</v>
      </c>
      <c r="C2407">
        <v>2406</v>
      </c>
      <c r="D2407">
        <v>2406</v>
      </c>
    </row>
    <row r="2408" spans="1:4" hidden="1" x14ac:dyDescent="0.3">
      <c r="A2408" t="s">
        <v>161</v>
      </c>
      <c r="B2408" t="s">
        <v>93</v>
      </c>
      <c r="C2408">
        <v>2407</v>
      </c>
      <c r="D2408">
        <v>2407</v>
      </c>
    </row>
    <row r="2409" spans="1:4" x14ac:dyDescent="0.3">
      <c r="A2409" t="s">
        <v>139</v>
      </c>
      <c r="B2409" t="s">
        <v>3788</v>
      </c>
      <c r="C2409">
        <v>2408</v>
      </c>
      <c r="D2409">
        <v>2408</v>
      </c>
    </row>
    <row r="2410" spans="1:4" hidden="1" x14ac:dyDescent="0.3">
      <c r="A2410" t="s">
        <v>90</v>
      </c>
      <c r="B2410" t="s">
        <v>3789</v>
      </c>
      <c r="C2410">
        <v>2409</v>
      </c>
      <c r="D2410">
        <v>2409</v>
      </c>
    </row>
    <row r="2411" spans="1:4" hidden="1" x14ac:dyDescent="0.3">
      <c r="A2411" t="s">
        <v>108</v>
      </c>
      <c r="B2411" t="s">
        <v>108</v>
      </c>
      <c r="C2411">
        <v>2410</v>
      </c>
      <c r="D2411">
        <v>2410</v>
      </c>
    </row>
    <row r="2412" spans="1:4" x14ac:dyDescent="0.3">
      <c r="A2412" t="s">
        <v>159</v>
      </c>
      <c r="B2412" t="s">
        <v>3788</v>
      </c>
      <c r="C2412">
        <v>2411</v>
      </c>
      <c r="D2412">
        <v>2411</v>
      </c>
    </row>
    <row r="2413" spans="1:4" hidden="1" x14ac:dyDescent="0.3">
      <c r="A2413" t="s">
        <v>108</v>
      </c>
      <c r="B2413" t="s">
        <v>108</v>
      </c>
      <c r="C2413">
        <v>2412</v>
      </c>
      <c r="D2413">
        <v>2412</v>
      </c>
    </row>
    <row r="2414" spans="1:4" hidden="1" x14ac:dyDescent="0.3">
      <c r="A2414" t="s">
        <v>90</v>
      </c>
      <c r="B2414" t="s">
        <v>3789</v>
      </c>
      <c r="C2414">
        <v>2413</v>
      </c>
      <c r="D2414">
        <v>2413</v>
      </c>
    </row>
    <row r="2415" spans="1:4" hidden="1" x14ac:dyDescent="0.3">
      <c r="A2415" t="s">
        <v>108</v>
      </c>
      <c r="B2415" t="s">
        <v>108</v>
      </c>
      <c r="C2415">
        <v>2414</v>
      </c>
      <c r="D2415">
        <v>2414</v>
      </c>
    </row>
    <row r="2416" spans="1:4" x14ac:dyDescent="0.3">
      <c r="A2416" t="s">
        <v>159</v>
      </c>
      <c r="B2416" t="s">
        <v>3788</v>
      </c>
      <c r="C2416">
        <v>2415</v>
      </c>
      <c r="D2416">
        <v>2415</v>
      </c>
    </row>
    <row r="2417" spans="1:4" hidden="1" x14ac:dyDescent="0.3">
      <c r="A2417" t="s">
        <v>203</v>
      </c>
      <c r="B2417" t="s">
        <v>93</v>
      </c>
      <c r="C2417">
        <v>2416</v>
      </c>
      <c r="D2417">
        <v>2416</v>
      </c>
    </row>
    <row r="2418" spans="1:4" x14ac:dyDescent="0.3">
      <c r="A2418" t="s">
        <v>139</v>
      </c>
      <c r="B2418" t="s">
        <v>3788</v>
      </c>
      <c r="C2418">
        <v>2417</v>
      </c>
      <c r="D2418">
        <v>2417</v>
      </c>
    </row>
    <row r="2419" spans="1:4" hidden="1" x14ac:dyDescent="0.3">
      <c r="A2419" t="s">
        <v>26</v>
      </c>
      <c r="B2419" t="s">
        <v>3787</v>
      </c>
      <c r="C2419">
        <v>2418</v>
      </c>
      <c r="D2419">
        <v>2418</v>
      </c>
    </row>
    <row r="2420" spans="1:4" hidden="1" x14ac:dyDescent="0.3">
      <c r="A2420" t="s">
        <v>203</v>
      </c>
      <c r="B2420" t="s">
        <v>93</v>
      </c>
      <c r="C2420">
        <v>2419</v>
      </c>
      <c r="D2420">
        <v>2419</v>
      </c>
    </row>
    <row r="2421" spans="1:4" x14ac:dyDescent="0.3">
      <c r="A2421" t="s">
        <v>139</v>
      </c>
      <c r="B2421" t="s">
        <v>3788</v>
      </c>
      <c r="C2421">
        <v>2420</v>
      </c>
      <c r="D2421">
        <v>2420</v>
      </c>
    </row>
    <row r="2422" spans="1:4" hidden="1" x14ac:dyDescent="0.3">
      <c r="A2422" t="s">
        <v>108</v>
      </c>
      <c r="B2422" t="s">
        <v>108</v>
      </c>
      <c r="C2422">
        <v>2421</v>
      </c>
      <c r="D2422">
        <v>2421</v>
      </c>
    </row>
    <row r="2423" spans="1:4" hidden="1" x14ac:dyDescent="0.3">
      <c r="A2423" t="s">
        <v>93</v>
      </c>
      <c r="B2423" t="s">
        <v>93</v>
      </c>
      <c r="C2423">
        <v>2422</v>
      </c>
      <c r="D2423">
        <v>2422</v>
      </c>
    </row>
    <row r="2424" spans="1:4" hidden="1" x14ac:dyDescent="0.3">
      <c r="A2424" t="s">
        <v>108</v>
      </c>
      <c r="B2424" t="s">
        <v>108</v>
      </c>
      <c r="C2424">
        <v>2423</v>
      </c>
      <c r="D2424">
        <v>2423</v>
      </c>
    </row>
    <row r="2425" spans="1:4" hidden="1" x14ac:dyDescent="0.3">
      <c r="A2425" t="s">
        <v>215</v>
      </c>
      <c r="B2425" t="s">
        <v>108</v>
      </c>
      <c r="C2425">
        <v>2424</v>
      </c>
      <c r="D2425">
        <v>2424</v>
      </c>
    </row>
    <row r="2426" spans="1:4" x14ac:dyDescent="0.3">
      <c r="A2426" t="s">
        <v>139</v>
      </c>
      <c r="B2426" t="s">
        <v>3788</v>
      </c>
      <c r="C2426">
        <v>2425</v>
      </c>
      <c r="D2426">
        <v>2425</v>
      </c>
    </row>
    <row r="2427" spans="1:4" x14ac:dyDescent="0.3">
      <c r="A2427" t="s">
        <v>139</v>
      </c>
      <c r="B2427" t="s">
        <v>3788</v>
      </c>
      <c r="C2427">
        <v>2426</v>
      </c>
      <c r="D2427">
        <v>2426</v>
      </c>
    </row>
    <row r="2428" spans="1:4" x14ac:dyDescent="0.3">
      <c r="A2428" t="s">
        <v>139</v>
      </c>
      <c r="B2428" t="s">
        <v>3788</v>
      </c>
      <c r="C2428">
        <v>2427</v>
      </c>
      <c r="D2428">
        <v>2427</v>
      </c>
    </row>
    <row r="2429" spans="1:4" hidden="1" x14ac:dyDescent="0.3">
      <c r="A2429" t="s">
        <v>26</v>
      </c>
      <c r="B2429" t="s">
        <v>3787</v>
      </c>
      <c r="C2429">
        <v>2428</v>
      </c>
      <c r="D2429">
        <v>2428</v>
      </c>
    </row>
    <row r="2430" spans="1:4" hidden="1" x14ac:dyDescent="0.3">
      <c r="A2430" t="s">
        <v>215</v>
      </c>
      <c r="B2430" t="s">
        <v>108</v>
      </c>
      <c r="C2430">
        <v>2429</v>
      </c>
      <c r="D2430">
        <v>2429</v>
      </c>
    </row>
    <row r="2431" spans="1:4" hidden="1" x14ac:dyDescent="0.3">
      <c r="A2431" t="s">
        <v>161</v>
      </c>
      <c r="B2431" t="s">
        <v>93</v>
      </c>
      <c r="C2431">
        <v>2430</v>
      </c>
      <c r="D2431">
        <v>2430</v>
      </c>
    </row>
    <row r="2432" spans="1:4" hidden="1" x14ac:dyDescent="0.3">
      <c r="A2432" t="s">
        <v>93</v>
      </c>
      <c r="B2432" t="s">
        <v>93</v>
      </c>
      <c r="C2432">
        <v>2431</v>
      </c>
      <c r="D2432">
        <v>2431</v>
      </c>
    </row>
    <row r="2433" spans="1:4" hidden="1" x14ac:dyDescent="0.3">
      <c r="A2433" t="s">
        <v>26</v>
      </c>
      <c r="B2433" t="s">
        <v>3787</v>
      </c>
      <c r="C2433">
        <v>2432</v>
      </c>
      <c r="D2433">
        <v>2432</v>
      </c>
    </row>
    <row r="2434" spans="1:4" x14ac:dyDescent="0.3">
      <c r="A2434" t="s">
        <v>139</v>
      </c>
      <c r="B2434" t="s">
        <v>3788</v>
      </c>
      <c r="C2434">
        <v>2433</v>
      </c>
      <c r="D2434">
        <v>2433</v>
      </c>
    </row>
    <row r="2435" spans="1:4" hidden="1" x14ac:dyDescent="0.3">
      <c r="A2435" t="s">
        <v>108</v>
      </c>
      <c r="B2435" t="s">
        <v>108</v>
      </c>
      <c r="C2435">
        <v>2434</v>
      </c>
      <c r="D2435">
        <v>2434</v>
      </c>
    </row>
    <row r="2436" spans="1:4" hidden="1" x14ac:dyDescent="0.3">
      <c r="A2436" t="s">
        <v>26</v>
      </c>
      <c r="B2436" t="s">
        <v>3787</v>
      </c>
      <c r="C2436">
        <v>2435</v>
      </c>
      <c r="D2436">
        <v>2435</v>
      </c>
    </row>
    <row r="2437" spans="1:4" hidden="1" x14ac:dyDescent="0.3">
      <c r="A2437" t="s">
        <v>90</v>
      </c>
      <c r="B2437" t="s">
        <v>3789</v>
      </c>
      <c r="C2437">
        <v>2436</v>
      </c>
      <c r="D2437">
        <v>2436</v>
      </c>
    </row>
    <row r="2438" spans="1:4" hidden="1" x14ac:dyDescent="0.3">
      <c r="A2438" t="s">
        <v>108</v>
      </c>
      <c r="B2438" t="s">
        <v>108</v>
      </c>
      <c r="C2438">
        <v>2437</v>
      </c>
      <c r="D2438">
        <v>2437</v>
      </c>
    </row>
    <row r="2439" spans="1:4" x14ac:dyDescent="0.3">
      <c r="A2439" t="s">
        <v>24</v>
      </c>
      <c r="B2439" t="s">
        <v>3788</v>
      </c>
      <c r="C2439">
        <v>2438</v>
      </c>
      <c r="D2439">
        <v>2438</v>
      </c>
    </row>
    <row r="2440" spans="1:4" hidden="1" x14ac:dyDescent="0.3">
      <c r="A2440" t="s">
        <v>26</v>
      </c>
      <c r="B2440" t="s">
        <v>3787</v>
      </c>
      <c r="C2440">
        <v>2439</v>
      </c>
      <c r="D2440">
        <v>2439</v>
      </c>
    </row>
    <row r="2441" spans="1:4" hidden="1" x14ac:dyDescent="0.3">
      <c r="A2441" t="s">
        <v>161</v>
      </c>
      <c r="B2441" t="s">
        <v>93</v>
      </c>
      <c r="C2441">
        <v>2440</v>
      </c>
      <c r="D2441">
        <v>2440</v>
      </c>
    </row>
    <row r="2442" spans="1:4" hidden="1" x14ac:dyDescent="0.3">
      <c r="A2442" t="s">
        <v>108</v>
      </c>
      <c r="B2442" t="s">
        <v>108</v>
      </c>
      <c r="C2442">
        <v>2441</v>
      </c>
      <c r="D2442">
        <v>2441</v>
      </c>
    </row>
    <row r="2443" spans="1:4" hidden="1" x14ac:dyDescent="0.3">
      <c r="A2443" t="s">
        <v>108</v>
      </c>
      <c r="B2443" t="s">
        <v>108</v>
      </c>
      <c r="C2443">
        <v>2442</v>
      </c>
      <c r="D2443">
        <v>2442</v>
      </c>
    </row>
    <row r="2444" spans="1:4" x14ac:dyDescent="0.3">
      <c r="A2444" t="s">
        <v>139</v>
      </c>
      <c r="B2444" t="s">
        <v>3788</v>
      </c>
      <c r="C2444">
        <v>2443</v>
      </c>
      <c r="D2444">
        <v>2443</v>
      </c>
    </row>
    <row r="2445" spans="1:4" x14ac:dyDescent="0.3">
      <c r="A2445" t="s">
        <v>139</v>
      </c>
      <c r="B2445" t="s">
        <v>3788</v>
      </c>
      <c r="C2445">
        <v>2444</v>
      </c>
      <c r="D2445">
        <v>2444</v>
      </c>
    </row>
    <row r="2446" spans="1:4" x14ac:dyDescent="0.3">
      <c r="A2446" t="s">
        <v>139</v>
      </c>
      <c r="B2446" t="s">
        <v>3788</v>
      </c>
      <c r="C2446">
        <v>2445</v>
      </c>
      <c r="D2446">
        <v>2445</v>
      </c>
    </row>
    <row r="2447" spans="1:4" x14ac:dyDescent="0.3">
      <c r="A2447" t="s">
        <v>139</v>
      </c>
      <c r="B2447" t="s">
        <v>3788</v>
      </c>
      <c r="C2447">
        <v>2446</v>
      </c>
      <c r="D2447">
        <v>2446</v>
      </c>
    </row>
    <row r="2448" spans="1:4" hidden="1" x14ac:dyDescent="0.3">
      <c r="A2448" t="s">
        <v>90</v>
      </c>
      <c r="B2448" t="s">
        <v>3789</v>
      </c>
      <c r="C2448">
        <v>2447</v>
      </c>
      <c r="D2448">
        <v>2447</v>
      </c>
    </row>
    <row r="2449" spans="1:4" hidden="1" x14ac:dyDescent="0.3">
      <c r="A2449" t="s">
        <v>93</v>
      </c>
      <c r="B2449" t="s">
        <v>93</v>
      </c>
      <c r="C2449">
        <v>2448</v>
      </c>
      <c r="D2449">
        <v>2448</v>
      </c>
    </row>
    <row r="2450" spans="1:4" hidden="1" x14ac:dyDescent="0.3">
      <c r="A2450" t="s">
        <v>93</v>
      </c>
      <c r="B2450" t="s">
        <v>93</v>
      </c>
      <c r="C2450">
        <v>2449</v>
      </c>
      <c r="D2450">
        <v>2449</v>
      </c>
    </row>
    <row r="2451" spans="1:4" hidden="1" x14ac:dyDescent="0.3">
      <c r="A2451" t="s">
        <v>108</v>
      </c>
      <c r="B2451" t="s">
        <v>108</v>
      </c>
      <c r="C2451">
        <v>2450</v>
      </c>
      <c r="D2451">
        <v>2450</v>
      </c>
    </row>
    <row r="2452" spans="1:4" hidden="1" x14ac:dyDescent="0.3">
      <c r="A2452" t="s">
        <v>26</v>
      </c>
      <c r="B2452" t="s">
        <v>3787</v>
      </c>
      <c r="C2452">
        <v>2451</v>
      </c>
      <c r="D2452">
        <v>2451</v>
      </c>
    </row>
    <row r="2453" spans="1:4" x14ac:dyDescent="0.3">
      <c r="A2453" t="s">
        <v>139</v>
      </c>
      <c r="B2453" t="s">
        <v>3788</v>
      </c>
      <c r="C2453">
        <v>2452</v>
      </c>
      <c r="D2453">
        <v>2452</v>
      </c>
    </row>
    <row r="2454" spans="1:4" hidden="1" x14ac:dyDescent="0.3">
      <c r="A2454" t="s">
        <v>176</v>
      </c>
      <c r="B2454" t="s">
        <v>108</v>
      </c>
      <c r="C2454">
        <v>2453</v>
      </c>
      <c r="D2454">
        <v>2453</v>
      </c>
    </row>
    <row r="2455" spans="1:4" hidden="1" x14ac:dyDescent="0.3">
      <c r="A2455" t="s">
        <v>161</v>
      </c>
      <c r="B2455" t="s">
        <v>93</v>
      </c>
      <c r="C2455">
        <v>2454</v>
      </c>
      <c r="D2455">
        <v>2454</v>
      </c>
    </row>
    <row r="2456" spans="1:4" hidden="1" x14ac:dyDescent="0.3">
      <c r="A2456" t="s">
        <v>203</v>
      </c>
      <c r="B2456" t="s">
        <v>93</v>
      </c>
      <c r="C2456">
        <v>2455</v>
      </c>
      <c r="D2456">
        <v>2455</v>
      </c>
    </row>
    <row r="2457" spans="1:4" hidden="1" x14ac:dyDescent="0.3">
      <c r="A2457" t="s">
        <v>26</v>
      </c>
      <c r="B2457" t="s">
        <v>3787</v>
      </c>
      <c r="C2457">
        <v>2456</v>
      </c>
      <c r="D2457">
        <v>2456</v>
      </c>
    </row>
    <row r="2458" spans="1:4" hidden="1" x14ac:dyDescent="0.3">
      <c r="A2458" t="s">
        <v>108</v>
      </c>
      <c r="B2458" t="s">
        <v>108</v>
      </c>
      <c r="C2458">
        <v>2457</v>
      </c>
      <c r="D2458">
        <v>2457</v>
      </c>
    </row>
    <row r="2459" spans="1:4" hidden="1" x14ac:dyDescent="0.3">
      <c r="A2459" t="s">
        <v>108</v>
      </c>
      <c r="B2459" t="s">
        <v>108</v>
      </c>
      <c r="C2459">
        <v>2458</v>
      </c>
      <c r="D2459">
        <v>2458</v>
      </c>
    </row>
    <row r="2460" spans="1:4" hidden="1" x14ac:dyDescent="0.3">
      <c r="A2460" t="s">
        <v>108</v>
      </c>
      <c r="B2460" t="s">
        <v>108</v>
      </c>
      <c r="C2460">
        <v>2459</v>
      </c>
      <c r="D2460">
        <v>2459</v>
      </c>
    </row>
    <row r="2461" spans="1:4" hidden="1" x14ac:dyDescent="0.3">
      <c r="A2461" t="s">
        <v>108</v>
      </c>
      <c r="B2461" t="s">
        <v>108</v>
      </c>
      <c r="C2461">
        <v>2460</v>
      </c>
      <c r="D2461">
        <v>2460</v>
      </c>
    </row>
    <row r="2462" spans="1:4" hidden="1" x14ac:dyDescent="0.3">
      <c r="A2462" t="s">
        <v>26</v>
      </c>
      <c r="B2462" t="s">
        <v>3787</v>
      </c>
      <c r="C2462">
        <v>2461</v>
      </c>
      <c r="D2462">
        <v>2461</v>
      </c>
    </row>
    <row r="2463" spans="1:4" hidden="1" x14ac:dyDescent="0.3">
      <c r="A2463" t="s">
        <v>90</v>
      </c>
      <c r="B2463" t="s">
        <v>3789</v>
      </c>
      <c r="C2463">
        <v>2462</v>
      </c>
      <c r="D2463">
        <v>2462</v>
      </c>
    </row>
    <row r="2464" spans="1:4" hidden="1" x14ac:dyDescent="0.3">
      <c r="A2464" t="s">
        <v>176</v>
      </c>
      <c r="B2464" t="s">
        <v>108</v>
      </c>
      <c r="C2464">
        <v>2463</v>
      </c>
      <c r="D2464">
        <v>2463</v>
      </c>
    </row>
    <row r="2465" spans="1:4" hidden="1" x14ac:dyDescent="0.3">
      <c r="A2465" t="s">
        <v>108</v>
      </c>
      <c r="B2465" t="s">
        <v>108</v>
      </c>
      <c r="C2465">
        <v>2464</v>
      </c>
      <c r="D2465">
        <v>2464</v>
      </c>
    </row>
    <row r="2466" spans="1:4" hidden="1" x14ac:dyDescent="0.3">
      <c r="A2466" t="s">
        <v>93</v>
      </c>
      <c r="B2466" t="s">
        <v>93</v>
      </c>
      <c r="C2466">
        <v>2465</v>
      </c>
      <c r="D2466">
        <v>2465</v>
      </c>
    </row>
    <row r="2467" spans="1:4" hidden="1" x14ac:dyDescent="0.3">
      <c r="A2467" t="s">
        <v>90</v>
      </c>
      <c r="B2467" t="s">
        <v>3789</v>
      </c>
      <c r="C2467">
        <v>2466</v>
      </c>
      <c r="D2467">
        <v>2466</v>
      </c>
    </row>
    <row r="2468" spans="1:4" x14ac:dyDescent="0.3">
      <c r="A2468" t="s">
        <v>139</v>
      </c>
      <c r="B2468" t="s">
        <v>3788</v>
      </c>
      <c r="C2468">
        <v>2467</v>
      </c>
      <c r="D2468">
        <v>2467</v>
      </c>
    </row>
    <row r="2469" spans="1:4" hidden="1" x14ac:dyDescent="0.3">
      <c r="A2469" t="s">
        <v>108</v>
      </c>
      <c r="B2469" t="s">
        <v>108</v>
      </c>
      <c r="C2469">
        <v>2468</v>
      </c>
      <c r="D2469">
        <v>2468</v>
      </c>
    </row>
    <row r="2470" spans="1:4" hidden="1" x14ac:dyDescent="0.3">
      <c r="A2470" t="s">
        <v>108</v>
      </c>
      <c r="B2470" t="s">
        <v>108</v>
      </c>
      <c r="C2470">
        <v>2469</v>
      </c>
      <c r="D2470">
        <v>2469</v>
      </c>
    </row>
    <row r="2471" spans="1:4" hidden="1" x14ac:dyDescent="0.3">
      <c r="A2471" t="s">
        <v>90</v>
      </c>
      <c r="B2471" t="s">
        <v>3789</v>
      </c>
      <c r="C2471">
        <v>2470</v>
      </c>
      <c r="D2471">
        <v>2470</v>
      </c>
    </row>
    <row r="2472" spans="1:4" hidden="1" x14ac:dyDescent="0.3">
      <c r="A2472" t="s">
        <v>215</v>
      </c>
      <c r="B2472" t="s">
        <v>108</v>
      </c>
      <c r="C2472">
        <v>2471</v>
      </c>
      <c r="D2472">
        <v>2471</v>
      </c>
    </row>
    <row r="2473" spans="1:4" hidden="1" x14ac:dyDescent="0.3">
      <c r="A2473" t="s">
        <v>215</v>
      </c>
      <c r="B2473" t="s">
        <v>108</v>
      </c>
      <c r="C2473">
        <v>2472</v>
      </c>
      <c r="D2473">
        <v>2472</v>
      </c>
    </row>
    <row r="2474" spans="1:4" hidden="1" x14ac:dyDescent="0.3">
      <c r="A2474" t="s">
        <v>161</v>
      </c>
      <c r="B2474" t="s">
        <v>93</v>
      </c>
      <c r="C2474">
        <v>2473</v>
      </c>
      <c r="D2474">
        <v>2473</v>
      </c>
    </row>
    <row r="2475" spans="1:4" hidden="1" x14ac:dyDescent="0.3">
      <c r="A2475" t="s">
        <v>26</v>
      </c>
      <c r="B2475" t="s">
        <v>3787</v>
      </c>
      <c r="C2475">
        <v>2474</v>
      </c>
      <c r="D2475">
        <v>2474</v>
      </c>
    </row>
    <row r="2476" spans="1:4" hidden="1" x14ac:dyDescent="0.3">
      <c r="A2476" t="s">
        <v>93</v>
      </c>
      <c r="B2476" t="s">
        <v>93</v>
      </c>
      <c r="C2476">
        <v>2475</v>
      </c>
      <c r="D2476">
        <v>2475</v>
      </c>
    </row>
    <row r="2477" spans="1:4" hidden="1" x14ac:dyDescent="0.3">
      <c r="A2477" t="s">
        <v>215</v>
      </c>
      <c r="B2477" t="s">
        <v>108</v>
      </c>
      <c r="C2477">
        <v>2476</v>
      </c>
      <c r="D2477">
        <v>2476</v>
      </c>
    </row>
    <row r="2478" spans="1:4" hidden="1" x14ac:dyDescent="0.3">
      <c r="A2478" t="s">
        <v>93</v>
      </c>
      <c r="B2478" t="s">
        <v>93</v>
      </c>
      <c r="C2478">
        <v>2477</v>
      </c>
      <c r="D2478">
        <v>2477</v>
      </c>
    </row>
    <row r="2479" spans="1:4" hidden="1" x14ac:dyDescent="0.3">
      <c r="A2479" t="s">
        <v>108</v>
      </c>
      <c r="B2479" t="s">
        <v>108</v>
      </c>
      <c r="C2479">
        <v>2478</v>
      </c>
      <c r="D2479">
        <v>2478</v>
      </c>
    </row>
    <row r="2480" spans="1:4" hidden="1" x14ac:dyDescent="0.3">
      <c r="A2480" t="s">
        <v>161</v>
      </c>
      <c r="B2480" t="s">
        <v>93</v>
      </c>
      <c r="C2480">
        <v>2479</v>
      </c>
      <c r="D2480">
        <v>2479</v>
      </c>
    </row>
    <row r="2481" spans="1:4" hidden="1" x14ac:dyDescent="0.3">
      <c r="A2481" t="s">
        <v>108</v>
      </c>
      <c r="B2481" t="s">
        <v>108</v>
      </c>
      <c r="C2481">
        <v>2480</v>
      </c>
      <c r="D2481">
        <v>2480</v>
      </c>
    </row>
    <row r="2482" spans="1:4" hidden="1" x14ac:dyDescent="0.3">
      <c r="A2482" t="s">
        <v>209</v>
      </c>
      <c r="B2482" t="s">
        <v>3789</v>
      </c>
      <c r="C2482">
        <v>2481</v>
      </c>
      <c r="D2482">
        <v>2481</v>
      </c>
    </row>
    <row r="2483" spans="1:4" hidden="1" x14ac:dyDescent="0.3">
      <c r="A2483" t="s">
        <v>108</v>
      </c>
      <c r="B2483" t="s">
        <v>108</v>
      </c>
      <c r="C2483">
        <v>2482</v>
      </c>
      <c r="D2483">
        <v>2482</v>
      </c>
    </row>
    <row r="2484" spans="1:4" hidden="1" x14ac:dyDescent="0.3">
      <c r="A2484" t="s">
        <v>90</v>
      </c>
      <c r="B2484" t="s">
        <v>3789</v>
      </c>
      <c r="C2484">
        <v>2483</v>
      </c>
      <c r="D2484">
        <v>2483</v>
      </c>
    </row>
    <row r="2485" spans="1:4" hidden="1" x14ac:dyDescent="0.3">
      <c r="A2485" t="s">
        <v>26</v>
      </c>
      <c r="B2485" t="s">
        <v>3787</v>
      </c>
      <c r="C2485">
        <v>2484</v>
      </c>
      <c r="D2485">
        <v>2484</v>
      </c>
    </row>
    <row r="2486" spans="1:4" hidden="1" x14ac:dyDescent="0.3">
      <c r="A2486" t="s">
        <v>150</v>
      </c>
      <c r="B2486" t="s">
        <v>3791</v>
      </c>
      <c r="C2486">
        <v>2485</v>
      </c>
      <c r="D2486">
        <v>2485</v>
      </c>
    </row>
    <row r="2487" spans="1:4" hidden="1" x14ac:dyDescent="0.3">
      <c r="A2487" t="s">
        <v>90</v>
      </c>
      <c r="B2487" t="s">
        <v>3789</v>
      </c>
      <c r="C2487">
        <v>2486</v>
      </c>
      <c r="D2487">
        <v>2486</v>
      </c>
    </row>
    <row r="2488" spans="1:4" hidden="1" x14ac:dyDescent="0.3">
      <c r="A2488" t="s">
        <v>93</v>
      </c>
      <c r="B2488" t="s">
        <v>93</v>
      </c>
      <c r="C2488">
        <v>2487</v>
      </c>
      <c r="D2488">
        <v>2487</v>
      </c>
    </row>
    <row r="2489" spans="1:4" x14ac:dyDescent="0.3">
      <c r="A2489" t="s">
        <v>139</v>
      </c>
      <c r="B2489" t="s">
        <v>3788</v>
      </c>
      <c r="C2489">
        <v>2488</v>
      </c>
      <c r="D2489">
        <v>2488</v>
      </c>
    </row>
    <row r="2490" spans="1:4" x14ac:dyDescent="0.3">
      <c r="A2490" t="s">
        <v>139</v>
      </c>
      <c r="B2490" t="s">
        <v>3788</v>
      </c>
      <c r="C2490">
        <v>2489</v>
      </c>
      <c r="D2490">
        <v>2489</v>
      </c>
    </row>
    <row r="2491" spans="1:4" hidden="1" x14ac:dyDescent="0.3">
      <c r="A2491" t="s">
        <v>26</v>
      </c>
      <c r="B2491" t="s">
        <v>3787</v>
      </c>
      <c r="C2491">
        <v>2490</v>
      </c>
      <c r="D2491">
        <v>2490</v>
      </c>
    </row>
    <row r="2492" spans="1:4" hidden="1" x14ac:dyDescent="0.3">
      <c r="A2492" t="s">
        <v>108</v>
      </c>
      <c r="B2492" t="s">
        <v>108</v>
      </c>
      <c r="C2492">
        <v>2491</v>
      </c>
      <c r="D2492">
        <v>2491</v>
      </c>
    </row>
    <row r="2493" spans="1:4" x14ac:dyDescent="0.3">
      <c r="A2493" t="s">
        <v>139</v>
      </c>
      <c r="B2493" t="s">
        <v>3788</v>
      </c>
      <c r="C2493">
        <v>2492</v>
      </c>
      <c r="D2493">
        <v>2492</v>
      </c>
    </row>
    <row r="2494" spans="1:4" hidden="1" x14ac:dyDescent="0.3">
      <c r="A2494" t="s">
        <v>165</v>
      </c>
      <c r="B2494" t="s">
        <v>3791</v>
      </c>
      <c r="C2494">
        <v>2493</v>
      </c>
      <c r="D2494">
        <v>2493</v>
      </c>
    </row>
    <row r="2495" spans="1:4" hidden="1" x14ac:dyDescent="0.3">
      <c r="A2495" t="s">
        <v>215</v>
      </c>
      <c r="B2495" t="s">
        <v>108</v>
      </c>
      <c r="C2495">
        <v>2494</v>
      </c>
      <c r="D2495">
        <v>2494</v>
      </c>
    </row>
    <row r="2496" spans="1:4" hidden="1" x14ac:dyDescent="0.3">
      <c r="A2496" t="s">
        <v>93</v>
      </c>
      <c r="B2496" t="s">
        <v>93</v>
      </c>
      <c r="C2496">
        <v>2495</v>
      </c>
      <c r="D2496">
        <v>2495</v>
      </c>
    </row>
    <row r="2497" spans="1:4" x14ac:dyDescent="0.3">
      <c r="A2497" t="s">
        <v>139</v>
      </c>
      <c r="B2497" t="s">
        <v>3788</v>
      </c>
      <c r="C2497">
        <v>2496</v>
      </c>
      <c r="D2497">
        <v>2496</v>
      </c>
    </row>
    <row r="2498" spans="1:4" x14ac:dyDescent="0.3">
      <c r="A2498" t="s">
        <v>139</v>
      </c>
      <c r="B2498" t="s">
        <v>3788</v>
      </c>
      <c r="C2498">
        <v>2497</v>
      </c>
      <c r="D2498">
        <v>2497</v>
      </c>
    </row>
    <row r="2499" spans="1:4" hidden="1" x14ac:dyDescent="0.3">
      <c r="A2499" t="s">
        <v>26</v>
      </c>
      <c r="B2499" t="s">
        <v>3787</v>
      </c>
      <c r="C2499">
        <v>2498</v>
      </c>
      <c r="D2499">
        <v>2498</v>
      </c>
    </row>
    <row r="2500" spans="1:4" hidden="1" x14ac:dyDescent="0.3">
      <c r="A2500" t="s">
        <v>161</v>
      </c>
      <c r="B2500" t="s">
        <v>93</v>
      </c>
      <c r="C2500">
        <v>2499</v>
      </c>
      <c r="D2500">
        <v>2499</v>
      </c>
    </row>
    <row r="2501" spans="1:4" hidden="1" x14ac:dyDescent="0.3">
      <c r="A2501" t="s">
        <v>161</v>
      </c>
      <c r="B2501" t="s">
        <v>93</v>
      </c>
      <c r="C2501">
        <v>2500</v>
      </c>
      <c r="D2501">
        <v>2500</v>
      </c>
    </row>
    <row r="2502" spans="1:4" hidden="1" x14ac:dyDescent="0.3">
      <c r="A2502" t="s">
        <v>26</v>
      </c>
      <c r="B2502" t="s">
        <v>3787</v>
      </c>
      <c r="C2502">
        <v>2501</v>
      </c>
      <c r="D2502">
        <v>2501</v>
      </c>
    </row>
    <row r="2503" spans="1:4" x14ac:dyDescent="0.3">
      <c r="A2503" t="s">
        <v>139</v>
      </c>
      <c r="B2503" t="s">
        <v>3788</v>
      </c>
      <c r="C2503">
        <v>2502</v>
      </c>
      <c r="D2503">
        <v>2502</v>
      </c>
    </row>
    <row r="2504" spans="1:4" hidden="1" x14ac:dyDescent="0.3">
      <c r="A2504" t="s">
        <v>161</v>
      </c>
      <c r="B2504" t="s">
        <v>93</v>
      </c>
      <c r="C2504">
        <v>2503</v>
      </c>
      <c r="D2504">
        <v>2503</v>
      </c>
    </row>
    <row r="2505" spans="1:4" hidden="1" x14ac:dyDescent="0.3">
      <c r="A2505" t="s">
        <v>26</v>
      </c>
      <c r="B2505" t="s">
        <v>3787</v>
      </c>
      <c r="C2505">
        <v>2504</v>
      </c>
      <c r="D2505">
        <v>2504</v>
      </c>
    </row>
    <row r="2506" spans="1:4" hidden="1" x14ac:dyDescent="0.3">
      <c r="A2506" t="s">
        <v>108</v>
      </c>
      <c r="B2506" t="s">
        <v>108</v>
      </c>
      <c r="C2506">
        <v>2505</v>
      </c>
      <c r="D2506">
        <v>2505</v>
      </c>
    </row>
    <row r="2507" spans="1:4" hidden="1" x14ac:dyDescent="0.3">
      <c r="A2507" t="s">
        <v>108</v>
      </c>
      <c r="B2507" t="s">
        <v>108</v>
      </c>
      <c r="C2507">
        <v>2506</v>
      </c>
      <c r="D2507">
        <v>2506</v>
      </c>
    </row>
    <row r="2508" spans="1:4" x14ac:dyDescent="0.3">
      <c r="A2508" t="s">
        <v>139</v>
      </c>
      <c r="B2508" t="s">
        <v>3788</v>
      </c>
      <c r="C2508">
        <v>2507</v>
      </c>
      <c r="D2508">
        <v>2507</v>
      </c>
    </row>
    <row r="2509" spans="1:4" hidden="1" x14ac:dyDescent="0.3">
      <c r="A2509" t="s">
        <v>161</v>
      </c>
      <c r="B2509" t="s">
        <v>93</v>
      </c>
      <c r="C2509">
        <v>2508</v>
      </c>
      <c r="D2509">
        <v>2508</v>
      </c>
    </row>
    <row r="2510" spans="1:4" x14ac:dyDescent="0.3">
      <c r="A2510" t="s">
        <v>139</v>
      </c>
      <c r="B2510" t="s">
        <v>3788</v>
      </c>
      <c r="C2510">
        <v>2509</v>
      </c>
      <c r="D2510">
        <v>2509</v>
      </c>
    </row>
    <row r="2511" spans="1:4" hidden="1" x14ac:dyDescent="0.3">
      <c r="A2511" t="s">
        <v>93</v>
      </c>
      <c r="B2511" t="s">
        <v>93</v>
      </c>
      <c r="C2511">
        <v>2510</v>
      </c>
      <c r="D2511">
        <v>2510</v>
      </c>
    </row>
    <row r="2512" spans="1:4" hidden="1" x14ac:dyDescent="0.3">
      <c r="A2512" t="s">
        <v>26</v>
      </c>
      <c r="B2512" t="s">
        <v>3787</v>
      </c>
      <c r="C2512">
        <v>2511</v>
      </c>
      <c r="D2512">
        <v>2511</v>
      </c>
    </row>
    <row r="2513" spans="1:4" hidden="1" x14ac:dyDescent="0.3">
      <c r="A2513" t="s">
        <v>108</v>
      </c>
      <c r="B2513" t="s">
        <v>108</v>
      </c>
      <c r="C2513">
        <v>2512</v>
      </c>
      <c r="D2513">
        <v>2512</v>
      </c>
    </row>
    <row r="2514" spans="1:4" x14ac:dyDescent="0.3">
      <c r="A2514" t="s">
        <v>139</v>
      </c>
      <c r="B2514" t="s">
        <v>3788</v>
      </c>
      <c r="C2514">
        <v>2513</v>
      </c>
      <c r="D2514">
        <v>2513</v>
      </c>
    </row>
    <row r="2515" spans="1:4" hidden="1" x14ac:dyDescent="0.3">
      <c r="A2515" t="s">
        <v>227</v>
      </c>
      <c r="B2515" t="s">
        <v>108</v>
      </c>
      <c r="C2515">
        <v>2514</v>
      </c>
      <c r="D2515">
        <v>2514</v>
      </c>
    </row>
    <row r="2516" spans="1:4" x14ac:dyDescent="0.3">
      <c r="A2516" t="s">
        <v>139</v>
      </c>
      <c r="B2516" t="s">
        <v>3788</v>
      </c>
      <c r="C2516">
        <v>2515</v>
      </c>
      <c r="D2516">
        <v>2515</v>
      </c>
    </row>
    <row r="2517" spans="1:4" hidden="1" x14ac:dyDescent="0.3">
      <c r="A2517" t="s">
        <v>227</v>
      </c>
      <c r="B2517" t="s">
        <v>108</v>
      </c>
      <c r="C2517">
        <v>2516</v>
      </c>
      <c r="D2517">
        <v>2516</v>
      </c>
    </row>
    <row r="2518" spans="1:4" hidden="1" x14ac:dyDescent="0.3">
      <c r="A2518" t="s">
        <v>90</v>
      </c>
      <c r="B2518" t="s">
        <v>3789</v>
      </c>
      <c r="C2518">
        <v>2517</v>
      </c>
      <c r="D2518">
        <v>2517</v>
      </c>
    </row>
    <row r="2519" spans="1:4" hidden="1" x14ac:dyDescent="0.3">
      <c r="A2519" t="s">
        <v>90</v>
      </c>
      <c r="B2519" t="s">
        <v>3789</v>
      </c>
      <c r="C2519">
        <v>2518</v>
      </c>
      <c r="D2519">
        <v>2518</v>
      </c>
    </row>
    <row r="2520" spans="1:4" x14ac:dyDescent="0.3">
      <c r="A2520" t="s">
        <v>139</v>
      </c>
      <c r="B2520" t="s">
        <v>3788</v>
      </c>
      <c r="C2520">
        <v>2519</v>
      </c>
      <c r="D2520">
        <v>2519</v>
      </c>
    </row>
    <row r="2521" spans="1:4" x14ac:dyDescent="0.3">
      <c r="A2521" t="s">
        <v>139</v>
      </c>
      <c r="B2521" t="s">
        <v>3788</v>
      </c>
      <c r="C2521">
        <v>2520</v>
      </c>
      <c r="D2521">
        <v>2520</v>
      </c>
    </row>
    <row r="2522" spans="1:4" hidden="1" x14ac:dyDescent="0.3">
      <c r="A2522" t="s">
        <v>26</v>
      </c>
      <c r="B2522" t="s">
        <v>3787</v>
      </c>
      <c r="C2522">
        <v>2521</v>
      </c>
      <c r="D2522">
        <v>2521</v>
      </c>
    </row>
    <row r="2523" spans="1:4" x14ac:dyDescent="0.3">
      <c r="A2523" t="s">
        <v>295</v>
      </c>
      <c r="B2523" t="s">
        <v>3788</v>
      </c>
      <c r="C2523">
        <v>2522</v>
      </c>
      <c r="D2523">
        <v>2522</v>
      </c>
    </row>
    <row r="2524" spans="1:4" hidden="1" x14ac:dyDescent="0.3">
      <c r="A2524" t="s">
        <v>93</v>
      </c>
      <c r="B2524" t="s">
        <v>93</v>
      </c>
      <c r="C2524">
        <v>2523</v>
      </c>
      <c r="D2524">
        <v>2523</v>
      </c>
    </row>
    <row r="2525" spans="1:4" hidden="1" x14ac:dyDescent="0.3">
      <c r="A2525" t="s">
        <v>26</v>
      </c>
      <c r="B2525" t="s">
        <v>3787</v>
      </c>
      <c r="C2525">
        <v>2524</v>
      </c>
      <c r="D2525">
        <v>2524</v>
      </c>
    </row>
    <row r="2526" spans="1:4" x14ac:dyDescent="0.3">
      <c r="A2526" t="s">
        <v>139</v>
      </c>
      <c r="B2526" t="s">
        <v>3788</v>
      </c>
      <c r="C2526">
        <v>2525</v>
      </c>
      <c r="D2526">
        <v>2525</v>
      </c>
    </row>
    <row r="2527" spans="1:4" hidden="1" x14ac:dyDescent="0.3">
      <c r="A2527" t="s">
        <v>108</v>
      </c>
      <c r="B2527" t="s">
        <v>108</v>
      </c>
      <c r="C2527">
        <v>2526</v>
      </c>
      <c r="D2527">
        <v>2526</v>
      </c>
    </row>
    <row r="2528" spans="1:4" hidden="1" x14ac:dyDescent="0.3">
      <c r="A2528" t="s">
        <v>93</v>
      </c>
      <c r="B2528" t="s">
        <v>93</v>
      </c>
      <c r="C2528">
        <v>2527</v>
      </c>
      <c r="D2528">
        <v>2527</v>
      </c>
    </row>
    <row r="2529" spans="1:4" x14ac:dyDescent="0.3">
      <c r="A2529" t="s">
        <v>159</v>
      </c>
      <c r="B2529" t="s">
        <v>3788</v>
      </c>
      <c r="C2529">
        <v>2528</v>
      </c>
      <c r="D2529">
        <v>2528</v>
      </c>
    </row>
    <row r="2530" spans="1:4" hidden="1" x14ac:dyDescent="0.3">
      <c r="A2530" t="s">
        <v>150</v>
      </c>
      <c r="B2530" t="s">
        <v>3791</v>
      </c>
      <c r="C2530">
        <v>2529</v>
      </c>
      <c r="D2530">
        <v>2529</v>
      </c>
    </row>
    <row r="2531" spans="1:4" hidden="1" x14ac:dyDescent="0.3">
      <c r="A2531" t="s">
        <v>161</v>
      </c>
      <c r="B2531" t="s">
        <v>93</v>
      </c>
      <c r="C2531">
        <v>2530</v>
      </c>
      <c r="D2531">
        <v>2530</v>
      </c>
    </row>
    <row r="2532" spans="1:4" hidden="1" x14ac:dyDescent="0.3">
      <c r="A2532" t="s">
        <v>215</v>
      </c>
      <c r="B2532" t="s">
        <v>108</v>
      </c>
      <c r="C2532">
        <v>2531</v>
      </c>
      <c r="D2532">
        <v>2531</v>
      </c>
    </row>
    <row r="2533" spans="1:4" hidden="1" x14ac:dyDescent="0.3">
      <c r="A2533" t="s">
        <v>90</v>
      </c>
      <c r="B2533" t="s">
        <v>3789</v>
      </c>
      <c r="C2533">
        <v>2532</v>
      </c>
      <c r="D2533">
        <v>2532</v>
      </c>
    </row>
    <row r="2534" spans="1:4" hidden="1" x14ac:dyDescent="0.3">
      <c r="A2534" t="s">
        <v>108</v>
      </c>
      <c r="B2534" t="s">
        <v>108</v>
      </c>
      <c r="C2534">
        <v>2533</v>
      </c>
      <c r="D2534">
        <v>2533</v>
      </c>
    </row>
    <row r="2535" spans="1:4" hidden="1" x14ac:dyDescent="0.3">
      <c r="A2535" t="s">
        <v>215</v>
      </c>
      <c r="B2535" t="s">
        <v>108</v>
      </c>
      <c r="C2535">
        <v>2534</v>
      </c>
      <c r="D2535">
        <v>2534</v>
      </c>
    </row>
    <row r="2536" spans="1:4" hidden="1" x14ac:dyDescent="0.3">
      <c r="A2536" t="s">
        <v>108</v>
      </c>
      <c r="B2536" t="s">
        <v>108</v>
      </c>
      <c r="C2536">
        <v>2535</v>
      </c>
      <c r="D2536">
        <v>2535</v>
      </c>
    </row>
    <row r="2537" spans="1:4" x14ac:dyDescent="0.3">
      <c r="A2537" t="s">
        <v>139</v>
      </c>
      <c r="B2537" t="s">
        <v>3788</v>
      </c>
      <c r="C2537">
        <v>2536</v>
      </c>
      <c r="D2537">
        <v>2536</v>
      </c>
    </row>
    <row r="2538" spans="1:4" x14ac:dyDescent="0.3">
      <c r="A2538" t="s">
        <v>139</v>
      </c>
      <c r="B2538" t="s">
        <v>3788</v>
      </c>
      <c r="C2538">
        <v>2537</v>
      </c>
      <c r="D2538">
        <v>2537</v>
      </c>
    </row>
    <row r="2539" spans="1:4" hidden="1" x14ac:dyDescent="0.3">
      <c r="A2539" t="s">
        <v>150</v>
      </c>
      <c r="B2539" t="s">
        <v>3791</v>
      </c>
      <c r="C2539">
        <v>2538</v>
      </c>
      <c r="D2539">
        <v>2538</v>
      </c>
    </row>
    <row r="2540" spans="1:4" hidden="1" x14ac:dyDescent="0.3">
      <c r="A2540" t="s">
        <v>26</v>
      </c>
      <c r="B2540" t="s">
        <v>3787</v>
      </c>
      <c r="C2540">
        <v>2539</v>
      </c>
      <c r="D2540">
        <v>2539</v>
      </c>
    </row>
    <row r="2541" spans="1:4" hidden="1" x14ac:dyDescent="0.3">
      <c r="A2541" t="s">
        <v>26</v>
      </c>
      <c r="B2541" t="s">
        <v>3787</v>
      </c>
      <c r="C2541">
        <v>2540</v>
      </c>
      <c r="D2541">
        <v>2540</v>
      </c>
    </row>
    <row r="2542" spans="1:4" hidden="1" x14ac:dyDescent="0.3">
      <c r="A2542" t="s">
        <v>26</v>
      </c>
      <c r="B2542" t="s">
        <v>3787</v>
      </c>
      <c r="C2542">
        <v>2541</v>
      </c>
      <c r="D2542">
        <v>2541</v>
      </c>
    </row>
    <row r="2543" spans="1:4" hidden="1" x14ac:dyDescent="0.3">
      <c r="A2543" t="s">
        <v>26</v>
      </c>
      <c r="B2543" t="s">
        <v>3787</v>
      </c>
      <c r="C2543">
        <v>2542</v>
      </c>
      <c r="D2543">
        <v>2542</v>
      </c>
    </row>
    <row r="2544" spans="1:4" hidden="1" x14ac:dyDescent="0.3">
      <c r="A2544" t="s">
        <v>26</v>
      </c>
      <c r="B2544" t="s">
        <v>3787</v>
      </c>
      <c r="C2544">
        <v>2543</v>
      </c>
      <c r="D2544">
        <v>2543</v>
      </c>
    </row>
    <row r="2545" spans="1:4" hidden="1" x14ac:dyDescent="0.3">
      <c r="A2545" t="s">
        <v>93</v>
      </c>
      <c r="B2545" t="s">
        <v>93</v>
      </c>
      <c r="C2545">
        <v>2544</v>
      </c>
      <c r="D2545">
        <v>2544</v>
      </c>
    </row>
    <row r="2546" spans="1:4" x14ac:dyDescent="0.3">
      <c r="A2546" t="s">
        <v>139</v>
      </c>
      <c r="B2546" t="s">
        <v>3788</v>
      </c>
      <c r="C2546">
        <v>2545</v>
      </c>
      <c r="D2546">
        <v>2545</v>
      </c>
    </row>
    <row r="2547" spans="1:4" x14ac:dyDescent="0.3">
      <c r="A2547" t="s">
        <v>24</v>
      </c>
      <c r="B2547" t="s">
        <v>3788</v>
      </c>
      <c r="C2547">
        <v>2546</v>
      </c>
      <c r="D2547">
        <v>2546</v>
      </c>
    </row>
    <row r="2548" spans="1:4" hidden="1" x14ac:dyDescent="0.3">
      <c r="A2548" t="s">
        <v>161</v>
      </c>
      <c r="B2548" t="s">
        <v>93</v>
      </c>
      <c r="C2548">
        <v>2547</v>
      </c>
      <c r="D2548">
        <v>2547</v>
      </c>
    </row>
    <row r="2549" spans="1:4" x14ac:dyDescent="0.3">
      <c r="A2549" t="s">
        <v>139</v>
      </c>
      <c r="B2549" t="s">
        <v>3788</v>
      </c>
      <c r="C2549">
        <v>2548</v>
      </c>
      <c r="D2549">
        <v>2548</v>
      </c>
    </row>
    <row r="2550" spans="1:4" x14ac:dyDescent="0.3">
      <c r="A2550" t="s">
        <v>139</v>
      </c>
      <c r="B2550" t="s">
        <v>3788</v>
      </c>
      <c r="C2550">
        <v>2549</v>
      </c>
      <c r="D2550">
        <v>2549</v>
      </c>
    </row>
    <row r="2551" spans="1:4" hidden="1" x14ac:dyDescent="0.3">
      <c r="A2551" t="s">
        <v>93</v>
      </c>
      <c r="B2551" t="s">
        <v>93</v>
      </c>
      <c r="C2551">
        <v>2550</v>
      </c>
      <c r="D2551">
        <v>2550</v>
      </c>
    </row>
    <row r="2552" spans="1:4" hidden="1" x14ac:dyDescent="0.3">
      <c r="A2552" t="s">
        <v>108</v>
      </c>
      <c r="B2552" t="s">
        <v>108</v>
      </c>
      <c r="C2552">
        <v>2551</v>
      </c>
      <c r="D2552">
        <v>2551</v>
      </c>
    </row>
    <row r="2553" spans="1:4" hidden="1" x14ac:dyDescent="0.3">
      <c r="A2553" t="s">
        <v>203</v>
      </c>
      <c r="B2553" t="s">
        <v>93</v>
      </c>
      <c r="C2553">
        <v>2552</v>
      </c>
      <c r="D2553">
        <v>2552</v>
      </c>
    </row>
    <row r="2554" spans="1:4" x14ac:dyDescent="0.3">
      <c r="A2554" t="s">
        <v>139</v>
      </c>
      <c r="B2554" t="s">
        <v>3788</v>
      </c>
      <c r="C2554">
        <v>2553</v>
      </c>
      <c r="D2554">
        <v>2553</v>
      </c>
    </row>
    <row r="2555" spans="1:4" hidden="1" x14ac:dyDescent="0.3">
      <c r="A2555" t="s">
        <v>203</v>
      </c>
      <c r="B2555" t="s">
        <v>93</v>
      </c>
      <c r="C2555">
        <v>2554</v>
      </c>
      <c r="D2555">
        <v>2554</v>
      </c>
    </row>
    <row r="2556" spans="1:4" x14ac:dyDescent="0.3">
      <c r="A2556" t="s">
        <v>139</v>
      </c>
      <c r="B2556" t="s">
        <v>3788</v>
      </c>
      <c r="C2556">
        <v>2555</v>
      </c>
      <c r="D2556">
        <v>2555</v>
      </c>
    </row>
    <row r="2557" spans="1:4" x14ac:dyDescent="0.3">
      <c r="A2557" t="s">
        <v>139</v>
      </c>
      <c r="B2557" t="s">
        <v>3788</v>
      </c>
      <c r="C2557">
        <v>2556</v>
      </c>
      <c r="D2557">
        <v>2556</v>
      </c>
    </row>
    <row r="2558" spans="1:4" x14ac:dyDescent="0.3">
      <c r="A2558" t="s">
        <v>139</v>
      </c>
      <c r="B2558" t="s">
        <v>3788</v>
      </c>
      <c r="C2558">
        <v>2557</v>
      </c>
      <c r="D2558">
        <v>2557</v>
      </c>
    </row>
    <row r="2559" spans="1:4" x14ac:dyDescent="0.3">
      <c r="A2559" t="s">
        <v>139</v>
      </c>
      <c r="B2559" t="s">
        <v>3788</v>
      </c>
      <c r="C2559">
        <v>2558</v>
      </c>
      <c r="D2559">
        <v>2558</v>
      </c>
    </row>
    <row r="2560" spans="1:4" x14ac:dyDescent="0.3">
      <c r="A2560" t="s">
        <v>139</v>
      </c>
      <c r="B2560" t="s">
        <v>3788</v>
      </c>
      <c r="C2560">
        <v>2559</v>
      </c>
      <c r="D2560">
        <v>2559</v>
      </c>
    </row>
    <row r="2561" spans="1:4" x14ac:dyDescent="0.3">
      <c r="A2561" t="s">
        <v>139</v>
      </c>
      <c r="B2561" t="s">
        <v>3788</v>
      </c>
      <c r="C2561">
        <v>2560</v>
      </c>
      <c r="D2561">
        <v>2560</v>
      </c>
    </row>
    <row r="2562" spans="1:4" hidden="1" x14ac:dyDescent="0.3">
      <c r="A2562" t="s">
        <v>26</v>
      </c>
      <c r="B2562" t="s">
        <v>3787</v>
      </c>
      <c r="C2562">
        <v>2561</v>
      </c>
      <c r="D2562">
        <v>2561</v>
      </c>
    </row>
    <row r="2563" spans="1:4" x14ac:dyDescent="0.3">
      <c r="A2563" t="s">
        <v>139</v>
      </c>
      <c r="B2563" t="s">
        <v>3788</v>
      </c>
      <c r="C2563">
        <v>2562</v>
      </c>
      <c r="D2563">
        <v>2562</v>
      </c>
    </row>
    <row r="2564" spans="1:4" x14ac:dyDescent="0.3">
      <c r="A2564" t="s">
        <v>139</v>
      </c>
      <c r="B2564" t="s">
        <v>3788</v>
      </c>
      <c r="C2564">
        <v>2563</v>
      </c>
      <c r="D2564">
        <v>2563</v>
      </c>
    </row>
    <row r="2565" spans="1:4" x14ac:dyDescent="0.3">
      <c r="A2565" t="s">
        <v>139</v>
      </c>
      <c r="B2565" t="s">
        <v>3788</v>
      </c>
      <c r="C2565">
        <v>2564</v>
      </c>
      <c r="D2565">
        <v>2564</v>
      </c>
    </row>
    <row r="2566" spans="1:4" hidden="1" x14ac:dyDescent="0.3">
      <c r="A2566" t="s">
        <v>90</v>
      </c>
      <c r="B2566" t="s">
        <v>3789</v>
      </c>
      <c r="C2566">
        <v>2565</v>
      </c>
      <c r="D2566">
        <v>2565</v>
      </c>
    </row>
    <row r="2567" spans="1:4" x14ac:dyDescent="0.3">
      <c r="A2567" t="s">
        <v>139</v>
      </c>
      <c r="B2567" t="s">
        <v>3788</v>
      </c>
      <c r="C2567">
        <v>2566</v>
      </c>
      <c r="D2567">
        <v>2566</v>
      </c>
    </row>
    <row r="2568" spans="1:4" x14ac:dyDescent="0.3">
      <c r="A2568" t="s">
        <v>139</v>
      </c>
      <c r="B2568" t="s">
        <v>3788</v>
      </c>
      <c r="C2568">
        <v>2567</v>
      </c>
      <c r="D2568">
        <v>2567</v>
      </c>
    </row>
    <row r="2569" spans="1:4" x14ac:dyDescent="0.3">
      <c r="A2569" t="s">
        <v>139</v>
      </c>
      <c r="B2569" t="s">
        <v>3788</v>
      </c>
      <c r="C2569">
        <v>2568</v>
      </c>
      <c r="D2569">
        <v>2568</v>
      </c>
    </row>
    <row r="2570" spans="1:4" hidden="1" x14ac:dyDescent="0.3">
      <c r="A2570" t="s">
        <v>108</v>
      </c>
      <c r="B2570" t="s">
        <v>108</v>
      </c>
      <c r="C2570">
        <v>2569</v>
      </c>
      <c r="D2570">
        <v>2569</v>
      </c>
    </row>
    <row r="2571" spans="1:4" x14ac:dyDescent="0.3">
      <c r="A2571" t="s">
        <v>139</v>
      </c>
      <c r="B2571" t="s">
        <v>3788</v>
      </c>
      <c r="C2571">
        <v>2570</v>
      </c>
      <c r="D2571">
        <v>2570</v>
      </c>
    </row>
    <row r="2572" spans="1:4" hidden="1" x14ac:dyDescent="0.3">
      <c r="A2572" t="s">
        <v>215</v>
      </c>
      <c r="B2572" t="s">
        <v>108</v>
      </c>
      <c r="C2572">
        <v>2571</v>
      </c>
      <c r="D2572">
        <v>2571</v>
      </c>
    </row>
    <row r="2573" spans="1:4" hidden="1" x14ac:dyDescent="0.3">
      <c r="A2573" t="s">
        <v>93</v>
      </c>
      <c r="B2573" t="s">
        <v>93</v>
      </c>
      <c r="C2573">
        <v>2572</v>
      </c>
      <c r="D2573">
        <v>2572</v>
      </c>
    </row>
    <row r="2574" spans="1:4" hidden="1" x14ac:dyDescent="0.3">
      <c r="A2574" t="s">
        <v>161</v>
      </c>
      <c r="B2574" t="s">
        <v>93</v>
      </c>
      <c r="C2574">
        <v>2573</v>
      </c>
      <c r="D2574">
        <v>2573</v>
      </c>
    </row>
    <row r="2575" spans="1:4" hidden="1" x14ac:dyDescent="0.3">
      <c r="A2575" t="s">
        <v>26</v>
      </c>
      <c r="B2575" t="s">
        <v>3787</v>
      </c>
      <c r="C2575">
        <v>2574</v>
      </c>
      <c r="D2575">
        <v>2574</v>
      </c>
    </row>
    <row r="2576" spans="1:4" x14ac:dyDescent="0.3">
      <c r="A2576" t="s">
        <v>139</v>
      </c>
      <c r="B2576" t="s">
        <v>3788</v>
      </c>
      <c r="C2576">
        <v>2575</v>
      </c>
      <c r="D2576">
        <v>2575</v>
      </c>
    </row>
    <row r="2577" spans="1:4" x14ac:dyDescent="0.3">
      <c r="A2577" t="s">
        <v>139</v>
      </c>
      <c r="B2577" t="s">
        <v>3788</v>
      </c>
      <c r="C2577">
        <v>2576</v>
      </c>
      <c r="D2577">
        <v>2576</v>
      </c>
    </row>
    <row r="2578" spans="1:4" hidden="1" x14ac:dyDescent="0.3">
      <c r="A2578" t="s">
        <v>26</v>
      </c>
      <c r="B2578" t="s">
        <v>3787</v>
      </c>
      <c r="C2578">
        <v>2577</v>
      </c>
      <c r="D2578">
        <v>2577</v>
      </c>
    </row>
    <row r="2579" spans="1:4" x14ac:dyDescent="0.3">
      <c r="A2579" t="s">
        <v>139</v>
      </c>
      <c r="B2579" t="s">
        <v>3788</v>
      </c>
      <c r="C2579">
        <v>2578</v>
      </c>
      <c r="D2579">
        <v>2578</v>
      </c>
    </row>
    <row r="2580" spans="1:4" hidden="1" x14ac:dyDescent="0.3">
      <c r="A2580" t="s">
        <v>161</v>
      </c>
      <c r="B2580" t="s">
        <v>93</v>
      </c>
      <c r="C2580">
        <v>2579</v>
      </c>
      <c r="D2580">
        <v>2579</v>
      </c>
    </row>
    <row r="2581" spans="1:4" hidden="1" x14ac:dyDescent="0.3">
      <c r="A2581" t="s">
        <v>90</v>
      </c>
      <c r="B2581" t="s">
        <v>3789</v>
      </c>
      <c r="C2581">
        <v>2580</v>
      </c>
      <c r="D2581">
        <v>2580</v>
      </c>
    </row>
    <row r="2582" spans="1:4" x14ac:dyDescent="0.3">
      <c r="A2582" t="s">
        <v>139</v>
      </c>
      <c r="B2582" t="s">
        <v>3788</v>
      </c>
      <c r="C2582">
        <v>2581</v>
      </c>
      <c r="D2582">
        <v>2581</v>
      </c>
    </row>
    <row r="2583" spans="1:4" x14ac:dyDescent="0.3">
      <c r="A2583" t="s">
        <v>139</v>
      </c>
      <c r="B2583" t="s">
        <v>3788</v>
      </c>
      <c r="C2583">
        <v>2582</v>
      </c>
      <c r="D2583">
        <v>2582</v>
      </c>
    </row>
    <row r="2584" spans="1:4" hidden="1" x14ac:dyDescent="0.3">
      <c r="A2584" t="s">
        <v>26</v>
      </c>
      <c r="B2584" t="s">
        <v>3787</v>
      </c>
      <c r="C2584">
        <v>2583</v>
      </c>
      <c r="D2584">
        <v>2583</v>
      </c>
    </row>
    <row r="2585" spans="1:4" x14ac:dyDescent="0.3">
      <c r="A2585" t="s">
        <v>139</v>
      </c>
      <c r="B2585" t="s">
        <v>3788</v>
      </c>
      <c r="C2585">
        <v>2584</v>
      </c>
      <c r="D2585">
        <v>2584</v>
      </c>
    </row>
    <row r="2586" spans="1:4" hidden="1" x14ac:dyDescent="0.3">
      <c r="A2586" t="s">
        <v>26</v>
      </c>
      <c r="B2586" t="s">
        <v>3787</v>
      </c>
      <c r="C2586">
        <v>2585</v>
      </c>
      <c r="D2586">
        <v>2585</v>
      </c>
    </row>
    <row r="2587" spans="1:4" hidden="1" x14ac:dyDescent="0.3">
      <c r="A2587" t="s">
        <v>26</v>
      </c>
      <c r="B2587" t="s">
        <v>3787</v>
      </c>
      <c r="C2587">
        <v>2586</v>
      </c>
      <c r="D2587">
        <v>2586</v>
      </c>
    </row>
    <row r="2588" spans="1:4" hidden="1" x14ac:dyDescent="0.3">
      <c r="A2588" t="s">
        <v>150</v>
      </c>
      <c r="B2588" t="s">
        <v>3791</v>
      </c>
      <c r="C2588">
        <v>2587</v>
      </c>
      <c r="D2588">
        <v>2587</v>
      </c>
    </row>
    <row r="2589" spans="1:4" x14ac:dyDescent="0.3">
      <c r="A2589" t="s">
        <v>139</v>
      </c>
      <c r="B2589" t="s">
        <v>3788</v>
      </c>
      <c r="C2589">
        <v>2588</v>
      </c>
      <c r="D2589">
        <v>2588</v>
      </c>
    </row>
    <row r="2590" spans="1:4" hidden="1" x14ac:dyDescent="0.3">
      <c r="A2590" t="s">
        <v>108</v>
      </c>
      <c r="B2590" t="s">
        <v>108</v>
      </c>
      <c r="C2590">
        <v>2589</v>
      </c>
      <c r="D2590">
        <v>2589</v>
      </c>
    </row>
    <row r="2591" spans="1:4" hidden="1" x14ac:dyDescent="0.3">
      <c r="A2591" t="s">
        <v>26</v>
      </c>
      <c r="B2591" t="s">
        <v>3787</v>
      </c>
      <c r="C2591">
        <v>2590</v>
      </c>
      <c r="D2591">
        <v>2590</v>
      </c>
    </row>
    <row r="2592" spans="1:4" hidden="1" x14ac:dyDescent="0.3">
      <c r="A2592" t="s">
        <v>26</v>
      </c>
      <c r="B2592" t="s">
        <v>3787</v>
      </c>
      <c r="C2592">
        <v>2591</v>
      </c>
      <c r="D2592">
        <v>2591</v>
      </c>
    </row>
    <row r="2593" spans="1:4" hidden="1" x14ac:dyDescent="0.3">
      <c r="A2593" t="s">
        <v>26</v>
      </c>
      <c r="B2593" t="s">
        <v>3787</v>
      </c>
      <c r="C2593">
        <v>2592</v>
      </c>
      <c r="D2593">
        <v>2592</v>
      </c>
    </row>
    <row r="2594" spans="1:4" x14ac:dyDescent="0.3">
      <c r="A2594" t="s">
        <v>139</v>
      </c>
      <c r="B2594" t="s">
        <v>3788</v>
      </c>
      <c r="C2594">
        <v>2593</v>
      </c>
      <c r="D2594">
        <v>2593</v>
      </c>
    </row>
    <row r="2595" spans="1:4" x14ac:dyDescent="0.3">
      <c r="A2595" t="s">
        <v>139</v>
      </c>
      <c r="B2595" t="s">
        <v>3788</v>
      </c>
      <c r="C2595">
        <v>2594</v>
      </c>
      <c r="D2595">
        <v>2594</v>
      </c>
    </row>
    <row r="2596" spans="1:4" hidden="1" x14ac:dyDescent="0.3">
      <c r="A2596" t="s">
        <v>215</v>
      </c>
      <c r="B2596" t="s">
        <v>108</v>
      </c>
      <c r="C2596">
        <v>2595</v>
      </c>
      <c r="D2596">
        <v>2595</v>
      </c>
    </row>
    <row r="2597" spans="1:4" x14ac:dyDescent="0.3">
      <c r="A2597" t="s">
        <v>159</v>
      </c>
      <c r="B2597" t="s">
        <v>3788</v>
      </c>
      <c r="C2597">
        <v>2596</v>
      </c>
      <c r="D2597">
        <v>2596</v>
      </c>
    </row>
    <row r="2598" spans="1:4" hidden="1" x14ac:dyDescent="0.3">
      <c r="A2598" t="s">
        <v>26</v>
      </c>
      <c r="B2598" t="s">
        <v>3787</v>
      </c>
      <c r="C2598">
        <v>2597</v>
      </c>
      <c r="D2598">
        <v>2597</v>
      </c>
    </row>
    <row r="2599" spans="1:4" x14ac:dyDescent="0.3">
      <c r="A2599" t="s">
        <v>139</v>
      </c>
      <c r="B2599" t="s">
        <v>3788</v>
      </c>
      <c r="C2599">
        <v>2598</v>
      </c>
      <c r="D2599">
        <v>2598</v>
      </c>
    </row>
    <row r="2600" spans="1:4" x14ac:dyDescent="0.3">
      <c r="A2600" t="s">
        <v>139</v>
      </c>
      <c r="B2600" t="s">
        <v>3788</v>
      </c>
      <c r="C2600">
        <v>2599</v>
      </c>
      <c r="D2600">
        <v>2599</v>
      </c>
    </row>
    <row r="2601" spans="1:4" hidden="1" x14ac:dyDescent="0.3">
      <c r="A2601" t="s">
        <v>90</v>
      </c>
      <c r="B2601" t="s">
        <v>3789</v>
      </c>
      <c r="C2601">
        <v>2600</v>
      </c>
      <c r="D2601">
        <v>2600</v>
      </c>
    </row>
    <row r="2602" spans="1:4" hidden="1" x14ac:dyDescent="0.3">
      <c r="A2602" t="s">
        <v>108</v>
      </c>
      <c r="B2602" t="s">
        <v>108</v>
      </c>
      <c r="C2602">
        <v>2601</v>
      </c>
      <c r="D2602">
        <v>2601</v>
      </c>
    </row>
    <row r="2603" spans="1:4" x14ac:dyDescent="0.3">
      <c r="A2603" t="s">
        <v>139</v>
      </c>
      <c r="B2603" t="s">
        <v>3788</v>
      </c>
      <c r="C2603">
        <v>2602</v>
      </c>
      <c r="D2603">
        <v>2602</v>
      </c>
    </row>
    <row r="2604" spans="1:4" x14ac:dyDescent="0.3">
      <c r="A2604" t="s">
        <v>139</v>
      </c>
      <c r="B2604" t="s">
        <v>3788</v>
      </c>
      <c r="C2604">
        <v>2603</v>
      </c>
      <c r="D2604">
        <v>2603</v>
      </c>
    </row>
    <row r="2605" spans="1:4" hidden="1" x14ac:dyDescent="0.3">
      <c r="A2605" t="s">
        <v>26</v>
      </c>
      <c r="B2605" t="s">
        <v>3787</v>
      </c>
      <c r="C2605">
        <v>2604</v>
      </c>
      <c r="D2605">
        <v>2604</v>
      </c>
    </row>
    <row r="2606" spans="1:4" hidden="1" x14ac:dyDescent="0.3">
      <c r="A2606" t="s">
        <v>215</v>
      </c>
      <c r="B2606" t="s">
        <v>108</v>
      </c>
      <c r="C2606">
        <v>2605</v>
      </c>
      <c r="D2606">
        <v>2605</v>
      </c>
    </row>
    <row r="2607" spans="1:4" hidden="1" x14ac:dyDescent="0.3">
      <c r="A2607" t="s">
        <v>90</v>
      </c>
      <c r="B2607" t="s">
        <v>3789</v>
      </c>
      <c r="C2607">
        <v>2606</v>
      </c>
      <c r="D2607">
        <v>2606</v>
      </c>
    </row>
    <row r="2608" spans="1:4" hidden="1" x14ac:dyDescent="0.3">
      <c r="A2608" t="s">
        <v>93</v>
      </c>
      <c r="B2608" t="s">
        <v>93</v>
      </c>
      <c r="C2608">
        <v>2607</v>
      </c>
      <c r="D2608">
        <v>2607</v>
      </c>
    </row>
    <row r="2609" spans="1:4" x14ac:dyDescent="0.3">
      <c r="A2609" t="s">
        <v>139</v>
      </c>
      <c r="B2609" t="s">
        <v>3788</v>
      </c>
      <c r="C2609">
        <v>2608</v>
      </c>
      <c r="D2609">
        <v>2608</v>
      </c>
    </row>
    <row r="2610" spans="1:4" hidden="1" x14ac:dyDescent="0.3">
      <c r="A2610" t="s">
        <v>26</v>
      </c>
      <c r="B2610" t="s">
        <v>3787</v>
      </c>
      <c r="C2610">
        <v>2609</v>
      </c>
      <c r="D2610">
        <v>2609</v>
      </c>
    </row>
    <row r="2611" spans="1:4" hidden="1" x14ac:dyDescent="0.3">
      <c r="A2611" t="s">
        <v>26</v>
      </c>
      <c r="B2611" t="s">
        <v>3787</v>
      </c>
      <c r="C2611">
        <v>2610</v>
      </c>
      <c r="D2611">
        <v>2610</v>
      </c>
    </row>
    <row r="2612" spans="1:4" hidden="1" x14ac:dyDescent="0.3">
      <c r="A2612" t="s">
        <v>108</v>
      </c>
      <c r="B2612" t="s">
        <v>108</v>
      </c>
      <c r="C2612">
        <v>2611</v>
      </c>
      <c r="D2612">
        <v>2611</v>
      </c>
    </row>
    <row r="2613" spans="1:4" hidden="1" x14ac:dyDescent="0.3">
      <c r="A2613" t="s">
        <v>26</v>
      </c>
      <c r="B2613" t="s">
        <v>3787</v>
      </c>
      <c r="C2613">
        <v>2612</v>
      </c>
      <c r="D2613">
        <v>2612</v>
      </c>
    </row>
    <row r="2614" spans="1:4" x14ac:dyDescent="0.3">
      <c r="A2614" t="s">
        <v>139</v>
      </c>
      <c r="B2614" t="s">
        <v>3788</v>
      </c>
      <c r="C2614">
        <v>2613</v>
      </c>
      <c r="D2614">
        <v>2613</v>
      </c>
    </row>
    <row r="2615" spans="1:4" x14ac:dyDescent="0.3">
      <c r="A2615" t="s">
        <v>139</v>
      </c>
      <c r="B2615" t="s">
        <v>3788</v>
      </c>
      <c r="C2615">
        <v>2614</v>
      </c>
      <c r="D2615">
        <v>2614</v>
      </c>
    </row>
    <row r="2616" spans="1:4" x14ac:dyDescent="0.3">
      <c r="A2616" t="s">
        <v>139</v>
      </c>
      <c r="B2616" t="s">
        <v>3788</v>
      </c>
      <c r="C2616">
        <v>2615</v>
      </c>
      <c r="D2616">
        <v>2615</v>
      </c>
    </row>
    <row r="2617" spans="1:4" x14ac:dyDescent="0.3">
      <c r="A2617" t="s">
        <v>139</v>
      </c>
      <c r="B2617" t="s">
        <v>3788</v>
      </c>
      <c r="C2617">
        <v>2616</v>
      </c>
      <c r="D2617">
        <v>2616</v>
      </c>
    </row>
    <row r="2618" spans="1:4" hidden="1" x14ac:dyDescent="0.3">
      <c r="A2618" t="s">
        <v>176</v>
      </c>
      <c r="B2618" t="s">
        <v>108</v>
      </c>
      <c r="C2618">
        <v>2617</v>
      </c>
      <c r="D2618">
        <v>2617</v>
      </c>
    </row>
    <row r="2619" spans="1:4" hidden="1" x14ac:dyDescent="0.3">
      <c r="A2619" t="s">
        <v>26</v>
      </c>
      <c r="B2619" t="s">
        <v>3787</v>
      </c>
      <c r="C2619">
        <v>2618</v>
      </c>
      <c r="D2619">
        <v>2618</v>
      </c>
    </row>
    <row r="2620" spans="1:4" hidden="1" x14ac:dyDescent="0.3">
      <c r="A2620" t="s">
        <v>215</v>
      </c>
      <c r="B2620" t="s">
        <v>108</v>
      </c>
      <c r="C2620">
        <v>2619</v>
      </c>
      <c r="D2620">
        <v>2619</v>
      </c>
    </row>
    <row r="2621" spans="1:4" x14ac:dyDescent="0.3">
      <c r="A2621" t="s">
        <v>139</v>
      </c>
      <c r="B2621" t="s">
        <v>3788</v>
      </c>
      <c r="C2621">
        <v>2620</v>
      </c>
      <c r="D2621">
        <v>2620</v>
      </c>
    </row>
    <row r="2622" spans="1:4" hidden="1" x14ac:dyDescent="0.3">
      <c r="A2622" t="s">
        <v>108</v>
      </c>
      <c r="B2622" t="s">
        <v>108</v>
      </c>
      <c r="C2622">
        <v>2621</v>
      </c>
      <c r="D2622">
        <v>2621</v>
      </c>
    </row>
    <row r="2623" spans="1:4" x14ac:dyDescent="0.3">
      <c r="A2623" t="s">
        <v>139</v>
      </c>
      <c r="B2623" t="s">
        <v>3788</v>
      </c>
      <c r="C2623">
        <v>2622</v>
      </c>
      <c r="D2623">
        <v>2622</v>
      </c>
    </row>
    <row r="2624" spans="1:4" hidden="1" x14ac:dyDescent="0.3">
      <c r="A2624" t="s">
        <v>26</v>
      </c>
      <c r="B2624" t="s">
        <v>3787</v>
      </c>
      <c r="C2624">
        <v>2623</v>
      </c>
      <c r="D2624">
        <v>2623</v>
      </c>
    </row>
    <row r="2625" spans="1:4" hidden="1" x14ac:dyDescent="0.3">
      <c r="A2625" t="s">
        <v>93</v>
      </c>
      <c r="B2625" t="s">
        <v>93</v>
      </c>
      <c r="C2625">
        <v>2624</v>
      </c>
      <c r="D2625">
        <v>2624</v>
      </c>
    </row>
    <row r="2626" spans="1:4" x14ac:dyDescent="0.3">
      <c r="A2626" t="s">
        <v>159</v>
      </c>
      <c r="B2626" t="s">
        <v>3788</v>
      </c>
      <c r="C2626">
        <v>2625</v>
      </c>
      <c r="D2626">
        <v>2625</v>
      </c>
    </row>
    <row r="2627" spans="1:4" hidden="1" x14ac:dyDescent="0.3">
      <c r="A2627" t="s">
        <v>215</v>
      </c>
      <c r="B2627" t="s">
        <v>108</v>
      </c>
      <c r="C2627">
        <v>2626</v>
      </c>
      <c r="D2627">
        <v>2626</v>
      </c>
    </row>
    <row r="2628" spans="1:4" x14ac:dyDescent="0.3">
      <c r="A2628" t="s">
        <v>139</v>
      </c>
      <c r="B2628" t="s">
        <v>3788</v>
      </c>
      <c r="C2628">
        <v>2627</v>
      </c>
      <c r="D2628">
        <v>2627</v>
      </c>
    </row>
    <row r="2629" spans="1:4" x14ac:dyDescent="0.3">
      <c r="A2629" t="s">
        <v>139</v>
      </c>
      <c r="B2629" t="s">
        <v>3788</v>
      </c>
      <c r="C2629">
        <v>2628</v>
      </c>
      <c r="D2629">
        <v>2628</v>
      </c>
    </row>
    <row r="2630" spans="1:4" x14ac:dyDescent="0.3">
      <c r="A2630" t="s">
        <v>139</v>
      </c>
      <c r="B2630" t="s">
        <v>3788</v>
      </c>
      <c r="C2630">
        <v>2629</v>
      </c>
      <c r="D2630">
        <v>2629</v>
      </c>
    </row>
    <row r="2631" spans="1:4" hidden="1" x14ac:dyDescent="0.3">
      <c r="A2631" t="s">
        <v>108</v>
      </c>
      <c r="B2631" t="s">
        <v>108</v>
      </c>
      <c r="C2631">
        <v>2630</v>
      </c>
      <c r="D2631">
        <v>2630</v>
      </c>
    </row>
    <row r="2632" spans="1:4" x14ac:dyDescent="0.3">
      <c r="A2632" t="s">
        <v>139</v>
      </c>
      <c r="B2632" t="s">
        <v>3788</v>
      </c>
      <c r="C2632">
        <v>2631</v>
      </c>
      <c r="D2632">
        <v>2631</v>
      </c>
    </row>
    <row r="2633" spans="1:4" hidden="1" x14ac:dyDescent="0.3">
      <c r="A2633" t="s">
        <v>108</v>
      </c>
      <c r="B2633" t="s">
        <v>108</v>
      </c>
      <c r="C2633">
        <v>2632</v>
      </c>
      <c r="D2633">
        <v>2632</v>
      </c>
    </row>
    <row r="2634" spans="1:4" hidden="1" x14ac:dyDescent="0.3">
      <c r="A2634" t="s">
        <v>26</v>
      </c>
      <c r="B2634" t="s">
        <v>3787</v>
      </c>
      <c r="C2634">
        <v>2633</v>
      </c>
      <c r="D2634">
        <v>2633</v>
      </c>
    </row>
    <row r="2635" spans="1:4" hidden="1" x14ac:dyDescent="0.3">
      <c r="A2635" t="s">
        <v>26</v>
      </c>
      <c r="B2635" t="s">
        <v>3787</v>
      </c>
      <c r="C2635">
        <v>2634</v>
      </c>
      <c r="D2635">
        <v>2634</v>
      </c>
    </row>
    <row r="2636" spans="1:4" hidden="1" x14ac:dyDescent="0.3">
      <c r="A2636" t="s">
        <v>26</v>
      </c>
      <c r="B2636" t="s">
        <v>3787</v>
      </c>
      <c r="C2636">
        <v>2635</v>
      </c>
      <c r="D2636">
        <v>2635</v>
      </c>
    </row>
    <row r="2637" spans="1:4" x14ac:dyDescent="0.3">
      <c r="A2637" t="s">
        <v>139</v>
      </c>
      <c r="B2637" t="s">
        <v>3788</v>
      </c>
      <c r="C2637">
        <v>2636</v>
      </c>
      <c r="D2637">
        <v>2636</v>
      </c>
    </row>
    <row r="2638" spans="1:4" hidden="1" x14ac:dyDescent="0.3">
      <c r="A2638" t="s">
        <v>108</v>
      </c>
      <c r="B2638" t="s">
        <v>108</v>
      </c>
      <c r="C2638">
        <v>2637</v>
      </c>
      <c r="D2638">
        <v>2637</v>
      </c>
    </row>
    <row r="2639" spans="1:4" hidden="1" x14ac:dyDescent="0.3">
      <c r="A2639" t="s">
        <v>26</v>
      </c>
      <c r="B2639" t="s">
        <v>3787</v>
      </c>
      <c r="C2639">
        <v>2638</v>
      </c>
      <c r="D2639">
        <v>2638</v>
      </c>
    </row>
    <row r="2640" spans="1:4" hidden="1" x14ac:dyDescent="0.3">
      <c r="A2640" t="s">
        <v>26</v>
      </c>
      <c r="B2640" t="s">
        <v>3787</v>
      </c>
      <c r="C2640">
        <v>2639</v>
      </c>
      <c r="D2640">
        <v>2639</v>
      </c>
    </row>
    <row r="2641" spans="1:4" x14ac:dyDescent="0.3">
      <c r="A2641" t="s">
        <v>139</v>
      </c>
      <c r="B2641" t="s">
        <v>3788</v>
      </c>
      <c r="C2641">
        <v>2640</v>
      </c>
      <c r="D2641">
        <v>2640</v>
      </c>
    </row>
    <row r="2642" spans="1:4" hidden="1" x14ac:dyDescent="0.3">
      <c r="A2642" t="s">
        <v>26</v>
      </c>
      <c r="B2642" t="s">
        <v>3787</v>
      </c>
      <c r="C2642">
        <v>2641</v>
      </c>
      <c r="D2642">
        <v>2641</v>
      </c>
    </row>
    <row r="2643" spans="1:4" x14ac:dyDescent="0.3">
      <c r="A2643" t="s">
        <v>139</v>
      </c>
      <c r="B2643" t="s">
        <v>3788</v>
      </c>
      <c r="C2643">
        <v>2642</v>
      </c>
      <c r="D2643">
        <v>2642</v>
      </c>
    </row>
    <row r="2644" spans="1:4" hidden="1" x14ac:dyDescent="0.3">
      <c r="A2644" t="s">
        <v>108</v>
      </c>
      <c r="B2644" t="s">
        <v>108</v>
      </c>
      <c r="C2644">
        <v>2643</v>
      </c>
      <c r="D2644">
        <v>2643</v>
      </c>
    </row>
    <row r="2645" spans="1:4" hidden="1" x14ac:dyDescent="0.3">
      <c r="A2645" t="s">
        <v>26</v>
      </c>
      <c r="B2645" t="s">
        <v>3787</v>
      </c>
      <c r="C2645">
        <v>2644</v>
      </c>
      <c r="D2645">
        <v>2644</v>
      </c>
    </row>
    <row r="2646" spans="1:4" x14ac:dyDescent="0.3">
      <c r="A2646" t="s">
        <v>24</v>
      </c>
      <c r="B2646" t="s">
        <v>3788</v>
      </c>
      <c r="C2646">
        <v>2645</v>
      </c>
      <c r="D2646">
        <v>2645</v>
      </c>
    </row>
    <row r="2647" spans="1:4" hidden="1" x14ac:dyDescent="0.3">
      <c r="A2647" t="s">
        <v>26</v>
      </c>
      <c r="B2647" t="s">
        <v>3787</v>
      </c>
      <c r="C2647">
        <v>2646</v>
      </c>
      <c r="D2647">
        <v>2646</v>
      </c>
    </row>
    <row r="2648" spans="1:4" hidden="1" x14ac:dyDescent="0.3">
      <c r="A2648" t="s">
        <v>26</v>
      </c>
      <c r="B2648" t="s">
        <v>3787</v>
      </c>
      <c r="C2648">
        <v>2647</v>
      </c>
      <c r="D2648">
        <v>2647</v>
      </c>
    </row>
    <row r="2649" spans="1:4" hidden="1" x14ac:dyDescent="0.3">
      <c r="A2649" t="s">
        <v>108</v>
      </c>
      <c r="B2649" t="s">
        <v>108</v>
      </c>
      <c r="C2649">
        <v>2648</v>
      </c>
      <c r="D2649">
        <v>2648</v>
      </c>
    </row>
    <row r="2650" spans="1:4" x14ac:dyDescent="0.3">
      <c r="A2650" t="s">
        <v>139</v>
      </c>
      <c r="B2650" t="s">
        <v>3788</v>
      </c>
      <c r="C2650">
        <v>2649</v>
      </c>
      <c r="D2650">
        <v>2649</v>
      </c>
    </row>
    <row r="2651" spans="1:4" hidden="1" x14ac:dyDescent="0.3">
      <c r="A2651" t="s">
        <v>26</v>
      </c>
      <c r="B2651" t="s">
        <v>3787</v>
      </c>
      <c r="C2651">
        <v>2650</v>
      </c>
      <c r="D2651">
        <v>2650</v>
      </c>
    </row>
    <row r="2652" spans="1:4" x14ac:dyDescent="0.3">
      <c r="A2652" t="s">
        <v>139</v>
      </c>
      <c r="B2652" t="s">
        <v>3788</v>
      </c>
      <c r="C2652">
        <v>2651</v>
      </c>
      <c r="D2652">
        <v>2651</v>
      </c>
    </row>
    <row r="2653" spans="1:4" hidden="1" x14ac:dyDescent="0.3">
      <c r="A2653" t="s">
        <v>215</v>
      </c>
      <c r="B2653" t="s">
        <v>108</v>
      </c>
      <c r="C2653">
        <v>2652</v>
      </c>
      <c r="D2653">
        <v>2652</v>
      </c>
    </row>
    <row r="2654" spans="1:4" x14ac:dyDescent="0.3">
      <c r="A2654" t="s">
        <v>139</v>
      </c>
      <c r="B2654" t="s">
        <v>3788</v>
      </c>
      <c r="C2654">
        <v>2653</v>
      </c>
      <c r="D2654">
        <v>2653</v>
      </c>
    </row>
    <row r="2655" spans="1:4" x14ac:dyDescent="0.3">
      <c r="A2655" t="s">
        <v>159</v>
      </c>
      <c r="B2655" t="s">
        <v>3788</v>
      </c>
      <c r="C2655">
        <v>2654</v>
      </c>
      <c r="D2655">
        <v>2654</v>
      </c>
    </row>
    <row r="2656" spans="1:4" hidden="1" x14ac:dyDescent="0.3">
      <c r="A2656" t="s">
        <v>108</v>
      </c>
      <c r="B2656" t="s">
        <v>108</v>
      </c>
      <c r="C2656">
        <v>2655</v>
      </c>
      <c r="D2656">
        <v>2655</v>
      </c>
    </row>
    <row r="2657" spans="1:4" hidden="1" x14ac:dyDescent="0.3">
      <c r="A2657" t="s">
        <v>90</v>
      </c>
      <c r="B2657" t="s">
        <v>3789</v>
      </c>
      <c r="C2657">
        <v>2656</v>
      </c>
      <c r="D2657">
        <v>2656</v>
      </c>
    </row>
    <row r="2658" spans="1:4" x14ac:dyDescent="0.3">
      <c r="A2658" t="s">
        <v>139</v>
      </c>
      <c r="B2658" t="s">
        <v>3788</v>
      </c>
      <c r="C2658">
        <v>2657</v>
      </c>
      <c r="D2658">
        <v>2657</v>
      </c>
    </row>
    <row r="2659" spans="1:4" x14ac:dyDescent="0.3">
      <c r="A2659" t="s">
        <v>139</v>
      </c>
      <c r="B2659" t="s">
        <v>3788</v>
      </c>
      <c r="C2659">
        <v>2658</v>
      </c>
      <c r="D2659">
        <v>2658</v>
      </c>
    </row>
    <row r="2660" spans="1:4" x14ac:dyDescent="0.3">
      <c r="A2660" t="s">
        <v>139</v>
      </c>
      <c r="B2660" t="s">
        <v>3788</v>
      </c>
      <c r="C2660">
        <v>2659</v>
      </c>
      <c r="D2660">
        <v>2659</v>
      </c>
    </row>
    <row r="2661" spans="1:4" hidden="1" x14ac:dyDescent="0.3">
      <c r="A2661" t="s">
        <v>108</v>
      </c>
      <c r="B2661" t="s">
        <v>108</v>
      </c>
      <c r="C2661">
        <v>2660</v>
      </c>
      <c r="D2661">
        <v>2660</v>
      </c>
    </row>
    <row r="2662" spans="1:4" x14ac:dyDescent="0.3">
      <c r="A2662" t="s">
        <v>139</v>
      </c>
      <c r="B2662" t="s">
        <v>3788</v>
      </c>
      <c r="C2662">
        <v>2661</v>
      </c>
      <c r="D2662">
        <v>2661</v>
      </c>
    </row>
    <row r="2663" spans="1:4" hidden="1" x14ac:dyDescent="0.3">
      <c r="A2663" t="s">
        <v>161</v>
      </c>
      <c r="B2663" t="s">
        <v>93</v>
      </c>
      <c r="C2663">
        <v>2662</v>
      </c>
      <c r="D2663">
        <v>2662</v>
      </c>
    </row>
    <row r="2664" spans="1:4" x14ac:dyDescent="0.3">
      <c r="A2664" t="s">
        <v>139</v>
      </c>
      <c r="B2664" t="s">
        <v>3788</v>
      </c>
      <c r="C2664">
        <v>2663</v>
      </c>
      <c r="D2664">
        <v>2663</v>
      </c>
    </row>
    <row r="2665" spans="1:4" x14ac:dyDescent="0.3">
      <c r="A2665" t="s">
        <v>139</v>
      </c>
      <c r="B2665" t="s">
        <v>3788</v>
      </c>
      <c r="C2665">
        <v>2664</v>
      </c>
      <c r="D2665">
        <v>2664</v>
      </c>
    </row>
    <row r="2666" spans="1:4" x14ac:dyDescent="0.3">
      <c r="A2666" t="s">
        <v>139</v>
      </c>
      <c r="B2666" t="s">
        <v>3788</v>
      </c>
      <c r="C2666">
        <v>2665</v>
      </c>
      <c r="D2666">
        <v>2665</v>
      </c>
    </row>
    <row r="2667" spans="1:4" x14ac:dyDescent="0.3">
      <c r="A2667" t="s">
        <v>139</v>
      </c>
      <c r="B2667" t="s">
        <v>3788</v>
      </c>
      <c r="C2667">
        <v>2666</v>
      </c>
      <c r="D2667">
        <v>2666</v>
      </c>
    </row>
    <row r="2668" spans="1:4" x14ac:dyDescent="0.3">
      <c r="A2668" t="s">
        <v>139</v>
      </c>
      <c r="B2668" t="s">
        <v>3788</v>
      </c>
      <c r="C2668">
        <v>2667</v>
      </c>
      <c r="D2668">
        <v>2667</v>
      </c>
    </row>
    <row r="2669" spans="1:4" x14ac:dyDescent="0.3">
      <c r="A2669" t="s">
        <v>139</v>
      </c>
      <c r="B2669" t="s">
        <v>3788</v>
      </c>
      <c r="C2669">
        <v>2668</v>
      </c>
      <c r="D2669">
        <v>2668</v>
      </c>
    </row>
    <row r="2670" spans="1:4" hidden="1" x14ac:dyDescent="0.3">
      <c r="A2670" t="s">
        <v>161</v>
      </c>
      <c r="B2670" t="s">
        <v>93</v>
      </c>
      <c r="C2670">
        <v>2669</v>
      </c>
      <c r="D2670">
        <v>2669</v>
      </c>
    </row>
    <row r="2671" spans="1:4" hidden="1" x14ac:dyDescent="0.3">
      <c r="A2671" t="s">
        <v>26</v>
      </c>
      <c r="B2671" t="s">
        <v>3787</v>
      </c>
      <c r="C2671">
        <v>2670</v>
      </c>
      <c r="D2671">
        <v>2670</v>
      </c>
    </row>
    <row r="2672" spans="1:4" hidden="1" x14ac:dyDescent="0.3">
      <c r="A2672" t="s">
        <v>227</v>
      </c>
      <c r="B2672" t="s">
        <v>108</v>
      </c>
      <c r="C2672">
        <v>2671</v>
      </c>
      <c r="D2672">
        <v>2671</v>
      </c>
    </row>
    <row r="2673" spans="1:4" x14ac:dyDescent="0.3">
      <c r="A2673" t="s">
        <v>139</v>
      </c>
      <c r="B2673" t="s">
        <v>3788</v>
      </c>
      <c r="C2673">
        <v>2672</v>
      </c>
      <c r="D2673">
        <v>2672</v>
      </c>
    </row>
    <row r="2674" spans="1:4" x14ac:dyDescent="0.3">
      <c r="A2674" t="s">
        <v>139</v>
      </c>
      <c r="B2674" t="s">
        <v>3788</v>
      </c>
      <c r="C2674">
        <v>2673</v>
      </c>
      <c r="D2674">
        <v>2673</v>
      </c>
    </row>
    <row r="2675" spans="1:4" x14ac:dyDescent="0.3">
      <c r="A2675" t="s">
        <v>159</v>
      </c>
      <c r="B2675" t="s">
        <v>3788</v>
      </c>
      <c r="C2675">
        <v>2674</v>
      </c>
      <c r="D2675">
        <v>2674</v>
      </c>
    </row>
    <row r="2676" spans="1:4" hidden="1" x14ac:dyDescent="0.3">
      <c r="A2676" t="s">
        <v>93</v>
      </c>
      <c r="B2676" t="s">
        <v>93</v>
      </c>
      <c r="C2676">
        <v>2675</v>
      </c>
      <c r="D2676">
        <v>2675</v>
      </c>
    </row>
    <row r="2677" spans="1:4" x14ac:dyDescent="0.3">
      <c r="A2677" t="s">
        <v>139</v>
      </c>
      <c r="B2677" t="s">
        <v>3788</v>
      </c>
      <c r="C2677">
        <v>2676</v>
      </c>
      <c r="D2677">
        <v>2676</v>
      </c>
    </row>
    <row r="2678" spans="1:4" hidden="1" x14ac:dyDescent="0.3">
      <c r="A2678" t="s">
        <v>26</v>
      </c>
      <c r="B2678" t="s">
        <v>3787</v>
      </c>
      <c r="C2678">
        <v>2677</v>
      </c>
      <c r="D2678">
        <v>2677</v>
      </c>
    </row>
    <row r="2679" spans="1:4" x14ac:dyDescent="0.3">
      <c r="A2679" t="s">
        <v>139</v>
      </c>
      <c r="B2679" t="s">
        <v>3788</v>
      </c>
      <c r="C2679">
        <v>2678</v>
      </c>
      <c r="D2679">
        <v>2678</v>
      </c>
    </row>
    <row r="2680" spans="1:4" x14ac:dyDescent="0.3">
      <c r="A2680" t="s">
        <v>139</v>
      </c>
      <c r="B2680" t="s">
        <v>3788</v>
      </c>
      <c r="C2680">
        <v>2679</v>
      </c>
      <c r="D2680">
        <v>2679</v>
      </c>
    </row>
    <row r="2681" spans="1:4" x14ac:dyDescent="0.3">
      <c r="A2681" t="s">
        <v>139</v>
      </c>
      <c r="B2681" t="s">
        <v>3788</v>
      </c>
      <c r="C2681">
        <v>2680</v>
      </c>
      <c r="D2681">
        <v>2680</v>
      </c>
    </row>
    <row r="2682" spans="1:4" hidden="1" x14ac:dyDescent="0.3">
      <c r="A2682" t="s">
        <v>215</v>
      </c>
      <c r="B2682" t="s">
        <v>108</v>
      </c>
      <c r="C2682">
        <v>2681</v>
      </c>
      <c r="D2682">
        <v>2681</v>
      </c>
    </row>
    <row r="2683" spans="1:4" x14ac:dyDescent="0.3">
      <c r="A2683" t="s">
        <v>139</v>
      </c>
      <c r="B2683" t="s">
        <v>3788</v>
      </c>
      <c r="C2683">
        <v>2682</v>
      </c>
      <c r="D2683">
        <v>2682</v>
      </c>
    </row>
    <row r="2684" spans="1:4" hidden="1" x14ac:dyDescent="0.3">
      <c r="A2684" t="s">
        <v>161</v>
      </c>
      <c r="B2684" t="s">
        <v>93</v>
      </c>
      <c r="C2684">
        <v>2683</v>
      </c>
      <c r="D2684">
        <v>2683</v>
      </c>
    </row>
    <row r="2685" spans="1:4" x14ac:dyDescent="0.3">
      <c r="A2685" t="s">
        <v>139</v>
      </c>
      <c r="B2685" t="s">
        <v>3788</v>
      </c>
      <c r="C2685">
        <v>2684</v>
      </c>
      <c r="D2685">
        <v>2684</v>
      </c>
    </row>
    <row r="2686" spans="1:4" hidden="1" x14ac:dyDescent="0.3">
      <c r="A2686" t="s">
        <v>26</v>
      </c>
      <c r="B2686" t="s">
        <v>3787</v>
      </c>
      <c r="C2686">
        <v>2685</v>
      </c>
      <c r="D2686">
        <v>2685</v>
      </c>
    </row>
    <row r="2687" spans="1:4" hidden="1" x14ac:dyDescent="0.3">
      <c r="A2687" t="s">
        <v>108</v>
      </c>
      <c r="B2687" t="s">
        <v>108</v>
      </c>
      <c r="C2687">
        <v>2686</v>
      </c>
      <c r="D2687">
        <v>2686</v>
      </c>
    </row>
    <row r="2688" spans="1:4" hidden="1" x14ac:dyDescent="0.3">
      <c r="A2688" t="s">
        <v>165</v>
      </c>
      <c r="B2688" t="s">
        <v>3791</v>
      </c>
      <c r="C2688">
        <v>2687</v>
      </c>
      <c r="D2688">
        <v>2687</v>
      </c>
    </row>
    <row r="2689" spans="1:4" x14ac:dyDescent="0.3">
      <c r="A2689" t="s">
        <v>139</v>
      </c>
      <c r="B2689" t="s">
        <v>3788</v>
      </c>
      <c r="C2689">
        <v>2688</v>
      </c>
      <c r="D2689">
        <v>2688</v>
      </c>
    </row>
    <row r="2690" spans="1:4" hidden="1" x14ac:dyDescent="0.3">
      <c r="A2690" t="s">
        <v>203</v>
      </c>
      <c r="B2690" t="s">
        <v>93</v>
      </c>
      <c r="C2690">
        <v>2689</v>
      </c>
      <c r="D2690">
        <v>2689</v>
      </c>
    </row>
    <row r="2691" spans="1:4" x14ac:dyDescent="0.3">
      <c r="A2691" t="s">
        <v>139</v>
      </c>
      <c r="B2691" t="s">
        <v>3788</v>
      </c>
      <c r="C2691">
        <v>2690</v>
      </c>
      <c r="D2691">
        <v>2690</v>
      </c>
    </row>
    <row r="2692" spans="1:4" hidden="1" x14ac:dyDescent="0.3">
      <c r="A2692" t="s">
        <v>26</v>
      </c>
      <c r="B2692" t="s">
        <v>3787</v>
      </c>
      <c r="C2692">
        <v>2691</v>
      </c>
      <c r="D2692">
        <v>2691</v>
      </c>
    </row>
    <row r="2693" spans="1:4" hidden="1" x14ac:dyDescent="0.3">
      <c r="A2693" t="s">
        <v>108</v>
      </c>
      <c r="B2693" t="s">
        <v>108</v>
      </c>
      <c r="C2693">
        <v>2692</v>
      </c>
      <c r="D2693">
        <v>2692</v>
      </c>
    </row>
    <row r="2694" spans="1:4" hidden="1" x14ac:dyDescent="0.3">
      <c r="A2694" t="s">
        <v>203</v>
      </c>
      <c r="B2694" t="s">
        <v>93</v>
      </c>
      <c r="C2694">
        <v>2693</v>
      </c>
      <c r="D2694">
        <v>2693</v>
      </c>
    </row>
    <row r="2695" spans="1:4" hidden="1" x14ac:dyDescent="0.3">
      <c r="A2695" t="s">
        <v>93</v>
      </c>
      <c r="B2695" t="s">
        <v>93</v>
      </c>
      <c r="C2695">
        <v>2694</v>
      </c>
      <c r="D2695">
        <v>2694</v>
      </c>
    </row>
    <row r="2696" spans="1:4" x14ac:dyDescent="0.3">
      <c r="A2696" t="s">
        <v>139</v>
      </c>
      <c r="B2696" t="s">
        <v>3788</v>
      </c>
      <c r="C2696">
        <v>2695</v>
      </c>
      <c r="D2696">
        <v>2695</v>
      </c>
    </row>
    <row r="2697" spans="1:4" hidden="1" x14ac:dyDescent="0.3">
      <c r="A2697" t="s">
        <v>161</v>
      </c>
      <c r="B2697" t="s">
        <v>93</v>
      </c>
      <c r="C2697">
        <v>2696</v>
      </c>
      <c r="D2697">
        <v>2696</v>
      </c>
    </row>
    <row r="2698" spans="1:4" x14ac:dyDescent="0.3">
      <c r="A2698" t="s">
        <v>139</v>
      </c>
      <c r="B2698" t="s">
        <v>3788</v>
      </c>
      <c r="C2698">
        <v>2697</v>
      </c>
      <c r="D2698">
        <v>2697</v>
      </c>
    </row>
    <row r="2699" spans="1:4" hidden="1" x14ac:dyDescent="0.3">
      <c r="A2699" t="s">
        <v>215</v>
      </c>
      <c r="B2699" t="s">
        <v>108</v>
      </c>
      <c r="C2699">
        <v>2698</v>
      </c>
      <c r="D2699">
        <v>2698</v>
      </c>
    </row>
    <row r="2700" spans="1:4" hidden="1" x14ac:dyDescent="0.3">
      <c r="A2700" t="s">
        <v>108</v>
      </c>
      <c r="B2700" t="s">
        <v>108</v>
      </c>
      <c r="C2700">
        <v>2699</v>
      </c>
      <c r="D2700">
        <v>2699</v>
      </c>
    </row>
    <row r="2701" spans="1:4" hidden="1" x14ac:dyDescent="0.3">
      <c r="A2701" t="s">
        <v>161</v>
      </c>
      <c r="B2701" t="s">
        <v>93</v>
      </c>
      <c r="C2701">
        <v>2700</v>
      </c>
      <c r="D2701">
        <v>2700</v>
      </c>
    </row>
    <row r="2702" spans="1:4" hidden="1" x14ac:dyDescent="0.3">
      <c r="A2702" t="s">
        <v>161</v>
      </c>
      <c r="B2702" t="s">
        <v>93</v>
      </c>
      <c r="C2702">
        <v>2701</v>
      </c>
      <c r="D2702">
        <v>2701</v>
      </c>
    </row>
    <row r="2703" spans="1:4" x14ac:dyDescent="0.3">
      <c r="A2703" t="s">
        <v>295</v>
      </c>
      <c r="B2703" t="s">
        <v>3788</v>
      </c>
      <c r="C2703">
        <v>2702</v>
      </c>
      <c r="D2703">
        <v>2702</v>
      </c>
    </row>
    <row r="2704" spans="1:4" hidden="1" x14ac:dyDescent="0.3">
      <c r="A2704" t="s">
        <v>623</v>
      </c>
      <c r="B2704" t="s">
        <v>108</v>
      </c>
      <c r="C2704">
        <v>2703</v>
      </c>
      <c r="D2704">
        <v>2703</v>
      </c>
    </row>
    <row r="2705" spans="1:4" hidden="1" x14ac:dyDescent="0.3">
      <c r="A2705" t="s">
        <v>108</v>
      </c>
      <c r="B2705" t="s">
        <v>108</v>
      </c>
      <c r="C2705">
        <v>2704</v>
      </c>
      <c r="D2705">
        <v>2704</v>
      </c>
    </row>
    <row r="2706" spans="1:4" hidden="1" x14ac:dyDescent="0.3">
      <c r="A2706" t="s">
        <v>26</v>
      </c>
      <c r="B2706" t="s">
        <v>3787</v>
      </c>
      <c r="C2706">
        <v>2705</v>
      </c>
      <c r="D2706">
        <v>2705</v>
      </c>
    </row>
    <row r="2707" spans="1:4" x14ac:dyDescent="0.3">
      <c r="A2707" t="s">
        <v>139</v>
      </c>
      <c r="B2707" t="s">
        <v>3788</v>
      </c>
      <c r="C2707">
        <v>2706</v>
      </c>
      <c r="D2707">
        <v>2706</v>
      </c>
    </row>
    <row r="2708" spans="1:4" x14ac:dyDescent="0.3">
      <c r="A2708" t="s">
        <v>139</v>
      </c>
      <c r="B2708" t="s">
        <v>3788</v>
      </c>
      <c r="C2708">
        <v>2707</v>
      </c>
      <c r="D2708">
        <v>2707</v>
      </c>
    </row>
    <row r="2709" spans="1:4" hidden="1" x14ac:dyDescent="0.3">
      <c r="A2709" t="s">
        <v>90</v>
      </c>
      <c r="B2709" t="s">
        <v>3789</v>
      </c>
      <c r="C2709">
        <v>2708</v>
      </c>
      <c r="D2709">
        <v>2708</v>
      </c>
    </row>
    <row r="2710" spans="1:4" hidden="1" x14ac:dyDescent="0.3">
      <c r="A2710" t="s">
        <v>90</v>
      </c>
      <c r="B2710" t="s">
        <v>3789</v>
      </c>
      <c r="C2710">
        <v>2709</v>
      </c>
      <c r="D2710">
        <v>2709</v>
      </c>
    </row>
    <row r="2711" spans="1:4" x14ac:dyDescent="0.3">
      <c r="A2711" t="s">
        <v>139</v>
      </c>
      <c r="B2711" t="s">
        <v>3788</v>
      </c>
      <c r="C2711">
        <v>2710</v>
      </c>
      <c r="D2711">
        <v>2710</v>
      </c>
    </row>
    <row r="2712" spans="1:4" hidden="1" x14ac:dyDescent="0.3">
      <c r="A2712" t="s">
        <v>161</v>
      </c>
      <c r="B2712" t="s">
        <v>93</v>
      </c>
      <c r="C2712">
        <v>2711</v>
      </c>
      <c r="D2712">
        <v>2711</v>
      </c>
    </row>
    <row r="2713" spans="1:4" hidden="1" x14ac:dyDescent="0.3">
      <c r="A2713" t="s">
        <v>108</v>
      </c>
      <c r="B2713" t="s">
        <v>108</v>
      </c>
      <c r="C2713">
        <v>2712</v>
      </c>
      <c r="D2713">
        <v>2712</v>
      </c>
    </row>
    <row r="2714" spans="1:4" hidden="1" x14ac:dyDescent="0.3">
      <c r="A2714" t="s">
        <v>215</v>
      </c>
      <c r="B2714" t="s">
        <v>108</v>
      </c>
      <c r="C2714">
        <v>2713</v>
      </c>
      <c r="D2714">
        <v>2713</v>
      </c>
    </row>
    <row r="2715" spans="1:4" hidden="1" x14ac:dyDescent="0.3">
      <c r="A2715" t="s">
        <v>150</v>
      </c>
      <c r="B2715" t="s">
        <v>3791</v>
      </c>
      <c r="C2715">
        <v>2714</v>
      </c>
      <c r="D2715">
        <v>2714</v>
      </c>
    </row>
    <row r="2716" spans="1:4" x14ac:dyDescent="0.3">
      <c r="A2716" t="s">
        <v>139</v>
      </c>
      <c r="B2716" t="s">
        <v>3788</v>
      </c>
      <c r="C2716">
        <v>2715</v>
      </c>
      <c r="D2716">
        <v>2715</v>
      </c>
    </row>
    <row r="2717" spans="1:4" x14ac:dyDescent="0.3">
      <c r="A2717" t="s">
        <v>139</v>
      </c>
      <c r="B2717" t="s">
        <v>3788</v>
      </c>
      <c r="C2717">
        <v>2716</v>
      </c>
      <c r="D2717">
        <v>2716</v>
      </c>
    </row>
    <row r="2718" spans="1:4" hidden="1" x14ac:dyDescent="0.3">
      <c r="A2718" t="s">
        <v>203</v>
      </c>
      <c r="B2718" t="s">
        <v>93</v>
      </c>
      <c r="C2718">
        <v>2717</v>
      </c>
      <c r="D2718">
        <v>2717</v>
      </c>
    </row>
    <row r="2719" spans="1:4" x14ac:dyDescent="0.3">
      <c r="A2719" t="s">
        <v>139</v>
      </c>
      <c r="B2719" t="s">
        <v>3788</v>
      </c>
      <c r="C2719">
        <v>2718</v>
      </c>
      <c r="D2719">
        <v>2718</v>
      </c>
    </row>
    <row r="2720" spans="1:4" x14ac:dyDescent="0.3">
      <c r="A2720" t="s">
        <v>139</v>
      </c>
      <c r="B2720" t="s">
        <v>3788</v>
      </c>
      <c r="C2720">
        <v>2719</v>
      </c>
      <c r="D2720">
        <v>2719</v>
      </c>
    </row>
    <row r="2721" spans="1:4" hidden="1" x14ac:dyDescent="0.3">
      <c r="A2721" t="s">
        <v>203</v>
      </c>
      <c r="B2721" t="s">
        <v>93</v>
      </c>
      <c r="C2721">
        <v>2720</v>
      </c>
      <c r="D2721">
        <v>2720</v>
      </c>
    </row>
    <row r="2722" spans="1:4" x14ac:dyDescent="0.3">
      <c r="A2722" t="s">
        <v>139</v>
      </c>
      <c r="B2722" t="s">
        <v>3788</v>
      </c>
      <c r="C2722">
        <v>2721</v>
      </c>
      <c r="D2722">
        <v>2721</v>
      </c>
    </row>
    <row r="2723" spans="1:4" hidden="1" x14ac:dyDescent="0.3">
      <c r="A2723" t="s">
        <v>161</v>
      </c>
      <c r="B2723" t="s">
        <v>93</v>
      </c>
      <c r="C2723">
        <v>2722</v>
      </c>
      <c r="D2723">
        <v>2722</v>
      </c>
    </row>
    <row r="2724" spans="1:4" hidden="1" x14ac:dyDescent="0.3">
      <c r="A2724" t="s">
        <v>108</v>
      </c>
      <c r="B2724" t="s">
        <v>108</v>
      </c>
      <c r="C2724">
        <v>2723</v>
      </c>
      <c r="D2724">
        <v>2723</v>
      </c>
    </row>
    <row r="2725" spans="1:4" hidden="1" x14ac:dyDescent="0.3">
      <c r="A2725" t="s">
        <v>161</v>
      </c>
      <c r="B2725" t="s">
        <v>93</v>
      </c>
      <c r="C2725">
        <v>2724</v>
      </c>
      <c r="D2725">
        <v>2724</v>
      </c>
    </row>
    <row r="2726" spans="1:4" x14ac:dyDescent="0.3">
      <c r="A2726" t="s">
        <v>139</v>
      </c>
      <c r="B2726" t="s">
        <v>3788</v>
      </c>
      <c r="C2726">
        <v>2725</v>
      </c>
      <c r="D2726">
        <v>2725</v>
      </c>
    </row>
    <row r="2727" spans="1:4" hidden="1" x14ac:dyDescent="0.3">
      <c r="A2727" t="s">
        <v>176</v>
      </c>
      <c r="B2727" t="s">
        <v>108</v>
      </c>
      <c r="C2727">
        <v>2726</v>
      </c>
      <c r="D2727">
        <v>2726</v>
      </c>
    </row>
    <row r="2728" spans="1:4" hidden="1" x14ac:dyDescent="0.3">
      <c r="A2728" t="s">
        <v>90</v>
      </c>
      <c r="B2728" t="s">
        <v>3789</v>
      </c>
      <c r="C2728">
        <v>2727</v>
      </c>
      <c r="D2728">
        <v>2727</v>
      </c>
    </row>
    <row r="2729" spans="1:4" hidden="1" x14ac:dyDescent="0.3">
      <c r="A2729" t="s">
        <v>108</v>
      </c>
      <c r="B2729" t="s">
        <v>108</v>
      </c>
      <c r="C2729">
        <v>2728</v>
      </c>
      <c r="D2729">
        <v>2728</v>
      </c>
    </row>
    <row r="2730" spans="1:4" hidden="1" x14ac:dyDescent="0.3">
      <c r="A2730" t="s">
        <v>108</v>
      </c>
      <c r="B2730" t="s">
        <v>108</v>
      </c>
      <c r="C2730">
        <v>2729</v>
      </c>
      <c r="D2730">
        <v>2729</v>
      </c>
    </row>
    <row r="2731" spans="1:4" hidden="1" x14ac:dyDescent="0.3">
      <c r="A2731" t="s">
        <v>254</v>
      </c>
      <c r="B2731" t="s">
        <v>3790</v>
      </c>
      <c r="C2731">
        <v>2730</v>
      </c>
      <c r="D2731">
        <v>2730</v>
      </c>
    </row>
    <row r="2732" spans="1:4" x14ac:dyDescent="0.3">
      <c r="A2732" t="s">
        <v>139</v>
      </c>
      <c r="B2732" t="s">
        <v>3788</v>
      </c>
      <c r="C2732">
        <v>2731</v>
      </c>
      <c r="D2732">
        <v>2731</v>
      </c>
    </row>
    <row r="2733" spans="1:4" hidden="1" x14ac:dyDescent="0.3">
      <c r="A2733" t="s">
        <v>108</v>
      </c>
      <c r="B2733" t="s">
        <v>108</v>
      </c>
      <c r="C2733">
        <v>2732</v>
      </c>
      <c r="D2733">
        <v>2732</v>
      </c>
    </row>
    <row r="2734" spans="1:4" hidden="1" x14ac:dyDescent="0.3">
      <c r="A2734" t="s">
        <v>90</v>
      </c>
      <c r="B2734" t="s">
        <v>3789</v>
      </c>
      <c r="C2734">
        <v>2733</v>
      </c>
      <c r="D2734">
        <v>2733</v>
      </c>
    </row>
    <row r="2735" spans="1:4" x14ac:dyDescent="0.3">
      <c r="A2735" t="s">
        <v>159</v>
      </c>
      <c r="B2735" t="s">
        <v>3788</v>
      </c>
      <c r="C2735">
        <v>2734</v>
      </c>
      <c r="D2735">
        <v>2734</v>
      </c>
    </row>
    <row r="2736" spans="1:4" hidden="1" x14ac:dyDescent="0.3">
      <c r="A2736" t="s">
        <v>26</v>
      </c>
      <c r="B2736" t="s">
        <v>3787</v>
      </c>
      <c r="C2736">
        <v>2735</v>
      </c>
      <c r="D2736">
        <v>2735</v>
      </c>
    </row>
    <row r="2737" spans="1:4" hidden="1" x14ac:dyDescent="0.3">
      <c r="A2737" t="s">
        <v>108</v>
      </c>
      <c r="B2737" t="s">
        <v>108</v>
      </c>
      <c r="C2737">
        <v>2736</v>
      </c>
      <c r="D2737">
        <v>2736</v>
      </c>
    </row>
    <row r="2738" spans="1:4" hidden="1" x14ac:dyDescent="0.3">
      <c r="A2738" t="s">
        <v>108</v>
      </c>
      <c r="B2738" t="s">
        <v>108</v>
      </c>
      <c r="C2738">
        <v>2737</v>
      </c>
      <c r="D2738">
        <v>2737</v>
      </c>
    </row>
    <row r="2739" spans="1:4" hidden="1" x14ac:dyDescent="0.3">
      <c r="A2739" t="s">
        <v>93</v>
      </c>
      <c r="B2739" t="s">
        <v>93</v>
      </c>
      <c r="C2739">
        <v>2738</v>
      </c>
      <c r="D2739">
        <v>2738</v>
      </c>
    </row>
    <row r="2740" spans="1:4" hidden="1" x14ac:dyDescent="0.3">
      <c r="A2740" t="s">
        <v>93</v>
      </c>
      <c r="B2740" t="s">
        <v>93</v>
      </c>
      <c r="C2740">
        <v>2739</v>
      </c>
      <c r="D2740">
        <v>2739</v>
      </c>
    </row>
    <row r="2741" spans="1:4" hidden="1" x14ac:dyDescent="0.3">
      <c r="A2741" t="s">
        <v>90</v>
      </c>
      <c r="B2741" t="s">
        <v>3789</v>
      </c>
      <c r="C2741">
        <v>2740</v>
      </c>
      <c r="D2741">
        <v>2740</v>
      </c>
    </row>
    <row r="2742" spans="1:4" x14ac:dyDescent="0.3">
      <c r="A2742" t="s">
        <v>139</v>
      </c>
      <c r="B2742" t="s">
        <v>3788</v>
      </c>
      <c r="C2742">
        <v>2741</v>
      </c>
      <c r="D2742">
        <v>2741</v>
      </c>
    </row>
    <row r="2743" spans="1:4" hidden="1" x14ac:dyDescent="0.3">
      <c r="A2743" t="s">
        <v>161</v>
      </c>
      <c r="B2743" t="s">
        <v>93</v>
      </c>
      <c r="C2743">
        <v>2742</v>
      </c>
      <c r="D2743">
        <v>2742</v>
      </c>
    </row>
    <row r="2744" spans="1:4" hidden="1" x14ac:dyDescent="0.3">
      <c r="A2744" t="s">
        <v>161</v>
      </c>
      <c r="B2744" t="s">
        <v>93</v>
      </c>
      <c r="C2744">
        <v>2743</v>
      </c>
      <c r="D2744">
        <v>2743</v>
      </c>
    </row>
    <row r="2745" spans="1:4" hidden="1" x14ac:dyDescent="0.3">
      <c r="A2745" t="s">
        <v>108</v>
      </c>
      <c r="B2745" t="s">
        <v>108</v>
      </c>
      <c r="C2745">
        <v>2744</v>
      </c>
      <c r="D2745">
        <v>2744</v>
      </c>
    </row>
    <row r="2746" spans="1:4" x14ac:dyDescent="0.3">
      <c r="A2746" t="s">
        <v>139</v>
      </c>
      <c r="B2746" t="s">
        <v>3788</v>
      </c>
      <c r="C2746">
        <v>2745</v>
      </c>
      <c r="D2746">
        <v>2745</v>
      </c>
    </row>
    <row r="2747" spans="1:4" hidden="1" x14ac:dyDescent="0.3">
      <c r="A2747" t="s">
        <v>108</v>
      </c>
      <c r="B2747" t="s">
        <v>108</v>
      </c>
      <c r="C2747">
        <v>2746</v>
      </c>
      <c r="D2747">
        <v>2746</v>
      </c>
    </row>
    <row r="2748" spans="1:4" hidden="1" x14ac:dyDescent="0.3">
      <c r="A2748" t="s">
        <v>90</v>
      </c>
      <c r="B2748" t="s">
        <v>3789</v>
      </c>
      <c r="C2748">
        <v>2747</v>
      </c>
      <c r="D2748">
        <v>2747</v>
      </c>
    </row>
    <row r="2749" spans="1:4" hidden="1" x14ac:dyDescent="0.3">
      <c r="A2749" t="s">
        <v>176</v>
      </c>
      <c r="B2749" t="s">
        <v>108</v>
      </c>
      <c r="C2749">
        <v>2748</v>
      </c>
      <c r="D2749">
        <v>2748</v>
      </c>
    </row>
    <row r="2750" spans="1:4" hidden="1" x14ac:dyDescent="0.3">
      <c r="A2750" t="s">
        <v>209</v>
      </c>
      <c r="B2750" t="s">
        <v>3789</v>
      </c>
      <c r="C2750">
        <v>2749</v>
      </c>
      <c r="D2750">
        <v>2749</v>
      </c>
    </row>
    <row r="2751" spans="1:4" x14ac:dyDescent="0.3">
      <c r="A2751" t="s">
        <v>139</v>
      </c>
      <c r="B2751" t="s">
        <v>3788</v>
      </c>
      <c r="C2751">
        <v>2750</v>
      </c>
      <c r="D2751">
        <v>2750</v>
      </c>
    </row>
    <row r="2752" spans="1:4" hidden="1" x14ac:dyDescent="0.3">
      <c r="A2752" t="s">
        <v>93</v>
      </c>
      <c r="B2752" t="s">
        <v>93</v>
      </c>
      <c r="C2752">
        <v>2751</v>
      </c>
      <c r="D2752">
        <v>2751</v>
      </c>
    </row>
    <row r="2753" spans="1:4" hidden="1" x14ac:dyDescent="0.3">
      <c r="A2753" t="s">
        <v>108</v>
      </c>
      <c r="B2753" t="s">
        <v>108</v>
      </c>
      <c r="C2753">
        <v>2752</v>
      </c>
      <c r="D2753">
        <v>2752</v>
      </c>
    </row>
    <row r="2754" spans="1:4" hidden="1" x14ac:dyDescent="0.3">
      <c r="A2754" t="s">
        <v>161</v>
      </c>
      <c r="B2754" t="s">
        <v>93</v>
      </c>
      <c r="C2754">
        <v>2753</v>
      </c>
      <c r="D2754">
        <v>2753</v>
      </c>
    </row>
    <row r="2755" spans="1:4" hidden="1" x14ac:dyDescent="0.3">
      <c r="A2755" t="s">
        <v>161</v>
      </c>
      <c r="B2755" t="s">
        <v>93</v>
      </c>
      <c r="C2755">
        <v>2754</v>
      </c>
      <c r="D2755">
        <v>2754</v>
      </c>
    </row>
    <row r="2756" spans="1:4" hidden="1" x14ac:dyDescent="0.3">
      <c r="A2756" t="s">
        <v>90</v>
      </c>
      <c r="B2756" t="s">
        <v>3789</v>
      </c>
      <c r="C2756">
        <v>2755</v>
      </c>
      <c r="D2756">
        <v>2755</v>
      </c>
    </row>
    <row r="2757" spans="1:4" hidden="1" x14ac:dyDescent="0.3">
      <c r="A2757" t="s">
        <v>203</v>
      </c>
      <c r="B2757" t="s">
        <v>93</v>
      </c>
      <c r="C2757">
        <v>2756</v>
      </c>
      <c r="D2757">
        <v>2756</v>
      </c>
    </row>
    <row r="2758" spans="1:4" x14ac:dyDescent="0.3">
      <c r="A2758" t="s">
        <v>139</v>
      </c>
      <c r="B2758" t="s">
        <v>3788</v>
      </c>
      <c r="C2758">
        <v>2757</v>
      </c>
      <c r="D2758">
        <v>2757</v>
      </c>
    </row>
    <row r="2759" spans="1:4" x14ac:dyDescent="0.3">
      <c r="A2759" t="s">
        <v>139</v>
      </c>
      <c r="B2759" t="s">
        <v>3788</v>
      </c>
      <c r="C2759">
        <v>2758</v>
      </c>
      <c r="D2759">
        <v>2758</v>
      </c>
    </row>
    <row r="2760" spans="1:4" hidden="1" x14ac:dyDescent="0.3">
      <c r="A2760" t="s">
        <v>90</v>
      </c>
      <c r="B2760" t="s">
        <v>3789</v>
      </c>
      <c r="C2760">
        <v>2759</v>
      </c>
      <c r="D2760">
        <v>2759</v>
      </c>
    </row>
    <row r="2761" spans="1:4" x14ac:dyDescent="0.3">
      <c r="A2761" t="s">
        <v>139</v>
      </c>
      <c r="B2761" t="s">
        <v>3788</v>
      </c>
      <c r="C2761">
        <v>2760</v>
      </c>
      <c r="D2761">
        <v>2760</v>
      </c>
    </row>
    <row r="2762" spans="1:4" hidden="1" x14ac:dyDescent="0.3">
      <c r="A2762" t="s">
        <v>108</v>
      </c>
      <c r="B2762" t="s">
        <v>108</v>
      </c>
      <c r="C2762">
        <v>2761</v>
      </c>
      <c r="D2762">
        <v>2761</v>
      </c>
    </row>
    <row r="2763" spans="1:4" x14ac:dyDescent="0.3">
      <c r="A2763" t="s">
        <v>139</v>
      </c>
      <c r="B2763" t="s">
        <v>3788</v>
      </c>
      <c r="C2763">
        <v>2762</v>
      </c>
      <c r="D2763">
        <v>2762</v>
      </c>
    </row>
    <row r="2764" spans="1:4" hidden="1" x14ac:dyDescent="0.3">
      <c r="A2764" t="s">
        <v>26</v>
      </c>
      <c r="B2764" t="s">
        <v>3787</v>
      </c>
      <c r="C2764">
        <v>2763</v>
      </c>
      <c r="D2764">
        <v>2763</v>
      </c>
    </row>
    <row r="2765" spans="1:4" hidden="1" x14ac:dyDescent="0.3">
      <c r="A2765" t="s">
        <v>93</v>
      </c>
      <c r="B2765" t="s">
        <v>93</v>
      </c>
      <c r="C2765">
        <v>2764</v>
      </c>
      <c r="D2765">
        <v>2764</v>
      </c>
    </row>
    <row r="2766" spans="1:4" x14ac:dyDescent="0.3">
      <c r="A2766" t="s">
        <v>139</v>
      </c>
      <c r="B2766" t="s">
        <v>3788</v>
      </c>
      <c r="C2766">
        <v>2765</v>
      </c>
      <c r="D2766">
        <v>2765</v>
      </c>
    </row>
    <row r="2767" spans="1:4" hidden="1" x14ac:dyDescent="0.3">
      <c r="A2767" t="s">
        <v>26</v>
      </c>
      <c r="B2767" t="s">
        <v>3787</v>
      </c>
      <c r="C2767">
        <v>2766</v>
      </c>
      <c r="D2767">
        <v>2766</v>
      </c>
    </row>
    <row r="2768" spans="1:4" hidden="1" x14ac:dyDescent="0.3">
      <c r="A2768" t="s">
        <v>161</v>
      </c>
      <c r="B2768" t="s">
        <v>93</v>
      </c>
      <c r="C2768">
        <v>2767</v>
      </c>
      <c r="D2768">
        <v>2767</v>
      </c>
    </row>
    <row r="2769" spans="1:4" hidden="1" x14ac:dyDescent="0.3">
      <c r="A2769" t="s">
        <v>161</v>
      </c>
      <c r="B2769" t="s">
        <v>93</v>
      </c>
      <c r="C2769">
        <v>2768</v>
      </c>
      <c r="D2769">
        <v>2768</v>
      </c>
    </row>
    <row r="2770" spans="1:4" hidden="1" x14ac:dyDescent="0.3">
      <c r="A2770" t="s">
        <v>26</v>
      </c>
      <c r="B2770" t="s">
        <v>3787</v>
      </c>
      <c r="C2770">
        <v>2769</v>
      </c>
      <c r="D2770">
        <v>2769</v>
      </c>
    </row>
    <row r="2771" spans="1:4" x14ac:dyDescent="0.3">
      <c r="A2771" t="s">
        <v>139</v>
      </c>
      <c r="B2771" t="s">
        <v>3788</v>
      </c>
      <c r="C2771">
        <v>2770</v>
      </c>
      <c r="D2771">
        <v>2770</v>
      </c>
    </row>
    <row r="2772" spans="1:4" x14ac:dyDescent="0.3">
      <c r="A2772" t="s">
        <v>139</v>
      </c>
      <c r="B2772" t="s">
        <v>3788</v>
      </c>
      <c r="C2772">
        <v>2771</v>
      </c>
      <c r="D2772">
        <v>2771</v>
      </c>
    </row>
    <row r="2773" spans="1:4" hidden="1" x14ac:dyDescent="0.3">
      <c r="A2773" t="s">
        <v>203</v>
      </c>
      <c r="B2773" t="s">
        <v>93</v>
      </c>
      <c r="C2773">
        <v>2772</v>
      </c>
      <c r="D2773">
        <v>2772</v>
      </c>
    </row>
    <row r="2774" spans="1:4" x14ac:dyDescent="0.3">
      <c r="A2774" t="s">
        <v>139</v>
      </c>
      <c r="B2774" t="s">
        <v>3788</v>
      </c>
      <c r="C2774">
        <v>2773</v>
      </c>
      <c r="D2774">
        <v>2773</v>
      </c>
    </row>
    <row r="2775" spans="1:4" x14ac:dyDescent="0.3">
      <c r="A2775" t="s">
        <v>139</v>
      </c>
      <c r="B2775" t="s">
        <v>3788</v>
      </c>
      <c r="C2775">
        <v>2774</v>
      </c>
      <c r="D2775">
        <v>2774</v>
      </c>
    </row>
    <row r="2776" spans="1:4" x14ac:dyDescent="0.3">
      <c r="A2776" t="s">
        <v>139</v>
      </c>
      <c r="B2776" t="s">
        <v>3788</v>
      </c>
      <c r="C2776">
        <v>2775</v>
      </c>
      <c r="D2776">
        <v>2775</v>
      </c>
    </row>
    <row r="2777" spans="1:4" x14ac:dyDescent="0.3">
      <c r="A2777" t="s">
        <v>139</v>
      </c>
      <c r="B2777" t="s">
        <v>3788</v>
      </c>
      <c r="C2777">
        <v>2776</v>
      </c>
      <c r="D2777">
        <v>2776</v>
      </c>
    </row>
    <row r="2778" spans="1:4" x14ac:dyDescent="0.3">
      <c r="A2778" t="s">
        <v>139</v>
      </c>
      <c r="B2778" t="s">
        <v>3788</v>
      </c>
      <c r="C2778">
        <v>2777</v>
      </c>
      <c r="D2778">
        <v>2777</v>
      </c>
    </row>
    <row r="2779" spans="1:4" x14ac:dyDescent="0.3">
      <c r="A2779" t="s">
        <v>139</v>
      </c>
      <c r="B2779" t="s">
        <v>3788</v>
      </c>
      <c r="C2779">
        <v>2778</v>
      </c>
      <c r="D2779">
        <v>2778</v>
      </c>
    </row>
    <row r="2780" spans="1:4" x14ac:dyDescent="0.3">
      <c r="A2780" t="s">
        <v>139</v>
      </c>
      <c r="B2780" t="s">
        <v>3788</v>
      </c>
      <c r="C2780">
        <v>2779</v>
      </c>
      <c r="D2780">
        <v>2779</v>
      </c>
    </row>
    <row r="2781" spans="1:4" x14ac:dyDescent="0.3">
      <c r="A2781" t="s">
        <v>139</v>
      </c>
      <c r="B2781" t="s">
        <v>3788</v>
      </c>
      <c r="C2781">
        <v>2780</v>
      </c>
      <c r="D2781">
        <v>2780</v>
      </c>
    </row>
    <row r="2782" spans="1:4" x14ac:dyDescent="0.3">
      <c r="A2782" t="s">
        <v>139</v>
      </c>
      <c r="B2782" t="s">
        <v>3788</v>
      </c>
      <c r="C2782">
        <v>2781</v>
      </c>
      <c r="D2782">
        <v>2781</v>
      </c>
    </row>
    <row r="2783" spans="1:4" hidden="1" x14ac:dyDescent="0.3">
      <c r="A2783" t="s">
        <v>93</v>
      </c>
      <c r="B2783" t="s">
        <v>93</v>
      </c>
      <c r="C2783">
        <v>2782</v>
      </c>
      <c r="D2783">
        <v>2782</v>
      </c>
    </row>
    <row r="2784" spans="1:4" x14ac:dyDescent="0.3">
      <c r="A2784" t="s">
        <v>139</v>
      </c>
      <c r="B2784" t="s">
        <v>3788</v>
      </c>
      <c r="C2784">
        <v>2783</v>
      </c>
      <c r="D2784">
        <v>2783</v>
      </c>
    </row>
    <row r="2785" spans="1:4" x14ac:dyDescent="0.3">
      <c r="A2785" t="s">
        <v>139</v>
      </c>
      <c r="B2785" t="s">
        <v>3788</v>
      </c>
      <c r="C2785">
        <v>2784</v>
      </c>
      <c r="D2785">
        <v>2784</v>
      </c>
    </row>
    <row r="2786" spans="1:4" x14ac:dyDescent="0.3">
      <c r="A2786" t="s">
        <v>139</v>
      </c>
      <c r="B2786" t="s">
        <v>3788</v>
      </c>
      <c r="C2786">
        <v>2785</v>
      </c>
      <c r="D2786">
        <v>2785</v>
      </c>
    </row>
    <row r="2787" spans="1:4" hidden="1" x14ac:dyDescent="0.3">
      <c r="A2787" t="s">
        <v>150</v>
      </c>
      <c r="B2787" t="s">
        <v>3791</v>
      </c>
      <c r="C2787">
        <v>2786</v>
      </c>
      <c r="D2787">
        <v>2786</v>
      </c>
    </row>
    <row r="2788" spans="1:4" x14ac:dyDescent="0.3">
      <c r="A2788" t="s">
        <v>139</v>
      </c>
      <c r="B2788" t="s">
        <v>3788</v>
      </c>
      <c r="C2788">
        <v>2787</v>
      </c>
      <c r="D2788">
        <v>2787</v>
      </c>
    </row>
    <row r="2789" spans="1:4" x14ac:dyDescent="0.3">
      <c r="A2789" t="s">
        <v>139</v>
      </c>
      <c r="B2789" t="s">
        <v>3788</v>
      </c>
      <c r="C2789">
        <v>2788</v>
      </c>
      <c r="D2789">
        <v>2788</v>
      </c>
    </row>
    <row r="2790" spans="1:4" hidden="1" x14ac:dyDescent="0.3">
      <c r="A2790" t="s">
        <v>215</v>
      </c>
      <c r="B2790" t="s">
        <v>108</v>
      </c>
      <c r="C2790">
        <v>2789</v>
      </c>
      <c r="D2790">
        <v>2789</v>
      </c>
    </row>
    <row r="2791" spans="1:4" hidden="1" x14ac:dyDescent="0.3">
      <c r="A2791" t="s">
        <v>215</v>
      </c>
      <c r="B2791" t="s">
        <v>108</v>
      </c>
      <c r="C2791">
        <v>2790</v>
      </c>
      <c r="D2791">
        <v>2790</v>
      </c>
    </row>
    <row r="2792" spans="1:4" x14ac:dyDescent="0.3">
      <c r="A2792" t="s">
        <v>139</v>
      </c>
      <c r="B2792" t="s">
        <v>3788</v>
      </c>
      <c r="C2792">
        <v>2791</v>
      </c>
      <c r="D2792">
        <v>2791</v>
      </c>
    </row>
    <row r="2793" spans="1:4" x14ac:dyDescent="0.3">
      <c r="A2793" t="s">
        <v>139</v>
      </c>
      <c r="B2793" t="s">
        <v>3788</v>
      </c>
      <c r="C2793">
        <v>2792</v>
      </c>
      <c r="D2793">
        <v>2792</v>
      </c>
    </row>
    <row r="2794" spans="1:4" x14ac:dyDescent="0.3">
      <c r="A2794" t="s">
        <v>139</v>
      </c>
      <c r="B2794" t="s">
        <v>3788</v>
      </c>
      <c r="C2794">
        <v>2793</v>
      </c>
      <c r="D2794">
        <v>2793</v>
      </c>
    </row>
    <row r="2795" spans="1:4" x14ac:dyDescent="0.3">
      <c r="A2795" t="s">
        <v>139</v>
      </c>
      <c r="B2795" t="s">
        <v>3788</v>
      </c>
      <c r="C2795">
        <v>2794</v>
      </c>
      <c r="D2795">
        <v>2794</v>
      </c>
    </row>
    <row r="2796" spans="1:4" x14ac:dyDescent="0.3">
      <c r="A2796" t="s">
        <v>139</v>
      </c>
      <c r="B2796" t="s">
        <v>3788</v>
      </c>
      <c r="C2796">
        <v>2795</v>
      </c>
      <c r="D2796">
        <v>2795</v>
      </c>
    </row>
    <row r="2797" spans="1:4" x14ac:dyDescent="0.3">
      <c r="A2797" t="s">
        <v>159</v>
      </c>
      <c r="B2797" t="s">
        <v>3788</v>
      </c>
      <c r="C2797">
        <v>2796</v>
      </c>
      <c r="D2797">
        <v>2796</v>
      </c>
    </row>
    <row r="2798" spans="1:4" x14ac:dyDescent="0.3">
      <c r="A2798" t="s">
        <v>139</v>
      </c>
      <c r="B2798" t="s">
        <v>3788</v>
      </c>
      <c r="C2798">
        <v>2797</v>
      </c>
      <c r="D2798">
        <v>2797</v>
      </c>
    </row>
    <row r="2799" spans="1:4" x14ac:dyDescent="0.3">
      <c r="A2799" t="s">
        <v>139</v>
      </c>
      <c r="B2799" t="s">
        <v>3788</v>
      </c>
      <c r="C2799">
        <v>2798</v>
      </c>
      <c r="D2799">
        <v>2798</v>
      </c>
    </row>
    <row r="2800" spans="1:4" x14ac:dyDescent="0.3">
      <c r="A2800" t="s">
        <v>139</v>
      </c>
      <c r="B2800" t="s">
        <v>3788</v>
      </c>
      <c r="C2800">
        <v>2799</v>
      </c>
      <c r="D2800">
        <v>2799</v>
      </c>
    </row>
    <row r="2801" spans="1:4" hidden="1" x14ac:dyDescent="0.3">
      <c r="A2801" t="s">
        <v>26</v>
      </c>
      <c r="B2801" t="s">
        <v>3787</v>
      </c>
      <c r="C2801">
        <v>2800</v>
      </c>
      <c r="D2801">
        <v>2800</v>
      </c>
    </row>
    <row r="2802" spans="1:4" hidden="1" x14ac:dyDescent="0.3">
      <c r="A2802" t="s">
        <v>108</v>
      </c>
      <c r="B2802" t="s">
        <v>108</v>
      </c>
      <c r="C2802">
        <v>2801</v>
      </c>
      <c r="D2802">
        <v>2801</v>
      </c>
    </row>
    <row r="2803" spans="1:4" x14ac:dyDescent="0.3">
      <c r="A2803" t="s">
        <v>139</v>
      </c>
      <c r="B2803" t="s">
        <v>3788</v>
      </c>
      <c r="C2803">
        <v>2802</v>
      </c>
      <c r="D2803">
        <v>2802</v>
      </c>
    </row>
    <row r="2804" spans="1:4" x14ac:dyDescent="0.3">
      <c r="A2804" t="s">
        <v>139</v>
      </c>
      <c r="B2804" t="s">
        <v>3788</v>
      </c>
      <c r="C2804">
        <v>2803</v>
      </c>
      <c r="D2804">
        <v>2803</v>
      </c>
    </row>
    <row r="2805" spans="1:4" x14ac:dyDescent="0.3">
      <c r="A2805" t="s">
        <v>139</v>
      </c>
      <c r="B2805" t="s">
        <v>3788</v>
      </c>
      <c r="C2805">
        <v>2804</v>
      </c>
      <c r="D2805">
        <v>2804</v>
      </c>
    </row>
    <row r="2806" spans="1:4" hidden="1" x14ac:dyDescent="0.3">
      <c r="A2806" t="s">
        <v>176</v>
      </c>
      <c r="B2806" t="s">
        <v>108</v>
      </c>
      <c r="C2806">
        <v>2805</v>
      </c>
      <c r="D2806">
        <v>2805</v>
      </c>
    </row>
    <row r="2807" spans="1:4" x14ac:dyDescent="0.3">
      <c r="A2807" t="s">
        <v>139</v>
      </c>
      <c r="B2807" t="s">
        <v>3788</v>
      </c>
      <c r="C2807">
        <v>2806</v>
      </c>
      <c r="D2807">
        <v>2806</v>
      </c>
    </row>
    <row r="2808" spans="1:4" hidden="1" x14ac:dyDescent="0.3">
      <c r="A2808" t="s">
        <v>93</v>
      </c>
      <c r="B2808" t="s">
        <v>93</v>
      </c>
      <c r="C2808">
        <v>2807</v>
      </c>
      <c r="D2808">
        <v>2807</v>
      </c>
    </row>
    <row r="2809" spans="1:4" x14ac:dyDescent="0.3">
      <c r="A2809" t="s">
        <v>139</v>
      </c>
      <c r="B2809" t="s">
        <v>3788</v>
      </c>
      <c r="C2809">
        <v>2808</v>
      </c>
      <c r="D2809">
        <v>2808</v>
      </c>
    </row>
    <row r="2810" spans="1:4" hidden="1" x14ac:dyDescent="0.3">
      <c r="A2810" t="s">
        <v>26</v>
      </c>
      <c r="B2810" t="s">
        <v>3787</v>
      </c>
      <c r="C2810">
        <v>2809</v>
      </c>
      <c r="D2810">
        <v>2809</v>
      </c>
    </row>
    <row r="2811" spans="1:4" x14ac:dyDescent="0.3">
      <c r="A2811" t="s">
        <v>139</v>
      </c>
      <c r="B2811" t="s">
        <v>3788</v>
      </c>
      <c r="C2811">
        <v>2810</v>
      </c>
      <c r="D2811">
        <v>2810</v>
      </c>
    </row>
    <row r="2812" spans="1:4" x14ac:dyDescent="0.3">
      <c r="A2812" t="s">
        <v>139</v>
      </c>
      <c r="B2812" t="s">
        <v>3788</v>
      </c>
      <c r="C2812">
        <v>2811</v>
      </c>
      <c r="D2812">
        <v>2811</v>
      </c>
    </row>
    <row r="2813" spans="1:4" x14ac:dyDescent="0.3">
      <c r="A2813" t="s">
        <v>139</v>
      </c>
      <c r="B2813" t="s">
        <v>3788</v>
      </c>
      <c r="C2813">
        <v>2812</v>
      </c>
      <c r="D2813">
        <v>2812</v>
      </c>
    </row>
    <row r="2814" spans="1:4" x14ac:dyDescent="0.3">
      <c r="A2814" t="s">
        <v>139</v>
      </c>
      <c r="B2814" t="s">
        <v>3788</v>
      </c>
      <c r="C2814">
        <v>2813</v>
      </c>
      <c r="D2814">
        <v>2813</v>
      </c>
    </row>
    <row r="2815" spans="1:4" x14ac:dyDescent="0.3">
      <c r="A2815" t="s">
        <v>139</v>
      </c>
      <c r="B2815" t="s">
        <v>3788</v>
      </c>
      <c r="C2815">
        <v>2814</v>
      </c>
      <c r="D2815">
        <v>2814</v>
      </c>
    </row>
    <row r="2816" spans="1:4" x14ac:dyDescent="0.3">
      <c r="A2816" t="s">
        <v>139</v>
      </c>
      <c r="B2816" t="s">
        <v>3788</v>
      </c>
      <c r="C2816">
        <v>2815</v>
      </c>
      <c r="D2816">
        <v>2815</v>
      </c>
    </row>
    <row r="2817" spans="1:4" x14ac:dyDescent="0.3">
      <c r="A2817" t="s">
        <v>139</v>
      </c>
      <c r="B2817" t="s">
        <v>3788</v>
      </c>
      <c r="C2817">
        <v>2816</v>
      </c>
      <c r="D2817">
        <v>2816</v>
      </c>
    </row>
    <row r="2818" spans="1:4" x14ac:dyDescent="0.3">
      <c r="A2818" t="s">
        <v>139</v>
      </c>
      <c r="B2818" t="s">
        <v>3788</v>
      </c>
      <c r="C2818">
        <v>2817</v>
      </c>
      <c r="D2818">
        <v>2817</v>
      </c>
    </row>
    <row r="2819" spans="1:4" hidden="1" x14ac:dyDescent="0.3">
      <c r="A2819" t="s">
        <v>215</v>
      </c>
      <c r="B2819" t="s">
        <v>108</v>
      </c>
      <c r="C2819">
        <v>2818</v>
      </c>
      <c r="D2819">
        <v>2818</v>
      </c>
    </row>
    <row r="2820" spans="1:4" hidden="1" x14ac:dyDescent="0.3">
      <c r="A2820" t="s">
        <v>108</v>
      </c>
      <c r="B2820" t="s">
        <v>108</v>
      </c>
      <c r="C2820">
        <v>2819</v>
      </c>
      <c r="D2820">
        <v>2819</v>
      </c>
    </row>
    <row r="2821" spans="1:4" hidden="1" x14ac:dyDescent="0.3">
      <c r="A2821" t="s">
        <v>26</v>
      </c>
      <c r="B2821" t="s">
        <v>3787</v>
      </c>
      <c r="C2821">
        <v>2820</v>
      </c>
      <c r="D2821">
        <v>2820</v>
      </c>
    </row>
    <row r="2822" spans="1:4" hidden="1" x14ac:dyDescent="0.3">
      <c r="A2822" t="s">
        <v>161</v>
      </c>
      <c r="B2822" t="s">
        <v>93</v>
      </c>
      <c r="C2822">
        <v>2821</v>
      </c>
      <c r="D2822">
        <v>2821</v>
      </c>
    </row>
    <row r="2823" spans="1:4" hidden="1" x14ac:dyDescent="0.3">
      <c r="A2823" t="s">
        <v>161</v>
      </c>
      <c r="B2823" t="s">
        <v>93</v>
      </c>
      <c r="C2823">
        <v>2822</v>
      </c>
      <c r="D2823">
        <v>2822</v>
      </c>
    </row>
    <row r="2824" spans="1:4" hidden="1" x14ac:dyDescent="0.3">
      <c r="A2824" t="s">
        <v>161</v>
      </c>
      <c r="B2824" t="s">
        <v>93</v>
      </c>
      <c r="C2824">
        <v>2823</v>
      </c>
      <c r="D2824">
        <v>2823</v>
      </c>
    </row>
    <row r="2825" spans="1:4" hidden="1" x14ac:dyDescent="0.3">
      <c r="A2825" t="s">
        <v>215</v>
      </c>
      <c r="B2825" t="s">
        <v>108</v>
      </c>
      <c r="C2825">
        <v>2824</v>
      </c>
      <c r="D2825">
        <v>2824</v>
      </c>
    </row>
    <row r="2826" spans="1:4" x14ac:dyDescent="0.3">
      <c r="A2826" t="s">
        <v>139</v>
      </c>
      <c r="B2826" t="s">
        <v>3788</v>
      </c>
      <c r="C2826">
        <v>2825</v>
      </c>
      <c r="D2826">
        <v>2825</v>
      </c>
    </row>
    <row r="2827" spans="1:4" x14ac:dyDescent="0.3">
      <c r="A2827" t="s">
        <v>139</v>
      </c>
      <c r="B2827" t="s">
        <v>3788</v>
      </c>
      <c r="C2827">
        <v>2826</v>
      </c>
      <c r="D2827">
        <v>2826</v>
      </c>
    </row>
    <row r="2828" spans="1:4" hidden="1" x14ac:dyDescent="0.3">
      <c r="A2828" t="s">
        <v>161</v>
      </c>
      <c r="B2828" t="s">
        <v>93</v>
      </c>
      <c r="C2828">
        <v>2827</v>
      </c>
      <c r="D2828">
        <v>2827</v>
      </c>
    </row>
    <row r="2829" spans="1:4" hidden="1" x14ac:dyDescent="0.3">
      <c r="A2829" t="s">
        <v>108</v>
      </c>
      <c r="B2829" t="s">
        <v>108</v>
      </c>
      <c r="C2829">
        <v>2828</v>
      </c>
      <c r="D2829">
        <v>2828</v>
      </c>
    </row>
    <row r="2830" spans="1:4" x14ac:dyDescent="0.3">
      <c r="A2830" t="s">
        <v>139</v>
      </c>
      <c r="B2830" t="s">
        <v>3788</v>
      </c>
      <c r="C2830">
        <v>2829</v>
      </c>
      <c r="D2830">
        <v>2829</v>
      </c>
    </row>
    <row r="2831" spans="1:4" hidden="1" x14ac:dyDescent="0.3">
      <c r="A2831" t="s">
        <v>161</v>
      </c>
      <c r="B2831" t="s">
        <v>93</v>
      </c>
      <c r="C2831">
        <v>2830</v>
      </c>
      <c r="D2831">
        <v>2830</v>
      </c>
    </row>
    <row r="2832" spans="1:4" x14ac:dyDescent="0.3">
      <c r="A2832" t="s">
        <v>139</v>
      </c>
      <c r="B2832" t="s">
        <v>3788</v>
      </c>
      <c r="C2832">
        <v>2831</v>
      </c>
      <c r="D2832">
        <v>2831</v>
      </c>
    </row>
    <row r="2833" spans="1:4" hidden="1" x14ac:dyDescent="0.3">
      <c r="A2833" t="s">
        <v>108</v>
      </c>
      <c r="B2833" t="s">
        <v>108</v>
      </c>
      <c r="C2833">
        <v>2832</v>
      </c>
      <c r="D2833">
        <v>2832</v>
      </c>
    </row>
    <row r="2834" spans="1:4" x14ac:dyDescent="0.3">
      <c r="A2834" t="s">
        <v>139</v>
      </c>
      <c r="B2834" t="s">
        <v>3788</v>
      </c>
      <c r="C2834">
        <v>2833</v>
      </c>
      <c r="D2834">
        <v>2833</v>
      </c>
    </row>
    <row r="2835" spans="1:4" x14ac:dyDescent="0.3">
      <c r="A2835" t="s">
        <v>139</v>
      </c>
      <c r="B2835" t="s">
        <v>3788</v>
      </c>
      <c r="C2835">
        <v>2834</v>
      </c>
      <c r="D2835">
        <v>2834</v>
      </c>
    </row>
    <row r="2836" spans="1:4" x14ac:dyDescent="0.3">
      <c r="A2836" t="s">
        <v>139</v>
      </c>
      <c r="B2836" t="s">
        <v>3788</v>
      </c>
      <c r="C2836">
        <v>2835</v>
      </c>
      <c r="D2836">
        <v>2835</v>
      </c>
    </row>
    <row r="2837" spans="1:4" x14ac:dyDescent="0.3">
      <c r="A2837" t="s">
        <v>139</v>
      </c>
      <c r="B2837" t="s">
        <v>3788</v>
      </c>
      <c r="C2837">
        <v>2836</v>
      </c>
      <c r="D2837">
        <v>2836</v>
      </c>
    </row>
    <row r="2838" spans="1:4" hidden="1" x14ac:dyDescent="0.3">
      <c r="A2838" t="s">
        <v>26</v>
      </c>
      <c r="B2838" t="s">
        <v>3787</v>
      </c>
      <c r="C2838">
        <v>2837</v>
      </c>
      <c r="D2838">
        <v>2837</v>
      </c>
    </row>
    <row r="2839" spans="1:4" x14ac:dyDescent="0.3">
      <c r="A2839" t="s">
        <v>139</v>
      </c>
      <c r="B2839" t="s">
        <v>3788</v>
      </c>
      <c r="C2839">
        <v>2838</v>
      </c>
      <c r="D2839">
        <v>2838</v>
      </c>
    </row>
    <row r="2840" spans="1:4" x14ac:dyDescent="0.3">
      <c r="A2840" t="s">
        <v>139</v>
      </c>
      <c r="B2840" t="s">
        <v>3788</v>
      </c>
      <c r="C2840">
        <v>2839</v>
      </c>
      <c r="D2840">
        <v>2839</v>
      </c>
    </row>
    <row r="2841" spans="1:4" hidden="1" x14ac:dyDescent="0.3">
      <c r="A2841" t="s">
        <v>90</v>
      </c>
      <c r="B2841" t="s">
        <v>3789</v>
      </c>
      <c r="C2841">
        <v>2840</v>
      </c>
      <c r="D2841">
        <v>2840</v>
      </c>
    </row>
    <row r="2842" spans="1:4" hidden="1" x14ac:dyDescent="0.3">
      <c r="A2842" t="s">
        <v>93</v>
      </c>
      <c r="B2842" t="s">
        <v>93</v>
      </c>
      <c r="C2842">
        <v>2841</v>
      </c>
      <c r="D2842">
        <v>2841</v>
      </c>
    </row>
    <row r="2843" spans="1:4" hidden="1" x14ac:dyDescent="0.3">
      <c r="A2843" t="s">
        <v>93</v>
      </c>
      <c r="B2843" t="s">
        <v>93</v>
      </c>
      <c r="C2843">
        <v>2842</v>
      </c>
      <c r="D2843">
        <v>2842</v>
      </c>
    </row>
    <row r="2844" spans="1:4" x14ac:dyDescent="0.3">
      <c r="A2844" t="s">
        <v>139</v>
      </c>
      <c r="B2844" t="s">
        <v>3788</v>
      </c>
      <c r="C2844">
        <v>2843</v>
      </c>
      <c r="D2844">
        <v>2843</v>
      </c>
    </row>
    <row r="2845" spans="1:4" hidden="1" x14ac:dyDescent="0.3">
      <c r="A2845" t="s">
        <v>215</v>
      </c>
      <c r="B2845" t="s">
        <v>108</v>
      </c>
      <c r="C2845">
        <v>2844</v>
      </c>
      <c r="D2845">
        <v>2844</v>
      </c>
    </row>
    <row r="2846" spans="1:4" x14ac:dyDescent="0.3">
      <c r="A2846" t="s">
        <v>139</v>
      </c>
      <c r="B2846" t="s">
        <v>3788</v>
      </c>
      <c r="C2846">
        <v>2845</v>
      </c>
      <c r="D2846">
        <v>2845</v>
      </c>
    </row>
    <row r="2847" spans="1:4" x14ac:dyDescent="0.3">
      <c r="A2847" t="s">
        <v>139</v>
      </c>
      <c r="B2847" t="s">
        <v>3788</v>
      </c>
      <c r="C2847">
        <v>2846</v>
      </c>
      <c r="D2847">
        <v>2846</v>
      </c>
    </row>
    <row r="2848" spans="1:4" hidden="1" x14ac:dyDescent="0.3">
      <c r="A2848" t="s">
        <v>203</v>
      </c>
      <c r="B2848" t="s">
        <v>93</v>
      </c>
      <c r="C2848">
        <v>2847</v>
      </c>
      <c r="D2848">
        <v>2847</v>
      </c>
    </row>
    <row r="2849" spans="1:4" hidden="1" x14ac:dyDescent="0.3">
      <c r="A2849" t="s">
        <v>176</v>
      </c>
      <c r="B2849" t="s">
        <v>108</v>
      </c>
      <c r="C2849">
        <v>2848</v>
      </c>
      <c r="D2849">
        <v>2848</v>
      </c>
    </row>
    <row r="2850" spans="1:4" hidden="1" x14ac:dyDescent="0.3">
      <c r="A2850" t="s">
        <v>161</v>
      </c>
      <c r="B2850" t="s">
        <v>93</v>
      </c>
      <c r="C2850">
        <v>2849</v>
      </c>
      <c r="D2850">
        <v>2849</v>
      </c>
    </row>
    <row r="2851" spans="1:4" hidden="1" x14ac:dyDescent="0.3">
      <c r="A2851" t="s">
        <v>176</v>
      </c>
      <c r="B2851" t="s">
        <v>108</v>
      </c>
      <c r="C2851">
        <v>2850</v>
      </c>
      <c r="D2851">
        <v>2850</v>
      </c>
    </row>
    <row r="2852" spans="1:4" hidden="1" x14ac:dyDescent="0.3">
      <c r="A2852" t="s">
        <v>176</v>
      </c>
      <c r="B2852" t="s">
        <v>108</v>
      </c>
      <c r="C2852">
        <v>2851</v>
      </c>
      <c r="D2852">
        <v>2851</v>
      </c>
    </row>
    <row r="2853" spans="1:4" hidden="1" x14ac:dyDescent="0.3">
      <c r="A2853" t="s">
        <v>108</v>
      </c>
      <c r="B2853" t="s">
        <v>108</v>
      </c>
      <c r="C2853">
        <v>2852</v>
      </c>
      <c r="D2853">
        <v>2852</v>
      </c>
    </row>
    <row r="2854" spans="1:4" x14ac:dyDescent="0.3">
      <c r="A2854" t="s">
        <v>139</v>
      </c>
      <c r="B2854" t="s">
        <v>3788</v>
      </c>
      <c r="C2854">
        <v>2853</v>
      </c>
      <c r="D2854">
        <v>2853</v>
      </c>
    </row>
    <row r="2855" spans="1:4" x14ac:dyDescent="0.3">
      <c r="A2855" t="s">
        <v>139</v>
      </c>
      <c r="B2855" t="s">
        <v>3788</v>
      </c>
      <c r="C2855">
        <v>2854</v>
      </c>
      <c r="D2855">
        <v>2854</v>
      </c>
    </row>
    <row r="2856" spans="1:4" hidden="1" x14ac:dyDescent="0.3">
      <c r="A2856" t="s">
        <v>93</v>
      </c>
      <c r="B2856" t="s">
        <v>93</v>
      </c>
      <c r="C2856">
        <v>2855</v>
      </c>
      <c r="D2856">
        <v>2855</v>
      </c>
    </row>
    <row r="2857" spans="1:4" hidden="1" x14ac:dyDescent="0.3">
      <c r="A2857" t="s">
        <v>108</v>
      </c>
      <c r="B2857" t="s">
        <v>108</v>
      </c>
      <c r="C2857">
        <v>2856</v>
      </c>
      <c r="D2857">
        <v>2856</v>
      </c>
    </row>
    <row r="2858" spans="1:4" x14ac:dyDescent="0.3">
      <c r="A2858" t="s">
        <v>139</v>
      </c>
      <c r="B2858" t="s">
        <v>3788</v>
      </c>
      <c r="C2858">
        <v>2857</v>
      </c>
      <c r="D2858">
        <v>2857</v>
      </c>
    </row>
    <row r="2859" spans="1:4" hidden="1" x14ac:dyDescent="0.3">
      <c r="A2859" t="s">
        <v>203</v>
      </c>
      <c r="B2859" t="s">
        <v>93</v>
      </c>
      <c r="C2859">
        <v>2858</v>
      </c>
      <c r="D2859">
        <v>2858</v>
      </c>
    </row>
    <row r="2860" spans="1:4" hidden="1" x14ac:dyDescent="0.3">
      <c r="A2860" t="s">
        <v>108</v>
      </c>
      <c r="B2860" t="s">
        <v>108</v>
      </c>
      <c r="C2860">
        <v>2859</v>
      </c>
      <c r="D2860">
        <v>2859</v>
      </c>
    </row>
    <row r="2861" spans="1:4" hidden="1" x14ac:dyDescent="0.3">
      <c r="A2861" t="s">
        <v>90</v>
      </c>
      <c r="B2861" t="s">
        <v>3789</v>
      </c>
      <c r="C2861">
        <v>2860</v>
      </c>
      <c r="D2861">
        <v>2860</v>
      </c>
    </row>
    <row r="2862" spans="1:4" hidden="1" x14ac:dyDescent="0.3">
      <c r="A2862" t="s">
        <v>108</v>
      </c>
      <c r="B2862" t="s">
        <v>108</v>
      </c>
      <c r="C2862">
        <v>2861</v>
      </c>
      <c r="D2862">
        <v>2861</v>
      </c>
    </row>
    <row r="2863" spans="1:4" hidden="1" x14ac:dyDescent="0.3">
      <c r="A2863" t="s">
        <v>26</v>
      </c>
      <c r="B2863" t="s">
        <v>3787</v>
      </c>
      <c r="C2863">
        <v>2862</v>
      </c>
      <c r="D2863">
        <v>2862</v>
      </c>
    </row>
    <row r="2864" spans="1:4" x14ac:dyDescent="0.3">
      <c r="A2864" t="s">
        <v>139</v>
      </c>
      <c r="B2864" t="s">
        <v>3788</v>
      </c>
      <c r="C2864">
        <v>2863</v>
      </c>
      <c r="D2864">
        <v>2863</v>
      </c>
    </row>
    <row r="2865" spans="1:4" hidden="1" x14ac:dyDescent="0.3">
      <c r="A2865" t="s">
        <v>176</v>
      </c>
      <c r="B2865" t="s">
        <v>108</v>
      </c>
      <c r="C2865">
        <v>2864</v>
      </c>
      <c r="D2865">
        <v>2864</v>
      </c>
    </row>
    <row r="2866" spans="1:4" x14ac:dyDescent="0.3">
      <c r="A2866" t="s">
        <v>139</v>
      </c>
      <c r="B2866" t="s">
        <v>3788</v>
      </c>
      <c r="C2866">
        <v>2865</v>
      </c>
      <c r="D2866">
        <v>2865</v>
      </c>
    </row>
    <row r="2867" spans="1:4" hidden="1" x14ac:dyDescent="0.3">
      <c r="A2867" t="s">
        <v>108</v>
      </c>
      <c r="B2867" t="s">
        <v>108</v>
      </c>
      <c r="C2867">
        <v>2866</v>
      </c>
      <c r="D2867">
        <v>2866</v>
      </c>
    </row>
    <row r="2868" spans="1:4" hidden="1" x14ac:dyDescent="0.3">
      <c r="A2868" t="s">
        <v>108</v>
      </c>
      <c r="B2868" t="s">
        <v>108</v>
      </c>
      <c r="C2868">
        <v>2867</v>
      </c>
      <c r="D2868">
        <v>2867</v>
      </c>
    </row>
    <row r="2869" spans="1:4" hidden="1" x14ac:dyDescent="0.3">
      <c r="A2869" t="s">
        <v>215</v>
      </c>
      <c r="B2869" t="s">
        <v>108</v>
      </c>
      <c r="C2869">
        <v>2868</v>
      </c>
      <c r="D2869">
        <v>2868</v>
      </c>
    </row>
    <row r="2870" spans="1:4" hidden="1" x14ac:dyDescent="0.3">
      <c r="A2870" t="s">
        <v>116</v>
      </c>
      <c r="B2870" t="s">
        <v>3790</v>
      </c>
      <c r="C2870">
        <v>2869</v>
      </c>
      <c r="D2870">
        <v>2869</v>
      </c>
    </row>
    <row r="2871" spans="1:4" x14ac:dyDescent="0.3">
      <c r="A2871" t="s">
        <v>139</v>
      </c>
      <c r="B2871" t="s">
        <v>3788</v>
      </c>
      <c r="C2871">
        <v>2870</v>
      </c>
      <c r="D2871">
        <v>2870</v>
      </c>
    </row>
    <row r="2872" spans="1:4" hidden="1" x14ac:dyDescent="0.3">
      <c r="A2872" t="s">
        <v>90</v>
      </c>
      <c r="B2872" t="s">
        <v>3789</v>
      </c>
      <c r="C2872">
        <v>2871</v>
      </c>
      <c r="D2872">
        <v>2871</v>
      </c>
    </row>
    <row r="2873" spans="1:4" hidden="1" x14ac:dyDescent="0.3">
      <c r="A2873" t="s">
        <v>161</v>
      </c>
      <c r="B2873" t="s">
        <v>93</v>
      </c>
      <c r="C2873">
        <v>2872</v>
      </c>
      <c r="D2873">
        <v>2872</v>
      </c>
    </row>
    <row r="2874" spans="1:4" hidden="1" x14ac:dyDescent="0.3">
      <c r="A2874" t="s">
        <v>108</v>
      </c>
      <c r="B2874" t="s">
        <v>108</v>
      </c>
      <c r="C2874">
        <v>2873</v>
      </c>
      <c r="D2874">
        <v>2873</v>
      </c>
    </row>
    <row r="2875" spans="1:4" x14ac:dyDescent="0.3">
      <c r="A2875" t="s">
        <v>139</v>
      </c>
      <c r="B2875" t="s">
        <v>3788</v>
      </c>
      <c r="C2875">
        <v>2874</v>
      </c>
      <c r="D2875">
        <v>2874</v>
      </c>
    </row>
    <row r="2876" spans="1:4" hidden="1" x14ac:dyDescent="0.3">
      <c r="A2876" t="s">
        <v>161</v>
      </c>
      <c r="B2876" t="s">
        <v>93</v>
      </c>
      <c r="C2876">
        <v>2875</v>
      </c>
      <c r="D2876">
        <v>2875</v>
      </c>
    </row>
    <row r="2877" spans="1:4" hidden="1" x14ac:dyDescent="0.3">
      <c r="A2877" t="s">
        <v>203</v>
      </c>
      <c r="B2877" t="s">
        <v>93</v>
      </c>
      <c r="C2877">
        <v>2876</v>
      </c>
      <c r="D2877">
        <v>2876</v>
      </c>
    </row>
    <row r="2878" spans="1:4" x14ac:dyDescent="0.3">
      <c r="A2878" t="s">
        <v>139</v>
      </c>
      <c r="B2878" t="s">
        <v>3788</v>
      </c>
      <c r="C2878">
        <v>2877</v>
      </c>
      <c r="D2878">
        <v>2877</v>
      </c>
    </row>
    <row r="2879" spans="1:4" hidden="1" x14ac:dyDescent="0.3">
      <c r="A2879" t="s">
        <v>108</v>
      </c>
      <c r="B2879" t="s">
        <v>108</v>
      </c>
      <c r="C2879">
        <v>2878</v>
      </c>
      <c r="D2879">
        <v>2878</v>
      </c>
    </row>
    <row r="2880" spans="1:4" hidden="1" x14ac:dyDescent="0.3">
      <c r="A2880" t="s">
        <v>108</v>
      </c>
      <c r="B2880" t="s">
        <v>108</v>
      </c>
      <c r="C2880">
        <v>2879</v>
      </c>
      <c r="D2880">
        <v>2879</v>
      </c>
    </row>
    <row r="2881" spans="1:4" hidden="1" x14ac:dyDescent="0.3">
      <c r="A2881" t="s">
        <v>93</v>
      </c>
      <c r="B2881" t="s">
        <v>93</v>
      </c>
      <c r="C2881">
        <v>2880</v>
      </c>
      <c r="D2881">
        <v>2880</v>
      </c>
    </row>
    <row r="2882" spans="1:4" hidden="1" x14ac:dyDescent="0.3">
      <c r="A2882" t="s">
        <v>93</v>
      </c>
      <c r="B2882" t="s">
        <v>93</v>
      </c>
      <c r="C2882">
        <v>2881</v>
      </c>
      <c r="D2882">
        <v>2881</v>
      </c>
    </row>
    <row r="2883" spans="1:4" hidden="1" x14ac:dyDescent="0.3">
      <c r="A2883" t="s">
        <v>203</v>
      </c>
      <c r="B2883" t="s">
        <v>93</v>
      </c>
      <c r="C2883">
        <v>2882</v>
      </c>
      <c r="D2883">
        <v>2882</v>
      </c>
    </row>
    <row r="2884" spans="1:4" hidden="1" x14ac:dyDescent="0.3">
      <c r="A2884" t="s">
        <v>93</v>
      </c>
      <c r="B2884" t="s">
        <v>93</v>
      </c>
      <c r="C2884">
        <v>2883</v>
      </c>
      <c r="D2884">
        <v>2883</v>
      </c>
    </row>
    <row r="2885" spans="1:4" hidden="1" x14ac:dyDescent="0.3">
      <c r="A2885" t="s">
        <v>108</v>
      </c>
      <c r="B2885" t="s">
        <v>108</v>
      </c>
      <c r="C2885">
        <v>2884</v>
      </c>
      <c r="D2885">
        <v>2884</v>
      </c>
    </row>
    <row r="2886" spans="1:4" hidden="1" x14ac:dyDescent="0.3">
      <c r="A2886" t="s">
        <v>108</v>
      </c>
      <c r="B2886" t="s">
        <v>108</v>
      </c>
      <c r="C2886">
        <v>2885</v>
      </c>
      <c r="D2886">
        <v>2885</v>
      </c>
    </row>
    <row r="2887" spans="1:4" hidden="1" x14ac:dyDescent="0.3">
      <c r="A2887" t="s">
        <v>108</v>
      </c>
      <c r="B2887" t="s">
        <v>108</v>
      </c>
      <c r="C2887">
        <v>2886</v>
      </c>
      <c r="D2887">
        <v>2886</v>
      </c>
    </row>
    <row r="2888" spans="1:4" x14ac:dyDescent="0.3">
      <c r="A2888" t="s">
        <v>295</v>
      </c>
      <c r="B2888" t="s">
        <v>3788</v>
      </c>
      <c r="C2888">
        <v>2887</v>
      </c>
      <c r="D2888">
        <v>2887</v>
      </c>
    </row>
    <row r="2889" spans="1:4" hidden="1" x14ac:dyDescent="0.3">
      <c r="A2889" t="s">
        <v>325</v>
      </c>
      <c r="B2889" t="s">
        <v>3790</v>
      </c>
      <c r="C2889">
        <v>2888</v>
      </c>
      <c r="D2889">
        <v>2888</v>
      </c>
    </row>
    <row r="2890" spans="1:4" hidden="1" x14ac:dyDescent="0.3">
      <c r="A2890" t="s">
        <v>90</v>
      </c>
      <c r="B2890" t="s">
        <v>3789</v>
      </c>
      <c r="C2890">
        <v>2889</v>
      </c>
      <c r="D2890">
        <v>2889</v>
      </c>
    </row>
    <row r="2891" spans="1:4" hidden="1" x14ac:dyDescent="0.3">
      <c r="A2891" t="s">
        <v>215</v>
      </c>
      <c r="B2891" t="s">
        <v>108</v>
      </c>
      <c r="C2891">
        <v>2890</v>
      </c>
      <c r="D2891">
        <v>2890</v>
      </c>
    </row>
    <row r="2892" spans="1:4" hidden="1" x14ac:dyDescent="0.3">
      <c r="A2892" t="s">
        <v>203</v>
      </c>
      <c r="B2892" t="s">
        <v>93</v>
      </c>
      <c r="C2892">
        <v>2891</v>
      </c>
      <c r="D2892">
        <v>2891</v>
      </c>
    </row>
    <row r="2893" spans="1:4" hidden="1" x14ac:dyDescent="0.3">
      <c r="A2893" t="s">
        <v>203</v>
      </c>
      <c r="B2893" t="s">
        <v>93</v>
      </c>
      <c r="C2893">
        <v>2892</v>
      </c>
      <c r="D2893">
        <v>2892</v>
      </c>
    </row>
    <row r="2894" spans="1:4" hidden="1" x14ac:dyDescent="0.3">
      <c r="A2894" t="s">
        <v>108</v>
      </c>
      <c r="B2894" t="s">
        <v>108</v>
      </c>
      <c r="C2894">
        <v>2893</v>
      </c>
      <c r="D2894">
        <v>2893</v>
      </c>
    </row>
    <row r="2895" spans="1:4" x14ac:dyDescent="0.3">
      <c r="A2895" t="s">
        <v>139</v>
      </c>
      <c r="B2895" t="s">
        <v>3788</v>
      </c>
      <c r="C2895">
        <v>2894</v>
      </c>
      <c r="D2895">
        <v>2894</v>
      </c>
    </row>
    <row r="2896" spans="1:4" hidden="1" x14ac:dyDescent="0.3">
      <c r="A2896" t="s">
        <v>161</v>
      </c>
      <c r="B2896" t="s">
        <v>93</v>
      </c>
      <c r="C2896">
        <v>2895</v>
      </c>
      <c r="D2896">
        <v>2895</v>
      </c>
    </row>
    <row r="2897" spans="1:4" hidden="1" x14ac:dyDescent="0.3">
      <c r="A2897" t="s">
        <v>93</v>
      </c>
      <c r="B2897" t="s">
        <v>93</v>
      </c>
      <c r="C2897">
        <v>2896</v>
      </c>
      <c r="D2897">
        <v>2896</v>
      </c>
    </row>
    <row r="2898" spans="1:4" hidden="1" x14ac:dyDescent="0.3">
      <c r="A2898" t="s">
        <v>26</v>
      </c>
      <c r="B2898" t="s">
        <v>3787</v>
      </c>
      <c r="C2898">
        <v>2897</v>
      </c>
      <c r="D2898">
        <v>2897</v>
      </c>
    </row>
    <row r="2899" spans="1:4" x14ac:dyDescent="0.3">
      <c r="A2899" t="s">
        <v>139</v>
      </c>
      <c r="B2899" t="s">
        <v>3788</v>
      </c>
      <c r="C2899">
        <v>2898</v>
      </c>
      <c r="D2899">
        <v>2898</v>
      </c>
    </row>
    <row r="2900" spans="1:4" hidden="1" x14ac:dyDescent="0.3">
      <c r="A2900" t="s">
        <v>161</v>
      </c>
      <c r="B2900" t="s">
        <v>93</v>
      </c>
      <c r="C2900">
        <v>2899</v>
      </c>
      <c r="D2900">
        <v>2899</v>
      </c>
    </row>
    <row r="2901" spans="1:4" hidden="1" x14ac:dyDescent="0.3">
      <c r="A2901" t="s">
        <v>161</v>
      </c>
      <c r="B2901" t="s">
        <v>93</v>
      </c>
      <c r="C2901">
        <v>2900</v>
      </c>
      <c r="D2901">
        <v>2900</v>
      </c>
    </row>
    <row r="2902" spans="1:4" hidden="1" x14ac:dyDescent="0.3">
      <c r="A2902" t="s">
        <v>90</v>
      </c>
      <c r="B2902" t="s">
        <v>3789</v>
      </c>
      <c r="C2902">
        <v>2901</v>
      </c>
      <c r="D2902">
        <v>2901</v>
      </c>
    </row>
    <row r="2903" spans="1:4" x14ac:dyDescent="0.3">
      <c r="A2903" t="s">
        <v>139</v>
      </c>
      <c r="B2903" t="s">
        <v>3788</v>
      </c>
      <c r="C2903">
        <v>2902</v>
      </c>
      <c r="D2903">
        <v>2902</v>
      </c>
    </row>
    <row r="2904" spans="1:4" x14ac:dyDescent="0.3">
      <c r="A2904" t="s">
        <v>139</v>
      </c>
      <c r="B2904" t="s">
        <v>3788</v>
      </c>
      <c r="C2904">
        <v>2903</v>
      </c>
      <c r="D2904">
        <v>2903</v>
      </c>
    </row>
    <row r="2905" spans="1:4" hidden="1" x14ac:dyDescent="0.3">
      <c r="A2905" t="s">
        <v>26</v>
      </c>
      <c r="B2905" t="s">
        <v>3787</v>
      </c>
      <c r="C2905">
        <v>2904</v>
      </c>
      <c r="D2905">
        <v>2904</v>
      </c>
    </row>
    <row r="2906" spans="1:4" x14ac:dyDescent="0.3">
      <c r="A2906" t="s">
        <v>139</v>
      </c>
      <c r="B2906" t="s">
        <v>3788</v>
      </c>
      <c r="C2906">
        <v>2905</v>
      </c>
      <c r="D2906">
        <v>2905</v>
      </c>
    </row>
    <row r="2907" spans="1:4" x14ac:dyDescent="0.3">
      <c r="A2907" t="s">
        <v>139</v>
      </c>
      <c r="B2907" t="s">
        <v>3788</v>
      </c>
      <c r="C2907">
        <v>2906</v>
      </c>
      <c r="D2907">
        <v>2906</v>
      </c>
    </row>
    <row r="2908" spans="1:4" x14ac:dyDescent="0.3">
      <c r="A2908" t="s">
        <v>139</v>
      </c>
      <c r="B2908" t="s">
        <v>3788</v>
      </c>
      <c r="C2908">
        <v>2907</v>
      </c>
      <c r="D2908">
        <v>2907</v>
      </c>
    </row>
    <row r="2909" spans="1:4" hidden="1" x14ac:dyDescent="0.3">
      <c r="A2909" t="s">
        <v>26</v>
      </c>
      <c r="B2909" t="s">
        <v>3787</v>
      </c>
      <c r="C2909">
        <v>2908</v>
      </c>
      <c r="D2909">
        <v>2908</v>
      </c>
    </row>
    <row r="2910" spans="1:4" hidden="1" x14ac:dyDescent="0.3">
      <c r="A2910" t="s">
        <v>26</v>
      </c>
      <c r="B2910" t="s">
        <v>3787</v>
      </c>
      <c r="C2910">
        <v>2909</v>
      </c>
      <c r="D2910">
        <v>2909</v>
      </c>
    </row>
    <row r="2911" spans="1:4" hidden="1" x14ac:dyDescent="0.3">
      <c r="A2911" t="s">
        <v>26</v>
      </c>
      <c r="B2911" t="s">
        <v>3787</v>
      </c>
      <c r="C2911">
        <v>2910</v>
      </c>
      <c r="D2911">
        <v>2910</v>
      </c>
    </row>
    <row r="2912" spans="1:4" x14ac:dyDescent="0.3">
      <c r="A2912" t="s">
        <v>139</v>
      </c>
      <c r="B2912" t="s">
        <v>3788</v>
      </c>
      <c r="C2912">
        <v>2911</v>
      </c>
      <c r="D2912">
        <v>2911</v>
      </c>
    </row>
    <row r="2913" spans="1:4" hidden="1" x14ac:dyDescent="0.3">
      <c r="A2913" t="s">
        <v>90</v>
      </c>
      <c r="B2913" t="s">
        <v>3789</v>
      </c>
      <c r="C2913">
        <v>2912</v>
      </c>
      <c r="D2913">
        <v>2912</v>
      </c>
    </row>
    <row r="2914" spans="1:4" hidden="1" x14ac:dyDescent="0.3">
      <c r="A2914" t="s">
        <v>93</v>
      </c>
      <c r="B2914" t="s">
        <v>93</v>
      </c>
      <c r="C2914">
        <v>2913</v>
      </c>
      <c r="D2914">
        <v>2913</v>
      </c>
    </row>
    <row r="2915" spans="1:4" hidden="1" x14ac:dyDescent="0.3">
      <c r="A2915" t="s">
        <v>203</v>
      </c>
      <c r="B2915" t="s">
        <v>93</v>
      </c>
      <c r="C2915">
        <v>2914</v>
      </c>
      <c r="D2915">
        <v>2914</v>
      </c>
    </row>
    <row r="2916" spans="1:4" hidden="1" x14ac:dyDescent="0.3">
      <c r="A2916" t="s">
        <v>203</v>
      </c>
      <c r="B2916" t="s">
        <v>93</v>
      </c>
      <c r="C2916">
        <v>2915</v>
      </c>
      <c r="D2916">
        <v>2915</v>
      </c>
    </row>
    <row r="2917" spans="1:4" hidden="1" x14ac:dyDescent="0.3">
      <c r="A2917" t="s">
        <v>90</v>
      </c>
      <c r="B2917" t="s">
        <v>3789</v>
      </c>
      <c r="C2917">
        <v>2916</v>
      </c>
      <c r="D2917">
        <v>2916</v>
      </c>
    </row>
    <row r="2918" spans="1:4" x14ac:dyDescent="0.3">
      <c r="A2918" t="s">
        <v>139</v>
      </c>
      <c r="B2918" t="s">
        <v>3788</v>
      </c>
      <c r="C2918">
        <v>2917</v>
      </c>
      <c r="D2918">
        <v>2917</v>
      </c>
    </row>
    <row r="2919" spans="1:4" x14ac:dyDescent="0.3">
      <c r="A2919" t="s">
        <v>139</v>
      </c>
      <c r="B2919" t="s">
        <v>3788</v>
      </c>
      <c r="C2919">
        <v>2918</v>
      </c>
      <c r="D2919">
        <v>2918</v>
      </c>
    </row>
    <row r="2920" spans="1:4" x14ac:dyDescent="0.3">
      <c r="A2920" t="s">
        <v>139</v>
      </c>
      <c r="B2920" t="s">
        <v>3788</v>
      </c>
      <c r="C2920">
        <v>2919</v>
      </c>
      <c r="D2920">
        <v>2919</v>
      </c>
    </row>
    <row r="2921" spans="1:4" hidden="1" x14ac:dyDescent="0.3">
      <c r="A2921" t="s">
        <v>161</v>
      </c>
      <c r="B2921" t="s">
        <v>93</v>
      </c>
      <c r="C2921">
        <v>2920</v>
      </c>
      <c r="D2921">
        <v>2920</v>
      </c>
    </row>
    <row r="2922" spans="1:4" hidden="1" x14ac:dyDescent="0.3">
      <c r="A2922" t="s">
        <v>26</v>
      </c>
      <c r="B2922" t="s">
        <v>3787</v>
      </c>
      <c r="C2922">
        <v>2921</v>
      </c>
      <c r="D2922">
        <v>2921</v>
      </c>
    </row>
    <row r="2923" spans="1:4" x14ac:dyDescent="0.3">
      <c r="A2923" t="s">
        <v>139</v>
      </c>
      <c r="B2923" t="s">
        <v>3788</v>
      </c>
      <c r="C2923">
        <v>2922</v>
      </c>
      <c r="D2923">
        <v>2922</v>
      </c>
    </row>
    <row r="2924" spans="1:4" hidden="1" x14ac:dyDescent="0.3">
      <c r="A2924" t="s">
        <v>26</v>
      </c>
      <c r="B2924" t="s">
        <v>3787</v>
      </c>
      <c r="C2924">
        <v>2923</v>
      </c>
      <c r="D2924">
        <v>2923</v>
      </c>
    </row>
    <row r="2925" spans="1:4" x14ac:dyDescent="0.3">
      <c r="A2925" t="s">
        <v>159</v>
      </c>
      <c r="B2925" t="s">
        <v>3788</v>
      </c>
      <c r="C2925">
        <v>2924</v>
      </c>
      <c r="D2925">
        <v>2924</v>
      </c>
    </row>
    <row r="2926" spans="1:4" hidden="1" x14ac:dyDescent="0.3">
      <c r="A2926" t="s">
        <v>161</v>
      </c>
      <c r="B2926" t="s">
        <v>93</v>
      </c>
      <c r="C2926">
        <v>2925</v>
      </c>
      <c r="D2926">
        <v>2925</v>
      </c>
    </row>
    <row r="2927" spans="1:4" hidden="1" x14ac:dyDescent="0.3">
      <c r="A2927" t="s">
        <v>108</v>
      </c>
      <c r="B2927" t="s">
        <v>108</v>
      </c>
      <c r="C2927">
        <v>2926</v>
      </c>
      <c r="D2927">
        <v>2926</v>
      </c>
    </row>
    <row r="2928" spans="1:4" x14ac:dyDescent="0.3">
      <c r="A2928" t="s">
        <v>159</v>
      </c>
      <c r="B2928" t="s">
        <v>3788</v>
      </c>
      <c r="C2928">
        <v>2927</v>
      </c>
      <c r="D2928">
        <v>2927</v>
      </c>
    </row>
    <row r="2929" spans="1:4" hidden="1" x14ac:dyDescent="0.3">
      <c r="A2929" t="s">
        <v>161</v>
      </c>
      <c r="B2929" t="s">
        <v>93</v>
      </c>
      <c r="C2929">
        <v>2928</v>
      </c>
      <c r="D2929">
        <v>2928</v>
      </c>
    </row>
    <row r="2930" spans="1:4" hidden="1" x14ac:dyDescent="0.3">
      <c r="A2930" t="s">
        <v>90</v>
      </c>
      <c r="B2930" t="s">
        <v>3789</v>
      </c>
      <c r="C2930">
        <v>2929</v>
      </c>
      <c r="D2930">
        <v>2929</v>
      </c>
    </row>
    <row r="2931" spans="1:4" hidden="1" x14ac:dyDescent="0.3">
      <c r="A2931" t="s">
        <v>26</v>
      </c>
      <c r="B2931" t="s">
        <v>3787</v>
      </c>
      <c r="C2931">
        <v>2930</v>
      </c>
      <c r="D2931">
        <v>2930</v>
      </c>
    </row>
    <row r="2932" spans="1:4" x14ac:dyDescent="0.3">
      <c r="A2932" t="s">
        <v>139</v>
      </c>
      <c r="B2932" t="s">
        <v>3788</v>
      </c>
      <c r="C2932">
        <v>2931</v>
      </c>
      <c r="D2932">
        <v>2931</v>
      </c>
    </row>
    <row r="2933" spans="1:4" x14ac:dyDescent="0.3">
      <c r="A2933" t="s">
        <v>139</v>
      </c>
      <c r="B2933" t="s">
        <v>3788</v>
      </c>
      <c r="C2933">
        <v>2932</v>
      </c>
      <c r="D2933">
        <v>2932</v>
      </c>
    </row>
    <row r="2934" spans="1:4" x14ac:dyDescent="0.3">
      <c r="A2934" t="s">
        <v>139</v>
      </c>
      <c r="B2934" t="s">
        <v>3788</v>
      </c>
      <c r="C2934">
        <v>2933</v>
      </c>
      <c r="D2934">
        <v>2933</v>
      </c>
    </row>
    <row r="2935" spans="1:4" hidden="1" x14ac:dyDescent="0.3">
      <c r="A2935" t="s">
        <v>26</v>
      </c>
      <c r="B2935" t="s">
        <v>3787</v>
      </c>
      <c r="C2935">
        <v>2934</v>
      </c>
      <c r="D2935">
        <v>2934</v>
      </c>
    </row>
    <row r="2936" spans="1:4" hidden="1" x14ac:dyDescent="0.3">
      <c r="A2936" t="s">
        <v>176</v>
      </c>
      <c r="B2936" t="s">
        <v>108</v>
      </c>
      <c r="C2936">
        <v>2935</v>
      </c>
      <c r="D2936">
        <v>2935</v>
      </c>
    </row>
    <row r="2937" spans="1:4" hidden="1" x14ac:dyDescent="0.3">
      <c r="A2937" t="s">
        <v>108</v>
      </c>
      <c r="B2937" t="s">
        <v>108</v>
      </c>
      <c r="C2937">
        <v>2936</v>
      </c>
      <c r="D2937">
        <v>2936</v>
      </c>
    </row>
    <row r="2938" spans="1:4" hidden="1" x14ac:dyDescent="0.3">
      <c r="A2938" t="s">
        <v>26</v>
      </c>
      <c r="B2938" t="s">
        <v>3787</v>
      </c>
      <c r="C2938">
        <v>2937</v>
      </c>
      <c r="D2938">
        <v>2937</v>
      </c>
    </row>
    <row r="2939" spans="1:4" hidden="1" x14ac:dyDescent="0.3">
      <c r="A2939" t="s">
        <v>93</v>
      </c>
      <c r="B2939" t="s">
        <v>93</v>
      </c>
      <c r="C2939">
        <v>2938</v>
      </c>
      <c r="D2939">
        <v>2938</v>
      </c>
    </row>
    <row r="2940" spans="1:4" hidden="1" x14ac:dyDescent="0.3">
      <c r="A2940" t="s">
        <v>26</v>
      </c>
      <c r="B2940" t="s">
        <v>3787</v>
      </c>
      <c r="C2940">
        <v>2939</v>
      </c>
      <c r="D2940">
        <v>2939</v>
      </c>
    </row>
    <row r="2941" spans="1:4" hidden="1" x14ac:dyDescent="0.3">
      <c r="A2941" t="s">
        <v>93</v>
      </c>
      <c r="B2941" t="s">
        <v>93</v>
      </c>
      <c r="C2941">
        <v>2940</v>
      </c>
      <c r="D2941">
        <v>2940</v>
      </c>
    </row>
    <row r="2942" spans="1:4" hidden="1" x14ac:dyDescent="0.3">
      <c r="A2942" t="s">
        <v>26</v>
      </c>
      <c r="B2942" t="s">
        <v>3787</v>
      </c>
      <c r="C2942">
        <v>2941</v>
      </c>
      <c r="D2942">
        <v>2941</v>
      </c>
    </row>
    <row r="2943" spans="1:4" hidden="1" x14ac:dyDescent="0.3">
      <c r="A2943" t="s">
        <v>108</v>
      </c>
      <c r="B2943" t="s">
        <v>108</v>
      </c>
      <c r="C2943">
        <v>2942</v>
      </c>
      <c r="D2943">
        <v>2942</v>
      </c>
    </row>
    <row r="2944" spans="1:4" hidden="1" x14ac:dyDescent="0.3">
      <c r="A2944" t="s">
        <v>26</v>
      </c>
      <c r="B2944" t="s">
        <v>3787</v>
      </c>
      <c r="C2944">
        <v>2943</v>
      </c>
      <c r="D2944">
        <v>2943</v>
      </c>
    </row>
    <row r="2945" spans="1:4" hidden="1" x14ac:dyDescent="0.3">
      <c r="A2945" t="s">
        <v>26</v>
      </c>
      <c r="B2945" t="s">
        <v>3787</v>
      </c>
      <c r="C2945">
        <v>2944</v>
      </c>
      <c r="D2945">
        <v>2944</v>
      </c>
    </row>
    <row r="2946" spans="1:4" hidden="1" x14ac:dyDescent="0.3">
      <c r="A2946" t="s">
        <v>161</v>
      </c>
      <c r="B2946" t="s">
        <v>93</v>
      </c>
      <c r="C2946">
        <v>2945</v>
      </c>
      <c r="D2946">
        <v>2945</v>
      </c>
    </row>
    <row r="2947" spans="1:4" x14ac:dyDescent="0.3">
      <c r="A2947" t="s">
        <v>139</v>
      </c>
      <c r="B2947" t="s">
        <v>3788</v>
      </c>
      <c r="C2947">
        <v>2946</v>
      </c>
      <c r="D2947">
        <v>2946</v>
      </c>
    </row>
    <row r="2948" spans="1:4" hidden="1" x14ac:dyDescent="0.3">
      <c r="A2948" t="s">
        <v>108</v>
      </c>
      <c r="B2948" t="s">
        <v>108</v>
      </c>
      <c r="C2948">
        <v>2947</v>
      </c>
      <c r="D2948">
        <v>2947</v>
      </c>
    </row>
    <row r="2949" spans="1:4" hidden="1" x14ac:dyDescent="0.3">
      <c r="A2949" t="s">
        <v>215</v>
      </c>
      <c r="B2949" t="s">
        <v>108</v>
      </c>
      <c r="C2949">
        <v>2948</v>
      </c>
      <c r="D2949">
        <v>2948</v>
      </c>
    </row>
    <row r="2950" spans="1:4" hidden="1" x14ac:dyDescent="0.3">
      <c r="A2950" t="s">
        <v>108</v>
      </c>
      <c r="B2950" t="s">
        <v>108</v>
      </c>
      <c r="C2950">
        <v>2949</v>
      </c>
      <c r="D2950">
        <v>2949</v>
      </c>
    </row>
    <row r="2951" spans="1:4" hidden="1" x14ac:dyDescent="0.3">
      <c r="A2951" t="s">
        <v>26</v>
      </c>
      <c r="B2951" t="s">
        <v>3787</v>
      </c>
      <c r="C2951">
        <v>2950</v>
      </c>
      <c r="D2951">
        <v>2950</v>
      </c>
    </row>
    <row r="2952" spans="1:4" hidden="1" x14ac:dyDescent="0.3">
      <c r="A2952" t="s">
        <v>227</v>
      </c>
      <c r="B2952" t="s">
        <v>108</v>
      </c>
      <c r="C2952">
        <v>2951</v>
      </c>
      <c r="D2952">
        <v>2951</v>
      </c>
    </row>
    <row r="2953" spans="1:4" x14ac:dyDescent="0.3">
      <c r="A2953" t="s">
        <v>139</v>
      </c>
      <c r="B2953" t="s">
        <v>3788</v>
      </c>
      <c r="C2953">
        <v>2952</v>
      </c>
      <c r="D2953">
        <v>2952</v>
      </c>
    </row>
    <row r="2954" spans="1:4" x14ac:dyDescent="0.3">
      <c r="A2954" t="s">
        <v>139</v>
      </c>
      <c r="B2954" t="s">
        <v>3788</v>
      </c>
      <c r="C2954">
        <v>2953</v>
      </c>
      <c r="D2954">
        <v>2953</v>
      </c>
    </row>
    <row r="2955" spans="1:4" hidden="1" x14ac:dyDescent="0.3">
      <c r="A2955" t="s">
        <v>161</v>
      </c>
      <c r="B2955" t="s">
        <v>93</v>
      </c>
      <c r="C2955">
        <v>2954</v>
      </c>
      <c r="D2955">
        <v>2954</v>
      </c>
    </row>
    <row r="2956" spans="1:4" hidden="1" x14ac:dyDescent="0.3">
      <c r="A2956" t="s">
        <v>161</v>
      </c>
      <c r="B2956" t="s">
        <v>93</v>
      </c>
      <c r="C2956">
        <v>2955</v>
      </c>
      <c r="D2956">
        <v>2955</v>
      </c>
    </row>
    <row r="2957" spans="1:4" hidden="1" x14ac:dyDescent="0.3">
      <c r="A2957" t="s">
        <v>108</v>
      </c>
      <c r="B2957" t="s">
        <v>108</v>
      </c>
      <c r="C2957">
        <v>2956</v>
      </c>
      <c r="D2957">
        <v>2956</v>
      </c>
    </row>
    <row r="2958" spans="1:4" hidden="1" x14ac:dyDescent="0.3">
      <c r="A2958" t="s">
        <v>161</v>
      </c>
      <c r="B2958" t="s">
        <v>93</v>
      </c>
      <c r="C2958">
        <v>2957</v>
      </c>
      <c r="D2958">
        <v>2957</v>
      </c>
    </row>
    <row r="2959" spans="1:4" hidden="1" x14ac:dyDescent="0.3">
      <c r="A2959" t="s">
        <v>108</v>
      </c>
      <c r="B2959" t="s">
        <v>108</v>
      </c>
      <c r="C2959">
        <v>2958</v>
      </c>
      <c r="D2959">
        <v>2958</v>
      </c>
    </row>
    <row r="2960" spans="1:4" x14ac:dyDescent="0.3">
      <c r="A2960" t="s">
        <v>139</v>
      </c>
      <c r="B2960" t="s">
        <v>3788</v>
      </c>
      <c r="C2960">
        <v>2959</v>
      </c>
      <c r="D2960">
        <v>2959</v>
      </c>
    </row>
    <row r="2961" spans="1:4" hidden="1" x14ac:dyDescent="0.3">
      <c r="A2961" t="s">
        <v>26</v>
      </c>
      <c r="B2961" t="s">
        <v>3787</v>
      </c>
      <c r="C2961">
        <v>2960</v>
      </c>
      <c r="D2961">
        <v>2960</v>
      </c>
    </row>
    <row r="2962" spans="1:4" hidden="1" x14ac:dyDescent="0.3">
      <c r="A2962" t="s">
        <v>108</v>
      </c>
      <c r="B2962" t="s">
        <v>108</v>
      </c>
      <c r="C2962">
        <v>2961</v>
      </c>
      <c r="D2962">
        <v>2961</v>
      </c>
    </row>
    <row r="2963" spans="1:4" hidden="1" x14ac:dyDescent="0.3">
      <c r="A2963" t="s">
        <v>227</v>
      </c>
      <c r="B2963" t="s">
        <v>108</v>
      </c>
      <c r="C2963">
        <v>2962</v>
      </c>
      <c r="D2963">
        <v>2962</v>
      </c>
    </row>
    <row r="2964" spans="1:4" x14ac:dyDescent="0.3">
      <c r="A2964" t="s">
        <v>139</v>
      </c>
      <c r="B2964" t="s">
        <v>3788</v>
      </c>
      <c r="C2964">
        <v>2963</v>
      </c>
      <c r="D2964">
        <v>2963</v>
      </c>
    </row>
    <row r="2965" spans="1:4" hidden="1" x14ac:dyDescent="0.3">
      <c r="A2965" t="s">
        <v>108</v>
      </c>
      <c r="B2965" t="s">
        <v>108</v>
      </c>
      <c r="C2965">
        <v>2964</v>
      </c>
      <c r="D2965">
        <v>2964</v>
      </c>
    </row>
    <row r="2966" spans="1:4" hidden="1" x14ac:dyDescent="0.3">
      <c r="A2966" t="s">
        <v>108</v>
      </c>
      <c r="B2966" t="s">
        <v>108</v>
      </c>
      <c r="C2966">
        <v>2965</v>
      </c>
      <c r="D2966">
        <v>2965</v>
      </c>
    </row>
    <row r="2967" spans="1:4" hidden="1" x14ac:dyDescent="0.3">
      <c r="A2967" t="s">
        <v>93</v>
      </c>
      <c r="B2967" t="s">
        <v>93</v>
      </c>
      <c r="C2967">
        <v>2966</v>
      </c>
      <c r="D2967">
        <v>2966</v>
      </c>
    </row>
    <row r="2968" spans="1:4" x14ac:dyDescent="0.3">
      <c r="A2968" t="s">
        <v>139</v>
      </c>
      <c r="B2968" t="s">
        <v>3788</v>
      </c>
      <c r="C2968">
        <v>2967</v>
      </c>
      <c r="D2968">
        <v>2967</v>
      </c>
    </row>
    <row r="2969" spans="1:4" hidden="1" x14ac:dyDescent="0.3">
      <c r="A2969" t="s">
        <v>161</v>
      </c>
      <c r="B2969" t="s">
        <v>93</v>
      </c>
      <c r="C2969">
        <v>2968</v>
      </c>
      <c r="D2969">
        <v>2968</v>
      </c>
    </row>
    <row r="2970" spans="1:4" x14ac:dyDescent="0.3">
      <c r="A2970" t="s">
        <v>139</v>
      </c>
      <c r="B2970" t="s">
        <v>3788</v>
      </c>
      <c r="C2970">
        <v>2969</v>
      </c>
      <c r="D2970">
        <v>2969</v>
      </c>
    </row>
    <row r="2971" spans="1:4" hidden="1" x14ac:dyDescent="0.3">
      <c r="A2971" t="s">
        <v>90</v>
      </c>
      <c r="B2971" t="s">
        <v>3789</v>
      </c>
      <c r="C2971">
        <v>2970</v>
      </c>
      <c r="D2971">
        <v>2970</v>
      </c>
    </row>
    <row r="2972" spans="1:4" hidden="1" x14ac:dyDescent="0.3">
      <c r="A2972" t="s">
        <v>90</v>
      </c>
      <c r="B2972" t="s">
        <v>3789</v>
      </c>
      <c r="C2972">
        <v>2971</v>
      </c>
      <c r="D2972">
        <v>2971</v>
      </c>
    </row>
    <row r="2973" spans="1:4" x14ac:dyDescent="0.3">
      <c r="A2973" t="s">
        <v>139</v>
      </c>
      <c r="B2973" t="s">
        <v>3788</v>
      </c>
      <c r="C2973">
        <v>2972</v>
      </c>
      <c r="D2973">
        <v>2972</v>
      </c>
    </row>
    <row r="2974" spans="1:4" hidden="1" x14ac:dyDescent="0.3">
      <c r="A2974" t="s">
        <v>108</v>
      </c>
      <c r="B2974" t="s">
        <v>108</v>
      </c>
      <c r="C2974">
        <v>2973</v>
      </c>
      <c r="D2974">
        <v>2973</v>
      </c>
    </row>
    <row r="2975" spans="1:4" hidden="1" x14ac:dyDescent="0.3">
      <c r="A2975" t="s">
        <v>90</v>
      </c>
      <c r="B2975" t="s">
        <v>3789</v>
      </c>
      <c r="C2975">
        <v>2974</v>
      </c>
      <c r="D2975">
        <v>2974</v>
      </c>
    </row>
    <row r="2976" spans="1:4" hidden="1" x14ac:dyDescent="0.3">
      <c r="A2976" t="s">
        <v>26</v>
      </c>
      <c r="B2976" t="s">
        <v>3787</v>
      </c>
      <c r="C2976">
        <v>2975</v>
      </c>
      <c r="D2976">
        <v>2975</v>
      </c>
    </row>
    <row r="2977" spans="1:4" hidden="1" x14ac:dyDescent="0.3">
      <c r="A2977" t="s">
        <v>507</v>
      </c>
      <c r="B2977" t="s">
        <v>93</v>
      </c>
      <c r="C2977">
        <v>2976</v>
      </c>
      <c r="D2977">
        <v>2976</v>
      </c>
    </row>
    <row r="2978" spans="1:4" hidden="1" x14ac:dyDescent="0.3">
      <c r="A2978" t="s">
        <v>26</v>
      </c>
      <c r="B2978" t="s">
        <v>3787</v>
      </c>
      <c r="C2978">
        <v>2977</v>
      </c>
      <c r="D2978">
        <v>2977</v>
      </c>
    </row>
    <row r="2979" spans="1:4" hidden="1" x14ac:dyDescent="0.3">
      <c r="A2979" t="s">
        <v>161</v>
      </c>
      <c r="B2979" t="s">
        <v>93</v>
      </c>
      <c r="C2979">
        <v>2978</v>
      </c>
      <c r="D2979">
        <v>2978</v>
      </c>
    </row>
    <row r="2980" spans="1:4" hidden="1" x14ac:dyDescent="0.3">
      <c r="A2980" t="s">
        <v>161</v>
      </c>
      <c r="B2980" t="s">
        <v>93</v>
      </c>
      <c r="C2980">
        <v>2979</v>
      </c>
      <c r="D2980">
        <v>2979</v>
      </c>
    </row>
    <row r="2981" spans="1:4" hidden="1" x14ac:dyDescent="0.3">
      <c r="A2981" t="s">
        <v>108</v>
      </c>
      <c r="B2981" t="s">
        <v>108</v>
      </c>
      <c r="C2981">
        <v>2980</v>
      </c>
      <c r="D2981">
        <v>2980</v>
      </c>
    </row>
    <row r="2982" spans="1:4" hidden="1" x14ac:dyDescent="0.3">
      <c r="A2982" t="s">
        <v>161</v>
      </c>
      <c r="B2982" t="s">
        <v>93</v>
      </c>
      <c r="C2982">
        <v>2981</v>
      </c>
      <c r="D2982">
        <v>2981</v>
      </c>
    </row>
    <row r="2983" spans="1:4" x14ac:dyDescent="0.3">
      <c r="A2983" t="s">
        <v>139</v>
      </c>
      <c r="B2983" t="s">
        <v>3788</v>
      </c>
      <c r="C2983">
        <v>2982</v>
      </c>
      <c r="D2983">
        <v>2982</v>
      </c>
    </row>
    <row r="2984" spans="1:4" hidden="1" x14ac:dyDescent="0.3">
      <c r="A2984" t="s">
        <v>93</v>
      </c>
      <c r="B2984" t="s">
        <v>93</v>
      </c>
      <c r="C2984">
        <v>2983</v>
      </c>
      <c r="D2984">
        <v>2983</v>
      </c>
    </row>
    <row r="2985" spans="1:4" hidden="1" x14ac:dyDescent="0.3">
      <c r="A2985" t="s">
        <v>254</v>
      </c>
      <c r="B2985" t="s">
        <v>3790</v>
      </c>
      <c r="C2985">
        <v>2984</v>
      </c>
      <c r="D2985">
        <v>2984</v>
      </c>
    </row>
    <row r="2986" spans="1:4" hidden="1" x14ac:dyDescent="0.3">
      <c r="A2986" t="s">
        <v>203</v>
      </c>
      <c r="B2986" t="s">
        <v>93</v>
      </c>
      <c r="C2986">
        <v>2985</v>
      </c>
      <c r="D2986">
        <v>2985</v>
      </c>
    </row>
    <row r="2987" spans="1:4" hidden="1" x14ac:dyDescent="0.3">
      <c r="A2987" t="s">
        <v>108</v>
      </c>
      <c r="B2987" t="s">
        <v>108</v>
      </c>
      <c r="C2987">
        <v>2986</v>
      </c>
      <c r="D2987">
        <v>2986</v>
      </c>
    </row>
    <row r="2988" spans="1:4" hidden="1" x14ac:dyDescent="0.3">
      <c r="A2988" t="s">
        <v>108</v>
      </c>
      <c r="B2988" t="s">
        <v>108</v>
      </c>
      <c r="C2988">
        <v>2987</v>
      </c>
      <c r="D2988">
        <v>2987</v>
      </c>
    </row>
    <row r="2989" spans="1:4" hidden="1" x14ac:dyDescent="0.3">
      <c r="A2989" t="s">
        <v>203</v>
      </c>
      <c r="B2989" t="s">
        <v>93</v>
      </c>
      <c r="C2989">
        <v>2988</v>
      </c>
      <c r="D2989">
        <v>2988</v>
      </c>
    </row>
    <row r="2990" spans="1:4" hidden="1" x14ac:dyDescent="0.3">
      <c r="A2990" t="s">
        <v>26</v>
      </c>
      <c r="B2990" t="s">
        <v>3787</v>
      </c>
      <c r="C2990">
        <v>2989</v>
      </c>
      <c r="D2990">
        <v>2989</v>
      </c>
    </row>
    <row r="2991" spans="1:4" hidden="1" x14ac:dyDescent="0.3">
      <c r="A2991" t="s">
        <v>108</v>
      </c>
      <c r="B2991" t="s">
        <v>108</v>
      </c>
      <c r="C2991">
        <v>2990</v>
      </c>
      <c r="D2991">
        <v>2990</v>
      </c>
    </row>
    <row r="2992" spans="1:4" hidden="1" x14ac:dyDescent="0.3">
      <c r="A2992" t="s">
        <v>108</v>
      </c>
      <c r="B2992" t="s">
        <v>108</v>
      </c>
      <c r="C2992">
        <v>2991</v>
      </c>
      <c r="D2992">
        <v>2991</v>
      </c>
    </row>
    <row r="2993" spans="1:4" hidden="1" x14ac:dyDescent="0.3">
      <c r="A2993" t="s">
        <v>90</v>
      </c>
      <c r="B2993" t="s">
        <v>3789</v>
      </c>
      <c r="C2993">
        <v>2992</v>
      </c>
      <c r="D2993">
        <v>2992</v>
      </c>
    </row>
    <row r="2994" spans="1:4" hidden="1" x14ac:dyDescent="0.3">
      <c r="A2994" t="s">
        <v>108</v>
      </c>
      <c r="B2994" t="s">
        <v>108</v>
      </c>
      <c r="C2994">
        <v>2993</v>
      </c>
      <c r="D2994">
        <v>2993</v>
      </c>
    </row>
    <row r="2995" spans="1:4" hidden="1" x14ac:dyDescent="0.3">
      <c r="A2995" t="s">
        <v>93</v>
      </c>
      <c r="B2995" t="s">
        <v>93</v>
      </c>
      <c r="C2995">
        <v>2994</v>
      </c>
      <c r="D2995">
        <v>2994</v>
      </c>
    </row>
    <row r="2996" spans="1:4" hidden="1" x14ac:dyDescent="0.3">
      <c r="A2996" t="s">
        <v>108</v>
      </c>
      <c r="B2996" t="s">
        <v>108</v>
      </c>
      <c r="C2996">
        <v>2995</v>
      </c>
      <c r="D2996">
        <v>2995</v>
      </c>
    </row>
    <row r="2997" spans="1:4" hidden="1" x14ac:dyDescent="0.3">
      <c r="A2997" t="s">
        <v>108</v>
      </c>
      <c r="B2997" t="s">
        <v>108</v>
      </c>
      <c r="C2997">
        <v>2996</v>
      </c>
      <c r="D2997">
        <v>2996</v>
      </c>
    </row>
    <row r="2998" spans="1:4" hidden="1" x14ac:dyDescent="0.3">
      <c r="A2998" t="s">
        <v>26</v>
      </c>
      <c r="B2998" t="s">
        <v>3787</v>
      </c>
      <c r="C2998">
        <v>2997</v>
      </c>
      <c r="D2998">
        <v>2997</v>
      </c>
    </row>
    <row r="2999" spans="1:4" hidden="1" x14ac:dyDescent="0.3">
      <c r="A2999" t="s">
        <v>26</v>
      </c>
      <c r="B2999" t="s">
        <v>3787</v>
      </c>
      <c r="C2999">
        <v>2998</v>
      </c>
      <c r="D2999">
        <v>2998</v>
      </c>
    </row>
    <row r="3000" spans="1:4" x14ac:dyDescent="0.3">
      <c r="A3000" t="s">
        <v>139</v>
      </c>
      <c r="B3000" t="s">
        <v>3788</v>
      </c>
      <c r="C3000">
        <v>2999</v>
      </c>
      <c r="D3000">
        <v>2999</v>
      </c>
    </row>
    <row r="3001" spans="1:4" hidden="1" x14ac:dyDescent="0.3">
      <c r="A3001" t="s">
        <v>108</v>
      </c>
      <c r="B3001" t="s">
        <v>108</v>
      </c>
      <c r="C3001">
        <v>3000</v>
      </c>
      <c r="D3001">
        <v>3000</v>
      </c>
    </row>
    <row r="3002" spans="1:4" x14ac:dyDescent="0.3">
      <c r="A3002" t="s">
        <v>139</v>
      </c>
      <c r="B3002" t="s">
        <v>3788</v>
      </c>
      <c r="C3002">
        <v>3001</v>
      </c>
      <c r="D3002">
        <v>3001</v>
      </c>
    </row>
    <row r="3003" spans="1:4" hidden="1" x14ac:dyDescent="0.3">
      <c r="A3003" t="s">
        <v>108</v>
      </c>
      <c r="B3003" t="s">
        <v>108</v>
      </c>
      <c r="C3003">
        <v>3002</v>
      </c>
      <c r="D3003">
        <v>3002</v>
      </c>
    </row>
    <row r="3004" spans="1:4" hidden="1" x14ac:dyDescent="0.3">
      <c r="A3004" t="s">
        <v>108</v>
      </c>
      <c r="B3004" t="s">
        <v>108</v>
      </c>
      <c r="C3004">
        <v>3003</v>
      </c>
      <c r="D3004">
        <v>3003</v>
      </c>
    </row>
    <row r="3005" spans="1:4" hidden="1" x14ac:dyDescent="0.3">
      <c r="A3005" t="s">
        <v>108</v>
      </c>
      <c r="B3005" t="s">
        <v>108</v>
      </c>
      <c r="C3005">
        <v>3004</v>
      </c>
      <c r="D3005">
        <v>3004</v>
      </c>
    </row>
    <row r="3006" spans="1:4" hidden="1" x14ac:dyDescent="0.3">
      <c r="A3006" t="s">
        <v>93</v>
      </c>
      <c r="B3006" t="s">
        <v>93</v>
      </c>
      <c r="C3006">
        <v>3005</v>
      </c>
      <c r="D3006">
        <v>3005</v>
      </c>
    </row>
    <row r="3007" spans="1:4" x14ac:dyDescent="0.3">
      <c r="A3007" t="s">
        <v>139</v>
      </c>
      <c r="B3007" t="s">
        <v>3788</v>
      </c>
      <c r="C3007">
        <v>3006</v>
      </c>
      <c r="D3007">
        <v>3006</v>
      </c>
    </row>
    <row r="3008" spans="1:4" x14ac:dyDescent="0.3">
      <c r="A3008" t="s">
        <v>139</v>
      </c>
      <c r="B3008" t="s">
        <v>3788</v>
      </c>
      <c r="C3008">
        <v>3007</v>
      </c>
      <c r="D3008">
        <v>3007</v>
      </c>
    </row>
    <row r="3009" spans="1:4" x14ac:dyDescent="0.3">
      <c r="A3009" t="s">
        <v>159</v>
      </c>
      <c r="B3009" t="s">
        <v>3788</v>
      </c>
      <c r="C3009">
        <v>3008</v>
      </c>
      <c r="D3009">
        <v>3008</v>
      </c>
    </row>
    <row r="3010" spans="1:4" x14ac:dyDescent="0.3">
      <c r="A3010" t="s">
        <v>139</v>
      </c>
      <c r="B3010" t="s">
        <v>3788</v>
      </c>
      <c r="C3010">
        <v>3009</v>
      </c>
      <c r="D3010">
        <v>3009</v>
      </c>
    </row>
    <row r="3011" spans="1:4" hidden="1" x14ac:dyDescent="0.3">
      <c r="A3011" t="s">
        <v>90</v>
      </c>
      <c r="B3011" t="s">
        <v>3789</v>
      </c>
      <c r="C3011">
        <v>3010</v>
      </c>
      <c r="D3011">
        <v>3010</v>
      </c>
    </row>
    <row r="3012" spans="1:4" x14ac:dyDescent="0.3">
      <c r="A3012" t="s">
        <v>139</v>
      </c>
      <c r="B3012" t="s">
        <v>3788</v>
      </c>
      <c r="C3012">
        <v>3011</v>
      </c>
      <c r="D3012">
        <v>3011</v>
      </c>
    </row>
    <row r="3013" spans="1:4" hidden="1" x14ac:dyDescent="0.3">
      <c r="A3013" t="s">
        <v>161</v>
      </c>
      <c r="B3013" t="s">
        <v>93</v>
      </c>
      <c r="C3013">
        <v>3012</v>
      </c>
      <c r="D3013">
        <v>3012</v>
      </c>
    </row>
    <row r="3014" spans="1:4" hidden="1" x14ac:dyDescent="0.3">
      <c r="A3014" t="s">
        <v>108</v>
      </c>
      <c r="B3014" t="s">
        <v>108</v>
      </c>
      <c r="C3014">
        <v>3013</v>
      </c>
      <c r="D3014">
        <v>3013</v>
      </c>
    </row>
    <row r="3015" spans="1:4" hidden="1" x14ac:dyDescent="0.3">
      <c r="A3015" t="s">
        <v>26</v>
      </c>
      <c r="B3015" t="s">
        <v>3787</v>
      </c>
      <c r="C3015">
        <v>3014</v>
      </c>
      <c r="D3015">
        <v>3014</v>
      </c>
    </row>
    <row r="3016" spans="1:4" hidden="1" x14ac:dyDescent="0.3">
      <c r="A3016" t="s">
        <v>26</v>
      </c>
      <c r="B3016" t="s">
        <v>3787</v>
      </c>
      <c r="C3016">
        <v>3015</v>
      </c>
      <c r="D3016">
        <v>3015</v>
      </c>
    </row>
    <row r="3017" spans="1:4" hidden="1" x14ac:dyDescent="0.3">
      <c r="A3017" t="s">
        <v>26</v>
      </c>
      <c r="B3017" t="s">
        <v>3787</v>
      </c>
      <c r="C3017">
        <v>3016</v>
      </c>
      <c r="D3017">
        <v>3016</v>
      </c>
    </row>
    <row r="3018" spans="1:4" hidden="1" x14ac:dyDescent="0.3">
      <c r="A3018" t="s">
        <v>108</v>
      </c>
      <c r="B3018" t="s">
        <v>108</v>
      </c>
      <c r="C3018">
        <v>3017</v>
      </c>
      <c r="D3018">
        <v>3017</v>
      </c>
    </row>
    <row r="3019" spans="1:4" x14ac:dyDescent="0.3">
      <c r="A3019" t="s">
        <v>139</v>
      </c>
      <c r="B3019" t="s">
        <v>3788</v>
      </c>
      <c r="C3019">
        <v>3018</v>
      </c>
      <c r="D3019">
        <v>3018</v>
      </c>
    </row>
    <row r="3020" spans="1:4" hidden="1" x14ac:dyDescent="0.3">
      <c r="A3020" t="s">
        <v>108</v>
      </c>
      <c r="B3020" t="s">
        <v>108</v>
      </c>
      <c r="C3020">
        <v>3019</v>
      </c>
      <c r="D3020">
        <v>3019</v>
      </c>
    </row>
    <row r="3021" spans="1:4" hidden="1" x14ac:dyDescent="0.3">
      <c r="A3021" t="s">
        <v>26</v>
      </c>
      <c r="B3021" t="s">
        <v>3787</v>
      </c>
      <c r="C3021">
        <v>3020</v>
      </c>
      <c r="D3021">
        <v>3020</v>
      </c>
    </row>
    <row r="3022" spans="1:4" hidden="1" x14ac:dyDescent="0.3">
      <c r="A3022" t="s">
        <v>93</v>
      </c>
      <c r="B3022" t="s">
        <v>93</v>
      </c>
      <c r="C3022">
        <v>3021</v>
      </c>
      <c r="D3022">
        <v>3021</v>
      </c>
    </row>
    <row r="3023" spans="1:4" hidden="1" x14ac:dyDescent="0.3">
      <c r="A3023" t="s">
        <v>26</v>
      </c>
      <c r="B3023" t="s">
        <v>3787</v>
      </c>
      <c r="C3023">
        <v>3022</v>
      </c>
      <c r="D3023">
        <v>3022</v>
      </c>
    </row>
    <row r="3024" spans="1:4" hidden="1" x14ac:dyDescent="0.3">
      <c r="A3024" t="s">
        <v>26</v>
      </c>
      <c r="B3024" t="s">
        <v>3787</v>
      </c>
      <c r="C3024">
        <v>3023</v>
      </c>
      <c r="D3024">
        <v>3023</v>
      </c>
    </row>
    <row r="3025" spans="1:4" hidden="1" x14ac:dyDescent="0.3">
      <c r="A3025" t="s">
        <v>108</v>
      </c>
      <c r="B3025" t="s">
        <v>108</v>
      </c>
      <c r="C3025">
        <v>3024</v>
      </c>
      <c r="D3025">
        <v>3024</v>
      </c>
    </row>
    <row r="3026" spans="1:4" hidden="1" x14ac:dyDescent="0.3">
      <c r="A3026" t="s">
        <v>93</v>
      </c>
      <c r="B3026" t="s">
        <v>93</v>
      </c>
      <c r="C3026">
        <v>3025</v>
      </c>
      <c r="D3026">
        <v>3025</v>
      </c>
    </row>
    <row r="3027" spans="1:4" x14ac:dyDescent="0.3">
      <c r="A3027" t="s">
        <v>139</v>
      </c>
      <c r="B3027" t="s">
        <v>3788</v>
      </c>
      <c r="C3027">
        <v>3026</v>
      </c>
      <c r="D3027">
        <v>3026</v>
      </c>
    </row>
    <row r="3028" spans="1:4" x14ac:dyDescent="0.3">
      <c r="A3028" t="s">
        <v>159</v>
      </c>
      <c r="B3028" t="s">
        <v>3788</v>
      </c>
      <c r="C3028">
        <v>3027</v>
      </c>
      <c r="D3028">
        <v>3027</v>
      </c>
    </row>
    <row r="3029" spans="1:4" hidden="1" x14ac:dyDescent="0.3">
      <c r="A3029" t="s">
        <v>161</v>
      </c>
      <c r="B3029" t="s">
        <v>93</v>
      </c>
      <c r="C3029">
        <v>3028</v>
      </c>
      <c r="D3029">
        <v>3028</v>
      </c>
    </row>
    <row r="3030" spans="1:4" x14ac:dyDescent="0.3">
      <c r="A3030" t="s">
        <v>139</v>
      </c>
      <c r="B3030" t="s">
        <v>3788</v>
      </c>
      <c r="C3030">
        <v>3029</v>
      </c>
      <c r="D3030">
        <v>3029</v>
      </c>
    </row>
    <row r="3031" spans="1:4" hidden="1" x14ac:dyDescent="0.3">
      <c r="A3031" t="s">
        <v>161</v>
      </c>
      <c r="B3031" t="s">
        <v>93</v>
      </c>
      <c r="C3031">
        <v>3030</v>
      </c>
      <c r="D3031">
        <v>3030</v>
      </c>
    </row>
    <row r="3032" spans="1:4" hidden="1" x14ac:dyDescent="0.3">
      <c r="A3032" t="s">
        <v>93</v>
      </c>
      <c r="B3032" t="s">
        <v>93</v>
      </c>
      <c r="C3032">
        <v>3031</v>
      </c>
      <c r="D3032">
        <v>3031</v>
      </c>
    </row>
    <row r="3033" spans="1:4" hidden="1" x14ac:dyDescent="0.3">
      <c r="A3033" t="s">
        <v>108</v>
      </c>
      <c r="B3033" t="s">
        <v>108</v>
      </c>
      <c r="C3033">
        <v>3032</v>
      </c>
      <c r="D3033">
        <v>3032</v>
      </c>
    </row>
    <row r="3034" spans="1:4" hidden="1" x14ac:dyDescent="0.3">
      <c r="A3034" t="s">
        <v>108</v>
      </c>
      <c r="B3034" t="s">
        <v>108</v>
      </c>
      <c r="C3034">
        <v>3033</v>
      </c>
      <c r="D3034">
        <v>3033</v>
      </c>
    </row>
    <row r="3035" spans="1:4" hidden="1" x14ac:dyDescent="0.3">
      <c r="A3035" t="s">
        <v>161</v>
      </c>
      <c r="B3035" t="s">
        <v>93</v>
      </c>
      <c r="C3035">
        <v>3034</v>
      </c>
      <c r="D3035">
        <v>3034</v>
      </c>
    </row>
    <row r="3036" spans="1:4" hidden="1" x14ac:dyDescent="0.3">
      <c r="A3036" t="s">
        <v>26</v>
      </c>
      <c r="B3036" t="s">
        <v>3787</v>
      </c>
      <c r="C3036">
        <v>3035</v>
      </c>
      <c r="D3036">
        <v>3035</v>
      </c>
    </row>
    <row r="3037" spans="1:4" hidden="1" x14ac:dyDescent="0.3">
      <c r="A3037" t="s">
        <v>93</v>
      </c>
      <c r="B3037" t="s">
        <v>93</v>
      </c>
      <c r="C3037">
        <v>3036</v>
      </c>
      <c r="D3037">
        <v>3036</v>
      </c>
    </row>
    <row r="3038" spans="1:4" hidden="1" x14ac:dyDescent="0.3">
      <c r="A3038" t="s">
        <v>93</v>
      </c>
      <c r="B3038" t="s">
        <v>93</v>
      </c>
      <c r="C3038">
        <v>3037</v>
      </c>
      <c r="D3038">
        <v>3037</v>
      </c>
    </row>
    <row r="3039" spans="1:4" hidden="1" x14ac:dyDescent="0.3">
      <c r="A3039" t="s">
        <v>108</v>
      </c>
      <c r="B3039" t="s">
        <v>108</v>
      </c>
      <c r="C3039">
        <v>3038</v>
      </c>
      <c r="D3039">
        <v>3038</v>
      </c>
    </row>
    <row r="3040" spans="1:4" x14ac:dyDescent="0.3">
      <c r="A3040" t="s">
        <v>139</v>
      </c>
      <c r="B3040" t="s">
        <v>3788</v>
      </c>
      <c r="C3040">
        <v>3039</v>
      </c>
      <c r="D3040">
        <v>3039</v>
      </c>
    </row>
    <row r="3041" spans="1:4" hidden="1" x14ac:dyDescent="0.3">
      <c r="A3041" t="s">
        <v>108</v>
      </c>
      <c r="B3041" t="s">
        <v>108</v>
      </c>
      <c r="C3041">
        <v>3040</v>
      </c>
      <c r="D3041">
        <v>3040</v>
      </c>
    </row>
    <row r="3042" spans="1:4" hidden="1" x14ac:dyDescent="0.3">
      <c r="A3042" t="s">
        <v>108</v>
      </c>
      <c r="B3042" t="s">
        <v>108</v>
      </c>
      <c r="C3042">
        <v>3041</v>
      </c>
      <c r="D3042">
        <v>3041</v>
      </c>
    </row>
    <row r="3043" spans="1:4" x14ac:dyDescent="0.3">
      <c r="A3043" t="s">
        <v>139</v>
      </c>
      <c r="B3043" t="s">
        <v>3788</v>
      </c>
      <c r="C3043">
        <v>3042</v>
      </c>
      <c r="D3043">
        <v>3042</v>
      </c>
    </row>
    <row r="3044" spans="1:4" hidden="1" x14ac:dyDescent="0.3">
      <c r="A3044" t="s">
        <v>150</v>
      </c>
      <c r="B3044" t="s">
        <v>3791</v>
      </c>
      <c r="C3044">
        <v>3043</v>
      </c>
      <c r="D3044">
        <v>3043</v>
      </c>
    </row>
    <row r="3045" spans="1:4" hidden="1" x14ac:dyDescent="0.3">
      <c r="A3045" t="s">
        <v>108</v>
      </c>
      <c r="B3045" t="s">
        <v>108</v>
      </c>
      <c r="C3045">
        <v>3044</v>
      </c>
      <c r="D3045">
        <v>3044</v>
      </c>
    </row>
    <row r="3046" spans="1:4" hidden="1" x14ac:dyDescent="0.3">
      <c r="A3046" t="s">
        <v>161</v>
      </c>
      <c r="B3046" t="s">
        <v>93</v>
      </c>
      <c r="C3046">
        <v>3045</v>
      </c>
      <c r="D3046">
        <v>3045</v>
      </c>
    </row>
    <row r="3047" spans="1:4" hidden="1" x14ac:dyDescent="0.3">
      <c r="A3047" t="s">
        <v>161</v>
      </c>
      <c r="B3047" t="s">
        <v>93</v>
      </c>
      <c r="C3047">
        <v>3046</v>
      </c>
      <c r="D3047">
        <v>3046</v>
      </c>
    </row>
    <row r="3048" spans="1:4" hidden="1" x14ac:dyDescent="0.3">
      <c r="A3048" t="s">
        <v>623</v>
      </c>
      <c r="B3048" t="s">
        <v>108</v>
      </c>
      <c r="C3048">
        <v>3047</v>
      </c>
      <c r="D3048">
        <v>3047</v>
      </c>
    </row>
    <row r="3049" spans="1:4" x14ac:dyDescent="0.3">
      <c r="A3049" t="s">
        <v>139</v>
      </c>
      <c r="B3049" t="s">
        <v>3788</v>
      </c>
      <c r="C3049">
        <v>3048</v>
      </c>
      <c r="D3049">
        <v>3048</v>
      </c>
    </row>
    <row r="3050" spans="1:4" x14ac:dyDescent="0.3">
      <c r="A3050" t="s">
        <v>139</v>
      </c>
      <c r="B3050" t="s">
        <v>3788</v>
      </c>
      <c r="C3050">
        <v>3049</v>
      </c>
      <c r="D3050">
        <v>3049</v>
      </c>
    </row>
    <row r="3051" spans="1:4" hidden="1" x14ac:dyDescent="0.3">
      <c r="A3051" t="s">
        <v>108</v>
      </c>
      <c r="B3051" t="s">
        <v>108</v>
      </c>
      <c r="C3051">
        <v>3050</v>
      </c>
      <c r="D3051">
        <v>3050</v>
      </c>
    </row>
    <row r="3052" spans="1:4" hidden="1" x14ac:dyDescent="0.3">
      <c r="A3052" t="s">
        <v>161</v>
      </c>
      <c r="B3052" t="s">
        <v>93</v>
      </c>
      <c r="C3052">
        <v>3051</v>
      </c>
      <c r="D3052">
        <v>3051</v>
      </c>
    </row>
    <row r="3053" spans="1:4" hidden="1" x14ac:dyDescent="0.3">
      <c r="A3053" t="s">
        <v>108</v>
      </c>
      <c r="B3053" t="s">
        <v>108</v>
      </c>
      <c r="C3053">
        <v>3052</v>
      </c>
      <c r="D3053">
        <v>3052</v>
      </c>
    </row>
    <row r="3054" spans="1:4" hidden="1" x14ac:dyDescent="0.3">
      <c r="A3054" t="s">
        <v>108</v>
      </c>
      <c r="B3054" t="s">
        <v>108</v>
      </c>
      <c r="C3054">
        <v>3053</v>
      </c>
      <c r="D3054">
        <v>3053</v>
      </c>
    </row>
    <row r="3055" spans="1:4" hidden="1" x14ac:dyDescent="0.3">
      <c r="A3055" t="s">
        <v>161</v>
      </c>
      <c r="B3055" t="s">
        <v>93</v>
      </c>
      <c r="C3055">
        <v>3054</v>
      </c>
      <c r="D3055">
        <v>3054</v>
      </c>
    </row>
    <row r="3056" spans="1:4" x14ac:dyDescent="0.3">
      <c r="A3056" t="s">
        <v>139</v>
      </c>
      <c r="B3056" t="s">
        <v>3788</v>
      </c>
      <c r="C3056">
        <v>3055</v>
      </c>
      <c r="D3056">
        <v>3055</v>
      </c>
    </row>
    <row r="3057" spans="1:4" hidden="1" x14ac:dyDescent="0.3">
      <c r="A3057" t="s">
        <v>176</v>
      </c>
      <c r="B3057" t="s">
        <v>108</v>
      </c>
      <c r="C3057">
        <v>3056</v>
      </c>
      <c r="D3057">
        <v>3056</v>
      </c>
    </row>
    <row r="3058" spans="1:4" hidden="1" x14ac:dyDescent="0.3">
      <c r="A3058" t="s">
        <v>93</v>
      </c>
      <c r="B3058" t="s">
        <v>93</v>
      </c>
      <c r="C3058">
        <v>3057</v>
      </c>
      <c r="D3058">
        <v>3057</v>
      </c>
    </row>
    <row r="3059" spans="1:4" hidden="1" x14ac:dyDescent="0.3">
      <c r="A3059" t="s">
        <v>215</v>
      </c>
      <c r="B3059" t="s">
        <v>108</v>
      </c>
      <c r="C3059">
        <v>3058</v>
      </c>
      <c r="D3059">
        <v>3058</v>
      </c>
    </row>
    <row r="3060" spans="1:4" hidden="1" x14ac:dyDescent="0.3">
      <c r="A3060" t="s">
        <v>108</v>
      </c>
      <c r="B3060" t="s">
        <v>108</v>
      </c>
      <c r="C3060">
        <v>3059</v>
      </c>
      <c r="D3060">
        <v>3059</v>
      </c>
    </row>
    <row r="3061" spans="1:4" hidden="1" x14ac:dyDescent="0.3">
      <c r="A3061" t="s">
        <v>108</v>
      </c>
      <c r="B3061" t="s">
        <v>108</v>
      </c>
      <c r="C3061">
        <v>3060</v>
      </c>
      <c r="D3061">
        <v>3060</v>
      </c>
    </row>
    <row r="3062" spans="1:4" hidden="1" x14ac:dyDescent="0.3">
      <c r="A3062" t="s">
        <v>161</v>
      </c>
      <c r="B3062" t="s">
        <v>93</v>
      </c>
      <c r="C3062">
        <v>3061</v>
      </c>
      <c r="D3062">
        <v>3061</v>
      </c>
    </row>
    <row r="3063" spans="1:4" hidden="1" x14ac:dyDescent="0.3">
      <c r="A3063" t="s">
        <v>227</v>
      </c>
      <c r="B3063" t="s">
        <v>108</v>
      </c>
      <c r="C3063">
        <v>3062</v>
      </c>
      <c r="D3063">
        <v>3062</v>
      </c>
    </row>
    <row r="3064" spans="1:4" x14ac:dyDescent="0.3">
      <c r="A3064" t="s">
        <v>139</v>
      </c>
      <c r="B3064" t="s">
        <v>3788</v>
      </c>
      <c r="C3064">
        <v>3063</v>
      </c>
      <c r="D3064">
        <v>3063</v>
      </c>
    </row>
    <row r="3065" spans="1:4" x14ac:dyDescent="0.3">
      <c r="A3065" t="s">
        <v>139</v>
      </c>
      <c r="B3065" t="s">
        <v>3788</v>
      </c>
      <c r="C3065">
        <v>3064</v>
      </c>
      <c r="D3065">
        <v>3064</v>
      </c>
    </row>
    <row r="3066" spans="1:4" hidden="1" x14ac:dyDescent="0.3">
      <c r="A3066" t="s">
        <v>93</v>
      </c>
      <c r="B3066" t="s">
        <v>93</v>
      </c>
      <c r="C3066">
        <v>3065</v>
      </c>
      <c r="D3066">
        <v>3065</v>
      </c>
    </row>
    <row r="3067" spans="1:4" hidden="1" x14ac:dyDescent="0.3">
      <c r="A3067" t="s">
        <v>93</v>
      </c>
      <c r="B3067" t="s">
        <v>93</v>
      </c>
      <c r="C3067">
        <v>3066</v>
      </c>
      <c r="D3067">
        <v>3066</v>
      </c>
    </row>
    <row r="3068" spans="1:4" x14ac:dyDescent="0.3">
      <c r="A3068" t="s">
        <v>159</v>
      </c>
      <c r="B3068" t="s">
        <v>3788</v>
      </c>
      <c r="C3068">
        <v>3067</v>
      </c>
      <c r="D3068">
        <v>3067</v>
      </c>
    </row>
    <row r="3069" spans="1:4" x14ac:dyDescent="0.3">
      <c r="A3069" t="s">
        <v>159</v>
      </c>
      <c r="B3069" t="s">
        <v>3788</v>
      </c>
      <c r="C3069">
        <v>3068</v>
      </c>
      <c r="D3069">
        <v>3068</v>
      </c>
    </row>
    <row r="3070" spans="1:4" hidden="1" x14ac:dyDescent="0.3">
      <c r="A3070" t="s">
        <v>93</v>
      </c>
      <c r="B3070" t="s">
        <v>93</v>
      </c>
      <c r="C3070">
        <v>3069</v>
      </c>
      <c r="D3070">
        <v>3069</v>
      </c>
    </row>
    <row r="3071" spans="1:4" hidden="1" x14ac:dyDescent="0.3">
      <c r="A3071" t="s">
        <v>176</v>
      </c>
      <c r="B3071" t="s">
        <v>108</v>
      </c>
      <c r="C3071">
        <v>3070</v>
      </c>
      <c r="D3071">
        <v>3070</v>
      </c>
    </row>
    <row r="3072" spans="1:4" x14ac:dyDescent="0.3">
      <c r="A3072" t="s">
        <v>139</v>
      </c>
      <c r="B3072" t="s">
        <v>3788</v>
      </c>
      <c r="C3072">
        <v>3071</v>
      </c>
      <c r="D3072">
        <v>3071</v>
      </c>
    </row>
    <row r="3073" spans="1:4" hidden="1" x14ac:dyDescent="0.3">
      <c r="A3073" t="s">
        <v>93</v>
      </c>
      <c r="B3073" t="s">
        <v>93</v>
      </c>
      <c r="C3073">
        <v>3072</v>
      </c>
      <c r="D3073">
        <v>3072</v>
      </c>
    </row>
    <row r="3074" spans="1:4" hidden="1" x14ac:dyDescent="0.3">
      <c r="A3074" t="s">
        <v>161</v>
      </c>
      <c r="B3074" t="s">
        <v>93</v>
      </c>
      <c r="C3074">
        <v>3073</v>
      </c>
      <c r="D3074">
        <v>3073</v>
      </c>
    </row>
    <row r="3075" spans="1:4" hidden="1" x14ac:dyDescent="0.3">
      <c r="A3075" t="s">
        <v>215</v>
      </c>
      <c r="B3075" t="s">
        <v>108</v>
      </c>
      <c r="C3075">
        <v>3074</v>
      </c>
      <c r="D3075">
        <v>3074</v>
      </c>
    </row>
    <row r="3076" spans="1:4" hidden="1" x14ac:dyDescent="0.3">
      <c r="A3076" t="s">
        <v>93</v>
      </c>
      <c r="B3076" t="s">
        <v>93</v>
      </c>
      <c r="C3076">
        <v>3075</v>
      </c>
      <c r="D3076">
        <v>3075</v>
      </c>
    </row>
    <row r="3077" spans="1:4" hidden="1" x14ac:dyDescent="0.3">
      <c r="A3077" t="s">
        <v>93</v>
      </c>
      <c r="B3077" t="s">
        <v>93</v>
      </c>
      <c r="C3077">
        <v>3076</v>
      </c>
      <c r="D3077">
        <v>3076</v>
      </c>
    </row>
    <row r="3078" spans="1:4" hidden="1" x14ac:dyDescent="0.3">
      <c r="A3078" t="s">
        <v>90</v>
      </c>
      <c r="B3078" t="s">
        <v>3789</v>
      </c>
      <c r="C3078">
        <v>3077</v>
      </c>
      <c r="D3078">
        <v>3077</v>
      </c>
    </row>
    <row r="3079" spans="1:4" hidden="1" x14ac:dyDescent="0.3">
      <c r="A3079" t="s">
        <v>203</v>
      </c>
      <c r="B3079" t="s">
        <v>93</v>
      </c>
      <c r="C3079">
        <v>3078</v>
      </c>
      <c r="D3079">
        <v>3078</v>
      </c>
    </row>
    <row r="3080" spans="1:4" x14ac:dyDescent="0.3">
      <c r="A3080" t="s">
        <v>139</v>
      </c>
      <c r="B3080" t="s">
        <v>3788</v>
      </c>
      <c r="C3080">
        <v>3079</v>
      </c>
      <c r="D3080">
        <v>3079</v>
      </c>
    </row>
    <row r="3081" spans="1:4" x14ac:dyDescent="0.3">
      <c r="A3081" t="s">
        <v>139</v>
      </c>
      <c r="B3081" t="s">
        <v>3788</v>
      </c>
      <c r="C3081">
        <v>3080</v>
      </c>
      <c r="D3081">
        <v>3080</v>
      </c>
    </row>
    <row r="3082" spans="1:4" hidden="1" x14ac:dyDescent="0.3">
      <c r="A3082" t="s">
        <v>623</v>
      </c>
      <c r="B3082" t="s">
        <v>108</v>
      </c>
      <c r="C3082">
        <v>3081</v>
      </c>
      <c r="D3082">
        <v>3081</v>
      </c>
    </row>
    <row r="3083" spans="1:4" hidden="1" x14ac:dyDescent="0.3">
      <c r="A3083" t="s">
        <v>93</v>
      </c>
      <c r="B3083" t="s">
        <v>93</v>
      </c>
      <c r="C3083">
        <v>3082</v>
      </c>
      <c r="D3083">
        <v>3082</v>
      </c>
    </row>
    <row r="3084" spans="1:4" hidden="1" x14ac:dyDescent="0.3">
      <c r="A3084" t="s">
        <v>215</v>
      </c>
      <c r="B3084" t="s">
        <v>108</v>
      </c>
      <c r="C3084">
        <v>3083</v>
      </c>
      <c r="D3084">
        <v>3083</v>
      </c>
    </row>
    <row r="3085" spans="1:4" hidden="1" x14ac:dyDescent="0.3">
      <c r="A3085" t="s">
        <v>161</v>
      </c>
      <c r="B3085" t="s">
        <v>93</v>
      </c>
      <c r="C3085">
        <v>3084</v>
      </c>
      <c r="D3085">
        <v>3084</v>
      </c>
    </row>
    <row r="3086" spans="1:4" hidden="1" x14ac:dyDescent="0.3">
      <c r="A3086" t="s">
        <v>108</v>
      </c>
      <c r="B3086" t="s">
        <v>108</v>
      </c>
      <c r="C3086">
        <v>3085</v>
      </c>
      <c r="D3086">
        <v>3085</v>
      </c>
    </row>
    <row r="3087" spans="1:4" hidden="1" x14ac:dyDescent="0.3">
      <c r="A3087" t="s">
        <v>108</v>
      </c>
      <c r="B3087" t="s">
        <v>108</v>
      </c>
      <c r="C3087">
        <v>3086</v>
      </c>
      <c r="D3087">
        <v>3086</v>
      </c>
    </row>
    <row r="3088" spans="1:4" hidden="1" x14ac:dyDescent="0.3">
      <c r="A3088" t="s">
        <v>203</v>
      </c>
      <c r="B3088" t="s">
        <v>93</v>
      </c>
      <c r="C3088">
        <v>3087</v>
      </c>
      <c r="D3088">
        <v>3087</v>
      </c>
    </row>
    <row r="3089" spans="1:4" x14ac:dyDescent="0.3">
      <c r="A3089" t="s">
        <v>295</v>
      </c>
      <c r="B3089" t="s">
        <v>3788</v>
      </c>
      <c r="C3089">
        <v>3088</v>
      </c>
      <c r="D3089">
        <v>3088</v>
      </c>
    </row>
    <row r="3090" spans="1:4" hidden="1" x14ac:dyDescent="0.3">
      <c r="A3090" t="s">
        <v>108</v>
      </c>
      <c r="B3090" t="s">
        <v>108</v>
      </c>
      <c r="C3090">
        <v>3089</v>
      </c>
      <c r="D3090">
        <v>3089</v>
      </c>
    </row>
    <row r="3091" spans="1:4" hidden="1" x14ac:dyDescent="0.3">
      <c r="A3091" t="s">
        <v>93</v>
      </c>
      <c r="B3091" t="s">
        <v>93</v>
      </c>
      <c r="C3091">
        <v>3090</v>
      </c>
      <c r="D3091">
        <v>3090</v>
      </c>
    </row>
    <row r="3092" spans="1:4" hidden="1" x14ac:dyDescent="0.3">
      <c r="A3092" t="s">
        <v>93</v>
      </c>
      <c r="B3092" t="s">
        <v>93</v>
      </c>
      <c r="C3092">
        <v>3091</v>
      </c>
      <c r="D3092">
        <v>3091</v>
      </c>
    </row>
    <row r="3093" spans="1:4" hidden="1" x14ac:dyDescent="0.3">
      <c r="A3093" t="s">
        <v>93</v>
      </c>
      <c r="B3093" t="s">
        <v>93</v>
      </c>
      <c r="C3093">
        <v>3092</v>
      </c>
      <c r="D3093">
        <v>3092</v>
      </c>
    </row>
    <row r="3094" spans="1:4" hidden="1" x14ac:dyDescent="0.3">
      <c r="A3094" t="s">
        <v>150</v>
      </c>
      <c r="B3094" t="s">
        <v>3791</v>
      </c>
      <c r="C3094">
        <v>3093</v>
      </c>
      <c r="D3094">
        <v>3093</v>
      </c>
    </row>
    <row r="3095" spans="1:4" hidden="1" x14ac:dyDescent="0.3">
      <c r="A3095" t="s">
        <v>161</v>
      </c>
      <c r="B3095" t="s">
        <v>93</v>
      </c>
      <c r="C3095">
        <v>3094</v>
      </c>
      <c r="D3095">
        <v>3094</v>
      </c>
    </row>
    <row r="3096" spans="1:4" hidden="1" x14ac:dyDescent="0.3">
      <c r="A3096" t="s">
        <v>93</v>
      </c>
      <c r="B3096" t="s">
        <v>93</v>
      </c>
      <c r="C3096">
        <v>3095</v>
      </c>
      <c r="D3096">
        <v>3095</v>
      </c>
    </row>
    <row r="3097" spans="1:4" hidden="1" x14ac:dyDescent="0.3">
      <c r="A3097" t="s">
        <v>108</v>
      </c>
      <c r="B3097" t="s">
        <v>108</v>
      </c>
      <c r="C3097">
        <v>3096</v>
      </c>
      <c r="D3097">
        <v>3096</v>
      </c>
    </row>
    <row r="3098" spans="1:4" x14ac:dyDescent="0.3">
      <c r="A3098" t="s">
        <v>139</v>
      </c>
      <c r="B3098" t="s">
        <v>3788</v>
      </c>
      <c r="C3098">
        <v>3097</v>
      </c>
      <c r="D3098">
        <v>3097</v>
      </c>
    </row>
    <row r="3099" spans="1:4" hidden="1" x14ac:dyDescent="0.3">
      <c r="A3099" t="s">
        <v>108</v>
      </c>
      <c r="B3099" t="s">
        <v>108</v>
      </c>
      <c r="C3099">
        <v>3098</v>
      </c>
      <c r="D3099">
        <v>3098</v>
      </c>
    </row>
    <row r="3100" spans="1:4" hidden="1" x14ac:dyDescent="0.3">
      <c r="A3100" t="s">
        <v>93</v>
      </c>
      <c r="B3100" t="s">
        <v>93</v>
      </c>
      <c r="C3100">
        <v>3099</v>
      </c>
      <c r="D3100">
        <v>3099</v>
      </c>
    </row>
    <row r="3101" spans="1:4" hidden="1" x14ac:dyDescent="0.3">
      <c r="A3101" t="s">
        <v>108</v>
      </c>
      <c r="B3101" t="s">
        <v>108</v>
      </c>
      <c r="C3101">
        <v>3100</v>
      </c>
      <c r="D3101">
        <v>3100</v>
      </c>
    </row>
    <row r="3102" spans="1:4" hidden="1" x14ac:dyDescent="0.3">
      <c r="A3102" t="s">
        <v>93</v>
      </c>
      <c r="B3102" t="s">
        <v>93</v>
      </c>
      <c r="C3102">
        <v>3101</v>
      </c>
      <c r="D3102">
        <v>3101</v>
      </c>
    </row>
    <row r="3103" spans="1:4" hidden="1" x14ac:dyDescent="0.3">
      <c r="A3103" t="s">
        <v>176</v>
      </c>
      <c r="B3103" t="s">
        <v>108</v>
      </c>
      <c r="C3103">
        <v>3102</v>
      </c>
      <c r="D3103">
        <v>3102</v>
      </c>
    </row>
    <row r="3104" spans="1:4" hidden="1" x14ac:dyDescent="0.3">
      <c r="A3104" t="s">
        <v>26</v>
      </c>
      <c r="B3104" t="s">
        <v>3787</v>
      </c>
      <c r="C3104">
        <v>3103</v>
      </c>
      <c r="D3104">
        <v>3103</v>
      </c>
    </row>
    <row r="3105" spans="1:4" x14ac:dyDescent="0.3">
      <c r="A3105" t="s">
        <v>139</v>
      </c>
      <c r="B3105" t="s">
        <v>3788</v>
      </c>
      <c r="C3105">
        <v>3104</v>
      </c>
      <c r="D3105">
        <v>3104</v>
      </c>
    </row>
    <row r="3106" spans="1:4" hidden="1" x14ac:dyDescent="0.3">
      <c r="A3106" t="s">
        <v>227</v>
      </c>
      <c r="B3106" t="s">
        <v>108</v>
      </c>
      <c r="C3106">
        <v>3105</v>
      </c>
      <c r="D3106">
        <v>3105</v>
      </c>
    </row>
    <row r="3107" spans="1:4" hidden="1" x14ac:dyDescent="0.3">
      <c r="A3107" t="s">
        <v>93</v>
      </c>
      <c r="B3107" t="s">
        <v>93</v>
      </c>
      <c r="C3107">
        <v>3106</v>
      </c>
      <c r="D3107">
        <v>3106</v>
      </c>
    </row>
    <row r="3108" spans="1:4" hidden="1" x14ac:dyDescent="0.3">
      <c r="A3108" t="s">
        <v>108</v>
      </c>
      <c r="B3108" t="s">
        <v>108</v>
      </c>
      <c r="C3108">
        <v>3107</v>
      </c>
      <c r="D3108">
        <v>3107</v>
      </c>
    </row>
    <row r="3109" spans="1:4" hidden="1" x14ac:dyDescent="0.3">
      <c r="A3109" t="s">
        <v>161</v>
      </c>
      <c r="B3109" t="s">
        <v>93</v>
      </c>
      <c r="C3109">
        <v>3108</v>
      </c>
      <c r="D3109">
        <v>3108</v>
      </c>
    </row>
    <row r="3110" spans="1:4" x14ac:dyDescent="0.3">
      <c r="A3110" t="s">
        <v>24</v>
      </c>
      <c r="B3110" t="s">
        <v>3788</v>
      </c>
      <c r="C3110">
        <v>3109</v>
      </c>
      <c r="D3110">
        <v>3109</v>
      </c>
    </row>
    <row r="3111" spans="1:4" hidden="1" x14ac:dyDescent="0.3">
      <c r="A3111" t="s">
        <v>108</v>
      </c>
      <c r="B3111" t="s">
        <v>108</v>
      </c>
      <c r="C3111">
        <v>3110</v>
      </c>
      <c r="D3111">
        <v>3110</v>
      </c>
    </row>
    <row r="3112" spans="1:4" hidden="1" x14ac:dyDescent="0.3">
      <c r="A3112" t="s">
        <v>215</v>
      </c>
      <c r="B3112" t="s">
        <v>108</v>
      </c>
      <c r="C3112">
        <v>3111</v>
      </c>
      <c r="D3112">
        <v>3111</v>
      </c>
    </row>
    <row r="3113" spans="1:4" hidden="1" x14ac:dyDescent="0.3">
      <c r="A3113" t="s">
        <v>203</v>
      </c>
      <c r="B3113" t="s">
        <v>93</v>
      </c>
      <c r="C3113">
        <v>3112</v>
      </c>
      <c r="D3113">
        <v>3112</v>
      </c>
    </row>
    <row r="3114" spans="1:4" hidden="1" x14ac:dyDescent="0.3">
      <c r="A3114" t="s">
        <v>161</v>
      </c>
      <c r="B3114" t="s">
        <v>93</v>
      </c>
      <c r="C3114">
        <v>3113</v>
      </c>
      <c r="D3114">
        <v>3113</v>
      </c>
    </row>
    <row r="3115" spans="1:4" hidden="1" x14ac:dyDescent="0.3">
      <c r="A3115" t="s">
        <v>108</v>
      </c>
      <c r="B3115" t="s">
        <v>108</v>
      </c>
      <c r="C3115">
        <v>3114</v>
      </c>
      <c r="D3115">
        <v>3114</v>
      </c>
    </row>
    <row r="3116" spans="1:4" hidden="1" x14ac:dyDescent="0.3">
      <c r="A3116" t="s">
        <v>161</v>
      </c>
      <c r="B3116" t="s">
        <v>93</v>
      </c>
      <c r="C3116">
        <v>3115</v>
      </c>
      <c r="D3116">
        <v>3115</v>
      </c>
    </row>
    <row r="3117" spans="1:4" hidden="1" x14ac:dyDescent="0.3">
      <c r="A3117" t="s">
        <v>176</v>
      </c>
      <c r="B3117" t="s">
        <v>108</v>
      </c>
      <c r="C3117">
        <v>3116</v>
      </c>
      <c r="D3117">
        <v>3116</v>
      </c>
    </row>
    <row r="3118" spans="1:4" hidden="1" x14ac:dyDescent="0.3">
      <c r="A3118" t="s">
        <v>215</v>
      </c>
      <c r="B3118" t="s">
        <v>108</v>
      </c>
      <c r="C3118">
        <v>3117</v>
      </c>
      <c r="D3118">
        <v>3117</v>
      </c>
    </row>
    <row r="3119" spans="1:4" hidden="1" x14ac:dyDescent="0.3">
      <c r="A3119" t="s">
        <v>93</v>
      </c>
      <c r="B3119" t="s">
        <v>93</v>
      </c>
      <c r="C3119">
        <v>3118</v>
      </c>
      <c r="D3119">
        <v>3118</v>
      </c>
    </row>
    <row r="3120" spans="1:4" hidden="1" x14ac:dyDescent="0.3">
      <c r="A3120" t="s">
        <v>93</v>
      </c>
      <c r="B3120" t="s">
        <v>93</v>
      </c>
      <c r="C3120">
        <v>3119</v>
      </c>
      <c r="D3120">
        <v>3119</v>
      </c>
    </row>
    <row r="3121" spans="1:4" hidden="1" x14ac:dyDescent="0.3">
      <c r="A3121" t="s">
        <v>93</v>
      </c>
      <c r="B3121" t="s">
        <v>93</v>
      </c>
      <c r="C3121">
        <v>3120</v>
      </c>
      <c r="D3121">
        <v>3120</v>
      </c>
    </row>
    <row r="3122" spans="1:4" hidden="1" x14ac:dyDescent="0.3">
      <c r="A3122" t="s">
        <v>90</v>
      </c>
      <c r="B3122" t="s">
        <v>3789</v>
      </c>
      <c r="C3122">
        <v>3121</v>
      </c>
      <c r="D3122">
        <v>3121</v>
      </c>
    </row>
    <row r="3123" spans="1:4" hidden="1" x14ac:dyDescent="0.3">
      <c r="A3123" t="s">
        <v>93</v>
      </c>
      <c r="B3123" t="s">
        <v>93</v>
      </c>
      <c r="C3123">
        <v>3122</v>
      </c>
      <c r="D3123">
        <v>3122</v>
      </c>
    </row>
    <row r="3124" spans="1:4" hidden="1" x14ac:dyDescent="0.3">
      <c r="A3124" t="s">
        <v>108</v>
      </c>
      <c r="B3124" t="s">
        <v>108</v>
      </c>
      <c r="C3124">
        <v>3123</v>
      </c>
      <c r="D3124">
        <v>3123</v>
      </c>
    </row>
    <row r="3125" spans="1:4" hidden="1" x14ac:dyDescent="0.3">
      <c r="A3125" t="s">
        <v>93</v>
      </c>
      <c r="B3125" t="s">
        <v>93</v>
      </c>
      <c r="C3125">
        <v>3124</v>
      </c>
      <c r="D3125">
        <v>3124</v>
      </c>
    </row>
    <row r="3126" spans="1:4" hidden="1" x14ac:dyDescent="0.3">
      <c r="A3126" t="s">
        <v>108</v>
      </c>
      <c r="B3126" t="s">
        <v>108</v>
      </c>
      <c r="C3126">
        <v>3125</v>
      </c>
      <c r="D3126">
        <v>3125</v>
      </c>
    </row>
    <row r="3127" spans="1:4" x14ac:dyDescent="0.3">
      <c r="A3127" t="s">
        <v>139</v>
      </c>
      <c r="B3127" t="s">
        <v>3788</v>
      </c>
      <c r="C3127">
        <v>3126</v>
      </c>
      <c r="D3127">
        <v>3126</v>
      </c>
    </row>
    <row r="3128" spans="1:4" hidden="1" x14ac:dyDescent="0.3">
      <c r="A3128" t="s">
        <v>90</v>
      </c>
      <c r="B3128" t="s">
        <v>3789</v>
      </c>
      <c r="C3128">
        <v>3127</v>
      </c>
      <c r="D3128">
        <v>3127</v>
      </c>
    </row>
    <row r="3129" spans="1:4" x14ac:dyDescent="0.3">
      <c r="A3129" t="s">
        <v>139</v>
      </c>
      <c r="B3129" t="s">
        <v>3788</v>
      </c>
      <c r="C3129">
        <v>3128</v>
      </c>
      <c r="D3129">
        <v>3128</v>
      </c>
    </row>
    <row r="3130" spans="1:4" hidden="1" x14ac:dyDescent="0.3">
      <c r="A3130" t="s">
        <v>108</v>
      </c>
      <c r="B3130" t="s">
        <v>108</v>
      </c>
      <c r="C3130">
        <v>3129</v>
      </c>
      <c r="D3130">
        <v>3129</v>
      </c>
    </row>
    <row r="3131" spans="1:4" x14ac:dyDescent="0.3">
      <c r="A3131" t="s">
        <v>295</v>
      </c>
      <c r="B3131" t="s">
        <v>3788</v>
      </c>
      <c r="C3131">
        <v>3130</v>
      </c>
      <c r="D3131">
        <v>3130</v>
      </c>
    </row>
    <row r="3132" spans="1:4" hidden="1" x14ac:dyDescent="0.3">
      <c r="A3132" t="s">
        <v>108</v>
      </c>
      <c r="B3132" t="s">
        <v>108</v>
      </c>
      <c r="C3132">
        <v>3131</v>
      </c>
      <c r="D3132">
        <v>3131</v>
      </c>
    </row>
    <row r="3133" spans="1:4" hidden="1" x14ac:dyDescent="0.3">
      <c r="A3133" t="s">
        <v>108</v>
      </c>
      <c r="B3133" t="s">
        <v>108</v>
      </c>
      <c r="C3133">
        <v>3132</v>
      </c>
      <c r="D3133">
        <v>3132</v>
      </c>
    </row>
    <row r="3134" spans="1:4" hidden="1" x14ac:dyDescent="0.3">
      <c r="A3134" t="s">
        <v>215</v>
      </c>
      <c r="B3134" t="s">
        <v>108</v>
      </c>
      <c r="C3134">
        <v>3133</v>
      </c>
      <c r="D3134">
        <v>3133</v>
      </c>
    </row>
    <row r="3135" spans="1:4" hidden="1" x14ac:dyDescent="0.3">
      <c r="A3135" t="s">
        <v>108</v>
      </c>
      <c r="B3135" t="s">
        <v>108</v>
      </c>
      <c r="C3135">
        <v>3134</v>
      </c>
      <c r="D3135">
        <v>3134</v>
      </c>
    </row>
    <row r="3136" spans="1:4" hidden="1" x14ac:dyDescent="0.3">
      <c r="A3136" t="s">
        <v>93</v>
      </c>
      <c r="B3136" t="s">
        <v>93</v>
      </c>
      <c r="C3136">
        <v>3135</v>
      </c>
      <c r="D3136">
        <v>3135</v>
      </c>
    </row>
    <row r="3137" spans="1:4" hidden="1" x14ac:dyDescent="0.3">
      <c r="A3137" t="s">
        <v>108</v>
      </c>
      <c r="B3137" t="s">
        <v>108</v>
      </c>
      <c r="C3137">
        <v>3136</v>
      </c>
      <c r="D3137">
        <v>3136</v>
      </c>
    </row>
    <row r="3138" spans="1:4" hidden="1" x14ac:dyDescent="0.3">
      <c r="A3138" t="s">
        <v>108</v>
      </c>
      <c r="B3138" t="s">
        <v>108</v>
      </c>
      <c r="C3138">
        <v>3137</v>
      </c>
      <c r="D3138">
        <v>3137</v>
      </c>
    </row>
    <row r="3139" spans="1:4" hidden="1" x14ac:dyDescent="0.3">
      <c r="A3139" t="s">
        <v>93</v>
      </c>
      <c r="B3139" t="s">
        <v>93</v>
      </c>
      <c r="C3139">
        <v>3138</v>
      </c>
      <c r="D3139">
        <v>3138</v>
      </c>
    </row>
    <row r="3140" spans="1:4" hidden="1" x14ac:dyDescent="0.3">
      <c r="A3140" t="s">
        <v>26</v>
      </c>
      <c r="B3140" t="s">
        <v>3787</v>
      </c>
      <c r="C3140">
        <v>3139</v>
      </c>
      <c r="D3140">
        <v>3139</v>
      </c>
    </row>
    <row r="3141" spans="1:4" hidden="1" x14ac:dyDescent="0.3">
      <c r="A3141" t="s">
        <v>93</v>
      </c>
      <c r="B3141" t="s">
        <v>93</v>
      </c>
      <c r="C3141">
        <v>3140</v>
      </c>
      <c r="D3141">
        <v>3140</v>
      </c>
    </row>
    <row r="3142" spans="1:4" hidden="1" x14ac:dyDescent="0.3">
      <c r="A3142" t="s">
        <v>108</v>
      </c>
      <c r="B3142" t="s">
        <v>108</v>
      </c>
      <c r="C3142">
        <v>3141</v>
      </c>
      <c r="D3142">
        <v>3141</v>
      </c>
    </row>
    <row r="3143" spans="1:4" x14ac:dyDescent="0.3">
      <c r="A3143" t="s">
        <v>139</v>
      </c>
      <c r="B3143" t="s">
        <v>3788</v>
      </c>
      <c r="C3143">
        <v>3142</v>
      </c>
      <c r="D3143">
        <v>3142</v>
      </c>
    </row>
    <row r="3144" spans="1:4" hidden="1" x14ac:dyDescent="0.3">
      <c r="A3144" t="s">
        <v>215</v>
      </c>
      <c r="B3144" t="s">
        <v>108</v>
      </c>
      <c r="C3144">
        <v>3143</v>
      </c>
      <c r="D3144">
        <v>3143</v>
      </c>
    </row>
    <row r="3145" spans="1:4" hidden="1" x14ac:dyDescent="0.3">
      <c r="A3145" t="s">
        <v>93</v>
      </c>
      <c r="B3145" t="s">
        <v>93</v>
      </c>
      <c r="C3145">
        <v>3144</v>
      </c>
      <c r="D3145">
        <v>3144</v>
      </c>
    </row>
    <row r="3146" spans="1:4" hidden="1" x14ac:dyDescent="0.3">
      <c r="A3146" t="s">
        <v>90</v>
      </c>
      <c r="B3146" t="s">
        <v>3789</v>
      </c>
      <c r="C3146">
        <v>3145</v>
      </c>
      <c r="D3146">
        <v>3145</v>
      </c>
    </row>
    <row r="3147" spans="1:4" x14ac:dyDescent="0.3">
      <c r="A3147" t="s">
        <v>139</v>
      </c>
      <c r="B3147" t="s">
        <v>3788</v>
      </c>
      <c r="C3147">
        <v>3146</v>
      </c>
      <c r="D3147">
        <v>3146</v>
      </c>
    </row>
    <row r="3148" spans="1:4" hidden="1" x14ac:dyDescent="0.3">
      <c r="A3148" t="s">
        <v>108</v>
      </c>
      <c r="B3148" t="s">
        <v>108</v>
      </c>
      <c r="C3148">
        <v>3147</v>
      </c>
      <c r="D3148">
        <v>3147</v>
      </c>
    </row>
    <row r="3149" spans="1:4" x14ac:dyDescent="0.3">
      <c r="A3149" t="s">
        <v>139</v>
      </c>
      <c r="B3149" t="s">
        <v>3788</v>
      </c>
      <c r="C3149">
        <v>3148</v>
      </c>
      <c r="D3149">
        <v>3148</v>
      </c>
    </row>
    <row r="3150" spans="1:4" hidden="1" x14ac:dyDescent="0.3">
      <c r="A3150" t="s">
        <v>108</v>
      </c>
      <c r="B3150" t="s">
        <v>108</v>
      </c>
      <c r="C3150">
        <v>3149</v>
      </c>
      <c r="D3150">
        <v>3149</v>
      </c>
    </row>
    <row r="3151" spans="1:4" hidden="1" x14ac:dyDescent="0.3">
      <c r="A3151" t="s">
        <v>507</v>
      </c>
      <c r="B3151" t="s">
        <v>93</v>
      </c>
      <c r="C3151">
        <v>3150</v>
      </c>
      <c r="D3151">
        <v>3150</v>
      </c>
    </row>
    <row r="3152" spans="1:4" hidden="1" x14ac:dyDescent="0.3">
      <c r="A3152" t="s">
        <v>215</v>
      </c>
      <c r="B3152" t="s">
        <v>108</v>
      </c>
      <c r="C3152">
        <v>3151</v>
      </c>
      <c r="D3152">
        <v>3151</v>
      </c>
    </row>
    <row r="3153" spans="1:4" hidden="1" x14ac:dyDescent="0.3">
      <c r="A3153" t="s">
        <v>108</v>
      </c>
      <c r="B3153" t="s">
        <v>108</v>
      </c>
      <c r="C3153">
        <v>3152</v>
      </c>
      <c r="D3153">
        <v>3152</v>
      </c>
    </row>
    <row r="3154" spans="1:4" hidden="1" x14ac:dyDescent="0.3">
      <c r="A3154" t="s">
        <v>93</v>
      </c>
      <c r="B3154" t="s">
        <v>93</v>
      </c>
      <c r="C3154">
        <v>3153</v>
      </c>
      <c r="D3154">
        <v>3153</v>
      </c>
    </row>
    <row r="3155" spans="1:4" hidden="1" x14ac:dyDescent="0.3">
      <c r="A3155" t="s">
        <v>108</v>
      </c>
      <c r="B3155" t="s">
        <v>108</v>
      </c>
      <c r="C3155">
        <v>3154</v>
      </c>
      <c r="D3155">
        <v>3154</v>
      </c>
    </row>
    <row r="3156" spans="1:4" hidden="1" x14ac:dyDescent="0.3">
      <c r="A3156" t="s">
        <v>90</v>
      </c>
      <c r="B3156" t="s">
        <v>3789</v>
      </c>
      <c r="C3156">
        <v>3155</v>
      </c>
      <c r="D3156">
        <v>3155</v>
      </c>
    </row>
    <row r="3157" spans="1:4" hidden="1" x14ac:dyDescent="0.3">
      <c r="A3157" t="s">
        <v>90</v>
      </c>
      <c r="B3157" t="s">
        <v>3789</v>
      </c>
      <c r="C3157">
        <v>3156</v>
      </c>
      <c r="D3157">
        <v>3156</v>
      </c>
    </row>
    <row r="3158" spans="1:4" x14ac:dyDescent="0.3">
      <c r="A3158" t="s">
        <v>139</v>
      </c>
      <c r="B3158" t="s">
        <v>3788</v>
      </c>
      <c r="C3158">
        <v>3157</v>
      </c>
      <c r="D3158">
        <v>3157</v>
      </c>
    </row>
    <row r="3159" spans="1:4" hidden="1" x14ac:dyDescent="0.3">
      <c r="A3159" t="s">
        <v>93</v>
      </c>
      <c r="B3159" t="s">
        <v>93</v>
      </c>
      <c r="C3159">
        <v>3158</v>
      </c>
      <c r="D3159">
        <v>3158</v>
      </c>
    </row>
    <row r="3160" spans="1:4" hidden="1" x14ac:dyDescent="0.3">
      <c r="A3160" t="s">
        <v>161</v>
      </c>
      <c r="B3160" t="s">
        <v>93</v>
      </c>
      <c r="C3160">
        <v>3159</v>
      </c>
      <c r="D3160">
        <v>3159</v>
      </c>
    </row>
    <row r="3161" spans="1:4" hidden="1" x14ac:dyDescent="0.3">
      <c r="A3161" t="s">
        <v>108</v>
      </c>
      <c r="B3161" t="s">
        <v>108</v>
      </c>
      <c r="C3161">
        <v>3160</v>
      </c>
      <c r="D3161">
        <v>3160</v>
      </c>
    </row>
    <row r="3162" spans="1:4" hidden="1" x14ac:dyDescent="0.3">
      <c r="A3162" t="s">
        <v>203</v>
      </c>
      <c r="B3162" t="s">
        <v>93</v>
      </c>
      <c r="C3162">
        <v>3161</v>
      </c>
      <c r="D3162">
        <v>3161</v>
      </c>
    </row>
    <row r="3163" spans="1:4" hidden="1" x14ac:dyDescent="0.3">
      <c r="A3163" t="s">
        <v>93</v>
      </c>
      <c r="B3163" t="s">
        <v>93</v>
      </c>
      <c r="C3163">
        <v>3162</v>
      </c>
      <c r="D3163">
        <v>3162</v>
      </c>
    </row>
    <row r="3164" spans="1:4" x14ac:dyDescent="0.3">
      <c r="A3164" t="s">
        <v>159</v>
      </c>
      <c r="B3164" t="s">
        <v>3788</v>
      </c>
      <c r="C3164">
        <v>3163</v>
      </c>
      <c r="D3164">
        <v>3163</v>
      </c>
    </row>
    <row r="3165" spans="1:4" hidden="1" x14ac:dyDescent="0.3">
      <c r="A3165" t="s">
        <v>90</v>
      </c>
      <c r="B3165" t="s">
        <v>3789</v>
      </c>
      <c r="C3165">
        <v>3164</v>
      </c>
      <c r="D3165">
        <v>3164</v>
      </c>
    </row>
    <row r="3166" spans="1:4" hidden="1" x14ac:dyDescent="0.3">
      <c r="A3166" t="s">
        <v>108</v>
      </c>
      <c r="B3166" t="s">
        <v>108</v>
      </c>
      <c r="C3166">
        <v>3165</v>
      </c>
      <c r="D3166">
        <v>3165</v>
      </c>
    </row>
    <row r="3167" spans="1:4" x14ac:dyDescent="0.3">
      <c r="A3167" t="s">
        <v>139</v>
      </c>
      <c r="B3167" t="s">
        <v>3788</v>
      </c>
      <c r="C3167">
        <v>3166</v>
      </c>
      <c r="D3167">
        <v>3166</v>
      </c>
    </row>
    <row r="3168" spans="1:4" hidden="1" x14ac:dyDescent="0.3">
      <c r="A3168" t="s">
        <v>161</v>
      </c>
      <c r="B3168" t="s">
        <v>93</v>
      </c>
      <c r="C3168">
        <v>3167</v>
      </c>
      <c r="D3168">
        <v>3167</v>
      </c>
    </row>
    <row r="3169" spans="1:4" hidden="1" x14ac:dyDescent="0.3">
      <c r="A3169" t="s">
        <v>108</v>
      </c>
      <c r="B3169" t="s">
        <v>108</v>
      </c>
      <c r="C3169">
        <v>3168</v>
      </c>
      <c r="D3169">
        <v>3168</v>
      </c>
    </row>
    <row r="3170" spans="1:4" x14ac:dyDescent="0.3">
      <c r="A3170" t="s">
        <v>139</v>
      </c>
      <c r="B3170" t="s">
        <v>3788</v>
      </c>
      <c r="C3170">
        <v>3169</v>
      </c>
      <c r="D3170">
        <v>3169</v>
      </c>
    </row>
    <row r="3171" spans="1:4" hidden="1" x14ac:dyDescent="0.3">
      <c r="A3171" t="s">
        <v>165</v>
      </c>
      <c r="B3171" t="s">
        <v>3791</v>
      </c>
      <c r="C3171">
        <v>3170</v>
      </c>
      <c r="D3171">
        <v>3170</v>
      </c>
    </row>
    <row r="3172" spans="1:4" hidden="1" x14ac:dyDescent="0.3">
      <c r="A3172" t="s">
        <v>108</v>
      </c>
      <c r="B3172" t="s">
        <v>108</v>
      </c>
      <c r="C3172">
        <v>3171</v>
      </c>
      <c r="D3172">
        <v>3171</v>
      </c>
    </row>
    <row r="3173" spans="1:4" hidden="1" x14ac:dyDescent="0.3">
      <c r="A3173" t="s">
        <v>93</v>
      </c>
      <c r="B3173" t="s">
        <v>93</v>
      </c>
      <c r="C3173">
        <v>3172</v>
      </c>
      <c r="D3173">
        <v>3172</v>
      </c>
    </row>
    <row r="3174" spans="1:4" hidden="1" x14ac:dyDescent="0.3">
      <c r="A3174" t="s">
        <v>161</v>
      </c>
      <c r="B3174" t="s">
        <v>93</v>
      </c>
      <c r="C3174">
        <v>3173</v>
      </c>
      <c r="D3174">
        <v>3173</v>
      </c>
    </row>
    <row r="3175" spans="1:4" x14ac:dyDescent="0.3">
      <c r="A3175" t="s">
        <v>139</v>
      </c>
      <c r="B3175" t="s">
        <v>3788</v>
      </c>
      <c r="C3175">
        <v>3174</v>
      </c>
      <c r="D3175">
        <v>3174</v>
      </c>
    </row>
    <row r="3176" spans="1:4" hidden="1" x14ac:dyDescent="0.3">
      <c r="A3176" t="s">
        <v>90</v>
      </c>
      <c r="B3176" t="s">
        <v>3789</v>
      </c>
      <c r="C3176">
        <v>3175</v>
      </c>
      <c r="D3176">
        <v>3175</v>
      </c>
    </row>
    <row r="3177" spans="1:4" hidden="1" x14ac:dyDescent="0.3">
      <c r="A3177" t="s">
        <v>108</v>
      </c>
      <c r="B3177" t="s">
        <v>108</v>
      </c>
      <c r="C3177">
        <v>3176</v>
      </c>
      <c r="D3177">
        <v>3176</v>
      </c>
    </row>
    <row r="3178" spans="1:4" hidden="1" x14ac:dyDescent="0.3">
      <c r="A3178" t="s">
        <v>108</v>
      </c>
      <c r="B3178" t="s">
        <v>108</v>
      </c>
      <c r="C3178">
        <v>3177</v>
      </c>
      <c r="D3178">
        <v>3177</v>
      </c>
    </row>
    <row r="3179" spans="1:4" x14ac:dyDescent="0.3">
      <c r="A3179" t="s">
        <v>139</v>
      </c>
      <c r="B3179" t="s">
        <v>3788</v>
      </c>
      <c r="C3179">
        <v>3178</v>
      </c>
      <c r="D3179">
        <v>3178</v>
      </c>
    </row>
    <row r="3180" spans="1:4" hidden="1" x14ac:dyDescent="0.3">
      <c r="A3180" t="s">
        <v>90</v>
      </c>
      <c r="B3180" t="s">
        <v>3789</v>
      </c>
      <c r="C3180">
        <v>3179</v>
      </c>
      <c r="D3180">
        <v>3179</v>
      </c>
    </row>
    <row r="3181" spans="1:4" hidden="1" x14ac:dyDescent="0.3">
      <c r="A3181" t="s">
        <v>108</v>
      </c>
      <c r="B3181" t="s">
        <v>108</v>
      </c>
      <c r="C3181">
        <v>3180</v>
      </c>
      <c r="D3181">
        <v>3180</v>
      </c>
    </row>
    <row r="3182" spans="1:4" hidden="1" x14ac:dyDescent="0.3">
      <c r="A3182" t="s">
        <v>161</v>
      </c>
      <c r="B3182" t="s">
        <v>93</v>
      </c>
      <c r="C3182">
        <v>3181</v>
      </c>
      <c r="D3182">
        <v>3181</v>
      </c>
    </row>
    <row r="3183" spans="1:4" hidden="1" x14ac:dyDescent="0.3">
      <c r="A3183" t="s">
        <v>90</v>
      </c>
      <c r="B3183" t="s">
        <v>3789</v>
      </c>
      <c r="C3183">
        <v>3182</v>
      </c>
      <c r="D3183">
        <v>3182</v>
      </c>
    </row>
    <row r="3184" spans="1:4" hidden="1" x14ac:dyDescent="0.3">
      <c r="A3184" t="s">
        <v>108</v>
      </c>
      <c r="B3184" t="s">
        <v>108</v>
      </c>
      <c r="C3184">
        <v>3183</v>
      </c>
      <c r="D3184">
        <v>3183</v>
      </c>
    </row>
    <row r="3185" spans="1:4" x14ac:dyDescent="0.3">
      <c r="A3185" t="s">
        <v>139</v>
      </c>
      <c r="B3185" t="s">
        <v>3788</v>
      </c>
      <c r="C3185">
        <v>3184</v>
      </c>
      <c r="D3185">
        <v>3184</v>
      </c>
    </row>
    <row r="3186" spans="1:4" hidden="1" x14ac:dyDescent="0.3">
      <c r="A3186" t="s">
        <v>203</v>
      </c>
      <c r="B3186" t="s">
        <v>93</v>
      </c>
      <c r="C3186">
        <v>3185</v>
      </c>
      <c r="D3186">
        <v>3185</v>
      </c>
    </row>
    <row r="3187" spans="1:4" x14ac:dyDescent="0.3">
      <c r="A3187" t="s">
        <v>139</v>
      </c>
      <c r="B3187" t="s">
        <v>3788</v>
      </c>
      <c r="C3187">
        <v>3186</v>
      </c>
      <c r="D3187">
        <v>3186</v>
      </c>
    </row>
    <row r="3188" spans="1:4" hidden="1" x14ac:dyDescent="0.3">
      <c r="A3188" t="s">
        <v>108</v>
      </c>
      <c r="B3188" t="s">
        <v>108</v>
      </c>
      <c r="C3188">
        <v>3187</v>
      </c>
      <c r="D3188">
        <v>3187</v>
      </c>
    </row>
    <row r="3189" spans="1:4" x14ac:dyDescent="0.3">
      <c r="A3189" t="s">
        <v>139</v>
      </c>
      <c r="B3189" t="s">
        <v>3788</v>
      </c>
      <c r="C3189">
        <v>3188</v>
      </c>
      <c r="D3189">
        <v>3188</v>
      </c>
    </row>
    <row r="3190" spans="1:4" x14ac:dyDescent="0.3">
      <c r="A3190" t="s">
        <v>139</v>
      </c>
      <c r="B3190" t="s">
        <v>3788</v>
      </c>
      <c r="C3190">
        <v>3189</v>
      </c>
      <c r="D3190">
        <v>3189</v>
      </c>
    </row>
    <row r="3191" spans="1:4" hidden="1" x14ac:dyDescent="0.3">
      <c r="A3191" t="s">
        <v>108</v>
      </c>
      <c r="B3191" t="s">
        <v>108</v>
      </c>
      <c r="C3191">
        <v>3190</v>
      </c>
      <c r="D3191">
        <v>3190</v>
      </c>
    </row>
    <row r="3192" spans="1:4" x14ac:dyDescent="0.3">
      <c r="A3192" t="s">
        <v>139</v>
      </c>
      <c r="B3192" t="s">
        <v>3788</v>
      </c>
      <c r="C3192">
        <v>3191</v>
      </c>
      <c r="D3192">
        <v>3191</v>
      </c>
    </row>
    <row r="3193" spans="1:4" hidden="1" x14ac:dyDescent="0.3">
      <c r="A3193" t="s">
        <v>90</v>
      </c>
      <c r="B3193" t="s">
        <v>3789</v>
      </c>
      <c r="C3193">
        <v>3192</v>
      </c>
      <c r="D3193">
        <v>3192</v>
      </c>
    </row>
    <row r="3194" spans="1:4" x14ac:dyDescent="0.3">
      <c r="A3194" t="s">
        <v>139</v>
      </c>
      <c r="B3194" t="s">
        <v>3788</v>
      </c>
      <c r="C3194">
        <v>3193</v>
      </c>
      <c r="D3194">
        <v>3193</v>
      </c>
    </row>
    <row r="3195" spans="1:4" x14ac:dyDescent="0.3">
      <c r="A3195" t="s">
        <v>24</v>
      </c>
      <c r="B3195" t="s">
        <v>3788</v>
      </c>
      <c r="C3195">
        <v>3194</v>
      </c>
      <c r="D3195">
        <v>3194</v>
      </c>
    </row>
    <row r="3196" spans="1:4" hidden="1" x14ac:dyDescent="0.3">
      <c r="A3196" t="s">
        <v>215</v>
      </c>
      <c r="B3196" t="s">
        <v>108</v>
      </c>
      <c r="C3196">
        <v>3195</v>
      </c>
      <c r="D3196">
        <v>3195</v>
      </c>
    </row>
    <row r="3197" spans="1:4" hidden="1" x14ac:dyDescent="0.3">
      <c r="A3197" t="s">
        <v>161</v>
      </c>
      <c r="B3197" t="s">
        <v>93</v>
      </c>
      <c r="C3197">
        <v>3196</v>
      </c>
      <c r="D3197">
        <v>3196</v>
      </c>
    </row>
    <row r="3198" spans="1:4" hidden="1" x14ac:dyDescent="0.3">
      <c r="A3198" t="s">
        <v>26</v>
      </c>
      <c r="B3198" t="s">
        <v>3787</v>
      </c>
      <c r="C3198">
        <v>3197</v>
      </c>
      <c r="D3198">
        <v>3197</v>
      </c>
    </row>
    <row r="3199" spans="1:4" hidden="1" x14ac:dyDescent="0.3">
      <c r="A3199" t="s">
        <v>26</v>
      </c>
      <c r="B3199" t="s">
        <v>3787</v>
      </c>
      <c r="C3199">
        <v>3198</v>
      </c>
      <c r="D3199">
        <v>3198</v>
      </c>
    </row>
    <row r="3200" spans="1:4" hidden="1" x14ac:dyDescent="0.3">
      <c r="A3200" t="s">
        <v>161</v>
      </c>
      <c r="B3200" t="s">
        <v>93</v>
      </c>
      <c r="C3200">
        <v>3199</v>
      </c>
      <c r="D3200">
        <v>3199</v>
      </c>
    </row>
    <row r="3201" spans="1:4" hidden="1" x14ac:dyDescent="0.3">
      <c r="A3201" t="s">
        <v>108</v>
      </c>
      <c r="B3201" t="s">
        <v>108</v>
      </c>
      <c r="C3201">
        <v>3200</v>
      </c>
      <c r="D3201">
        <v>3200</v>
      </c>
    </row>
    <row r="3202" spans="1:4" hidden="1" x14ac:dyDescent="0.3">
      <c r="A3202" t="s">
        <v>26</v>
      </c>
      <c r="B3202" t="s">
        <v>3787</v>
      </c>
      <c r="C3202">
        <v>3201</v>
      </c>
      <c r="D3202">
        <v>3201</v>
      </c>
    </row>
    <row r="3203" spans="1:4" x14ac:dyDescent="0.3">
      <c r="A3203" t="s">
        <v>139</v>
      </c>
      <c r="B3203" t="s">
        <v>3788</v>
      </c>
      <c r="C3203">
        <v>3202</v>
      </c>
      <c r="D3203">
        <v>3202</v>
      </c>
    </row>
    <row r="3204" spans="1:4" hidden="1" x14ac:dyDescent="0.3">
      <c r="A3204" t="s">
        <v>108</v>
      </c>
      <c r="B3204" t="s">
        <v>108</v>
      </c>
      <c r="C3204">
        <v>3203</v>
      </c>
      <c r="D3204">
        <v>3203</v>
      </c>
    </row>
    <row r="3205" spans="1:4" hidden="1" x14ac:dyDescent="0.3">
      <c r="A3205" t="s">
        <v>93</v>
      </c>
      <c r="B3205" t="s">
        <v>93</v>
      </c>
      <c r="C3205">
        <v>3204</v>
      </c>
      <c r="D3205">
        <v>3204</v>
      </c>
    </row>
    <row r="3206" spans="1:4" hidden="1" x14ac:dyDescent="0.3">
      <c r="A3206" t="s">
        <v>203</v>
      </c>
      <c r="B3206" t="s">
        <v>93</v>
      </c>
      <c r="C3206">
        <v>3205</v>
      </c>
      <c r="D3206">
        <v>3205</v>
      </c>
    </row>
    <row r="3207" spans="1:4" hidden="1" x14ac:dyDescent="0.3">
      <c r="A3207" t="s">
        <v>90</v>
      </c>
      <c r="B3207" t="s">
        <v>3789</v>
      </c>
      <c r="C3207">
        <v>3206</v>
      </c>
      <c r="D3207">
        <v>3206</v>
      </c>
    </row>
    <row r="3208" spans="1:4" hidden="1" x14ac:dyDescent="0.3">
      <c r="A3208" t="s">
        <v>93</v>
      </c>
      <c r="B3208" t="s">
        <v>93</v>
      </c>
      <c r="C3208">
        <v>3207</v>
      </c>
      <c r="D3208">
        <v>3207</v>
      </c>
    </row>
    <row r="3209" spans="1:4" hidden="1" x14ac:dyDescent="0.3">
      <c r="A3209" t="s">
        <v>93</v>
      </c>
      <c r="B3209" t="s">
        <v>93</v>
      </c>
      <c r="C3209">
        <v>3208</v>
      </c>
      <c r="D3209">
        <v>3208</v>
      </c>
    </row>
    <row r="3210" spans="1:4" x14ac:dyDescent="0.3">
      <c r="A3210" t="s">
        <v>24</v>
      </c>
      <c r="B3210" t="s">
        <v>3788</v>
      </c>
      <c r="C3210">
        <v>3209</v>
      </c>
      <c r="D3210">
        <v>3209</v>
      </c>
    </row>
    <row r="3211" spans="1:4" x14ac:dyDescent="0.3">
      <c r="A3211" t="s">
        <v>139</v>
      </c>
      <c r="B3211" t="s">
        <v>3788</v>
      </c>
      <c r="C3211">
        <v>3210</v>
      </c>
      <c r="D3211">
        <v>3210</v>
      </c>
    </row>
    <row r="3212" spans="1:4" hidden="1" x14ac:dyDescent="0.3">
      <c r="A3212" t="s">
        <v>161</v>
      </c>
      <c r="B3212" t="s">
        <v>93</v>
      </c>
      <c r="C3212">
        <v>3211</v>
      </c>
      <c r="D3212">
        <v>3211</v>
      </c>
    </row>
    <row r="3213" spans="1:4" hidden="1" x14ac:dyDescent="0.3">
      <c r="A3213" t="s">
        <v>90</v>
      </c>
      <c r="B3213" t="s">
        <v>3789</v>
      </c>
      <c r="C3213">
        <v>3212</v>
      </c>
      <c r="D3213">
        <v>3212</v>
      </c>
    </row>
    <row r="3214" spans="1:4" hidden="1" x14ac:dyDescent="0.3">
      <c r="A3214" t="s">
        <v>108</v>
      </c>
      <c r="B3214" t="s">
        <v>108</v>
      </c>
      <c r="C3214">
        <v>3213</v>
      </c>
      <c r="D3214">
        <v>3213</v>
      </c>
    </row>
    <row r="3215" spans="1:4" hidden="1" x14ac:dyDescent="0.3">
      <c r="A3215" t="s">
        <v>227</v>
      </c>
      <c r="B3215" t="s">
        <v>108</v>
      </c>
      <c r="C3215">
        <v>3214</v>
      </c>
      <c r="D3215">
        <v>3214</v>
      </c>
    </row>
    <row r="3216" spans="1:4" hidden="1" x14ac:dyDescent="0.3">
      <c r="A3216" t="s">
        <v>90</v>
      </c>
      <c r="B3216" t="s">
        <v>3789</v>
      </c>
      <c r="C3216">
        <v>3215</v>
      </c>
      <c r="D3216">
        <v>3215</v>
      </c>
    </row>
    <row r="3217" spans="1:4" hidden="1" x14ac:dyDescent="0.3">
      <c r="A3217" t="s">
        <v>108</v>
      </c>
      <c r="B3217" t="s">
        <v>108</v>
      </c>
      <c r="C3217">
        <v>3216</v>
      </c>
      <c r="D3217">
        <v>3216</v>
      </c>
    </row>
    <row r="3218" spans="1:4" hidden="1" x14ac:dyDescent="0.3">
      <c r="A3218" t="s">
        <v>26</v>
      </c>
      <c r="B3218" t="s">
        <v>3787</v>
      </c>
      <c r="C3218">
        <v>3217</v>
      </c>
      <c r="D3218">
        <v>3217</v>
      </c>
    </row>
    <row r="3219" spans="1:4" hidden="1" x14ac:dyDescent="0.3">
      <c r="A3219" t="s">
        <v>26</v>
      </c>
      <c r="B3219" t="s">
        <v>3787</v>
      </c>
      <c r="C3219">
        <v>3218</v>
      </c>
      <c r="D3219">
        <v>3218</v>
      </c>
    </row>
    <row r="3220" spans="1:4" hidden="1" x14ac:dyDescent="0.3">
      <c r="A3220" t="s">
        <v>176</v>
      </c>
      <c r="B3220" t="s">
        <v>108</v>
      </c>
      <c r="C3220">
        <v>3219</v>
      </c>
      <c r="D3220">
        <v>3219</v>
      </c>
    </row>
    <row r="3221" spans="1:4" hidden="1" x14ac:dyDescent="0.3">
      <c r="A3221" t="s">
        <v>93</v>
      </c>
      <c r="B3221" t="s">
        <v>93</v>
      </c>
      <c r="C3221">
        <v>3220</v>
      </c>
      <c r="D3221">
        <v>3220</v>
      </c>
    </row>
    <row r="3222" spans="1:4" hidden="1" x14ac:dyDescent="0.3">
      <c r="A3222" t="s">
        <v>215</v>
      </c>
      <c r="B3222" t="s">
        <v>108</v>
      </c>
      <c r="C3222">
        <v>3221</v>
      </c>
      <c r="D3222">
        <v>3221</v>
      </c>
    </row>
    <row r="3223" spans="1:4" hidden="1" x14ac:dyDescent="0.3">
      <c r="A3223" t="s">
        <v>93</v>
      </c>
      <c r="B3223" t="s">
        <v>93</v>
      </c>
      <c r="C3223">
        <v>3222</v>
      </c>
      <c r="D3223">
        <v>3222</v>
      </c>
    </row>
    <row r="3224" spans="1:4" hidden="1" x14ac:dyDescent="0.3">
      <c r="A3224" t="s">
        <v>215</v>
      </c>
      <c r="B3224" t="s">
        <v>108</v>
      </c>
      <c r="C3224">
        <v>3223</v>
      </c>
      <c r="D3224">
        <v>3223</v>
      </c>
    </row>
    <row r="3225" spans="1:4" hidden="1" x14ac:dyDescent="0.3">
      <c r="A3225" t="s">
        <v>90</v>
      </c>
      <c r="B3225" t="s">
        <v>3789</v>
      </c>
      <c r="C3225">
        <v>3224</v>
      </c>
      <c r="D3225">
        <v>3224</v>
      </c>
    </row>
    <row r="3226" spans="1:4" hidden="1" x14ac:dyDescent="0.3">
      <c r="A3226" t="s">
        <v>161</v>
      </c>
      <c r="B3226" t="s">
        <v>93</v>
      </c>
      <c r="C3226">
        <v>3225</v>
      </c>
      <c r="D3226">
        <v>3225</v>
      </c>
    </row>
    <row r="3227" spans="1:4" hidden="1" x14ac:dyDescent="0.3">
      <c r="A3227" t="s">
        <v>108</v>
      </c>
      <c r="B3227" t="s">
        <v>108</v>
      </c>
      <c r="C3227">
        <v>3226</v>
      </c>
      <c r="D3227">
        <v>3226</v>
      </c>
    </row>
    <row r="3228" spans="1:4" hidden="1" x14ac:dyDescent="0.3">
      <c r="A3228" t="s">
        <v>507</v>
      </c>
      <c r="B3228" t="s">
        <v>93</v>
      </c>
      <c r="C3228">
        <v>3227</v>
      </c>
      <c r="D3228">
        <v>3227</v>
      </c>
    </row>
    <row r="3229" spans="1:4" hidden="1" x14ac:dyDescent="0.3">
      <c r="A3229" t="s">
        <v>93</v>
      </c>
      <c r="B3229" t="s">
        <v>93</v>
      </c>
      <c r="C3229">
        <v>3228</v>
      </c>
      <c r="D3229">
        <v>3228</v>
      </c>
    </row>
    <row r="3230" spans="1:4" hidden="1" x14ac:dyDescent="0.3">
      <c r="A3230" t="s">
        <v>93</v>
      </c>
      <c r="B3230" t="s">
        <v>93</v>
      </c>
      <c r="C3230">
        <v>3229</v>
      </c>
      <c r="D3230">
        <v>3229</v>
      </c>
    </row>
    <row r="3231" spans="1:4" hidden="1" x14ac:dyDescent="0.3">
      <c r="A3231" t="s">
        <v>108</v>
      </c>
      <c r="B3231" t="s">
        <v>108</v>
      </c>
      <c r="C3231">
        <v>3230</v>
      </c>
      <c r="D3231">
        <v>3230</v>
      </c>
    </row>
    <row r="3232" spans="1:4" hidden="1" x14ac:dyDescent="0.3">
      <c r="A3232" t="s">
        <v>108</v>
      </c>
      <c r="B3232" t="s">
        <v>108</v>
      </c>
      <c r="C3232">
        <v>3231</v>
      </c>
      <c r="D3232">
        <v>3231</v>
      </c>
    </row>
    <row r="3233" spans="1:4" hidden="1" x14ac:dyDescent="0.3">
      <c r="A3233" t="s">
        <v>93</v>
      </c>
      <c r="B3233" t="s">
        <v>93</v>
      </c>
      <c r="C3233">
        <v>3232</v>
      </c>
      <c r="D3233">
        <v>3232</v>
      </c>
    </row>
    <row r="3234" spans="1:4" x14ac:dyDescent="0.3">
      <c r="A3234" t="s">
        <v>295</v>
      </c>
      <c r="B3234" t="s">
        <v>3788</v>
      </c>
      <c r="C3234">
        <v>3233</v>
      </c>
      <c r="D3234">
        <v>3233</v>
      </c>
    </row>
    <row r="3235" spans="1:4" hidden="1" x14ac:dyDescent="0.3">
      <c r="A3235" t="s">
        <v>108</v>
      </c>
      <c r="B3235" t="s">
        <v>108</v>
      </c>
      <c r="C3235">
        <v>3234</v>
      </c>
      <c r="D3235">
        <v>3234</v>
      </c>
    </row>
    <row r="3236" spans="1:4" x14ac:dyDescent="0.3">
      <c r="A3236" t="s">
        <v>139</v>
      </c>
      <c r="B3236" t="s">
        <v>3788</v>
      </c>
      <c r="C3236">
        <v>3235</v>
      </c>
      <c r="D3236">
        <v>3235</v>
      </c>
    </row>
    <row r="3237" spans="1:4" hidden="1" x14ac:dyDescent="0.3">
      <c r="A3237" t="s">
        <v>108</v>
      </c>
      <c r="B3237" t="s">
        <v>108</v>
      </c>
      <c r="C3237">
        <v>3236</v>
      </c>
      <c r="D3237">
        <v>3236</v>
      </c>
    </row>
    <row r="3238" spans="1:4" hidden="1" x14ac:dyDescent="0.3">
      <c r="A3238" t="s">
        <v>108</v>
      </c>
      <c r="B3238" t="s">
        <v>108</v>
      </c>
      <c r="C3238">
        <v>3237</v>
      </c>
      <c r="D3238">
        <v>3237</v>
      </c>
    </row>
    <row r="3239" spans="1:4" hidden="1" x14ac:dyDescent="0.3">
      <c r="A3239" t="s">
        <v>161</v>
      </c>
      <c r="B3239" t="s">
        <v>93</v>
      </c>
      <c r="C3239">
        <v>3238</v>
      </c>
      <c r="D3239">
        <v>3238</v>
      </c>
    </row>
    <row r="3240" spans="1:4" hidden="1" x14ac:dyDescent="0.3">
      <c r="A3240" t="s">
        <v>93</v>
      </c>
      <c r="B3240" t="s">
        <v>93</v>
      </c>
      <c r="C3240">
        <v>3239</v>
      </c>
      <c r="D3240">
        <v>3239</v>
      </c>
    </row>
    <row r="3241" spans="1:4" hidden="1" x14ac:dyDescent="0.3">
      <c r="A3241" t="s">
        <v>108</v>
      </c>
      <c r="B3241" t="s">
        <v>108</v>
      </c>
      <c r="C3241">
        <v>3240</v>
      </c>
      <c r="D3241">
        <v>3240</v>
      </c>
    </row>
    <row r="3242" spans="1:4" hidden="1" x14ac:dyDescent="0.3">
      <c r="A3242" t="s">
        <v>90</v>
      </c>
      <c r="B3242" t="s">
        <v>3789</v>
      </c>
      <c r="C3242">
        <v>3241</v>
      </c>
      <c r="D3242">
        <v>3241</v>
      </c>
    </row>
    <row r="3243" spans="1:4" hidden="1" x14ac:dyDescent="0.3">
      <c r="A3243" t="s">
        <v>93</v>
      </c>
      <c r="B3243" t="s">
        <v>93</v>
      </c>
      <c r="C3243">
        <v>3242</v>
      </c>
      <c r="D3243">
        <v>3242</v>
      </c>
    </row>
    <row r="3244" spans="1:4" hidden="1" x14ac:dyDescent="0.3">
      <c r="A3244" t="s">
        <v>93</v>
      </c>
      <c r="B3244" t="s">
        <v>93</v>
      </c>
      <c r="C3244">
        <v>3243</v>
      </c>
      <c r="D3244">
        <v>3243</v>
      </c>
    </row>
    <row r="3245" spans="1:4" hidden="1" x14ac:dyDescent="0.3">
      <c r="A3245" t="s">
        <v>93</v>
      </c>
      <c r="B3245" t="s">
        <v>93</v>
      </c>
      <c r="C3245">
        <v>3244</v>
      </c>
      <c r="D3245">
        <v>3244</v>
      </c>
    </row>
    <row r="3246" spans="1:4" hidden="1" x14ac:dyDescent="0.3">
      <c r="A3246" t="s">
        <v>161</v>
      </c>
      <c r="B3246" t="s">
        <v>93</v>
      </c>
      <c r="C3246">
        <v>3245</v>
      </c>
      <c r="D3246">
        <v>3245</v>
      </c>
    </row>
    <row r="3247" spans="1:4" hidden="1" x14ac:dyDescent="0.3">
      <c r="A3247" t="s">
        <v>90</v>
      </c>
      <c r="B3247" t="s">
        <v>3789</v>
      </c>
      <c r="C3247">
        <v>3246</v>
      </c>
      <c r="D3247">
        <v>3246</v>
      </c>
    </row>
    <row r="3248" spans="1:4" hidden="1" x14ac:dyDescent="0.3">
      <c r="A3248" t="s">
        <v>209</v>
      </c>
      <c r="B3248" t="s">
        <v>3789</v>
      </c>
      <c r="C3248">
        <v>3247</v>
      </c>
      <c r="D3248">
        <v>3247</v>
      </c>
    </row>
    <row r="3249" spans="1:4" hidden="1" x14ac:dyDescent="0.3">
      <c r="A3249" t="s">
        <v>26</v>
      </c>
      <c r="B3249" t="s">
        <v>3787</v>
      </c>
      <c r="C3249">
        <v>3248</v>
      </c>
      <c r="D3249">
        <v>3248</v>
      </c>
    </row>
    <row r="3250" spans="1:4" hidden="1" x14ac:dyDescent="0.3">
      <c r="A3250" t="s">
        <v>26</v>
      </c>
      <c r="B3250" t="s">
        <v>3787</v>
      </c>
      <c r="C3250">
        <v>3249</v>
      </c>
      <c r="D3250">
        <v>3249</v>
      </c>
    </row>
    <row r="3251" spans="1:4" hidden="1" x14ac:dyDescent="0.3">
      <c r="A3251" t="s">
        <v>108</v>
      </c>
      <c r="B3251" t="s">
        <v>108</v>
      </c>
      <c r="C3251">
        <v>3250</v>
      </c>
      <c r="D3251">
        <v>3250</v>
      </c>
    </row>
    <row r="3252" spans="1:4" hidden="1" x14ac:dyDescent="0.3">
      <c r="A3252" t="s">
        <v>93</v>
      </c>
      <c r="B3252" t="s">
        <v>93</v>
      </c>
      <c r="C3252">
        <v>3251</v>
      </c>
      <c r="D3252">
        <v>3251</v>
      </c>
    </row>
    <row r="3253" spans="1:4" hidden="1" x14ac:dyDescent="0.3">
      <c r="A3253" t="s">
        <v>108</v>
      </c>
      <c r="B3253" t="s">
        <v>108</v>
      </c>
      <c r="C3253">
        <v>3252</v>
      </c>
      <c r="D3253">
        <v>3252</v>
      </c>
    </row>
    <row r="3254" spans="1:4" hidden="1" x14ac:dyDescent="0.3">
      <c r="A3254" t="s">
        <v>90</v>
      </c>
      <c r="B3254" t="s">
        <v>3789</v>
      </c>
      <c r="C3254">
        <v>3253</v>
      </c>
      <c r="D3254">
        <v>3253</v>
      </c>
    </row>
    <row r="3255" spans="1:4" hidden="1" x14ac:dyDescent="0.3">
      <c r="A3255" t="s">
        <v>93</v>
      </c>
      <c r="B3255" t="s">
        <v>93</v>
      </c>
      <c r="C3255">
        <v>3254</v>
      </c>
      <c r="D3255">
        <v>3254</v>
      </c>
    </row>
    <row r="3256" spans="1:4" x14ac:dyDescent="0.3">
      <c r="A3256" t="s">
        <v>139</v>
      </c>
      <c r="B3256" t="s">
        <v>3788</v>
      </c>
      <c r="C3256">
        <v>3255</v>
      </c>
      <c r="D3256">
        <v>3255</v>
      </c>
    </row>
    <row r="3257" spans="1:4" x14ac:dyDescent="0.3">
      <c r="A3257" t="s">
        <v>139</v>
      </c>
      <c r="B3257" t="s">
        <v>3788</v>
      </c>
      <c r="C3257">
        <v>3256</v>
      </c>
      <c r="D3257">
        <v>3256</v>
      </c>
    </row>
    <row r="3258" spans="1:4" hidden="1" x14ac:dyDescent="0.3">
      <c r="A3258" t="s">
        <v>108</v>
      </c>
      <c r="B3258" t="s">
        <v>108</v>
      </c>
      <c r="C3258">
        <v>3257</v>
      </c>
      <c r="D3258">
        <v>3257</v>
      </c>
    </row>
    <row r="3259" spans="1:4" hidden="1" x14ac:dyDescent="0.3">
      <c r="A3259" t="s">
        <v>108</v>
      </c>
      <c r="B3259" t="s">
        <v>108</v>
      </c>
      <c r="C3259">
        <v>3258</v>
      </c>
      <c r="D3259">
        <v>3258</v>
      </c>
    </row>
    <row r="3260" spans="1:4" hidden="1" x14ac:dyDescent="0.3">
      <c r="A3260" t="s">
        <v>108</v>
      </c>
      <c r="B3260" t="s">
        <v>108</v>
      </c>
      <c r="C3260">
        <v>3259</v>
      </c>
      <c r="D3260">
        <v>3259</v>
      </c>
    </row>
    <row r="3261" spans="1:4" hidden="1" x14ac:dyDescent="0.3">
      <c r="A3261" t="s">
        <v>161</v>
      </c>
      <c r="B3261" t="s">
        <v>93</v>
      </c>
      <c r="C3261">
        <v>3260</v>
      </c>
      <c r="D3261">
        <v>3260</v>
      </c>
    </row>
    <row r="3262" spans="1:4" hidden="1" x14ac:dyDescent="0.3">
      <c r="A3262" t="s">
        <v>203</v>
      </c>
      <c r="B3262" t="s">
        <v>93</v>
      </c>
      <c r="C3262">
        <v>3261</v>
      </c>
      <c r="D3262">
        <v>3261</v>
      </c>
    </row>
    <row r="3263" spans="1:4" x14ac:dyDescent="0.3">
      <c r="A3263" t="s">
        <v>139</v>
      </c>
      <c r="B3263" t="s">
        <v>3788</v>
      </c>
      <c r="C3263">
        <v>3262</v>
      </c>
      <c r="D3263">
        <v>3262</v>
      </c>
    </row>
    <row r="3264" spans="1:4" hidden="1" x14ac:dyDescent="0.3">
      <c r="A3264" t="s">
        <v>161</v>
      </c>
      <c r="B3264" t="s">
        <v>93</v>
      </c>
      <c r="C3264">
        <v>3263</v>
      </c>
      <c r="D3264">
        <v>3263</v>
      </c>
    </row>
    <row r="3265" spans="1:4" x14ac:dyDescent="0.3">
      <c r="A3265" t="s">
        <v>139</v>
      </c>
      <c r="B3265" t="s">
        <v>3788</v>
      </c>
      <c r="C3265">
        <v>3264</v>
      </c>
      <c r="D3265">
        <v>3264</v>
      </c>
    </row>
    <row r="3266" spans="1:4" x14ac:dyDescent="0.3">
      <c r="A3266" t="s">
        <v>139</v>
      </c>
      <c r="B3266" t="s">
        <v>3788</v>
      </c>
      <c r="C3266">
        <v>3265</v>
      </c>
      <c r="D3266">
        <v>3265</v>
      </c>
    </row>
    <row r="3267" spans="1:4" x14ac:dyDescent="0.3">
      <c r="A3267" t="s">
        <v>139</v>
      </c>
      <c r="B3267" t="s">
        <v>3788</v>
      </c>
      <c r="C3267">
        <v>3266</v>
      </c>
      <c r="D3267">
        <v>3266</v>
      </c>
    </row>
    <row r="3268" spans="1:4" hidden="1" x14ac:dyDescent="0.3">
      <c r="A3268" t="s">
        <v>108</v>
      </c>
      <c r="B3268" t="s">
        <v>108</v>
      </c>
      <c r="C3268">
        <v>3267</v>
      </c>
      <c r="D3268">
        <v>3267</v>
      </c>
    </row>
    <row r="3269" spans="1:4" hidden="1" x14ac:dyDescent="0.3">
      <c r="A3269" t="s">
        <v>90</v>
      </c>
      <c r="B3269" t="s">
        <v>3789</v>
      </c>
      <c r="C3269">
        <v>3268</v>
      </c>
      <c r="D3269">
        <v>3268</v>
      </c>
    </row>
    <row r="3270" spans="1:4" hidden="1" x14ac:dyDescent="0.3">
      <c r="A3270" t="s">
        <v>93</v>
      </c>
      <c r="B3270" t="s">
        <v>93</v>
      </c>
      <c r="C3270">
        <v>3269</v>
      </c>
      <c r="D3270">
        <v>3269</v>
      </c>
    </row>
    <row r="3271" spans="1:4" hidden="1" x14ac:dyDescent="0.3">
      <c r="A3271" t="s">
        <v>108</v>
      </c>
      <c r="B3271" t="s">
        <v>108</v>
      </c>
      <c r="C3271">
        <v>3270</v>
      </c>
      <c r="D3271">
        <v>3270</v>
      </c>
    </row>
    <row r="3272" spans="1:4" hidden="1" x14ac:dyDescent="0.3">
      <c r="A3272" t="s">
        <v>108</v>
      </c>
      <c r="B3272" t="s">
        <v>108</v>
      </c>
      <c r="C3272">
        <v>3271</v>
      </c>
      <c r="D3272">
        <v>3271</v>
      </c>
    </row>
    <row r="3273" spans="1:4" x14ac:dyDescent="0.3">
      <c r="A3273" t="s">
        <v>139</v>
      </c>
      <c r="B3273" t="s">
        <v>3788</v>
      </c>
      <c r="C3273">
        <v>3272</v>
      </c>
      <c r="D3273">
        <v>3272</v>
      </c>
    </row>
    <row r="3274" spans="1:4" hidden="1" x14ac:dyDescent="0.3">
      <c r="A3274" t="s">
        <v>161</v>
      </c>
      <c r="B3274" t="s">
        <v>93</v>
      </c>
      <c r="C3274">
        <v>3273</v>
      </c>
      <c r="D3274">
        <v>3273</v>
      </c>
    </row>
    <row r="3275" spans="1:4" hidden="1" x14ac:dyDescent="0.3">
      <c r="A3275" t="s">
        <v>161</v>
      </c>
      <c r="B3275" t="s">
        <v>93</v>
      </c>
      <c r="C3275">
        <v>3274</v>
      </c>
      <c r="D3275">
        <v>3274</v>
      </c>
    </row>
    <row r="3276" spans="1:4" x14ac:dyDescent="0.3">
      <c r="A3276" t="s">
        <v>139</v>
      </c>
      <c r="B3276" t="s">
        <v>3788</v>
      </c>
      <c r="C3276">
        <v>3275</v>
      </c>
      <c r="D3276">
        <v>3275</v>
      </c>
    </row>
    <row r="3277" spans="1:4" hidden="1" x14ac:dyDescent="0.3">
      <c r="A3277" t="s">
        <v>93</v>
      </c>
      <c r="B3277" t="s">
        <v>93</v>
      </c>
      <c r="C3277">
        <v>3276</v>
      </c>
      <c r="D3277">
        <v>3276</v>
      </c>
    </row>
    <row r="3278" spans="1:4" x14ac:dyDescent="0.3">
      <c r="A3278" t="s">
        <v>139</v>
      </c>
      <c r="B3278" t="s">
        <v>3788</v>
      </c>
      <c r="C3278">
        <v>3277</v>
      </c>
      <c r="D3278">
        <v>3277</v>
      </c>
    </row>
    <row r="3279" spans="1:4" x14ac:dyDescent="0.3">
      <c r="A3279" t="s">
        <v>139</v>
      </c>
      <c r="B3279" t="s">
        <v>3788</v>
      </c>
      <c r="C3279">
        <v>3278</v>
      </c>
      <c r="D3279">
        <v>3278</v>
      </c>
    </row>
    <row r="3280" spans="1:4" x14ac:dyDescent="0.3">
      <c r="A3280" t="s">
        <v>139</v>
      </c>
      <c r="B3280" t="s">
        <v>3788</v>
      </c>
      <c r="C3280">
        <v>3279</v>
      </c>
      <c r="D3280">
        <v>3279</v>
      </c>
    </row>
    <row r="3281" spans="1:4" hidden="1" x14ac:dyDescent="0.3">
      <c r="A3281" t="s">
        <v>90</v>
      </c>
      <c r="B3281" t="s">
        <v>3789</v>
      </c>
      <c r="C3281">
        <v>3280</v>
      </c>
      <c r="D3281">
        <v>3280</v>
      </c>
    </row>
    <row r="3282" spans="1:4" x14ac:dyDescent="0.3">
      <c r="A3282" t="s">
        <v>139</v>
      </c>
      <c r="B3282" t="s">
        <v>3788</v>
      </c>
      <c r="C3282">
        <v>3281</v>
      </c>
      <c r="D3282">
        <v>3281</v>
      </c>
    </row>
    <row r="3283" spans="1:4" x14ac:dyDescent="0.3">
      <c r="A3283" t="s">
        <v>139</v>
      </c>
      <c r="B3283" t="s">
        <v>3788</v>
      </c>
      <c r="C3283">
        <v>3282</v>
      </c>
      <c r="D3283">
        <v>3282</v>
      </c>
    </row>
    <row r="3284" spans="1:4" hidden="1" x14ac:dyDescent="0.3">
      <c r="A3284" t="s">
        <v>108</v>
      </c>
      <c r="B3284" t="s">
        <v>108</v>
      </c>
      <c r="C3284">
        <v>3283</v>
      </c>
      <c r="D3284">
        <v>3283</v>
      </c>
    </row>
    <row r="3285" spans="1:4" hidden="1" x14ac:dyDescent="0.3">
      <c r="A3285" t="s">
        <v>90</v>
      </c>
      <c r="B3285" t="s">
        <v>3789</v>
      </c>
      <c r="C3285">
        <v>3284</v>
      </c>
      <c r="D3285">
        <v>3284</v>
      </c>
    </row>
    <row r="3286" spans="1:4" x14ac:dyDescent="0.3">
      <c r="A3286" t="s">
        <v>139</v>
      </c>
      <c r="B3286" t="s">
        <v>3788</v>
      </c>
      <c r="C3286">
        <v>3285</v>
      </c>
      <c r="D3286">
        <v>3285</v>
      </c>
    </row>
    <row r="3287" spans="1:4" hidden="1" x14ac:dyDescent="0.3">
      <c r="A3287" t="s">
        <v>26</v>
      </c>
      <c r="B3287" t="s">
        <v>3787</v>
      </c>
      <c r="C3287">
        <v>3286</v>
      </c>
      <c r="D3287">
        <v>3286</v>
      </c>
    </row>
    <row r="3288" spans="1:4" x14ac:dyDescent="0.3">
      <c r="A3288" t="s">
        <v>139</v>
      </c>
      <c r="B3288" t="s">
        <v>3788</v>
      </c>
      <c r="C3288">
        <v>3287</v>
      </c>
      <c r="D3288">
        <v>3287</v>
      </c>
    </row>
    <row r="3289" spans="1:4" hidden="1" x14ac:dyDescent="0.3">
      <c r="A3289" t="s">
        <v>93</v>
      </c>
      <c r="B3289" t="s">
        <v>93</v>
      </c>
      <c r="C3289">
        <v>3288</v>
      </c>
      <c r="D3289">
        <v>3288</v>
      </c>
    </row>
    <row r="3290" spans="1:4" x14ac:dyDescent="0.3">
      <c r="A3290" t="s">
        <v>139</v>
      </c>
      <c r="B3290" t="s">
        <v>3788</v>
      </c>
      <c r="C3290">
        <v>3289</v>
      </c>
      <c r="D3290">
        <v>3289</v>
      </c>
    </row>
    <row r="3291" spans="1:4" hidden="1" x14ac:dyDescent="0.3">
      <c r="A3291" t="s">
        <v>26</v>
      </c>
      <c r="B3291" t="s">
        <v>3787</v>
      </c>
      <c r="C3291">
        <v>3290</v>
      </c>
      <c r="D3291">
        <v>3290</v>
      </c>
    </row>
    <row r="3292" spans="1:4" hidden="1" x14ac:dyDescent="0.3">
      <c r="A3292" t="s">
        <v>161</v>
      </c>
      <c r="B3292" t="s">
        <v>93</v>
      </c>
      <c r="C3292">
        <v>3291</v>
      </c>
      <c r="D3292">
        <v>3291</v>
      </c>
    </row>
    <row r="3293" spans="1:4" x14ac:dyDescent="0.3">
      <c r="A3293" t="s">
        <v>139</v>
      </c>
      <c r="B3293" t="s">
        <v>3788</v>
      </c>
      <c r="C3293">
        <v>3292</v>
      </c>
      <c r="D3293">
        <v>3292</v>
      </c>
    </row>
    <row r="3294" spans="1:4" x14ac:dyDescent="0.3">
      <c r="A3294" t="s">
        <v>139</v>
      </c>
      <c r="B3294" t="s">
        <v>3788</v>
      </c>
      <c r="C3294">
        <v>3293</v>
      </c>
      <c r="D3294">
        <v>3293</v>
      </c>
    </row>
    <row r="3295" spans="1:4" x14ac:dyDescent="0.3">
      <c r="A3295" t="s">
        <v>139</v>
      </c>
      <c r="B3295" t="s">
        <v>3788</v>
      </c>
      <c r="C3295">
        <v>3294</v>
      </c>
      <c r="D3295">
        <v>3294</v>
      </c>
    </row>
    <row r="3296" spans="1:4" x14ac:dyDescent="0.3">
      <c r="A3296" t="s">
        <v>139</v>
      </c>
      <c r="B3296" t="s">
        <v>3788</v>
      </c>
      <c r="C3296">
        <v>3295</v>
      </c>
      <c r="D3296">
        <v>3295</v>
      </c>
    </row>
    <row r="3297" spans="1:4" hidden="1" x14ac:dyDescent="0.3">
      <c r="A3297" t="s">
        <v>161</v>
      </c>
      <c r="B3297" t="s">
        <v>93</v>
      </c>
      <c r="C3297">
        <v>3296</v>
      </c>
      <c r="D3297">
        <v>3296</v>
      </c>
    </row>
    <row r="3298" spans="1:4" hidden="1" x14ac:dyDescent="0.3">
      <c r="A3298" t="s">
        <v>90</v>
      </c>
      <c r="B3298" t="s">
        <v>3789</v>
      </c>
      <c r="C3298">
        <v>3297</v>
      </c>
      <c r="D3298">
        <v>3297</v>
      </c>
    </row>
    <row r="3299" spans="1:4" x14ac:dyDescent="0.3">
      <c r="A3299" t="s">
        <v>139</v>
      </c>
      <c r="B3299" t="s">
        <v>3788</v>
      </c>
      <c r="C3299">
        <v>3298</v>
      </c>
      <c r="D3299">
        <v>3298</v>
      </c>
    </row>
    <row r="3300" spans="1:4" hidden="1" x14ac:dyDescent="0.3">
      <c r="A3300" t="s">
        <v>93</v>
      </c>
      <c r="B3300" t="s">
        <v>93</v>
      </c>
      <c r="C3300">
        <v>3299</v>
      </c>
      <c r="D3300">
        <v>3299</v>
      </c>
    </row>
    <row r="3301" spans="1:4" hidden="1" x14ac:dyDescent="0.3">
      <c r="A3301" t="s">
        <v>215</v>
      </c>
      <c r="B3301" t="s">
        <v>108</v>
      </c>
      <c r="C3301">
        <v>3300</v>
      </c>
      <c r="D3301">
        <v>3300</v>
      </c>
    </row>
    <row r="3302" spans="1:4" x14ac:dyDescent="0.3">
      <c r="A3302" t="s">
        <v>139</v>
      </c>
      <c r="B3302" t="s">
        <v>3788</v>
      </c>
      <c r="C3302">
        <v>3301</v>
      </c>
      <c r="D3302">
        <v>3301</v>
      </c>
    </row>
    <row r="3303" spans="1:4" hidden="1" x14ac:dyDescent="0.3">
      <c r="A3303" t="s">
        <v>108</v>
      </c>
      <c r="B3303" t="s">
        <v>108</v>
      </c>
      <c r="C3303">
        <v>3302</v>
      </c>
      <c r="D3303">
        <v>3302</v>
      </c>
    </row>
    <row r="3304" spans="1:4" hidden="1" x14ac:dyDescent="0.3">
      <c r="A3304" t="s">
        <v>90</v>
      </c>
      <c r="B3304" t="s">
        <v>3789</v>
      </c>
      <c r="C3304">
        <v>3303</v>
      </c>
      <c r="D3304">
        <v>3303</v>
      </c>
    </row>
    <row r="3305" spans="1:4" hidden="1" x14ac:dyDescent="0.3">
      <c r="A3305" t="s">
        <v>26</v>
      </c>
      <c r="B3305" t="s">
        <v>3787</v>
      </c>
      <c r="C3305">
        <v>3304</v>
      </c>
      <c r="D3305">
        <v>3304</v>
      </c>
    </row>
    <row r="3306" spans="1:4" x14ac:dyDescent="0.3">
      <c r="A3306" t="s">
        <v>24</v>
      </c>
      <c r="B3306" t="s">
        <v>3788</v>
      </c>
      <c r="C3306">
        <v>3305</v>
      </c>
      <c r="D3306">
        <v>3305</v>
      </c>
    </row>
    <row r="3307" spans="1:4" hidden="1" x14ac:dyDescent="0.3">
      <c r="A3307" t="s">
        <v>161</v>
      </c>
      <c r="B3307" t="s">
        <v>93</v>
      </c>
      <c r="C3307">
        <v>3306</v>
      </c>
      <c r="D3307">
        <v>3306</v>
      </c>
    </row>
    <row r="3308" spans="1:4" hidden="1" x14ac:dyDescent="0.3">
      <c r="A3308" t="s">
        <v>93</v>
      </c>
      <c r="B3308" t="s">
        <v>93</v>
      </c>
      <c r="C3308">
        <v>3307</v>
      </c>
      <c r="D3308">
        <v>3307</v>
      </c>
    </row>
    <row r="3309" spans="1:4" hidden="1" x14ac:dyDescent="0.3">
      <c r="A3309" t="s">
        <v>90</v>
      </c>
      <c r="B3309" t="s">
        <v>3789</v>
      </c>
      <c r="C3309">
        <v>3308</v>
      </c>
      <c r="D3309">
        <v>3308</v>
      </c>
    </row>
    <row r="3310" spans="1:4" hidden="1" x14ac:dyDescent="0.3">
      <c r="A3310" t="s">
        <v>108</v>
      </c>
      <c r="B3310" t="s">
        <v>108</v>
      </c>
      <c r="C3310">
        <v>3309</v>
      </c>
      <c r="D3310">
        <v>3309</v>
      </c>
    </row>
    <row r="3311" spans="1:4" hidden="1" x14ac:dyDescent="0.3">
      <c r="A3311" t="s">
        <v>93</v>
      </c>
      <c r="B3311" t="s">
        <v>93</v>
      </c>
      <c r="C3311">
        <v>3310</v>
      </c>
      <c r="D3311">
        <v>3310</v>
      </c>
    </row>
    <row r="3312" spans="1:4" x14ac:dyDescent="0.3">
      <c r="A3312" t="s">
        <v>159</v>
      </c>
      <c r="B3312" t="s">
        <v>3788</v>
      </c>
      <c r="C3312">
        <v>3311</v>
      </c>
      <c r="D3312">
        <v>3311</v>
      </c>
    </row>
    <row r="3313" spans="1:4" hidden="1" x14ac:dyDescent="0.3">
      <c r="A3313" t="s">
        <v>108</v>
      </c>
      <c r="B3313" t="s">
        <v>108</v>
      </c>
      <c r="C3313">
        <v>3312</v>
      </c>
      <c r="D3313">
        <v>3312</v>
      </c>
    </row>
    <row r="3314" spans="1:4" x14ac:dyDescent="0.3">
      <c r="A3314" t="s">
        <v>139</v>
      </c>
      <c r="B3314" t="s">
        <v>3788</v>
      </c>
      <c r="C3314">
        <v>3313</v>
      </c>
      <c r="D3314">
        <v>3313</v>
      </c>
    </row>
    <row r="3315" spans="1:4" hidden="1" x14ac:dyDescent="0.3">
      <c r="A3315" t="s">
        <v>215</v>
      </c>
      <c r="B3315" t="s">
        <v>108</v>
      </c>
      <c r="C3315">
        <v>3314</v>
      </c>
      <c r="D3315">
        <v>3314</v>
      </c>
    </row>
    <row r="3316" spans="1:4" hidden="1" x14ac:dyDescent="0.3">
      <c r="A3316" t="s">
        <v>108</v>
      </c>
      <c r="B3316" t="s">
        <v>108</v>
      </c>
      <c r="C3316">
        <v>3315</v>
      </c>
      <c r="D3316">
        <v>3315</v>
      </c>
    </row>
    <row r="3317" spans="1:4" hidden="1" x14ac:dyDescent="0.3">
      <c r="A3317" t="s">
        <v>108</v>
      </c>
      <c r="B3317" t="s">
        <v>108</v>
      </c>
      <c r="C3317">
        <v>3316</v>
      </c>
      <c r="D3317">
        <v>3316</v>
      </c>
    </row>
    <row r="3318" spans="1:4" hidden="1" x14ac:dyDescent="0.3">
      <c r="A3318" t="s">
        <v>161</v>
      </c>
      <c r="B3318" t="s">
        <v>93</v>
      </c>
      <c r="C3318">
        <v>3317</v>
      </c>
      <c r="D3318">
        <v>3317</v>
      </c>
    </row>
    <row r="3319" spans="1:4" hidden="1" x14ac:dyDescent="0.3">
      <c r="A3319" t="s">
        <v>108</v>
      </c>
      <c r="B3319" t="s">
        <v>108</v>
      </c>
      <c r="C3319">
        <v>3318</v>
      </c>
      <c r="D3319">
        <v>3318</v>
      </c>
    </row>
    <row r="3320" spans="1:4" hidden="1" x14ac:dyDescent="0.3">
      <c r="A3320" t="s">
        <v>93</v>
      </c>
      <c r="B3320" t="s">
        <v>93</v>
      </c>
      <c r="C3320">
        <v>3319</v>
      </c>
      <c r="D3320">
        <v>3319</v>
      </c>
    </row>
    <row r="3321" spans="1:4" hidden="1" x14ac:dyDescent="0.3">
      <c r="A3321" t="s">
        <v>215</v>
      </c>
      <c r="B3321" t="s">
        <v>108</v>
      </c>
      <c r="C3321">
        <v>3320</v>
      </c>
      <c r="D3321">
        <v>3320</v>
      </c>
    </row>
    <row r="3322" spans="1:4" hidden="1" x14ac:dyDescent="0.3">
      <c r="A3322" t="s">
        <v>26</v>
      </c>
      <c r="B3322" t="s">
        <v>3787</v>
      </c>
      <c r="C3322">
        <v>3321</v>
      </c>
      <c r="D3322">
        <v>3321</v>
      </c>
    </row>
    <row r="3323" spans="1:4" hidden="1" x14ac:dyDescent="0.3">
      <c r="A3323" t="s">
        <v>108</v>
      </c>
      <c r="B3323" t="s">
        <v>108</v>
      </c>
      <c r="C3323">
        <v>3322</v>
      </c>
      <c r="D3323">
        <v>3322</v>
      </c>
    </row>
    <row r="3324" spans="1:4" x14ac:dyDescent="0.3">
      <c r="A3324" t="s">
        <v>139</v>
      </c>
      <c r="B3324" t="s">
        <v>3788</v>
      </c>
      <c r="C3324">
        <v>3323</v>
      </c>
      <c r="D3324">
        <v>3323</v>
      </c>
    </row>
    <row r="3325" spans="1:4" hidden="1" x14ac:dyDescent="0.3">
      <c r="A3325" t="s">
        <v>26</v>
      </c>
      <c r="B3325" t="s">
        <v>3787</v>
      </c>
      <c r="C3325">
        <v>3324</v>
      </c>
      <c r="D3325">
        <v>3324</v>
      </c>
    </row>
    <row r="3326" spans="1:4" x14ac:dyDescent="0.3">
      <c r="A3326" t="s">
        <v>139</v>
      </c>
      <c r="B3326" t="s">
        <v>3788</v>
      </c>
      <c r="C3326">
        <v>3325</v>
      </c>
      <c r="D3326">
        <v>3325</v>
      </c>
    </row>
    <row r="3327" spans="1:4" hidden="1" x14ac:dyDescent="0.3">
      <c r="A3327" t="s">
        <v>26</v>
      </c>
      <c r="B3327" t="s">
        <v>3787</v>
      </c>
      <c r="C3327">
        <v>3326</v>
      </c>
      <c r="D3327">
        <v>3326</v>
      </c>
    </row>
    <row r="3328" spans="1:4" hidden="1" x14ac:dyDescent="0.3">
      <c r="A3328" t="s">
        <v>161</v>
      </c>
      <c r="B3328" t="s">
        <v>93</v>
      </c>
      <c r="C3328">
        <v>3327</v>
      </c>
      <c r="D3328">
        <v>3327</v>
      </c>
    </row>
    <row r="3329" spans="1:4" hidden="1" x14ac:dyDescent="0.3">
      <c r="A3329" t="s">
        <v>108</v>
      </c>
      <c r="B3329" t="s">
        <v>108</v>
      </c>
      <c r="C3329">
        <v>3328</v>
      </c>
      <c r="D3329">
        <v>3328</v>
      </c>
    </row>
    <row r="3330" spans="1:4" x14ac:dyDescent="0.3">
      <c r="A3330" t="s">
        <v>139</v>
      </c>
      <c r="B3330" t="s">
        <v>3788</v>
      </c>
      <c r="C3330">
        <v>3329</v>
      </c>
      <c r="D3330">
        <v>3329</v>
      </c>
    </row>
    <row r="3331" spans="1:4" hidden="1" x14ac:dyDescent="0.3">
      <c r="A3331" t="s">
        <v>108</v>
      </c>
      <c r="B3331" t="s">
        <v>108</v>
      </c>
      <c r="C3331">
        <v>3330</v>
      </c>
      <c r="D3331">
        <v>3330</v>
      </c>
    </row>
    <row r="3332" spans="1:4" hidden="1" x14ac:dyDescent="0.3">
      <c r="A3332" t="s">
        <v>203</v>
      </c>
      <c r="B3332" t="s">
        <v>93</v>
      </c>
      <c r="C3332">
        <v>3331</v>
      </c>
      <c r="D3332">
        <v>3331</v>
      </c>
    </row>
    <row r="3333" spans="1:4" hidden="1" x14ac:dyDescent="0.3">
      <c r="A3333" t="s">
        <v>90</v>
      </c>
      <c r="B3333" t="s">
        <v>3789</v>
      </c>
      <c r="C3333">
        <v>3332</v>
      </c>
      <c r="D3333">
        <v>3332</v>
      </c>
    </row>
    <row r="3334" spans="1:4" x14ac:dyDescent="0.3">
      <c r="A3334" t="s">
        <v>159</v>
      </c>
      <c r="B3334" t="s">
        <v>3788</v>
      </c>
      <c r="C3334">
        <v>3333</v>
      </c>
      <c r="D3334">
        <v>3333</v>
      </c>
    </row>
    <row r="3335" spans="1:4" x14ac:dyDescent="0.3">
      <c r="A3335" t="s">
        <v>139</v>
      </c>
      <c r="B3335" t="s">
        <v>3788</v>
      </c>
      <c r="C3335">
        <v>3334</v>
      </c>
      <c r="D3335">
        <v>3334</v>
      </c>
    </row>
    <row r="3336" spans="1:4" x14ac:dyDescent="0.3">
      <c r="A3336" t="s">
        <v>24</v>
      </c>
      <c r="B3336" t="s">
        <v>3788</v>
      </c>
      <c r="C3336">
        <v>3335</v>
      </c>
      <c r="D3336">
        <v>3335</v>
      </c>
    </row>
    <row r="3337" spans="1:4" hidden="1" x14ac:dyDescent="0.3">
      <c r="A3337" t="s">
        <v>161</v>
      </c>
      <c r="B3337" t="s">
        <v>93</v>
      </c>
      <c r="C3337">
        <v>3336</v>
      </c>
      <c r="D3337">
        <v>3336</v>
      </c>
    </row>
    <row r="3338" spans="1:4" x14ac:dyDescent="0.3">
      <c r="A3338" t="s">
        <v>139</v>
      </c>
      <c r="B3338" t="s">
        <v>3788</v>
      </c>
      <c r="C3338">
        <v>3337</v>
      </c>
      <c r="D3338">
        <v>3337</v>
      </c>
    </row>
    <row r="3339" spans="1:4" hidden="1" x14ac:dyDescent="0.3">
      <c r="A3339" t="s">
        <v>93</v>
      </c>
      <c r="B3339" t="s">
        <v>93</v>
      </c>
      <c r="C3339">
        <v>3338</v>
      </c>
      <c r="D3339">
        <v>3338</v>
      </c>
    </row>
    <row r="3340" spans="1:4" hidden="1" x14ac:dyDescent="0.3">
      <c r="A3340" t="s">
        <v>108</v>
      </c>
      <c r="B3340" t="s">
        <v>108</v>
      </c>
      <c r="C3340">
        <v>3339</v>
      </c>
      <c r="D3340">
        <v>3339</v>
      </c>
    </row>
    <row r="3341" spans="1:4" hidden="1" x14ac:dyDescent="0.3">
      <c r="A3341" t="s">
        <v>176</v>
      </c>
      <c r="B3341" t="s">
        <v>108</v>
      </c>
      <c r="C3341">
        <v>3340</v>
      </c>
      <c r="D3341">
        <v>3340</v>
      </c>
    </row>
    <row r="3342" spans="1:4" hidden="1" x14ac:dyDescent="0.3">
      <c r="A3342" t="s">
        <v>26</v>
      </c>
      <c r="B3342" t="s">
        <v>3787</v>
      </c>
      <c r="C3342">
        <v>3341</v>
      </c>
      <c r="D3342">
        <v>3341</v>
      </c>
    </row>
    <row r="3343" spans="1:4" hidden="1" x14ac:dyDescent="0.3">
      <c r="A3343" t="s">
        <v>215</v>
      </c>
      <c r="B3343" t="s">
        <v>108</v>
      </c>
      <c r="C3343">
        <v>3342</v>
      </c>
      <c r="D3343">
        <v>3342</v>
      </c>
    </row>
    <row r="3344" spans="1:4" hidden="1" x14ac:dyDescent="0.3">
      <c r="A3344" t="s">
        <v>26</v>
      </c>
      <c r="B3344" t="s">
        <v>3787</v>
      </c>
      <c r="C3344">
        <v>3343</v>
      </c>
      <c r="D3344">
        <v>3343</v>
      </c>
    </row>
    <row r="3345" spans="1:4" x14ac:dyDescent="0.3">
      <c r="A3345" t="s">
        <v>139</v>
      </c>
      <c r="B3345" t="s">
        <v>3788</v>
      </c>
      <c r="C3345">
        <v>3344</v>
      </c>
      <c r="D3345">
        <v>3344</v>
      </c>
    </row>
    <row r="3346" spans="1:4" hidden="1" x14ac:dyDescent="0.3">
      <c r="A3346" t="s">
        <v>161</v>
      </c>
      <c r="B3346" t="s">
        <v>93</v>
      </c>
      <c r="C3346">
        <v>3345</v>
      </c>
      <c r="D3346">
        <v>3345</v>
      </c>
    </row>
    <row r="3347" spans="1:4" x14ac:dyDescent="0.3">
      <c r="A3347" t="s">
        <v>139</v>
      </c>
      <c r="B3347" t="s">
        <v>3788</v>
      </c>
      <c r="C3347">
        <v>3346</v>
      </c>
      <c r="D3347">
        <v>3346</v>
      </c>
    </row>
    <row r="3348" spans="1:4" x14ac:dyDescent="0.3">
      <c r="A3348" t="s">
        <v>159</v>
      </c>
      <c r="B3348" t="s">
        <v>3788</v>
      </c>
      <c r="C3348">
        <v>3347</v>
      </c>
      <c r="D3348">
        <v>3347</v>
      </c>
    </row>
    <row r="3349" spans="1:4" x14ac:dyDescent="0.3">
      <c r="A3349" t="s">
        <v>139</v>
      </c>
      <c r="B3349" t="s">
        <v>3788</v>
      </c>
      <c r="C3349">
        <v>3348</v>
      </c>
      <c r="D3349">
        <v>3348</v>
      </c>
    </row>
    <row r="3350" spans="1:4" hidden="1" x14ac:dyDescent="0.3">
      <c r="A3350" t="s">
        <v>26</v>
      </c>
      <c r="B3350" t="s">
        <v>3787</v>
      </c>
      <c r="C3350">
        <v>3349</v>
      </c>
      <c r="D3350">
        <v>3349</v>
      </c>
    </row>
    <row r="3351" spans="1:4" hidden="1" x14ac:dyDescent="0.3">
      <c r="A3351" t="s">
        <v>161</v>
      </c>
      <c r="B3351" t="s">
        <v>93</v>
      </c>
      <c r="C3351">
        <v>3350</v>
      </c>
      <c r="D3351">
        <v>3350</v>
      </c>
    </row>
    <row r="3352" spans="1:4" x14ac:dyDescent="0.3">
      <c r="A3352" t="s">
        <v>139</v>
      </c>
      <c r="B3352" t="s">
        <v>3788</v>
      </c>
      <c r="C3352">
        <v>3351</v>
      </c>
      <c r="D3352">
        <v>3351</v>
      </c>
    </row>
    <row r="3353" spans="1:4" hidden="1" x14ac:dyDescent="0.3">
      <c r="A3353" t="s">
        <v>26</v>
      </c>
      <c r="B3353" t="s">
        <v>3787</v>
      </c>
      <c r="C3353">
        <v>3352</v>
      </c>
      <c r="D3353">
        <v>3352</v>
      </c>
    </row>
    <row r="3354" spans="1:4" x14ac:dyDescent="0.3">
      <c r="A3354" t="s">
        <v>139</v>
      </c>
      <c r="B3354" t="s">
        <v>3788</v>
      </c>
      <c r="C3354">
        <v>3353</v>
      </c>
      <c r="D3354">
        <v>3353</v>
      </c>
    </row>
    <row r="3355" spans="1:4" hidden="1" x14ac:dyDescent="0.3">
      <c r="A3355" t="s">
        <v>26</v>
      </c>
      <c r="B3355" t="s">
        <v>3787</v>
      </c>
      <c r="C3355">
        <v>3354</v>
      </c>
      <c r="D3355">
        <v>3354</v>
      </c>
    </row>
    <row r="3356" spans="1:4" hidden="1" x14ac:dyDescent="0.3">
      <c r="A3356" t="s">
        <v>108</v>
      </c>
      <c r="B3356" t="s">
        <v>108</v>
      </c>
      <c r="C3356">
        <v>3355</v>
      </c>
      <c r="D3356">
        <v>3355</v>
      </c>
    </row>
    <row r="3357" spans="1:4" hidden="1" x14ac:dyDescent="0.3">
      <c r="A3357" t="s">
        <v>161</v>
      </c>
      <c r="B3357" t="s">
        <v>93</v>
      </c>
      <c r="C3357">
        <v>3356</v>
      </c>
      <c r="D3357">
        <v>3356</v>
      </c>
    </row>
    <row r="3358" spans="1:4" hidden="1" x14ac:dyDescent="0.3">
      <c r="A3358" t="s">
        <v>215</v>
      </c>
      <c r="B3358" t="s">
        <v>108</v>
      </c>
      <c r="C3358">
        <v>3357</v>
      </c>
      <c r="D3358">
        <v>3357</v>
      </c>
    </row>
    <row r="3359" spans="1:4" hidden="1" x14ac:dyDescent="0.3">
      <c r="A3359" t="s">
        <v>150</v>
      </c>
      <c r="B3359" t="s">
        <v>3791</v>
      </c>
      <c r="C3359">
        <v>3358</v>
      </c>
      <c r="D3359">
        <v>3358</v>
      </c>
    </row>
    <row r="3360" spans="1:4" x14ac:dyDescent="0.3">
      <c r="A3360" t="s">
        <v>139</v>
      </c>
      <c r="B3360" t="s">
        <v>3788</v>
      </c>
      <c r="C3360">
        <v>3359</v>
      </c>
      <c r="D3360">
        <v>3359</v>
      </c>
    </row>
    <row r="3361" spans="1:4" hidden="1" x14ac:dyDescent="0.3">
      <c r="A3361" t="s">
        <v>108</v>
      </c>
      <c r="B3361" t="s">
        <v>108</v>
      </c>
      <c r="C3361">
        <v>3360</v>
      </c>
      <c r="D3361">
        <v>3360</v>
      </c>
    </row>
    <row r="3362" spans="1:4" hidden="1" x14ac:dyDescent="0.3">
      <c r="A3362" t="s">
        <v>161</v>
      </c>
      <c r="B3362" t="s">
        <v>93</v>
      </c>
      <c r="C3362">
        <v>3361</v>
      </c>
      <c r="D3362">
        <v>3361</v>
      </c>
    </row>
    <row r="3363" spans="1:4" hidden="1" x14ac:dyDescent="0.3">
      <c r="A3363" t="s">
        <v>108</v>
      </c>
      <c r="B3363" t="s">
        <v>108</v>
      </c>
      <c r="C3363">
        <v>3362</v>
      </c>
      <c r="D3363">
        <v>3362</v>
      </c>
    </row>
    <row r="3364" spans="1:4" hidden="1" x14ac:dyDescent="0.3">
      <c r="A3364" t="s">
        <v>215</v>
      </c>
      <c r="B3364" t="s">
        <v>108</v>
      </c>
      <c r="C3364">
        <v>3363</v>
      </c>
      <c r="D3364">
        <v>3363</v>
      </c>
    </row>
    <row r="3365" spans="1:4" x14ac:dyDescent="0.3">
      <c r="A3365" t="s">
        <v>139</v>
      </c>
      <c r="B3365" t="s">
        <v>3788</v>
      </c>
      <c r="C3365">
        <v>3364</v>
      </c>
      <c r="D3365">
        <v>3364</v>
      </c>
    </row>
    <row r="3366" spans="1:4" x14ac:dyDescent="0.3">
      <c r="A3366" t="s">
        <v>139</v>
      </c>
      <c r="B3366" t="s">
        <v>3788</v>
      </c>
      <c r="C3366">
        <v>3365</v>
      </c>
      <c r="D3366">
        <v>3365</v>
      </c>
    </row>
    <row r="3367" spans="1:4" hidden="1" x14ac:dyDescent="0.3">
      <c r="A3367" t="s">
        <v>90</v>
      </c>
      <c r="B3367" t="s">
        <v>3789</v>
      </c>
      <c r="C3367">
        <v>3366</v>
      </c>
      <c r="D3367">
        <v>3366</v>
      </c>
    </row>
    <row r="3368" spans="1:4" hidden="1" x14ac:dyDescent="0.3">
      <c r="A3368" t="s">
        <v>108</v>
      </c>
      <c r="B3368" t="s">
        <v>108</v>
      </c>
      <c r="C3368">
        <v>3367</v>
      </c>
      <c r="D3368">
        <v>3367</v>
      </c>
    </row>
    <row r="3369" spans="1:4" hidden="1" x14ac:dyDescent="0.3">
      <c r="A3369" t="s">
        <v>108</v>
      </c>
      <c r="B3369" t="s">
        <v>108</v>
      </c>
      <c r="C3369">
        <v>3368</v>
      </c>
      <c r="D3369">
        <v>3368</v>
      </c>
    </row>
    <row r="3370" spans="1:4" x14ac:dyDescent="0.3">
      <c r="A3370" t="s">
        <v>139</v>
      </c>
      <c r="B3370" t="s">
        <v>3788</v>
      </c>
      <c r="C3370">
        <v>3369</v>
      </c>
      <c r="D3370">
        <v>3369</v>
      </c>
    </row>
    <row r="3371" spans="1:4" hidden="1" x14ac:dyDescent="0.3">
      <c r="A3371" t="s">
        <v>108</v>
      </c>
      <c r="B3371" t="s">
        <v>108</v>
      </c>
      <c r="C3371">
        <v>3370</v>
      </c>
      <c r="D3371">
        <v>3370</v>
      </c>
    </row>
    <row r="3372" spans="1:4" hidden="1" x14ac:dyDescent="0.3">
      <c r="A3372" t="s">
        <v>215</v>
      </c>
      <c r="B3372" t="s">
        <v>108</v>
      </c>
      <c r="C3372">
        <v>3371</v>
      </c>
      <c r="D3372">
        <v>3371</v>
      </c>
    </row>
    <row r="3373" spans="1:4" hidden="1" x14ac:dyDescent="0.3">
      <c r="A3373" t="s">
        <v>90</v>
      </c>
      <c r="B3373" t="s">
        <v>3789</v>
      </c>
      <c r="C3373">
        <v>3372</v>
      </c>
      <c r="D3373">
        <v>3372</v>
      </c>
    </row>
    <row r="3374" spans="1:4" hidden="1" x14ac:dyDescent="0.3">
      <c r="A3374" t="s">
        <v>108</v>
      </c>
      <c r="B3374" t="s">
        <v>108</v>
      </c>
      <c r="C3374">
        <v>3373</v>
      </c>
      <c r="D3374">
        <v>3373</v>
      </c>
    </row>
    <row r="3375" spans="1:4" hidden="1" x14ac:dyDescent="0.3">
      <c r="A3375" t="s">
        <v>26</v>
      </c>
      <c r="B3375" t="s">
        <v>3787</v>
      </c>
      <c r="C3375">
        <v>3374</v>
      </c>
      <c r="D3375">
        <v>3374</v>
      </c>
    </row>
    <row r="3376" spans="1:4" hidden="1" x14ac:dyDescent="0.3">
      <c r="A3376" t="s">
        <v>108</v>
      </c>
      <c r="B3376" t="s">
        <v>108</v>
      </c>
      <c r="C3376">
        <v>3375</v>
      </c>
      <c r="D3376">
        <v>3375</v>
      </c>
    </row>
    <row r="3377" spans="1:4" x14ac:dyDescent="0.3">
      <c r="A3377" t="s">
        <v>139</v>
      </c>
      <c r="B3377" t="s">
        <v>3788</v>
      </c>
      <c r="C3377">
        <v>3376</v>
      </c>
      <c r="D3377">
        <v>3376</v>
      </c>
    </row>
    <row r="3378" spans="1:4" hidden="1" x14ac:dyDescent="0.3">
      <c r="A3378" t="s">
        <v>161</v>
      </c>
      <c r="B3378" t="s">
        <v>93</v>
      </c>
      <c r="C3378">
        <v>3377</v>
      </c>
      <c r="D3378">
        <v>3377</v>
      </c>
    </row>
    <row r="3379" spans="1:4" x14ac:dyDescent="0.3">
      <c r="A3379" t="s">
        <v>24</v>
      </c>
      <c r="B3379" t="s">
        <v>3788</v>
      </c>
      <c r="C3379">
        <v>3378</v>
      </c>
      <c r="D3379">
        <v>3378</v>
      </c>
    </row>
    <row r="3380" spans="1:4" hidden="1" x14ac:dyDescent="0.3">
      <c r="A3380" t="s">
        <v>108</v>
      </c>
      <c r="B3380" t="s">
        <v>108</v>
      </c>
      <c r="C3380">
        <v>3379</v>
      </c>
      <c r="D3380">
        <v>3379</v>
      </c>
    </row>
    <row r="3381" spans="1:4" hidden="1" x14ac:dyDescent="0.3">
      <c r="A3381" t="s">
        <v>108</v>
      </c>
      <c r="B3381" t="s">
        <v>108</v>
      </c>
      <c r="C3381">
        <v>3380</v>
      </c>
      <c r="D3381">
        <v>3380</v>
      </c>
    </row>
    <row r="3382" spans="1:4" hidden="1" x14ac:dyDescent="0.3">
      <c r="A3382" t="s">
        <v>26</v>
      </c>
      <c r="B3382" t="s">
        <v>3787</v>
      </c>
      <c r="C3382">
        <v>3381</v>
      </c>
      <c r="D3382">
        <v>3381</v>
      </c>
    </row>
    <row r="3383" spans="1:4" hidden="1" x14ac:dyDescent="0.3">
      <c r="A3383" t="s">
        <v>108</v>
      </c>
      <c r="B3383" t="s">
        <v>108</v>
      </c>
      <c r="C3383">
        <v>3382</v>
      </c>
      <c r="D3383">
        <v>3382</v>
      </c>
    </row>
    <row r="3384" spans="1:4" hidden="1" x14ac:dyDescent="0.3">
      <c r="A3384" t="s">
        <v>108</v>
      </c>
      <c r="B3384" t="s">
        <v>108</v>
      </c>
      <c r="C3384">
        <v>3383</v>
      </c>
      <c r="D3384">
        <v>3383</v>
      </c>
    </row>
    <row r="3385" spans="1:4" hidden="1" x14ac:dyDescent="0.3">
      <c r="A3385" t="s">
        <v>93</v>
      </c>
      <c r="B3385" t="s">
        <v>93</v>
      </c>
      <c r="C3385">
        <v>3384</v>
      </c>
      <c r="D3385">
        <v>3384</v>
      </c>
    </row>
    <row r="3386" spans="1:4" hidden="1" x14ac:dyDescent="0.3">
      <c r="A3386" t="s">
        <v>108</v>
      </c>
      <c r="B3386" t="s">
        <v>108</v>
      </c>
      <c r="C3386">
        <v>3385</v>
      </c>
      <c r="D3386">
        <v>3385</v>
      </c>
    </row>
    <row r="3387" spans="1:4" x14ac:dyDescent="0.3">
      <c r="A3387" t="s">
        <v>139</v>
      </c>
      <c r="B3387" t="s">
        <v>3788</v>
      </c>
      <c r="C3387">
        <v>3386</v>
      </c>
      <c r="D3387">
        <v>3386</v>
      </c>
    </row>
    <row r="3388" spans="1:4" x14ac:dyDescent="0.3">
      <c r="A3388" t="s">
        <v>139</v>
      </c>
      <c r="B3388" t="s">
        <v>3788</v>
      </c>
      <c r="C3388">
        <v>3387</v>
      </c>
      <c r="D3388">
        <v>3387</v>
      </c>
    </row>
    <row r="3389" spans="1:4" hidden="1" x14ac:dyDescent="0.3">
      <c r="A3389" t="s">
        <v>150</v>
      </c>
      <c r="B3389" t="s">
        <v>3791</v>
      </c>
      <c r="C3389">
        <v>3388</v>
      </c>
      <c r="D3389">
        <v>3388</v>
      </c>
    </row>
    <row r="3390" spans="1:4" x14ac:dyDescent="0.3">
      <c r="A3390" t="s">
        <v>159</v>
      </c>
      <c r="B3390" t="s">
        <v>3788</v>
      </c>
      <c r="C3390">
        <v>3389</v>
      </c>
      <c r="D3390">
        <v>3389</v>
      </c>
    </row>
    <row r="3391" spans="1:4" hidden="1" x14ac:dyDescent="0.3">
      <c r="A3391" t="s">
        <v>215</v>
      </c>
      <c r="B3391" t="s">
        <v>108</v>
      </c>
      <c r="C3391">
        <v>3390</v>
      </c>
      <c r="D3391">
        <v>3390</v>
      </c>
    </row>
    <row r="3392" spans="1:4" hidden="1" x14ac:dyDescent="0.3">
      <c r="A3392" t="s">
        <v>215</v>
      </c>
      <c r="B3392" t="s">
        <v>108</v>
      </c>
      <c r="C3392">
        <v>3391</v>
      </c>
      <c r="D3392">
        <v>3391</v>
      </c>
    </row>
    <row r="3393" spans="1:4" x14ac:dyDescent="0.3">
      <c r="A3393" t="s">
        <v>139</v>
      </c>
      <c r="B3393" t="s">
        <v>3788</v>
      </c>
      <c r="C3393">
        <v>3392</v>
      </c>
      <c r="D3393">
        <v>3392</v>
      </c>
    </row>
    <row r="3394" spans="1:4" x14ac:dyDescent="0.3">
      <c r="A3394" t="s">
        <v>139</v>
      </c>
      <c r="B3394" t="s">
        <v>3788</v>
      </c>
      <c r="C3394">
        <v>3393</v>
      </c>
      <c r="D3394">
        <v>3393</v>
      </c>
    </row>
    <row r="3395" spans="1:4" hidden="1" x14ac:dyDescent="0.3">
      <c r="A3395" t="s">
        <v>93</v>
      </c>
      <c r="B3395" t="s">
        <v>93</v>
      </c>
      <c r="C3395">
        <v>3394</v>
      </c>
      <c r="D3395">
        <v>3394</v>
      </c>
    </row>
    <row r="3396" spans="1:4" hidden="1" x14ac:dyDescent="0.3">
      <c r="A3396" t="s">
        <v>90</v>
      </c>
      <c r="B3396" t="s">
        <v>3789</v>
      </c>
      <c r="C3396">
        <v>3395</v>
      </c>
      <c r="D3396">
        <v>3395</v>
      </c>
    </row>
    <row r="3397" spans="1:4" hidden="1" x14ac:dyDescent="0.3">
      <c r="A3397" t="s">
        <v>108</v>
      </c>
      <c r="B3397" t="s">
        <v>108</v>
      </c>
      <c r="C3397">
        <v>3396</v>
      </c>
      <c r="D3397">
        <v>3396</v>
      </c>
    </row>
    <row r="3398" spans="1:4" x14ac:dyDescent="0.3">
      <c r="A3398" t="s">
        <v>139</v>
      </c>
      <c r="B3398" t="s">
        <v>3788</v>
      </c>
      <c r="C3398">
        <v>3397</v>
      </c>
      <c r="D3398">
        <v>3397</v>
      </c>
    </row>
    <row r="3399" spans="1:4" hidden="1" x14ac:dyDescent="0.3">
      <c r="A3399" t="s">
        <v>108</v>
      </c>
      <c r="B3399" t="s">
        <v>108</v>
      </c>
      <c r="C3399">
        <v>3398</v>
      </c>
      <c r="D3399">
        <v>3398</v>
      </c>
    </row>
    <row r="3400" spans="1:4" x14ac:dyDescent="0.3">
      <c r="A3400" t="s">
        <v>139</v>
      </c>
      <c r="B3400" t="s">
        <v>3788</v>
      </c>
      <c r="C3400">
        <v>3399</v>
      </c>
      <c r="D3400">
        <v>3399</v>
      </c>
    </row>
    <row r="3401" spans="1:4" x14ac:dyDescent="0.3">
      <c r="A3401" t="s">
        <v>139</v>
      </c>
      <c r="B3401" t="s">
        <v>3788</v>
      </c>
      <c r="C3401">
        <v>3400</v>
      </c>
      <c r="D3401">
        <v>3400</v>
      </c>
    </row>
    <row r="3402" spans="1:4" hidden="1" x14ac:dyDescent="0.3">
      <c r="A3402" t="s">
        <v>108</v>
      </c>
      <c r="B3402" t="s">
        <v>108</v>
      </c>
      <c r="C3402">
        <v>3401</v>
      </c>
      <c r="D3402">
        <v>3401</v>
      </c>
    </row>
    <row r="3403" spans="1:4" hidden="1" x14ac:dyDescent="0.3">
      <c r="A3403" t="s">
        <v>161</v>
      </c>
      <c r="B3403" t="s">
        <v>93</v>
      </c>
      <c r="C3403">
        <v>3402</v>
      </c>
      <c r="D3403">
        <v>3402</v>
      </c>
    </row>
    <row r="3404" spans="1:4" hidden="1" x14ac:dyDescent="0.3">
      <c r="A3404" t="s">
        <v>26</v>
      </c>
      <c r="B3404" t="s">
        <v>3787</v>
      </c>
      <c r="C3404">
        <v>3403</v>
      </c>
      <c r="D3404">
        <v>3403</v>
      </c>
    </row>
    <row r="3405" spans="1:4" hidden="1" x14ac:dyDescent="0.3">
      <c r="A3405" t="s">
        <v>161</v>
      </c>
      <c r="B3405" t="s">
        <v>93</v>
      </c>
      <c r="C3405">
        <v>3404</v>
      </c>
      <c r="D3405">
        <v>3404</v>
      </c>
    </row>
    <row r="3406" spans="1:4" hidden="1" x14ac:dyDescent="0.3">
      <c r="A3406" t="s">
        <v>90</v>
      </c>
      <c r="B3406" t="s">
        <v>3789</v>
      </c>
      <c r="C3406">
        <v>3405</v>
      </c>
      <c r="D3406">
        <v>3405</v>
      </c>
    </row>
    <row r="3407" spans="1:4" hidden="1" x14ac:dyDescent="0.3">
      <c r="A3407" t="s">
        <v>108</v>
      </c>
      <c r="B3407" t="s">
        <v>108</v>
      </c>
      <c r="C3407">
        <v>3406</v>
      </c>
      <c r="D3407">
        <v>3406</v>
      </c>
    </row>
    <row r="3408" spans="1:4" hidden="1" x14ac:dyDescent="0.3">
      <c r="A3408" t="s">
        <v>93</v>
      </c>
      <c r="B3408" t="s">
        <v>93</v>
      </c>
      <c r="C3408">
        <v>3407</v>
      </c>
      <c r="D3408">
        <v>3407</v>
      </c>
    </row>
    <row r="3409" spans="1:4" hidden="1" x14ac:dyDescent="0.3">
      <c r="A3409" t="s">
        <v>26</v>
      </c>
      <c r="B3409" t="s">
        <v>3787</v>
      </c>
      <c r="C3409">
        <v>3408</v>
      </c>
      <c r="D3409">
        <v>3408</v>
      </c>
    </row>
    <row r="3410" spans="1:4" hidden="1" x14ac:dyDescent="0.3">
      <c r="A3410" t="s">
        <v>26</v>
      </c>
      <c r="B3410" t="s">
        <v>3787</v>
      </c>
      <c r="C3410">
        <v>3409</v>
      </c>
      <c r="D3410">
        <v>3409</v>
      </c>
    </row>
    <row r="3411" spans="1:4" hidden="1" x14ac:dyDescent="0.3">
      <c r="A3411" t="s">
        <v>336</v>
      </c>
      <c r="B3411" t="s">
        <v>3789</v>
      </c>
      <c r="C3411">
        <v>3410</v>
      </c>
      <c r="D3411">
        <v>3410</v>
      </c>
    </row>
    <row r="3412" spans="1:4" x14ac:dyDescent="0.3">
      <c r="A3412" t="s">
        <v>139</v>
      </c>
      <c r="B3412" t="s">
        <v>3788</v>
      </c>
      <c r="C3412">
        <v>3411</v>
      </c>
      <c r="D3412">
        <v>3411</v>
      </c>
    </row>
    <row r="3413" spans="1:4" hidden="1" x14ac:dyDescent="0.3">
      <c r="A3413" t="s">
        <v>108</v>
      </c>
      <c r="B3413" t="s">
        <v>108</v>
      </c>
      <c r="C3413">
        <v>3412</v>
      </c>
      <c r="D3413">
        <v>3412</v>
      </c>
    </row>
    <row r="3414" spans="1:4" x14ac:dyDescent="0.3">
      <c r="A3414" t="s">
        <v>139</v>
      </c>
      <c r="B3414" t="s">
        <v>3788</v>
      </c>
      <c r="C3414">
        <v>3413</v>
      </c>
      <c r="D3414">
        <v>3413</v>
      </c>
    </row>
    <row r="3415" spans="1:4" hidden="1" x14ac:dyDescent="0.3">
      <c r="A3415" t="s">
        <v>108</v>
      </c>
      <c r="B3415" t="s">
        <v>108</v>
      </c>
      <c r="C3415">
        <v>3414</v>
      </c>
      <c r="D3415">
        <v>3414</v>
      </c>
    </row>
    <row r="3416" spans="1:4" hidden="1" x14ac:dyDescent="0.3">
      <c r="A3416" t="s">
        <v>93</v>
      </c>
      <c r="B3416" t="s">
        <v>93</v>
      </c>
      <c r="C3416">
        <v>3415</v>
      </c>
      <c r="D3416">
        <v>3415</v>
      </c>
    </row>
    <row r="3417" spans="1:4" hidden="1" x14ac:dyDescent="0.3">
      <c r="A3417" t="s">
        <v>90</v>
      </c>
      <c r="B3417" t="s">
        <v>3789</v>
      </c>
      <c r="C3417">
        <v>3416</v>
      </c>
      <c r="D3417">
        <v>3416</v>
      </c>
    </row>
    <row r="3418" spans="1:4" x14ac:dyDescent="0.3">
      <c r="A3418" t="s">
        <v>139</v>
      </c>
      <c r="B3418" t="s">
        <v>3788</v>
      </c>
      <c r="C3418">
        <v>3417</v>
      </c>
      <c r="D3418">
        <v>3417</v>
      </c>
    </row>
    <row r="3419" spans="1:4" x14ac:dyDescent="0.3">
      <c r="A3419" t="s">
        <v>139</v>
      </c>
      <c r="B3419" t="s">
        <v>3788</v>
      </c>
      <c r="C3419">
        <v>3418</v>
      </c>
      <c r="D3419">
        <v>3418</v>
      </c>
    </row>
    <row r="3420" spans="1:4" hidden="1" x14ac:dyDescent="0.3">
      <c r="A3420" t="s">
        <v>90</v>
      </c>
      <c r="B3420" t="s">
        <v>3789</v>
      </c>
      <c r="C3420">
        <v>3419</v>
      </c>
      <c r="D3420">
        <v>3419</v>
      </c>
    </row>
    <row r="3421" spans="1:4" hidden="1" x14ac:dyDescent="0.3">
      <c r="A3421" t="s">
        <v>215</v>
      </c>
      <c r="B3421" t="s">
        <v>108</v>
      </c>
      <c r="C3421">
        <v>3420</v>
      </c>
      <c r="D3421">
        <v>3420</v>
      </c>
    </row>
    <row r="3422" spans="1:4" hidden="1" x14ac:dyDescent="0.3">
      <c r="A3422" t="s">
        <v>26</v>
      </c>
      <c r="B3422" t="s">
        <v>3787</v>
      </c>
      <c r="C3422">
        <v>3421</v>
      </c>
      <c r="D3422">
        <v>3421</v>
      </c>
    </row>
    <row r="3423" spans="1:4" x14ac:dyDescent="0.3">
      <c r="A3423" t="s">
        <v>139</v>
      </c>
      <c r="B3423" t="s">
        <v>3788</v>
      </c>
      <c r="C3423">
        <v>3422</v>
      </c>
      <c r="D3423">
        <v>3422</v>
      </c>
    </row>
    <row r="3424" spans="1:4" hidden="1" x14ac:dyDescent="0.3">
      <c r="A3424" t="s">
        <v>108</v>
      </c>
      <c r="B3424" t="s">
        <v>108</v>
      </c>
      <c r="C3424">
        <v>3423</v>
      </c>
      <c r="D3424">
        <v>3423</v>
      </c>
    </row>
    <row r="3425" spans="1:4" hidden="1" x14ac:dyDescent="0.3">
      <c r="A3425" t="s">
        <v>108</v>
      </c>
      <c r="B3425" t="s">
        <v>108</v>
      </c>
      <c r="C3425">
        <v>3424</v>
      </c>
      <c r="D3425">
        <v>3424</v>
      </c>
    </row>
    <row r="3426" spans="1:4" hidden="1" x14ac:dyDescent="0.3">
      <c r="A3426" t="s">
        <v>108</v>
      </c>
      <c r="B3426" t="s">
        <v>108</v>
      </c>
      <c r="C3426">
        <v>3425</v>
      </c>
      <c r="D3426">
        <v>3425</v>
      </c>
    </row>
    <row r="3427" spans="1:4" x14ac:dyDescent="0.3">
      <c r="A3427" t="s">
        <v>295</v>
      </c>
      <c r="B3427" t="s">
        <v>3788</v>
      </c>
      <c r="C3427">
        <v>3426</v>
      </c>
      <c r="D3427">
        <v>3426</v>
      </c>
    </row>
    <row r="3428" spans="1:4" x14ac:dyDescent="0.3">
      <c r="A3428" t="s">
        <v>139</v>
      </c>
      <c r="B3428" t="s">
        <v>3788</v>
      </c>
      <c r="C3428">
        <v>3427</v>
      </c>
      <c r="D3428">
        <v>3427</v>
      </c>
    </row>
    <row r="3429" spans="1:4" hidden="1" x14ac:dyDescent="0.3">
      <c r="A3429" t="s">
        <v>108</v>
      </c>
      <c r="B3429" t="s">
        <v>108</v>
      </c>
      <c r="C3429">
        <v>3428</v>
      </c>
      <c r="D3429">
        <v>3428</v>
      </c>
    </row>
    <row r="3430" spans="1:4" x14ac:dyDescent="0.3">
      <c r="A3430" t="s">
        <v>159</v>
      </c>
      <c r="B3430" t="s">
        <v>3788</v>
      </c>
      <c r="C3430">
        <v>3429</v>
      </c>
      <c r="D3430">
        <v>3429</v>
      </c>
    </row>
    <row r="3431" spans="1:4" x14ac:dyDescent="0.3">
      <c r="A3431" t="s">
        <v>159</v>
      </c>
      <c r="B3431" t="s">
        <v>3788</v>
      </c>
      <c r="C3431">
        <v>3430</v>
      </c>
      <c r="D3431">
        <v>3430</v>
      </c>
    </row>
    <row r="3432" spans="1:4" x14ac:dyDescent="0.3">
      <c r="A3432" t="s">
        <v>295</v>
      </c>
      <c r="B3432" t="s">
        <v>3788</v>
      </c>
      <c r="C3432">
        <v>3431</v>
      </c>
      <c r="D3432">
        <v>3431</v>
      </c>
    </row>
    <row r="3433" spans="1:4" hidden="1" x14ac:dyDescent="0.3">
      <c r="A3433" t="s">
        <v>161</v>
      </c>
      <c r="B3433" t="s">
        <v>93</v>
      </c>
      <c r="C3433">
        <v>3432</v>
      </c>
      <c r="D3433">
        <v>3432</v>
      </c>
    </row>
    <row r="3434" spans="1:4" hidden="1" x14ac:dyDescent="0.3">
      <c r="A3434" t="s">
        <v>93</v>
      </c>
      <c r="B3434" t="s">
        <v>93</v>
      </c>
      <c r="C3434">
        <v>3433</v>
      </c>
      <c r="D3434">
        <v>3433</v>
      </c>
    </row>
    <row r="3435" spans="1:4" hidden="1" x14ac:dyDescent="0.3">
      <c r="A3435" t="s">
        <v>93</v>
      </c>
      <c r="B3435" t="s">
        <v>93</v>
      </c>
      <c r="C3435">
        <v>3434</v>
      </c>
      <c r="D3435">
        <v>3434</v>
      </c>
    </row>
    <row r="3436" spans="1:4" hidden="1" x14ac:dyDescent="0.3">
      <c r="A3436" t="s">
        <v>227</v>
      </c>
      <c r="B3436" t="s">
        <v>108</v>
      </c>
      <c r="C3436">
        <v>3435</v>
      </c>
      <c r="D3436">
        <v>3435</v>
      </c>
    </row>
    <row r="3437" spans="1:4" x14ac:dyDescent="0.3">
      <c r="A3437" t="s">
        <v>139</v>
      </c>
      <c r="B3437" t="s">
        <v>3788</v>
      </c>
      <c r="C3437">
        <v>3436</v>
      </c>
      <c r="D3437">
        <v>3436</v>
      </c>
    </row>
    <row r="3438" spans="1:4" x14ac:dyDescent="0.3">
      <c r="A3438" t="s">
        <v>139</v>
      </c>
      <c r="B3438" t="s">
        <v>3788</v>
      </c>
      <c r="C3438">
        <v>3437</v>
      </c>
      <c r="D3438">
        <v>3437</v>
      </c>
    </row>
    <row r="3439" spans="1:4" x14ac:dyDescent="0.3">
      <c r="A3439" t="s">
        <v>139</v>
      </c>
      <c r="B3439" t="s">
        <v>3788</v>
      </c>
      <c r="C3439">
        <v>3438</v>
      </c>
      <c r="D3439">
        <v>3438</v>
      </c>
    </row>
    <row r="3440" spans="1:4" hidden="1" x14ac:dyDescent="0.3">
      <c r="A3440" t="s">
        <v>90</v>
      </c>
      <c r="B3440" t="s">
        <v>3789</v>
      </c>
      <c r="C3440">
        <v>3439</v>
      </c>
      <c r="D3440">
        <v>3439</v>
      </c>
    </row>
    <row r="3441" spans="1:4" x14ac:dyDescent="0.3">
      <c r="A3441" t="s">
        <v>139</v>
      </c>
      <c r="B3441" t="s">
        <v>3788</v>
      </c>
      <c r="C3441">
        <v>3440</v>
      </c>
      <c r="D3441">
        <v>3440</v>
      </c>
    </row>
    <row r="3442" spans="1:4" x14ac:dyDescent="0.3">
      <c r="A3442" t="s">
        <v>139</v>
      </c>
      <c r="B3442" t="s">
        <v>3788</v>
      </c>
      <c r="C3442">
        <v>3441</v>
      </c>
      <c r="D3442">
        <v>3441</v>
      </c>
    </row>
    <row r="3443" spans="1:4" x14ac:dyDescent="0.3">
      <c r="A3443" t="s">
        <v>159</v>
      </c>
      <c r="B3443" t="s">
        <v>3788</v>
      </c>
      <c r="C3443">
        <v>3442</v>
      </c>
      <c r="D3443">
        <v>3442</v>
      </c>
    </row>
    <row r="3444" spans="1:4" hidden="1" x14ac:dyDescent="0.3">
      <c r="A3444" t="s">
        <v>93</v>
      </c>
      <c r="B3444" t="s">
        <v>93</v>
      </c>
      <c r="C3444">
        <v>3443</v>
      </c>
      <c r="D3444">
        <v>3443</v>
      </c>
    </row>
    <row r="3445" spans="1:4" hidden="1" x14ac:dyDescent="0.3">
      <c r="A3445" t="s">
        <v>26</v>
      </c>
      <c r="B3445" t="s">
        <v>3787</v>
      </c>
      <c r="C3445">
        <v>3444</v>
      </c>
      <c r="D3445">
        <v>3444</v>
      </c>
    </row>
    <row r="3446" spans="1:4" hidden="1" x14ac:dyDescent="0.3">
      <c r="A3446" t="s">
        <v>203</v>
      </c>
      <c r="B3446" t="s">
        <v>93</v>
      </c>
      <c r="C3446">
        <v>3445</v>
      </c>
      <c r="D3446">
        <v>3445</v>
      </c>
    </row>
    <row r="3447" spans="1:4" x14ac:dyDescent="0.3">
      <c r="A3447" t="s">
        <v>139</v>
      </c>
      <c r="B3447" t="s">
        <v>3788</v>
      </c>
      <c r="C3447">
        <v>3446</v>
      </c>
      <c r="D3447">
        <v>3446</v>
      </c>
    </row>
    <row r="3448" spans="1:4" hidden="1" x14ac:dyDescent="0.3">
      <c r="A3448" t="s">
        <v>93</v>
      </c>
      <c r="B3448" t="s">
        <v>93</v>
      </c>
      <c r="C3448">
        <v>3447</v>
      </c>
      <c r="D3448">
        <v>3447</v>
      </c>
    </row>
    <row r="3449" spans="1:4" x14ac:dyDescent="0.3">
      <c r="A3449" t="s">
        <v>139</v>
      </c>
      <c r="B3449" t="s">
        <v>3788</v>
      </c>
      <c r="C3449">
        <v>3448</v>
      </c>
      <c r="D3449">
        <v>3448</v>
      </c>
    </row>
    <row r="3450" spans="1:4" hidden="1" x14ac:dyDescent="0.3">
      <c r="A3450" t="s">
        <v>108</v>
      </c>
      <c r="B3450" t="s">
        <v>108</v>
      </c>
      <c r="C3450">
        <v>3449</v>
      </c>
      <c r="D3450">
        <v>3449</v>
      </c>
    </row>
    <row r="3451" spans="1:4" hidden="1" x14ac:dyDescent="0.3">
      <c r="A3451" t="s">
        <v>161</v>
      </c>
      <c r="B3451" t="s">
        <v>93</v>
      </c>
      <c r="C3451">
        <v>3450</v>
      </c>
      <c r="D3451">
        <v>3450</v>
      </c>
    </row>
    <row r="3452" spans="1:4" x14ac:dyDescent="0.3">
      <c r="A3452" t="s">
        <v>139</v>
      </c>
      <c r="B3452" t="s">
        <v>3788</v>
      </c>
      <c r="C3452">
        <v>3451</v>
      </c>
      <c r="D3452">
        <v>3451</v>
      </c>
    </row>
    <row r="3453" spans="1:4" hidden="1" x14ac:dyDescent="0.3">
      <c r="A3453" t="s">
        <v>161</v>
      </c>
      <c r="B3453" t="s">
        <v>93</v>
      </c>
      <c r="C3453">
        <v>3452</v>
      </c>
      <c r="D3453">
        <v>3452</v>
      </c>
    </row>
    <row r="3454" spans="1:4" hidden="1" x14ac:dyDescent="0.3">
      <c r="A3454" t="s">
        <v>93</v>
      </c>
      <c r="B3454" t="s">
        <v>93</v>
      </c>
      <c r="C3454">
        <v>3453</v>
      </c>
      <c r="D3454">
        <v>3453</v>
      </c>
    </row>
    <row r="3455" spans="1:4" x14ac:dyDescent="0.3">
      <c r="A3455" t="s">
        <v>139</v>
      </c>
      <c r="B3455" t="s">
        <v>3788</v>
      </c>
      <c r="C3455">
        <v>3454</v>
      </c>
      <c r="D3455">
        <v>3454</v>
      </c>
    </row>
    <row r="3456" spans="1:4" hidden="1" x14ac:dyDescent="0.3">
      <c r="A3456" t="s">
        <v>108</v>
      </c>
      <c r="B3456" t="s">
        <v>108</v>
      </c>
      <c r="C3456">
        <v>3455</v>
      </c>
      <c r="D3456">
        <v>3455</v>
      </c>
    </row>
    <row r="3457" spans="1:4" x14ac:dyDescent="0.3">
      <c r="A3457" t="s">
        <v>139</v>
      </c>
      <c r="B3457" t="s">
        <v>3788</v>
      </c>
      <c r="C3457">
        <v>3456</v>
      </c>
      <c r="D3457">
        <v>3456</v>
      </c>
    </row>
    <row r="3458" spans="1:4" x14ac:dyDescent="0.3">
      <c r="A3458" t="s">
        <v>139</v>
      </c>
      <c r="B3458" t="s">
        <v>3788</v>
      </c>
      <c r="C3458">
        <v>3457</v>
      </c>
      <c r="D3458">
        <v>3457</v>
      </c>
    </row>
    <row r="3459" spans="1:4" x14ac:dyDescent="0.3">
      <c r="A3459" t="s">
        <v>139</v>
      </c>
      <c r="B3459" t="s">
        <v>3788</v>
      </c>
      <c r="C3459">
        <v>3458</v>
      </c>
      <c r="D3459">
        <v>3458</v>
      </c>
    </row>
    <row r="3460" spans="1:4" x14ac:dyDescent="0.3">
      <c r="A3460" t="s">
        <v>139</v>
      </c>
      <c r="B3460" t="s">
        <v>3788</v>
      </c>
      <c r="C3460">
        <v>3459</v>
      </c>
      <c r="D3460">
        <v>3459</v>
      </c>
    </row>
    <row r="3461" spans="1:4" x14ac:dyDescent="0.3">
      <c r="A3461" t="s">
        <v>295</v>
      </c>
      <c r="B3461" t="s">
        <v>3788</v>
      </c>
      <c r="C3461">
        <v>3460</v>
      </c>
      <c r="D3461">
        <v>3460</v>
      </c>
    </row>
    <row r="3462" spans="1:4" hidden="1" x14ac:dyDescent="0.3">
      <c r="A3462" t="s">
        <v>26</v>
      </c>
      <c r="B3462" t="s">
        <v>3787</v>
      </c>
      <c r="C3462">
        <v>3461</v>
      </c>
      <c r="D3462">
        <v>3461</v>
      </c>
    </row>
    <row r="3463" spans="1:4" hidden="1" x14ac:dyDescent="0.3">
      <c r="A3463" t="s">
        <v>108</v>
      </c>
      <c r="B3463" t="s">
        <v>108</v>
      </c>
      <c r="C3463">
        <v>3462</v>
      </c>
      <c r="D3463">
        <v>3462</v>
      </c>
    </row>
    <row r="3464" spans="1:4" x14ac:dyDescent="0.3">
      <c r="A3464" t="s">
        <v>139</v>
      </c>
      <c r="B3464" t="s">
        <v>3788</v>
      </c>
      <c r="C3464">
        <v>3463</v>
      </c>
      <c r="D3464">
        <v>3463</v>
      </c>
    </row>
    <row r="3465" spans="1:4" x14ac:dyDescent="0.3">
      <c r="A3465" t="s">
        <v>139</v>
      </c>
      <c r="B3465" t="s">
        <v>3788</v>
      </c>
      <c r="C3465">
        <v>3464</v>
      </c>
      <c r="D3465">
        <v>3464</v>
      </c>
    </row>
    <row r="3466" spans="1:4" hidden="1" x14ac:dyDescent="0.3">
      <c r="A3466" t="s">
        <v>108</v>
      </c>
      <c r="B3466" t="s">
        <v>108</v>
      </c>
      <c r="C3466">
        <v>3465</v>
      </c>
      <c r="D3466">
        <v>3465</v>
      </c>
    </row>
    <row r="3467" spans="1:4" x14ac:dyDescent="0.3">
      <c r="A3467" t="s">
        <v>139</v>
      </c>
      <c r="B3467" t="s">
        <v>3788</v>
      </c>
      <c r="C3467">
        <v>3466</v>
      </c>
      <c r="D3467">
        <v>3466</v>
      </c>
    </row>
    <row r="3468" spans="1:4" x14ac:dyDescent="0.3">
      <c r="A3468" t="s">
        <v>139</v>
      </c>
      <c r="B3468" t="s">
        <v>3788</v>
      </c>
      <c r="C3468">
        <v>3467</v>
      </c>
      <c r="D3468">
        <v>3467</v>
      </c>
    </row>
    <row r="3469" spans="1:4" x14ac:dyDescent="0.3">
      <c r="A3469" t="s">
        <v>139</v>
      </c>
      <c r="B3469" t="s">
        <v>3788</v>
      </c>
      <c r="C3469">
        <v>3468</v>
      </c>
      <c r="D3469">
        <v>3468</v>
      </c>
    </row>
    <row r="3470" spans="1:4" x14ac:dyDescent="0.3">
      <c r="A3470" t="s">
        <v>139</v>
      </c>
      <c r="B3470" t="s">
        <v>3788</v>
      </c>
      <c r="C3470">
        <v>3469</v>
      </c>
      <c r="D3470">
        <v>3469</v>
      </c>
    </row>
    <row r="3471" spans="1:4" x14ac:dyDescent="0.3">
      <c r="A3471" t="s">
        <v>139</v>
      </c>
      <c r="B3471" t="s">
        <v>3788</v>
      </c>
      <c r="C3471">
        <v>3470</v>
      </c>
      <c r="D3471">
        <v>3470</v>
      </c>
    </row>
    <row r="3472" spans="1:4" x14ac:dyDescent="0.3">
      <c r="A3472" t="s">
        <v>139</v>
      </c>
      <c r="B3472" t="s">
        <v>3788</v>
      </c>
      <c r="C3472">
        <v>3471</v>
      </c>
      <c r="D3472">
        <v>3471</v>
      </c>
    </row>
    <row r="3473" spans="1:4" x14ac:dyDescent="0.3">
      <c r="A3473" t="s">
        <v>139</v>
      </c>
      <c r="B3473" t="s">
        <v>3788</v>
      </c>
      <c r="C3473">
        <v>3472</v>
      </c>
      <c r="D3473">
        <v>3472</v>
      </c>
    </row>
    <row r="3474" spans="1:4" x14ac:dyDescent="0.3">
      <c r="A3474" t="s">
        <v>139</v>
      </c>
      <c r="B3474" t="s">
        <v>3788</v>
      </c>
      <c r="C3474">
        <v>3473</v>
      </c>
      <c r="D3474">
        <v>3473</v>
      </c>
    </row>
    <row r="3475" spans="1:4" x14ac:dyDescent="0.3">
      <c r="A3475" t="s">
        <v>139</v>
      </c>
      <c r="B3475" t="s">
        <v>3788</v>
      </c>
      <c r="C3475">
        <v>3474</v>
      </c>
      <c r="D3475">
        <v>3474</v>
      </c>
    </row>
    <row r="3476" spans="1:4" x14ac:dyDescent="0.3">
      <c r="A3476" t="s">
        <v>139</v>
      </c>
      <c r="B3476" t="s">
        <v>3788</v>
      </c>
      <c r="C3476">
        <v>3475</v>
      </c>
      <c r="D3476">
        <v>3475</v>
      </c>
    </row>
    <row r="3477" spans="1:4" x14ac:dyDescent="0.3">
      <c r="A3477" t="s">
        <v>139</v>
      </c>
      <c r="B3477" t="s">
        <v>3788</v>
      </c>
      <c r="C3477">
        <v>3476</v>
      </c>
      <c r="D3477">
        <v>3476</v>
      </c>
    </row>
    <row r="3478" spans="1:4" x14ac:dyDescent="0.3">
      <c r="A3478" t="s">
        <v>139</v>
      </c>
      <c r="B3478" t="s">
        <v>3788</v>
      </c>
      <c r="C3478">
        <v>3477</v>
      </c>
      <c r="D3478">
        <v>3477</v>
      </c>
    </row>
    <row r="3479" spans="1:4" x14ac:dyDescent="0.3">
      <c r="A3479" t="s">
        <v>139</v>
      </c>
      <c r="B3479" t="s">
        <v>3788</v>
      </c>
      <c r="C3479">
        <v>3478</v>
      </c>
      <c r="D3479">
        <v>3478</v>
      </c>
    </row>
    <row r="3480" spans="1:4" x14ac:dyDescent="0.3">
      <c r="A3480" t="s">
        <v>24</v>
      </c>
      <c r="B3480" t="s">
        <v>3788</v>
      </c>
      <c r="C3480">
        <v>3479</v>
      </c>
      <c r="D3480">
        <v>3479</v>
      </c>
    </row>
    <row r="3481" spans="1:4" x14ac:dyDescent="0.3">
      <c r="A3481" t="s">
        <v>139</v>
      </c>
      <c r="B3481" t="s">
        <v>3788</v>
      </c>
      <c r="C3481">
        <v>3480</v>
      </c>
      <c r="D3481">
        <v>3480</v>
      </c>
    </row>
    <row r="3482" spans="1:4" hidden="1" x14ac:dyDescent="0.3">
      <c r="A3482" t="s">
        <v>108</v>
      </c>
      <c r="B3482" t="s">
        <v>108</v>
      </c>
      <c r="C3482">
        <v>3481</v>
      </c>
      <c r="D3482">
        <v>3481</v>
      </c>
    </row>
    <row r="3483" spans="1:4" hidden="1" x14ac:dyDescent="0.3">
      <c r="A3483" t="s">
        <v>108</v>
      </c>
      <c r="B3483" t="s">
        <v>108</v>
      </c>
      <c r="C3483">
        <v>3482</v>
      </c>
      <c r="D3483">
        <v>3482</v>
      </c>
    </row>
    <row r="3484" spans="1:4" x14ac:dyDescent="0.3">
      <c r="A3484" t="s">
        <v>139</v>
      </c>
      <c r="B3484" t="s">
        <v>3788</v>
      </c>
      <c r="C3484">
        <v>3483</v>
      </c>
      <c r="D3484">
        <v>3483</v>
      </c>
    </row>
    <row r="3485" spans="1:4" x14ac:dyDescent="0.3">
      <c r="A3485" t="s">
        <v>139</v>
      </c>
      <c r="B3485" t="s">
        <v>3788</v>
      </c>
      <c r="C3485">
        <v>3484</v>
      </c>
      <c r="D3485">
        <v>3484</v>
      </c>
    </row>
    <row r="3486" spans="1:4" x14ac:dyDescent="0.3">
      <c r="A3486" t="s">
        <v>139</v>
      </c>
      <c r="B3486" t="s">
        <v>3788</v>
      </c>
      <c r="C3486">
        <v>3485</v>
      </c>
      <c r="D3486">
        <v>3485</v>
      </c>
    </row>
    <row r="3487" spans="1:4" x14ac:dyDescent="0.3">
      <c r="A3487" t="s">
        <v>139</v>
      </c>
      <c r="B3487" t="s">
        <v>3788</v>
      </c>
      <c r="C3487">
        <v>3486</v>
      </c>
      <c r="D3487">
        <v>3486</v>
      </c>
    </row>
    <row r="3488" spans="1:4" hidden="1" x14ac:dyDescent="0.3">
      <c r="A3488" t="s">
        <v>108</v>
      </c>
      <c r="B3488" t="s">
        <v>108</v>
      </c>
      <c r="C3488">
        <v>3487</v>
      </c>
      <c r="D3488">
        <v>3487</v>
      </c>
    </row>
    <row r="3489" spans="1:4" x14ac:dyDescent="0.3">
      <c r="A3489" t="s">
        <v>139</v>
      </c>
      <c r="B3489" t="s">
        <v>3788</v>
      </c>
      <c r="C3489">
        <v>3488</v>
      </c>
      <c r="D3489">
        <v>3488</v>
      </c>
    </row>
    <row r="3490" spans="1:4" x14ac:dyDescent="0.3">
      <c r="A3490" t="s">
        <v>139</v>
      </c>
      <c r="B3490" t="s">
        <v>3788</v>
      </c>
      <c r="C3490">
        <v>3489</v>
      </c>
      <c r="D3490">
        <v>3489</v>
      </c>
    </row>
    <row r="3491" spans="1:4" hidden="1" x14ac:dyDescent="0.3">
      <c r="A3491" t="s">
        <v>108</v>
      </c>
      <c r="B3491" t="s">
        <v>108</v>
      </c>
      <c r="C3491">
        <v>3490</v>
      </c>
      <c r="D3491">
        <v>3490</v>
      </c>
    </row>
    <row r="3492" spans="1:4" hidden="1" x14ac:dyDescent="0.3">
      <c r="A3492" t="s">
        <v>90</v>
      </c>
      <c r="B3492" t="s">
        <v>3789</v>
      </c>
      <c r="C3492">
        <v>3491</v>
      </c>
      <c r="D3492">
        <v>3491</v>
      </c>
    </row>
    <row r="3493" spans="1:4" x14ac:dyDescent="0.3">
      <c r="A3493" t="s">
        <v>139</v>
      </c>
      <c r="B3493" t="s">
        <v>3788</v>
      </c>
      <c r="C3493">
        <v>3492</v>
      </c>
      <c r="D3493">
        <v>3492</v>
      </c>
    </row>
    <row r="3494" spans="1:4" hidden="1" x14ac:dyDescent="0.3">
      <c r="A3494" t="s">
        <v>90</v>
      </c>
      <c r="B3494" t="s">
        <v>3789</v>
      </c>
      <c r="C3494">
        <v>3493</v>
      </c>
      <c r="D3494">
        <v>3493</v>
      </c>
    </row>
    <row r="3495" spans="1:4" x14ac:dyDescent="0.3">
      <c r="A3495" t="s">
        <v>139</v>
      </c>
      <c r="B3495" t="s">
        <v>3788</v>
      </c>
      <c r="C3495">
        <v>3494</v>
      </c>
      <c r="D3495">
        <v>3494</v>
      </c>
    </row>
    <row r="3496" spans="1:4" x14ac:dyDescent="0.3">
      <c r="A3496" t="s">
        <v>139</v>
      </c>
      <c r="B3496" t="s">
        <v>3788</v>
      </c>
      <c r="C3496">
        <v>3495</v>
      </c>
      <c r="D3496">
        <v>3495</v>
      </c>
    </row>
    <row r="3497" spans="1:4" hidden="1" x14ac:dyDescent="0.3">
      <c r="A3497" t="s">
        <v>254</v>
      </c>
      <c r="B3497" t="s">
        <v>3790</v>
      </c>
      <c r="C3497">
        <v>3496</v>
      </c>
      <c r="D3497">
        <v>3496</v>
      </c>
    </row>
    <row r="3498" spans="1:4" x14ac:dyDescent="0.3">
      <c r="A3498" t="s">
        <v>139</v>
      </c>
      <c r="B3498" t="s">
        <v>3788</v>
      </c>
      <c r="C3498">
        <v>3497</v>
      </c>
      <c r="D3498">
        <v>3497</v>
      </c>
    </row>
    <row r="3499" spans="1:4" x14ac:dyDescent="0.3">
      <c r="A3499" t="s">
        <v>139</v>
      </c>
      <c r="B3499" t="s">
        <v>3788</v>
      </c>
      <c r="C3499">
        <v>3498</v>
      </c>
      <c r="D3499">
        <v>3498</v>
      </c>
    </row>
    <row r="3500" spans="1:4" x14ac:dyDescent="0.3">
      <c r="A3500" t="s">
        <v>139</v>
      </c>
      <c r="B3500" t="s">
        <v>3788</v>
      </c>
      <c r="C3500">
        <v>3499</v>
      </c>
      <c r="D3500">
        <v>3499</v>
      </c>
    </row>
    <row r="3501" spans="1:4" x14ac:dyDescent="0.3">
      <c r="A3501" t="s">
        <v>139</v>
      </c>
      <c r="B3501" t="s">
        <v>3788</v>
      </c>
      <c r="C3501">
        <v>3500</v>
      </c>
      <c r="D3501">
        <v>3500</v>
      </c>
    </row>
    <row r="3502" spans="1:4" x14ac:dyDescent="0.3">
      <c r="A3502" t="s">
        <v>139</v>
      </c>
      <c r="B3502" t="s">
        <v>3788</v>
      </c>
      <c r="C3502">
        <v>3501</v>
      </c>
      <c r="D3502">
        <v>3501</v>
      </c>
    </row>
    <row r="3503" spans="1:4" hidden="1" x14ac:dyDescent="0.3">
      <c r="A3503" t="s">
        <v>90</v>
      </c>
      <c r="B3503" t="s">
        <v>3789</v>
      </c>
      <c r="C3503">
        <v>3502</v>
      </c>
      <c r="D3503">
        <v>3502</v>
      </c>
    </row>
    <row r="3504" spans="1:4" x14ac:dyDescent="0.3">
      <c r="A3504" t="s">
        <v>139</v>
      </c>
      <c r="B3504" t="s">
        <v>3788</v>
      </c>
      <c r="C3504">
        <v>3503</v>
      </c>
      <c r="D3504">
        <v>3503</v>
      </c>
    </row>
    <row r="3505" spans="1:4" hidden="1" x14ac:dyDescent="0.3">
      <c r="A3505" t="s">
        <v>26</v>
      </c>
      <c r="B3505" t="s">
        <v>3787</v>
      </c>
      <c r="C3505">
        <v>3504</v>
      </c>
      <c r="D3505">
        <v>3504</v>
      </c>
    </row>
    <row r="3506" spans="1:4" x14ac:dyDescent="0.3">
      <c r="A3506" t="s">
        <v>139</v>
      </c>
      <c r="B3506" t="s">
        <v>3788</v>
      </c>
      <c r="C3506">
        <v>3505</v>
      </c>
      <c r="D3506">
        <v>3505</v>
      </c>
    </row>
    <row r="3507" spans="1:4" x14ac:dyDescent="0.3">
      <c r="A3507" t="s">
        <v>139</v>
      </c>
      <c r="B3507" t="s">
        <v>3788</v>
      </c>
      <c r="C3507">
        <v>3506</v>
      </c>
      <c r="D3507">
        <v>3506</v>
      </c>
    </row>
    <row r="3508" spans="1:4" hidden="1" x14ac:dyDescent="0.3">
      <c r="A3508" t="s">
        <v>90</v>
      </c>
      <c r="B3508" t="s">
        <v>3789</v>
      </c>
      <c r="C3508">
        <v>3507</v>
      </c>
      <c r="D3508">
        <v>3507</v>
      </c>
    </row>
    <row r="3509" spans="1:4" x14ac:dyDescent="0.3">
      <c r="A3509" t="s">
        <v>139</v>
      </c>
      <c r="B3509" t="s">
        <v>3788</v>
      </c>
      <c r="C3509">
        <v>3508</v>
      </c>
      <c r="D3509">
        <v>3508</v>
      </c>
    </row>
    <row r="3510" spans="1:4" x14ac:dyDescent="0.3">
      <c r="A3510" t="s">
        <v>139</v>
      </c>
      <c r="B3510" t="s">
        <v>3788</v>
      </c>
      <c r="C3510">
        <v>3509</v>
      </c>
      <c r="D3510">
        <v>3509</v>
      </c>
    </row>
    <row r="3511" spans="1:4" hidden="1" x14ac:dyDescent="0.3">
      <c r="A3511" t="s">
        <v>90</v>
      </c>
      <c r="B3511" t="s">
        <v>3789</v>
      </c>
      <c r="C3511">
        <v>3510</v>
      </c>
      <c r="D3511">
        <v>3510</v>
      </c>
    </row>
    <row r="3512" spans="1:4" x14ac:dyDescent="0.3">
      <c r="A3512" t="s">
        <v>139</v>
      </c>
      <c r="B3512" t="s">
        <v>3788</v>
      </c>
      <c r="C3512">
        <v>3511</v>
      </c>
      <c r="D3512">
        <v>3511</v>
      </c>
    </row>
    <row r="3513" spans="1:4" hidden="1" x14ac:dyDescent="0.3">
      <c r="A3513" t="s">
        <v>150</v>
      </c>
      <c r="B3513" t="s">
        <v>3791</v>
      </c>
      <c r="C3513">
        <v>3512</v>
      </c>
      <c r="D3513">
        <v>3512</v>
      </c>
    </row>
    <row r="3514" spans="1:4" x14ac:dyDescent="0.3">
      <c r="A3514" t="s">
        <v>139</v>
      </c>
      <c r="B3514" t="s">
        <v>3788</v>
      </c>
      <c r="C3514">
        <v>3513</v>
      </c>
      <c r="D3514">
        <v>3513</v>
      </c>
    </row>
    <row r="3515" spans="1:4" hidden="1" x14ac:dyDescent="0.3">
      <c r="A3515" t="s">
        <v>203</v>
      </c>
      <c r="B3515" t="s">
        <v>93</v>
      </c>
      <c r="C3515">
        <v>3514</v>
      </c>
      <c r="D3515">
        <v>3514</v>
      </c>
    </row>
    <row r="3516" spans="1:4" hidden="1" x14ac:dyDescent="0.3">
      <c r="A3516" t="s">
        <v>161</v>
      </c>
      <c r="B3516" t="s">
        <v>93</v>
      </c>
      <c r="C3516">
        <v>3515</v>
      </c>
      <c r="D3516">
        <v>3515</v>
      </c>
    </row>
    <row r="3517" spans="1:4" x14ac:dyDescent="0.3">
      <c r="A3517" t="s">
        <v>139</v>
      </c>
      <c r="B3517" t="s">
        <v>3788</v>
      </c>
      <c r="C3517">
        <v>3516</v>
      </c>
      <c r="D3517">
        <v>3516</v>
      </c>
    </row>
    <row r="3518" spans="1:4" hidden="1" x14ac:dyDescent="0.3">
      <c r="A3518" t="s">
        <v>108</v>
      </c>
      <c r="B3518" t="s">
        <v>108</v>
      </c>
      <c r="C3518">
        <v>3517</v>
      </c>
      <c r="D3518">
        <v>3517</v>
      </c>
    </row>
    <row r="3519" spans="1:4" hidden="1" x14ac:dyDescent="0.3">
      <c r="A3519" t="s">
        <v>209</v>
      </c>
      <c r="B3519" t="s">
        <v>3789</v>
      </c>
      <c r="C3519">
        <v>3518</v>
      </c>
      <c r="D3519">
        <v>3518</v>
      </c>
    </row>
    <row r="3520" spans="1:4" hidden="1" x14ac:dyDescent="0.3">
      <c r="A3520" t="s">
        <v>108</v>
      </c>
      <c r="B3520" t="s">
        <v>108</v>
      </c>
      <c r="C3520">
        <v>3519</v>
      </c>
      <c r="D3520">
        <v>3519</v>
      </c>
    </row>
    <row r="3521" spans="1:4" hidden="1" x14ac:dyDescent="0.3">
      <c r="A3521" t="s">
        <v>108</v>
      </c>
      <c r="B3521" t="s">
        <v>108</v>
      </c>
      <c r="C3521">
        <v>3520</v>
      </c>
      <c r="D3521">
        <v>3520</v>
      </c>
    </row>
    <row r="3522" spans="1:4" hidden="1" x14ac:dyDescent="0.3">
      <c r="A3522" t="s">
        <v>161</v>
      </c>
      <c r="B3522" t="s">
        <v>93</v>
      </c>
      <c r="C3522">
        <v>3521</v>
      </c>
      <c r="D3522">
        <v>3521</v>
      </c>
    </row>
    <row r="3523" spans="1:4" hidden="1" x14ac:dyDescent="0.3">
      <c r="A3523" t="s">
        <v>108</v>
      </c>
      <c r="B3523" t="s">
        <v>108</v>
      </c>
      <c r="C3523">
        <v>3522</v>
      </c>
      <c r="D3523">
        <v>3522</v>
      </c>
    </row>
    <row r="3524" spans="1:4" x14ac:dyDescent="0.3">
      <c r="A3524" t="s">
        <v>139</v>
      </c>
      <c r="B3524" t="s">
        <v>3788</v>
      </c>
      <c r="C3524">
        <v>3523</v>
      </c>
      <c r="D3524">
        <v>3523</v>
      </c>
    </row>
    <row r="3525" spans="1:4" hidden="1" x14ac:dyDescent="0.3">
      <c r="A3525" t="s">
        <v>90</v>
      </c>
      <c r="B3525" t="s">
        <v>3789</v>
      </c>
      <c r="C3525">
        <v>3524</v>
      </c>
      <c r="D3525">
        <v>3524</v>
      </c>
    </row>
    <row r="3526" spans="1:4" hidden="1" x14ac:dyDescent="0.3">
      <c r="A3526" t="s">
        <v>90</v>
      </c>
      <c r="B3526" t="s">
        <v>3789</v>
      </c>
      <c r="C3526">
        <v>3525</v>
      </c>
      <c r="D3526">
        <v>3525</v>
      </c>
    </row>
    <row r="3527" spans="1:4" hidden="1" x14ac:dyDescent="0.3">
      <c r="A3527" t="s">
        <v>161</v>
      </c>
      <c r="B3527" t="s">
        <v>93</v>
      </c>
      <c r="C3527">
        <v>3526</v>
      </c>
      <c r="D3527">
        <v>3526</v>
      </c>
    </row>
    <row r="3528" spans="1:4" hidden="1" x14ac:dyDescent="0.3">
      <c r="A3528" t="s">
        <v>26</v>
      </c>
      <c r="B3528" t="s">
        <v>3787</v>
      </c>
      <c r="C3528">
        <v>3527</v>
      </c>
      <c r="D3528">
        <v>3527</v>
      </c>
    </row>
    <row r="3529" spans="1:4" hidden="1" x14ac:dyDescent="0.3">
      <c r="A3529" t="s">
        <v>161</v>
      </c>
      <c r="B3529" t="s">
        <v>93</v>
      </c>
      <c r="C3529">
        <v>3528</v>
      </c>
      <c r="D3529">
        <v>3528</v>
      </c>
    </row>
    <row r="3530" spans="1:4" x14ac:dyDescent="0.3">
      <c r="A3530" t="s">
        <v>139</v>
      </c>
      <c r="B3530" t="s">
        <v>3788</v>
      </c>
      <c r="C3530">
        <v>3529</v>
      </c>
      <c r="D3530">
        <v>3529</v>
      </c>
    </row>
    <row r="3531" spans="1:4" hidden="1" x14ac:dyDescent="0.3">
      <c r="A3531" t="s">
        <v>108</v>
      </c>
      <c r="B3531" t="s">
        <v>108</v>
      </c>
      <c r="C3531">
        <v>3530</v>
      </c>
      <c r="D3531">
        <v>3530</v>
      </c>
    </row>
    <row r="3532" spans="1:4" hidden="1" x14ac:dyDescent="0.3">
      <c r="A3532" t="s">
        <v>108</v>
      </c>
      <c r="B3532" t="s">
        <v>108</v>
      </c>
      <c r="C3532">
        <v>3531</v>
      </c>
      <c r="D3532">
        <v>3531</v>
      </c>
    </row>
    <row r="3533" spans="1:4" hidden="1" x14ac:dyDescent="0.3">
      <c r="A3533" t="s">
        <v>108</v>
      </c>
      <c r="B3533" t="s">
        <v>108</v>
      </c>
      <c r="C3533">
        <v>3532</v>
      </c>
      <c r="D3533">
        <v>3532</v>
      </c>
    </row>
    <row r="3534" spans="1:4" hidden="1" x14ac:dyDescent="0.3">
      <c r="A3534" t="s">
        <v>108</v>
      </c>
      <c r="B3534" t="s">
        <v>108</v>
      </c>
      <c r="C3534">
        <v>3533</v>
      </c>
      <c r="D3534">
        <v>3533</v>
      </c>
    </row>
    <row r="3535" spans="1:4" hidden="1" x14ac:dyDescent="0.3">
      <c r="A3535" t="s">
        <v>150</v>
      </c>
      <c r="B3535" t="s">
        <v>3791</v>
      </c>
      <c r="C3535">
        <v>3534</v>
      </c>
      <c r="D3535">
        <v>3534</v>
      </c>
    </row>
    <row r="3536" spans="1:4" hidden="1" x14ac:dyDescent="0.3">
      <c r="A3536" t="s">
        <v>108</v>
      </c>
      <c r="B3536" t="s">
        <v>108</v>
      </c>
      <c r="C3536">
        <v>3535</v>
      </c>
      <c r="D3536">
        <v>3535</v>
      </c>
    </row>
    <row r="3537" spans="1:4" hidden="1" x14ac:dyDescent="0.3">
      <c r="A3537" t="s">
        <v>215</v>
      </c>
      <c r="B3537" t="s">
        <v>108</v>
      </c>
      <c r="C3537">
        <v>3536</v>
      </c>
      <c r="D3537">
        <v>3536</v>
      </c>
    </row>
    <row r="3538" spans="1:4" x14ac:dyDescent="0.3">
      <c r="A3538" t="s">
        <v>139</v>
      </c>
      <c r="B3538" t="s">
        <v>3788</v>
      </c>
      <c r="C3538">
        <v>3537</v>
      </c>
      <c r="D3538">
        <v>3537</v>
      </c>
    </row>
    <row r="3539" spans="1:4" hidden="1" x14ac:dyDescent="0.3">
      <c r="A3539" t="s">
        <v>161</v>
      </c>
      <c r="B3539" t="s">
        <v>93</v>
      </c>
      <c r="C3539">
        <v>3538</v>
      </c>
      <c r="D3539">
        <v>3538</v>
      </c>
    </row>
    <row r="3540" spans="1:4" hidden="1" x14ac:dyDescent="0.3">
      <c r="A3540" t="s">
        <v>108</v>
      </c>
      <c r="B3540" t="s">
        <v>108</v>
      </c>
      <c r="C3540">
        <v>3539</v>
      </c>
      <c r="D3540">
        <v>3539</v>
      </c>
    </row>
    <row r="3541" spans="1:4" hidden="1" x14ac:dyDescent="0.3">
      <c r="A3541" t="s">
        <v>108</v>
      </c>
      <c r="B3541" t="s">
        <v>108</v>
      </c>
      <c r="C3541">
        <v>3540</v>
      </c>
      <c r="D3541">
        <v>3540</v>
      </c>
    </row>
    <row r="3542" spans="1:4" hidden="1" x14ac:dyDescent="0.3">
      <c r="A3542" t="s">
        <v>108</v>
      </c>
      <c r="B3542" t="s">
        <v>108</v>
      </c>
      <c r="C3542">
        <v>3541</v>
      </c>
      <c r="D3542">
        <v>3541</v>
      </c>
    </row>
    <row r="3543" spans="1:4" x14ac:dyDescent="0.3">
      <c r="A3543" t="s">
        <v>139</v>
      </c>
      <c r="B3543" t="s">
        <v>3788</v>
      </c>
      <c r="C3543">
        <v>3542</v>
      </c>
      <c r="D3543">
        <v>3542</v>
      </c>
    </row>
    <row r="3544" spans="1:4" hidden="1" x14ac:dyDescent="0.3">
      <c r="A3544" t="s">
        <v>215</v>
      </c>
      <c r="B3544" t="s">
        <v>108</v>
      </c>
      <c r="C3544">
        <v>3543</v>
      </c>
      <c r="D3544">
        <v>3543</v>
      </c>
    </row>
    <row r="3545" spans="1:4" hidden="1" x14ac:dyDescent="0.3">
      <c r="A3545" t="s">
        <v>161</v>
      </c>
      <c r="B3545" t="s">
        <v>93</v>
      </c>
      <c r="C3545">
        <v>3544</v>
      </c>
      <c r="D3545">
        <v>3544</v>
      </c>
    </row>
    <row r="3546" spans="1:4" x14ac:dyDescent="0.3">
      <c r="A3546" t="s">
        <v>139</v>
      </c>
      <c r="B3546" t="s">
        <v>3788</v>
      </c>
      <c r="C3546">
        <v>3545</v>
      </c>
      <c r="D3546">
        <v>3545</v>
      </c>
    </row>
    <row r="3547" spans="1:4" hidden="1" x14ac:dyDescent="0.3">
      <c r="A3547" t="s">
        <v>215</v>
      </c>
      <c r="B3547" t="s">
        <v>108</v>
      </c>
      <c r="C3547">
        <v>3546</v>
      </c>
      <c r="D3547">
        <v>3546</v>
      </c>
    </row>
    <row r="3548" spans="1:4" hidden="1" x14ac:dyDescent="0.3">
      <c r="A3548" t="s">
        <v>108</v>
      </c>
      <c r="B3548" t="s">
        <v>108</v>
      </c>
      <c r="C3548">
        <v>3547</v>
      </c>
      <c r="D3548">
        <v>3547</v>
      </c>
    </row>
    <row r="3549" spans="1:4" hidden="1" x14ac:dyDescent="0.3">
      <c r="A3549" t="s">
        <v>108</v>
      </c>
      <c r="B3549" t="s">
        <v>108</v>
      </c>
      <c r="C3549">
        <v>3548</v>
      </c>
      <c r="D3549">
        <v>3548</v>
      </c>
    </row>
    <row r="3550" spans="1:4" hidden="1" x14ac:dyDescent="0.3">
      <c r="A3550" t="s">
        <v>26</v>
      </c>
      <c r="B3550" t="s">
        <v>3787</v>
      </c>
      <c r="C3550">
        <v>3549</v>
      </c>
      <c r="D3550">
        <v>3549</v>
      </c>
    </row>
    <row r="3551" spans="1:4" x14ac:dyDescent="0.3">
      <c r="A3551" t="s">
        <v>139</v>
      </c>
      <c r="B3551" t="s">
        <v>3788</v>
      </c>
      <c r="C3551">
        <v>3550</v>
      </c>
      <c r="D3551">
        <v>3550</v>
      </c>
    </row>
    <row r="3552" spans="1:4" x14ac:dyDescent="0.3">
      <c r="A3552" t="s">
        <v>139</v>
      </c>
      <c r="B3552" t="s">
        <v>3788</v>
      </c>
      <c r="C3552">
        <v>3551</v>
      </c>
      <c r="D3552">
        <v>3551</v>
      </c>
    </row>
    <row r="3553" spans="1:4" hidden="1" x14ac:dyDescent="0.3">
      <c r="A3553" t="s">
        <v>161</v>
      </c>
      <c r="B3553" t="s">
        <v>93</v>
      </c>
      <c r="C3553">
        <v>3552</v>
      </c>
      <c r="D3553">
        <v>3552</v>
      </c>
    </row>
    <row r="3554" spans="1:4" x14ac:dyDescent="0.3">
      <c r="A3554" t="s">
        <v>159</v>
      </c>
      <c r="B3554" t="s">
        <v>3788</v>
      </c>
      <c r="C3554">
        <v>3553</v>
      </c>
      <c r="D3554">
        <v>3553</v>
      </c>
    </row>
    <row r="3555" spans="1:4" hidden="1" x14ac:dyDescent="0.3">
      <c r="A3555" t="s">
        <v>26</v>
      </c>
      <c r="B3555" t="s">
        <v>3787</v>
      </c>
      <c r="C3555">
        <v>3554</v>
      </c>
      <c r="D3555">
        <v>3554</v>
      </c>
    </row>
    <row r="3556" spans="1:4" hidden="1" x14ac:dyDescent="0.3">
      <c r="A3556" t="s">
        <v>108</v>
      </c>
      <c r="B3556" t="s">
        <v>108</v>
      </c>
      <c r="C3556">
        <v>3555</v>
      </c>
      <c r="D3556">
        <v>3555</v>
      </c>
    </row>
    <row r="3557" spans="1:4" x14ac:dyDescent="0.3">
      <c r="A3557" t="s">
        <v>159</v>
      </c>
      <c r="B3557" t="s">
        <v>3788</v>
      </c>
      <c r="C3557">
        <v>3556</v>
      </c>
      <c r="D3557">
        <v>3556</v>
      </c>
    </row>
    <row r="3558" spans="1:4" hidden="1" x14ac:dyDescent="0.3">
      <c r="A3558" t="s">
        <v>26</v>
      </c>
      <c r="B3558" t="s">
        <v>3787</v>
      </c>
      <c r="C3558">
        <v>3557</v>
      </c>
      <c r="D3558">
        <v>3557</v>
      </c>
    </row>
    <row r="3559" spans="1:4" hidden="1" x14ac:dyDescent="0.3">
      <c r="A3559" t="s">
        <v>93</v>
      </c>
      <c r="B3559" t="s">
        <v>93</v>
      </c>
      <c r="C3559">
        <v>3558</v>
      </c>
      <c r="D3559">
        <v>3558</v>
      </c>
    </row>
    <row r="3560" spans="1:4" hidden="1" x14ac:dyDescent="0.3">
      <c r="A3560" t="s">
        <v>108</v>
      </c>
      <c r="B3560" t="s">
        <v>108</v>
      </c>
      <c r="C3560">
        <v>3559</v>
      </c>
      <c r="D3560">
        <v>3559</v>
      </c>
    </row>
    <row r="3561" spans="1:4" hidden="1" x14ac:dyDescent="0.3">
      <c r="A3561" t="s">
        <v>108</v>
      </c>
      <c r="B3561" t="s">
        <v>108</v>
      </c>
      <c r="C3561">
        <v>3560</v>
      </c>
      <c r="D3561">
        <v>3560</v>
      </c>
    </row>
    <row r="3562" spans="1:4" x14ac:dyDescent="0.3">
      <c r="A3562" t="s">
        <v>159</v>
      </c>
      <c r="B3562" t="s">
        <v>3788</v>
      </c>
      <c r="C3562">
        <v>3561</v>
      </c>
      <c r="D3562">
        <v>3561</v>
      </c>
    </row>
    <row r="3563" spans="1:4" x14ac:dyDescent="0.3">
      <c r="A3563" t="s">
        <v>139</v>
      </c>
      <c r="B3563" t="s">
        <v>3788</v>
      </c>
      <c r="C3563">
        <v>3562</v>
      </c>
      <c r="D3563">
        <v>3562</v>
      </c>
    </row>
    <row r="3564" spans="1:4" x14ac:dyDescent="0.3">
      <c r="A3564" t="s">
        <v>159</v>
      </c>
      <c r="B3564" t="s">
        <v>3788</v>
      </c>
      <c r="C3564">
        <v>3563</v>
      </c>
      <c r="D3564">
        <v>3563</v>
      </c>
    </row>
    <row r="3565" spans="1:4" x14ac:dyDescent="0.3">
      <c r="A3565" t="s">
        <v>139</v>
      </c>
      <c r="B3565" t="s">
        <v>3788</v>
      </c>
      <c r="C3565">
        <v>3564</v>
      </c>
      <c r="D3565">
        <v>3564</v>
      </c>
    </row>
    <row r="3566" spans="1:4" x14ac:dyDescent="0.3">
      <c r="A3566" t="s">
        <v>159</v>
      </c>
      <c r="B3566" t="s">
        <v>3788</v>
      </c>
      <c r="C3566">
        <v>3565</v>
      </c>
      <c r="D3566">
        <v>3565</v>
      </c>
    </row>
    <row r="3567" spans="1:4" hidden="1" x14ac:dyDescent="0.3">
      <c r="A3567" t="s">
        <v>108</v>
      </c>
      <c r="B3567" t="s">
        <v>108</v>
      </c>
      <c r="C3567">
        <v>3566</v>
      </c>
      <c r="D3567">
        <v>3566</v>
      </c>
    </row>
    <row r="3568" spans="1:4" hidden="1" x14ac:dyDescent="0.3">
      <c r="A3568" t="s">
        <v>108</v>
      </c>
      <c r="B3568" t="s">
        <v>108</v>
      </c>
      <c r="C3568">
        <v>3567</v>
      </c>
      <c r="D3568">
        <v>3567</v>
      </c>
    </row>
    <row r="3569" spans="1:4" hidden="1" x14ac:dyDescent="0.3">
      <c r="A3569" t="s">
        <v>93</v>
      </c>
      <c r="B3569" t="s">
        <v>93</v>
      </c>
      <c r="C3569">
        <v>3568</v>
      </c>
      <c r="D3569">
        <v>3568</v>
      </c>
    </row>
    <row r="3570" spans="1:4" hidden="1" x14ac:dyDescent="0.3">
      <c r="A3570" t="s">
        <v>108</v>
      </c>
      <c r="B3570" t="s">
        <v>108</v>
      </c>
      <c r="C3570">
        <v>3569</v>
      </c>
      <c r="D3570">
        <v>3569</v>
      </c>
    </row>
    <row r="3571" spans="1:4" hidden="1" x14ac:dyDescent="0.3">
      <c r="A3571" t="s">
        <v>90</v>
      </c>
      <c r="B3571" t="s">
        <v>3789</v>
      </c>
      <c r="C3571">
        <v>3570</v>
      </c>
      <c r="D3571">
        <v>3570</v>
      </c>
    </row>
    <row r="3572" spans="1:4" hidden="1" x14ac:dyDescent="0.3">
      <c r="A3572" t="s">
        <v>93</v>
      </c>
      <c r="B3572" t="s">
        <v>93</v>
      </c>
      <c r="C3572">
        <v>3571</v>
      </c>
      <c r="D3572">
        <v>3571</v>
      </c>
    </row>
    <row r="3573" spans="1:4" x14ac:dyDescent="0.3">
      <c r="A3573" t="s">
        <v>159</v>
      </c>
      <c r="B3573" t="s">
        <v>3788</v>
      </c>
      <c r="C3573">
        <v>3572</v>
      </c>
      <c r="D3573">
        <v>3572</v>
      </c>
    </row>
    <row r="3574" spans="1:4" hidden="1" x14ac:dyDescent="0.3">
      <c r="A3574" t="s">
        <v>90</v>
      </c>
      <c r="B3574" t="s">
        <v>3789</v>
      </c>
      <c r="C3574">
        <v>3573</v>
      </c>
      <c r="D3574">
        <v>3573</v>
      </c>
    </row>
    <row r="3575" spans="1:4" x14ac:dyDescent="0.3">
      <c r="A3575" t="s">
        <v>159</v>
      </c>
      <c r="B3575" t="s">
        <v>3788</v>
      </c>
      <c r="C3575">
        <v>3574</v>
      </c>
      <c r="D3575">
        <v>3574</v>
      </c>
    </row>
    <row r="3576" spans="1:4" x14ac:dyDescent="0.3">
      <c r="A3576" t="s">
        <v>159</v>
      </c>
      <c r="B3576" t="s">
        <v>3788</v>
      </c>
      <c r="C3576">
        <v>3575</v>
      </c>
      <c r="D3576">
        <v>3575</v>
      </c>
    </row>
    <row r="3577" spans="1:4" hidden="1" x14ac:dyDescent="0.3">
      <c r="A3577" t="s">
        <v>108</v>
      </c>
      <c r="B3577" t="s">
        <v>108</v>
      </c>
      <c r="C3577">
        <v>3576</v>
      </c>
      <c r="D3577">
        <v>3576</v>
      </c>
    </row>
    <row r="3578" spans="1:4" x14ac:dyDescent="0.3">
      <c r="A3578" t="s">
        <v>139</v>
      </c>
      <c r="B3578" t="s">
        <v>3788</v>
      </c>
      <c r="C3578">
        <v>3577</v>
      </c>
      <c r="D3578">
        <v>3577</v>
      </c>
    </row>
    <row r="3579" spans="1:4" hidden="1" x14ac:dyDescent="0.3">
      <c r="A3579" t="s">
        <v>161</v>
      </c>
      <c r="B3579" t="s">
        <v>93</v>
      </c>
      <c r="C3579">
        <v>3578</v>
      </c>
      <c r="D3579">
        <v>3578</v>
      </c>
    </row>
    <row r="3580" spans="1:4" hidden="1" x14ac:dyDescent="0.3">
      <c r="A3580" t="s">
        <v>227</v>
      </c>
      <c r="B3580" t="s">
        <v>108</v>
      </c>
      <c r="C3580">
        <v>3579</v>
      </c>
      <c r="D3580">
        <v>3579</v>
      </c>
    </row>
    <row r="3581" spans="1:4" hidden="1" x14ac:dyDescent="0.3">
      <c r="A3581" t="s">
        <v>161</v>
      </c>
      <c r="B3581" t="s">
        <v>93</v>
      </c>
      <c r="C3581">
        <v>3580</v>
      </c>
      <c r="D3581">
        <v>3580</v>
      </c>
    </row>
    <row r="3582" spans="1:4" x14ac:dyDescent="0.3">
      <c r="A3582" t="s">
        <v>159</v>
      </c>
      <c r="B3582" t="s">
        <v>3788</v>
      </c>
      <c r="C3582">
        <v>3581</v>
      </c>
      <c r="D3582">
        <v>3581</v>
      </c>
    </row>
    <row r="3583" spans="1:4" hidden="1" x14ac:dyDescent="0.3">
      <c r="A3583" t="s">
        <v>161</v>
      </c>
      <c r="B3583" t="s">
        <v>93</v>
      </c>
      <c r="C3583">
        <v>3582</v>
      </c>
      <c r="D3583">
        <v>3582</v>
      </c>
    </row>
    <row r="3584" spans="1:4" hidden="1" x14ac:dyDescent="0.3">
      <c r="A3584" t="s">
        <v>90</v>
      </c>
      <c r="B3584" t="s">
        <v>3789</v>
      </c>
      <c r="C3584">
        <v>3583</v>
      </c>
      <c r="D3584">
        <v>3583</v>
      </c>
    </row>
    <row r="3585" spans="1:4" hidden="1" x14ac:dyDescent="0.3">
      <c r="A3585" t="s">
        <v>108</v>
      </c>
      <c r="B3585" t="s">
        <v>108</v>
      </c>
      <c r="C3585">
        <v>3584</v>
      </c>
      <c r="D3585">
        <v>3584</v>
      </c>
    </row>
    <row r="3586" spans="1:4" hidden="1" x14ac:dyDescent="0.3">
      <c r="A3586" t="s">
        <v>108</v>
      </c>
      <c r="B3586" t="s">
        <v>108</v>
      </c>
      <c r="C3586">
        <v>3585</v>
      </c>
      <c r="D3586">
        <v>3585</v>
      </c>
    </row>
    <row r="3587" spans="1:4" x14ac:dyDescent="0.3">
      <c r="A3587" t="s">
        <v>139</v>
      </c>
      <c r="B3587" t="s">
        <v>3788</v>
      </c>
      <c r="C3587">
        <v>3586</v>
      </c>
      <c r="D3587">
        <v>3586</v>
      </c>
    </row>
    <row r="3588" spans="1:4" hidden="1" x14ac:dyDescent="0.3">
      <c r="A3588" t="s">
        <v>150</v>
      </c>
      <c r="B3588" t="s">
        <v>3791</v>
      </c>
      <c r="C3588">
        <v>3587</v>
      </c>
      <c r="D3588">
        <v>3587</v>
      </c>
    </row>
    <row r="3589" spans="1:4" x14ac:dyDescent="0.3">
      <c r="A3589" t="s">
        <v>159</v>
      </c>
      <c r="B3589" t="s">
        <v>3788</v>
      </c>
      <c r="C3589">
        <v>3588</v>
      </c>
      <c r="D3589">
        <v>3588</v>
      </c>
    </row>
    <row r="3590" spans="1:4" hidden="1" x14ac:dyDescent="0.3">
      <c r="A3590" t="s">
        <v>215</v>
      </c>
      <c r="B3590" t="s">
        <v>108</v>
      </c>
      <c r="C3590">
        <v>3589</v>
      </c>
      <c r="D3590">
        <v>3589</v>
      </c>
    </row>
    <row r="3591" spans="1:4" hidden="1" x14ac:dyDescent="0.3">
      <c r="A3591" t="s">
        <v>150</v>
      </c>
      <c r="B3591" t="s">
        <v>3791</v>
      </c>
      <c r="C3591">
        <v>3590</v>
      </c>
      <c r="D3591">
        <v>3590</v>
      </c>
    </row>
    <row r="3592" spans="1:4" hidden="1" x14ac:dyDescent="0.3">
      <c r="A3592" t="s">
        <v>161</v>
      </c>
      <c r="B3592" t="s">
        <v>93</v>
      </c>
      <c r="C3592">
        <v>3591</v>
      </c>
      <c r="D3592">
        <v>3591</v>
      </c>
    </row>
    <row r="3593" spans="1:4" x14ac:dyDescent="0.3">
      <c r="A3593" t="s">
        <v>139</v>
      </c>
      <c r="B3593" t="s">
        <v>3788</v>
      </c>
      <c r="C3593">
        <v>3592</v>
      </c>
      <c r="D3593">
        <v>3592</v>
      </c>
    </row>
    <row r="3594" spans="1:4" hidden="1" x14ac:dyDescent="0.3">
      <c r="A3594" t="s">
        <v>93</v>
      </c>
      <c r="B3594" t="s">
        <v>93</v>
      </c>
      <c r="C3594">
        <v>3593</v>
      </c>
      <c r="D3594">
        <v>3593</v>
      </c>
    </row>
    <row r="3595" spans="1:4" hidden="1" x14ac:dyDescent="0.3">
      <c r="A3595" t="s">
        <v>325</v>
      </c>
      <c r="B3595" t="s">
        <v>3790</v>
      </c>
      <c r="C3595">
        <v>3594</v>
      </c>
      <c r="D3595">
        <v>3594</v>
      </c>
    </row>
    <row r="3596" spans="1:4" hidden="1" x14ac:dyDescent="0.3">
      <c r="A3596" t="s">
        <v>161</v>
      </c>
      <c r="B3596" t="s">
        <v>93</v>
      </c>
      <c r="C3596">
        <v>3595</v>
      </c>
      <c r="D3596">
        <v>3595</v>
      </c>
    </row>
    <row r="3597" spans="1:4" hidden="1" x14ac:dyDescent="0.3">
      <c r="A3597" t="s">
        <v>161</v>
      </c>
      <c r="B3597" t="s">
        <v>93</v>
      </c>
      <c r="C3597">
        <v>3596</v>
      </c>
      <c r="D3597">
        <v>3596</v>
      </c>
    </row>
    <row r="3598" spans="1:4" hidden="1" x14ac:dyDescent="0.3">
      <c r="A3598" t="s">
        <v>108</v>
      </c>
      <c r="B3598" t="s">
        <v>108</v>
      </c>
      <c r="C3598">
        <v>3597</v>
      </c>
      <c r="D3598">
        <v>3597</v>
      </c>
    </row>
    <row r="3599" spans="1:4" hidden="1" x14ac:dyDescent="0.3">
      <c r="A3599" t="s">
        <v>150</v>
      </c>
      <c r="B3599" t="s">
        <v>3791</v>
      </c>
      <c r="C3599">
        <v>3598</v>
      </c>
      <c r="D3599">
        <v>3598</v>
      </c>
    </row>
    <row r="3600" spans="1:4" hidden="1" x14ac:dyDescent="0.3">
      <c r="A3600" t="s">
        <v>227</v>
      </c>
      <c r="B3600" t="s">
        <v>108</v>
      </c>
      <c r="C3600">
        <v>3599</v>
      </c>
      <c r="D3600">
        <v>3599</v>
      </c>
    </row>
    <row r="3601" spans="1:4" hidden="1" x14ac:dyDescent="0.3">
      <c r="A3601" t="s">
        <v>93</v>
      </c>
      <c r="B3601" t="s">
        <v>93</v>
      </c>
      <c r="C3601">
        <v>3600</v>
      </c>
      <c r="D3601">
        <v>3600</v>
      </c>
    </row>
    <row r="3602" spans="1:4" x14ac:dyDescent="0.3">
      <c r="A3602" t="s">
        <v>159</v>
      </c>
      <c r="B3602" t="s">
        <v>3788</v>
      </c>
      <c r="C3602">
        <v>3601</v>
      </c>
      <c r="D3602">
        <v>3601</v>
      </c>
    </row>
    <row r="3603" spans="1:4" hidden="1" x14ac:dyDescent="0.3">
      <c r="A3603" t="s">
        <v>227</v>
      </c>
      <c r="B3603" t="s">
        <v>108</v>
      </c>
      <c r="C3603">
        <v>3602</v>
      </c>
      <c r="D3603">
        <v>3602</v>
      </c>
    </row>
    <row r="3604" spans="1:4" hidden="1" x14ac:dyDescent="0.3">
      <c r="A3604" t="s">
        <v>215</v>
      </c>
      <c r="B3604" t="s">
        <v>108</v>
      </c>
      <c r="C3604">
        <v>3603</v>
      </c>
      <c r="D3604">
        <v>3603</v>
      </c>
    </row>
    <row r="3605" spans="1:4" x14ac:dyDescent="0.3">
      <c r="A3605" t="s">
        <v>159</v>
      </c>
      <c r="B3605" t="s">
        <v>3788</v>
      </c>
      <c r="C3605">
        <v>3604</v>
      </c>
      <c r="D3605">
        <v>3604</v>
      </c>
    </row>
    <row r="3606" spans="1:4" hidden="1" x14ac:dyDescent="0.3">
      <c r="A3606" t="s">
        <v>150</v>
      </c>
      <c r="B3606" t="s">
        <v>3791</v>
      </c>
      <c r="C3606">
        <v>3605</v>
      </c>
      <c r="D3606">
        <v>3605</v>
      </c>
    </row>
    <row r="3607" spans="1:4" hidden="1" x14ac:dyDescent="0.3">
      <c r="A3607" t="s">
        <v>90</v>
      </c>
      <c r="B3607" t="s">
        <v>3789</v>
      </c>
      <c r="C3607">
        <v>3606</v>
      </c>
      <c r="D3607">
        <v>3606</v>
      </c>
    </row>
    <row r="3608" spans="1:4" hidden="1" x14ac:dyDescent="0.3">
      <c r="A3608" t="s">
        <v>90</v>
      </c>
      <c r="B3608" t="s">
        <v>3789</v>
      </c>
      <c r="C3608">
        <v>3607</v>
      </c>
      <c r="D3608">
        <v>3607</v>
      </c>
    </row>
    <row r="3609" spans="1:4" hidden="1" x14ac:dyDescent="0.3">
      <c r="A3609" t="s">
        <v>108</v>
      </c>
      <c r="B3609" t="s">
        <v>108</v>
      </c>
      <c r="C3609">
        <v>3608</v>
      </c>
      <c r="D3609">
        <v>3608</v>
      </c>
    </row>
    <row r="3610" spans="1:4" x14ac:dyDescent="0.3">
      <c r="A3610" t="s">
        <v>159</v>
      </c>
      <c r="B3610" t="s">
        <v>3788</v>
      </c>
      <c r="C3610">
        <v>3609</v>
      </c>
      <c r="D3610">
        <v>3609</v>
      </c>
    </row>
    <row r="3611" spans="1:4" hidden="1" x14ac:dyDescent="0.3">
      <c r="A3611" t="s">
        <v>93</v>
      </c>
      <c r="B3611" t="s">
        <v>93</v>
      </c>
      <c r="C3611">
        <v>3610</v>
      </c>
      <c r="D3611">
        <v>3610</v>
      </c>
    </row>
    <row r="3612" spans="1:4" x14ac:dyDescent="0.3">
      <c r="A3612" t="s">
        <v>159</v>
      </c>
      <c r="B3612" t="s">
        <v>3788</v>
      </c>
      <c r="C3612">
        <v>3611</v>
      </c>
      <c r="D3612">
        <v>3611</v>
      </c>
    </row>
    <row r="3613" spans="1:4" x14ac:dyDescent="0.3">
      <c r="A3613" t="s">
        <v>139</v>
      </c>
      <c r="B3613" t="s">
        <v>3788</v>
      </c>
      <c r="C3613">
        <v>3612</v>
      </c>
      <c r="D3613">
        <v>3612</v>
      </c>
    </row>
    <row r="3614" spans="1:4" hidden="1" x14ac:dyDescent="0.3">
      <c r="A3614" t="s">
        <v>161</v>
      </c>
      <c r="B3614" t="s">
        <v>93</v>
      </c>
      <c r="C3614">
        <v>3613</v>
      </c>
      <c r="D3614">
        <v>3613</v>
      </c>
    </row>
    <row r="3615" spans="1:4" hidden="1" x14ac:dyDescent="0.3">
      <c r="A3615" t="s">
        <v>90</v>
      </c>
      <c r="B3615" t="s">
        <v>3789</v>
      </c>
      <c r="C3615">
        <v>3614</v>
      </c>
      <c r="D3615">
        <v>3614</v>
      </c>
    </row>
    <row r="3616" spans="1:4" hidden="1" x14ac:dyDescent="0.3">
      <c r="A3616" t="s">
        <v>90</v>
      </c>
      <c r="B3616" t="s">
        <v>3789</v>
      </c>
      <c r="C3616">
        <v>3615</v>
      </c>
      <c r="D3616">
        <v>3615</v>
      </c>
    </row>
    <row r="3617" spans="1:4" hidden="1" x14ac:dyDescent="0.3">
      <c r="A3617" t="s">
        <v>215</v>
      </c>
      <c r="B3617" t="s">
        <v>108</v>
      </c>
      <c r="C3617">
        <v>3616</v>
      </c>
      <c r="D3617">
        <v>3616</v>
      </c>
    </row>
    <row r="3618" spans="1:4" hidden="1" x14ac:dyDescent="0.3">
      <c r="A3618" t="s">
        <v>26</v>
      </c>
      <c r="B3618" t="s">
        <v>3787</v>
      </c>
      <c r="C3618">
        <v>3617</v>
      </c>
      <c r="D3618">
        <v>3617</v>
      </c>
    </row>
    <row r="3619" spans="1:4" x14ac:dyDescent="0.3">
      <c r="A3619" t="s">
        <v>139</v>
      </c>
      <c r="B3619" t="s">
        <v>3788</v>
      </c>
      <c r="C3619">
        <v>3618</v>
      </c>
      <c r="D3619">
        <v>3618</v>
      </c>
    </row>
    <row r="3620" spans="1:4" x14ac:dyDescent="0.3">
      <c r="A3620" t="s">
        <v>139</v>
      </c>
      <c r="B3620" t="s">
        <v>3788</v>
      </c>
      <c r="C3620">
        <v>3619</v>
      </c>
      <c r="D3620">
        <v>3619</v>
      </c>
    </row>
    <row r="3621" spans="1:4" x14ac:dyDescent="0.3">
      <c r="A3621" t="s">
        <v>139</v>
      </c>
      <c r="B3621" t="s">
        <v>3788</v>
      </c>
      <c r="C3621">
        <v>3620</v>
      </c>
      <c r="D3621">
        <v>3620</v>
      </c>
    </row>
    <row r="3622" spans="1:4" hidden="1" x14ac:dyDescent="0.3">
      <c r="A3622" t="s">
        <v>93</v>
      </c>
      <c r="B3622" t="s">
        <v>93</v>
      </c>
      <c r="C3622">
        <v>3621</v>
      </c>
      <c r="D3622">
        <v>3621</v>
      </c>
    </row>
    <row r="3623" spans="1:4" hidden="1" x14ac:dyDescent="0.3">
      <c r="A3623" t="s">
        <v>26</v>
      </c>
      <c r="B3623" t="s">
        <v>3787</v>
      </c>
      <c r="C3623">
        <v>3622</v>
      </c>
      <c r="D3623">
        <v>3622</v>
      </c>
    </row>
    <row r="3624" spans="1:4" x14ac:dyDescent="0.3">
      <c r="A3624" t="s">
        <v>139</v>
      </c>
      <c r="B3624" t="s">
        <v>3788</v>
      </c>
      <c r="C3624">
        <v>3623</v>
      </c>
      <c r="D3624">
        <v>3623</v>
      </c>
    </row>
    <row r="3625" spans="1:4" hidden="1" x14ac:dyDescent="0.3">
      <c r="A3625" t="s">
        <v>93</v>
      </c>
      <c r="B3625" t="s">
        <v>93</v>
      </c>
      <c r="C3625">
        <v>3624</v>
      </c>
      <c r="D3625">
        <v>3624</v>
      </c>
    </row>
    <row r="3626" spans="1:4" hidden="1" x14ac:dyDescent="0.3">
      <c r="A3626" t="s">
        <v>176</v>
      </c>
      <c r="B3626" t="s">
        <v>108</v>
      </c>
      <c r="C3626">
        <v>3625</v>
      </c>
      <c r="D3626">
        <v>3625</v>
      </c>
    </row>
    <row r="3627" spans="1:4" hidden="1" x14ac:dyDescent="0.3">
      <c r="A3627" t="s">
        <v>161</v>
      </c>
      <c r="B3627" t="s">
        <v>93</v>
      </c>
      <c r="C3627">
        <v>3626</v>
      </c>
      <c r="D3627">
        <v>3626</v>
      </c>
    </row>
    <row r="3628" spans="1:4" hidden="1" x14ac:dyDescent="0.3">
      <c r="A3628" t="s">
        <v>108</v>
      </c>
      <c r="B3628" t="s">
        <v>108</v>
      </c>
      <c r="C3628">
        <v>3627</v>
      </c>
      <c r="D3628">
        <v>3627</v>
      </c>
    </row>
    <row r="3629" spans="1:4" hidden="1" x14ac:dyDescent="0.3">
      <c r="A3629" t="s">
        <v>215</v>
      </c>
      <c r="B3629" t="s">
        <v>108</v>
      </c>
      <c r="C3629">
        <v>3628</v>
      </c>
      <c r="D3629">
        <v>3628</v>
      </c>
    </row>
    <row r="3630" spans="1:4" hidden="1" x14ac:dyDescent="0.3">
      <c r="A3630" t="s">
        <v>161</v>
      </c>
      <c r="B3630" t="s">
        <v>93</v>
      </c>
      <c r="C3630">
        <v>3629</v>
      </c>
      <c r="D3630">
        <v>3629</v>
      </c>
    </row>
    <row r="3631" spans="1:4" hidden="1" x14ac:dyDescent="0.3">
      <c r="A3631" t="s">
        <v>93</v>
      </c>
      <c r="B3631" t="s">
        <v>93</v>
      </c>
      <c r="C3631">
        <v>3630</v>
      </c>
      <c r="D3631">
        <v>3630</v>
      </c>
    </row>
    <row r="3632" spans="1:4" hidden="1" x14ac:dyDescent="0.3">
      <c r="A3632" t="s">
        <v>90</v>
      </c>
      <c r="B3632" t="s">
        <v>3789</v>
      </c>
      <c r="C3632">
        <v>3631</v>
      </c>
      <c r="D3632">
        <v>3631</v>
      </c>
    </row>
    <row r="3633" spans="1:4" hidden="1" x14ac:dyDescent="0.3">
      <c r="A3633" t="s">
        <v>215</v>
      </c>
      <c r="B3633" t="s">
        <v>108</v>
      </c>
      <c r="C3633">
        <v>3632</v>
      </c>
      <c r="D3633">
        <v>3632</v>
      </c>
    </row>
    <row r="3634" spans="1:4" hidden="1" x14ac:dyDescent="0.3">
      <c r="A3634" t="s">
        <v>161</v>
      </c>
      <c r="B3634" t="s">
        <v>93</v>
      </c>
      <c r="C3634">
        <v>3633</v>
      </c>
      <c r="D3634">
        <v>3633</v>
      </c>
    </row>
    <row r="3635" spans="1:4" hidden="1" x14ac:dyDescent="0.3">
      <c r="A3635" t="s">
        <v>215</v>
      </c>
      <c r="B3635" t="s">
        <v>108</v>
      </c>
      <c r="C3635">
        <v>3634</v>
      </c>
      <c r="D3635">
        <v>3634</v>
      </c>
    </row>
    <row r="3636" spans="1:4" hidden="1" x14ac:dyDescent="0.3">
      <c r="A3636" t="s">
        <v>93</v>
      </c>
      <c r="B3636" t="s">
        <v>93</v>
      </c>
      <c r="C3636">
        <v>3635</v>
      </c>
      <c r="D3636">
        <v>3635</v>
      </c>
    </row>
    <row r="3637" spans="1:4" hidden="1" x14ac:dyDescent="0.3">
      <c r="A3637" t="s">
        <v>215</v>
      </c>
      <c r="B3637" t="s">
        <v>108</v>
      </c>
      <c r="C3637">
        <v>3636</v>
      </c>
      <c r="D3637">
        <v>3636</v>
      </c>
    </row>
    <row r="3638" spans="1:4" hidden="1" x14ac:dyDescent="0.3">
      <c r="A3638" t="s">
        <v>93</v>
      </c>
      <c r="B3638" t="s">
        <v>93</v>
      </c>
      <c r="C3638">
        <v>3637</v>
      </c>
      <c r="D3638">
        <v>3637</v>
      </c>
    </row>
    <row r="3639" spans="1:4" hidden="1" x14ac:dyDescent="0.3">
      <c r="A3639" t="s">
        <v>161</v>
      </c>
      <c r="B3639" t="s">
        <v>93</v>
      </c>
      <c r="C3639">
        <v>3638</v>
      </c>
      <c r="D3639">
        <v>3638</v>
      </c>
    </row>
    <row r="3640" spans="1:4" hidden="1" x14ac:dyDescent="0.3">
      <c r="A3640" t="s">
        <v>215</v>
      </c>
      <c r="B3640" t="s">
        <v>108</v>
      </c>
      <c r="C3640">
        <v>3639</v>
      </c>
      <c r="D3640">
        <v>3639</v>
      </c>
    </row>
    <row r="3641" spans="1:4" hidden="1" x14ac:dyDescent="0.3">
      <c r="A3641" t="s">
        <v>93</v>
      </c>
      <c r="B3641" t="s">
        <v>93</v>
      </c>
      <c r="C3641">
        <v>3640</v>
      </c>
      <c r="D3641">
        <v>3640</v>
      </c>
    </row>
    <row r="3642" spans="1:4" hidden="1" x14ac:dyDescent="0.3">
      <c r="A3642" t="s">
        <v>215</v>
      </c>
      <c r="B3642" t="s">
        <v>108</v>
      </c>
      <c r="C3642">
        <v>3641</v>
      </c>
      <c r="D3642">
        <v>3641</v>
      </c>
    </row>
    <row r="3643" spans="1:4" hidden="1" x14ac:dyDescent="0.3">
      <c r="A3643" t="s">
        <v>90</v>
      </c>
      <c r="B3643" t="s">
        <v>3789</v>
      </c>
      <c r="C3643">
        <v>3642</v>
      </c>
      <c r="D3643">
        <v>3642</v>
      </c>
    </row>
    <row r="3644" spans="1:4" x14ac:dyDescent="0.3">
      <c r="A3644" t="s">
        <v>139</v>
      </c>
      <c r="B3644" t="s">
        <v>3788</v>
      </c>
      <c r="C3644">
        <v>3643</v>
      </c>
      <c r="D3644">
        <v>3643</v>
      </c>
    </row>
    <row r="3645" spans="1:4" hidden="1" x14ac:dyDescent="0.3">
      <c r="A3645" t="s">
        <v>108</v>
      </c>
      <c r="B3645" t="s">
        <v>108</v>
      </c>
      <c r="C3645">
        <v>3644</v>
      </c>
      <c r="D3645">
        <v>3644</v>
      </c>
    </row>
    <row r="3646" spans="1:4" hidden="1" x14ac:dyDescent="0.3">
      <c r="A3646" t="s">
        <v>108</v>
      </c>
      <c r="B3646" t="s">
        <v>108</v>
      </c>
      <c r="C3646">
        <v>3645</v>
      </c>
      <c r="D3646">
        <v>3645</v>
      </c>
    </row>
    <row r="3647" spans="1:4" hidden="1" x14ac:dyDescent="0.3">
      <c r="A3647" t="s">
        <v>161</v>
      </c>
      <c r="B3647" t="s">
        <v>93</v>
      </c>
      <c r="C3647">
        <v>3646</v>
      </c>
      <c r="D3647">
        <v>3646</v>
      </c>
    </row>
    <row r="3648" spans="1:4" hidden="1" x14ac:dyDescent="0.3">
      <c r="A3648" t="s">
        <v>90</v>
      </c>
      <c r="B3648" t="s">
        <v>3789</v>
      </c>
      <c r="C3648">
        <v>3647</v>
      </c>
      <c r="D3648">
        <v>3647</v>
      </c>
    </row>
    <row r="3649" spans="1:4" hidden="1" x14ac:dyDescent="0.3">
      <c r="A3649" t="s">
        <v>203</v>
      </c>
      <c r="B3649" t="s">
        <v>93</v>
      </c>
      <c r="C3649">
        <v>3648</v>
      </c>
      <c r="D3649">
        <v>3648</v>
      </c>
    </row>
    <row r="3650" spans="1:4" hidden="1" x14ac:dyDescent="0.3">
      <c r="A3650" t="s">
        <v>227</v>
      </c>
      <c r="B3650" t="s">
        <v>108</v>
      </c>
      <c r="C3650">
        <v>3649</v>
      </c>
      <c r="D3650">
        <v>3649</v>
      </c>
    </row>
    <row r="3651" spans="1:4" hidden="1" x14ac:dyDescent="0.3">
      <c r="A3651" t="s">
        <v>108</v>
      </c>
      <c r="B3651" t="s">
        <v>108</v>
      </c>
      <c r="C3651">
        <v>3650</v>
      </c>
      <c r="D3651">
        <v>3650</v>
      </c>
    </row>
    <row r="3652" spans="1:4" hidden="1" x14ac:dyDescent="0.3">
      <c r="A3652" t="s">
        <v>108</v>
      </c>
      <c r="B3652" t="s">
        <v>108</v>
      </c>
      <c r="C3652">
        <v>3651</v>
      </c>
      <c r="D3652">
        <v>3651</v>
      </c>
    </row>
    <row r="3653" spans="1:4" hidden="1" x14ac:dyDescent="0.3">
      <c r="A3653" t="s">
        <v>227</v>
      </c>
      <c r="B3653" t="s">
        <v>108</v>
      </c>
      <c r="C3653">
        <v>3652</v>
      </c>
      <c r="D3653">
        <v>3652</v>
      </c>
    </row>
    <row r="3654" spans="1:4" x14ac:dyDescent="0.3">
      <c r="A3654" t="s">
        <v>295</v>
      </c>
      <c r="B3654" t="s">
        <v>3788</v>
      </c>
      <c r="C3654">
        <v>3653</v>
      </c>
      <c r="D3654">
        <v>3653</v>
      </c>
    </row>
    <row r="3655" spans="1:4" hidden="1" x14ac:dyDescent="0.3">
      <c r="A3655" t="s">
        <v>161</v>
      </c>
      <c r="B3655" t="s">
        <v>93</v>
      </c>
      <c r="C3655">
        <v>3654</v>
      </c>
      <c r="D3655">
        <v>3654</v>
      </c>
    </row>
    <row r="3656" spans="1:4" hidden="1" x14ac:dyDescent="0.3">
      <c r="A3656" t="s">
        <v>90</v>
      </c>
      <c r="B3656" t="s">
        <v>3789</v>
      </c>
      <c r="C3656">
        <v>3655</v>
      </c>
      <c r="D3656">
        <v>3655</v>
      </c>
    </row>
    <row r="3657" spans="1:4" hidden="1" x14ac:dyDescent="0.3">
      <c r="A3657" t="s">
        <v>215</v>
      </c>
      <c r="B3657" t="s">
        <v>108</v>
      </c>
      <c r="C3657">
        <v>3656</v>
      </c>
      <c r="D3657">
        <v>3656</v>
      </c>
    </row>
    <row r="3658" spans="1:4" hidden="1" x14ac:dyDescent="0.3">
      <c r="A3658" t="s">
        <v>203</v>
      </c>
      <c r="B3658" t="s">
        <v>93</v>
      </c>
      <c r="C3658">
        <v>3657</v>
      </c>
      <c r="D3658">
        <v>3657</v>
      </c>
    </row>
    <row r="3659" spans="1:4" x14ac:dyDescent="0.3">
      <c r="A3659" t="s">
        <v>139</v>
      </c>
      <c r="B3659" t="s">
        <v>3788</v>
      </c>
      <c r="C3659">
        <v>3658</v>
      </c>
      <c r="D3659">
        <v>3658</v>
      </c>
    </row>
    <row r="3660" spans="1:4" hidden="1" x14ac:dyDescent="0.3">
      <c r="A3660" t="s">
        <v>90</v>
      </c>
      <c r="B3660" t="s">
        <v>3789</v>
      </c>
      <c r="C3660">
        <v>3659</v>
      </c>
      <c r="D3660">
        <v>3659</v>
      </c>
    </row>
    <row r="3661" spans="1:4" hidden="1" x14ac:dyDescent="0.3">
      <c r="A3661" t="s">
        <v>108</v>
      </c>
      <c r="B3661" t="s">
        <v>108</v>
      </c>
      <c r="C3661">
        <v>3660</v>
      </c>
      <c r="D3661">
        <v>3660</v>
      </c>
    </row>
    <row r="3662" spans="1:4" hidden="1" x14ac:dyDescent="0.3">
      <c r="A3662" t="s">
        <v>161</v>
      </c>
      <c r="B3662" t="s">
        <v>93</v>
      </c>
      <c r="C3662">
        <v>3661</v>
      </c>
      <c r="D3662">
        <v>3661</v>
      </c>
    </row>
    <row r="3663" spans="1:4" hidden="1" x14ac:dyDescent="0.3">
      <c r="A3663" t="s">
        <v>90</v>
      </c>
      <c r="B3663" t="s">
        <v>3789</v>
      </c>
      <c r="C3663">
        <v>3662</v>
      </c>
      <c r="D3663">
        <v>3662</v>
      </c>
    </row>
    <row r="3664" spans="1:4" hidden="1" x14ac:dyDescent="0.3">
      <c r="A3664" t="s">
        <v>161</v>
      </c>
      <c r="B3664" t="s">
        <v>93</v>
      </c>
      <c r="C3664">
        <v>3663</v>
      </c>
      <c r="D3664">
        <v>3663</v>
      </c>
    </row>
    <row r="3665" spans="1:4" hidden="1" x14ac:dyDescent="0.3">
      <c r="A3665" t="s">
        <v>90</v>
      </c>
      <c r="B3665" t="s">
        <v>3789</v>
      </c>
      <c r="C3665">
        <v>3664</v>
      </c>
      <c r="D3665">
        <v>3664</v>
      </c>
    </row>
    <row r="3666" spans="1:4" hidden="1" x14ac:dyDescent="0.3">
      <c r="A3666" t="s">
        <v>161</v>
      </c>
      <c r="B3666" t="s">
        <v>93</v>
      </c>
      <c r="C3666">
        <v>3665</v>
      </c>
      <c r="D3666">
        <v>3665</v>
      </c>
    </row>
    <row r="3667" spans="1:4" hidden="1" x14ac:dyDescent="0.3">
      <c r="A3667" t="s">
        <v>26</v>
      </c>
      <c r="B3667" t="s">
        <v>3787</v>
      </c>
      <c r="C3667">
        <v>3666</v>
      </c>
      <c r="D3667">
        <v>3666</v>
      </c>
    </row>
    <row r="3668" spans="1:4" hidden="1" x14ac:dyDescent="0.3">
      <c r="A3668" t="s">
        <v>93</v>
      </c>
      <c r="B3668" t="s">
        <v>93</v>
      </c>
      <c r="C3668">
        <v>3667</v>
      </c>
      <c r="D3668">
        <v>3667</v>
      </c>
    </row>
    <row r="3669" spans="1:4" hidden="1" x14ac:dyDescent="0.3">
      <c r="A3669" t="s">
        <v>108</v>
      </c>
      <c r="B3669" t="s">
        <v>108</v>
      </c>
      <c r="C3669">
        <v>3668</v>
      </c>
      <c r="D3669">
        <v>3668</v>
      </c>
    </row>
    <row r="3670" spans="1:4" hidden="1" x14ac:dyDescent="0.3">
      <c r="A3670" t="s">
        <v>26</v>
      </c>
      <c r="B3670" t="s">
        <v>3787</v>
      </c>
      <c r="C3670">
        <v>3669</v>
      </c>
      <c r="D3670">
        <v>3669</v>
      </c>
    </row>
    <row r="3671" spans="1:4" hidden="1" x14ac:dyDescent="0.3">
      <c r="A3671" t="s">
        <v>26</v>
      </c>
      <c r="B3671" t="s">
        <v>3787</v>
      </c>
      <c r="C3671">
        <v>3670</v>
      </c>
      <c r="D3671">
        <v>3670</v>
      </c>
    </row>
    <row r="3672" spans="1:4" hidden="1" x14ac:dyDescent="0.3">
      <c r="A3672" t="s">
        <v>26</v>
      </c>
      <c r="B3672" t="s">
        <v>3787</v>
      </c>
      <c r="C3672">
        <v>3671</v>
      </c>
      <c r="D3672">
        <v>3671</v>
      </c>
    </row>
    <row r="3673" spans="1:4" hidden="1" x14ac:dyDescent="0.3">
      <c r="A3673" t="s">
        <v>26</v>
      </c>
      <c r="B3673" t="s">
        <v>3787</v>
      </c>
      <c r="C3673">
        <v>3672</v>
      </c>
      <c r="D3673">
        <v>3672</v>
      </c>
    </row>
    <row r="3674" spans="1:4" hidden="1" x14ac:dyDescent="0.3">
      <c r="A3674" t="s">
        <v>108</v>
      </c>
      <c r="B3674" t="s">
        <v>108</v>
      </c>
      <c r="C3674">
        <v>3673</v>
      </c>
      <c r="D3674">
        <v>3673</v>
      </c>
    </row>
    <row r="3675" spans="1:4" hidden="1" x14ac:dyDescent="0.3">
      <c r="A3675" t="s">
        <v>93</v>
      </c>
      <c r="B3675" t="s">
        <v>93</v>
      </c>
      <c r="C3675">
        <v>3674</v>
      </c>
      <c r="D3675">
        <v>3674</v>
      </c>
    </row>
    <row r="3676" spans="1:4" hidden="1" x14ac:dyDescent="0.3">
      <c r="A3676" t="s">
        <v>26</v>
      </c>
      <c r="B3676" t="s">
        <v>3787</v>
      </c>
      <c r="C3676">
        <v>3675</v>
      </c>
      <c r="D3676">
        <v>3675</v>
      </c>
    </row>
    <row r="3677" spans="1:4" hidden="1" x14ac:dyDescent="0.3">
      <c r="A3677" t="s">
        <v>108</v>
      </c>
      <c r="B3677" t="s">
        <v>108</v>
      </c>
      <c r="C3677">
        <v>3676</v>
      </c>
      <c r="D3677">
        <v>3676</v>
      </c>
    </row>
    <row r="3678" spans="1:4" hidden="1" x14ac:dyDescent="0.3">
      <c r="A3678" t="s">
        <v>26</v>
      </c>
      <c r="B3678" t="s">
        <v>3787</v>
      </c>
      <c r="C3678">
        <v>3677</v>
      </c>
      <c r="D3678">
        <v>3677</v>
      </c>
    </row>
    <row r="3679" spans="1:4" hidden="1" x14ac:dyDescent="0.3">
      <c r="A3679" t="s">
        <v>90</v>
      </c>
      <c r="B3679" t="s">
        <v>3789</v>
      </c>
      <c r="C3679">
        <v>3678</v>
      </c>
      <c r="D3679">
        <v>3678</v>
      </c>
    </row>
    <row r="3680" spans="1:4" hidden="1" x14ac:dyDescent="0.3">
      <c r="A3680" t="s">
        <v>90</v>
      </c>
      <c r="B3680" t="s">
        <v>3789</v>
      </c>
      <c r="C3680">
        <v>3679</v>
      </c>
      <c r="D3680">
        <v>3679</v>
      </c>
    </row>
    <row r="3681" spans="1:4" hidden="1" x14ac:dyDescent="0.3">
      <c r="A3681" t="s">
        <v>161</v>
      </c>
      <c r="B3681" t="s">
        <v>93</v>
      </c>
      <c r="C3681">
        <v>3680</v>
      </c>
      <c r="D3681">
        <v>3680</v>
      </c>
    </row>
    <row r="3682" spans="1:4" hidden="1" x14ac:dyDescent="0.3">
      <c r="A3682" t="s">
        <v>161</v>
      </c>
      <c r="B3682" t="s">
        <v>93</v>
      </c>
      <c r="C3682">
        <v>3681</v>
      </c>
      <c r="D3682">
        <v>3681</v>
      </c>
    </row>
    <row r="3683" spans="1:4" hidden="1" x14ac:dyDescent="0.3">
      <c r="A3683" t="s">
        <v>161</v>
      </c>
      <c r="B3683" t="s">
        <v>93</v>
      </c>
      <c r="C3683">
        <v>3682</v>
      </c>
      <c r="D3683">
        <v>3682</v>
      </c>
    </row>
    <row r="3684" spans="1:4" x14ac:dyDescent="0.3">
      <c r="A3684" t="s">
        <v>139</v>
      </c>
      <c r="B3684" t="s">
        <v>3788</v>
      </c>
      <c r="C3684">
        <v>3683</v>
      </c>
      <c r="D3684">
        <v>3683</v>
      </c>
    </row>
    <row r="3685" spans="1:4" x14ac:dyDescent="0.3">
      <c r="A3685" t="s">
        <v>139</v>
      </c>
      <c r="B3685" t="s">
        <v>3788</v>
      </c>
      <c r="C3685">
        <v>3684</v>
      </c>
      <c r="D3685">
        <v>3684</v>
      </c>
    </row>
    <row r="3686" spans="1:4" x14ac:dyDescent="0.3">
      <c r="A3686" t="s">
        <v>139</v>
      </c>
      <c r="B3686" t="s">
        <v>3788</v>
      </c>
      <c r="C3686">
        <v>3685</v>
      </c>
      <c r="D3686">
        <v>3685</v>
      </c>
    </row>
    <row r="3687" spans="1:4" hidden="1" x14ac:dyDescent="0.3">
      <c r="A3687" t="s">
        <v>90</v>
      </c>
      <c r="B3687" t="s">
        <v>3789</v>
      </c>
      <c r="C3687">
        <v>3686</v>
      </c>
      <c r="D3687">
        <v>3686</v>
      </c>
    </row>
    <row r="3688" spans="1:4" x14ac:dyDescent="0.3">
      <c r="A3688" t="s">
        <v>159</v>
      </c>
      <c r="B3688" t="s">
        <v>3788</v>
      </c>
      <c r="C3688">
        <v>3687</v>
      </c>
      <c r="D3688">
        <v>3687</v>
      </c>
    </row>
    <row r="3689" spans="1:4" hidden="1" x14ac:dyDescent="0.3">
      <c r="A3689" t="s">
        <v>161</v>
      </c>
      <c r="B3689" t="s">
        <v>93</v>
      </c>
      <c r="C3689">
        <v>3688</v>
      </c>
      <c r="D3689">
        <v>3688</v>
      </c>
    </row>
    <row r="3690" spans="1:4" x14ac:dyDescent="0.3">
      <c r="A3690" t="s">
        <v>139</v>
      </c>
      <c r="B3690" t="s">
        <v>3788</v>
      </c>
      <c r="C3690">
        <v>3689</v>
      </c>
      <c r="D3690">
        <v>3689</v>
      </c>
    </row>
    <row r="3691" spans="1:4" hidden="1" x14ac:dyDescent="0.3">
      <c r="A3691" t="s">
        <v>161</v>
      </c>
      <c r="B3691" t="s">
        <v>93</v>
      </c>
      <c r="C3691">
        <v>3690</v>
      </c>
      <c r="D3691">
        <v>3690</v>
      </c>
    </row>
    <row r="3692" spans="1:4" hidden="1" x14ac:dyDescent="0.3">
      <c r="A3692" t="s">
        <v>161</v>
      </c>
      <c r="B3692" t="s">
        <v>93</v>
      </c>
      <c r="C3692">
        <v>3691</v>
      </c>
      <c r="D3692">
        <v>3691</v>
      </c>
    </row>
    <row r="3693" spans="1:4" hidden="1" x14ac:dyDescent="0.3">
      <c r="A3693" t="s">
        <v>108</v>
      </c>
      <c r="B3693" t="s">
        <v>108</v>
      </c>
      <c r="C3693">
        <v>3692</v>
      </c>
      <c r="D3693">
        <v>3692</v>
      </c>
    </row>
    <row r="3694" spans="1:4" hidden="1" x14ac:dyDescent="0.3">
      <c r="A3694" t="s">
        <v>108</v>
      </c>
      <c r="B3694" t="s">
        <v>108</v>
      </c>
      <c r="C3694">
        <v>3693</v>
      </c>
      <c r="D3694">
        <v>3693</v>
      </c>
    </row>
    <row r="3695" spans="1:4" hidden="1" x14ac:dyDescent="0.3">
      <c r="A3695" t="s">
        <v>108</v>
      </c>
      <c r="B3695" t="s">
        <v>108</v>
      </c>
      <c r="C3695">
        <v>3694</v>
      </c>
      <c r="D3695">
        <v>3694</v>
      </c>
    </row>
    <row r="3696" spans="1:4" hidden="1" x14ac:dyDescent="0.3">
      <c r="A3696" t="s">
        <v>215</v>
      </c>
      <c r="B3696" t="s">
        <v>108</v>
      </c>
      <c r="C3696">
        <v>3695</v>
      </c>
      <c r="D3696">
        <v>3695</v>
      </c>
    </row>
    <row r="3697" spans="1:4" hidden="1" x14ac:dyDescent="0.3">
      <c r="A3697" t="s">
        <v>108</v>
      </c>
      <c r="B3697" t="s">
        <v>108</v>
      </c>
      <c r="C3697">
        <v>3696</v>
      </c>
      <c r="D3697">
        <v>3696</v>
      </c>
    </row>
    <row r="3698" spans="1:4" hidden="1" x14ac:dyDescent="0.3">
      <c r="A3698" t="s">
        <v>93</v>
      </c>
      <c r="B3698" t="s">
        <v>93</v>
      </c>
      <c r="C3698">
        <v>3697</v>
      </c>
      <c r="D3698">
        <v>3697</v>
      </c>
    </row>
    <row r="3699" spans="1:4" hidden="1" x14ac:dyDescent="0.3">
      <c r="A3699" t="s">
        <v>108</v>
      </c>
      <c r="B3699" t="s">
        <v>108</v>
      </c>
      <c r="C3699">
        <v>3698</v>
      </c>
      <c r="D3699">
        <v>3698</v>
      </c>
    </row>
    <row r="3700" spans="1:4" hidden="1" x14ac:dyDescent="0.3">
      <c r="A3700" t="s">
        <v>161</v>
      </c>
      <c r="B3700" t="s">
        <v>93</v>
      </c>
      <c r="C3700">
        <v>3699</v>
      </c>
      <c r="D3700">
        <v>3699</v>
      </c>
    </row>
    <row r="3701" spans="1:4" hidden="1" x14ac:dyDescent="0.3">
      <c r="A3701" t="s">
        <v>108</v>
      </c>
      <c r="B3701" t="s">
        <v>108</v>
      </c>
      <c r="C3701">
        <v>3700</v>
      </c>
      <c r="D3701">
        <v>3700</v>
      </c>
    </row>
    <row r="3702" spans="1:4" hidden="1" x14ac:dyDescent="0.3">
      <c r="A3702" t="s">
        <v>108</v>
      </c>
      <c r="B3702" t="s">
        <v>108</v>
      </c>
      <c r="C3702">
        <v>3701</v>
      </c>
      <c r="D3702">
        <v>3701</v>
      </c>
    </row>
    <row r="3703" spans="1:4" hidden="1" x14ac:dyDescent="0.3">
      <c r="A3703" t="s">
        <v>108</v>
      </c>
      <c r="B3703" t="s">
        <v>108</v>
      </c>
      <c r="C3703">
        <v>3702</v>
      </c>
      <c r="D3703">
        <v>3702</v>
      </c>
    </row>
    <row r="3704" spans="1:4" hidden="1" x14ac:dyDescent="0.3">
      <c r="A3704" t="s">
        <v>108</v>
      </c>
      <c r="B3704" t="s">
        <v>108</v>
      </c>
      <c r="C3704">
        <v>3703</v>
      </c>
      <c r="D3704">
        <v>3703</v>
      </c>
    </row>
    <row r="3705" spans="1:4" hidden="1" x14ac:dyDescent="0.3">
      <c r="A3705" t="s">
        <v>26</v>
      </c>
      <c r="B3705" t="s">
        <v>3787</v>
      </c>
      <c r="C3705">
        <v>3704</v>
      </c>
      <c r="D3705">
        <v>3704</v>
      </c>
    </row>
    <row r="3706" spans="1:4" x14ac:dyDescent="0.3">
      <c r="A3706" t="s">
        <v>139</v>
      </c>
      <c r="B3706" t="s">
        <v>3788</v>
      </c>
      <c r="C3706">
        <v>3705</v>
      </c>
      <c r="D3706">
        <v>3705</v>
      </c>
    </row>
    <row r="3707" spans="1:4" hidden="1" x14ac:dyDescent="0.3">
      <c r="A3707" t="s">
        <v>26</v>
      </c>
      <c r="B3707" t="s">
        <v>3787</v>
      </c>
      <c r="C3707">
        <v>3706</v>
      </c>
      <c r="D3707">
        <v>3706</v>
      </c>
    </row>
    <row r="3708" spans="1:4" x14ac:dyDescent="0.3">
      <c r="A3708" t="s">
        <v>159</v>
      </c>
      <c r="B3708" t="s">
        <v>3788</v>
      </c>
      <c r="C3708">
        <v>3707</v>
      </c>
      <c r="D3708">
        <v>3707</v>
      </c>
    </row>
    <row r="3709" spans="1:4" hidden="1" x14ac:dyDescent="0.3">
      <c r="A3709" t="s">
        <v>161</v>
      </c>
      <c r="B3709" t="s">
        <v>93</v>
      </c>
      <c r="C3709">
        <v>3708</v>
      </c>
      <c r="D3709">
        <v>3708</v>
      </c>
    </row>
    <row r="3710" spans="1:4" hidden="1" x14ac:dyDescent="0.3">
      <c r="A3710" t="s">
        <v>26</v>
      </c>
      <c r="B3710" t="s">
        <v>3787</v>
      </c>
      <c r="C3710">
        <v>3709</v>
      </c>
      <c r="D3710">
        <v>3709</v>
      </c>
    </row>
    <row r="3711" spans="1:4" hidden="1" x14ac:dyDescent="0.3">
      <c r="A3711" t="s">
        <v>215</v>
      </c>
      <c r="B3711" t="s">
        <v>108</v>
      </c>
      <c r="C3711">
        <v>3710</v>
      </c>
      <c r="D3711">
        <v>3710</v>
      </c>
    </row>
    <row r="3712" spans="1:4" hidden="1" x14ac:dyDescent="0.3">
      <c r="A3712" t="s">
        <v>26</v>
      </c>
      <c r="B3712" t="s">
        <v>3787</v>
      </c>
      <c r="C3712">
        <v>3711</v>
      </c>
      <c r="D3712">
        <v>3711</v>
      </c>
    </row>
    <row r="3713" spans="1:4" hidden="1" x14ac:dyDescent="0.3">
      <c r="A3713" t="s">
        <v>93</v>
      </c>
      <c r="B3713" t="s">
        <v>93</v>
      </c>
      <c r="C3713">
        <v>3712</v>
      </c>
      <c r="D3713">
        <v>3712</v>
      </c>
    </row>
    <row r="3714" spans="1:4" hidden="1" x14ac:dyDescent="0.3">
      <c r="A3714" t="s">
        <v>108</v>
      </c>
      <c r="B3714" t="s">
        <v>108</v>
      </c>
      <c r="C3714">
        <v>3713</v>
      </c>
      <c r="D3714">
        <v>3713</v>
      </c>
    </row>
    <row r="3715" spans="1:4" x14ac:dyDescent="0.3">
      <c r="A3715" t="s">
        <v>139</v>
      </c>
      <c r="B3715" t="s">
        <v>3788</v>
      </c>
      <c r="C3715">
        <v>3714</v>
      </c>
      <c r="D3715">
        <v>3714</v>
      </c>
    </row>
    <row r="3716" spans="1:4" hidden="1" x14ac:dyDescent="0.3">
      <c r="A3716" t="s">
        <v>108</v>
      </c>
      <c r="B3716" t="s">
        <v>108</v>
      </c>
      <c r="C3716">
        <v>3715</v>
      </c>
      <c r="D3716">
        <v>3715</v>
      </c>
    </row>
    <row r="3717" spans="1:4" hidden="1" x14ac:dyDescent="0.3">
      <c r="A3717" t="s">
        <v>215</v>
      </c>
      <c r="B3717" t="s">
        <v>108</v>
      </c>
      <c r="C3717">
        <v>3716</v>
      </c>
      <c r="D3717">
        <v>3716</v>
      </c>
    </row>
    <row r="3718" spans="1:4" hidden="1" x14ac:dyDescent="0.3">
      <c r="A3718" t="s">
        <v>108</v>
      </c>
      <c r="B3718" t="s">
        <v>108</v>
      </c>
      <c r="C3718">
        <v>3717</v>
      </c>
      <c r="D3718">
        <v>3717</v>
      </c>
    </row>
    <row r="3719" spans="1:4" x14ac:dyDescent="0.3">
      <c r="A3719" t="s">
        <v>139</v>
      </c>
      <c r="B3719" t="s">
        <v>3788</v>
      </c>
      <c r="C3719">
        <v>3718</v>
      </c>
      <c r="D3719">
        <v>3718</v>
      </c>
    </row>
    <row r="3720" spans="1:4" hidden="1" x14ac:dyDescent="0.3">
      <c r="A3720" t="s">
        <v>93</v>
      </c>
      <c r="B3720" t="s">
        <v>93</v>
      </c>
      <c r="C3720">
        <v>3719</v>
      </c>
      <c r="D3720">
        <v>3719</v>
      </c>
    </row>
    <row r="3721" spans="1:4" hidden="1" x14ac:dyDescent="0.3">
      <c r="A3721" t="s">
        <v>161</v>
      </c>
      <c r="B3721" t="s">
        <v>93</v>
      </c>
      <c r="C3721">
        <v>3720</v>
      </c>
      <c r="D3721">
        <v>3720</v>
      </c>
    </row>
    <row r="3722" spans="1:4" hidden="1" x14ac:dyDescent="0.3">
      <c r="A3722" t="s">
        <v>90</v>
      </c>
      <c r="B3722" t="s">
        <v>3789</v>
      </c>
      <c r="C3722">
        <v>3721</v>
      </c>
      <c r="D3722">
        <v>3721</v>
      </c>
    </row>
    <row r="3723" spans="1:4" hidden="1" x14ac:dyDescent="0.3">
      <c r="A3723" t="s">
        <v>108</v>
      </c>
      <c r="B3723" t="s">
        <v>108</v>
      </c>
      <c r="C3723">
        <v>3722</v>
      </c>
      <c r="D3723">
        <v>3722</v>
      </c>
    </row>
    <row r="3724" spans="1:4" x14ac:dyDescent="0.3">
      <c r="A3724" t="s">
        <v>159</v>
      </c>
      <c r="B3724" t="s">
        <v>3788</v>
      </c>
      <c r="C3724">
        <v>3723</v>
      </c>
      <c r="D3724">
        <v>3723</v>
      </c>
    </row>
    <row r="3725" spans="1:4" hidden="1" x14ac:dyDescent="0.3">
      <c r="A3725" t="s">
        <v>90</v>
      </c>
      <c r="B3725" t="s">
        <v>3789</v>
      </c>
      <c r="C3725">
        <v>3724</v>
      </c>
      <c r="D3725">
        <v>3724</v>
      </c>
    </row>
    <row r="3726" spans="1:4" x14ac:dyDescent="0.3">
      <c r="A3726" t="s">
        <v>159</v>
      </c>
      <c r="B3726" t="s">
        <v>3788</v>
      </c>
      <c r="C3726">
        <v>3725</v>
      </c>
      <c r="D3726">
        <v>3725</v>
      </c>
    </row>
    <row r="3727" spans="1:4" hidden="1" x14ac:dyDescent="0.3">
      <c r="A3727" t="s">
        <v>93</v>
      </c>
      <c r="B3727" t="s">
        <v>93</v>
      </c>
      <c r="C3727">
        <v>3726</v>
      </c>
      <c r="D3727">
        <v>3726</v>
      </c>
    </row>
    <row r="3728" spans="1:4" x14ac:dyDescent="0.3">
      <c r="A3728" t="s">
        <v>159</v>
      </c>
      <c r="B3728" t="s">
        <v>3788</v>
      </c>
      <c r="C3728">
        <v>3727</v>
      </c>
      <c r="D3728">
        <v>3727</v>
      </c>
    </row>
    <row r="3729" spans="1:4" hidden="1" x14ac:dyDescent="0.3">
      <c r="A3729" t="s">
        <v>108</v>
      </c>
      <c r="B3729" t="s">
        <v>108</v>
      </c>
      <c r="C3729">
        <v>3728</v>
      </c>
      <c r="D3729">
        <v>3728</v>
      </c>
    </row>
    <row r="3730" spans="1:4" x14ac:dyDescent="0.3">
      <c r="A3730" t="s">
        <v>159</v>
      </c>
      <c r="B3730" t="s">
        <v>3788</v>
      </c>
      <c r="C3730">
        <v>3729</v>
      </c>
      <c r="D3730">
        <v>3729</v>
      </c>
    </row>
    <row r="3731" spans="1:4" x14ac:dyDescent="0.3">
      <c r="A3731" t="s">
        <v>159</v>
      </c>
      <c r="B3731" t="s">
        <v>3788</v>
      </c>
      <c r="C3731">
        <v>3730</v>
      </c>
      <c r="D3731">
        <v>3730</v>
      </c>
    </row>
    <row r="3732" spans="1:4" hidden="1" x14ac:dyDescent="0.3">
      <c r="A3732" t="s">
        <v>26</v>
      </c>
      <c r="B3732" t="s">
        <v>3787</v>
      </c>
      <c r="C3732">
        <v>3731</v>
      </c>
      <c r="D3732">
        <v>3731</v>
      </c>
    </row>
    <row r="3733" spans="1:4" x14ac:dyDescent="0.3">
      <c r="A3733" t="s">
        <v>159</v>
      </c>
      <c r="B3733" t="s">
        <v>3788</v>
      </c>
      <c r="C3733">
        <v>3732</v>
      </c>
      <c r="D3733">
        <v>3732</v>
      </c>
    </row>
    <row r="3734" spans="1:4" x14ac:dyDescent="0.3">
      <c r="A3734" t="s">
        <v>159</v>
      </c>
      <c r="B3734" t="s">
        <v>3788</v>
      </c>
      <c r="C3734">
        <v>3733</v>
      </c>
      <c r="D3734">
        <v>3733</v>
      </c>
    </row>
    <row r="3735" spans="1:4" hidden="1" x14ac:dyDescent="0.3">
      <c r="A3735" t="s">
        <v>161</v>
      </c>
      <c r="B3735" t="s">
        <v>93</v>
      </c>
      <c r="C3735">
        <v>3734</v>
      </c>
      <c r="D3735">
        <v>3734</v>
      </c>
    </row>
    <row r="3736" spans="1:4" hidden="1" x14ac:dyDescent="0.3">
      <c r="A3736" t="s">
        <v>26</v>
      </c>
      <c r="B3736" t="s">
        <v>3787</v>
      </c>
      <c r="C3736">
        <v>3735</v>
      </c>
      <c r="D3736">
        <v>3735</v>
      </c>
    </row>
    <row r="3737" spans="1:4" hidden="1" x14ac:dyDescent="0.3">
      <c r="A3737" t="s">
        <v>90</v>
      </c>
      <c r="B3737" t="s">
        <v>3789</v>
      </c>
      <c r="C3737">
        <v>3736</v>
      </c>
      <c r="D3737">
        <v>3736</v>
      </c>
    </row>
    <row r="3738" spans="1:4" hidden="1" x14ac:dyDescent="0.3">
      <c r="A3738" t="s">
        <v>90</v>
      </c>
      <c r="B3738" t="s">
        <v>3789</v>
      </c>
      <c r="C3738">
        <v>3737</v>
      </c>
      <c r="D3738">
        <v>3737</v>
      </c>
    </row>
    <row r="3739" spans="1:4" x14ac:dyDescent="0.3">
      <c r="A3739" t="s">
        <v>139</v>
      </c>
      <c r="B3739" t="s">
        <v>3788</v>
      </c>
      <c r="C3739">
        <v>3738</v>
      </c>
      <c r="D3739">
        <v>3738</v>
      </c>
    </row>
    <row r="3740" spans="1:4" hidden="1" x14ac:dyDescent="0.3">
      <c r="A3740" t="s">
        <v>26</v>
      </c>
      <c r="B3740" t="s">
        <v>3787</v>
      </c>
      <c r="C3740">
        <v>3739</v>
      </c>
      <c r="D3740">
        <v>3739</v>
      </c>
    </row>
    <row r="3741" spans="1:4" hidden="1" x14ac:dyDescent="0.3">
      <c r="A3741" t="s">
        <v>203</v>
      </c>
      <c r="B3741" t="s">
        <v>93</v>
      </c>
      <c r="C3741">
        <v>3740</v>
      </c>
      <c r="D3741">
        <v>3740</v>
      </c>
    </row>
    <row r="3742" spans="1:4" hidden="1" x14ac:dyDescent="0.3">
      <c r="A3742" t="s">
        <v>26</v>
      </c>
      <c r="B3742" t="s">
        <v>3787</v>
      </c>
      <c r="C3742">
        <v>3741</v>
      </c>
      <c r="D3742">
        <v>3741</v>
      </c>
    </row>
    <row r="3743" spans="1:4" hidden="1" x14ac:dyDescent="0.3">
      <c r="A3743" t="s">
        <v>507</v>
      </c>
      <c r="B3743" t="s">
        <v>93</v>
      </c>
      <c r="C3743">
        <v>3742</v>
      </c>
      <c r="D3743">
        <v>3742</v>
      </c>
    </row>
    <row r="3744" spans="1:4" x14ac:dyDescent="0.3">
      <c r="A3744" t="s">
        <v>139</v>
      </c>
      <c r="B3744" t="s">
        <v>3788</v>
      </c>
      <c r="C3744">
        <v>3743</v>
      </c>
      <c r="D3744">
        <v>3743</v>
      </c>
    </row>
    <row r="3745" spans="1:4" hidden="1" x14ac:dyDescent="0.3">
      <c r="A3745" t="s">
        <v>90</v>
      </c>
      <c r="B3745" t="s">
        <v>3789</v>
      </c>
      <c r="C3745">
        <v>3744</v>
      </c>
      <c r="D3745">
        <v>3744</v>
      </c>
    </row>
    <row r="3746" spans="1:4" hidden="1" x14ac:dyDescent="0.3">
      <c r="A3746" t="s">
        <v>108</v>
      </c>
      <c r="B3746" t="s">
        <v>108</v>
      </c>
      <c r="C3746">
        <v>3745</v>
      </c>
      <c r="D3746">
        <v>3745</v>
      </c>
    </row>
    <row r="3747" spans="1:4" hidden="1" x14ac:dyDescent="0.3">
      <c r="A3747" t="s">
        <v>26</v>
      </c>
      <c r="B3747" t="s">
        <v>3787</v>
      </c>
      <c r="C3747">
        <v>3746</v>
      </c>
      <c r="D3747">
        <v>3746</v>
      </c>
    </row>
    <row r="3748" spans="1:4" hidden="1" x14ac:dyDescent="0.3">
      <c r="A3748" t="s">
        <v>108</v>
      </c>
      <c r="B3748" t="s">
        <v>108</v>
      </c>
      <c r="C3748">
        <v>3747</v>
      </c>
      <c r="D3748">
        <v>3747</v>
      </c>
    </row>
    <row r="3749" spans="1:4" hidden="1" x14ac:dyDescent="0.3">
      <c r="A3749" t="s">
        <v>108</v>
      </c>
      <c r="B3749" t="s">
        <v>108</v>
      </c>
      <c r="C3749">
        <v>3748</v>
      </c>
      <c r="D3749">
        <v>3748</v>
      </c>
    </row>
    <row r="3750" spans="1:4" hidden="1" x14ac:dyDescent="0.3">
      <c r="A3750" t="s">
        <v>93</v>
      </c>
      <c r="B3750" t="s">
        <v>93</v>
      </c>
      <c r="C3750">
        <v>3749</v>
      </c>
      <c r="D3750">
        <v>3749</v>
      </c>
    </row>
    <row r="3751" spans="1:4" hidden="1" x14ac:dyDescent="0.3">
      <c r="A3751" t="s">
        <v>254</v>
      </c>
      <c r="B3751" t="s">
        <v>3790</v>
      </c>
      <c r="C3751">
        <v>3750</v>
      </c>
      <c r="D3751">
        <v>3750</v>
      </c>
    </row>
    <row r="3752" spans="1:4" hidden="1" x14ac:dyDescent="0.3">
      <c r="A3752" t="s">
        <v>90</v>
      </c>
      <c r="B3752" t="s">
        <v>3789</v>
      </c>
      <c r="C3752">
        <v>3751</v>
      </c>
      <c r="D3752">
        <v>3751</v>
      </c>
    </row>
    <row r="3753" spans="1:4" hidden="1" x14ac:dyDescent="0.3">
      <c r="A3753" t="s">
        <v>90</v>
      </c>
      <c r="B3753" t="s">
        <v>3789</v>
      </c>
      <c r="C3753">
        <v>3752</v>
      </c>
      <c r="D3753">
        <v>3752</v>
      </c>
    </row>
    <row r="3754" spans="1:4" hidden="1" x14ac:dyDescent="0.3">
      <c r="A3754" t="s">
        <v>108</v>
      </c>
      <c r="B3754" t="s">
        <v>108</v>
      </c>
      <c r="C3754">
        <v>3753</v>
      </c>
      <c r="D3754">
        <v>3753</v>
      </c>
    </row>
    <row r="3755" spans="1:4" hidden="1" x14ac:dyDescent="0.3">
      <c r="A3755" t="s">
        <v>161</v>
      </c>
      <c r="B3755" t="s">
        <v>93</v>
      </c>
      <c r="C3755">
        <v>3754</v>
      </c>
      <c r="D3755">
        <v>3754</v>
      </c>
    </row>
    <row r="3756" spans="1:4" hidden="1" x14ac:dyDescent="0.3">
      <c r="A3756" t="s">
        <v>203</v>
      </c>
      <c r="B3756" t="s">
        <v>93</v>
      </c>
      <c r="C3756">
        <v>3755</v>
      </c>
      <c r="D3756">
        <v>3755</v>
      </c>
    </row>
    <row r="3757" spans="1:4" hidden="1" x14ac:dyDescent="0.3">
      <c r="A3757" t="s">
        <v>161</v>
      </c>
      <c r="B3757" t="s">
        <v>93</v>
      </c>
      <c r="C3757">
        <v>3756</v>
      </c>
      <c r="D3757">
        <v>3756</v>
      </c>
    </row>
    <row r="3758" spans="1:4" hidden="1" x14ac:dyDescent="0.3">
      <c r="A3758" t="s">
        <v>93</v>
      </c>
      <c r="B3758" t="s">
        <v>93</v>
      </c>
      <c r="C3758">
        <v>3757</v>
      </c>
      <c r="D3758">
        <v>3757</v>
      </c>
    </row>
    <row r="3759" spans="1:4" hidden="1" x14ac:dyDescent="0.3">
      <c r="A3759" t="s">
        <v>108</v>
      </c>
      <c r="B3759" t="s">
        <v>108</v>
      </c>
      <c r="C3759">
        <v>3758</v>
      </c>
      <c r="D3759">
        <v>3758</v>
      </c>
    </row>
    <row r="3760" spans="1:4" x14ac:dyDescent="0.3">
      <c r="A3760" t="s">
        <v>139</v>
      </c>
      <c r="B3760" t="s">
        <v>3788</v>
      </c>
      <c r="C3760">
        <v>3759</v>
      </c>
      <c r="D3760">
        <v>3759</v>
      </c>
    </row>
    <row r="3761" spans="1:4" hidden="1" x14ac:dyDescent="0.3">
      <c r="A3761" t="s">
        <v>161</v>
      </c>
      <c r="B3761" t="s">
        <v>93</v>
      </c>
      <c r="C3761">
        <v>3760</v>
      </c>
      <c r="D3761">
        <v>3760</v>
      </c>
    </row>
    <row r="3762" spans="1:4" hidden="1" x14ac:dyDescent="0.3">
      <c r="A3762" t="s">
        <v>623</v>
      </c>
      <c r="B3762" t="s">
        <v>108</v>
      </c>
      <c r="C3762">
        <v>3761</v>
      </c>
      <c r="D3762">
        <v>3761</v>
      </c>
    </row>
    <row r="3763" spans="1:4" hidden="1" x14ac:dyDescent="0.3">
      <c r="A3763" t="s">
        <v>93</v>
      </c>
      <c r="B3763" t="s">
        <v>93</v>
      </c>
      <c r="C3763">
        <v>3762</v>
      </c>
      <c r="D3763">
        <v>3762</v>
      </c>
    </row>
    <row r="3764" spans="1:4" hidden="1" x14ac:dyDescent="0.3">
      <c r="A3764" t="s">
        <v>93</v>
      </c>
      <c r="B3764" t="s">
        <v>93</v>
      </c>
      <c r="C3764">
        <v>3763</v>
      </c>
      <c r="D3764">
        <v>3763</v>
      </c>
    </row>
    <row r="3765" spans="1:4" hidden="1" x14ac:dyDescent="0.3">
      <c r="A3765" t="s">
        <v>161</v>
      </c>
      <c r="B3765" t="s">
        <v>93</v>
      </c>
      <c r="C3765">
        <v>3764</v>
      </c>
      <c r="D3765">
        <v>3764</v>
      </c>
    </row>
    <row r="3766" spans="1:4" hidden="1" x14ac:dyDescent="0.3">
      <c r="A3766" t="s">
        <v>93</v>
      </c>
      <c r="B3766" t="s">
        <v>93</v>
      </c>
      <c r="C3766">
        <v>3765</v>
      </c>
      <c r="D3766">
        <v>3765</v>
      </c>
    </row>
    <row r="3767" spans="1:4" hidden="1" x14ac:dyDescent="0.3">
      <c r="A3767" t="s">
        <v>203</v>
      </c>
      <c r="B3767" t="s">
        <v>93</v>
      </c>
      <c r="C3767">
        <v>3766</v>
      </c>
      <c r="D3767">
        <v>3766</v>
      </c>
    </row>
    <row r="3768" spans="1:4" x14ac:dyDescent="0.3">
      <c r="A3768" t="s">
        <v>139</v>
      </c>
      <c r="B3768" t="s">
        <v>3788</v>
      </c>
      <c r="C3768">
        <v>3767</v>
      </c>
      <c r="D3768">
        <v>3767</v>
      </c>
    </row>
    <row r="3769" spans="1:4" x14ac:dyDescent="0.3">
      <c r="A3769" t="s">
        <v>139</v>
      </c>
      <c r="B3769" t="s">
        <v>3788</v>
      </c>
      <c r="C3769">
        <v>3768</v>
      </c>
      <c r="D3769">
        <v>3768</v>
      </c>
    </row>
    <row r="3770" spans="1:4" hidden="1" x14ac:dyDescent="0.3">
      <c r="A3770" t="s">
        <v>93</v>
      </c>
      <c r="B3770" t="s">
        <v>93</v>
      </c>
      <c r="C3770">
        <v>3769</v>
      </c>
      <c r="D3770">
        <v>3769</v>
      </c>
    </row>
    <row r="3771" spans="1:4" x14ac:dyDescent="0.3">
      <c r="A3771" t="s">
        <v>139</v>
      </c>
      <c r="B3771" t="s">
        <v>3788</v>
      </c>
      <c r="C3771">
        <v>3770</v>
      </c>
      <c r="D3771">
        <v>3770</v>
      </c>
    </row>
    <row r="3772" spans="1:4" hidden="1" x14ac:dyDescent="0.3">
      <c r="A3772" t="s">
        <v>93</v>
      </c>
      <c r="B3772" t="s">
        <v>93</v>
      </c>
      <c r="C3772">
        <v>3771</v>
      </c>
      <c r="D3772">
        <v>3771</v>
      </c>
    </row>
    <row r="3773" spans="1:4" hidden="1" x14ac:dyDescent="0.3">
      <c r="A3773" t="s">
        <v>93</v>
      </c>
      <c r="B3773" t="s">
        <v>93</v>
      </c>
      <c r="C3773">
        <v>3772</v>
      </c>
      <c r="D3773">
        <v>3772</v>
      </c>
    </row>
    <row r="3774" spans="1:4" hidden="1" x14ac:dyDescent="0.3">
      <c r="A3774" t="s">
        <v>26</v>
      </c>
      <c r="B3774" t="s">
        <v>3787</v>
      </c>
      <c r="C3774">
        <v>3773</v>
      </c>
      <c r="D3774">
        <v>3773</v>
      </c>
    </row>
    <row r="3775" spans="1:4" hidden="1" x14ac:dyDescent="0.3">
      <c r="A3775" t="s">
        <v>161</v>
      </c>
      <c r="B3775" t="s">
        <v>93</v>
      </c>
      <c r="C3775">
        <v>3774</v>
      </c>
      <c r="D3775">
        <v>3774</v>
      </c>
    </row>
    <row r="3776" spans="1:4" hidden="1" x14ac:dyDescent="0.3">
      <c r="A3776" t="s">
        <v>93</v>
      </c>
      <c r="B3776" t="s">
        <v>93</v>
      </c>
      <c r="C3776">
        <v>3775</v>
      </c>
      <c r="D3776">
        <v>3775</v>
      </c>
    </row>
    <row r="3777" spans="1:4" hidden="1" x14ac:dyDescent="0.3">
      <c r="A3777" t="s">
        <v>90</v>
      </c>
      <c r="B3777" t="s">
        <v>3789</v>
      </c>
      <c r="C3777">
        <v>3776</v>
      </c>
      <c r="D3777">
        <v>3776</v>
      </c>
    </row>
    <row r="3778" spans="1:4" hidden="1" x14ac:dyDescent="0.3">
      <c r="A3778" t="s">
        <v>26</v>
      </c>
      <c r="B3778" t="s">
        <v>3787</v>
      </c>
      <c r="C3778">
        <v>3777</v>
      </c>
      <c r="D3778">
        <v>3777</v>
      </c>
    </row>
    <row r="3779" spans="1:4" hidden="1" x14ac:dyDescent="0.3">
      <c r="A3779" t="s">
        <v>93</v>
      </c>
      <c r="B3779" t="s">
        <v>93</v>
      </c>
      <c r="C3779">
        <v>3778</v>
      </c>
      <c r="D3779">
        <v>3778</v>
      </c>
    </row>
    <row r="3780" spans="1:4" hidden="1" x14ac:dyDescent="0.3">
      <c r="A3780" t="s">
        <v>26</v>
      </c>
      <c r="B3780" t="s">
        <v>3787</v>
      </c>
      <c r="C3780">
        <v>3779</v>
      </c>
      <c r="D3780">
        <v>3779</v>
      </c>
    </row>
    <row r="3781" spans="1:4" hidden="1" x14ac:dyDescent="0.3">
      <c r="A3781" t="s">
        <v>26</v>
      </c>
      <c r="B3781" t="s">
        <v>3787</v>
      </c>
      <c r="C3781">
        <v>3780</v>
      </c>
      <c r="D3781">
        <v>3780</v>
      </c>
    </row>
    <row r="3782" spans="1:4" x14ac:dyDescent="0.3">
      <c r="A3782" t="s">
        <v>24</v>
      </c>
      <c r="B3782" t="s">
        <v>3788</v>
      </c>
      <c r="C3782">
        <v>3781</v>
      </c>
      <c r="D3782">
        <v>3781</v>
      </c>
    </row>
    <row r="3783" spans="1:4" hidden="1" x14ac:dyDescent="0.3">
      <c r="A3783" t="s">
        <v>161</v>
      </c>
      <c r="B3783" t="s">
        <v>93</v>
      </c>
      <c r="C3783">
        <v>3782</v>
      </c>
      <c r="D3783">
        <v>3782</v>
      </c>
    </row>
    <row r="3784" spans="1:4" x14ac:dyDescent="0.3">
      <c r="A3784" t="s">
        <v>139</v>
      </c>
      <c r="B3784" t="s">
        <v>3788</v>
      </c>
      <c r="C3784">
        <v>3783</v>
      </c>
      <c r="D3784">
        <v>3783</v>
      </c>
    </row>
    <row r="3785" spans="1:4" hidden="1" x14ac:dyDescent="0.3">
      <c r="A3785" t="s">
        <v>161</v>
      </c>
      <c r="B3785" t="s">
        <v>93</v>
      </c>
      <c r="C3785">
        <v>3784</v>
      </c>
      <c r="D3785">
        <v>3784</v>
      </c>
    </row>
    <row r="3786" spans="1:4" hidden="1" x14ac:dyDescent="0.3">
      <c r="A3786" t="s">
        <v>26</v>
      </c>
      <c r="B3786" t="s">
        <v>3787</v>
      </c>
      <c r="C3786">
        <v>3785</v>
      </c>
      <c r="D3786">
        <v>3785</v>
      </c>
    </row>
    <row r="3787" spans="1:4" hidden="1" x14ac:dyDescent="0.3">
      <c r="A3787" t="s">
        <v>93</v>
      </c>
      <c r="B3787" t="s">
        <v>93</v>
      </c>
      <c r="C3787">
        <v>3786</v>
      </c>
      <c r="D3787">
        <v>3786</v>
      </c>
    </row>
    <row r="3788" spans="1:4" x14ac:dyDescent="0.3">
      <c r="A3788" t="s">
        <v>139</v>
      </c>
      <c r="B3788" t="s">
        <v>3788</v>
      </c>
      <c r="C3788">
        <v>3787</v>
      </c>
      <c r="D3788">
        <v>3787</v>
      </c>
    </row>
    <row r="3789" spans="1:4" hidden="1" x14ac:dyDescent="0.3">
      <c r="A3789" t="s">
        <v>26</v>
      </c>
      <c r="B3789" t="s">
        <v>3787</v>
      </c>
      <c r="C3789">
        <v>3788</v>
      </c>
      <c r="D3789">
        <v>3788</v>
      </c>
    </row>
    <row r="3790" spans="1:4" hidden="1" x14ac:dyDescent="0.3">
      <c r="A3790" t="s">
        <v>108</v>
      </c>
      <c r="B3790" t="s">
        <v>108</v>
      </c>
      <c r="C3790">
        <v>3789</v>
      </c>
      <c r="D3790">
        <v>3789</v>
      </c>
    </row>
    <row r="3791" spans="1:4" hidden="1" x14ac:dyDescent="0.3">
      <c r="A3791" t="s">
        <v>108</v>
      </c>
      <c r="B3791" t="s">
        <v>108</v>
      </c>
      <c r="C3791">
        <v>3790</v>
      </c>
      <c r="D3791">
        <v>3790</v>
      </c>
    </row>
    <row r="3792" spans="1:4" x14ac:dyDescent="0.3">
      <c r="A3792" t="s">
        <v>139</v>
      </c>
      <c r="B3792" t="s">
        <v>3788</v>
      </c>
      <c r="C3792">
        <v>3791</v>
      </c>
      <c r="D3792">
        <v>3791</v>
      </c>
    </row>
    <row r="3793" spans="1:4" hidden="1" x14ac:dyDescent="0.3">
      <c r="A3793" t="s">
        <v>161</v>
      </c>
      <c r="B3793" t="s">
        <v>93</v>
      </c>
      <c r="C3793">
        <v>3792</v>
      </c>
      <c r="D3793">
        <v>3792</v>
      </c>
    </row>
    <row r="3794" spans="1:4" hidden="1" x14ac:dyDescent="0.3">
      <c r="A3794" t="s">
        <v>26</v>
      </c>
      <c r="B3794" t="s">
        <v>3787</v>
      </c>
      <c r="C3794">
        <v>3793</v>
      </c>
      <c r="D3794">
        <v>3793</v>
      </c>
    </row>
    <row r="3795" spans="1:4" hidden="1" x14ac:dyDescent="0.3">
      <c r="A3795" t="s">
        <v>215</v>
      </c>
      <c r="B3795" t="s">
        <v>108</v>
      </c>
      <c r="C3795">
        <v>3794</v>
      </c>
      <c r="D3795">
        <v>3794</v>
      </c>
    </row>
    <row r="3796" spans="1:4" hidden="1" x14ac:dyDescent="0.3">
      <c r="A3796" t="s">
        <v>161</v>
      </c>
      <c r="B3796" t="s">
        <v>93</v>
      </c>
      <c r="C3796">
        <v>3795</v>
      </c>
      <c r="D3796">
        <v>3795</v>
      </c>
    </row>
    <row r="3797" spans="1:4" hidden="1" x14ac:dyDescent="0.3">
      <c r="A3797" t="s">
        <v>93</v>
      </c>
      <c r="B3797" t="s">
        <v>93</v>
      </c>
      <c r="C3797">
        <v>3796</v>
      </c>
      <c r="D3797">
        <v>3796</v>
      </c>
    </row>
    <row r="3798" spans="1:4" hidden="1" x14ac:dyDescent="0.3">
      <c r="A3798" t="s">
        <v>215</v>
      </c>
      <c r="B3798" t="s">
        <v>108</v>
      </c>
      <c r="C3798">
        <v>3797</v>
      </c>
      <c r="D3798">
        <v>3797</v>
      </c>
    </row>
    <row r="3799" spans="1:4" x14ac:dyDescent="0.3">
      <c r="A3799" t="s">
        <v>139</v>
      </c>
      <c r="B3799" t="s">
        <v>3788</v>
      </c>
      <c r="C3799">
        <v>3798</v>
      </c>
      <c r="D3799">
        <v>3798</v>
      </c>
    </row>
    <row r="3800" spans="1:4" hidden="1" x14ac:dyDescent="0.3">
      <c r="A3800" t="s">
        <v>108</v>
      </c>
      <c r="B3800" t="s">
        <v>108</v>
      </c>
      <c r="C3800">
        <v>3799</v>
      </c>
      <c r="D3800">
        <v>3799</v>
      </c>
    </row>
    <row r="3801" spans="1:4" hidden="1" x14ac:dyDescent="0.3">
      <c r="A3801" t="s">
        <v>90</v>
      </c>
      <c r="B3801" t="s">
        <v>3789</v>
      </c>
      <c r="C3801">
        <v>3800</v>
      </c>
      <c r="D3801">
        <v>3800</v>
      </c>
    </row>
    <row r="3802" spans="1:4" hidden="1" x14ac:dyDescent="0.3">
      <c r="A3802" t="s">
        <v>215</v>
      </c>
      <c r="B3802" t="s">
        <v>108</v>
      </c>
      <c r="C3802">
        <v>3801</v>
      </c>
      <c r="D3802">
        <v>3801</v>
      </c>
    </row>
    <row r="3803" spans="1:4" hidden="1" x14ac:dyDescent="0.3">
      <c r="A3803" t="s">
        <v>215</v>
      </c>
      <c r="B3803" t="s">
        <v>108</v>
      </c>
      <c r="C3803">
        <v>3802</v>
      </c>
      <c r="D3803">
        <v>3802</v>
      </c>
    </row>
    <row r="3804" spans="1:4" x14ac:dyDescent="0.3">
      <c r="A3804" t="s">
        <v>295</v>
      </c>
      <c r="B3804" t="s">
        <v>3788</v>
      </c>
      <c r="C3804">
        <v>3803</v>
      </c>
      <c r="D3804">
        <v>3803</v>
      </c>
    </row>
    <row r="3805" spans="1:4" hidden="1" x14ac:dyDescent="0.3">
      <c r="A3805" t="s">
        <v>93</v>
      </c>
      <c r="B3805" t="s">
        <v>93</v>
      </c>
      <c r="C3805">
        <v>3804</v>
      </c>
      <c r="D3805">
        <v>3804</v>
      </c>
    </row>
    <row r="3806" spans="1:4" hidden="1" x14ac:dyDescent="0.3">
      <c r="A3806" t="s">
        <v>227</v>
      </c>
      <c r="B3806" t="s">
        <v>108</v>
      </c>
      <c r="C3806">
        <v>3805</v>
      </c>
      <c r="D3806">
        <v>3805</v>
      </c>
    </row>
    <row r="3807" spans="1:4" hidden="1" x14ac:dyDescent="0.3">
      <c r="A3807" t="s">
        <v>93</v>
      </c>
      <c r="B3807" t="s">
        <v>93</v>
      </c>
      <c r="C3807">
        <v>3806</v>
      </c>
      <c r="D3807">
        <v>3806</v>
      </c>
    </row>
    <row r="3808" spans="1:4" hidden="1" x14ac:dyDescent="0.3">
      <c r="A3808" t="s">
        <v>108</v>
      </c>
      <c r="B3808" t="s">
        <v>108</v>
      </c>
      <c r="C3808">
        <v>3807</v>
      </c>
      <c r="D3808">
        <v>3807</v>
      </c>
    </row>
    <row r="3809" spans="1:4" x14ac:dyDescent="0.3">
      <c r="A3809" t="s">
        <v>295</v>
      </c>
      <c r="B3809" t="s">
        <v>3788</v>
      </c>
      <c r="C3809">
        <v>3808</v>
      </c>
      <c r="D3809">
        <v>3808</v>
      </c>
    </row>
    <row r="3810" spans="1:4" hidden="1" x14ac:dyDescent="0.3">
      <c r="A3810" t="s">
        <v>108</v>
      </c>
      <c r="B3810" t="s">
        <v>108</v>
      </c>
      <c r="C3810">
        <v>3809</v>
      </c>
      <c r="D3810">
        <v>3809</v>
      </c>
    </row>
    <row r="3811" spans="1:4" hidden="1" x14ac:dyDescent="0.3">
      <c r="A3811" t="s">
        <v>215</v>
      </c>
      <c r="B3811" t="s">
        <v>108</v>
      </c>
      <c r="C3811">
        <v>3810</v>
      </c>
      <c r="D3811">
        <v>3810</v>
      </c>
    </row>
    <row r="3812" spans="1:4" hidden="1" x14ac:dyDescent="0.3">
      <c r="A3812" t="s">
        <v>161</v>
      </c>
      <c r="B3812" t="s">
        <v>93</v>
      </c>
      <c r="C3812">
        <v>3811</v>
      </c>
      <c r="D3812">
        <v>3811</v>
      </c>
    </row>
    <row r="3813" spans="1:4" hidden="1" x14ac:dyDescent="0.3">
      <c r="A3813" t="s">
        <v>93</v>
      </c>
      <c r="B3813" t="s">
        <v>93</v>
      </c>
      <c r="C3813">
        <v>3812</v>
      </c>
      <c r="D3813">
        <v>3812</v>
      </c>
    </row>
    <row r="3814" spans="1:4" hidden="1" x14ac:dyDescent="0.3">
      <c r="A3814" t="s">
        <v>93</v>
      </c>
      <c r="B3814" t="s">
        <v>93</v>
      </c>
      <c r="C3814">
        <v>3813</v>
      </c>
      <c r="D3814">
        <v>3813</v>
      </c>
    </row>
    <row r="3815" spans="1:4" hidden="1" x14ac:dyDescent="0.3">
      <c r="A3815" t="s">
        <v>26</v>
      </c>
      <c r="B3815" t="s">
        <v>3787</v>
      </c>
      <c r="C3815">
        <v>3814</v>
      </c>
      <c r="D3815">
        <v>3814</v>
      </c>
    </row>
    <row r="3816" spans="1:4" hidden="1" x14ac:dyDescent="0.3">
      <c r="A3816" t="s">
        <v>161</v>
      </c>
      <c r="B3816" t="s">
        <v>93</v>
      </c>
      <c r="C3816">
        <v>3815</v>
      </c>
      <c r="D3816">
        <v>3815</v>
      </c>
    </row>
    <row r="3817" spans="1:4" hidden="1" x14ac:dyDescent="0.3">
      <c r="A3817" t="s">
        <v>108</v>
      </c>
      <c r="B3817" t="s">
        <v>108</v>
      </c>
      <c r="C3817">
        <v>3816</v>
      </c>
      <c r="D3817">
        <v>3816</v>
      </c>
    </row>
    <row r="3818" spans="1:4" hidden="1" x14ac:dyDescent="0.3">
      <c r="A3818" t="s">
        <v>161</v>
      </c>
      <c r="B3818" t="s">
        <v>93</v>
      </c>
      <c r="C3818">
        <v>3817</v>
      </c>
      <c r="D3818">
        <v>3817</v>
      </c>
    </row>
    <row r="3819" spans="1:4" hidden="1" x14ac:dyDescent="0.3">
      <c r="A3819" t="s">
        <v>161</v>
      </c>
      <c r="B3819" t="s">
        <v>93</v>
      </c>
      <c r="C3819">
        <v>3818</v>
      </c>
      <c r="D3819">
        <v>3818</v>
      </c>
    </row>
    <row r="3820" spans="1:4" hidden="1" x14ac:dyDescent="0.3">
      <c r="A3820" t="s">
        <v>90</v>
      </c>
      <c r="B3820" t="s">
        <v>3789</v>
      </c>
      <c r="C3820">
        <v>3819</v>
      </c>
      <c r="D3820">
        <v>3819</v>
      </c>
    </row>
    <row r="3821" spans="1:4" hidden="1" x14ac:dyDescent="0.3">
      <c r="A3821" t="s">
        <v>215</v>
      </c>
      <c r="B3821" t="s">
        <v>108</v>
      </c>
      <c r="C3821">
        <v>3820</v>
      </c>
      <c r="D3821">
        <v>3820</v>
      </c>
    </row>
    <row r="3822" spans="1:4" hidden="1" x14ac:dyDescent="0.3">
      <c r="A3822" t="s">
        <v>161</v>
      </c>
      <c r="B3822" t="s">
        <v>93</v>
      </c>
      <c r="C3822">
        <v>3821</v>
      </c>
      <c r="D3822">
        <v>3821</v>
      </c>
    </row>
    <row r="3823" spans="1:4" hidden="1" x14ac:dyDescent="0.3">
      <c r="A3823" t="s">
        <v>108</v>
      </c>
      <c r="B3823" t="s">
        <v>108</v>
      </c>
      <c r="C3823">
        <v>3822</v>
      </c>
      <c r="D3823">
        <v>3822</v>
      </c>
    </row>
    <row r="3824" spans="1:4" hidden="1" x14ac:dyDescent="0.3">
      <c r="A3824" t="s">
        <v>215</v>
      </c>
      <c r="B3824" t="s">
        <v>108</v>
      </c>
      <c r="C3824">
        <v>3823</v>
      </c>
      <c r="D3824">
        <v>3823</v>
      </c>
    </row>
    <row r="3825" spans="1:4" hidden="1" x14ac:dyDescent="0.3">
      <c r="A3825" t="s">
        <v>215</v>
      </c>
      <c r="B3825" t="s">
        <v>108</v>
      </c>
      <c r="C3825">
        <v>3824</v>
      </c>
      <c r="D3825">
        <v>3824</v>
      </c>
    </row>
    <row r="3826" spans="1:4" hidden="1" x14ac:dyDescent="0.3">
      <c r="A3826" t="s">
        <v>93</v>
      </c>
      <c r="B3826" t="s">
        <v>93</v>
      </c>
      <c r="C3826">
        <v>3825</v>
      </c>
      <c r="D3826">
        <v>3825</v>
      </c>
    </row>
    <row r="3827" spans="1:4" hidden="1" x14ac:dyDescent="0.3">
      <c r="A3827" t="s">
        <v>215</v>
      </c>
      <c r="B3827" t="s">
        <v>108</v>
      </c>
      <c r="C3827">
        <v>3826</v>
      </c>
      <c r="D3827">
        <v>3826</v>
      </c>
    </row>
    <row r="3828" spans="1:4" hidden="1" x14ac:dyDescent="0.3">
      <c r="A3828" t="s">
        <v>203</v>
      </c>
      <c r="B3828" t="s">
        <v>93</v>
      </c>
      <c r="C3828">
        <v>3827</v>
      </c>
      <c r="D3828">
        <v>3827</v>
      </c>
    </row>
    <row r="3829" spans="1:4" hidden="1" x14ac:dyDescent="0.3">
      <c r="A3829" t="s">
        <v>150</v>
      </c>
      <c r="B3829" t="s">
        <v>3791</v>
      </c>
      <c r="C3829">
        <v>3828</v>
      </c>
      <c r="D3829">
        <v>3828</v>
      </c>
    </row>
    <row r="3830" spans="1:4" hidden="1" x14ac:dyDescent="0.3">
      <c r="A3830" t="s">
        <v>108</v>
      </c>
      <c r="B3830" t="s">
        <v>108</v>
      </c>
      <c r="C3830">
        <v>3829</v>
      </c>
      <c r="D3830">
        <v>3829</v>
      </c>
    </row>
    <row r="3831" spans="1:4" x14ac:dyDescent="0.3">
      <c r="A3831" t="s">
        <v>159</v>
      </c>
      <c r="B3831" t="s">
        <v>3788</v>
      </c>
      <c r="C3831">
        <v>3830</v>
      </c>
      <c r="D3831">
        <v>3830</v>
      </c>
    </row>
    <row r="3832" spans="1:4" hidden="1" x14ac:dyDescent="0.3">
      <c r="A3832" t="s">
        <v>176</v>
      </c>
      <c r="B3832" t="s">
        <v>108</v>
      </c>
      <c r="C3832">
        <v>3831</v>
      </c>
      <c r="D3832">
        <v>3831</v>
      </c>
    </row>
    <row r="3833" spans="1:4" hidden="1" x14ac:dyDescent="0.3">
      <c r="A3833" t="s">
        <v>93</v>
      </c>
      <c r="B3833" t="s">
        <v>93</v>
      </c>
      <c r="C3833">
        <v>3832</v>
      </c>
      <c r="D3833">
        <v>3832</v>
      </c>
    </row>
    <row r="3834" spans="1:4" hidden="1" x14ac:dyDescent="0.3">
      <c r="A3834" t="s">
        <v>325</v>
      </c>
      <c r="B3834" t="s">
        <v>3790</v>
      </c>
      <c r="C3834">
        <v>3833</v>
      </c>
      <c r="D3834">
        <v>3833</v>
      </c>
    </row>
    <row r="3835" spans="1:4" x14ac:dyDescent="0.3">
      <c r="A3835" t="s">
        <v>139</v>
      </c>
      <c r="B3835" t="s">
        <v>3788</v>
      </c>
      <c r="C3835">
        <v>3834</v>
      </c>
      <c r="D3835">
        <v>3834</v>
      </c>
    </row>
    <row r="3836" spans="1:4" x14ac:dyDescent="0.3">
      <c r="A3836" t="s">
        <v>139</v>
      </c>
      <c r="B3836" t="s">
        <v>3788</v>
      </c>
      <c r="C3836">
        <v>3835</v>
      </c>
      <c r="D3836">
        <v>3835</v>
      </c>
    </row>
    <row r="3837" spans="1:4" hidden="1" x14ac:dyDescent="0.3">
      <c r="A3837" t="s">
        <v>90</v>
      </c>
      <c r="B3837" t="s">
        <v>3789</v>
      </c>
      <c r="C3837">
        <v>3836</v>
      </c>
      <c r="D3837">
        <v>3836</v>
      </c>
    </row>
    <row r="3838" spans="1:4" x14ac:dyDescent="0.3">
      <c r="A3838" t="s">
        <v>139</v>
      </c>
      <c r="B3838" t="s">
        <v>3788</v>
      </c>
      <c r="C3838">
        <v>3837</v>
      </c>
      <c r="D3838">
        <v>3837</v>
      </c>
    </row>
    <row r="3839" spans="1:4" x14ac:dyDescent="0.3">
      <c r="A3839" t="s">
        <v>139</v>
      </c>
      <c r="B3839" t="s">
        <v>3788</v>
      </c>
      <c r="C3839">
        <v>3838</v>
      </c>
      <c r="D3839">
        <v>3838</v>
      </c>
    </row>
    <row r="3840" spans="1:4" hidden="1" x14ac:dyDescent="0.3">
      <c r="A3840" t="s">
        <v>93</v>
      </c>
      <c r="B3840" t="s">
        <v>93</v>
      </c>
      <c r="C3840">
        <v>3839</v>
      </c>
      <c r="D3840">
        <v>3839</v>
      </c>
    </row>
    <row r="3841" spans="1:4" hidden="1" x14ac:dyDescent="0.3">
      <c r="A3841" t="s">
        <v>215</v>
      </c>
      <c r="B3841" t="s">
        <v>108</v>
      </c>
      <c r="C3841">
        <v>3840</v>
      </c>
      <c r="D3841">
        <v>3840</v>
      </c>
    </row>
    <row r="3842" spans="1:4" hidden="1" x14ac:dyDescent="0.3">
      <c r="A3842" t="s">
        <v>90</v>
      </c>
      <c r="B3842" t="s">
        <v>3789</v>
      </c>
      <c r="C3842">
        <v>3841</v>
      </c>
      <c r="D3842">
        <v>3841</v>
      </c>
    </row>
    <row r="3843" spans="1:4" hidden="1" x14ac:dyDescent="0.3">
      <c r="A3843" t="s">
        <v>90</v>
      </c>
      <c r="B3843" t="s">
        <v>3789</v>
      </c>
      <c r="C3843">
        <v>3842</v>
      </c>
      <c r="D3843">
        <v>3842</v>
      </c>
    </row>
    <row r="3844" spans="1:4" hidden="1" x14ac:dyDescent="0.3">
      <c r="A3844" t="s">
        <v>90</v>
      </c>
      <c r="B3844" t="s">
        <v>3789</v>
      </c>
      <c r="C3844">
        <v>3843</v>
      </c>
      <c r="D3844">
        <v>3843</v>
      </c>
    </row>
    <row r="3845" spans="1:4" hidden="1" x14ac:dyDescent="0.3">
      <c r="A3845" t="s">
        <v>90</v>
      </c>
      <c r="B3845" t="s">
        <v>3789</v>
      </c>
      <c r="C3845">
        <v>3844</v>
      </c>
      <c r="D3845">
        <v>3844</v>
      </c>
    </row>
    <row r="3846" spans="1:4" x14ac:dyDescent="0.3">
      <c r="A3846" t="s">
        <v>139</v>
      </c>
      <c r="B3846" t="s">
        <v>3788</v>
      </c>
      <c r="C3846">
        <v>3845</v>
      </c>
      <c r="D3846">
        <v>3845</v>
      </c>
    </row>
    <row r="3847" spans="1:4" x14ac:dyDescent="0.3">
      <c r="A3847" t="s">
        <v>139</v>
      </c>
      <c r="B3847" t="s">
        <v>3788</v>
      </c>
      <c r="C3847">
        <v>3846</v>
      </c>
      <c r="D3847">
        <v>3846</v>
      </c>
    </row>
    <row r="3848" spans="1:4" x14ac:dyDescent="0.3">
      <c r="A3848" t="s">
        <v>139</v>
      </c>
      <c r="B3848" t="s">
        <v>3788</v>
      </c>
      <c r="C3848">
        <v>3847</v>
      </c>
      <c r="D3848">
        <v>3847</v>
      </c>
    </row>
    <row r="3849" spans="1:4" hidden="1" x14ac:dyDescent="0.3">
      <c r="A3849" t="s">
        <v>108</v>
      </c>
      <c r="B3849" t="s">
        <v>108</v>
      </c>
      <c r="C3849">
        <v>3848</v>
      </c>
      <c r="D3849">
        <v>3848</v>
      </c>
    </row>
    <row r="3850" spans="1:4" hidden="1" x14ac:dyDescent="0.3">
      <c r="A3850" t="s">
        <v>161</v>
      </c>
      <c r="B3850" t="s">
        <v>93</v>
      </c>
      <c r="C3850">
        <v>3849</v>
      </c>
      <c r="D3850">
        <v>3849</v>
      </c>
    </row>
    <row r="3851" spans="1:4" hidden="1" x14ac:dyDescent="0.3">
      <c r="A3851" t="s">
        <v>90</v>
      </c>
      <c r="B3851" t="s">
        <v>3789</v>
      </c>
      <c r="C3851">
        <v>3850</v>
      </c>
      <c r="D3851">
        <v>3850</v>
      </c>
    </row>
    <row r="3852" spans="1:4" hidden="1" x14ac:dyDescent="0.3">
      <c r="A3852" t="s">
        <v>203</v>
      </c>
      <c r="B3852" t="s">
        <v>93</v>
      </c>
      <c r="C3852">
        <v>3851</v>
      </c>
      <c r="D3852">
        <v>3851</v>
      </c>
    </row>
    <row r="3853" spans="1:4" hidden="1" x14ac:dyDescent="0.3">
      <c r="A3853" t="s">
        <v>93</v>
      </c>
      <c r="B3853" t="s">
        <v>93</v>
      </c>
      <c r="C3853">
        <v>3852</v>
      </c>
      <c r="D3853">
        <v>3852</v>
      </c>
    </row>
    <row r="3854" spans="1:4" hidden="1" x14ac:dyDescent="0.3">
      <c r="A3854" t="s">
        <v>108</v>
      </c>
      <c r="B3854" t="s">
        <v>108</v>
      </c>
      <c r="C3854">
        <v>3853</v>
      </c>
      <c r="D3854">
        <v>3853</v>
      </c>
    </row>
    <row r="3855" spans="1:4" x14ac:dyDescent="0.3">
      <c r="A3855" t="s">
        <v>139</v>
      </c>
      <c r="B3855" t="s">
        <v>3788</v>
      </c>
      <c r="C3855">
        <v>3854</v>
      </c>
      <c r="D3855">
        <v>3854</v>
      </c>
    </row>
    <row r="3856" spans="1:4" hidden="1" x14ac:dyDescent="0.3">
      <c r="A3856" t="s">
        <v>623</v>
      </c>
      <c r="B3856" t="s">
        <v>108</v>
      </c>
      <c r="C3856">
        <v>3855</v>
      </c>
      <c r="D3856">
        <v>3855</v>
      </c>
    </row>
    <row r="3857" spans="1:4" hidden="1" x14ac:dyDescent="0.3">
      <c r="A3857" t="s">
        <v>108</v>
      </c>
      <c r="B3857" t="s">
        <v>108</v>
      </c>
      <c r="C3857">
        <v>3856</v>
      </c>
      <c r="D3857">
        <v>3856</v>
      </c>
    </row>
    <row r="3858" spans="1:4" hidden="1" x14ac:dyDescent="0.3">
      <c r="A3858" t="s">
        <v>93</v>
      </c>
      <c r="B3858" t="s">
        <v>93</v>
      </c>
      <c r="C3858">
        <v>3857</v>
      </c>
      <c r="D3858">
        <v>3857</v>
      </c>
    </row>
    <row r="3859" spans="1:4" hidden="1" x14ac:dyDescent="0.3">
      <c r="A3859" t="s">
        <v>93</v>
      </c>
      <c r="B3859" t="s">
        <v>93</v>
      </c>
      <c r="C3859">
        <v>3858</v>
      </c>
      <c r="D3859">
        <v>3858</v>
      </c>
    </row>
    <row r="3860" spans="1:4" hidden="1" x14ac:dyDescent="0.3">
      <c r="A3860" t="s">
        <v>215</v>
      </c>
      <c r="B3860" t="s">
        <v>108</v>
      </c>
      <c r="C3860">
        <v>3859</v>
      </c>
      <c r="D3860">
        <v>3859</v>
      </c>
    </row>
    <row r="3861" spans="1:4" hidden="1" x14ac:dyDescent="0.3">
      <c r="A3861" t="s">
        <v>26</v>
      </c>
      <c r="B3861" t="s">
        <v>3787</v>
      </c>
      <c r="C3861">
        <v>3860</v>
      </c>
      <c r="D3861">
        <v>3860</v>
      </c>
    </row>
    <row r="3862" spans="1:4" hidden="1" x14ac:dyDescent="0.3">
      <c r="A3862" t="s">
        <v>93</v>
      </c>
      <c r="B3862" t="s">
        <v>93</v>
      </c>
      <c r="C3862">
        <v>3861</v>
      </c>
      <c r="D3862">
        <v>3861</v>
      </c>
    </row>
    <row r="3863" spans="1:4" hidden="1" x14ac:dyDescent="0.3">
      <c r="A3863" t="s">
        <v>108</v>
      </c>
      <c r="B3863" t="s">
        <v>108</v>
      </c>
      <c r="C3863">
        <v>3862</v>
      </c>
      <c r="D3863">
        <v>3862</v>
      </c>
    </row>
    <row r="3864" spans="1:4" x14ac:dyDescent="0.3">
      <c r="A3864" t="s">
        <v>139</v>
      </c>
      <c r="B3864" t="s">
        <v>3788</v>
      </c>
      <c r="C3864">
        <v>3863</v>
      </c>
      <c r="D3864">
        <v>3863</v>
      </c>
    </row>
    <row r="3865" spans="1:4" hidden="1" x14ac:dyDescent="0.3">
      <c r="A3865" t="s">
        <v>26</v>
      </c>
      <c r="B3865" t="s">
        <v>3787</v>
      </c>
      <c r="C3865">
        <v>3864</v>
      </c>
      <c r="D3865">
        <v>3864</v>
      </c>
    </row>
    <row r="3866" spans="1:4" x14ac:dyDescent="0.3">
      <c r="A3866" t="s">
        <v>139</v>
      </c>
      <c r="B3866" t="s">
        <v>3788</v>
      </c>
      <c r="C3866">
        <v>3865</v>
      </c>
      <c r="D3866">
        <v>3865</v>
      </c>
    </row>
    <row r="3867" spans="1:4" hidden="1" x14ac:dyDescent="0.3">
      <c r="A3867" t="s">
        <v>90</v>
      </c>
      <c r="B3867" t="s">
        <v>3789</v>
      </c>
      <c r="C3867">
        <v>3866</v>
      </c>
      <c r="D3867">
        <v>3866</v>
      </c>
    </row>
    <row r="3868" spans="1:4" x14ac:dyDescent="0.3">
      <c r="A3868" t="s">
        <v>139</v>
      </c>
      <c r="B3868" t="s">
        <v>3788</v>
      </c>
      <c r="C3868">
        <v>3867</v>
      </c>
      <c r="D3868">
        <v>3867</v>
      </c>
    </row>
    <row r="3869" spans="1:4" hidden="1" x14ac:dyDescent="0.3">
      <c r="A3869" t="s">
        <v>215</v>
      </c>
      <c r="B3869" t="s">
        <v>108</v>
      </c>
      <c r="C3869">
        <v>3868</v>
      </c>
      <c r="D3869">
        <v>3868</v>
      </c>
    </row>
    <row r="3870" spans="1:4" hidden="1" x14ac:dyDescent="0.3">
      <c r="A3870" t="s">
        <v>165</v>
      </c>
      <c r="B3870" t="s">
        <v>3791</v>
      </c>
      <c r="C3870">
        <v>3869</v>
      </c>
      <c r="D3870">
        <v>3869</v>
      </c>
    </row>
    <row r="3871" spans="1:4" hidden="1" x14ac:dyDescent="0.3">
      <c r="A3871" t="s">
        <v>161</v>
      </c>
      <c r="B3871" t="s">
        <v>93</v>
      </c>
      <c r="C3871">
        <v>3870</v>
      </c>
      <c r="D3871">
        <v>3870</v>
      </c>
    </row>
    <row r="3872" spans="1:4" hidden="1" x14ac:dyDescent="0.3">
      <c r="A3872" t="s">
        <v>108</v>
      </c>
      <c r="B3872" t="s">
        <v>108</v>
      </c>
      <c r="C3872">
        <v>3871</v>
      </c>
      <c r="D3872">
        <v>3871</v>
      </c>
    </row>
    <row r="3873" spans="1:4" x14ac:dyDescent="0.3">
      <c r="A3873" t="s">
        <v>139</v>
      </c>
      <c r="B3873" t="s">
        <v>3788</v>
      </c>
      <c r="C3873">
        <v>3872</v>
      </c>
      <c r="D3873">
        <v>3872</v>
      </c>
    </row>
    <row r="3874" spans="1:4" hidden="1" x14ac:dyDescent="0.3">
      <c r="A3874" t="s">
        <v>161</v>
      </c>
      <c r="B3874" t="s">
        <v>93</v>
      </c>
      <c r="C3874">
        <v>3873</v>
      </c>
      <c r="D3874">
        <v>3873</v>
      </c>
    </row>
    <row r="3875" spans="1:4" hidden="1" x14ac:dyDescent="0.3">
      <c r="A3875" t="s">
        <v>161</v>
      </c>
      <c r="B3875" t="s">
        <v>93</v>
      </c>
      <c r="C3875">
        <v>3874</v>
      </c>
      <c r="D3875">
        <v>3874</v>
      </c>
    </row>
    <row r="3876" spans="1:4" hidden="1" x14ac:dyDescent="0.3">
      <c r="A3876" t="s">
        <v>227</v>
      </c>
      <c r="B3876" t="s">
        <v>108</v>
      </c>
      <c r="C3876">
        <v>3875</v>
      </c>
      <c r="D3876">
        <v>3875</v>
      </c>
    </row>
    <row r="3877" spans="1:4" hidden="1" x14ac:dyDescent="0.3">
      <c r="A3877" t="s">
        <v>108</v>
      </c>
      <c r="B3877" t="s">
        <v>108</v>
      </c>
      <c r="C3877">
        <v>3876</v>
      </c>
      <c r="D3877">
        <v>3876</v>
      </c>
    </row>
    <row r="3878" spans="1:4" hidden="1" x14ac:dyDescent="0.3">
      <c r="A3878" t="s">
        <v>215</v>
      </c>
      <c r="B3878" t="s">
        <v>108</v>
      </c>
      <c r="C3878">
        <v>3877</v>
      </c>
      <c r="D3878">
        <v>3877</v>
      </c>
    </row>
    <row r="3879" spans="1:4" hidden="1" x14ac:dyDescent="0.3">
      <c r="A3879" t="s">
        <v>215</v>
      </c>
      <c r="B3879" t="s">
        <v>108</v>
      </c>
      <c r="C3879">
        <v>3878</v>
      </c>
      <c r="D3879">
        <v>3878</v>
      </c>
    </row>
    <row r="3880" spans="1:4" hidden="1" x14ac:dyDescent="0.3">
      <c r="A3880" t="s">
        <v>176</v>
      </c>
      <c r="B3880" t="s">
        <v>108</v>
      </c>
      <c r="C3880">
        <v>3879</v>
      </c>
      <c r="D3880">
        <v>3879</v>
      </c>
    </row>
    <row r="3881" spans="1:4" hidden="1" x14ac:dyDescent="0.3">
      <c r="A3881" t="s">
        <v>209</v>
      </c>
      <c r="B3881" t="s">
        <v>3789</v>
      </c>
      <c r="C3881">
        <v>3880</v>
      </c>
      <c r="D3881">
        <v>3880</v>
      </c>
    </row>
    <row r="3882" spans="1:4" hidden="1" x14ac:dyDescent="0.3">
      <c r="A3882" t="s">
        <v>161</v>
      </c>
      <c r="B3882" t="s">
        <v>93</v>
      </c>
      <c r="C3882">
        <v>3881</v>
      </c>
      <c r="D3882">
        <v>3881</v>
      </c>
    </row>
    <row r="3883" spans="1:4" hidden="1" x14ac:dyDescent="0.3">
      <c r="A3883" t="s">
        <v>161</v>
      </c>
      <c r="B3883" t="s">
        <v>93</v>
      </c>
      <c r="C3883">
        <v>3882</v>
      </c>
      <c r="D3883">
        <v>3882</v>
      </c>
    </row>
    <row r="3884" spans="1:4" hidden="1" x14ac:dyDescent="0.3">
      <c r="A3884" t="s">
        <v>93</v>
      </c>
      <c r="B3884" t="s">
        <v>93</v>
      </c>
      <c r="C3884">
        <v>3883</v>
      </c>
      <c r="D3884">
        <v>3883</v>
      </c>
    </row>
    <row r="3885" spans="1:4" hidden="1" x14ac:dyDescent="0.3">
      <c r="A3885" t="s">
        <v>26</v>
      </c>
      <c r="B3885" t="s">
        <v>3787</v>
      </c>
      <c r="C3885">
        <v>3884</v>
      </c>
      <c r="D3885">
        <v>3884</v>
      </c>
    </row>
    <row r="3886" spans="1:4" hidden="1" x14ac:dyDescent="0.3">
      <c r="A3886" t="s">
        <v>93</v>
      </c>
      <c r="B3886" t="s">
        <v>93</v>
      </c>
      <c r="C3886">
        <v>3885</v>
      </c>
      <c r="D3886">
        <v>3885</v>
      </c>
    </row>
    <row r="3887" spans="1:4" hidden="1" x14ac:dyDescent="0.3">
      <c r="A3887" t="s">
        <v>108</v>
      </c>
      <c r="B3887" t="s">
        <v>108</v>
      </c>
      <c r="C3887">
        <v>3886</v>
      </c>
      <c r="D3887">
        <v>3886</v>
      </c>
    </row>
    <row r="3888" spans="1:4" hidden="1" x14ac:dyDescent="0.3">
      <c r="A3888" t="s">
        <v>336</v>
      </c>
      <c r="B3888" t="s">
        <v>3789</v>
      </c>
      <c r="C3888">
        <v>3887</v>
      </c>
      <c r="D3888">
        <v>3887</v>
      </c>
    </row>
    <row r="3889" spans="1:4" hidden="1" x14ac:dyDescent="0.3">
      <c r="A3889" t="s">
        <v>161</v>
      </c>
      <c r="B3889" t="s">
        <v>93</v>
      </c>
      <c r="C3889">
        <v>3888</v>
      </c>
      <c r="D3889">
        <v>3888</v>
      </c>
    </row>
    <row r="3890" spans="1:4" hidden="1" x14ac:dyDescent="0.3">
      <c r="A3890" t="s">
        <v>161</v>
      </c>
      <c r="B3890" t="s">
        <v>93</v>
      </c>
      <c r="C3890">
        <v>3889</v>
      </c>
      <c r="D3890">
        <v>3889</v>
      </c>
    </row>
    <row r="3891" spans="1:4" hidden="1" x14ac:dyDescent="0.3">
      <c r="A3891" t="s">
        <v>108</v>
      </c>
      <c r="B3891" t="s">
        <v>108</v>
      </c>
      <c r="C3891">
        <v>3890</v>
      </c>
      <c r="D3891">
        <v>3890</v>
      </c>
    </row>
    <row r="3892" spans="1:4" hidden="1" x14ac:dyDescent="0.3">
      <c r="A3892" t="s">
        <v>215</v>
      </c>
      <c r="B3892" t="s">
        <v>108</v>
      </c>
      <c r="C3892">
        <v>3891</v>
      </c>
      <c r="D3892">
        <v>3891</v>
      </c>
    </row>
    <row r="3893" spans="1:4" x14ac:dyDescent="0.3">
      <c r="A3893" t="s">
        <v>159</v>
      </c>
      <c r="B3893" t="s">
        <v>3788</v>
      </c>
      <c r="C3893">
        <v>3892</v>
      </c>
      <c r="D3893">
        <v>3892</v>
      </c>
    </row>
    <row r="3894" spans="1:4" hidden="1" x14ac:dyDescent="0.3">
      <c r="A3894" t="s">
        <v>108</v>
      </c>
      <c r="B3894" t="s">
        <v>108</v>
      </c>
      <c r="C3894">
        <v>3893</v>
      </c>
      <c r="D3894">
        <v>3893</v>
      </c>
    </row>
    <row r="3895" spans="1:4" x14ac:dyDescent="0.3">
      <c r="A3895" t="s">
        <v>139</v>
      </c>
      <c r="B3895" t="s">
        <v>3788</v>
      </c>
      <c r="C3895">
        <v>3894</v>
      </c>
      <c r="D3895">
        <v>3894</v>
      </c>
    </row>
    <row r="3896" spans="1:4" hidden="1" x14ac:dyDescent="0.3">
      <c r="A3896" t="s">
        <v>215</v>
      </c>
      <c r="B3896" t="s">
        <v>108</v>
      </c>
      <c r="C3896">
        <v>3895</v>
      </c>
      <c r="D3896">
        <v>3895</v>
      </c>
    </row>
    <row r="3897" spans="1:4" x14ac:dyDescent="0.3">
      <c r="A3897" t="s">
        <v>295</v>
      </c>
      <c r="B3897" t="s">
        <v>3788</v>
      </c>
      <c r="C3897">
        <v>3896</v>
      </c>
      <c r="D3897">
        <v>3896</v>
      </c>
    </row>
    <row r="3898" spans="1:4" hidden="1" x14ac:dyDescent="0.3">
      <c r="A3898" t="s">
        <v>215</v>
      </c>
      <c r="B3898" t="s">
        <v>108</v>
      </c>
      <c r="C3898">
        <v>3897</v>
      </c>
      <c r="D3898">
        <v>3897</v>
      </c>
    </row>
    <row r="3899" spans="1:4" hidden="1" x14ac:dyDescent="0.3">
      <c r="A3899" t="s">
        <v>215</v>
      </c>
      <c r="B3899" t="s">
        <v>108</v>
      </c>
      <c r="C3899">
        <v>3898</v>
      </c>
      <c r="D3899">
        <v>3898</v>
      </c>
    </row>
    <row r="3900" spans="1:4" hidden="1" x14ac:dyDescent="0.3">
      <c r="A3900" t="s">
        <v>176</v>
      </c>
      <c r="B3900" t="s">
        <v>108</v>
      </c>
      <c r="C3900">
        <v>3899</v>
      </c>
      <c r="D3900">
        <v>3899</v>
      </c>
    </row>
    <row r="3901" spans="1:4" hidden="1" x14ac:dyDescent="0.3">
      <c r="A3901" t="s">
        <v>108</v>
      </c>
      <c r="B3901" t="s">
        <v>108</v>
      </c>
      <c r="C3901">
        <v>3900</v>
      </c>
      <c r="D3901">
        <v>3900</v>
      </c>
    </row>
    <row r="3902" spans="1:4" x14ac:dyDescent="0.3">
      <c r="A3902" t="s">
        <v>139</v>
      </c>
      <c r="B3902" t="s">
        <v>3788</v>
      </c>
      <c r="C3902">
        <v>3901</v>
      </c>
      <c r="D3902">
        <v>3901</v>
      </c>
    </row>
    <row r="3903" spans="1:4" hidden="1" x14ac:dyDescent="0.3">
      <c r="A3903" t="s">
        <v>108</v>
      </c>
      <c r="B3903" t="s">
        <v>108</v>
      </c>
      <c r="C3903">
        <v>3902</v>
      </c>
      <c r="D3903">
        <v>3902</v>
      </c>
    </row>
    <row r="3904" spans="1:4" hidden="1" x14ac:dyDescent="0.3">
      <c r="A3904" t="s">
        <v>108</v>
      </c>
      <c r="B3904" t="s">
        <v>108</v>
      </c>
      <c r="C3904">
        <v>3903</v>
      </c>
      <c r="D3904">
        <v>3903</v>
      </c>
    </row>
    <row r="3905" spans="1:4" hidden="1" x14ac:dyDescent="0.3">
      <c r="A3905" t="s">
        <v>90</v>
      </c>
      <c r="B3905" t="s">
        <v>3789</v>
      </c>
      <c r="C3905">
        <v>3904</v>
      </c>
      <c r="D3905">
        <v>3904</v>
      </c>
    </row>
    <row r="3906" spans="1:4" hidden="1" x14ac:dyDescent="0.3">
      <c r="A3906" t="s">
        <v>161</v>
      </c>
      <c r="B3906" t="s">
        <v>93</v>
      </c>
      <c r="C3906">
        <v>3905</v>
      </c>
      <c r="D3906">
        <v>3905</v>
      </c>
    </row>
    <row r="3907" spans="1:4" hidden="1" x14ac:dyDescent="0.3">
      <c r="A3907" t="s">
        <v>215</v>
      </c>
      <c r="B3907" t="s">
        <v>108</v>
      </c>
      <c r="C3907">
        <v>3906</v>
      </c>
      <c r="D3907">
        <v>3906</v>
      </c>
    </row>
    <row r="3908" spans="1:4" hidden="1" x14ac:dyDescent="0.3">
      <c r="A3908" t="s">
        <v>108</v>
      </c>
      <c r="B3908" t="s">
        <v>108</v>
      </c>
      <c r="C3908">
        <v>3907</v>
      </c>
      <c r="D3908">
        <v>3907</v>
      </c>
    </row>
    <row r="3909" spans="1:4" hidden="1" x14ac:dyDescent="0.3">
      <c r="A3909" t="s">
        <v>108</v>
      </c>
      <c r="B3909" t="s">
        <v>108</v>
      </c>
      <c r="C3909">
        <v>3908</v>
      </c>
      <c r="D3909">
        <v>3908</v>
      </c>
    </row>
    <row r="3910" spans="1:4" hidden="1" x14ac:dyDescent="0.3">
      <c r="A3910" t="s">
        <v>215</v>
      </c>
      <c r="B3910" t="s">
        <v>108</v>
      </c>
      <c r="C3910">
        <v>3909</v>
      </c>
      <c r="D3910">
        <v>3909</v>
      </c>
    </row>
    <row r="3911" spans="1:4" hidden="1" x14ac:dyDescent="0.3">
      <c r="A3911" t="s">
        <v>161</v>
      </c>
      <c r="B3911" t="s">
        <v>93</v>
      </c>
      <c r="C3911">
        <v>3910</v>
      </c>
      <c r="D3911">
        <v>3910</v>
      </c>
    </row>
    <row r="3912" spans="1:4" hidden="1" x14ac:dyDescent="0.3">
      <c r="A3912" t="s">
        <v>90</v>
      </c>
      <c r="B3912" t="s">
        <v>3789</v>
      </c>
      <c r="C3912">
        <v>3911</v>
      </c>
      <c r="D3912">
        <v>3911</v>
      </c>
    </row>
    <row r="3913" spans="1:4" x14ac:dyDescent="0.3">
      <c r="A3913" t="s">
        <v>139</v>
      </c>
      <c r="B3913" t="s">
        <v>3788</v>
      </c>
      <c r="C3913">
        <v>3912</v>
      </c>
      <c r="D3913">
        <v>3912</v>
      </c>
    </row>
    <row r="3914" spans="1:4" hidden="1" x14ac:dyDescent="0.3">
      <c r="A3914" t="s">
        <v>26</v>
      </c>
      <c r="B3914" t="s">
        <v>3787</v>
      </c>
      <c r="C3914">
        <v>3913</v>
      </c>
      <c r="D3914">
        <v>3913</v>
      </c>
    </row>
    <row r="3915" spans="1:4" hidden="1" x14ac:dyDescent="0.3">
      <c r="A3915" t="s">
        <v>215</v>
      </c>
      <c r="B3915" t="s">
        <v>108</v>
      </c>
      <c r="C3915">
        <v>3914</v>
      </c>
      <c r="D3915">
        <v>3914</v>
      </c>
    </row>
    <row r="3916" spans="1:4" x14ac:dyDescent="0.3">
      <c r="A3916" t="s">
        <v>139</v>
      </c>
      <c r="B3916" t="s">
        <v>3788</v>
      </c>
      <c r="C3916">
        <v>3915</v>
      </c>
      <c r="D3916">
        <v>3915</v>
      </c>
    </row>
    <row r="3917" spans="1:4" hidden="1" x14ac:dyDescent="0.3">
      <c r="A3917" t="s">
        <v>215</v>
      </c>
      <c r="B3917" t="s">
        <v>108</v>
      </c>
      <c r="C3917">
        <v>3916</v>
      </c>
      <c r="D3917">
        <v>3916</v>
      </c>
    </row>
    <row r="3918" spans="1:4" hidden="1" x14ac:dyDescent="0.3">
      <c r="A3918" t="s">
        <v>215</v>
      </c>
      <c r="B3918" t="s">
        <v>108</v>
      </c>
      <c r="C3918">
        <v>3917</v>
      </c>
      <c r="D3918">
        <v>3917</v>
      </c>
    </row>
    <row r="3919" spans="1:4" hidden="1" x14ac:dyDescent="0.3">
      <c r="A3919" t="s">
        <v>203</v>
      </c>
      <c r="B3919" t="s">
        <v>93</v>
      </c>
      <c r="C3919">
        <v>3918</v>
      </c>
      <c r="D3919">
        <v>3918</v>
      </c>
    </row>
    <row r="3920" spans="1:4" hidden="1" x14ac:dyDescent="0.3">
      <c r="A3920" t="s">
        <v>161</v>
      </c>
      <c r="B3920" t="s">
        <v>93</v>
      </c>
      <c r="C3920">
        <v>3919</v>
      </c>
      <c r="D3920">
        <v>3919</v>
      </c>
    </row>
    <row r="3921" spans="1:4" hidden="1" x14ac:dyDescent="0.3">
      <c r="A3921" t="s">
        <v>161</v>
      </c>
      <c r="B3921" t="s">
        <v>93</v>
      </c>
      <c r="C3921">
        <v>3920</v>
      </c>
      <c r="D3921">
        <v>3920</v>
      </c>
    </row>
    <row r="3922" spans="1:4" hidden="1" x14ac:dyDescent="0.3">
      <c r="A3922" t="s">
        <v>161</v>
      </c>
      <c r="B3922" t="s">
        <v>93</v>
      </c>
      <c r="C3922">
        <v>3921</v>
      </c>
      <c r="D3922">
        <v>3921</v>
      </c>
    </row>
    <row r="3923" spans="1:4" hidden="1" x14ac:dyDescent="0.3">
      <c r="A3923" t="s">
        <v>90</v>
      </c>
      <c r="B3923" t="s">
        <v>3789</v>
      </c>
      <c r="C3923">
        <v>3922</v>
      </c>
      <c r="D3923">
        <v>3922</v>
      </c>
    </row>
    <row r="3924" spans="1:4" x14ac:dyDescent="0.3">
      <c r="A3924" t="s">
        <v>159</v>
      </c>
      <c r="B3924" t="s">
        <v>3788</v>
      </c>
      <c r="C3924">
        <v>3923</v>
      </c>
      <c r="D3924">
        <v>3923</v>
      </c>
    </row>
    <row r="3925" spans="1:4" hidden="1" x14ac:dyDescent="0.3">
      <c r="A3925" t="s">
        <v>93</v>
      </c>
      <c r="B3925" t="s">
        <v>93</v>
      </c>
      <c r="C3925">
        <v>3924</v>
      </c>
      <c r="D3925">
        <v>3924</v>
      </c>
    </row>
    <row r="3926" spans="1:4" hidden="1" x14ac:dyDescent="0.3">
      <c r="A3926" t="s">
        <v>108</v>
      </c>
      <c r="B3926" t="s">
        <v>108</v>
      </c>
      <c r="C3926">
        <v>3925</v>
      </c>
      <c r="D3926">
        <v>3925</v>
      </c>
    </row>
    <row r="3927" spans="1:4" hidden="1" x14ac:dyDescent="0.3">
      <c r="A3927" t="s">
        <v>93</v>
      </c>
      <c r="B3927" t="s">
        <v>93</v>
      </c>
      <c r="C3927">
        <v>3926</v>
      </c>
      <c r="D3927">
        <v>3926</v>
      </c>
    </row>
    <row r="3928" spans="1:4" hidden="1" x14ac:dyDescent="0.3">
      <c r="A3928" t="s">
        <v>93</v>
      </c>
      <c r="B3928" t="s">
        <v>93</v>
      </c>
      <c r="C3928">
        <v>3927</v>
      </c>
      <c r="D3928">
        <v>3927</v>
      </c>
    </row>
    <row r="3929" spans="1:4" hidden="1" x14ac:dyDescent="0.3">
      <c r="A3929" t="s">
        <v>93</v>
      </c>
      <c r="B3929" t="s">
        <v>93</v>
      </c>
      <c r="C3929">
        <v>3928</v>
      </c>
      <c r="D3929">
        <v>3928</v>
      </c>
    </row>
    <row r="3930" spans="1:4" hidden="1" x14ac:dyDescent="0.3">
      <c r="A3930" t="s">
        <v>176</v>
      </c>
      <c r="B3930" t="s">
        <v>108</v>
      </c>
      <c r="C3930">
        <v>3929</v>
      </c>
      <c r="D3930">
        <v>3929</v>
      </c>
    </row>
    <row r="3931" spans="1:4" hidden="1" x14ac:dyDescent="0.3">
      <c r="A3931" t="s">
        <v>93</v>
      </c>
      <c r="B3931" t="s">
        <v>93</v>
      </c>
      <c r="C3931">
        <v>3930</v>
      </c>
      <c r="D3931">
        <v>3930</v>
      </c>
    </row>
    <row r="3932" spans="1:4" hidden="1" x14ac:dyDescent="0.3">
      <c r="A3932" t="s">
        <v>108</v>
      </c>
      <c r="B3932" t="s">
        <v>108</v>
      </c>
      <c r="C3932">
        <v>3931</v>
      </c>
      <c r="D3932">
        <v>3931</v>
      </c>
    </row>
    <row r="3933" spans="1:4" hidden="1" x14ac:dyDescent="0.3">
      <c r="A3933" t="s">
        <v>108</v>
      </c>
      <c r="B3933" t="s">
        <v>108</v>
      </c>
      <c r="C3933">
        <v>3932</v>
      </c>
      <c r="D3933">
        <v>3932</v>
      </c>
    </row>
    <row r="3934" spans="1:4" hidden="1" x14ac:dyDescent="0.3">
      <c r="A3934" t="s">
        <v>161</v>
      </c>
      <c r="B3934" t="s">
        <v>93</v>
      </c>
      <c r="C3934">
        <v>3933</v>
      </c>
      <c r="D3934">
        <v>3933</v>
      </c>
    </row>
    <row r="3935" spans="1:4" hidden="1" x14ac:dyDescent="0.3">
      <c r="A3935" t="s">
        <v>161</v>
      </c>
      <c r="B3935" t="s">
        <v>93</v>
      </c>
      <c r="C3935">
        <v>3934</v>
      </c>
      <c r="D3935">
        <v>3934</v>
      </c>
    </row>
    <row r="3936" spans="1:4" x14ac:dyDescent="0.3">
      <c r="A3936" t="s">
        <v>139</v>
      </c>
      <c r="B3936" t="s">
        <v>3788</v>
      </c>
      <c r="C3936">
        <v>3935</v>
      </c>
      <c r="D3936">
        <v>3935</v>
      </c>
    </row>
    <row r="3937" spans="1:4" hidden="1" x14ac:dyDescent="0.3">
      <c r="A3937" t="s">
        <v>108</v>
      </c>
      <c r="B3937" t="s">
        <v>108</v>
      </c>
      <c r="C3937">
        <v>3936</v>
      </c>
      <c r="D3937">
        <v>3936</v>
      </c>
    </row>
    <row r="3938" spans="1:4" hidden="1" x14ac:dyDescent="0.3">
      <c r="A3938" t="s">
        <v>93</v>
      </c>
      <c r="B3938" t="s">
        <v>93</v>
      </c>
      <c r="C3938">
        <v>3937</v>
      </c>
      <c r="D3938">
        <v>3937</v>
      </c>
    </row>
    <row r="3939" spans="1:4" hidden="1" x14ac:dyDescent="0.3">
      <c r="A3939" t="s">
        <v>93</v>
      </c>
      <c r="B3939" t="s">
        <v>93</v>
      </c>
      <c r="C3939">
        <v>3938</v>
      </c>
      <c r="D3939">
        <v>3938</v>
      </c>
    </row>
    <row r="3940" spans="1:4" hidden="1" x14ac:dyDescent="0.3">
      <c r="A3940" t="s">
        <v>161</v>
      </c>
      <c r="B3940" t="s">
        <v>93</v>
      </c>
      <c r="C3940">
        <v>3939</v>
      </c>
      <c r="D3940">
        <v>3939</v>
      </c>
    </row>
    <row r="3941" spans="1:4" x14ac:dyDescent="0.3">
      <c r="A3941" t="s">
        <v>159</v>
      </c>
      <c r="B3941" t="s">
        <v>3788</v>
      </c>
      <c r="C3941">
        <v>3940</v>
      </c>
      <c r="D3941">
        <v>3940</v>
      </c>
    </row>
    <row r="3942" spans="1:4" hidden="1" x14ac:dyDescent="0.3">
      <c r="A3942" t="s">
        <v>215</v>
      </c>
      <c r="B3942" t="s">
        <v>108</v>
      </c>
      <c r="C3942">
        <v>3941</v>
      </c>
      <c r="D3942">
        <v>3941</v>
      </c>
    </row>
    <row r="3943" spans="1:4" hidden="1" x14ac:dyDescent="0.3">
      <c r="A3943" t="s">
        <v>161</v>
      </c>
      <c r="B3943" t="s">
        <v>93</v>
      </c>
      <c r="C3943">
        <v>3942</v>
      </c>
      <c r="D3943">
        <v>3942</v>
      </c>
    </row>
    <row r="3944" spans="1:4" hidden="1" x14ac:dyDescent="0.3">
      <c r="A3944" t="s">
        <v>161</v>
      </c>
      <c r="B3944" t="s">
        <v>93</v>
      </c>
      <c r="C3944">
        <v>3943</v>
      </c>
      <c r="D3944">
        <v>3943</v>
      </c>
    </row>
    <row r="3945" spans="1:4" x14ac:dyDescent="0.3">
      <c r="A3945" t="s">
        <v>139</v>
      </c>
      <c r="B3945" t="s">
        <v>3788</v>
      </c>
      <c r="C3945">
        <v>3944</v>
      </c>
      <c r="D3945">
        <v>3944</v>
      </c>
    </row>
    <row r="3946" spans="1:4" hidden="1" x14ac:dyDescent="0.3">
      <c r="A3946" t="s">
        <v>93</v>
      </c>
      <c r="B3946" t="s">
        <v>93</v>
      </c>
      <c r="C3946">
        <v>3945</v>
      </c>
      <c r="D3946">
        <v>3945</v>
      </c>
    </row>
    <row r="3947" spans="1:4" hidden="1" x14ac:dyDescent="0.3">
      <c r="A3947" t="s">
        <v>215</v>
      </c>
      <c r="B3947" t="s">
        <v>108</v>
      </c>
      <c r="C3947">
        <v>3946</v>
      </c>
      <c r="D3947">
        <v>3946</v>
      </c>
    </row>
    <row r="3948" spans="1:4" hidden="1" x14ac:dyDescent="0.3">
      <c r="A3948" t="s">
        <v>161</v>
      </c>
      <c r="B3948" t="s">
        <v>93</v>
      </c>
      <c r="C3948">
        <v>3947</v>
      </c>
      <c r="D3948">
        <v>3947</v>
      </c>
    </row>
    <row r="3949" spans="1:4" hidden="1" x14ac:dyDescent="0.3">
      <c r="A3949" t="s">
        <v>90</v>
      </c>
      <c r="B3949" t="s">
        <v>3789</v>
      </c>
      <c r="C3949">
        <v>3948</v>
      </c>
      <c r="D3949">
        <v>3948</v>
      </c>
    </row>
    <row r="3950" spans="1:4" hidden="1" x14ac:dyDescent="0.3">
      <c r="A3950" t="s">
        <v>215</v>
      </c>
      <c r="B3950" t="s">
        <v>108</v>
      </c>
      <c r="C3950">
        <v>3949</v>
      </c>
      <c r="D3950">
        <v>3949</v>
      </c>
    </row>
    <row r="3951" spans="1:4" x14ac:dyDescent="0.3">
      <c r="A3951" t="s">
        <v>139</v>
      </c>
      <c r="B3951" t="s">
        <v>3788</v>
      </c>
      <c r="C3951">
        <v>3950</v>
      </c>
      <c r="D3951">
        <v>3950</v>
      </c>
    </row>
    <row r="3952" spans="1:4" hidden="1" x14ac:dyDescent="0.3">
      <c r="A3952" t="s">
        <v>108</v>
      </c>
      <c r="B3952" t="s">
        <v>108</v>
      </c>
      <c r="C3952">
        <v>3951</v>
      </c>
      <c r="D3952">
        <v>3951</v>
      </c>
    </row>
    <row r="3953" spans="1:4" hidden="1" x14ac:dyDescent="0.3">
      <c r="A3953" t="s">
        <v>108</v>
      </c>
      <c r="B3953" t="s">
        <v>108</v>
      </c>
      <c r="C3953">
        <v>3952</v>
      </c>
      <c r="D3953">
        <v>3952</v>
      </c>
    </row>
    <row r="3954" spans="1:4" hidden="1" x14ac:dyDescent="0.3">
      <c r="A3954" t="s">
        <v>176</v>
      </c>
      <c r="B3954" t="s">
        <v>108</v>
      </c>
      <c r="C3954">
        <v>3953</v>
      </c>
      <c r="D3954">
        <v>3953</v>
      </c>
    </row>
    <row r="3955" spans="1:4" hidden="1" x14ac:dyDescent="0.3">
      <c r="A3955" t="s">
        <v>215</v>
      </c>
      <c r="B3955" t="s">
        <v>108</v>
      </c>
      <c r="C3955">
        <v>3954</v>
      </c>
      <c r="D3955">
        <v>3954</v>
      </c>
    </row>
    <row r="3956" spans="1:4" hidden="1" x14ac:dyDescent="0.3">
      <c r="A3956" t="s">
        <v>93</v>
      </c>
      <c r="B3956" t="s">
        <v>93</v>
      </c>
      <c r="C3956">
        <v>3955</v>
      </c>
      <c r="D3956">
        <v>3955</v>
      </c>
    </row>
    <row r="3957" spans="1:4" hidden="1" x14ac:dyDescent="0.3">
      <c r="A3957" t="s">
        <v>108</v>
      </c>
      <c r="B3957" t="s">
        <v>108</v>
      </c>
      <c r="C3957">
        <v>3956</v>
      </c>
      <c r="D3957">
        <v>3956</v>
      </c>
    </row>
    <row r="3958" spans="1:4" x14ac:dyDescent="0.3">
      <c r="A3958" t="s">
        <v>139</v>
      </c>
      <c r="B3958" t="s">
        <v>3788</v>
      </c>
      <c r="C3958">
        <v>3957</v>
      </c>
      <c r="D3958">
        <v>3957</v>
      </c>
    </row>
    <row r="3959" spans="1:4" hidden="1" x14ac:dyDescent="0.3">
      <c r="A3959" t="s">
        <v>215</v>
      </c>
      <c r="B3959" t="s">
        <v>108</v>
      </c>
      <c r="C3959">
        <v>3958</v>
      </c>
      <c r="D3959">
        <v>3958</v>
      </c>
    </row>
    <row r="3960" spans="1:4" x14ac:dyDescent="0.3">
      <c r="A3960" t="s">
        <v>24</v>
      </c>
      <c r="B3960" t="s">
        <v>3788</v>
      </c>
      <c r="C3960">
        <v>3959</v>
      </c>
      <c r="D3960">
        <v>3959</v>
      </c>
    </row>
    <row r="3961" spans="1:4" hidden="1" x14ac:dyDescent="0.3">
      <c r="A3961" t="s">
        <v>254</v>
      </c>
      <c r="B3961" t="s">
        <v>3790</v>
      </c>
      <c r="C3961">
        <v>3960</v>
      </c>
      <c r="D3961">
        <v>3960</v>
      </c>
    </row>
    <row r="3962" spans="1:4" hidden="1" x14ac:dyDescent="0.3">
      <c r="A3962" t="s">
        <v>26</v>
      </c>
      <c r="B3962" t="s">
        <v>3787</v>
      </c>
      <c r="C3962">
        <v>3961</v>
      </c>
      <c r="D3962">
        <v>3961</v>
      </c>
    </row>
    <row r="3963" spans="1:4" x14ac:dyDescent="0.3">
      <c r="A3963" t="s">
        <v>159</v>
      </c>
      <c r="B3963" t="s">
        <v>3788</v>
      </c>
      <c r="C3963">
        <v>3962</v>
      </c>
      <c r="D3963">
        <v>3962</v>
      </c>
    </row>
    <row r="3964" spans="1:4" hidden="1" x14ac:dyDescent="0.3">
      <c r="A3964" t="s">
        <v>161</v>
      </c>
      <c r="B3964" t="s">
        <v>93</v>
      </c>
      <c r="C3964">
        <v>3963</v>
      </c>
      <c r="D3964">
        <v>3963</v>
      </c>
    </row>
    <row r="3965" spans="1:4" hidden="1" x14ac:dyDescent="0.3">
      <c r="A3965" t="s">
        <v>215</v>
      </c>
      <c r="B3965" t="s">
        <v>108</v>
      </c>
      <c r="C3965">
        <v>3964</v>
      </c>
      <c r="D3965">
        <v>3964</v>
      </c>
    </row>
    <row r="3966" spans="1:4" hidden="1" x14ac:dyDescent="0.3">
      <c r="A3966" t="s">
        <v>161</v>
      </c>
      <c r="B3966" t="s">
        <v>93</v>
      </c>
      <c r="C3966">
        <v>3965</v>
      </c>
      <c r="D3966">
        <v>3965</v>
      </c>
    </row>
    <row r="3967" spans="1:4" hidden="1" x14ac:dyDescent="0.3">
      <c r="A3967" t="s">
        <v>623</v>
      </c>
      <c r="B3967" t="s">
        <v>108</v>
      </c>
      <c r="C3967">
        <v>3966</v>
      </c>
      <c r="D3967">
        <v>3966</v>
      </c>
    </row>
    <row r="3968" spans="1:4" hidden="1" x14ac:dyDescent="0.3">
      <c r="A3968" t="s">
        <v>176</v>
      </c>
      <c r="B3968" t="s">
        <v>108</v>
      </c>
      <c r="C3968">
        <v>3967</v>
      </c>
      <c r="D3968">
        <v>3967</v>
      </c>
    </row>
    <row r="3969" spans="1:4" hidden="1" x14ac:dyDescent="0.3">
      <c r="A3969" t="s">
        <v>93</v>
      </c>
      <c r="B3969" t="s">
        <v>93</v>
      </c>
      <c r="C3969">
        <v>3968</v>
      </c>
      <c r="D3969">
        <v>3968</v>
      </c>
    </row>
    <row r="3970" spans="1:4" hidden="1" x14ac:dyDescent="0.3">
      <c r="A3970" t="s">
        <v>161</v>
      </c>
      <c r="B3970" t="s">
        <v>93</v>
      </c>
      <c r="C3970">
        <v>3969</v>
      </c>
      <c r="D3970">
        <v>3969</v>
      </c>
    </row>
    <row r="3971" spans="1:4" hidden="1" x14ac:dyDescent="0.3">
      <c r="A3971" t="s">
        <v>93</v>
      </c>
      <c r="B3971" t="s">
        <v>93</v>
      </c>
      <c r="C3971">
        <v>3970</v>
      </c>
      <c r="D3971">
        <v>3970</v>
      </c>
    </row>
    <row r="3972" spans="1:4" hidden="1" x14ac:dyDescent="0.3">
      <c r="A3972" t="s">
        <v>108</v>
      </c>
      <c r="B3972" t="s">
        <v>108</v>
      </c>
      <c r="C3972">
        <v>3971</v>
      </c>
      <c r="D3972">
        <v>3971</v>
      </c>
    </row>
    <row r="3973" spans="1:4" hidden="1" x14ac:dyDescent="0.3">
      <c r="A3973" t="s">
        <v>161</v>
      </c>
      <c r="B3973" t="s">
        <v>93</v>
      </c>
      <c r="C3973">
        <v>3972</v>
      </c>
      <c r="D3973">
        <v>3972</v>
      </c>
    </row>
    <row r="3974" spans="1:4" hidden="1" x14ac:dyDescent="0.3">
      <c r="A3974" t="s">
        <v>176</v>
      </c>
      <c r="B3974" t="s">
        <v>108</v>
      </c>
      <c r="C3974">
        <v>3973</v>
      </c>
      <c r="D3974">
        <v>3973</v>
      </c>
    </row>
    <row r="3975" spans="1:4" hidden="1" x14ac:dyDescent="0.3">
      <c r="A3975" t="s">
        <v>215</v>
      </c>
      <c r="B3975" t="s">
        <v>108</v>
      </c>
      <c r="C3975">
        <v>3974</v>
      </c>
      <c r="D3975">
        <v>3974</v>
      </c>
    </row>
    <row r="3976" spans="1:4" hidden="1" x14ac:dyDescent="0.3">
      <c r="A3976" t="s">
        <v>215</v>
      </c>
      <c r="B3976" t="s">
        <v>108</v>
      </c>
      <c r="C3976">
        <v>3975</v>
      </c>
      <c r="D3976">
        <v>3975</v>
      </c>
    </row>
    <row r="3977" spans="1:4" hidden="1" x14ac:dyDescent="0.3">
      <c r="A3977" t="s">
        <v>215</v>
      </c>
      <c r="B3977" t="s">
        <v>108</v>
      </c>
      <c r="C3977">
        <v>3976</v>
      </c>
      <c r="D3977">
        <v>3976</v>
      </c>
    </row>
    <row r="3978" spans="1:4" hidden="1" x14ac:dyDescent="0.3">
      <c r="A3978" t="s">
        <v>161</v>
      </c>
      <c r="B3978" t="s">
        <v>93</v>
      </c>
      <c r="C3978">
        <v>3977</v>
      </c>
      <c r="D3978">
        <v>3977</v>
      </c>
    </row>
    <row r="3979" spans="1:4" hidden="1" x14ac:dyDescent="0.3">
      <c r="A3979" t="s">
        <v>90</v>
      </c>
      <c r="B3979" t="s">
        <v>3789</v>
      </c>
      <c r="C3979">
        <v>3978</v>
      </c>
      <c r="D3979">
        <v>3978</v>
      </c>
    </row>
    <row r="3980" spans="1:4" hidden="1" x14ac:dyDescent="0.3">
      <c r="A3980" t="s">
        <v>227</v>
      </c>
      <c r="B3980" t="s">
        <v>108</v>
      </c>
      <c r="C3980">
        <v>3979</v>
      </c>
      <c r="D3980">
        <v>3979</v>
      </c>
    </row>
    <row r="3981" spans="1:4" x14ac:dyDescent="0.3">
      <c r="A3981" t="s">
        <v>139</v>
      </c>
      <c r="B3981" t="s">
        <v>3788</v>
      </c>
      <c r="C3981">
        <v>3980</v>
      </c>
      <c r="D3981">
        <v>3980</v>
      </c>
    </row>
    <row r="3982" spans="1:4" hidden="1" x14ac:dyDescent="0.3">
      <c r="A3982" t="s">
        <v>90</v>
      </c>
      <c r="B3982" t="s">
        <v>3789</v>
      </c>
      <c r="C3982">
        <v>3981</v>
      </c>
      <c r="D3982">
        <v>3981</v>
      </c>
    </row>
    <row r="3983" spans="1:4" hidden="1" x14ac:dyDescent="0.3">
      <c r="A3983" t="s">
        <v>176</v>
      </c>
      <c r="B3983" t="s">
        <v>108</v>
      </c>
      <c r="C3983">
        <v>3982</v>
      </c>
      <c r="D3983">
        <v>3982</v>
      </c>
    </row>
    <row r="3984" spans="1:4" hidden="1" x14ac:dyDescent="0.3">
      <c r="A3984" t="s">
        <v>161</v>
      </c>
      <c r="B3984" t="s">
        <v>93</v>
      </c>
      <c r="C3984">
        <v>3983</v>
      </c>
      <c r="D3984">
        <v>3983</v>
      </c>
    </row>
    <row r="3985" spans="1:4" hidden="1" x14ac:dyDescent="0.3">
      <c r="A3985" t="s">
        <v>176</v>
      </c>
      <c r="B3985" t="s">
        <v>108</v>
      </c>
      <c r="C3985">
        <v>3984</v>
      </c>
      <c r="D3985">
        <v>3984</v>
      </c>
    </row>
    <row r="3986" spans="1:4" hidden="1" x14ac:dyDescent="0.3">
      <c r="A3986" t="s">
        <v>161</v>
      </c>
      <c r="B3986" t="s">
        <v>93</v>
      </c>
      <c r="C3986">
        <v>3985</v>
      </c>
      <c r="D3986">
        <v>3985</v>
      </c>
    </row>
    <row r="3987" spans="1:4" hidden="1" x14ac:dyDescent="0.3">
      <c r="A3987" t="s">
        <v>161</v>
      </c>
      <c r="B3987" t="s">
        <v>93</v>
      </c>
      <c r="C3987">
        <v>3986</v>
      </c>
      <c r="D3987">
        <v>3986</v>
      </c>
    </row>
    <row r="3988" spans="1:4" hidden="1" x14ac:dyDescent="0.3">
      <c r="A3988" t="s">
        <v>215</v>
      </c>
      <c r="B3988" t="s">
        <v>108</v>
      </c>
      <c r="C3988">
        <v>3987</v>
      </c>
      <c r="D3988">
        <v>3987</v>
      </c>
    </row>
    <row r="3989" spans="1:4" hidden="1" x14ac:dyDescent="0.3">
      <c r="A3989" t="s">
        <v>93</v>
      </c>
      <c r="B3989" t="s">
        <v>93</v>
      </c>
      <c r="C3989">
        <v>3988</v>
      </c>
      <c r="D3989">
        <v>3988</v>
      </c>
    </row>
    <row r="3990" spans="1:4" hidden="1" x14ac:dyDescent="0.3">
      <c r="A3990" t="s">
        <v>215</v>
      </c>
      <c r="B3990" t="s">
        <v>108</v>
      </c>
      <c r="C3990">
        <v>3989</v>
      </c>
      <c r="D3990">
        <v>3989</v>
      </c>
    </row>
    <row r="3991" spans="1:4" hidden="1" x14ac:dyDescent="0.3">
      <c r="A3991" t="s">
        <v>93</v>
      </c>
      <c r="B3991" t="s">
        <v>93</v>
      </c>
      <c r="C3991">
        <v>3990</v>
      </c>
      <c r="D3991">
        <v>3990</v>
      </c>
    </row>
    <row r="3992" spans="1:4" hidden="1" x14ac:dyDescent="0.3">
      <c r="A3992" t="s">
        <v>161</v>
      </c>
      <c r="B3992" t="s">
        <v>93</v>
      </c>
      <c r="C3992">
        <v>3991</v>
      </c>
      <c r="D3992">
        <v>3991</v>
      </c>
    </row>
    <row r="3993" spans="1:4" hidden="1" x14ac:dyDescent="0.3">
      <c r="A3993" t="s">
        <v>26</v>
      </c>
      <c r="B3993" t="s">
        <v>3787</v>
      </c>
      <c r="C3993">
        <v>3992</v>
      </c>
      <c r="D3993">
        <v>3992</v>
      </c>
    </row>
    <row r="3994" spans="1:4" hidden="1" x14ac:dyDescent="0.3">
      <c r="A3994" t="s">
        <v>161</v>
      </c>
      <c r="B3994" t="s">
        <v>93</v>
      </c>
      <c r="C3994">
        <v>3993</v>
      </c>
      <c r="D3994">
        <v>3993</v>
      </c>
    </row>
    <row r="3995" spans="1:4" hidden="1" x14ac:dyDescent="0.3">
      <c r="A3995" t="s">
        <v>93</v>
      </c>
      <c r="B3995" t="s">
        <v>93</v>
      </c>
      <c r="C3995">
        <v>3994</v>
      </c>
      <c r="D3995">
        <v>3994</v>
      </c>
    </row>
    <row r="3996" spans="1:4" hidden="1" x14ac:dyDescent="0.3">
      <c r="A3996" t="s">
        <v>215</v>
      </c>
      <c r="B3996" t="s">
        <v>108</v>
      </c>
      <c r="C3996">
        <v>3995</v>
      </c>
      <c r="D3996">
        <v>3995</v>
      </c>
    </row>
    <row r="3997" spans="1:4" hidden="1" x14ac:dyDescent="0.3">
      <c r="A3997" t="s">
        <v>93</v>
      </c>
      <c r="B3997" t="s">
        <v>93</v>
      </c>
      <c r="C3997">
        <v>3996</v>
      </c>
      <c r="D3997">
        <v>3996</v>
      </c>
    </row>
    <row r="3998" spans="1:4" hidden="1" x14ac:dyDescent="0.3">
      <c r="A3998" t="s">
        <v>108</v>
      </c>
      <c r="B3998" t="s">
        <v>108</v>
      </c>
      <c r="C3998">
        <v>3997</v>
      </c>
      <c r="D3998">
        <v>3997</v>
      </c>
    </row>
    <row r="3999" spans="1:4" hidden="1" x14ac:dyDescent="0.3">
      <c r="A3999" t="s">
        <v>93</v>
      </c>
      <c r="B3999" t="s">
        <v>93</v>
      </c>
      <c r="C3999">
        <v>3998</v>
      </c>
      <c r="D3999">
        <v>3998</v>
      </c>
    </row>
    <row r="4000" spans="1:4" hidden="1" x14ac:dyDescent="0.3">
      <c r="A4000" t="s">
        <v>215</v>
      </c>
      <c r="B4000" t="s">
        <v>108</v>
      </c>
      <c r="C4000">
        <v>3999</v>
      </c>
      <c r="D4000">
        <v>3999</v>
      </c>
    </row>
    <row r="4001" spans="1:4" hidden="1" x14ac:dyDescent="0.3">
      <c r="A4001" t="s">
        <v>93</v>
      </c>
      <c r="B4001" t="s">
        <v>93</v>
      </c>
      <c r="C4001">
        <v>4000</v>
      </c>
      <c r="D4001">
        <v>4000</v>
      </c>
    </row>
    <row r="4002" spans="1:4" x14ac:dyDescent="0.3">
      <c r="A4002" t="s">
        <v>139</v>
      </c>
      <c r="B4002" t="s">
        <v>3788</v>
      </c>
      <c r="C4002">
        <v>4001</v>
      </c>
      <c r="D4002">
        <v>4001</v>
      </c>
    </row>
    <row r="4003" spans="1:4" hidden="1" x14ac:dyDescent="0.3">
      <c r="A4003" t="s">
        <v>108</v>
      </c>
      <c r="B4003" t="s">
        <v>108</v>
      </c>
      <c r="C4003">
        <v>4002</v>
      </c>
      <c r="D4003">
        <v>4002</v>
      </c>
    </row>
    <row r="4004" spans="1:4" hidden="1" x14ac:dyDescent="0.3">
      <c r="A4004" t="s">
        <v>108</v>
      </c>
      <c r="B4004" t="s">
        <v>108</v>
      </c>
      <c r="C4004">
        <v>4003</v>
      </c>
      <c r="D4004">
        <v>4003</v>
      </c>
    </row>
    <row r="4005" spans="1:4" hidden="1" x14ac:dyDescent="0.3">
      <c r="A4005" t="s">
        <v>161</v>
      </c>
      <c r="B4005" t="s">
        <v>93</v>
      </c>
      <c r="C4005">
        <v>4004</v>
      </c>
      <c r="D4005">
        <v>4004</v>
      </c>
    </row>
    <row r="4006" spans="1:4" hidden="1" x14ac:dyDescent="0.3">
      <c r="A4006" t="s">
        <v>26</v>
      </c>
      <c r="B4006" t="s">
        <v>3787</v>
      </c>
      <c r="C4006">
        <v>4005</v>
      </c>
      <c r="D4006">
        <v>4005</v>
      </c>
    </row>
    <row r="4007" spans="1:4" hidden="1" x14ac:dyDescent="0.3">
      <c r="A4007" t="s">
        <v>215</v>
      </c>
      <c r="B4007" t="s">
        <v>108</v>
      </c>
      <c r="C4007">
        <v>4006</v>
      </c>
      <c r="D4007">
        <v>4006</v>
      </c>
    </row>
    <row r="4008" spans="1:4" hidden="1" x14ac:dyDescent="0.3">
      <c r="A4008" t="s">
        <v>26</v>
      </c>
      <c r="B4008" t="s">
        <v>3787</v>
      </c>
      <c r="C4008">
        <v>4007</v>
      </c>
      <c r="D4008">
        <v>4007</v>
      </c>
    </row>
    <row r="4009" spans="1:4" hidden="1" x14ac:dyDescent="0.3">
      <c r="A4009" t="s">
        <v>93</v>
      </c>
      <c r="B4009" t="s">
        <v>93</v>
      </c>
      <c r="C4009">
        <v>4008</v>
      </c>
      <c r="D4009">
        <v>4008</v>
      </c>
    </row>
    <row r="4010" spans="1:4" hidden="1" x14ac:dyDescent="0.3">
      <c r="A4010" t="s">
        <v>108</v>
      </c>
      <c r="B4010" t="s">
        <v>108</v>
      </c>
      <c r="C4010">
        <v>4009</v>
      </c>
      <c r="D4010">
        <v>4009</v>
      </c>
    </row>
    <row r="4011" spans="1:4" hidden="1" x14ac:dyDescent="0.3">
      <c r="A4011" t="s">
        <v>93</v>
      </c>
      <c r="B4011" t="s">
        <v>93</v>
      </c>
      <c r="C4011">
        <v>4010</v>
      </c>
      <c r="D4011">
        <v>4010</v>
      </c>
    </row>
    <row r="4012" spans="1:4" hidden="1" x14ac:dyDescent="0.3">
      <c r="A4012" t="s">
        <v>161</v>
      </c>
      <c r="B4012" t="s">
        <v>93</v>
      </c>
      <c r="C4012">
        <v>4011</v>
      </c>
      <c r="D4012">
        <v>4011</v>
      </c>
    </row>
    <row r="4013" spans="1:4" hidden="1" x14ac:dyDescent="0.3">
      <c r="A4013" t="s">
        <v>161</v>
      </c>
      <c r="B4013" t="s">
        <v>93</v>
      </c>
      <c r="C4013">
        <v>4012</v>
      </c>
      <c r="D4013">
        <v>4012</v>
      </c>
    </row>
    <row r="4014" spans="1:4" hidden="1" x14ac:dyDescent="0.3">
      <c r="A4014" t="s">
        <v>215</v>
      </c>
      <c r="B4014" t="s">
        <v>108</v>
      </c>
      <c r="C4014">
        <v>4013</v>
      </c>
      <c r="D4014">
        <v>4013</v>
      </c>
    </row>
    <row r="4015" spans="1:4" hidden="1" x14ac:dyDescent="0.3">
      <c r="A4015" t="s">
        <v>161</v>
      </c>
      <c r="B4015" t="s">
        <v>93</v>
      </c>
      <c r="C4015">
        <v>4014</v>
      </c>
      <c r="D4015">
        <v>4014</v>
      </c>
    </row>
    <row r="4016" spans="1:4" hidden="1" x14ac:dyDescent="0.3">
      <c r="A4016" t="s">
        <v>203</v>
      </c>
      <c r="B4016" t="s">
        <v>93</v>
      </c>
      <c r="C4016">
        <v>4015</v>
      </c>
      <c r="D4016">
        <v>4015</v>
      </c>
    </row>
    <row r="4017" spans="1:4" hidden="1" x14ac:dyDescent="0.3">
      <c r="A4017" t="s">
        <v>90</v>
      </c>
      <c r="B4017" t="s">
        <v>3789</v>
      </c>
      <c r="C4017">
        <v>4016</v>
      </c>
      <c r="D4017">
        <v>4016</v>
      </c>
    </row>
    <row r="4018" spans="1:4" hidden="1" x14ac:dyDescent="0.3">
      <c r="A4018" t="s">
        <v>26</v>
      </c>
      <c r="B4018" t="s">
        <v>3787</v>
      </c>
      <c r="C4018">
        <v>4017</v>
      </c>
      <c r="D4018">
        <v>4017</v>
      </c>
    </row>
    <row r="4019" spans="1:4" hidden="1" x14ac:dyDescent="0.3">
      <c r="A4019" t="s">
        <v>108</v>
      </c>
      <c r="B4019" t="s">
        <v>108</v>
      </c>
      <c r="C4019">
        <v>4018</v>
      </c>
      <c r="D4019">
        <v>4018</v>
      </c>
    </row>
    <row r="4020" spans="1:4" hidden="1" x14ac:dyDescent="0.3">
      <c r="A4020" t="s">
        <v>176</v>
      </c>
      <c r="B4020" t="s">
        <v>108</v>
      </c>
      <c r="C4020">
        <v>4019</v>
      </c>
      <c r="D4020">
        <v>4019</v>
      </c>
    </row>
    <row r="4021" spans="1:4" hidden="1" x14ac:dyDescent="0.3">
      <c r="A4021" t="s">
        <v>161</v>
      </c>
      <c r="B4021" t="s">
        <v>93</v>
      </c>
      <c r="C4021">
        <v>4020</v>
      </c>
      <c r="D4021">
        <v>4020</v>
      </c>
    </row>
    <row r="4022" spans="1:4" x14ac:dyDescent="0.3">
      <c r="A4022" t="s">
        <v>139</v>
      </c>
      <c r="B4022" t="s">
        <v>3788</v>
      </c>
      <c r="C4022">
        <v>4021</v>
      </c>
      <c r="D4022">
        <v>4021</v>
      </c>
    </row>
    <row r="4023" spans="1:4" hidden="1" x14ac:dyDescent="0.3">
      <c r="A4023" t="s">
        <v>108</v>
      </c>
      <c r="B4023" t="s">
        <v>108</v>
      </c>
      <c r="C4023">
        <v>4022</v>
      </c>
      <c r="D4023">
        <v>4022</v>
      </c>
    </row>
    <row r="4024" spans="1:4" hidden="1" x14ac:dyDescent="0.3">
      <c r="A4024" t="s">
        <v>26</v>
      </c>
      <c r="B4024" t="s">
        <v>3787</v>
      </c>
      <c r="C4024">
        <v>4023</v>
      </c>
      <c r="D4024">
        <v>4023</v>
      </c>
    </row>
    <row r="4025" spans="1:4" hidden="1" x14ac:dyDescent="0.3">
      <c r="A4025" t="s">
        <v>108</v>
      </c>
      <c r="B4025" t="s">
        <v>108</v>
      </c>
      <c r="C4025">
        <v>4024</v>
      </c>
      <c r="D4025">
        <v>4024</v>
      </c>
    </row>
    <row r="4026" spans="1:4" hidden="1" x14ac:dyDescent="0.3">
      <c r="A4026" t="s">
        <v>227</v>
      </c>
      <c r="B4026" t="s">
        <v>108</v>
      </c>
      <c r="C4026">
        <v>4025</v>
      </c>
      <c r="D4026">
        <v>4025</v>
      </c>
    </row>
    <row r="4027" spans="1:4" hidden="1" x14ac:dyDescent="0.3">
      <c r="A4027" t="s">
        <v>161</v>
      </c>
      <c r="B4027" t="s">
        <v>93</v>
      </c>
      <c r="C4027">
        <v>4026</v>
      </c>
      <c r="D4027">
        <v>4026</v>
      </c>
    </row>
    <row r="4028" spans="1:4" hidden="1" x14ac:dyDescent="0.3">
      <c r="A4028" t="s">
        <v>203</v>
      </c>
      <c r="B4028" t="s">
        <v>93</v>
      </c>
      <c r="C4028">
        <v>4027</v>
      </c>
      <c r="D4028">
        <v>4027</v>
      </c>
    </row>
    <row r="4029" spans="1:4" hidden="1" x14ac:dyDescent="0.3">
      <c r="A4029" t="s">
        <v>215</v>
      </c>
      <c r="B4029" t="s">
        <v>108</v>
      </c>
      <c r="C4029">
        <v>4028</v>
      </c>
      <c r="D4029">
        <v>4028</v>
      </c>
    </row>
    <row r="4030" spans="1:4" hidden="1" x14ac:dyDescent="0.3">
      <c r="A4030" t="s">
        <v>161</v>
      </c>
      <c r="B4030" t="s">
        <v>93</v>
      </c>
      <c r="C4030">
        <v>4029</v>
      </c>
      <c r="D4030">
        <v>4029</v>
      </c>
    </row>
    <row r="4031" spans="1:4" hidden="1" x14ac:dyDescent="0.3">
      <c r="A4031" t="s">
        <v>161</v>
      </c>
      <c r="B4031" t="s">
        <v>93</v>
      </c>
      <c r="C4031">
        <v>4030</v>
      </c>
      <c r="D4031">
        <v>4030</v>
      </c>
    </row>
    <row r="4032" spans="1:4" hidden="1" x14ac:dyDescent="0.3">
      <c r="A4032" t="s">
        <v>215</v>
      </c>
      <c r="B4032" t="s">
        <v>108</v>
      </c>
      <c r="C4032">
        <v>4031</v>
      </c>
      <c r="D4032">
        <v>4031</v>
      </c>
    </row>
    <row r="4033" spans="1:4" hidden="1" x14ac:dyDescent="0.3">
      <c r="A4033" t="s">
        <v>26</v>
      </c>
      <c r="B4033" t="s">
        <v>3787</v>
      </c>
      <c r="C4033">
        <v>4032</v>
      </c>
      <c r="D4033">
        <v>4032</v>
      </c>
    </row>
    <row r="4034" spans="1:4" hidden="1" x14ac:dyDescent="0.3">
      <c r="A4034" t="s">
        <v>161</v>
      </c>
      <c r="B4034" t="s">
        <v>93</v>
      </c>
      <c r="C4034">
        <v>4033</v>
      </c>
      <c r="D4034">
        <v>4033</v>
      </c>
    </row>
    <row r="4035" spans="1:4" hidden="1" x14ac:dyDescent="0.3">
      <c r="A4035" t="s">
        <v>90</v>
      </c>
      <c r="B4035" t="s">
        <v>3789</v>
      </c>
      <c r="C4035">
        <v>4034</v>
      </c>
      <c r="D4035">
        <v>4034</v>
      </c>
    </row>
    <row r="4036" spans="1:4" hidden="1" x14ac:dyDescent="0.3">
      <c r="A4036" t="s">
        <v>93</v>
      </c>
      <c r="B4036" t="s">
        <v>93</v>
      </c>
      <c r="C4036">
        <v>4035</v>
      </c>
      <c r="D4036">
        <v>4035</v>
      </c>
    </row>
    <row r="4037" spans="1:4" hidden="1" x14ac:dyDescent="0.3">
      <c r="A4037" t="s">
        <v>203</v>
      </c>
      <c r="B4037" t="s">
        <v>93</v>
      </c>
      <c r="C4037">
        <v>4036</v>
      </c>
      <c r="D4037">
        <v>4036</v>
      </c>
    </row>
    <row r="4038" spans="1:4" hidden="1" x14ac:dyDescent="0.3">
      <c r="A4038" t="s">
        <v>209</v>
      </c>
      <c r="B4038" t="s">
        <v>3789</v>
      </c>
      <c r="C4038">
        <v>4037</v>
      </c>
      <c r="D4038">
        <v>4037</v>
      </c>
    </row>
    <row r="4039" spans="1:4" x14ac:dyDescent="0.3">
      <c r="A4039" t="s">
        <v>139</v>
      </c>
      <c r="B4039" t="s">
        <v>3788</v>
      </c>
      <c r="C4039">
        <v>4038</v>
      </c>
      <c r="D4039">
        <v>4038</v>
      </c>
    </row>
    <row r="4040" spans="1:4" hidden="1" x14ac:dyDescent="0.3">
      <c r="A4040" t="s">
        <v>93</v>
      </c>
      <c r="B4040" t="s">
        <v>93</v>
      </c>
      <c r="C4040">
        <v>4039</v>
      </c>
      <c r="D4040">
        <v>4039</v>
      </c>
    </row>
    <row r="4041" spans="1:4" hidden="1" x14ac:dyDescent="0.3">
      <c r="A4041" t="s">
        <v>90</v>
      </c>
      <c r="B4041" t="s">
        <v>3789</v>
      </c>
      <c r="C4041">
        <v>4040</v>
      </c>
      <c r="D4041">
        <v>4040</v>
      </c>
    </row>
    <row r="4042" spans="1:4" x14ac:dyDescent="0.3">
      <c r="A4042" t="s">
        <v>139</v>
      </c>
      <c r="B4042" t="s">
        <v>3788</v>
      </c>
      <c r="C4042">
        <v>4041</v>
      </c>
      <c r="D4042">
        <v>4041</v>
      </c>
    </row>
    <row r="4043" spans="1:4" hidden="1" x14ac:dyDescent="0.3">
      <c r="A4043" t="s">
        <v>215</v>
      </c>
      <c r="B4043" t="s">
        <v>108</v>
      </c>
      <c r="C4043">
        <v>4042</v>
      </c>
      <c r="D4043">
        <v>4042</v>
      </c>
    </row>
    <row r="4044" spans="1:4" hidden="1" x14ac:dyDescent="0.3">
      <c r="A4044" t="s">
        <v>161</v>
      </c>
      <c r="B4044" t="s">
        <v>93</v>
      </c>
      <c r="C4044">
        <v>4043</v>
      </c>
      <c r="D4044">
        <v>4043</v>
      </c>
    </row>
    <row r="4045" spans="1:4" hidden="1" x14ac:dyDescent="0.3">
      <c r="A4045" t="s">
        <v>108</v>
      </c>
      <c r="B4045" t="s">
        <v>108</v>
      </c>
      <c r="C4045">
        <v>4044</v>
      </c>
      <c r="D4045">
        <v>4044</v>
      </c>
    </row>
    <row r="4046" spans="1:4" x14ac:dyDescent="0.3">
      <c r="A4046" t="s">
        <v>139</v>
      </c>
      <c r="B4046" t="s">
        <v>3788</v>
      </c>
      <c r="C4046">
        <v>4045</v>
      </c>
      <c r="D4046">
        <v>4045</v>
      </c>
    </row>
    <row r="4047" spans="1:4" hidden="1" x14ac:dyDescent="0.3">
      <c r="A4047" t="s">
        <v>90</v>
      </c>
      <c r="B4047" t="s">
        <v>3789</v>
      </c>
      <c r="C4047">
        <v>4046</v>
      </c>
      <c r="D4047">
        <v>4046</v>
      </c>
    </row>
    <row r="4048" spans="1:4" hidden="1" x14ac:dyDescent="0.3">
      <c r="A4048" t="s">
        <v>215</v>
      </c>
      <c r="B4048" t="s">
        <v>108</v>
      </c>
      <c r="C4048">
        <v>4047</v>
      </c>
      <c r="D4048">
        <v>4047</v>
      </c>
    </row>
    <row r="4049" spans="1:4" x14ac:dyDescent="0.3">
      <c r="A4049" t="s">
        <v>159</v>
      </c>
      <c r="B4049" t="s">
        <v>3788</v>
      </c>
      <c r="C4049">
        <v>4048</v>
      </c>
      <c r="D4049">
        <v>4048</v>
      </c>
    </row>
    <row r="4050" spans="1:4" hidden="1" x14ac:dyDescent="0.3">
      <c r="A4050" t="s">
        <v>161</v>
      </c>
      <c r="B4050" t="s">
        <v>93</v>
      </c>
      <c r="C4050">
        <v>4049</v>
      </c>
      <c r="D4050">
        <v>4049</v>
      </c>
    </row>
    <row r="4051" spans="1:4" x14ac:dyDescent="0.3">
      <c r="A4051" t="s">
        <v>24</v>
      </c>
      <c r="B4051" t="s">
        <v>3788</v>
      </c>
      <c r="C4051">
        <v>4050</v>
      </c>
      <c r="D4051">
        <v>4050</v>
      </c>
    </row>
    <row r="4052" spans="1:4" x14ac:dyDescent="0.3">
      <c r="A4052" t="s">
        <v>24</v>
      </c>
      <c r="B4052" t="s">
        <v>3788</v>
      </c>
      <c r="C4052">
        <v>4051</v>
      </c>
      <c r="D4052">
        <v>4051</v>
      </c>
    </row>
    <row r="4053" spans="1:4" x14ac:dyDescent="0.3">
      <c r="A4053" t="s">
        <v>24</v>
      </c>
      <c r="B4053" t="s">
        <v>3788</v>
      </c>
      <c r="C4053">
        <v>4052</v>
      </c>
      <c r="D4053">
        <v>4052</v>
      </c>
    </row>
    <row r="4054" spans="1:4" x14ac:dyDescent="0.3">
      <c r="A4054" t="s">
        <v>24</v>
      </c>
      <c r="B4054" t="s">
        <v>3788</v>
      </c>
      <c r="C4054">
        <v>4053</v>
      </c>
      <c r="D4054">
        <v>4053</v>
      </c>
    </row>
    <row r="4055" spans="1:4" x14ac:dyDescent="0.3">
      <c r="A4055" t="s">
        <v>24</v>
      </c>
      <c r="B4055" t="s">
        <v>3788</v>
      </c>
      <c r="C4055">
        <v>4054</v>
      </c>
      <c r="D4055">
        <v>4054</v>
      </c>
    </row>
    <row r="4056" spans="1:4" x14ac:dyDescent="0.3">
      <c r="A4056" t="s">
        <v>24</v>
      </c>
      <c r="B4056" t="s">
        <v>3788</v>
      </c>
      <c r="C4056">
        <v>4055</v>
      </c>
      <c r="D4056">
        <v>4055</v>
      </c>
    </row>
    <row r="4057" spans="1:4" x14ac:dyDescent="0.3">
      <c r="A4057" t="s">
        <v>24</v>
      </c>
      <c r="B4057" t="s">
        <v>3788</v>
      </c>
      <c r="C4057">
        <v>4056</v>
      </c>
      <c r="D4057">
        <v>4056</v>
      </c>
    </row>
    <row r="4058" spans="1:4" x14ac:dyDescent="0.3">
      <c r="A4058" t="s">
        <v>24</v>
      </c>
      <c r="B4058" t="s">
        <v>3788</v>
      </c>
      <c r="C4058">
        <v>4057</v>
      </c>
      <c r="D4058">
        <v>4057</v>
      </c>
    </row>
    <row r="4059" spans="1:4" x14ac:dyDescent="0.3">
      <c r="A4059" t="s">
        <v>24</v>
      </c>
      <c r="B4059" t="s">
        <v>3788</v>
      </c>
      <c r="C4059">
        <v>4058</v>
      </c>
      <c r="D4059">
        <v>4058</v>
      </c>
    </row>
    <row r="4060" spans="1:4" x14ac:dyDescent="0.3">
      <c r="A4060" t="s">
        <v>24</v>
      </c>
      <c r="B4060" t="s">
        <v>3788</v>
      </c>
      <c r="C4060">
        <v>4059</v>
      </c>
      <c r="D4060">
        <v>4059</v>
      </c>
    </row>
    <row r="4061" spans="1:4" x14ac:dyDescent="0.3">
      <c r="A4061" t="s">
        <v>24</v>
      </c>
      <c r="B4061" t="s">
        <v>3788</v>
      </c>
      <c r="C4061">
        <v>4060</v>
      </c>
      <c r="D4061">
        <v>4060</v>
      </c>
    </row>
    <row r="4062" spans="1:4" x14ac:dyDescent="0.3">
      <c r="A4062" t="s">
        <v>24</v>
      </c>
      <c r="B4062" t="s">
        <v>3788</v>
      </c>
      <c r="C4062">
        <v>4061</v>
      </c>
      <c r="D4062">
        <v>4061</v>
      </c>
    </row>
    <row r="4063" spans="1:4" x14ac:dyDescent="0.3">
      <c r="A4063" t="s">
        <v>24</v>
      </c>
      <c r="B4063" t="s">
        <v>3788</v>
      </c>
      <c r="C4063">
        <v>4062</v>
      </c>
      <c r="D4063">
        <v>4062</v>
      </c>
    </row>
    <row r="4064" spans="1:4" x14ac:dyDescent="0.3">
      <c r="A4064" t="s">
        <v>24</v>
      </c>
      <c r="B4064" t="s">
        <v>3788</v>
      </c>
      <c r="C4064">
        <v>4063</v>
      </c>
      <c r="D4064">
        <v>4063</v>
      </c>
    </row>
    <row r="4065" spans="1:4" x14ac:dyDescent="0.3">
      <c r="A4065" t="s">
        <v>24</v>
      </c>
      <c r="B4065" t="s">
        <v>3788</v>
      </c>
      <c r="C4065">
        <v>4064</v>
      </c>
      <c r="D4065">
        <v>4064</v>
      </c>
    </row>
    <row r="4066" spans="1:4" x14ac:dyDescent="0.3">
      <c r="A4066" t="s">
        <v>24</v>
      </c>
      <c r="B4066" t="s">
        <v>3788</v>
      </c>
      <c r="C4066">
        <v>4065</v>
      </c>
      <c r="D4066">
        <v>4065</v>
      </c>
    </row>
    <row r="4067" spans="1:4" x14ac:dyDescent="0.3">
      <c r="A4067" t="s">
        <v>24</v>
      </c>
      <c r="B4067" t="s">
        <v>3788</v>
      </c>
      <c r="C4067">
        <v>4066</v>
      </c>
      <c r="D4067">
        <v>4066</v>
      </c>
    </row>
    <row r="4068" spans="1:4" x14ac:dyDescent="0.3">
      <c r="A4068" t="s">
        <v>24</v>
      </c>
      <c r="B4068" t="s">
        <v>3788</v>
      </c>
      <c r="C4068">
        <v>4067</v>
      </c>
      <c r="D4068">
        <v>4067</v>
      </c>
    </row>
    <row r="4069" spans="1:4" x14ac:dyDescent="0.3">
      <c r="A4069" t="s">
        <v>24</v>
      </c>
      <c r="B4069" t="s">
        <v>3788</v>
      </c>
      <c r="C4069">
        <v>4068</v>
      </c>
      <c r="D4069">
        <v>4068</v>
      </c>
    </row>
    <row r="4070" spans="1:4" x14ac:dyDescent="0.3">
      <c r="A4070" t="s">
        <v>24</v>
      </c>
      <c r="B4070" t="s">
        <v>3788</v>
      </c>
      <c r="C4070">
        <v>4069</v>
      </c>
      <c r="D4070">
        <v>4069</v>
      </c>
    </row>
    <row r="4071" spans="1:4" x14ac:dyDescent="0.3">
      <c r="A4071" t="s">
        <v>24</v>
      </c>
      <c r="B4071" t="s">
        <v>3788</v>
      </c>
      <c r="C4071">
        <v>4070</v>
      </c>
      <c r="D4071">
        <v>4070</v>
      </c>
    </row>
    <row r="4072" spans="1:4" x14ac:dyDescent="0.3">
      <c r="A4072" t="s">
        <v>24</v>
      </c>
      <c r="B4072" t="s">
        <v>3788</v>
      </c>
      <c r="C4072">
        <v>4071</v>
      </c>
      <c r="D4072">
        <v>4071</v>
      </c>
    </row>
    <row r="4073" spans="1:4" x14ac:dyDescent="0.3">
      <c r="A4073" t="s">
        <v>24</v>
      </c>
      <c r="B4073" t="s">
        <v>3788</v>
      </c>
      <c r="C4073">
        <v>4072</v>
      </c>
      <c r="D4073">
        <v>4072</v>
      </c>
    </row>
    <row r="4074" spans="1:4" x14ac:dyDescent="0.3">
      <c r="A4074" t="s">
        <v>24</v>
      </c>
      <c r="B4074" t="s">
        <v>3788</v>
      </c>
      <c r="C4074">
        <v>4073</v>
      </c>
      <c r="D4074">
        <v>4073</v>
      </c>
    </row>
    <row r="4075" spans="1:4" x14ac:dyDescent="0.3">
      <c r="A4075" t="s">
        <v>24</v>
      </c>
      <c r="B4075" t="s">
        <v>3788</v>
      </c>
      <c r="C4075">
        <v>4074</v>
      </c>
      <c r="D4075">
        <v>4074</v>
      </c>
    </row>
    <row r="4076" spans="1:4" x14ac:dyDescent="0.3">
      <c r="A4076" t="s">
        <v>24</v>
      </c>
      <c r="B4076" t="s">
        <v>3788</v>
      </c>
      <c r="C4076">
        <v>4075</v>
      </c>
      <c r="D4076">
        <v>4075</v>
      </c>
    </row>
    <row r="4077" spans="1:4" x14ac:dyDescent="0.3">
      <c r="A4077" t="s">
        <v>24</v>
      </c>
      <c r="B4077" t="s">
        <v>3788</v>
      </c>
      <c r="C4077">
        <v>4076</v>
      </c>
      <c r="D4077">
        <v>4076</v>
      </c>
    </row>
    <row r="4078" spans="1:4" x14ac:dyDescent="0.3">
      <c r="A4078" t="s">
        <v>24</v>
      </c>
      <c r="B4078" t="s">
        <v>3788</v>
      </c>
      <c r="C4078">
        <v>4077</v>
      </c>
      <c r="D4078">
        <v>4077</v>
      </c>
    </row>
    <row r="4079" spans="1:4" x14ac:dyDescent="0.3">
      <c r="A4079" t="s">
        <v>24</v>
      </c>
      <c r="B4079" t="s">
        <v>3788</v>
      </c>
      <c r="C4079">
        <v>4078</v>
      </c>
      <c r="D4079">
        <v>4078</v>
      </c>
    </row>
    <row r="4080" spans="1:4" x14ac:dyDescent="0.3">
      <c r="A4080" t="s">
        <v>24</v>
      </c>
      <c r="B4080" t="s">
        <v>3788</v>
      </c>
      <c r="C4080">
        <v>4079</v>
      </c>
      <c r="D4080">
        <v>4079</v>
      </c>
    </row>
    <row r="4081" spans="1:4" x14ac:dyDescent="0.3">
      <c r="A4081" t="s">
        <v>24</v>
      </c>
      <c r="B4081" t="s">
        <v>3788</v>
      </c>
      <c r="C4081">
        <v>4080</v>
      </c>
      <c r="D4081">
        <v>4080</v>
      </c>
    </row>
    <row r="4082" spans="1:4" x14ac:dyDescent="0.3">
      <c r="A4082" t="s">
        <v>24</v>
      </c>
      <c r="B4082" t="s">
        <v>3788</v>
      </c>
      <c r="C4082">
        <v>4081</v>
      </c>
      <c r="D4082">
        <v>4081</v>
      </c>
    </row>
    <row r="4083" spans="1:4" x14ac:dyDescent="0.3">
      <c r="A4083" t="s">
        <v>24</v>
      </c>
      <c r="B4083" t="s">
        <v>3788</v>
      </c>
      <c r="C4083">
        <v>4082</v>
      </c>
      <c r="D4083">
        <v>4082</v>
      </c>
    </row>
    <row r="4084" spans="1:4" x14ac:dyDescent="0.3">
      <c r="A4084" t="s">
        <v>24</v>
      </c>
      <c r="B4084" t="s">
        <v>3788</v>
      </c>
      <c r="C4084">
        <v>4083</v>
      </c>
      <c r="D4084">
        <v>4083</v>
      </c>
    </row>
    <row r="4085" spans="1:4" x14ac:dyDescent="0.3">
      <c r="A4085" t="s">
        <v>24</v>
      </c>
      <c r="B4085" t="s">
        <v>3788</v>
      </c>
      <c r="C4085">
        <v>4084</v>
      </c>
      <c r="D4085">
        <v>4084</v>
      </c>
    </row>
    <row r="4086" spans="1:4" x14ac:dyDescent="0.3">
      <c r="A4086" t="s">
        <v>24</v>
      </c>
      <c r="B4086" t="s">
        <v>3788</v>
      </c>
      <c r="C4086">
        <v>4085</v>
      </c>
      <c r="D4086">
        <v>4085</v>
      </c>
    </row>
    <row r="4087" spans="1:4" x14ac:dyDescent="0.3">
      <c r="A4087" t="s">
        <v>24</v>
      </c>
      <c r="B4087" t="s">
        <v>3788</v>
      </c>
      <c r="C4087">
        <v>4086</v>
      </c>
      <c r="D4087">
        <v>4086</v>
      </c>
    </row>
    <row r="4088" spans="1:4" x14ac:dyDescent="0.3">
      <c r="A4088" t="s">
        <v>24</v>
      </c>
      <c r="B4088" t="s">
        <v>3788</v>
      </c>
      <c r="C4088">
        <v>4087</v>
      </c>
      <c r="D4088">
        <v>4087</v>
      </c>
    </row>
    <row r="4089" spans="1:4" x14ac:dyDescent="0.3">
      <c r="A4089" t="s">
        <v>24</v>
      </c>
      <c r="B4089" t="s">
        <v>3788</v>
      </c>
      <c r="C4089">
        <v>4088</v>
      </c>
      <c r="D4089">
        <v>4088</v>
      </c>
    </row>
    <row r="4090" spans="1:4" x14ac:dyDescent="0.3">
      <c r="A4090" t="s">
        <v>24</v>
      </c>
      <c r="B4090" t="s">
        <v>3788</v>
      </c>
      <c r="C4090">
        <v>4089</v>
      </c>
      <c r="D4090">
        <v>4089</v>
      </c>
    </row>
    <row r="4091" spans="1:4" x14ac:dyDescent="0.3">
      <c r="A4091" t="s">
        <v>24</v>
      </c>
      <c r="B4091" t="s">
        <v>3788</v>
      </c>
      <c r="C4091">
        <v>4090</v>
      </c>
      <c r="D4091">
        <v>4090</v>
      </c>
    </row>
    <row r="4092" spans="1:4" x14ac:dyDescent="0.3">
      <c r="A4092" t="s">
        <v>24</v>
      </c>
      <c r="B4092" t="s">
        <v>3788</v>
      </c>
      <c r="C4092">
        <v>4091</v>
      </c>
      <c r="D4092">
        <v>4091</v>
      </c>
    </row>
    <row r="4093" spans="1:4" x14ac:dyDescent="0.3">
      <c r="A4093" t="s">
        <v>24</v>
      </c>
      <c r="B4093" t="s">
        <v>3788</v>
      </c>
      <c r="C4093">
        <v>4092</v>
      </c>
      <c r="D4093">
        <v>4092</v>
      </c>
    </row>
    <row r="4094" spans="1:4" x14ac:dyDescent="0.3">
      <c r="A4094" t="s">
        <v>24</v>
      </c>
      <c r="B4094" t="s">
        <v>3788</v>
      </c>
      <c r="C4094">
        <v>4093</v>
      </c>
      <c r="D4094">
        <v>4093</v>
      </c>
    </row>
    <row r="4095" spans="1:4" x14ac:dyDescent="0.3">
      <c r="A4095" t="s">
        <v>24</v>
      </c>
      <c r="B4095" t="s">
        <v>3788</v>
      </c>
      <c r="C4095">
        <v>4094</v>
      </c>
      <c r="D4095">
        <v>4094</v>
      </c>
    </row>
    <row r="4096" spans="1:4" x14ac:dyDescent="0.3">
      <c r="A4096" t="s">
        <v>24</v>
      </c>
      <c r="B4096" t="s">
        <v>3788</v>
      </c>
      <c r="C4096">
        <v>4095</v>
      </c>
      <c r="D4096">
        <v>4095</v>
      </c>
    </row>
    <row r="4097" spans="1:4" x14ac:dyDescent="0.3">
      <c r="A4097" t="s">
        <v>24</v>
      </c>
      <c r="B4097" t="s">
        <v>3788</v>
      </c>
      <c r="C4097">
        <v>4096</v>
      </c>
      <c r="D4097">
        <v>4096</v>
      </c>
    </row>
    <row r="4098" spans="1:4" x14ac:dyDescent="0.3">
      <c r="A4098" t="s">
        <v>24</v>
      </c>
      <c r="B4098" t="s">
        <v>3788</v>
      </c>
      <c r="C4098">
        <v>4097</v>
      </c>
      <c r="D4098">
        <v>4097</v>
      </c>
    </row>
    <row r="4099" spans="1:4" x14ac:dyDescent="0.3">
      <c r="A4099" t="s">
        <v>24</v>
      </c>
      <c r="B4099" t="s">
        <v>3788</v>
      </c>
      <c r="C4099">
        <v>4098</v>
      </c>
      <c r="D4099">
        <v>4098</v>
      </c>
    </row>
    <row r="4100" spans="1:4" x14ac:dyDescent="0.3">
      <c r="A4100" t="s">
        <v>24</v>
      </c>
      <c r="B4100" t="s">
        <v>3788</v>
      </c>
      <c r="C4100">
        <v>4099</v>
      </c>
      <c r="D4100">
        <v>4099</v>
      </c>
    </row>
    <row r="4101" spans="1:4" x14ac:dyDescent="0.3">
      <c r="A4101" t="s">
        <v>24</v>
      </c>
      <c r="B4101" t="s">
        <v>3788</v>
      </c>
      <c r="C4101">
        <v>4100</v>
      </c>
      <c r="D4101">
        <v>4100</v>
      </c>
    </row>
    <row r="4102" spans="1:4" x14ac:dyDescent="0.3">
      <c r="A4102" t="s">
        <v>24</v>
      </c>
      <c r="B4102" t="s">
        <v>3788</v>
      </c>
      <c r="C4102">
        <v>4101</v>
      </c>
      <c r="D4102">
        <v>4101</v>
      </c>
    </row>
    <row r="4103" spans="1:4" x14ac:dyDescent="0.3">
      <c r="A4103" t="s">
        <v>24</v>
      </c>
      <c r="B4103" t="s">
        <v>3788</v>
      </c>
      <c r="C4103">
        <v>4102</v>
      </c>
      <c r="D4103">
        <v>4102</v>
      </c>
    </row>
    <row r="4104" spans="1:4" x14ac:dyDescent="0.3">
      <c r="A4104" t="s">
        <v>24</v>
      </c>
      <c r="B4104" t="s">
        <v>3788</v>
      </c>
      <c r="C4104">
        <v>4103</v>
      </c>
      <c r="D4104">
        <v>4103</v>
      </c>
    </row>
    <row r="4105" spans="1:4" x14ac:dyDescent="0.3">
      <c r="A4105" t="s">
        <v>24</v>
      </c>
      <c r="B4105" t="s">
        <v>3788</v>
      </c>
      <c r="C4105">
        <v>4104</v>
      </c>
      <c r="D4105">
        <v>4104</v>
      </c>
    </row>
    <row r="4106" spans="1:4" x14ac:dyDescent="0.3">
      <c r="A4106" t="s">
        <v>24</v>
      </c>
      <c r="B4106" t="s">
        <v>3788</v>
      </c>
      <c r="C4106">
        <v>4105</v>
      </c>
      <c r="D4106">
        <v>4105</v>
      </c>
    </row>
    <row r="4107" spans="1:4" x14ac:dyDescent="0.3">
      <c r="A4107" t="s">
        <v>24</v>
      </c>
      <c r="B4107" t="s">
        <v>3788</v>
      </c>
      <c r="C4107">
        <v>4106</v>
      </c>
      <c r="D4107">
        <v>4106</v>
      </c>
    </row>
    <row r="4108" spans="1:4" x14ac:dyDescent="0.3">
      <c r="A4108" t="s">
        <v>24</v>
      </c>
      <c r="B4108" t="s">
        <v>3788</v>
      </c>
      <c r="C4108">
        <v>4107</v>
      </c>
      <c r="D4108">
        <v>4107</v>
      </c>
    </row>
    <row r="4109" spans="1:4" x14ac:dyDescent="0.3">
      <c r="A4109" t="s">
        <v>24</v>
      </c>
      <c r="B4109" t="s">
        <v>3788</v>
      </c>
      <c r="C4109">
        <v>4108</v>
      </c>
      <c r="D4109">
        <v>4108</v>
      </c>
    </row>
    <row r="4110" spans="1:4" x14ac:dyDescent="0.3">
      <c r="A4110" t="s">
        <v>24</v>
      </c>
      <c r="B4110" t="s">
        <v>3788</v>
      </c>
      <c r="C4110">
        <v>4109</v>
      </c>
      <c r="D4110">
        <v>4109</v>
      </c>
    </row>
    <row r="4111" spans="1:4" x14ac:dyDescent="0.3">
      <c r="A4111" t="s">
        <v>24</v>
      </c>
      <c r="B4111" t="s">
        <v>3788</v>
      </c>
      <c r="C4111">
        <v>4110</v>
      </c>
      <c r="D4111">
        <v>4110</v>
      </c>
    </row>
    <row r="4112" spans="1:4" x14ac:dyDescent="0.3">
      <c r="A4112" t="s">
        <v>24</v>
      </c>
      <c r="B4112" t="s">
        <v>3788</v>
      </c>
      <c r="C4112">
        <v>4111</v>
      </c>
      <c r="D4112">
        <v>4111</v>
      </c>
    </row>
    <row r="4113" spans="1:4" x14ac:dyDescent="0.3">
      <c r="A4113" t="s">
        <v>24</v>
      </c>
      <c r="B4113" t="s">
        <v>3788</v>
      </c>
      <c r="C4113">
        <v>4112</v>
      </c>
      <c r="D4113">
        <v>4112</v>
      </c>
    </row>
    <row r="4114" spans="1:4" x14ac:dyDescent="0.3">
      <c r="A4114" t="s">
        <v>24</v>
      </c>
      <c r="B4114" t="s">
        <v>3788</v>
      </c>
      <c r="C4114">
        <v>4113</v>
      </c>
      <c r="D4114">
        <v>4113</v>
      </c>
    </row>
    <row r="4115" spans="1:4" x14ac:dyDescent="0.3">
      <c r="A4115" t="s">
        <v>24</v>
      </c>
      <c r="B4115" t="s">
        <v>3788</v>
      </c>
      <c r="C4115">
        <v>4114</v>
      </c>
      <c r="D4115">
        <v>4114</v>
      </c>
    </row>
    <row r="4116" spans="1:4" x14ac:dyDescent="0.3">
      <c r="A4116" t="s">
        <v>24</v>
      </c>
      <c r="B4116" t="s">
        <v>3788</v>
      </c>
      <c r="C4116">
        <v>4115</v>
      </c>
      <c r="D4116">
        <v>4115</v>
      </c>
    </row>
    <row r="4117" spans="1:4" x14ac:dyDescent="0.3">
      <c r="A4117" t="s">
        <v>24</v>
      </c>
      <c r="B4117" t="s">
        <v>3788</v>
      </c>
      <c r="C4117">
        <v>4116</v>
      </c>
      <c r="D4117">
        <v>4116</v>
      </c>
    </row>
    <row r="4118" spans="1:4" x14ac:dyDescent="0.3">
      <c r="A4118" t="s">
        <v>24</v>
      </c>
      <c r="B4118" t="s">
        <v>3788</v>
      </c>
      <c r="C4118">
        <v>4117</v>
      </c>
      <c r="D4118">
        <v>4117</v>
      </c>
    </row>
    <row r="4119" spans="1:4" x14ac:dyDescent="0.3">
      <c r="A4119" t="s">
        <v>24</v>
      </c>
      <c r="B4119" t="s">
        <v>3788</v>
      </c>
      <c r="C4119">
        <v>4118</v>
      </c>
      <c r="D4119">
        <v>4118</v>
      </c>
    </row>
    <row r="4120" spans="1:4" x14ac:dyDescent="0.3">
      <c r="A4120" t="s">
        <v>24</v>
      </c>
      <c r="B4120" t="s">
        <v>3788</v>
      </c>
      <c r="C4120">
        <v>4119</v>
      </c>
      <c r="D4120">
        <v>4119</v>
      </c>
    </row>
    <row r="4121" spans="1:4" x14ac:dyDescent="0.3">
      <c r="A4121" t="s">
        <v>24</v>
      </c>
      <c r="B4121" t="s">
        <v>3788</v>
      </c>
      <c r="C4121">
        <v>4120</v>
      </c>
      <c r="D4121">
        <v>4120</v>
      </c>
    </row>
    <row r="4122" spans="1:4" x14ac:dyDescent="0.3">
      <c r="A4122" t="s">
        <v>24</v>
      </c>
      <c r="B4122" t="s">
        <v>3788</v>
      </c>
      <c r="C4122">
        <v>4121</v>
      </c>
      <c r="D4122">
        <v>4121</v>
      </c>
    </row>
    <row r="4123" spans="1:4" x14ac:dyDescent="0.3">
      <c r="A4123" t="s">
        <v>24</v>
      </c>
      <c r="B4123" t="s">
        <v>3788</v>
      </c>
      <c r="C4123">
        <v>4122</v>
      </c>
      <c r="D4123">
        <v>4122</v>
      </c>
    </row>
    <row r="4124" spans="1:4" x14ac:dyDescent="0.3">
      <c r="A4124" t="s">
        <v>24</v>
      </c>
      <c r="B4124" t="s">
        <v>3788</v>
      </c>
      <c r="C4124">
        <v>4123</v>
      </c>
      <c r="D4124">
        <v>4123</v>
      </c>
    </row>
    <row r="4125" spans="1:4" x14ac:dyDescent="0.3">
      <c r="A4125" t="s">
        <v>24</v>
      </c>
      <c r="B4125" t="s">
        <v>3788</v>
      </c>
      <c r="C4125">
        <v>4124</v>
      </c>
      <c r="D4125">
        <v>4124</v>
      </c>
    </row>
    <row r="4126" spans="1:4" x14ac:dyDescent="0.3">
      <c r="A4126" t="s">
        <v>24</v>
      </c>
      <c r="B4126" t="s">
        <v>3788</v>
      </c>
      <c r="C4126">
        <v>4125</v>
      </c>
      <c r="D4126">
        <v>4125</v>
      </c>
    </row>
    <row r="4127" spans="1:4" x14ac:dyDescent="0.3">
      <c r="A4127" t="s">
        <v>24</v>
      </c>
      <c r="B4127" t="s">
        <v>3788</v>
      </c>
      <c r="C4127">
        <v>4126</v>
      </c>
      <c r="D4127">
        <v>4126</v>
      </c>
    </row>
    <row r="4128" spans="1:4" x14ac:dyDescent="0.3">
      <c r="A4128" t="s">
        <v>24</v>
      </c>
      <c r="B4128" t="s">
        <v>3788</v>
      </c>
      <c r="C4128">
        <v>4127</v>
      </c>
      <c r="D4128">
        <v>4127</v>
      </c>
    </row>
    <row r="4129" spans="1:4" x14ac:dyDescent="0.3">
      <c r="A4129" t="s">
        <v>24</v>
      </c>
      <c r="B4129" t="s">
        <v>3788</v>
      </c>
      <c r="C4129">
        <v>4128</v>
      </c>
      <c r="D4129">
        <v>4128</v>
      </c>
    </row>
    <row r="4130" spans="1:4" x14ac:dyDescent="0.3">
      <c r="A4130" t="s">
        <v>24</v>
      </c>
      <c r="B4130" t="s">
        <v>3788</v>
      </c>
      <c r="C4130">
        <v>4129</v>
      </c>
      <c r="D4130">
        <v>4129</v>
      </c>
    </row>
    <row r="4131" spans="1:4" x14ac:dyDescent="0.3">
      <c r="A4131" t="s">
        <v>24</v>
      </c>
      <c r="B4131" t="s">
        <v>3788</v>
      </c>
      <c r="C4131">
        <v>4130</v>
      </c>
      <c r="D4131">
        <v>4130</v>
      </c>
    </row>
    <row r="4132" spans="1:4" x14ac:dyDescent="0.3">
      <c r="A4132" t="s">
        <v>24</v>
      </c>
      <c r="B4132" t="s">
        <v>3788</v>
      </c>
      <c r="C4132">
        <v>4131</v>
      </c>
      <c r="D4132">
        <v>4131</v>
      </c>
    </row>
    <row r="4133" spans="1:4" x14ac:dyDescent="0.3">
      <c r="A4133" t="s">
        <v>24</v>
      </c>
      <c r="B4133" t="s">
        <v>3788</v>
      </c>
      <c r="C4133">
        <v>4132</v>
      </c>
      <c r="D4133">
        <v>4132</v>
      </c>
    </row>
    <row r="4134" spans="1:4" x14ac:dyDescent="0.3">
      <c r="A4134" t="s">
        <v>24</v>
      </c>
      <c r="B4134" t="s">
        <v>3788</v>
      </c>
      <c r="C4134">
        <v>4133</v>
      </c>
      <c r="D4134">
        <v>4133</v>
      </c>
    </row>
    <row r="4135" spans="1:4" x14ac:dyDescent="0.3">
      <c r="A4135" t="s">
        <v>24</v>
      </c>
      <c r="B4135" t="s">
        <v>3788</v>
      </c>
      <c r="C4135">
        <v>4134</v>
      </c>
      <c r="D4135">
        <v>4134</v>
      </c>
    </row>
    <row r="4136" spans="1:4" x14ac:dyDescent="0.3">
      <c r="A4136" t="s">
        <v>24</v>
      </c>
      <c r="B4136" t="s">
        <v>3788</v>
      </c>
      <c r="C4136">
        <v>4135</v>
      </c>
      <c r="D4136">
        <v>4135</v>
      </c>
    </row>
    <row r="4137" spans="1:4" x14ac:dyDescent="0.3">
      <c r="A4137" t="s">
        <v>24</v>
      </c>
      <c r="B4137" t="s">
        <v>3788</v>
      </c>
      <c r="C4137">
        <v>4136</v>
      </c>
      <c r="D4137">
        <v>4136</v>
      </c>
    </row>
    <row r="4138" spans="1:4" x14ac:dyDescent="0.3">
      <c r="A4138" t="s">
        <v>24</v>
      </c>
      <c r="B4138" t="s">
        <v>3788</v>
      </c>
      <c r="C4138">
        <v>4137</v>
      </c>
      <c r="D4138">
        <v>4137</v>
      </c>
    </row>
    <row r="4139" spans="1:4" x14ac:dyDescent="0.3">
      <c r="A4139" t="s">
        <v>24</v>
      </c>
      <c r="B4139" t="s">
        <v>3788</v>
      </c>
      <c r="C4139">
        <v>4138</v>
      </c>
      <c r="D4139">
        <v>4138</v>
      </c>
    </row>
    <row r="4140" spans="1:4" x14ac:dyDescent="0.3">
      <c r="A4140" t="s">
        <v>24</v>
      </c>
      <c r="B4140" t="s">
        <v>3788</v>
      </c>
      <c r="C4140">
        <v>4139</v>
      </c>
      <c r="D4140">
        <v>4139</v>
      </c>
    </row>
    <row r="4141" spans="1:4" x14ac:dyDescent="0.3">
      <c r="A4141" t="s">
        <v>24</v>
      </c>
      <c r="B4141" t="s">
        <v>3788</v>
      </c>
      <c r="C4141">
        <v>4140</v>
      </c>
      <c r="D4141">
        <v>4140</v>
      </c>
    </row>
    <row r="4142" spans="1:4" x14ac:dyDescent="0.3">
      <c r="A4142" t="s">
        <v>24</v>
      </c>
      <c r="B4142" t="s">
        <v>3788</v>
      </c>
      <c r="C4142">
        <v>4141</v>
      </c>
      <c r="D4142">
        <v>4141</v>
      </c>
    </row>
    <row r="4143" spans="1:4" x14ac:dyDescent="0.3">
      <c r="A4143" t="s">
        <v>24</v>
      </c>
      <c r="B4143" t="s">
        <v>3788</v>
      </c>
      <c r="C4143">
        <v>4142</v>
      </c>
      <c r="D4143">
        <v>4142</v>
      </c>
    </row>
    <row r="4144" spans="1:4" x14ac:dyDescent="0.3">
      <c r="A4144" t="s">
        <v>24</v>
      </c>
      <c r="B4144" t="s">
        <v>3788</v>
      </c>
      <c r="C4144">
        <v>4143</v>
      </c>
      <c r="D4144">
        <v>4143</v>
      </c>
    </row>
    <row r="4145" spans="1:4" x14ac:dyDescent="0.3">
      <c r="A4145" t="s">
        <v>24</v>
      </c>
      <c r="B4145" t="s">
        <v>3788</v>
      </c>
      <c r="C4145">
        <v>4144</v>
      </c>
      <c r="D4145">
        <v>4144</v>
      </c>
    </row>
    <row r="4146" spans="1:4" x14ac:dyDescent="0.3">
      <c r="A4146" t="s">
        <v>24</v>
      </c>
      <c r="B4146" t="s">
        <v>3788</v>
      </c>
      <c r="C4146">
        <v>4145</v>
      </c>
      <c r="D4146">
        <v>4145</v>
      </c>
    </row>
    <row r="4147" spans="1:4" x14ac:dyDescent="0.3">
      <c r="A4147" t="s">
        <v>24</v>
      </c>
      <c r="B4147" t="s">
        <v>3788</v>
      </c>
      <c r="C4147">
        <v>4146</v>
      </c>
      <c r="D4147">
        <v>4146</v>
      </c>
    </row>
    <row r="4148" spans="1:4" x14ac:dyDescent="0.3">
      <c r="A4148" t="s">
        <v>24</v>
      </c>
      <c r="B4148" t="s">
        <v>3788</v>
      </c>
      <c r="C4148">
        <v>4147</v>
      </c>
      <c r="D4148">
        <v>4147</v>
      </c>
    </row>
    <row r="4149" spans="1:4" x14ac:dyDescent="0.3">
      <c r="A4149" t="s">
        <v>24</v>
      </c>
      <c r="B4149" t="s">
        <v>3788</v>
      </c>
      <c r="C4149">
        <v>4148</v>
      </c>
      <c r="D4149">
        <v>4148</v>
      </c>
    </row>
    <row r="4150" spans="1:4" x14ac:dyDescent="0.3">
      <c r="A4150" t="s">
        <v>24</v>
      </c>
      <c r="B4150" t="s">
        <v>3788</v>
      </c>
      <c r="C4150">
        <v>4149</v>
      </c>
      <c r="D4150">
        <v>4149</v>
      </c>
    </row>
    <row r="4151" spans="1:4" x14ac:dyDescent="0.3">
      <c r="A4151" t="s">
        <v>24</v>
      </c>
      <c r="B4151" t="s">
        <v>3788</v>
      </c>
      <c r="C4151">
        <v>4150</v>
      </c>
      <c r="D4151">
        <v>4150</v>
      </c>
    </row>
    <row r="4152" spans="1:4" x14ac:dyDescent="0.3">
      <c r="A4152" t="s">
        <v>24</v>
      </c>
      <c r="B4152" t="s">
        <v>3788</v>
      </c>
      <c r="C4152">
        <v>4151</v>
      </c>
      <c r="D4152">
        <v>4151</v>
      </c>
    </row>
    <row r="4153" spans="1:4" x14ac:dyDescent="0.3">
      <c r="A4153" t="s">
        <v>24</v>
      </c>
      <c r="B4153" t="s">
        <v>3788</v>
      </c>
      <c r="C4153">
        <v>4152</v>
      </c>
      <c r="D4153">
        <v>4152</v>
      </c>
    </row>
    <row r="4154" spans="1:4" x14ac:dyDescent="0.3">
      <c r="A4154" t="s">
        <v>24</v>
      </c>
      <c r="B4154" t="s">
        <v>3788</v>
      </c>
      <c r="C4154">
        <v>4153</v>
      </c>
      <c r="D4154">
        <v>4153</v>
      </c>
    </row>
    <row r="4155" spans="1:4" x14ac:dyDescent="0.3">
      <c r="A4155" t="s">
        <v>24</v>
      </c>
      <c r="B4155" t="s">
        <v>3788</v>
      </c>
      <c r="C4155">
        <v>4154</v>
      </c>
      <c r="D4155">
        <v>4154</v>
      </c>
    </row>
    <row r="4156" spans="1:4" x14ac:dyDescent="0.3">
      <c r="A4156" t="s">
        <v>24</v>
      </c>
      <c r="B4156" t="s">
        <v>3788</v>
      </c>
      <c r="C4156">
        <v>4155</v>
      </c>
      <c r="D4156">
        <v>4155</v>
      </c>
    </row>
    <row r="4157" spans="1:4" x14ac:dyDescent="0.3">
      <c r="A4157" t="s">
        <v>24</v>
      </c>
      <c r="B4157" t="s">
        <v>3788</v>
      </c>
      <c r="C4157">
        <v>4156</v>
      </c>
      <c r="D4157">
        <v>4156</v>
      </c>
    </row>
    <row r="4158" spans="1:4" x14ac:dyDescent="0.3">
      <c r="A4158" t="s">
        <v>24</v>
      </c>
      <c r="B4158" t="s">
        <v>3788</v>
      </c>
      <c r="C4158">
        <v>4157</v>
      </c>
      <c r="D4158">
        <v>4157</v>
      </c>
    </row>
    <row r="4159" spans="1:4" x14ac:dyDescent="0.3">
      <c r="A4159" t="s">
        <v>24</v>
      </c>
      <c r="B4159" t="s">
        <v>3788</v>
      </c>
      <c r="C4159">
        <v>4158</v>
      </c>
      <c r="D4159">
        <v>4158</v>
      </c>
    </row>
    <row r="4160" spans="1:4" x14ac:dyDescent="0.3">
      <c r="A4160" t="s">
        <v>24</v>
      </c>
      <c r="B4160" t="s">
        <v>3788</v>
      </c>
      <c r="C4160">
        <v>4159</v>
      </c>
      <c r="D4160">
        <v>4159</v>
      </c>
    </row>
    <row r="4161" spans="1:4" x14ac:dyDescent="0.3">
      <c r="A4161" t="s">
        <v>24</v>
      </c>
      <c r="B4161" t="s">
        <v>3788</v>
      </c>
      <c r="C4161">
        <v>4160</v>
      </c>
      <c r="D4161">
        <v>4160</v>
      </c>
    </row>
    <row r="4162" spans="1:4" x14ac:dyDescent="0.3">
      <c r="A4162" t="s">
        <v>24</v>
      </c>
      <c r="B4162" t="s">
        <v>3788</v>
      </c>
      <c r="C4162">
        <v>4161</v>
      </c>
      <c r="D4162">
        <v>4161</v>
      </c>
    </row>
    <row r="4163" spans="1:4" x14ac:dyDescent="0.3">
      <c r="A4163" t="s">
        <v>24</v>
      </c>
      <c r="B4163" t="s">
        <v>3788</v>
      </c>
      <c r="C4163">
        <v>4162</v>
      </c>
      <c r="D4163">
        <v>4162</v>
      </c>
    </row>
    <row r="4164" spans="1:4" x14ac:dyDescent="0.3">
      <c r="A4164" t="s">
        <v>24</v>
      </c>
      <c r="B4164" t="s">
        <v>3788</v>
      </c>
      <c r="C4164">
        <v>4163</v>
      </c>
      <c r="D4164">
        <v>4163</v>
      </c>
    </row>
    <row r="4165" spans="1:4" x14ac:dyDescent="0.3">
      <c r="A4165" t="s">
        <v>24</v>
      </c>
      <c r="B4165" t="s">
        <v>3788</v>
      </c>
      <c r="C4165">
        <v>4164</v>
      </c>
      <c r="D4165">
        <v>4164</v>
      </c>
    </row>
    <row r="4166" spans="1:4" x14ac:dyDescent="0.3">
      <c r="A4166" t="s">
        <v>24</v>
      </c>
      <c r="B4166" t="s">
        <v>3788</v>
      </c>
      <c r="C4166">
        <v>4165</v>
      </c>
      <c r="D4166">
        <v>4165</v>
      </c>
    </row>
    <row r="4167" spans="1:4" x14ac:dyDescent="0.3">
      <c r="A4167" t="s">
        <v>24</v>
      </c>
      <c r="B4167" t="s">
        <v>3788</v>
      </c>
      <c r="C4167">
        <v>4166</v>
      </c>
      <c r="D4167">
        <v>4166</v>
      </c>
    </row>
    <row r="4168" spans="1:4" x14ac:dyDescent="0.3">
      <c r="A4168" t="s">
        <v>24</v>
      </c>
      <c r="B4168" t="s">
        <v>3788</v>
      </c>
      <c r="C4168">
        <v>4167</v>
      </c>
      <c r="D4168">
        <v>4167</v>
      </c>
    </row>
    <row r="4169" spans="1:4" x14ac:dyDescent="0.3">
      <c r="A4169" t="s">
        <v>24</v>
      </c>
      <c r="B4169" t="s">
        <v>3788</v>
      </c>
      <c r="C4169">
        <v>4168</v>
      </c>
      <c r="D4169">
        <v>4168</v>
      </c>
    </row>
    <row r="4170" spans="1:4" x14ac:dyDescent="0.3">
      <c r="A4170" t="s">
        <v>24</v>
      </c>
      <c r="B4170" t="s">
        <v>3788</v>
      </c>
      <c r="C4170">
        <v>4169</v>
      </c>
      <c r="D4170">
        <v>4169</v>
      </c>
    </row>
    <row r="4171" spans="1:4" x14ac:dyDescent="0.3">
      <c r="A4171" t="s">
        <v>24</v>
      </c>
      <c r="B4171" t="s">
        <v>3788</v>
      </c>
      <c r="C4171">
        <v>4170</v>
      </c>
      <c r="D4171">
        <v>4170</v>
      </c>
    </row>
    <row r="4172" spans="1:4" x14ac:dyDescent="0.3">
      <c r="A4172" t="s">
        <v>24</v>
      </c>
      <c r="B4172" t="s">
        <v>3788</v>
      </c>
      <c r="C4172">
        <v>4171</v>
      </c>
      <c r="D4172">
        <v>4171</v>
      </c>
    </row>
    <row r="4173" spans="1:4" x14ac:dyDescent="0.3">
      <c r="A4173" t="s">
        <v>24</v>
      </c>
      <c r="B4173" t="s">
        <v>3788</v>
      </c>
      <c r="C4173">
        <v>4172</v>
      </c>
      <c r="D4173">
        <v>4172</v>
      </c>
    </row>
    <row r="4174" spans="1:4" x14ac:dyDescent="0.3">
      <c r="A4174" t="s">
        <v>24</v>
      </c>
      <c r="B4174" t="s">
        <v>3788</v>
      </c>
      <c r="C4174">
        <v>4173</v>
      </c>
      <c r="D4174">
        <v>4173</v>
      </c>
    </row>
    <row r="4175" spans="1:4" x14ac:dyDescent="0.3">
      <c r="A4175" t="s">
        <v>24</v>
      </c>
      <c r="B4175" t="s">
        <v>3788</v>
      </c>
      <c r="C4175">
        <v>4174</v>
      </c>
      <c r="D4175">
        <v>4174</v>
      </c>
    </row>
    <row r="4176" spans="1:4" x14ac:dyDescent="0.3">
      <c r="A4176" t="s">
        <v>24</v>
      </c>
      <c r="B4176" t="s">
        <v>3788</v>
      </c>
      <c r="C4176">
        <v>4175</v>
      </c>
      <c r="D4176">
        <v>4175</v>
      </c>
    </row>
    <row r="4177" spans="1:4" x14ac:dyDescent="0.3">
      <c r="A4177" t="s">
        <v>24</v>
      </c>
      <c r="B4177" t="s">
        <v>3788</v>
      </c>
      <c r="C4177">
        <v>4176</v>
      </c>
      <c r="D4177">
        <v>4176</v>
      </c>
    </row>
    <row r="4178" spans="1:4" x14ac:dyDescent="0.3">
      <c r="A4178" t="s">
        <v>24</v>
      </c>
      <c r="B4178" t="s">
        <v>3788</v>
      </c>
      <c r="C4178">
        <v>4177</v>
      </c>
      <c r="D4178">
        <v>4177</v>
      </c>
    </row>
    <row r="4179" spans="1:4" x14ac:dyDescent="0.3">
      <c r="A4179" t="s">
        <v>24</v>
      </c>
      <c r="B4179" t="s">
        <v>3788</v>
      </c>
      <c r="C4179">
        <v>4178</v>
      </c>
      <c r="D4179">
        <v>4178</v>
      </c>
    </row>
    <row r="4180" spans="1:4" x14ac:dyDescent="0.3">
      <c r="A4180" t="s">
        <v>24</v>
      </c>
      <c r="B4180" t="s">
        <v>3788</v>
      </c>
      <c r="C4180">
        <v>4179</v>
      </c>
      <c r="D4180">
        <v>4179</v>
      </c>
    </row>
    <row r="4181" spans="1:4" x14ac:dyDescent="0.3">
      <c r="A4181" t="s">
        <v>24</v>
      </c>
      <c r="B4181" t="s">
        <v>3788</v>
      </c>
      <c r="C4181">
        <v>4180</v>
      </c>
      <c r="D4181">
        <v>4180</v>
      </c>
    </row>
    <row r="4182" spans="1:4" x14ac:dyDescent="0.3">
      <c r="A4182" t="s">
        <v>24</v>
      </c>
      <c r="B4182" t="s">
        <v>3788</v>
      </c>
      <c r="C4182">
        <v>4181</v>
      </c>
      <c r="D4182">
        <v>4181</v>
      </c>
    </row>
    <row r="4183" spans="1:4" x14ac:dyDescent="0.3">
      <c r="A4183" t="s">
        <v>24</v>
      </c>
      <c r="B4183" t="s">
        <v>3788</v>
      </c>
      <c r="C4183">
        <v>4182</v>
      </c>
      <c r="D4183">
        <v>4182</v>
      </c>
    </row>
    <row r="4184" spans="1:4" x14ac:dyDescent="0.3">
      <c r="A4184" t="s">
        <v>24</v>
      </c>
      <c r="B4184" t="s">
        <v>3788</v>
      </c>
      <c r="C4184">
        <v>4183</v>
      </c>
      <c r="D4184">
        <v>4183</v>
      </c>
    </row>
    <row r="4185" spans="1:4" x14ac:dyDescent="0.3">
      <c r="A4185" t="s">
        <v>24</v>
      </c>
      <c r="B4185" t="s">
        <v>3788</v>
      </c>
      <c r="C4185">
        <v>4184</v>
      </c>
      <c r="D4185">
        <v>4184</v>
      </c>
    </row>
    <row r="4186" spans="1:4" x14ac:dyDescent="0.3">
      <c r="A4186" t="s">
        <v>24</v>
      </c>
      <c r="B4186" t="s">
        <v>3788</v>
      </c>
      <c r="C4186">
        <v>4185</v>
      </c>
      <c r="D4186">
        <v>4185</v>
      </c>
    </row>
    <row r="4187" spans="1:4" x14ac:dyDescent="0.3">
      <c r="A4187" t="s">
        <v>24</v>
      </c>
      <c r="B4187" t="s">
        <v>3788</v>
      </c>
      <c r="C4187">
        <v>4186</v>
      </c>
      <c r="D4187">
        <v>4186</v>
      </c>
    </row>
    <row r="4188" spans="1:4" x14ac:dyDescent="0.3">
      <c r="A4188" t="s">
        <v>24</v>
      </c>
      <c r="B4188" t="s">
        <v>3788</v>
      </c>
      <c r="C4188">
        <v>4187</v>
      </c>
      <c r="D4188">
        <v>4187</v>
      </c>
    </row>
    <row r="4189" spans="1:4" x14ac:dyDescent="0.3">
      <c r="A4189" t="s">
        <v>24</v>
      </c>
      <c r="B4189" t="s">
        <v>3788</v>
      </c>
      <c r="C4189">
        <v>4188</v>
      </c>
      <c r="D4189">
        <v>4188</v>
      </c>
    </row>
    <row r="4190" spans="1:4" x14ac:dyDescent="0.3">
      <c r="A4190" t="s">
        <v>24</v>
      </c>
      <c r="B4190" t="s">
        <v>3788</v>
      </c>
      <c r="C4190">
        <v>4189</v>
      </c>
      <c r="D4190">
        <v>4189</v>
      </c>
    </row>
    <row r="4191" spans="1:4" x14ac:dyDescent="0.3">
      <c r="A4191" t="s">
        <v>24</v>
      </c>
      <c r="B4191" t="s">
        <v>3788</v>
      </c>
      <c r="C4191">
        <v>4190</v>
      </c>
      <c r="D4191">
        <v>4190</v>
      </c>
    </row>
    <row r="4192" spans="1:4" x14ac:dyDescent="0.3">
      <c r="A4192" t="s">
        <v>24</v>
      </c>
      <c r="B4192" t="s">
        <v>3788</v>
      </c>
      <c r="C4192">
        <v>4191</v>
      </c>
      <c r="D4192">
        <v>4191</v>
      </c>
    </row>
    <row r="4193" spans="1:4" x14ac:dyDescent="0.3">
      <c r="A4193" t="s">
        <v>24</v>
      </c>
      <c r="B4193" t="s">
        <v>3788</v>
      </c>
      <c r="C4193">
        <v>4192</v>
      </c>
      <c r="D4193">
        <v>4192</v>
      </c>
    </row>
    <row r="4194" spans="1:4" x14ac:dyDescent="0.3">
      <c r="A4194" t="s">
        <v>24</v>
      </c>
      <c r="B4194" t="s">
        <v>3788</v>
      </c>
      <c r="C4194">
        <v>4193</v>
      </c>
      <c r="D4194">
        <v>4193</v>
      </c>
    </row>
    <row r="4195" spans="1:4" x14ac:dyDescent="0.3">
      <c r="A4195" t="s">
        <v>24</v>
      </c>
      <c r="B4195" t="s">
        <v>3788</v>
      </c>
      <c r="C4195">
        <v>4194</v>
      </c>
      <c r="D4195">
        <v>4194</v>
      </c>
    </row>
    <row r="4196" spans="1:4" x14ac:dyDescent="0.3">
      <c r="A4196" t="s">
        <v>24</v>
      </c>
      <c r="B4196" t="s">
        <v>3788</v>
      </c>
      <c r="C4196">
        <v>4195</v>
      </c>
      <c r="D4196">
        <v>4195</v>
      </c>
    </row>
    <row r="4197" spans="1:4" x14ac:dyDescent="0.3">
      <c r="A4197" t="s">
        <v>24</v>
      </c>
      <c r="B4197" t="s">
        <v>3788</v>
      </c>
      <c r="C4197">
        <v>4196</v>
      </c>
      <c r="D4197">
        <v>4196</v>
      </c>
    </row>
    <row r="4198" spans="1:4" x14ac:dyDescent="0.3">
      <c r="A4198" t="s">
        <v>24</v>
      </c>
      <c r="B4198" t="s">
        <v>3788</v>
      </c>
      <c r="C4198">
        <v>4197</v>
      </c>
      <c r="D4198">
        <v>4197</v>
      </c>
    </row>
    <row r="4199" spans="1:4" x14ac:dyDescent="0.3">
      <c r="A4199" t="s">
        <v>24</v>
      </c>
      <c r="B4199" t="s">
        <v>3788</v>
      </c>
      <c r="C4199">
        <v>4198</v>
      </c>
      <c r="D4199">
        <v>4198</v>
      </c>
    </row>
    <row r="4200" spans="1:4" x14ac:dyDescent="0.3">
      <c r="A4200" t="s">
        <v>24</v>
      </c>
      <c r="B4200" t="s">
        <v>3788</v>
      </c>
      <c r="C4200">
        <v>4199</v>
      </c>
      <c r="D4200">
        <v>4199</v>
      </c>
    </row>
    <row r="4201" spans="1:4" x14ac:dyDescent="0.3">
      <c r="A4201" t="s">
        <v>24</v>
      </c>
      <c r="B4201" t="s">
        <v>3788</v>
      </c>
      <c r="C4201">
        <v>4200</v>
      </c>
      <c r="D4201">
        <v>4200</v>
      </c>
    </row>
    <row r="4202" spans="1:4" x14ac:dyDescent="0.3">
      <c r="A4202" t="s">
        <v>24</v>
      </c>
      <c r="B4202" t="s">
        <v>3788</v>
      </c>
      <c r="C4202">
        <v>4201</v>
      </c>
      <c r="D4202">
        <v>4201</v>
      </c>
    </row>
    <row r="4203" spans="1:4" x14ac:dyDescent="0.3">
      <c r="A4203" t="s">
        <v>24</v>
      </c>
      <c r="B4203" t="s">
        <v>3788</v>
      </c>
      <c r="C4203">
        <v>4202</v>
      </c>
      <c r="D4203">
        <v>4202</v>
      </c>
    </row>
    <row r="4204" spans="1:4" x14ac:dyDescent="0.3">
      <c r="A4204" t="s">
        <v>24</v>
      </c>
      <c r="B4204" t="s">
        <v>3788</v>
      </c>
      <c r="C4204">
        <v>4203</v>
      </c>
      <c r="D4204">
        <v>4203</v>
      </c>
    </row>
    <row r="4205" spans="1:4" x14ac:dyDescent="0.3">
      <c r="A4205" t="s">
        <v>24</v>
      </c>
      <c r="B4205" t="s">
        <v>3788</v>
      </c>
      <c r="C4205">
        <v>4204</v>
      </c>
      <c r="D4205">
        <v>4204</v>
      </c>
    </row>
    <row r="4206" spans="1:4" x14ac:dyDescent="0.3">
      <c r="A4206" t="s">
        <v>24</v>
      </c>
      <c r="B4206" t="s">
        <v>3788</v>
      </c>
      <c r="C4206">
        <v>4205</v>
      </c>
      <c r="D4206">
        <v>4205</v>
      </c>
    </row>
    <row r="4207" spans="1:4" x14ac:dyDescent="0.3">
      <c r="A4207" t="s">
        <v>24</v>
      </c>
      <c r="B4207" t="s">
        <v>3788</v>
      </c>
      <c r="C4207">
        <v>4206</v>
      </c>
      <c r="D4207">
        <v>4206</v>
      </c>
    </row>
    <row r="4208" spans="1:4" x14ac:dyDescent="0.3">
      <c r="A4208" t="s">
        <v>24</v>
      </c>
      <c r="B4208" t="s">
        <v>3788</v>
      </c>
      <c r="C4208">
        <v>4207</v>
      </c>
      <c r="D4208">
        <v>4207</v>
      </c>
    </row>
    <row r="4209" spans="1:4" x14ac:dyDescent="0.3">
      <c r="A4209" t="s">
        <v>24</v>
      </c>
      <c r="B4209" t="s">
        <v>3788</v>
      </c>
      <c r="C4209">
        <v>4208</v>
      </c>
      <c r="D4209">
        <v>4208</v>
      </c>
    </row>
    <row r="4210" spans="1:4" x14ac:dyDescent="0.3">
      <c r="A4210" t="s">
        <v>24</v>
      </c>
      <c r="B4210" t="s">
        <v>3788</v>
      </c>
      <c r="C4210">
        <v>4209</v>
      </c>
      <c r="D4210">
        <v>4209</v>
      </c>
    </row>
    <row r="4211" spans="1:4" x14ac:dyDescent="0.3">
      <c r="A4211" t="s">
        <v>24</v>
      </c>
      <c r="B4211" t="s">
        <v>3788</v>
      </c>
      <c r="C4211">
        <v>4210</v>
      </c>
      <c r="D4211">
        <v>4210</v>
      </c>
    </row>
    <row r="4212" spans="1:4" x14ac:dyDescent="0.3">
      <c r="A4212" t="s">
        <v>24</v>
      </c>
      <c r="B4212" t="s">
        <v>3788</v>
      </c>
      <c r="C4212">
        <v>4211</v>
      </c>
      <c r="D4212">
        <v>4211</v>
      </c>
    </row>
    <row r="4213" spans="1:4" x14ac:dyDescent="0.3">
      <c r="A4213" t="s">
        <v>24</v>
      </c>
      <c r="B4213" t="s">
        <v>3788</v>
      </c>
      <c r="C4213">
        <v>4212</v>
      </c>
      <c r="D4213">
        <v>4212</v>
      </c>
    </row>
    <row r="4214" spans="1:4" x14ac:dyDescent="0.3">
      <c r="A4214" t="s">
        <v>24</v>
      </c>
      <c r="B4214" t="s">
        <v>3788</v>
      </c>
      <c r="C4214">
        <v>4213</v>
      </c>
      <c r="D4214">
        <v>4213</v>
      </c>
    </row>
    <row r="4215" spans="1:4" x14ac:dyDescent="0.3">
      <c r="A4215" t="s">
        <v>24</v>
      </c>
      <c r="B4215" t="s">
        <v>3788</v>
      </c>
      <c r="C4215">
        <v>4214</v>
      </c>
      <c r="D4215">
        <v>4214</v>
      </c>
    </row>
    <row r="4216" spans="1:4" x14ac:dyDescent="0.3">
      <c r="A4216" t="s">
        <v>24</v>
      </c>
      <c r="B4216" t="s">
        <v>3788</v>
      </c>
      <c r="C4216">
        <v>4215</v>
      </c>
      <c r="D4216">
        <v>4215</v>
      </c>
    </row>
    <row r="4217" spans="1:4" x14ac:dyDescent="0.3">
      <c r="A4217" t="s">
        <v>24</v>
      </c>
      <c r="B4217" t="s">
        <v>3788</v>
      </c>
      <c r="C4217">
        <v>4216</v>
      </c>
      <c r="D4217">
        <v>4216</v>
      </c>
    </row>
    <row r="4218" spans="1:4" x14ac:dyDescent="0.3">
      <c r="A4218" t="s">
        <v>24</v>
      </c>
      <c r="B4218" t="s">
        <v>3788</v>
      </c>
      <c r="C4218">
        <v>4217</v>
      </c>
      <c r="D4218">
        <v>4217</v>
      </c>
    </row>
    <row r="4219" spans="1:4" x14ac:dyDescent="0.3">
      <c r="A4219" t="s">
        <v>24</v>
      </c>
      <c r="B4219" t="s">
        <v>3788</v>
      </c>
      <c r="C4219">
        <v>4218</v>
      </c>
      <c r="D4219">
        <v>4218</v>
      </c>
    </row>
    <row r="4220" spans="1:4" x14ac:dyDescent="0.3">
      <c r="A4220" t="s">
        <v>24</v>
      </c>
      <c r="B4220" t="s">
        <v>3788</v>
      </c>
      <c r="C4220">
        <v>4219</v>
      </c>
      <c r="D4220">
        <v>4219</v>
      </c>
    </row>
    <row r="4221" spans="1:4" x14ac:dyDescent="0.3">
      <c r="A4221" t="s">
        <v>24</v>
      </c>
      <c r="B4221" t="s">
        <v>3788</v>
      </c>
      <c r="C4221">
        <v>4220</v>
      </c>
      <c r="D4221">
        <v>4220</v>
      </c>
    </row>
    <row r="4222" spans="1:4" x14ac:dyDescent="0.3">
      <c r="A4222" t="s">
        <v>24</v>
      </c>
      <c r="B4222" t="s">
        <v>3788</v>
      </c>
      <c r="C4222">
        <v>4221</v>
      </c>
      <c r="D4222">
        <v>4221</v>
      </c>
    </row>
    <row r="4223" spans="1:4" x14ac:dyDescent="0.3">
      <c r="A4223" t="s">
        <v>24</v>
      </c>
      <c r="B4223" t="s">
        <v>3788</v>
      </c>
      <c r="C4223">
        <v>4222</v>
      </c>
      <c r="D4223">
        <v>4222</v>
      </c>
    </row>
    <row r="4224" spans="1:4" x14ac:dyDescent="0.3">
      <c r="A4224" t="s">
        <v>24</v>
      </c>
      <c r="B4224" t="s">
        <v>3788</v>
      </c>
      <c r="C4224">
        <v>4223</v>
      </c>
      <c r="D4224">
        <v>4223</v>
      </c>
    </row>
    <row r="4225" spans="1:4" x14ac:dyDescent="0.3">
      <c r="A4225" t="s">
        <v>24</v>
      </c>
      <c r="B4225" t="s">
        <v>3788</v>
      </c>
      <c r="C4225">
        <v>4224</v>
      </c>
      <c r="D4225">
        <v>4224</v>
      </c>
    </row>
    <row r="4226" spans="1:4" x14ac:dyDescent="0.3">
      <c r="A4226" t="s">
        <v>24</v>
      </c>
      <c r="B4226" t="s">
        <v>3788</v>
      </c>
      <c r="C4226">
        <v>4225</v>
      </c>
      <c r="D4226">
        <v>4225</v>
      </c>
    </row>
    <row r="4227" spans="1:4" x14ac:dyDescent="0.3">
      <c r="A4227" t="s">
        <v>24</v>
      </c>
      <c r="B4227" t="s">
        <v>3788</v>
      </c>
      <c r="C4227">
        <v>4226</v>
      </c>
      <c r="D4227">
        <v>4226</v>
      </c>
    </row>
    <row r="4228" spans="1:4" x14ac:dyDescent="0.3">
      <c r="A4228" t="s">
        <v>24</v>
      </c>
      <c r="B4228" t="s">
        <v>3788</v>
      </c>
      <c r="C4228">
        <v>4227</v>
      </c>
      <c r="D4228">
        <v>4227</v>
      </c>
    </row>
    <row r="4229" spans="1:4" x14ac:dyDescent="0.3">
      <c r="A4229" t="s">
        <v>24</v>
      </c>
      <c r="B4229" t="s">
        <v>3788</v>
      </c>
      <c r="C4229">
        <v>4228</v>
      </c>
      <c r="D4229">
        <v>4228</v>
      </c>
    </row>
    <row r="4230" spans="1:4" x14ac:dyDescent="0.3">
      <c r="A4230" t="s">
        <v>24</v>
      </c>
      <c r="B4230" t="s">
        <v>3788</v>
      </c>
      <c r="C4230">
        <v>4229</v>
      </c>
      <c r="D4230">
        <v>4229</v>
      </c>
    </row>
    <row r="4231" spans="1:4" x14ac:dyDescent="0.3">
      <c r="A4231" t="s">
        <v>24</v>
      </c>
      <c r="B4231" t="s">
        <v>3788</v>
      </c>
      <c r="C4231">
        <v>4230</v>
      </c>
      <c r="D4231">
        <v>4230</v>
      </c>
    </row>
    <row r="4232" spans="1:4" x14ac:dyDescent="0.3">
      <c r="A4232" t="s">
        <v>24</v>
      </c>
      <c r="B4232" t="s">
        <v>3788</v>
      </c>
      <c r="C4232">
        <v>4231</v>
      </c>
      <c r="D4232">
        <v>4231</v>
      </c>
    </row>
    <row r="4233" spans="1:4" x14ac:dyDescent="0.3">
      <c r="A4233" t="s">
        <v>24</v>
      </c>
      <c r="B4233" t="s">
        <v>3788</v>
      </c>
      <c r="C4233">
        <v>4232</v>
      </c>
      <c r="D4233">
        <v>4232</v>
      </c>
    </row>
    <row r="4234" spans="1:4" x14ac:dyDescent="0.3">
      <c r="A4234" t="s">
        <v>24</v>
      </c>
      <c r="B4234" t="s">
        <v>3788</v>
      </c>
      <c r="C4234">
        <v>4233</v>
      </c>
      <c r="D4234">
        <v>4233</v>
      </c>
    </row>
    <row r="4235" spans="1:4" x14ac:dyDescent="0.3">
      <c r="A4235" t="s">
        <v>24</v>
      </c>
      <c r="B4235" t="s">
        <v>3788</v>
      </c>
      <c r="C4235">
        <v>4234</v>
      </c>
      <c r="D4235">
        <v>4234</v>
      </c>
    </row>
    <row r="4236" spans="1:4" x14ac:dyDescent="0.3">
      <c r="A4236" t="s">
        <v>24</v>
      </c>
      <c r="B4236" t="s">
        <v>3788</v>
      </c>
      <c r="C4236">
        <v>4235</v>
      </c>
      <c r="D4236">
        <v>4235</v>
      </c>
    </row>
    <row r="4237" spans="1:4" x14ac:dyDescent="0.3">
      <c r="A4237" t="s">
        <v>24</v>
      </c>
      <c r="B4237" t="s">
        <v>3788</v>
      </c>
      <c r="C4237">
        <v>4236</v>
      </c>
      <c r="D4237">
        <v>4236</v>
      </c>
    </row>
    <row r="4238" spans="1:4" x14ac:dyDescent="0.3">
      <c r="A4238" t="s">
        <v>24</v>
      </c>
      <c r="B4238" t="s">
        <v>3788</v>
      </c>
      <c r="C4238">
        <v>4237</v>
      </c>
      <c r="D4238">
        <v>4237</v>
      </c>
    </row>
    <row r="4239" spans="1:4" x14ac:dyDescent="0.3">
      <c r="A4239" t="s">
        <v>24</v>
      </c>
      <c r="B4239" t="s">
        <v>3788</v>
      </c>
      <c r="C4239">
        <v>4238</v>
      </c>
      <c r="D4239">
        <v>4238</v>
      </c>
    </row>
    <row r="4240" spans="1:4" x14ac:dyDescent="0.3">
      <c r="A4240" t="s">
        <v>24</v>
      </c>
      <c r="B4240" t="s">
        <v>3788</v>
      </c>
      <c r="C4240">
        <v>4239</v>
      </c>
      <c r="D4240">
        <v>4239</v>
      </c>
    </row>
    <row r="4241" spans="1:4" x14ac:dyDescent="0.3">
      <c r="A4241" t="s">
        <v>24</v>
      </c>
      <c r="B4241" t="s">
        <v>3788</v>
      </c>
      <c r="C4241">
        <v>4240</v>
      </c>
      <c r="D4241">
        <v>4240</v>
      </c>
    </row>
    <row r="4242" spans="1:4" x14ac:dyDescent="0.3">
      <c r="A4242" t="s">
        <v>24</v>
      </c>
      <c r="B4242" t="s">
        <v>3788</v>
      </c>
      <c r="C4242">
        <v>4241</v>
      </c>
      <c r="D4242">
        <v>4241</v>
      </c>
    </row>
    <row r="4243" spans="1:4" x14ac:dyDescent="0.3">
      <c r="A4243" t="s">
        <v>24</v>
      </c>
      <c r="B4243" t="s">
        <v>3788</v>
      </c>
      <c r="C4243">
        <v>4242</v>
      </c>
      <c r="D4243">
        <v>4242</v>
      </c>
    </row>
    <row r="4244" spans="1:4" x14ac:dyDescent="0.3">
      <c r="A4244" t="s">
        <v>24</v>
      </c>
      <c r="B4244" t="s">
        <v>3788</v>
      </c>
      <c r="C4244">
        <v>4243</v>
      </c>
      <c r="D4244">
        <v>4243</v>
      </c>
    </row>
    <row r="4245" spans="1:4" x14ac:dyDescent="0.3">
      <c r="A4245" t="s">
        <v>24</v>
      </c>
      <c r="B4245" t="s">
        <v>3788</v>
      </c>
      <c r="C4245">
        <v>4244</v>
      </c>
      <c r="D4245">
        <v>4244</v>
      </c>
    </row>
    <row r="4246" spans="1:4" x14ac:dyDescent="0.3">
      <c r="A4246" t="s">
        <v>24</v>
      </c>
      <c r="B4246" t="s">
        <v>3788</v>
      </c>
      <c r="C4246">
        <v>4245</v>
      </c>
      <c r="D4246">
        <v>4245</v>
      </c>
    </row>
    <row r="4247" spans="1:4" x14ac:dyDescent="0.3">
      <c r="A4247" t="s">
        <v>24</v>
      </c>
      <c r="B4247" t="s">
        <v>3788</v>
      </c>
      <c r="C4247">
        <v>4246</v>
      </c>
      <c r="D4247">
        <v>4246</v>
      </c>
    </row>
    <row r="4248" spans="1:4" x14ac:dyDescent="0.3">
      <c r="A4248" t="s">
        <v>24</v>
      </c>
      <c r="B4248" t="s">
        <v>3788</v>
      </c>
      <c r="C4248">
        <v>4247</v>
      </c>
      <c r="D4248">
        <v>4247</v>
      </c>
    </row>
    <row r="4249" spans="1:4" x14ac:dyDescent="0.3">
      <c r="A4249" t="s">
        <v>24</v>
      </c>
      <c r="B4249" t="s">
        <v>3788</v>
      </c>
      <c r="C4249">
        <v>4248</v>
      </c>
      <c r="D4249">
        <v>4248</v>
      </c>
    </row>
    <row r="4250" spans="1:4" x14ac:dyDescent="0.3">
      <c r="A4250" t="s">
        <v>24</v>
      </c>
      <c r="B4250" t="s">
        <v>3788</v>
      </c>
      <c r="C4250">
        <v>4249</v>
      </c>
      <c r="D4250">
        <v>4249</v>
      </c>
    </row>
    <row r="4251" spans="1:4" x14ac:dyDescent="0.3">
      <c r="A4251" t="s">
        <v>24</v>
      </c>
      <c r="B4251" t="s">
        <v>3788</v>
      </c>
      <c r="C4251">
        <v>4250</v>
      </c>
      <c r="D4251">
        <v>4250</v>
      </c>
    </row>
    <row r="4252" spans="1:4" x14ac:dyDescent="0.3">
      <c r="A4252" t="s">
        <v>24</v>
      </c>
      <c r="B4252" t="s">
        <v>3788</v>
      </c>
      <c r="C4252">
        <v>4251</v>
      </c>
      <c r="D4252">
        <v>4251</v>
      </c>
    </row>
    <row r="4253" spans="1:4" x14ac:dyDescent="0.3">
      <c r="A4253" t="s">
        <v>24</v>
      </c>
      <c r="B4253" t="s">
        <v>3788</v>
      </c>
      <c r="C4253">
        <v>4252</v>
      </c>
      <c r="D4253">
        <v>4252</v>
      </c>
    </row>
    <row r="4254" spans="1:4" x14ac:dyDescent="0.3">
      <c r="A4254" t="s">
        <v>24</v>
      </c>
      <c r="B4254" t="s">
        <v>3788</v>
      </c>
      <c r="C4254">
        <v>4253</v>
      </c>
      <c r="D4254">
        <v>4253</v>
      </c>
    </row>
    <row r="4255" spans="1:4" x14ac:dyDescent="0.3">
      <c r="A4255" t="s">
        <v>24</v>
      </c>
      <c r="B4255" t="s">
        <v>3788</v>
      </c>
      <c r="C4255">
        <v>4254</v>
      </c>
      <c r="D4255">
        <v>4254</v>
      </c>
    </row>
    <row r="4256" spans="1:4" x14ac:dyDescent="0.3">
      <c r="A4256" t="s">
        <v>24</v>
      </c>
      <c r="B4256" t="s">
        <v>3788</v>
      </c>
      <c r="C4256">
        <v>4255</v>
      </c>
      <c r="D4256">
        <v>4255</v>
      </c>
    </row>
    <row r="4257" spans="1:4" x14ac:dyDescent="0.3">
      <c r="A4257" t="s">
        <v>24</v>
      </c>
      <c r="B4257" t="s">
        <v>3788</v>
      </c>
      <c r="C4257">
        <v>4256</v>
      </c>
      <c r="D4257">
        <v>4256</v>
      </c>
    </row>
    <row r="4258" spans="1:4" x14ac:dyDescent="0.3">
      <c r="A4258" t="s">
        <v>24</v>
      </c>
      <c r="B4258" t="s">
        <v>3788</v>
      </c>
      <c r="C4258">
        <v>4257</v>
      </c>
      <c r="D4258">
        <v>4257</v>
      </c>
    </row>
    <row r="4259" spans="1:4" x14ac:dyDescent="0.3">
      <c r="A4259" t="s">
        <v>24</v>
      </c>
      <c r="B4259" t="s">
        <v>3788</v>
      </c>
      <c r="C4259">
        <v>4258</v>
      </c>
      <c r="D4259">
        <v>4258</v>
      </c>
    </row>
    <row r="4260" spans="1:4" x14ac:dyDescent="0.3">
      <c r="A4260" t="s">
        <v>24</v>
      </c>
      <c r="B4260" t="s">
        <v>3788</v>
      </c>
      <c r="C4260">
        <v>4259</v>
      </c>
      <c r="D4260">
        <v>4259</v>
      </c>
    </row>
    <row r="4261" spans="1:4" x14ac:dyDescent="0.3">
      <c r="A4261" t="s">
        <v>24</v>
      </c>
      <c r="B4261" t="s">
        <v>3788</v>
      </c>
      <c r="C4261">
        <v>4260</v>
      </c>
      <c r="D4261">
        <v>4260</v>
      </c>
    </row>
    <row r="4262" spans="1:4" x14ac:dyDescent="0.3">
      <c r="A4262" t="s">
        <v>24</v>
      </c>
      <c r="B4262" t="s">
        <v>3788</v>
      </c>
      <c r="C4262">
        <v>4261</v>
      </c>
      <c r="D4262">
        <v>4261</v>
      </c>
    </row>
    <row r="4263" spans="1:4" x14ac:dyDescent="0.3">
      <c r="A4263" t="s">
        <v>24</v>
      </c>
      <c r="B4263" t="s">
        <v>3788</v>
      </c>
      <c r="C4263">
        <v>4262</v>
      </c>
      <c r="D4263">
        <v>4262</v>
      </c>
    </row>
    <row r="4264" spans="1:4" x14ac:dyDescent="0.3">
      <c r="A4264" t="s">
        <v>24</v>
      </c>
      <c r="B4264" t="s">
        <v>3788</v>
      </c>
      <c r="C4264">
        <v>4263</v>
      </c>
      <c r="D4264">
        <v>4263</v>
      </c>
    </row>
    <row r="4265" spans="1:4" x14ac:dyDescent="0.3">
      <c r="A4265" t="s">
        <v>24</v>
      </c>
      <c r="B4265" t="s">
        <v>3788</v>
      </c>
      <c r="C4265">
        <v>4264</v>
      </c>
      <c r="D4265">
        <v>4264</v>
      </c>
    </row>
    <row r="4266" spans="1:4" x14ac:dyDescent="0.3">
      <c r="A4266" t="s">
        <v>24</v>
      </c>
      <c r="B4266" t="s">
        <v>3788</v>
      </c>
      <c r="C4266">
        <v>4265</v>
      </c>
      <c r="D4266">
        <v>4265</v>
      </c>
    </row>
    <row r="4267" spans="1:4" x14ac:dyDescent="0.3">
      <c r="A4267" t="s">
        <v>24</v>
      </c>
      <c r="B4267" t="s">
        <v>3788</v>
      </c>
      <c r="C4267">
        <v>4266</v>
      </c>
      <c r="D4267">
        <v>4266</v>
      </c>
    </row>
    <row r="4268" spans="1:4" x14ac:dyDescent="0.3">
      <c r="A4268" t="s">
        <v>24</v>
      </c>
      <c r="B4268" t="s">
        <v>3788</v>
      </c>
      <c r="C4268">
        <v>4267</v>
      </c>
      <c r="D4268">
        <v>4267</v>
      </c>
    </row>
    <row r="4269" spans="1:4" x14ac:dyDescent="0.3">
      <c r="A4269" t="s">
        <v>24</v>
      </c>
      <c r="B4269" t="s">
        <v>3788</v>
      </c>
      <c r="C4269">
        <v>4268</v>
      </c>
      <c r="D4269">
        <v>4268</v>
      </c>
    </row>
    <row r="4270" spans="1:4" x14ac:dyDescent="0.3">
      <c r="A4270" t="s">
        <v>24</v>
      </c>
      <c r="B4270" t="s">
        <v>3788</v>
      </c>
      <c r="C4270">
        <v>4269</v>
      </c>
      <c r="D4270">
        <v>4269</v>
      </c>
    </row>
    <row r="4271" spans="1:4" x14ac:dyDescent="0.3">
      <c r="A4271" t="s">
        <v>24</v>
      </c>
      <c r="B4271" t="s">
        <v>3788</v>
      </c>
      <c r="C4271">
        <v>4270</v>
      </c>
      <c r="D4271">
        <v>4270</v>
      </c>
    </row>
    <row r="4272" spans="1:4" x14ac:dyDescent="0.3">
      <c r="A4272" t="s">
        <v>24</v>
      </c>
      <c r="B4272" t="s">
        <v>3788</v>
      </c>
      <c r="C4272">
        <v>4271</v>
      </c>
      <c r="D4272">
        <v>4271</v>
      </c>
    </row>
    <row r="4273" spans="1:4" x14ac:dyDescent="0.3">
      <c r="A4273" t="s">
        <v>24</v>
      </c>
      <c r="B4273" t="s">
        <v>3788</v>
      </c>
      <c r="C4273">
        <v>4272</v>
      </c>
      <c r="D4273">
        <v>4272</v>
      </c>
    </row>
    <row r="4274" spans="1:4" x14ac:dyDescent="0.3">
      <c r="A4274" t="s">
        <v>24</v>
      </c>
      <c r="B4274" t="s">
        <v>3788</v>
      </c>
      <c r="C4274">
        <v>4273</v>
      </c>
      <c r="D4274">
        <v>4273</v>
      </c>
    </row>
    <row r="4275" spans="1:4" x14ac:dyDescent="0.3">
      <c r="A4275" t="s">
        <v>24</v>
      </c>
      <c r="B4275" t="s">
        <v>3788</v>
      </c>
      <c r="C4275">
        <v>4274</v>
      </c>
      <c r="D4275">
        <v>4274</v>
      </c>
    </row>
    <row r="4276" spans="1:4" x14ac:dyDescent="0.3">
      <c r="A4276" t="s">
        <v>24</v>
      </c>
      <c r="B4276" t="s">
        <v>3788</v>
      </c>
      <c r="C4276">
        <v>4275</v>
      </c>
      <c r="D4276">
        <v>4275</v>
      </c>
    </row>
    <row r="4277" spans="1:4" x14ac:dyDescent="0.3">
      <c r="A4277" t="s">
        <v>24</v>
      </c>
      <c r="B4277" t="s">
        <v>3788</v>
      </c>
      <c r="C4277">
        <v>4276</v>
      </c>
      <c r="D4277">
        <v>4276</v>
      </c>
    </row>
    <row r="4278" spans="1:4" x14ac:dyDescent="0.3">
      <c r="A4278" t="s">
        <v>24</v>
      </c>
      <c r="B4278" t="s">
        <v>3788</v>
      </c>
      <c r="C4278">
        <v>4277</v>
      </c>
      <c r="D4278">
        <v>4277</v>
      </c>
    </row>
    <row r="4279" spans="1:4" x14ac:dyDescent="0.3">
      <c r="A4279" t="s">
        <v>24</v>
      </c>
      <c r="B4279" t="s">
        <v>3788</v>
      </c>
      <c r="C4279">
        <v>4278</v>
      </c>
      <c r="D4279">
        <v>4278</v>
      </c>
    </row>
    <row r="4280" spans="1:4" x14ac:dyDescent="0.3">
      <c r="A4280" t="s">
        <v>24</v>
      </c>
      <c r="B4280" t="s">
        <v>3788</v>
      </c>
      <c r="C4280">
        <v>4279</v>
      </c>
      <c r="D4280">
        <v>4279</v>
      </c>
    </row>
    <row r="4281" spans="1:4" x14ac:dyDescent="0.3">
      <c r="A4281" t="s">
        <v>24</v>
      </c>
      <c r="B4281" t="s">
        <v>3788</v>
      </c>
      <c r="C4281">
        <v>4280</v>
      </c>
      <c r="D4281">
        <v>4280</v>
      </c>
    </row>
    <row r="4282" spans="1:4" x14ac:dyDescent="0.3">
      <c r="A4282" t="s">
        <v>24</v>
      </c>
      <c r="B4282" t="s">
        <v>3788</v>
      </c>
      <c r="C4282">
        <v>4281</v>
      </c>
      <c r="D4282">
        <v>4281</v>
      </c>
    </row>
    <row r="4283" spans="1:4" x14ac:dyDescent="0.3">
      <c r="A4283" t="s">
        <v>24</v>
      </c>
      <c r="B4283" t="s">
        <v>3788</v>
      </c>
      <c r="C4283">
        <v>4282</v>
      </c>
      <c r="D4283">
        <v>4282</v>
      </c>
    </row>
    <row r="4284" spans="1:4" x14ac:dyDescent="0.3">
      <c r="A4284" t="s">
        <v>24</v>
      </c>
      <c r="B4284" t="s">
        <v>3788</v>
      </c>
      <c r="C4284">
        <v>4283</v>
      </c>
      <c r="D4284">
        <v>4283</v>
      </c>
    </row>
    <row r="4285" spans="1:4" x14ac:dyDescent="0.3">
      <c r="A4285" t="s">
        <v>24</v>
      </c>
      <c r="B4285" t="s">
        <v>3788</v>
      </c>
      <c r="C4285">
        <v>4284</v>
      </c>
      <c r="D4285">
        <v>4284</v>
      </c>
    </row>
    <row r="4286" spans="1:4" x14ac:dyDescent="0.3">
      <c r="A4286" t="s">
        <v>24</v>
      </c>
      <c r="B4286" t="s">
        <v>3788</v>
      </c>
      <c r="C4286">
        <v>4285</v>
      </c>
      <c r="D4286">
        <v>4285</v>
      </c>
    </row>
    <row r="4287" spans="1:4" x14ac:dyDescent="0.3">
      <c r="A4287" t="s">
        <v>24</v>
      </c>
      <c r="B4287" t="s">
        <v>3788</v>
      </c>
      <c r="C4287">
        <v>4286</v>
      </c>
      <c r="D4287">
        <v>4286</v>
      </c>
    </row>
    <row r="4288" spans="1:4" x14ac:dyDescent="0.3">
      <c r="A4288" t="s">
        <v>24</v>
      </c>
      <c r="B4288" t="s">
        <v>3788</v>
      </c>
      <c r="C4288">
        <v>4287</v>
      </c>
      <c r="D4288">
        <v>4287</v>
      </c>
    </row>
    <row r="4289" spans="1:4" x14ac:dyDescent="0.3">
      <c r="A4289" t="s">
        <v>24</v>
      </c>
      <c r="B4289" t="s">
        <v>3788</v>
      </c>
      <c r="C4289">
        <v>4288</v>
      </c>
      <c r="D4289">
        <v>4288</v>
      </c>
    </row>
    <row r="4290" spans="1:4" x14ac:dyDescent="0.3">
      <c r="A4290" t="s">
        <v>24</v>
      </c>
      <c r="B4290" t="s">
        <v>3788</v>
      </c>
      <c r="C4290">
        <v>4289</v>
      </c>
      <c r="D4290">
        <v>4289</v>
      </c>
    </row>
    <row r="4291" spans="1:4" x14ac:dyDescent="0.3">
      <c r="A4291" t="s">
        <v>24</v>
      </c>
      <c r="B4291" t="s">
        <v>3788</v>
      </c>
      <c r="C4291">
        <v>4290</v>
      </c>
      <c r="D4291">
        <v>4290</v>
      </c>
    </row>
    <row r="4292" spans="1:4" x14ac:dyDescent="0.3">
      <c r="A4292" t="s">
        <v>24</v>
      </c>
      <c r="B4292" t="s">
        <v>3788</v>
      </c>
      <c r="C4292">
        <v>4291</v>
      </c>
      <c r="D4292">
        <v>4291</v>
      </c>
    </row>
    <row r="4293" spans="1:4" x14ac:dyDescent="0.3">
      <c r="A4293" t="s">
        <v>24</v>
      </c>
      <c r="B4293" t="s">
        <v>3788</v>
      </c>
      <c r="C4293">
        <v>4292</v>
      </c>
      <c r="D4293">
        <v>4292</v>
      </c>
    </row>
    <row r="4294" spans="1:4" x14ac:dyDescent="0.3">
      <c r="A4294" t="s">
        <v>24</v>
      </c>
      <c r="B4294" t="s">
        <v>3788</v>
      </c>
      <c r="C4294">
        <v>4293</v>
      </c>
      <c r="D4294">
        <v>4293</v>
      </c>
    </row>
    <row r="4295" spans="1:4" x14ac:dyDescent="0.3">
      <c r="A4295" t="s">
        <v>24</v>
      </c>
      <c r="B4295" t="s">
        <v>3788</v>
      </c>
      <c r="C4295">
        <v>4294</v>
      </c>
      <c r="D4295">
        <v>4294</v>
      </c>
    </row>
    <row r="4296" spans="1:4" x14ac:dyDescent="0.3">
      <c r="A4296" t="s">
        <v>24</v>
      </c>
      <c r="B4296" t="s">
        <v>3788</v>
      </c>
      <c r="C4296">
        <v>4295</v>
      </c>
      <c r="D4296">
        <v>4295</v>
      </c>
    </row>
    <row r="4297" spans="1:4" x14ac:dyDescent="0.3">
      <c r="A4297" t="s">
        <v>24</v>
      </c>
      <c r="B4297" t="s">
        <v>3788</v>
      </c>
      <c r="C4297">
        <v>4296</v>
      </c>
      <c r="D4297">
        <v>4296</v>
      </c>
    </row>
    <row r="4298" spans="1:4" x14ac:dyDescent="0.3">
      <c r="A4298" t="s">
        <v>24</v>
      </c>
      <c r="B4298" t="s">
        <v>3788</v>
      </c>
      <c r="C4298">
        <v>4297</v>
      </c>
      <c r="D4298">
        <v>4297</v>
      </c>
    </row>
    <row r="4299" spans="1:4" x14ac:dyDescent="0.3">
      <c r="A4299" t="s">
        <v>24</v>
      </c>
      <c r="B4299" t="s">
        <v>3788</v>
      </c>
      <c r="C4299">
        <v>4298</v>
      </c>
      <c r="D4299">
        <v>4298</v>
      </c>
    </row>
    <row r="4300" spans="1:4" x14ac:dyDescent="0.3">
      <c r="A4300" t="s">
        <v>24</v>
      </c>
      <c r="B4300" t="s">
        <v>3788</v>
      </c>
      <c r="C4300">
        <v>4299</v>
      </c>
      <c r="D4300">
        <v>4299</v>
      </c>
    </row>
    <row r="4301" spans="1:4" x14ac:dyDescent="0.3">
      <c r="A4301" t="s">
        <v>24</v>
      </c>
      <c r="B4301" t="s">
        <v>3788</v>
      </c>
      <c r="C4301">
        <v>4300</v>
      </c>
      <c r="D4301">
        <v>4300</v>
      </c>
    </row>
    <row r="4302" spans="1:4" x14ac:dyDescent="0.3">
      <c r="A4302" t="s">
        <v>24</v>
      </c>
      <c r="B4302" t="s">
        <v>3788</v>
      </c>
      <c r="C4302">
        <v>4301</v>
      </c>
      <c r="D4302">
        <v>4301</v>
      </c>
    </row>
    <row r="4303" spans="1:4" x14ac:dyDescent="0.3">
      <c r="A4303" t="s">
        <v>24</v>
      </c>
      <c r="B4303" t="s">
        <v>3788</v>
      </c>
      <c r="C4303">
        <v>4302</v>
      </c>
      <c r="D4303">
        <v>4302</v>
      </c>
    </row>
    <row r="4304" spans="1:4" x14ac:dyDescent="0.3">
      <c r="A4304" t="s">
        <v>24</v>
      </c>
      <c r="B4304" t="s">
        <v>3788</v>
      </c>
      <c r="C4304">
        <v>4303</v>
      </c>
      <c r="D4304">
        <v>4303</v>
      </c>
    </row>
    <row r="4305" spans="1:4" x14ac:dyDescent="0.3">
      <c r="A4305" t="s">
        <v>24</v>
      </c>
      <c r="B4305" t="s">
        <v>3788</v>
      </c>
      <c r="C4305">
        <v>4304</v>
      </c>
      <c r="D4305">
        <v>4304</v>
      </c>
    </row>
    <row r="4306" spans="1:4" x14ac:dyDescent="0.3">
      <c r="A4306" t="s">
        <v>24</v>
      </c>
      <c r="B4306" t="s">
        <v>3788</v>
      </c>
      <c r="C4306">
        <v>4305</v>
      </c>
      <c r="D4306">
        <v>4305</v>
      </c>
    </row>
    <row r="4307" spans="1:4" x14ac:dyDescent="0.3">
      <c r="A4307" t="s">
        <v>24</v>
      </c>
      <c r="B4307" t="s">
        <v>3788</v>
      </c>
      <c r="C4307">
        <v>4306</v>
      </c>
      <c r="D4307">
        <v>4306</v>
      </c>
    </row>
    <row r="4308" spans="1:4" x14ac:dyDescent="0.3">
      <c r="A4308" t="s">
        <v>24</v>
      </c>
      <c r="B4308" t="s">
        <v>3788</v>
      </c>
      <c r="C4308">
        <v>4307</v>
      </c>
      <c r="D4308">
        <v>4307</v>
      </c>
    </row>
    <row r="4309" spans="1:4" x14ac:dyDescent="0.3">
      <c r="A4309" t="s">
        <v>24</v>
      </c>
      <c r="B4309" t="s">
        <v>3788</v>
      </c>
      <c r="C4309">
        <v>4308</v>
      </c>
      <c r="D4309">
        <v>4308</v>
      </c>
    </row>
    <row r="4310" spans="1:4" x14ac:dyDescent="0.3">
      <c r="A4310" t="s">
        <v>24</v>
      </c>
      <c r="B4310" t="s">
        <v>3788</v>
      </c>
      <c r="C4310">
        <v>4309</v>
      </c>
      <c r="D4310">
        <v>4309</v>
      </c>
    </row>
    <row r="4311" spans="1:4" x14ac:dyDescent="0.3">
      <c r="A4311" t="s">
        <v>24</v>
      </c>
      <c r="B4311" t="s">
        <v>3788</v>
      </c>
      <c r="C4311">
        <v>4310</v>
      </c>
      <c r="D4311">
        <v>4310</v>
      </c>
    </row>
    <row r="4312" spans="1:4" x14ac:dyDescent="0.3">
      <c r="A4312" t="s">
        <v>24</v>
      </c>
      <c r="B4312" t="s">
        <v>3788</v>
      </c>
      <c r="C4312">
        <v>4311</v>
      </c>
      <c r="D4312">
        <v>4311</v>
      </c>
    </row>
    <row r="4313" spans="1:4" x14ac:dyDescent="0.3">
      <c r="A4313" t="s">
        <v>24</v>
      </c>
      <c r="B4313" t="s">
        <v>3788</v>
      </c>
      <c r="C4313">
        <v>4312</v>
      </c>
      <c r="D4313">
        <v>4312</v>
      </c>
    </row>
    <row r="4314" spans="1:4" x14ac:dyDescent="0.3">
      <c r="A4314" t="s">
        <v>24</v>
      </c>
      <c r="B4314" t="s">
        <v>3788</v>
      </c>
      <c r="C4314">
        <v>4313</v>
      </c>
      <c r="D4314">
        <v>4313</v>
      </c>
    </row>
    <row r="4315" spans="1:4" x14ac:dyDescent="0.3">
      <c r="A4315" t="s">
        <v>24</v>
      </c>
      <c r="B4315" t="s">
        <v>3788</v>
      </c>
      <c r="C4315">
        <v>4314</v>
      </c>
      <c r="D4315">
        <v>4314</v>
      </c>
    </row>
    <row r="4316" spans="1:4" x14ac:dyDescent="0.3">
      <c r="A4316" t="s">
        <v>24</v>
      </c>
      <c r="B4316" t="s">
        <v>3788</v>
      </c>
      <c r="C4316">
        <v>4315</v>
      </c>
      <c r="D4316">
        <v>4315</v>
      </c>
    </row>
    <row r="4317" spans="1:4" x14ac:dyDescent="0.3">
      <c r="A4317" t="s">
        <v>24</v>
      </c>
      <c r="B4317" t="s">
        <v>3788</v>
      </c>
      <c r="C4317">
        <v>4316</v>
      </c>
      <c r="D4317">
        <v>4316</v>
      </c>
    </row>
    <row r="4318" spans="1:4" x14ac:dyDescent="0.3">
      <c r="A4318" t="s">
        <v>24</v>
      </c>
      <c r="B4318" t="s">
        <v>3788</v>
      </c>
      <c r="C4318">
        <v>4317</v>
      </c>
      <c r="D4318">
        <v>4317</v>
      </c>
    </row>
    <row r="4319" spans="1:4" x14ac:dyDescent="0.3">
      <c r="A4319" t="s">
        <v>24</v>
      </c>
      <c r="B4319" t="s">
        <v>3788</v>
      </c>
      <c r="C4319">
        <v>4318</v>
      </c>
      <c r="D4319">
        <v>4318</v>
      </c>
    </row>
    <row r="4320" spans="1:4" x14ac:dyDescent="0.3">
      <c r="A4320" t="s">
        <v>24</v>
      </c>
      <c r="B4320" t="s">
        <v>3788</v>
      </c>
      <c r="C4320">
        <v>4319</v>
      </c>
      <c r="D4320">
        <v>4319</v>
      </c>
    </row>
    <row r="4321" spans="1:4" x14ac:dyDescent="0.3">
      <c r="A4321" t="s">
        <v>24</v>
      </c>
      <c r="B4321" t="s">
        <v>3788</v>
      </c>
      <c r="C4321">
        <v>4320</v>
      </c>
      <c r="D4321">
        <v>4320</v>
      </c>
    </row>
    <row r="4322" spans="1:4" x14ac:dyDescent="0.3">
      <c r="A4322" t="s">
        <v>24</v>
      </c>
      <c r="B4322" t="s">
        <v>3788</v>
      </c>
      <c r="C4322">
        <v>4321</v>
      </c>
      <c r="D4322">
        <v>4321</v>
      </c>
    </row>
    <row r="4323" spans="1:4" x14ac:dyDescent="0.3">
      <c r="A4323" t="s">
        <v>24</v>
      </c>
      <c r="B4323" t="s">
        <v>3788</v>
      </c>
      <c r="C4323">
        <v>4322</v>
      </c>
      <c r="D4323">
        <v>4322</v>
      </c>
    </row>
    <row r="4324" spans="1:4" x14ac:dyDescent="0.3">
      <c r="A4324" t="s">
        <v>24</v>
      </c>
      <c r="B4324" t="s">
        <v>3788</v>
      </c>
      <c r="C4324">
        <v>4323</v>
      </c>
      <c r="D4324">
        <v>4323</v>
      </c>
    </row>
    <row r="4325" spans="1:4" x14ac:dyDescent="0.3">
      <c r="A4325" t="s">
        <v>24</v>
      </c>
      <c r="B4325" t="s">
        <v>3788</v>
      </c>
      <c r="C4325">
        <v>4324</v>
      </c>
      <c r="D4325">
        <v>4324</v>
      </c>
    </row>
    <row r="4326" spans="1:4" x14ac:dyDescent="0.3">
      <c r="A4326" t="s">
        <v>24</v>
      </c>
      <c r="B4326" t="s">
        <v>3788</v>
      </c>
      <c r="C4326">
        <v>4325</v>
      </c>
      <c r="D4326">
        <v>4325</v>
      </c>
    </row>
    <row r="4327" spans="1:4" x14ac:dyDescent="0.3">
      <c r="A4327" t="s">
        <v>24</v>
      </c>
      <c r="B4327" t="s">
        <v>3788</v>
      </c>
      <c r="C4327">
        <v>4326</v>
      </c>
      <c r="D4327">
        <v>4326</v>
      </c>
    </row>
    <row r="4328" spans="1:4" x14ac:dyDescent="0.3">
      <c r="A4328" t="s">
        <v>24</v>
      </c>
      <c r="B4328" t="s">
        <v>3788</v>
      </c>
      <c r="C4328">
        <v>4327</v>
      </c>
      <c r="D4328">
        <v>4327</v>
      </c>
    </row>
    <row r="4329" spans="1:4" x14ac:dyDescent="0.3">
      <c r="A4329" t="s">
        <v>24</v>
      </c>
      <c r="B4329" t="s">
        <v>3788</v>
      </c>
      <c r="C4329">
        <v>4328</v>
      </c>
      <c r="D4329">
        <v>4328</v>
      </c>
    </row>
    <row r="4330" spans="1:4" x14ac:dyDescent="0.3">
      <c r="A4330" t="s">
        <v>24</v>
      </c>
      <c r="B4330" t="s">
        <v>3788</v>
      </c>
      <c r="C4330">
        <v>4329</v>
      </c>
      <c r="D4330">
        <v>4329</v>
      </c>
    </row>
    <row r="4331" spans="1:4" x14ac:dyDescent="0.3">
      <c r="A4331" t="s">
        <v>24</v>
      </c>
      <c r="B4331" t="s">
        <v>3788</v>
      </c>
      <c r="C4331">
        <v>4330</v>
      </c>
      <c r="D4331">
        <v>4330</v>
      </c>
    </row>
    <row r="4332" spans="1:4" x14ac:dyDescent="0.3">
      <c r="A4332" t="s">
        <v>24</v>
      </c>
      <c r="B4332" t="s">
        <v>3788</v>
      </c>
      <c r="C4332">
        <v>4331</v>
      </c>
      <c r="D4332">
        <v>4331</v>
      </c>
    </row>
    <row r="4333" spans="1:4" x14ac:dyDescent="0.3">
      <c r="A4333" t="s">
        <v>24</v>
      </c>
      <c r="B4333" t="s">
        <v>3788</v>
      </c>
      <c r="C4333">
        <v>4332</v>
      </c>
      <c r="D4333">
        <v>4332</v>
      </c>
    </row>
    <row r="4334" spans="1:4" x14ac:dyDescent="0.3">
      <c r="A4334" t="s">
        <v>24</v>
      </c>
      <c r="B4334" t="s">
        <v>3788</v>
      </c>
      <c r="C4334">
        <v>4333</v>
      </c>
      <c r="D4334">
        <v>4333</v>
      </c>
    </row>
    <row r="4335" spans="1:4" x14ac:dyDescent="0.3">
      <c r="A4335" t="s">
        <v>24</v>
      </c>
      <c r="B4335" t="s">
        <v>3788</v>
      </c>
      <c r="C4335">
        <v>4334</v>
      </c>
      <c r="D4335">
        <v>4334</v>
      </c>
    </row>
    <row r="4336" spans="1:4" x14ac:dyDescent="0.3">
      <c r="A4336" t="s">
        <v>24</v>
      </c>
      <c r="B4336" t="s">
        <v>3788</v>
      </c>
      <c r="C4336">
        <v>4335</v>
      </c>
      <c r="D4336">
        <v>4335</v>
      </c>
    </row>
    <row r="4337" spans="1:4" x14ac:dyDescent="0.3">
      <c r="A4337" t="s">
        <v>24</v>
      </c>
      <c r="B4337" t="s">
        <v>3788</v>
      </c>
      <c r="C4337">
        <v>4336</v>
      </c>
      <c r="D4337">
        <v>4336</v>
      </c>
    </row>
    <row r="4338" spans="1:4" x14ac:dyDescent="0.3">
      <c r="A4338" t="s">
        <v>24</v>
      </c>
      <c r="B4338" t="s">
        <v>3788</v>
      </c>
      <c r="C4338">
        <v>4337</v>
      </c>
      <c r="D4338">
        <v>4337</v>
      </c>
    </row>
    <row r="4339" spans="1:4" x14ac:dyDescent="0.3">
      <c r="A4339" t="s">
        <v>24</v>
      </c>
      <c r="B4339" t="s">
        <v>3788</v>
      </c>
      <c r="C4339">
        <v>4338</v>
      </c>
      <c r="D4339">
        <v>4338</v>
      </c>
    </row>
    <row r="4340" spans="1:4" x14ac:dyDescent="0.3">
      <c r="A4340" t="s">
        <v>24</v>
      </c>
      <c r="B4340" t="s">
        <v>3788</v>
      </c>
      <c r="C4340">
        <v>4339</v>
      </c>
      <c r="D4340">
        <v>4339</v>
      </c>
    </row>
    <row r="4341" spans="1:4" x14ac:dyDescent="0.3">
      <c r="A4341" t="s">
        <v>24</v>
      </c>
      <c r="B4341" t="s">
        <v>3788</v>
      </c>
      <c r="C4341">
        <v>4340</v>
      </c>
      <c r="D4341">
        <v>4340</v>
      </c>
    </row>
    <row r="4342" spans="1:4" x14ac:dyDescent="0.3">
      <c r="A4342" t="s">
        <v>24</v>
      </c>
      <c r="B4342" t="s">
        <v>3788</v>
      </c>
      <c r="C4342">
        <v>4341</v>
      </c>
      <c r="D4342">
        <v>4341</v>
      </c>
    </row>
    <row r="4343" spans="1:4" x14ac:dyDescent="0.3">
      <c r="A4343" t="s">
        <v>24</v>
      </c>
      <c r="B4343" t="s">
        <v>3788</v>
      </c>
      <c r="C4343">
        <v>4342</v>
      </c>
      <c r="D4343">
        <v>4342</v>
      </c>
    </row>
    <row r="4344" spans="1:4" x14ac:dyDescent="0.3">
      <c r="A4344" t="s">
        <v>24</v>
      </c>
      <c r="B4344" t="s">
        <v>3788</v>
      </c>
      <c r="C4344">
        <v>4343</v>
      </c>
      <c r="D4344">
        <v>4343</v>
      </c>
    </row>
    <row r="4345" spans="1:4" x14ac:dyDescent="0.3">
      <c r="A4345" t="s">
        <v>24</v>
      </c>
      <c r="B4345" t="s">
        <v>3788</v>
      </c>
      <c r="C4345">
        <v>4344</v>
      </c>
      <c r="D4345">
        <v>4344</v>
      </c>
    </row>
    <row r="4346" spans="1:4" x14ac:dyDescent="0.3">
      <c r="A4346" t="s">
        <v>24</v>
      </c>
      <c r="B4346" t="s">
        <v>3788</v>
      </c>
      <c r="C4346">
        <v>4345</v>
      </c>
      <c r="D4346">
        <v>4345</v>
      </c>
    </row>
    <row r="4347" spans="1:4" x14ac:dyDescent="0.3">
      <c r="A4347" t="s">
        <v>24</v>
      </c>
      <c r="B4347" t="s">
        <v>3788</v>
      </c>
      <c r="C4347">
        <v>4346</v>
      </c>
      <c r="D4347">
        <v>4346</v>
      </c>
    </row>
    <row r="4348" spans="1:4" x14ac:dyDescent="0.3">
      <c r="A4348" t="s">
        <v>24</v>
      </c>
      <c r="B4348" t="s">
        <v>3788</v>
      </c>
      <c r="C4348">
        <v>4347</v>
      </c>
      <c r="D4348">
        <v>4347</v>
      </c>
    </row>
    <row r="4349" spans="1:4" x14ac:dyDescent="0.3">
      <c r="A4349" t="s">
        <v>24</v>
      </c>
      <c r="B4349" t="s">
        <v>3788</v>
      </c>
      <c r="C4349">
        <v>4348</v>
      </c>
      <c r="D4349">
        <v>4348</v>
      </c>
    </row>
    <row r="4350" spans="1:4" x14ac:dyDescent="0.3">
      <c r="A4350" t="s">
        <v>24</v>
      </c>
      <c r="B4350" t="s">
        <v>3788</v>
      </c>
      <c r="C4350">
        <v>4349</v>
      </c>
      <c r="D4350">
        <v>4349</v>
      </c>
    </row>
    <row r="4351" spans="1:4" x14ac:dyDescent="0.3">
      <c r="A4351" t="s">
        <v>24</v>
      </c>
      <c r="B4351" t="s">
        <v>3788</v>
      </c>
      <c r="C4351">
        <v>4350</v>
      </c>
      <c r="D4351">
        <v>4350</v>
      </c>
    </row>
    <row r="4352" spans="1:4" x14ac:dyDescent="0.3">
      <c r="A4352" t="s">
        <v>24</v>
      </c>
      <c r="B4352" t="s">
        <v>3788</v>
      </c>
      <c r="C4352">
        <v>4351</v>
      </c>
      <c r="D4352">
        <v>4351</v>
      </c>
    </row>
    <row r="4353" spans="1:4" x14ac:dyDescent="0.3">
      <c r="A4353" t="s">
        <v>24</v>
      </c>
      <c r="B4353" t="s">
        <v>3788</v>
      </c>
      <c r="C4353">
        <v>4352</v>
      </c>
      <c r="D4353">
        <v>4352</v>
      </c>
    </row>
    <row r="4354" spans="1:4" x14ac:dyDescent="0.3">
      <c r="A4354" t="s">
        <v>24</v>
      </c>
      <c r="B4354" t="s">
        <v>3788</v>
      </c>
      <c r="C4354">
        <v>4353</v>
      </c>
      <c r="D4354">
        <v>4353</v>
      </c>
    </row>
    <row r="4355" spans="1:4" x14ac:dyDescent="0.3">
      <c r="A4355" t="s">
        <v>24</v>
      </c>
      <c r="B4355" t="s">
        <v>3788</v>
      </c>
      <c r="C4355">
        <v>4354</v>
      </c>
      <c r="D4355">
        <v>4354</v>
      </c>
    </row>
    <row r="4356" spans="1:4" x14ac:dyDescent="0.3">
      <c r="A4356" t="s">
        <v>24</v>
      </c>
      <c r="B4356" t="s">
        <v>3788</v>
      </c>
      <c r="C4356">
        <v>4355</v>
      </c>
      <c r="D4356">
        <v>4355</v>
      </c>
    </row>
    <row r="4357" spans="1:4" x14ac:dyDescent="0.3">
      <c r="A4357" t="s">
        <v>24</v>
      </c>
      <c r="B4357" t="s">
        <v>3788</v>
      </c>
      <c r="C4357">
        <v>4356</v>
      </c>
      <c r="D4357">
        <v>4356</v>
      </c>
    </row>
    <row r="4358" spans="1:4" x14ac:dyDescent="0.3">
      <c r="A4358" t="s">
        <v>24</v>
      </c>
      <c r="B4358" t="s">
        <v>3788</v>
      </c>
      <c r="C4358">
        <v>4357</v>
      </c>
      <c r="D4358">
        <v>4357</v>
      </c>
    </row>
    <row r="4359" spans="1:4" x14ac:dyDescent="0.3">
      <c r="A4359" t="s">
        <v>24</v>
      </c>
      <c r="B4359" t="s">
        <v>3788</v>
      </c>
      <c r="C4359">
        <v>4358</v>
      </c>
      <c r="D4359">
        <v>4358</v>
      </c>
    </row>
    <row r="4360" spans="1:4" x14ac:dyDescent="0.3">
      <c r="A4360" t="s">
        <v>24</v>
      </c>
      <c r="B4360" t="s">
        <v>3788</v>
      </c>
      <c r="C4360">
        <v>4359</v>
      </c>
      <c r="D4360">
        <v>4359</v>
      </c>
    </row>
    <row r="4361" spans="1:4" x14ac:dyDescent="0.3">
      <c r="A4361" t="s">
        <v>24</v>
      </c>
      <c r="B4361" t="s">
        <v>3788</v>
      </c>
      <c r="C4361">
        <v>4360</v>
      </c>
      <c r="D4361">
        <v>4360</v>
      </c>
    </row>
    <row r="4362" spans="1:4" x14ac:dyDescent="0.3">
      <c r="A4362" t="s">
        <v>24</v>
      </c>
      <c r="B4362" t="s">
        <v>3788</v>
      </c>
      <c r="C4362">
        <v>4361</v>
      </c>
      <c r="D4362">
        <v>4361</v>
      </c>
    </row>
    <row r="4363" spans="1:4" x14ac:dyDescent="0.3">
      <c r="A4363" t="s">
        <v>24</v>
      </c>
      <c r="B4363" t="s">
        <v>3788</v>
      </c>
      <c r="C4363">
        <v>4362</v>
      </c>
      <c r="D4363">
        <v>4362</v>
      </c>
    </row>
    <row r="4364" spans="1:4" x14ac:dyDescent="0.3">
      <c r="A4364" t="s">
        <v>24</v>
      </c>
      <c r="B4364" t="s">
        <v>3788</v>
      </c>
      <c r="C4364">
        <v>4363</v>
      </c>
      <c r="D4364">
        <v>4363</v>
      </c>
    </row>
    <row r="4365" spans="1:4" x14ac:dyDescent="0.3">
      <c r="A4365" t="s">
        <v>24</v>
      </c>
      <c r="B4365" t="s">
        <v>3788</v>
      </c>
      <c r="C4365">
        <v>4364</v>
      </c>
      <c r="D4365">
        <v>4364</v>
      </c>
    </row>
    <row r="4366" spans="1:4" x14ac:dyDescent="0.3">
      <c r="A4366" t="s">
        <v>24</v>
      </c>
      <c r="B4366" t="s">
        <v>3788</v>
      </c>
      <c r="C4366">
        <v>4365</v>
      </c>
      <c r="D4366">
        <v>4365</v>
      </c>
    </row>
    <row r="4367" spans="1:4" x14ac:dyDescent="0.3">
      <c r="A4367" t="s">
        <v>24</v>
      </c>
      <c r="B4367" t="s">
        <v>3788</v>
      </c>
      <c r="C4367">
        <v>4366</v>
      </c>
      <c r="D4367">
        <v>4366</v>
      </c>
    </row>
    <row r="4368" spans="1:4" x14ac:dyDescent="0.3">
      <c r="A4368" t="s">
        <v>24</v>
      </c>
      <c r="B4368" t="s">
        <v>3788</v>
      </c>
      <c r="C4368">
        <v>4367</v>
      </c>
      <c r="D4368">
        <v>4367</v>
      </c>
    </row>
    <row r="4369" spans="1:4" x14ac:dyDescent="0.3">
      <c r="A4369" t="s">
        <v>24</v>
      </c>
      <c r="B4369" t="s">
        <v>3788</v>
      </c>
      <c r="C4369">
        <v>4368</v>
      </c>
      <c r="D4369">
        <v>4368</v>
      </c>
    </row>
    <row r="4370" spans="1:4" x14ac:dyDescent="0.3">
      <c r="A4370" t="s">
        <v>24</v>
      </c>
      <c r="B4370" t="s">
        <v>3788</v>
      </c>
      <c r="C4370">
        <v>4369</v>
      </c>
      <c r="D4370">
        <v>4369</v>
      </c>
    </row>
    <row r="4371" spans="1:4" x14ac:dyDescent="0.3">
      <c r="A4371" t="s">
        <v>24</v>
      </c>
      <c r="B4371" t="s">
        <v>3788</v>
      </c>
      <c r="C4371">
        <v>4370</v>
      </c>
      <c r="D4371">
        <v>4370</v>
      </c>
    </row>
    <row r="4372" spans="1:4" x14ac:dyDescent="0.3">
      <c r="A4372" t="s">
        <v>24</v>
      </c>
      <c r="B4372" t="s">
        <v>3788</v>
      </c>
      <c r="C4372">
        <v>4371</v>
      </c>
      <c r="D4372">
        <v>4371</v>
      </c>
    </row>
    <row r="4373" spans="1:4" x14ac:dyDescent="0.3">
      <c r="A4373" t="s">
        <v>24</v>
      </c>
      <c r="B4373" t="s">
        <v>3788</v>
      </c>
      <c r="C4373">
        <v>4372</v>
      </c>
      <c r="D4373">
        <v>4372</v>
      </c>
    </row>
    <row r="4374" spans="1:4" x14ac:dyDescent="0.3">
      <c r="A4374" t="s">
        <v>24</v>
      </c>
      <c r="B4374" t="s">
        <v>3788</v>
      </c>
      <c r="C4374">
        <v>4373</v>
      </c>
      <c r="D4374">
        <v>4373</v>
      </c>
    </row>
    <row r="4375" spans="1:4" x14ac:dyDescent="0.3">
      <c r="A4375" t="s">
        <v>24</v>
      </c>
      <c r="B4375" t="s">
        <v>3788</v>
      </c>
      <c r="C4375">
        <v>4374</v>
      </c>
      <c r="D4375">
        <v>4374</v>
      </c>
    </row>
    <row r="4376" spans="1:4" x14ac:dyDescent="0.3">
      <c r="A4376" t="s">
        <v>24</v>
      </c>
      <c r="B4376" t="s">
        <v>3788</v>
      </c>
      <c r="C4376">
        <v>4375</v>
      </c>
      <c r="D4376">
        <v>4375</v>
      </c>
    </row>
    <row r="4377" spans="1:4" x14ac:dyDescent="0.3">
      <c r="A4377" t="s">
        <v>24</v>
      </c>
      <c r="B4377" t="s">
        <v>3788</v>
      </c>
      <c r="C4377">
        <v>4376</v>
      </c>
      <c r="D4377">
        <v>4376</v>
      </c>
    </row>
    <row r="4378" spans="1:4" x14ac:dyDescent="0.3">
      <c r="A4378" t="s">
        <v>24</v>
      </c>
      <c r="B4378" t="s">
        <v>3788</v>
      </c>
      <c r="C4378">
        <v>4377</v>
      </c>
      <c r="D4378">
        <v>4377</v>
      </c>
    </row>
    <row r="4379" spans="1:4" x14ac:dyDescent="0.3">
      <c r="A4379" t="s">
        <v>24</v>
      </c>
      <c r="B4379" t="s">
        <v>3788</v>
      </c>
      <c r="C4379">
        <v>4378</v>
      </c>
      <c r="D4379">
        <v>4378</v>
      </c>
    </row>
    <row r="4380" spans="1:4" x14ac:dyDescent="0.3">
      <c r="A4380" t="s">
        <v>24</v>
      </c>
      <c r="B4380" t="s">
        <v>3788</v>
      </c>
      <c r="C4380">
        <v>4379</v>
      </c>
      <c r="D4380">
        <v>4379</v>
      </c>
    </row>
    <row r="4381" spans="1:4" x14ac:dyDescent="0.3">
      <c r="A4381" t="s">
        <v>24</v>
      </c>
      <c r="B4381" t="s">
        <v>3788</v>
      </c>
      <c r="C4381">
        <v>4380</v>
      </c>
      <c r="D4381">
        <v>4380</v>
      </c>
    </row>
    <row r="4382" spans="1:4" x14ac:dyDescent="0.3">
      <c r="A4382" t="s">
        <v>24</v>
      </c>
      <c r="B4382" t="s">
        <v>3788</v>
      </c>
      <c r="C4382">
        <v>4381</v>
      </c>
      <c r="D4382">
        <v>4381</v>
      </c>
    </row>
    <row r="4383" spans="1:4" x14ac:dyDescent="0.3">
      <c r="A4383" t="s">
        <v>24</v>
      </c>
      <c r="B4383" t="s">
        <v>3788</v>
      </c>
      <c r="C4383">
        <v>4382</v>
      </c>
      <c r="D4383">
        <v>4382</v>
      </c>
    </row>
    <row r="4384" spans="1:4" x14ac:dyDescent="0.3">
      <c r="A4384" t="s">
        <v>24</v>
      </c>
      <c r="B4384" t="s">
        <v>3788</v>
      </c>
      <c r="C4384">
        <v>4383</v>
      </c>
      <c r="D4384">
        <v>4383</v>
      </c>
    </row>
    <row r="4385" spans="1:4" x14ac:dyDescent="0.3">
      <c r="A4385" t="s">
        <v>24</v>
      </c>
      <c r="B4385" t="s">
        <v>3788</v>
      </c>
      <c r="C4385">
        <v>4384</v>
      </c>
      <c r="D4385">
        <v>4384</v>
      </c>
    </row>
    <row r="4386" spans="1:4" x14ac:dyDescent="0.3">
      <c r="A4386" t="s">
        <v>24</v>
      </c>
      <c r="B4386" t="s">
        <v>3788</v>
      </c>
      <c r="C4386">
        <v>4385</v>
      </c>
      <c r="D4386">
        <v>4385</v>
      </c>
    </row>
    <row r="4387" spans="1:4" x14ac:dyDescent="0.3">
      <c r="A4387" t="s">
        <v>24</v>
      </c>
      <c r="B4387" t="s">
        <v>3788</v>
      </c>
      <c r="C4387">
        <v>4386</v>
      </c>
      <c r="D4387">
        <v>4386</v>
      </c>
    </row>
    <row r="4388" spans="1:4" x14ac:dyDescent="0.3">
      <c r="A4388" t="s">
        <v>24</v>
      </c>
      <c r="B4388" t="s">
        <v>3788</v>
      </c>
      <c r="C4388">
        <v>4387</v>
      </c>
      <c r="D4388">
        <v>4387</v>
      </c>
    </row>
    <row r="4389" spans="1:4" x14ac:dyDescent="0.3">
      <c r="A4389" t="s">
        <v>24</v>
      </c>
      <c r="B4389" t="s">
        <v>3788</v>
      </c>
      <c r="C4389">
        <v>4388</v>
      </c>
      <c r="D4389">
        <v>4388</v>
      </c>
    </row>
    <row r="4390" spans="1:4" x14ac:dyDescent="0.3">
      <c r="A4390" t="s">
        <v>24</v>
      </c>
      <c r="B4390" t="s">
        <v>3788</v>
      </c>
      <c r="C4390">
        <v>4389</v>
      </c>
      <c r="D4390">
        <v>4389</v>
      </c>
    </row>
    <row r="4391" spans="1:4" x14ac:dyDescent="0.3">
      <c r="A4391" t="s">
        <v>24</v>
      </c>
      <c r="B4391" t="s">
        <v>3788</v>
      </c>
      <c r="C4391">
        <v>4390</v>
      </c>
      <c r="D4391">
        <v>4390</v>
      </c>
    </row>
    <row r="4392" spans="1:4" x14ac:dyDescent="0.3">
      <c r="A4392" t="s">
        <v>24</v>
      </c>
      <c r="B4392" t="s">
        <v>3788</v>
      </c>
      <c r="C4392">
        <v>4391</v>
      </c>
      <c r="D4392">
        <v>4391</v>
      </c>
    </row>
    <row r="4393" spans="1:4" x14ac:dyDescent="0.3">
      <c r="A4393" t="s">
        <v>24</v>
      </c>
      <c r="B4393" t="s">
        <v>3788</v>
      </c>
      <c r="C4393">
        <v>4392</v>
      </c>
      <c r="D4393">
        <v>4392</v>
      </c>
    </row>
    <row r="4394" spans="1:4" x14ac:dyDescent="0.3">
      <c r="A4394" t="s">
        <v>24</v>
      </c>
      <c r="B4394" t="s">
        <v>3788</v>
      </c>
      <c r="C4394">
        <v>4393</v>
      </c>
      <c r="D4394">
        <v>4393</v>
      </c>
    </row>
    <row r="4395" spans="1:4" x14ac:dyDescent="0.3">
      <c r="A4395" t="s">
        <v>24</v>
      </c>
      <c r="B4395" t="s">
        <v>3788</v>
      </c>
      <c r="C4395">
        <v>4394</v>
      </c>
      <c r="D4395">
        <v>4394</v>
      </c>
    </row>
    <row r="4396" spans="1:4" x14ac:dyDescent="0.3">
      <c r="A4396" t="s">
        <v>24</v>
      </c>
      <c r="B4396" t="s">
        <v>3788</v>
      </c>
      <c r="C4396">
        <v>4395</v>
      </c>
      <c r="D4396">
        <v>4395</v>
      </c>
    </row>
    <row r="4397" spans="1:4" x14ac:dyDescent="0.3">
      <c r="A4397" t="s">
        <v>24</v>
      </c>
      <c r="B4397" t="s">
        <v>3788</v>
      </c>
      <c r="C4397">
        <v>4396</v>
      </c>
      <c r="D4397">
        <v>4396</v>
      </c>
    </row>
    <row r="4398" spans="1:4" x14ac:dyDescent="0.3">
      <c r="A4398" t="s">
        <v>24</v>
      </c>
      <c r="B4398" t="s">
        <v>3788</v>
      </c>
      <c r="C4398">
        <v>4397</v>
      </c>
      <c r="D4398">
        <v>4397</v>
      </c>
    </row>
    <row r="4399" spans="1:4" x14ac:dyDescent="0.3">
      <c r="A4399" t="s">
        <v>24</v>
      </c>
      <c r="B4399" t="s">
        <v>3788</v>
      </c>
      <c r="C4399">
        <v>4398</v>
      </c>
      <c r="D4399">
        <v>4398</v>
      </c>
    </row>
    <row r="4400" spans="1:4" x14ac:dyDescent="0.3">
      <c r="A4400" t="s">
        <v>24</v>
      </c>
      <c r="B4400" t="s">
        <v>3788</v>
      </c>
      <c r="C4400">
        <v>4399</v>
      </c>
      <c r="D4400">
        <v>4399</v>
      </c>
    </row>
    <row r="4401" spans="1:4" x14ac:dyDescent="0.3">
      <c r="A4401" t="s">
        <v>24</v>
      </c>
      <c r="B4401" t="s">
        <v>3788</v>
      </c>
      <c r="C4401">
        <v>4400</v>
      </c>
      <c r="D4401">
        <v>4400</v>
      </c>
    </row>
    <row r="4402" spans="1:4" x14ac:dyDescent="0.3">
      <c r="A4402" t="s">
        <v>24</v>
      </c>
      <c r="B4402" t="s">
        <v>3788</v>
      </c>
      <c r="C4402">
        <v>4401</v>
      </c>
      <c r="D4402">
        <v>4401</v>
      </c>
    </row>
    <row r="4403" spans="1:4" x14ac:dyDescent="0.3">
      <c r="A4403" t="s">
        <v>24</v>
      </c>
      <c r="B4403" t="s">
        <v>3788</v>
      </c>
      <c r="C4403">
        <v>4402</v>
      </c>
      <c r="D4403">
        <v>4402</v>
      </c>
    </row>
    <row r="4404" spans="1:4" x14ac:dyDescent="0.3">
      <c r="A4404" t="s">
        <v>24</v>
      </c>
      <c r="B4404" t="s">
        <v>3788</v>
      </c>
      <c r="C4404">
        <v>4403</v>
      </c>
      <c r="D4404">
        <v>4403</v>
      </c>
    </row>
    <row r="4405" spans="1:4" x14ac:dyDescent="0.3">
      <c r="A4405" t="s">
        <v>24</v>
      </c>
      <c r="B4405" t="s">
        <v>3788</v>
      </c>
      <c r="C4405">
        <v>4404</v>
      </c>
      <c r="D4405">
        <v>4404</v>
      </c>
    </row>
    <row r="4406" spans="1:4" x14ac:dyDescent="0.3">
      <c r="A4406" t="s">
        <v>24</v>
      </c>
      <c r="B4406" t="s">
        <v>3788</v>
      </c>
      <c r="C4406">
        <v>4405</v>
      </c>
      <c r="D4406">
        <v>4405</v>
      </c>
    </row>
    <row r="4407" spans="1:4" x14ac:dyDescent="0.3">
      <c r="A4407" t="s">
        <v>24</v>
      </c>
      <c r="B4407" t="s">
        <v>3788</v>
      </c>
      <c r="C4407">
        <v>4406</v>
      </c>
      <c r="D4407">
        <v>4406</v>
      </c>
    </row>
    <row r="4408" spans="1:4" x14ac:dyDescent="0.3">
      <c r="A4408" t="s">
        <v>24</v>
      </c>
      <c r="B4408" t="s">
        <v>3788</v>
      </c>
      <c r="C4408">
        <v>4407</v>
      </c>
      <c r="D4408">
        <v>4407</v>
      </c>
    </row>
    <row r="4409" spans="1:4" x14ac:dyDescent="0.3">
      <c r="A4409" t="s">
        <v>24</v>
      </c>
      <c r="B4409" t="s">
        <v>3788</v>
      </c>
      <c r="C4409">
        <v>4408</v>
      </c>
      <c r="D4409">
        <v>4408</v>
      </c>
    </row>
    <row r="4410" spans="1:4" x14ac:dyDescent="0.3">
      <c r="A4410" t="s">
        <v>24</v>
      </c>
      <c r="B4410" t="s">
        <v>3788</v>
      </c>
      <c r="C4410">
        <v>4409</v>
      </c>
      <c r="D4410">
        <v>4409</v>
      </c>
    </row>
    <row r="4411" spans="1:4" x14ac:dyDescent="0.3">
      <c r="A4411" t="s">
        <v>24</v>
      </c>
      <c r="B4411" t="s">
        <v>3788</v>
      </c>
      <c r="C4411">
        <v>4410</v>
      </c>
      <c r="D4411">
        <v>4410</v>
      </c>
    </row>
    <row r="4412" spans="1:4" x14ac:dyDescent="0.3">
      <c r="A4412" t="s">
        <v>24</v>
      </c>
      <c r="B4412" t="s">
        <v>3788</v>
      </c>
      <c r="C4412">
        <v>4411</v>
      </c>
      <c r="D4412">
        <v>4411</v>
      </c>
    </row>
    <row r="4413" spans="1:4" x14ac:dyDescent="0.3">
      <c r="A4413" t="s">
        <v>24</v>
      </c>
      <c r="B4413" t="s">
        <v>3788</v>
      </c>
      <c r="C4413">
        <v>4412</v>
      </c>
      <c r="D4413">
        <v>4412</v>
      </c>
    </row>
    <row r="4414" spans="1:4" x14ac:dyDescent="0.3">
      <c r="A4414" t="s">
        <v>24</v>
      </c>
      <c r="B4414" t="s">
        <v>3788</v>
      </c>
      <c r="C4414">
        <v>4413</v>
      </c>
      <c r="D4414">
        <v>4413</v>
      </c>
    </row>
    <row r="4415" spans="1:4" x14ac:dyDescent="0.3">
      <c r="A4415" t="s">
        <v>24</v>
      </c>
      <c r="B4415" t="s">
        <v>3788</v>
      </c>
      <c r="C4415">
        <v>4414</v>
      </c>
      <c r="D4415">
        <v>4414</v>
      </c>
    </row>
    <row r="4416" spans="1:4" x14ac:dyDescent="0.3">
      <c r="A4416" t="s">
        <v>24</v>
      </c>
      <c r="B4416" t="s">
        <v>3788</v>
      </c>
      <c r="C4416">
        <v>4415</v>
      </c>
      <c r="D4416">
        <v>4415</v>
      </c>
    </row>
    <row r="4417" spans="1:4" x14ac:dyDescent="0.3">
      <c r="A4417" t="s">
        <v>24</v>
      </c>
      <c r="B4417" t="s">
        <v>3788</v>
      </c>
      <c r="C4417">
        <v>4416</v>
      </c>
      <c r="D4417">
        <v>4416</v>
      </c>
    </row>
    <row r="4418" spans="1:4" x14ac:dyDescent="0.3">
      <c r="A4418" t="s">
        <v>24</v>
      </c>
      <c r="B4418" t="s">
        <v>3788</v>
      </c>
      <c r="C4418">
        <v>4417</v>
      </c>
      <c r="D4418">
        <v>4417</v>
      </c>
    </row>
    <row r="4419" spans="1:4" x14ac:dyDescent="0.3">
      <c r="A4419" t="s">
        <v>24</v>
      </c>
      <c r="B4419" t="s">
        <v>3788</v>
      </c>
      <c r="C4419">
        <v>4418</v>
      </c>
      <c r="D4419">
        <v>4418</v>
      </c>
    </row>
    <row r="4420" spans="1:4" x14ac:dyDescent="0.3">
      <c r="A4420" t="s">
        <v>24</v>
      </c>
      <c r="B4420" t="s">
        <v>3788</v>
      </c>
      <c r="C4420">
        <v>4419</v>
      </c>
      <c r="D4420">
        <v>4419</v>
      </c>
    </row>
    <row r="4421" spans="1:4" x14ac:dyDescent="0.3">
      <c r="A4421" t="s">
        <v>24</v>
      </c>
      <c r="B4421" t="s">
        <v>3788</v>
      </c>
      <c r="C4421">
        <v>4420</v>
      </c>
      <c r="D4421">
        <v>4420</v>
      </c>
    </row>
    <row r="4422" spans="1:4" x14ac:dyDescent="0.3">
      <c r="A4422" t="s">
        <v>24</v>
      </c>
      <c r="B4422" t="s">
        <v>3788</v>
      </c>
      <c r="C4422">
        <v>4421</v>
      </c>
      <c r="D4422">
        <v>4421</v>
      </c>
    </row>
    <row r="4423" spans="1:4" x14ac:dyDescent="0.3">
      <c r="A4423" t="s">
        <v>24</v>
      </c>
      <c r="B4423" t="s">
        <v>3788</v>
      </c>
      <c r="C4423">
        <v>4422</v>
      </c>
      <c r="D4423">
        <v>4422</v>
      </c>
    </row>
    <row r="4424" spans="1:4" x14ac:dyDescent="0.3">
      <c r="A4424" t="s">
        <v>24</v>
      </c>
      <c r="B4424" t="s">
        <v>3788</v>
      </c>
      <c r="C4424">
        <v>4423</v>
      </c>
      <c r="D4424">
        <v>4423</v>
      </c>
    </row>
    <row r="4425" spans="1:4" x14ac:dyDescent="0.3">
      <c r="A4425" t="s">
        <v>24</v>
      </c>
      <c r="B4425" t="s">
        <v>3788</v>
      </c>
      <c r="C4425">
        <v>4424</v>
      </c>
      <c r="D4425">
        <v>4424</v>
      </c>
    </row>
    <row r="4426" spans="1:4" x14ac:dyDescent="0.3">
      <c r="A4426" t="s">
        <v>24</v>
      </c>
      <c r="B4426" t="s">
        <v>3788</v>
      </c>
      <c r="C4426">
        <v>4425</v>
      </c>
      <c r="D4426">
        <v>4425</v>
      </c>
    </row>
    <row r="4427" spans="1:4" x14ac:dyDescent="0.3">
      <c r="A4427" t="s">
        <v>24</v>
      </c>
      <c r="B4427" t="s">
        <v>3788</v>
      </c>
      <c r="C4427">
        <v>4426</v>
      </c>
      <c r="D4427">
        <v>4426</v>
      </c>
    </row>
    <row r="4428" spans="1:4" x14ac:dyDescent="0.3">
      <c r="A4428" t="s">
        <v>24</v>
      </c>
      <c r="B4428" t="s">
        <v>3788</v>
      </c>
      <c r="C4428">
        <v>4427</v>
      </c>
      <c r="D4428">
        <v>4427</v>
      </c>
    </row>
    <row r="4429" spans="1:4" x14ac:dyDescent="0.3">
      <c r="A4429" t="s">
        <v>24</v>
      </c>
      <c r="B4429" t="s">
        <v>3788</v>
      </c>
      <c r="C4429">
        <v>4428</v>
      </c>
      <c r="D4429">
        <v>4428</v>
      </c>
    </row>
    <row r="4430" spans="1:4" x14ac:dyDescent="0.3">
      <c r="A4430" t="s">
        <v>24</v>
      </c>
      <c r="B4430" t="s">
        <v>3788</v>
      </c>
      <c r="C4430">
        <v>4429</v>
      </c>
      <c r="D4430">
        <v>4429</v>
      </c>
    </row>
    <row r="4431" spans="1:4" x14ac:dyDescent="0.3">
      <c r="A4431" t="s">
        <v>24</v>
      </c>
      <c r="B4431" t="s">
        <v>3788</v>
      </c>
      <c r="C4431">
        <v>4430</v>
      </c>
      <c r="D4431">
        <v>4430</v>
      </c>
    </row>
    <row r="4432" spans="1:4" x14ac:dyDescent="0.3">
      <c r="A4432" t="s">
        <v>24</v>
      </c>
      <c r="B4432" t="s">
        <v>3788</v>
      </c>
      <c r="C4432">
        <v>4431</v>
      </c>
      <c r="D4432">
        <v>4431</v>
      </c>
    </row>
    <row r="4433" spans="1:4" x14ac:dyDescent="0.3">
      <c r="A4433" t="s">
        <v>24</v>
      </c>
      <c r="B4433" t="s">
        <v>3788</v>
      </c>
      <c r="C4433">
        <v>4432</v>
      </c>
      <c r="D4433">
        <v>4432</v>
      </c>
    </row>
    <row r="4434" spans="1:4" x14ac:dyDescent="0.3">
      <c r="A4434" t="s">
        <v>24</v>
      </c>
      <c r="B4434" t="s">
        <v>3788</v>
      </c>
      <c r="C4434">
        <v>4433</v>
      </c>
      <c r="D4434">
        <v>4433</v>
      </c>
    </row>
    <row r="4435" spans="1:4" x14ac:dyDescent="0.3">
      <c r="A4435" t="s">
        <v>24</v>
      </c>
      <c r="B4435" t="s">
        <v>3788</v>
      </c>
      <c r="C4435">
        <v>4434</v>
      </c>
      <c r="D4435">
        <v>4434</v>
      </c>
    </row>
    <row r="4436" spans="1:4" x14ac:dyDescent="0.3">
      <c r="A4436" t="s">
        <v>24</v>
      </c>
      <c r="B4436" t="s">
        <v>3788</v>
      </c>
      <c r="C4436">
        <v>4435</v>
      </c>
      <c r="D4436">
        <v>4435</v>
      </c>
    </row>
    <row r="4437" spans="1:4" x14ac:dyDescent="0.3">
      <c r="A4437" t="s">
        <v>24</v>
      </c>
      <c r="B4437" t="s">
        <v>3788</v>
      </c>
      <c r="C4437">
        <v>4436</v>
      </c>
      <c r="D4437">
        <v>4436</v>
      </c>
    </row>
    <row r="4438" spans="1:4" x14ac:dyDescent="0.3">
      <c r="A4438" t="s">
        <v>24</v>
      </c>
      <c r="B4438" t="s">
        <v>3788</v>
      </c>
      <c r="C4438">
        <v>4437</v>
      </c>
      <c r="D4438">
        <v>4437</v>
      </c>
    </row>
    <row r="4439" spans="1:4" x14ac:dyDescent="0.3">
      <c r="A4439" t="s">
        <v>24</v>
      </c>
      <c r="B4439" t="s">
        <v>3788</v>
      </c>
      <c r="C4439">
        <v>4438</v>
      </c>
      <c r="D4439">
        <v>4438</v>
      </c>
    </row>
    <row r="4440" spans="1:4" x14ac:dyDescent="0.3">
      <c r="A4440" t="s">
        <v>24</v>
      </c>
      <c r="B4440" t="s">
        <v>3788</v>
      </c>
      <c r="C4440">
        <v>4439</v>
      </c>
      <c r="D4440">
        <v>4439</v>
      </c>
    </row>
    <row r="4441" spans="1:4" x14ac:dyDescent="0.3">
      <c r="A4441" t="s">
        <v>24</v>
      </c>
      <c r="B4441" t="s">
        <v>3788</v>
      </c>
      <c r="C4441">
        <v>4440</v>
      </c>
      <c r="D4441">
        <v>4440</v>
      </c>
    </row>
    <row r="4442" spans="1:4" x14ac:dyDescent="0.3">
      <c r="A4442" t="s">
        <v>24</v>
      </c>
      <c r="B4442" t="s">
        <v>3788</v>
      </c>
      <c r="C4442">
        <v>4441</v>
      </c>
      <c r="D4442">
        <v>4441</v>
      </c>
    </row>
    <row r="4443" spans="1:4" x14ac:dyDescent="0.3">
      <c r="A4443" t="s">
        <v>24</v>
      </c>
      <c r="B4443" t="s">
        <v>3788</v>
      </c>
      <c r="C4443">
        <v>4442</v>
      </c>
      <c r="D4443">
        <v>4442</v>
      </c>
    </row>
    <row r="4444" spans="1:4" x14ac:dyDescent="0.3">
      <c r="A4444" t="s">
        <v>24</v>
      </c>
      <c r="B4444" t="s">
        <v>3788</v>
      </c>
      <c r="C4444">
        <v>4443</v>
      </c>
      <c r="D4444">
        <v>4443</v>
      </c>
    </row>
    <row r="4445" spans="1:4" x14ac:dyDescent="0.3">
      <c r="A4445" t="s">
        <v>24</v>
      </c>
      <c r="B4445" t="s">
        <v>3788</v>
      </c>
      <c r="C4445">
        <v>4444</v>
      </c>
      <c r="D4445">
        <v>4444</v>
      </c>
    </row>
    <row r="4446" spans="1:4" x14ac:dyDescent="0.3">
      <c r="A4446" t="s">
        <v>24</v>
      </c>
      <c r="B4446" t="s">
        <v>3788</v>
      </c>
      <c r="C4446">
        <v>4445</v>
      </c>
      <c r="D4446">
        <v>4445</v>
      </c>
    </row>
    <row r="4447" spans="1:4" x14ac:dyDescent="0.3">
      <c r="A4447" t="s">
        <v>24</v>
      </c>
      <c r="B4447" t="s">
        <v>3788</v>
      </c>
      <c r="C4447">
        <v>4446</v>
      </c>
      <c r="D4447">
        <v>4446</v>
      </c>
    </row>
    <row r="4448" spans="1:4" x14ac:dyDescent="0.3">
      <c r="A4448" t="s">
        <v>24</v>
      </c>
      <c r="B4448" t="s">
        <v>3788</v>
      </c>
      <c r="C4448">
        <v>4447</v>
      </c>
      <c r="D4448">
        <v>4447</v>
      </c>
    </row>
    <row r="4449" spans="1:4" x14ac:dyDescent="0.3">
      <c r="A4449" t="s">
        <v>24</v>
      </c>
      <c r="B4449" t="s">
        <v>3788</v>
      </c>
      <c r="C4449">
        <v>4448</v>
      </c>
      <c r="D4449">
        <v>4448</v>
      </c>
    </row>
    <row r="4450" spans="1:4" x14ac:dyDescent="0.3">
      <c r="A4450" t="s">
        <v>24</v>
      </c>
      <c r="B4450" t="s">
        <v>3788</v>
      </c>
      <c r="C4450">
        <v>4449</v>
      </c>
      <c r="D4450">
        <v>4449</v>
      </c>
    </row>
    <row r="4451" spans="1:4" x14ac:dyDescent="0.3">
      <c r="A4451" t="s">
        <v>24</v>
      </c>
      <c r="B4451" t="s">
        <v>3788</v>
      </c>
      <c r="C4451">
        <v>4450</v>
      </c>
      <c r="D4451">
        <v>4450</v>
      </c>
    </row>
    <row r="4452" spans="1:4" x14ac:dyDescent="0.3">
      <c r="A4452" t="s">
        <v>24</v>
      </c>
      <c r="B4452" t="s">
        <v>3788</v>
      </c>
      <c r="C4452">
        <v>4451</v>
      </c>
      <c r="D4452">
        <v>4451</v>
      </c>
    </row>
    <row r="4453" spans="1:4" x14ac:dyDescent="0.3">
      <c r="A4453" t="s">
        <v>24</v>
      </c>
      <c r="B4453" t="s">
        <v>3788</v>
      </c>
      <c r="C4453">
        <v>4452</v>
      </c>
      <c r="D4453">
        <v>4452</v>
      </c>
    </row>
    <row r="4454" spans="1:4" x14ac:dyDescent="0.3">
      <c r="A4454" t="s">
        <v>24</v>
      </c>
      <c r="B4454" t="s">
        <v>3788</v>
      </c>
      <c r="C4454">
        <v>4453</v>
      </c>
      <c r="D4454">
        <v>4453</v>
      </c>
    </row>
    <row r="4455" spans="1:4" x14ac:dyDescent="0.3">
      <c r="A4455" t="s">
        <v>24</v>
      </c>
      <c r="B4455" t="s">
        <v>3788</v>
      </c>
      <c r="C4455">
        <v>4454</v>
      </c>
      <c r="D4455">
        <v>4454</v>
      </c>
    </row>
    <row r="4456" spans="1:4" x14ac:dyDescent="0.3">
      <c r="A4456" t="s">
        <v>24</v>
      </c>
      <c r="B4456" t="s">
        <v>3788</v>
      </c>
      <c r="C4456">
        <v>4455</v>
      </c>
      <c r="D4456">
        <v>4455</v>
      </c>
    </row>
    <row r="4457" spans="1:4" x14ac:dyDescent="0.3">
      <c r="A4457" t="s">
        <v>24</v>
      </c>
      <c r="B4457" t="s">
        <v>3788</v>
      </c>
      <c r="C4457">
        <v>4456</v>
      </c>
      <c r="D4457">
        <v>4456</v>
      </c>
    </row>
    <row r="4458" spans="1:4" x14ac:dyDescent="0.3">
      <c r="A4458" t="s">
        <v>24</v>
      </c>
      <c r="B4458" t="s">
        <v>3788</v>
      </c>
      <c r="C4458">
        <v>4457</v>
      </c>
      <c r="D4458">
        <v>4457</v>
      </c>
    </row>
    <row r="4459" spans="1:4" x14ac:dyDescent="0.3">
      <c r="A4459" t="s">
        <v>24</v>
      </c>
      <c r="B4459" t="s">
        <v>3788</v>
      </c>
      <c r="C4459">
        <v>4458</v>
      </c>
      <c r="D4459">
        <v>4458</v>
      </c>
    </row>
    <row r="4460" spans="1:4" x14ac:dyDescent="0.3">
      <c r="A4460" t="s">
        <v>24</v>
      </c>
      <c r="B4460" t="s">
        <v>3788</v>
      </c>
      <c r="C4460">
        <v>4459</v>
      </c>
      <c r="D4460">
        <v>4459</v>
      </c>
    </row>
    <row r="4461" spans="1:4" x14ac:dyDescent="0.3">
      <c r="A4461" t="s">
        <v>24</v>
      </c>
      <c r="B4461" t="s">
        <v>3788</v>
      </c>
      <c r="C4461">
        <v>4460</v>
      </c>
      <c r="D4461">
        <v>4460</v>
      </c>
    </row>
    <row r="4462" spans="1:4" x14ac:dyDescent="0.3">
      <c r="A4462" t="s">
        <v>24</v>
      </c>
      <c r="B4462" t="s">
        <v>3788</v>
      </c>
      <c r="C4462">
        <v>4461</v>
      </c>
      <c r="D4462">
        <v>4461</v>
      </c>
    </row>
    <row r="4463" spans="1:4" x14ac:dyDescent="0.3">
      <c r="A4463" t="s">
        <v>24</v>
      </c>
      <c r="B4463" t="s">
        <v>3788</v>
      </c>
      <c r="C4463">
        <v>4462</v>
      </c>
      <c r="D4463">
        <v>4462</v>
      </c>
    </row>
    <row r="4464" spans="1:4" x14ac:dyDescent="0.3">
      <c r="A4464" t="s">
        <v>24</v>
      </c>
      <c r="B4464" t="s">
        <v>3788</v>
      </c>
      <c r="C4464">
        <v>4463</v>
      </c>
      <c r="D4464">
        <v>4463</v>
      </c>
    </row>
    <row r="4465" spans="1:4" x14ac:dyDescent="0.3">
      <c r="A4465" t="s">
        <v>24</v>
      </c>
      <c r="B4465" t="s">
        <v>3788</v>
      </c>
      <c r="C4465">
        <v>4464</v>
      </c>
      <c r="D4465">
        <v>4464</v>
      </c>
    </row>
    <row r="4466" spans="1:4" x14ac:dyDescent="0.3">
      <c r="A4466" t="s">
        <v>24</v>
      </c>
      <c r="B4466" t="s">
        <v>3788</v>
      </c>
      <c r="C4466">
        <v>4465</v>
      </c>
      <c r="D4466">
        <v>4465</v>
      </c>
    </row>
    <row r="4467" spans="1:4" x14ac:dyDescent="0.3">
      <c r="A4467" t="s">
        <v>24</v>
      </c>
      <c r="B4467" t="s">
        <v>3788</v>
      </c>
      <c r="C4467">
        <v>4466</v>
      </c>
      <c r="D4467">
        <v>4466</v>
      </c>
    </row>
    <row r="4468" spans="1:4" x14ac:dyDescent="0.3">
      <c r="A4468" t="s">
        <v>24</v>
      </c>
      <c r="B4468" t="s">
        <v>3788</v>
      </c>
      <c r="C4468">
        <v>4467</v>
      </c>
      <c r="D4468">
        <v>4467</v>
      </c>
    </row>
    <row r="4469" spans="1:4" x14ac:dyDescent="0.3">
      <c r="A4469" t="s">
        <v>24</v>
      </c>
      <c r="B4469" t="s">
        <v>3788</v>
      </c>
      <c r="C4469">
        <v>4468</v>
      </c>
      <c r="D4469">
        <v>4468</v>
      </c>
    </row>
    <row r="4470" spans="1:4" x14ac:dyDescent="0.3">
      <c r="A4470" t="s">
        <v>24</v>
      </c>
      <c r="B4470" t="s">
        <v>3788</v>
      </c>
      <c r="C4470">
        <v>4469</v>
      </c>
      <c r="D4470">
        <v>4469</v>
      </c>
    </row>
    <row r="4471" spans="1:4" x14ac:dyDescent="0.3">
      <c r="A4471" t="s">
        <v>24</v>
      </c>
      <c r="B4471" t="s">
        <v>3788</v>
      </c>
      <c r="C4471">
        <v>4470</v>
      </c>
      <c r="D4471">
        <v>4470</v>
      </c>
    </row>
    <row r="4472" spans="1:4" x14ac:dyDescent="0.3">
      <c r="A4472" t="s">
        <v>24</v>
      </c>
      <c r="B4472" t="s">
        <v>3788</v>
      </c>
      <c r="C4472">
        <v>4471</v>
      </c>
      <c r="D4472">
        <v>4471</v>
      </c>
    </row>
    <row r="4473" spans="1:4" x14ac:dyDescent="0.3">
      <c r="A4473" t="s">
        <v>24</v>
      </c>
      <c r="B4473" t="s">
        <v>3788</v>
      </c>
      <c r="C4473">
        <v>4472</v>
      </c>
      <c r="D4473">
        <v>4472</v>
      </c>
    </row>
    <row r="4474" spans="1:4" x14ac:dyDescent="0.3">
      <c r="A4474" t="s">
        <v>24</v>
      </c>
      <c r="B4474" t="s">
        <v>3788</v>
      </c>
      <c r="C4474">
        <v>4473</v>
      </c>
      <c r="D4474">
        <v>4473</v>
      </c>
    </row>
    <row r="4475" spans="1:4" x14ac:dyDescent="0.3">
      <c r="A4475" t="s">
        <v>24</v>
      </c>
      <c r="B4475" t="s">
        <v>3788</v>
      </c>
      <c r="C4475">
        <v>4474</v>
      </c>
      <c r="D4475">
        <v>4474</v>
      </c>
    </row>
    <row r="4476" spans="1:4" x14ac:dyDescent="0.3">
      <c r="A4476" t="s">
        <v>24</v>
      </c>
      <c r="B4476" t="s">
        <v>3788</v>
      </c>
      <c r="C4476">
        <v>4475</v>
      </c>
      <c r="D4476">
        <v>4475</v>
      </c>
    </row>
    <row r="4477" spans="1:4" x14ac:dyDescent="0.3">
      <c r="A4477" t="s">
        <v>24</v>
      </c>
      <c r="B4477" t="s">
        <v>3788</v>
      </c>
      <c r="C4477">
        <v>4476</v>
      </c>
      <c r="D4477">
        <v>4476</v>
      </c>
    </row>
    <row r="4478" spans="1:4" x14ac:dyDescent="0.3">
      <c r="A4478" t="s">
        <v>24</v>
      </c>
      <c r="B4478" t="s">
        <v>3788</v>
      </c>
      <c r="C4478">
        <v>4477</v>
      </c>
      <c r="D4478">
        <v>4477</v>
      </c>
    </row>
    <row r="4479" spans="1:4" x14ac:dyDescent="0.3">
      <c r="A4479" t="s">
        <v>24</v>
      </c>
      <c r="B4479" t="s">
        <v>3788</v>
      </c>
      <c r="C4479">
        <v>4478</v>
      </c>
      <c r="D4479">
        <v>4478</v>
      </c>
    </row>
    <row r="4480" spans="1:4" x14ac:dyDescent="0.3">
      <c r="A4480" t="s">
        <v>24</v>
      </c>
      <c r="B4480" t="s">
        <v>3788</v>
      </c>
      <c r="C4480">
        <v>4479</v>
      </c>
      <c r="D4480">
        <v>4479</v>
      </c>
    </row>
    <row r="4481" spans="1:4" x14ac:dyDescent="0.3">
      <c r="A4481" t="s">
        <v>24</v>
      </c>
      <c r="B4481" t="s">
        <v>3788</v>
      </c>
      <c r="C4481">
        <v>4480</v>
      </c>
      <c r="D4481">
        <v>4480</v>
      </c>
    </row>
    <row r="4482" spans="1:4" x14ac:dyDescent="0.3">
      <c r="A4482" t="s">
        <v>24</v>
      </c>
      <c r="B4482" t="s">
        <v>3788</v>
      </c>
      <c r="C4482">
        <v>4481</v>
      </c>
      <c r="D4482">
        <v>4481</v>
      </c>
    </row>
    <row r="4483" spans="1:4" x14ac:dyDescent="0.3">
      <c r="A4483" t="s">
        <v>24</v>
      </c>
      <c r="B4483" t="s">
        <v>3788</v>
      </c>
      <c r="C4483">
        <v>4482</v>
      </c>
      <c r="D4483">
        <v>4482</v>
      </c>
    </row>
    <row r="4484" spans="1:4" x14ac:dyDescent="0.3">
      <c r="A4484" t="s">
        <v>24</v>
      </c>
      <c r="B4484" t="s">
        <v>3788</v>
      </c>
      <c r="C4484">
        <v>4483</v>
      </c>
      <c r="D4484">
        <v>4483</v>
      </c>
    </row>
    <row r="4485" spans="1:4" x14ac:dyDescent="0.3">
      <c r="A4485" t="s">
        <v>24</v>
      </c>
      <c r="B4485" t="s">
        <v>3788</v>
      </c>
      <c r="C4485">
        <v>4484</v>
      </c>
      <c r="D4485">
        <v>4484</v>
      </c>
    </row>
    <row r="4486" spans="1:4" x14ac:dyDescent="0.3">
      <c r="A4486" t="s">
        <v>24</v>
      </c>
      <c r="B4486" t="s">
        <v>3788</v>
      </c>
      <c r="C4486">
        <v>4485</v>
      </c>
      <c r="D4486">
        <v>4485</v>
      </c>
    </row>
    <row r="4487" spans="1:4" x14ac:dyDescent="0.3">
      <c r="A4487" t="s">
        <v>24</v>
      </c>
      <c r="B4487" t="s">
        <v>3788</v>
      </c>
      <c r="C4487">
        <v>4486</v>
      </c>
      <c r="D4487">
        <v>4486</v>
      </c>
    </row>
    <row r="4488" spans="1:4" x14ac:dyDescent="0.3">
      <c r="A4488" t="s">
        <v>24</v>
      </c>
      <c r="B4488" t="s">
        <v>3788</v>
      </c>
      <c r="C4488">
        <v>4487</v>
      </c>
      <c r="D4488">
        <v>4487</v>
      </c>
    </row>
    <row r="4489" spans="1:4" x14ac:dyDescent="0.3">
      <c r="A4489" t="s">
        <v>24</v>
      </c>
      <c r="B4489" t="s">
        <v>3788</v>
      </c>
      <c r="C4489">
        <v>4488</v>
      </c>
      <c r="D4489">
        <v>4488</v>
      </c>
    </row>
    <row r="4490" spans="1:4" x14ac:dyDescent="0.3">
      <c r="A4490" t="s">
        <v>24</v>
      </c>
      <c r="B4490" t="s">
        <v>3788</v>
      </c>
      <c r="C4490">
        <v>4489</v>
      </c>
      <c r="D4490">
        <v>4489</v>
      </c>
    </row>
    <row r="4491" spans="1:4" x14ac:dyDescent="0.3">
      <c r="A4491" t="s">
        <v>24</v>
      </c>
      <c r="B4491" t="s">
        <v>3788</v>
      </c>
      <c r="C4491">
        <v>4490</v>
      </c>
      <c r="D4491">
        <v>4490</v>
      </c>
    </row>
    <row r="4492" spans="1:4" x14ac:dyDescent="0.3">
      <c r="A4492" t="s">
        <v>24</v>
      </c>
      <c r="B4492" t="s">
        <v>3788</v>
      </c>
      <c r="C4492">
        <v>4491</v>
      </c>
      <c r="D4492">
        <v>4491</v>
      </c>
    </row>
    <row r="4493" spans="1:4" x14ac:dyDescent="0.3">
      <c r="A4493" t="s">
        <v>24</v>
      </c>
      <c r="B4493" t="s">
        <v>3788</v>
      </c>
      <c r="C4493">
        <v>4492</v>
      </c>
      <c r="D4493">
        <v>4492</v>
      </c>
    </row>
    <row r="4494" spans="1:4" x14ac:dyDescent="0.3">
      <c r="A4494" t="s">
        <v>24</v>
      </c>
      <c r="B4494" t="s">
        <v>3788</v>
      </c>
      <c r="C4494">
        <v>4493</v>
      </c>
      <c r="D4494">
        <v>4493</v>
      </c>
    </row>
    <row r="4495" spans="1:4" x14ac:dyDescent="0.3">
      <c r="A4495" t="s">
        <v>24</v>
      </c>
      <c r="B4495" t="s">
        <v>3788</v>
      </c>
      <c r="C4495">
        <v>4494</v>
      </c>
      <c r="D4495">
        <v>4494</v>
      </c>
    </row>
    <row r="4496" spans="1:4" x14ac:dyDescent="0.3">
      <c r="A4496" t="s">
        <v>24</v>
      </c>
      <c r="B4496" t="s">
        <v>3788</v>
      </c>
      <c r="C4496">
        <v>4495</v>
      </c>
      <c r="D4496">
        <v>4495</v>
      </c>
    </row>
    <row r="4497" spans="1:4" x14ac:dyDescent="0.3">
      <c r="A4497" t="s">
        <v>24</v>
      </c>
      <c r="B4497" t="s">
        <v>3788</v>
      </c>
      <c r="C4497">
        <v>4496</v>
      </c>
      <c r="D4497">
        <v>4496</v>
      </c>
    </row>
    <row r="4498" spans="1:4" x14ac:dyDescent="0.3">
      <c r="A4498" t="s">
        <v>24</v>
      </c>
      <c r="B4498" t="s">
        <v>3788</v>
      </c>
      <c r="C4498">
        <v>4497</v>
      </c>
      <c r="D4498">
        <v>4497</v>
      </c>
    </row>
    <row r="4499" spans="1:4" x14ac:dyDescent="0.3">
      <c r="A4499" t="s">
        <v>24</v>
      </c>
      <c r="B4499" t="s">
        <v>3788</v>
      </c>
      <c r="C4499">
        <v>4498</v>
      </c>
      <c r="D4499">
        <v>4498</v>
      </c>
    </row>
    <row r="4500" spans="1:4" x14ac:dyDescent="0.3">
      <c r="A4500" t="s">
        <v>24</v>
      </c>
      <c r="B4500" t="s">
        <v>3788</v>
      </c>
      <c r="C4500">
        <v>4499</v>
      </c>
      <c r="D4500">
        <v>4499</v>
      </c>
    </row>
    <row r="4501" spans="1:4" x14ac:dyDescent="0.3">
      <c r="A4501" t="s">
        <v>24</v>
      </c>
      <c r="B4501" t="s">
        <v>3788</v>
      </c>
      <c r="C4501">
        <v>4500</v>
      </c>
      <c r="D4501">
        <v>4500</v>
      </c>
    </row>
    <row r="4502" spans="1:4" x14ac:dyDescent="0.3">
      <c r="A4502" t="s">
        <v>24</v>
      </c>
      <c r="B4502" t="s">
        <v>3788</v>
      </c>
      <c r="C4502">
        <v>4501</v>
      </c>
      <c r="D4502">
        <v>4501</v>
      </c>
    </row>
    <row r="4503" spans="1:4" x14ac:dyDescent="0.3">
      <c r="A4503" t="s">
        <v>24</v>
      </c>
      <c r="B4503" t="s">
        <v>3788</v>
      </c>
      <c r="C4503">
        <v>4502</v>
      </c>
      <c r="D4503">
        <v>4502</v>
      </c>
    </row>
    <row r="4504" spans="1:4" x14ac:dyDescent="0.3">
      <c r="A4504" t="s">
        <v>24</v>
      </c>
      <c r="B4504" t="s">
        <v>3788</v>
      </c>
      <c r="C4504">
        <v>4503</v>
      </c>
      <c r="D4504">
        <v>4503</v>
      </c>
    </row>
    <row r="4505" spans="1:4" x14ac:dyDescent="0.3">
      <c r="A4505" t="s">
        <v>24</v>
      </c>
      <c r="B4505" t="s">
        <v>3788</v>
      </c>
      <c r="C4505">
        <v>4504</v>
      </c>
      <c r="D4505">
        <v>4504</v>
      </c>
    </row>
    <row r="4506" spans="1:4" x14ac:dyDescent="0.3">
      <c r="A4506" t="s">
        <v>24</v>
      </c>
      <c r="B4506" t="s">
        <v>3788</v>
      </c>
      <c r="C4506">
        <v>4505</v>
      </c>
      <c r="D4506">
        <v>4505</v>
      </c>
    </row>
    <row r="4507" spans="1:4" x14ac:dyDescent="0.3">
      <c r="A4507" t="s">
        <v>24</v>
      </c>
      <c r="B4507" t="s">
        <v>3788</v>
      </c>
      <c r="C4507">
        <v>4506</v>
      </c>
      <c r="D4507">
        <v>4506</v>
      </c>
    </row>
    <row r="4508" spans="1:4" x14ac:dyDescent="0.3">
      <c r="A4508" t="s">
        <v>24</v>
      </c>
      <c r="B4508" t="s">
        <v>3788</v>
      </c>
      <c r="C4508">
        <v>4507</v>
      </c>
      <c r="D4508">
        <v>4507</v>
      </c>
    </row>
    <row r="4509" spans="1:4" x14ac:dyDescent="0.3">
      <c r="A4509" t="s">
        <v>24</v>
      </c>
      <c r="B4509" t="s">
        <v>3788</v>
      </c>
      <c r="C4509">
        <v>4508</v>
      </c>
      <c r="D4509">
        <v>4508</v>
      </c>
    </row>
    <row r="4510" spans="1:4" x14ac:dyDescent="0.3">
      <c r="A4510" t="s">
        <v>24</v>
      </c>
      <c r="B4510" t="s">
        <v>3788</v>
      </c>
      <c r="C4510">
        <v>4509</v>
      </c>
      <c r="D4510">
        <v>4509</v>
      </c>
    </row>
    <row r="4511" spans="1:4" x14ac:dyDescent="0.3">
      <c r="A4511" t="s">
        <v>24</v>
      </c>
      <c r="B4511" t="s">
        <v>3788</v>
      </c>
      <c r="C4511">
        <v>4510</v>
      </c>
      <c r="D4511">
        <v>4510</v>
      </c>
    </row>
    <row r="4512" spans="1:4" x14ac:dyDescent="0.3">
      <c r="A4512" t="s">
        <v>24</v>
      </c>
      <c r="B4512" t="s">
        <v>3788</v>
      </c>
      <c r="C4512">
        <v>4511</v>
      </c>
      <c r="D4512">
        <v>4511</v>
      </c>
    </row>
    <row r="4513" spans="1:4" x14ac:dyDescent="0.3">
      <c r="A4513" t="s">
        <v>24</v>
      </c>
      <c r="B4513" t="s">
        <v>3788</v>
      </c>
      <c r="C4513">
        <v>4512</v>
      </c>
      <c r="D4513">
        <v>4512</v>
      </c>
    </row>
    <row r="4514" spans="1:4" x14ac:dyDescent="0.3">
      <c r="A4514" t="s">
        <v>24</v>
      </c>
      <c r="B4514" t="s">
        <v>3788</v>
      </c>
      <c r="C4514">
        <v>4513</v>
      </c>
      <c r="D4514">
        <v>4513</v>
      </c>
    </row>
    <row r="4515" spans="1:4" x14ac:dyDescent="0.3">
      <c r="A4515" t="s">
        <v>24</v>
      </c>
      <c r="B4515" t="s">
        <v>3788</v>
      </c>
      <c r="C4515">
        <v>4514</v>
      </c>
      <c r="D4515">
        <v>4514</v>
      </c>
    </row>
    <row r="4516" spans="1:4" x14ac:dyDescent="0.3">
      <c r="A4516" t="s">
        <v>24</v>
      </c>
      <c r="B4516" t="s">
        <v>3788</v>
      </c>
      <c r="C4516">
        <v>4515</v>
      </c>
      <c r="D4516">
        <v>4515</v>
      </c>
    </row>
    <row r="4517" spans="1:4" x14ac:dyDescent="0.3">
      <c r="A4517" t="s">
        <v>24</v>
      </c>
      <c r="B4517" t="s">
        <v>3788</v>
      </c>
      <c r="C4517">
        <v>4516</v>
      </c>
      <c r="D4517">
        <v>4516</v>
      </c>
    </row>
    <row r="4518" spans="1:4" x14ac:dyDescent="0.3">
      <c r="A4518" t="s">
        <v>24</v>
      </c>
      <c r="B4518" t="s">
        <v>3788</v>
      </c>
      <c r="C4518">
        <v>4517</v>
      </c>
      <c r="D4518">
        <v>4517</v>
      </c>
    </row>
    <row r="4519" spans="1:4" x14ac:dyDescent="0.3">
      <c r="A4519" t="s">
        <v>24</v>
      </c>
      <c r="B4519" t="s">
        <v>3788</v>
      </c>
      <c r="C4519">
        <v>4518</v>
      </c>
      <c r="D4519">
        <v>4518</v>
      </c>
    </row>
    <row r="4520" spans="1:4" x14ac:dyDescent="0.3">
      <c r="A4520" t="s">
        <v>24</v>
      </c>
      <c r="B4520" t="s">
        <v>3788</v>
      </c>
      <c r="C4520">
        <v>4519</v>
      </c>
      <c r="D4520">
        <v>4519</v>
      </c>
    </row>
    <row r="4521" spans="1:4" x14ac:dyDescent="0.3">
      <c r="A4521" t="s">
        <v>24</v>
      </c>
      <c r="B4521" t="s">
        <v>3788</v>
      </c>
      <c r="C4521">
        <v>4520</v>
      </c>
      <c r="D4521">
        <v>4520</v>
      </c>
    </row>
    <row r="4522" spans="1:4" x14ac:dyDescent="0.3">
      <c r="A4522" t="s">
        <v>24</v>
      </c>
      <c r="B4522" t="s">
        <v>3788</v>
      </c>
      <c r="C4522">
        <v>4521</v>
      </c>
      <c r="D4522">
        <v>4521</v>
      </c>
    </row>
    <row r="4523" spans="1:4" x14ac:dyDescent="0.3">
      <c r="A4523" t="s">
        <v>24</v>
      </c>
      <c r="B4523" t="s">
        <v>3788</v>
      </c>
      <c r="C4523">
        <v>4522</v>
      </c>
      <c r="D4523">
        <v>4522</v>
      </c>
    </row>
    <row r="4524" spans="1:4" x14ac:dyDescent="0.3">
      <c r="A4524" t="s">
        <v>24</v>
      </c>
      <c r="B4524" t="s">
        <v>3788</v>
      </c>
      <c r="C4524">
        <v>4523</v>
      </c>
      <c r="D4524">
        <v>4523</v>
      </c>
    </row>
    <row r="4525" spans="1:4" x14ac:dyDescent="0.3">
      <c r="A4525" t="s">
        <v>24</v>
      </c>
      <c r="B4525" t="s">
        <v>3788</v>
      </c>
      <c r="C4525">
        <v>4524</v>
      </c>
      <c r="D4525">
        <v>4524</v>
      </c>
    </row>
    <row r="4526" spans="1:4" x14ac:dyDescent="0.3">
      <c r="A4526" t="s">
        <v>24</v>
      </c>
      <c r="B4526" t="s">
        <v>3788</v>
      </c>
      <c r="C4526">
        <v>4525</v>
      </c>
      <c r="D4526">
        <v>4525</v>
      </c>
    </row>
    <row r="4527" spans="1:4" x14ac:dyDescent="0.3">
      <c r="A4527" t="s">
        <v>24</v>
      </c>
      <c r="B4527" t="s">
        <v>3788</v>
      </c>
      <c r="C4527">
        <v>4526</v>
      </c>
      <c r="D4527">
        <v>4526</v>
      </c>
    </row>
    <row r="4528" spans="1:4" x14ac:dyDescent="0.3">
      <c r="A4528" t="s">
        <v>24</v>
      </c>
      <c r="B4528" t="s">
        <v>3788</v>
      </c>
      <c r="C4528">
        <v>4527</v>
      </c>
      <c r="D4528">
        <v>4527</v>
      </c>
    </row>
    <row r="4529" spans="1:4" x14ac:dyDescent="0.3">
      <c r="A4529" t="s">
        <v>24</v>
      </c>
      <c r="B4529" t="s">
        <v>3788</v>
      </c>
      <c r="C4529">
        <v>4528</v>
      </c>
      <c r="D4529">
        <v>4528</v>
      </c>
    </row>
    <row r="4530" spans="1:4" x14ac:dyDescent="0.3">
      <c r="A4530" t="s">
        <v>24</v>
      </c>
      <c r="B4530" t="s">
        <v>3788</v>
      </c>
      <c r="C4530">
        <v>4529</v>
      </c>
      <c r="D4530">
        <v>4529</v>
      </c>
    </row>
    <row r="4531" spans="1:4" x14ac:dyDescent="0.3">
      <c r="A4531" t="s">
        <v>24</v>
      </c>
      <c r="B4531" t="s">
        <v>3788</v>
      </c>
      <c r="C4531">
        <v>4530</v>
      </c>
      <c r="D4531">
        <v>4530</v>
      </c>
    </row>
    <row r="4532" spans="1:4" x14ac:dyDescent="0.3">
      <c r="A4532" t="s">
        <v>24</v>
      </c>
      <c r="B4532" t="s">
        <v>3788</v>
      </c>
      <c r="C4532">
        <v>4531</v>
      </c>
      <c r="D4532">
        <v>4531</v>
      </c>
    </row>
    <row r="4533" spans="1:4" x14ac:dyDescent="0.3">
      <c r="A4533" t="s">
        <v>24</v>
      </c>
      <c r="B4533" t="s">
        <v>3788</v>
      </c>
      <c r="C4533">
        <v>4532</v>
      </c>
      <c r="D4533">
        <v>4532</v>
      </c>
    </row>
    <row r="4534" spans="1:4" x14ac:dyDescent="0.3">
      <c r="A4534" t="s">
        <v>24</v>
      </c>
      <c r="B4534" t="s">
        <v>3788</v>
      </c>
      <c r="C4534">
        <v>4533</v>
      </c>
      <c r="D4534">
        <v>4533</v>
      </c>
    </row>
    <row r="4535" spans="1:4" x14ac:dyDescent="0.3">
      <c r="A4535" t="s">
        <v>24</v>
      </c>
      <c r="B4535" t="s">
        <v>3788</v>
      </c>
      <c r="C4535">
        <v>4534</v>
      </c>
      <c r="D4535">
        <v>4534</v>
      </c>
    </row>
    <row r="4536" spans="1:4" x14ac:dyDescent="0.3">
      <c r="A4536" t="s">
        <v>24</v>
      </c>
      <c r="B4536" t="s">
        <v>3788</v>
      </c>
      <c r="C4536">
        <v>4535</v>
      </c>
      <c r="D4536">
        <v>4535</v>
      </c>
    </row>
    <row r="4537" spans="1:4" x14ac:dyDescent="0.3">
      <c r="A4537" t="s">
        <v>24</v>
      </c>
      <c r="B4537" t="s">
        <v>3788</v>
      </c>
      <c r="C4537">
        <v>4536</v>
      </c>
      <c r="D4537">
        <v>4536</v>
      </c>
    </row>
    <row r="4538" spans="1:4" x14ac:dyDescent="0.3">
      <c r="A4538" t="s">
        <v>24</v>
      </c>
      <c r="B4538" t="s">
        <v>3788</v>
      </c>
      <c r="C4538">
        <v>4537</v>
      </c>
      <c r="D4538">
        <v>4537</v>
      </c>
    </row>
    <row r="4539" spans="1:4" x14ac:dyDescent="0.3">
      <c r="A4539" t="s">
        <v>24</v>
      </c>
      <c r="B4539" t="s">
        <v>3788</v>
      </c>
      <c r="C4539">
        <v>4538</v>
      </c>
      <c r="D4539">
        <v>4538</v>
      </c>
    </row>
    <row r="4540" spans="1:4" x14ac:dyDescent="0.3">
      <c r="A4540" t="s">
        <v>24</v>
      </c>
      <c r="B4540" t="s">
        <v>3788</v>
      </c>
      <c r="C4540">
        <v>4539</v>
      </c>
      <c r="D4540">
        <v>4539</v>
      </c>
    </row>
    <row r="4541" spans="1:4" x14ac:dyDescent="0.3">
      <c r="A4541" t="s">
        <v>24</v>
      </c>
      <c r="B4541" t="s">
        <v>3788</v>
      </c>
      <c r="C4541">
        <v>4540</v>
      </c>
      <c r="D4541">
        <v>4540</v>
      </c>
    </row>
    <row r="4542" spans="1:4" x14ac:dyDescent="0.3">
      <c r="A4542" t="s">
        <v>24</v>
      </c>
      <c r="B4542" t="s">
        <v>3788</v>
      </c>
      <c r="C4542">
        <v>4541</v>
      </c>
      <c r="D4542">
        <v>4541</v>
      </c>
    </row>
    <row r="4543" spans="1:4" x14ac:dyDescent="0.3">
      <c r="A4543" t="s">
        <v>24</v>
      </c>
      <c r="B4543" t="s">
        <v>3788</v>
      </c>
      <c r="C4543">
        <v>4542</v>
      </c>
      <c r="D4543">
        <v>4542</v>
      </c>
    </row>
    <row r="4544" spans="1:4" x14ac:dyDescent="0.3">
      <c r="A4544" t="s">
        <v>24</v>
      </c>
      <c r="B4544" t="s">
        <v>3788</v>
      </c>
      <c r="C4544">
        <v>4543</v>
      </c>
      <c r="D4544">
        <v>4543</v>
      </c>
    </row>
    <row r="4545" spans="1:4" x14ac:dyDescent="0.3">
      <c r="A4545" t="s">
        <v>24</v>
      </c>
      <c r="B4545" t="s">
        <v>3788</v>
      </c>
      <c r="C4545">
        <v>4544</v>
      </c>
      <c r="D4545">
        <v>4544</v>
      </c>
    </row>
    <row r="4546" spans="1:4" x14ac:dyDescent="0.3">
      <c r="A4546" t="s">
        <v>24</v>
      </c>
      <c r="B4546" t="s">
        <v>3788</v>
      </c>
      <c r="C4546">
        <v>4545</v>
      </c>
      <c r="D4546">
        <v>4545</v>
      </c>
    </row>
    <row r="4547" spans="1:4" x14ac:dyDescent="0.3">
      <c r="A4547" t="s">
        <v>24</v>
      </c>
      <c r="B4547" t="s">
        <v>3788</v>
      </c>
      <c r="C4547">
        <v>4546</v>
      </c>
      <c r="D4547">
        <v>4546</v>
      </c>
    </row>
    <row r="4548" spans="1:4" x14ac:dyDescent="0.3">
      <c r="A4548" t="s">
        <v>24</v>
      </c>
      <c r="B4548" t="s">
        <v>3788</v>
      </c>
      <c r="C4548">
        <v>4547</v>
      </c>
      <c r="D4548">
        <v>4547</v>
      </c>
    </row>
    <row r="4549" spans="1:4" x14ac:dyDescent="0.3">
      <c r="A4549" t="s">
        <v>24</v>
      </c>
      <c r="B4549" t="s">
        <v>3788</v>
      </c>
      <c r="C4549">
        <v>4548</v>
      </c>
      <c r="D4549">
        <v>4548</v>
      </c>
    </row>
    <row r="4550" spans="1:4" x14ac:dyDescent="0.3">
      <c r="A4550" t="s">
        <v>24</v>
      </c>
      <c r="B4550" t="s">
        <v>3788</v>
      </c>
      <c r="C4550">
        <v>4549</v>
      </c>
      <c r="D4550">
        <v>4549</v>
      </c>
    </row>
    <row r="4551" spans="1:4" x14ac:dyDescent="0.3">
      <c r="A4551" t="s">
        <v>24</v>
      </c>
      <c r="B4551" t="s">
        <v>3788</v>
      </c>
      <c r="C4551">
        <v>4550</v>
      </c>
      <c r="D4551">
        <v>4550</v>
      </c>
    </row>
    <row r="4552" spans="1:4" x14ac:dyDescent="0.3">
      <c r="A4552" t="s">
        <v>24</v>
      </c>
      <c r="B4552" t="s">
        <v>3788</v>
      </c>
      <c r="C4552">
        <v>4551</v>
      </c>
      <c r="D4552">
        <v>4551</v>
      </c>
    </row>
    <row r="4553" spans="1:4" x14ac:dyDescent="0.3">
      <c r="A4553" t="s">
        <v>24</v>
      </c>
      <c r="B4553" t="s">
        <v>3788</v>
      </c>
      <c r="C4553">
        <v>4552</v>
      </c>
      <c r="D4553">
        <v>4552</v>
      </c>
    </row>
    <row r="4554" spans="1:4" x14ac:dyDescent="0.3">
      <c r="A4554" t="s">
        <v>24</v>
      </c>
      <c r="B4554" t="s">
        <v>3788</v>
      </c>
      <c r="C4554">
        <v>4553</v>
      </c>
      <c r="D4554">
        <v>4553</v>
      </c>
    </row>
    <row r="4555" spans="1:4" x14ac:dyDescent="0.3">
      <c r="A4555" t="s">
        <v>24</v>
      </c>
      <c r="B4555" t="s">
        <v>3788</v>
      </c>
      <c r="C4555">
        <v>4554</v>
      </c>
      <c r="D4555">
        <v>4554</v>
      </c>
    </row>
    <row r="4556" spans="1:4" x14ac:dyDescent="0.3">
      <c r="A4556" t="s">
        <v>24</v>
      </c>
      <c r="B4556" t="s">
        <v>3788</v>
      </c>
      <c r="C4556">
        <v>4555</v>
      </c>
      <c r="D4556">
        <v>4555</v>
      </c>
    </row>
    <row r="4557" spans="1:4" x14ac:dyDescent="0.3">
      <c r="A4557" t="s">
        <v>24</v>
      </c>
      <c r="B4557" t="s">
        <v>3788</v>
      </c>
      <c r="C4557">
        <v>4556</v>
      </c>
      <c r="D4557">
        <v>4556</v>
      </c>
    </row>
    <row r="4558" spans="1:4" x14ac:dyDescent="0.3">
      <c r="A4558" t="s">
        <v>24</v>
      </c>
      <c r="B4558" t="s">
        <v>3788</v>
      </c>
      <c r="C4558">
        <v>4557</v>
      </c>
      <c r="D4558">
        <v>4557</v>
      </c>
    </row>
    <row r="4559" spans="1:4" x14ac:dyDescent="0.3">
      <c r="A4559" t="s">
        <v>24</v>
      </c>
      <c r="B4559" t="s">
        <v>3788</v>
      </c>
      <c r="C4559">
        <v>4558</v>
      </c>
      <c r="D4559">
        <v>4558</v>
      </c>
    </row>
    <row r="4560" spans="1:4" x14ac:dyDescent="0.3">
      <c r="A4560" t="s">
        <v>24</v>
      </c>
      <c r="B4560" t="s">
        <v>3788</v>
      </c>
      <c r="C4560">
        <v>4559</v>
      </c>
      <c r="D4560">
        <v>4559</v>
      </c>
    </row>
    <row r="4561" spans="1:4" x14ac:dyDescent="0.3">
      <c r="A4561" t="s">
        <v>24</v>
      </c>
      <c r="B4561" t="s">
        <v>3788</v>
      </c>
      <c r="C4561">
        <v>4560</v>
      </c>
      <c r="D4561">
        <v>4560</v>
      </c>
    </row>
    <row r="4562" spans="1:4" x14ac:dyDescent="0.3">
      <c r="A4562" t="s">
        <v>24</v>
      </c>
      <c r="B4562" t="s">
        <v>3788</v>
      </c>
      <c r="C4562">
        <v>4561</v>
      </c>
      <c r="D4562">
        <v>4561</v>
      </c>
    </row>
    <row r="4563" spans="1:4" x14ac:dyDescent="0.3">
      <c r="A4563" t="s">
        <v>24</v>
      </c>
      <c r="B4563" t="s">
        <v>3788</v>
      </c>
      <c r="C4563">
        <v>4562</v>
      </c>
      <c r="D4563">
        <v>4562</v>
      </c>
    </row>
    <row r="4564" spans="1:4" x14ac:dyDescent="0.3">
      <c r="A4564" t="s">
        <v>24</v>
      </c>
      <c r="B4564" t="s">
        <v>3788</v>
      </c>
      <c r="C4564">
        <v>4563</v>
      </c>
      <c r="D4564">
        <v>4563</v>
      </c>
    </row>
    <row r="4565" spans="1:4" x14ac:dyDescent="0.3">
      <c r="A4565" t="s">
        <v>24</v>
      </c>
      <c r="B4565" t="s">
        <v>3788</v>
      </c>
      <c r="C4565">
        <v>4564</v>
      </c>
      <c r="D4565">
        <v>4564</v>
      </c>
    </row>
    <row r="4566" spans="1:4" x14ac:dyDescent="0.3">
      <c r="A4566" t="s">
        <v>24</v>
      </c>
      <c r="B4566" t="s">
        <v>3788</v>
      </c>
      <c r="C4566">
        <v>4565</v>
      </c>
      <c r="D4566">
        <v>4565</v>
      </c>
    </row>
    <row r="4567" spans="1:4" x14ac:dyDescent="0.3">
      <c r="A4567" t="s">
        <v>24</v>
      </c>
      <c r="B4567" t="s">
        <v>3788</v>
      </c>
      <c r="C4567">
        <v>4566</v>
      </c>
      <c r="D4567">
        <v>4566</v>
      </c>
    </row>
    <row r="4568" spans="1:4" x14ac:dyDescent="0.3">
      <c r="A4568" t="s">
        <v>24</v>
      </c>
      <c r="B4568" t="s">
        <v>3788</v>
      </c>
      <c r="C4568">
        <v>4567</v>
      </c>
      <c r="D4568">
        <v>4567</v>
      </c>
    </row>
    <row r="4569" spans="1:4" x14ac:dyDescent="0.3">
      <c r="A4569" t="s">
        <v>24</v>
      </c>
      <c r="B4569" t="s">
        <v>3788</v>
      </c>
      <c r="C4569">
        <v>4568</v>
      </c>
      <c r="D4569">
        <v>4568</v>
      </c>
    </row>
    <row r="4570" spans="1:4" x14ac:dyDescent="0.3">
      <c r="A4570" t="s">
        <v>24</v>
      </c>
      <c r="B4570" t="s">
        <v>3788</v>
      </c>
      <c r="C4570">
        <v>4569</v>
      </c>
      <c r="D4570">
        <v>4569</v>
      </c>
    </row>
    <row r="4571" spans="1:4" x14ac:dyDescent="0.3">
      <c r="A4571" t="s">
        <v>24</v>
      </c>
      <c r="B4571" t="s">
        <v>3788</v>
      </c>
      <c r="C4571">
        <v>4570</v>
      </c>
      <c r="D4571">
        <v>4570</v>
      </c>
    </row>
    <row r="4572" spans="1:4" x14ac:dyDescent="0.3">
      <c r="A4572" t="s">
        <v>24</v>
      </c>
      <c r="B4572" t="s">
        <v>3788</v>
      </c>
      <c r="C4572">
        <v>4571</v>
      </c>
      <c r="D4572">
        <v>4571</v>
      </c>
    </row>
    <row r="4573" spans="1:4" x14ac:dyDescent="0.3">
      <c r="A4573" t="s">
        <v>24</v>
      </c>
      <c r="B4573" t="s">
        <v>3788</v>
      </c>
      <c r="C4573">
        <v>4572</v>
      </c>
      <c r="D4573">
        <v>4572</v>
      </c>
    </row>
    <row r="4574" spans="1:4" x14ac:dyDescent="0.3">
      <c r="A4574" t="s">
        <v>24</v>
      </c>
      <c r="B4574" t="s">
        <v>3788</v>
      </c>
      <c r="C4574">
        <v>4573</v>
      </c>
      <c r="D4574">
        <v>4573</v>
      </c>
    </row>
    <row r="4575" spans="1:4" x14ac:dyDescent="0.3">
      <c r="A4575" t="s">
        <v>24</v>
      </c>
      <c r="B4575" t="s">
        <v>3788</v>
      </c>
      <c r="C4575">
        <v>4574</v>
      </c>
      <c r="D4575">
        <v>4574</v>
      </c>
    </row>
    <row r="4576" spans="1:4" x14ac:dyDescent="0.3">
      <c r="A4576" t="s">
        <v>24</v>
      </c>
      <c r="B4576" t="s">
        <v>3788</v>
      </c>
      <c r="C4576">
        <v>4575</v>
      </c>
      <c r="D4576">
        <v>4575</v>
      </c>
    </row>
    <row r="4577" spans="1:4" x14ac:dyDescent="0.3">
      <c r="A4577" t="s">
        <v>24</v>
      </c>
      <c r="B4577" t="s">
        <v>3788</v>
      </c>
      <c r="C4577">
        <v>4576</v>
      </c>
      <c r="D4577">
        <v>4576</v>
      </c>
    </row>
    <row r="4578" spans="1:4" x14ac:dyDescent="0.3">
      <c r="A4578" t="s">
        <v>24</v>
      </c>
      <c r="B4578" t="s">
        <v>3788</v>
      </c>
      <c r="C4578">
        <v>4577</v>
      </c>
      <c r="D4578">
        <v>4577</v>
      </c>
    </row>
    <row r="4579" spans="1:4" x14ac:dyDescent="0.3">
      <c r="A4579" t="s">
        <v>24</v>
      </c>
      <c r="B4579" t="s">
        <v>3788</v>
      </c>
      <c r="C4579">
        <v>4578</v>
      </c>
      <c r="D4579">
        <v>4578</v>
      </c>
    </row>
    <row r="4580" spans="1:4" x14ac:dyDescent="0.3">
      <c r="A4580" t="s">
        <v>24</v>
      </c>
      <c r="B4580" t="s">
        <v>3788</v>
      </c>
      <c r="C4580">
        <v>4579</v>
      </c>
      <c r="D4580">
        <v>4579</v>
      </c>
    </row>
    <row r="4581" spans="1:4" x14ac:dyDescent="0.3">
      <c r="A4581" t="s">
        <v>24</v>
      </c>
      <c r="B4581" t="s">
        <v>3788</v>
      </c>
      <c r="C4581">
        <v>4580</v>
      </c>
      <c r="D4581">
        <v>4580</v>
      </c>
    </row>
    <row r="4582" spans="1:4" x14ac:dyDescent="0.3">
      <c r="A4582" t="s">
        <v>24</v>
      </c>
      <c r="B4582" t="s">
        <v>3788</v>
      </c>
      <c r="C4582">
        <v>4581</v>
      </c>
      <c r="D4582">
        <v>4581</v>
      </c>
    </row>
    <row r="4583" spans="1:4" x14ac:dyDescent="0.3">
      <c r="A4583" t="s">
        <v>24</v>
      </c>
      <c r="B4583" t="s">
        <v>3788</v>
      </c>
      <c r="C4583">
        <v>4582</v>
      </c>
      <c r="D4583">
        <v>4582</v>
      </c>
    </row>
    <row r="4584" spans="1:4" x14ac:dyDescent="0.3">
      <c r="A4584" t="s">
        <v>24</v>
      </c>
      <c r="B4584" t="s">
        <v>3788</v>
      </c>
      <c r="C4584">
        <v>4583</v>
      </c>
      <c r="D4584">
        <v>4583</v>
      </c>
    </row>
    <row r="4585" spans="1:4" x14ac:dyDescent="0.3">
      <c r="A4585" t="s">
        <v>24</v>
      </c>
      <c r="B4585" t="s">
        <v>3788</v>
      </c>
      <c r="C4585">
        <v>4584</v>
      </c>
      <c r="D4585">
        <v>4584</v>
      </c>
    </row>
    <row r="4586" spans="1:4" x14ac:dyDescent="0.3">
      <c r="A4586" t="s">
        <v>24</v>
      </c>
      <c r="B4586" t="s">
        <v>3788</v>
      </c>
      <c r="C4586">
        <v>4585</v>
      </c>
      <c r="D4586">
        <v>4585</v>
      </c>
    </row>
    <row r="4587" spans="1:4" x14ac:dyDescent="0.3">
      <c r="A4587" t="s">
        <v>24</v>
      </c>
      <c r="B4587" t="s">
        <v>3788</v>
      </c>
      <c r="C4587">
        <v>4586</v>
      </c>
      <c r="D4587">
        <v>4586</v>
      </c>
    </row>
    <row r="4588" spans="1:4" x14ac:dyDescent="0.3">
      <c r="A4588" t="s">
        <v>24</v>
      </c>
      <c r="B4588" t="s">
        <v>3788</v>
      </c>
      <c r="C4588">
        <v>4587</v>
      </c>
      <c r="D4588">
        <v>4587</v>
      </c>
    </row>
    <row r="4589" spans="1:4" x14ac:dyDescent="0.3">
      <c r="A4589" t="s">
        <v>24</v>
      </c>
      <c r="B4589" t="s">
        <v>3788</v>
      </c>
      <c r="C4589">
        <v>4588</v>
      </c>
      <c r="D4589">
        <v>4588</v>
      </c>
    </row>
    <row r="4590" spans="1:4" x14ac:dyDescent="0.3">
      <c r="A4590" t="s">
        <v>24</v>
      </c>
      <c r="B4590" t="s">
        <v>3788</v>
      </c>
      <c r="C4590">
        <v>4589</v>
      </c>
      <c r="D4590">
        <v>4589</v>
      </c>
    </row>
    <row r="4591" spans="1:4" x14ac:dyDescent="0.3">
      <c r="A4591" t="s">
        <v>24</v>
      </c>
      <c r="B4591" t="s">
        <v>3788</v>
      </c>
      <c r="C4591">
        <v>4590</v>
      </c>
      <c r="D4591">
        <v>4590</v>
      </c>
    </row>
    <row r="4592" spans="1:4" x14ac:dyDescent="0.3">
      <c r="A4592" t="s">
        <v>24</v>
      </c>
      <c r="B4592" t="s">
        <v>3788</v>
      </c>
      <c r="C4592">
        <v>4591</v>
      </c>
      <c r="D4592">
        <v>4591</v>
      </c>
    </row>
    <row r="4593" spans="1:4" x14ac:dyDescent="0.3">
      <c r="A4593" t="s">
        <v>24</v>
      </c>
      <c r="B4593" t="s">
        <v>3788</v>
      </c>
      <c r="C4593">
        <v>4592</v>
      </c>
      <c r="D4593">
        <v>4592</v>
      </c>
    </row>
    <row r="4594" spans="1:4" x14ac:dyDescent="0.3">
      <c r="A4594" t="s">
        <v>24</v>
      </c>
      <c r="B4594" t="s">
        <v>3788</v>
      </c>
      <c r="C4594">
        <v>4593</v>
      </c>
      <c r="D4594">
        <v>4593</v>
      </c>
    </row>
    <row r="4595" spans="1:4" x14ac:dyDescent="0.3">
      <c r="A4595" t="s">
        <v>24</v>
      </c>
      <c r="B4595" t="s">
        <v>3788</v>
      </c>
      <c r="C4595">
        <v>4594</v>
      </c>
      <c r="D4595">
        <v>4594</v>
      </c>
    </row>
    <row r="4596" spans="1:4" x14ac:dyDescent="0.3">
      <c r="A4596" t="s">
        <v>24</v>
      </c>
      <c r="B4596" t="s">
        <v>3788</v>
      </c>
      <c r="C4596">
        <v>4595</v>
      </c>
      <c r="D4596">
        <v>4595</v>
      </c>
    </row>
    <row r="4597" spans="1:4" x14ac:dyDescent="0.3">
      <c r="A4597" t="s">
        <v>24</v>
      </c>
      <c r="B4597" t="s">
        <v>3788</v>
      </c>
      <c r="C4597">
        <v>4596</v>
      </c>
      <c r="D4597">
        <v>4596</v>
      </c>
    </row>
    <row r="4598" spans="1:4" x14ac:dyDescent="0.3">
      <c r="A4598" t="s">
        <v>24</v>
      </c>
      <c r="B4598" t="s">
        <v>3788</v>
      </c>
      <c r="C4598">
        <v>4597</v>
      </c>
      <c r="D4598">
        <v>4597</v>
      </c>
    </row>
    <row r="4599" spans="1:4" x14ac:dyDescent="0.3">
      <c r="A4599" t="s">
        <v>24</v>
      </c>
      <c r="B4599" t="s">
        <v>3788</v>
      </c>
      <c r="C4599">
        <v>4598</v>
      </c>
      <c r="D4599">
        <v>4598</v>
      </c>
    </row>
    <row r="4600" spans="1:4" x14ac:dyDescent="0.3">
      <c r="A4600" t="s">
        <v>24</v>
      </c>
      <c r="B4600" t="s">
        <v>3788</v>
      </c>
      <c r="C4600">
        <v>4599</v>
      </c>
      <c r="D4600">
        <v>4599</v>
      </c>
    </row>
    <row r="4601" spans="1:4" x14ac:dyDescent="0.3">
      <c r="A4601" t="s">
        <v>24</v>
      </c>
      <c r="B4601" t="s">
        <v>3788</v>
      </c>
      <c r="C4601">
        <v>4600</v>
      </c>
      <c r="D4601">
        <v>4600</v>
      </c>
    </row>
    <row r="4602" spans="1:4" x14ac:dyDescent="0.3">
      <c r="A4602" t="s">
        <v>24</v>
      </c>
      <c r="B4602" t="s">
        <v>3788</v>
      </c>
      <c r="C4602">
        <v>4601</v>
      </c>
      <c r="D4602">
        <v>4601</v>
      </c>
    </row>
    <row r="4603" spans="1:4" x14ac:dyDescent="0.3">
      <c r="A4603" t="s">
        <v>24</v>
      </c>
      <c r="B4603" t="s">
        <v>3788</v>
      </c>
      <c r="C4603">
        <v>4602</v>
      </c>
      <c r="D4603">
        <v>4602</v>
      </c>
    </row>
    <row r="4604" spans="1:4" x14ac:dyDescent="0.3">
      <c r="A4604" t="s">
        <v>24</v>
      </c>
      <c r="B4604" t="s">
        <v>3788</v>
      </c>
      <c r="C4604">
        <v>4603</v>
      </c>
      <c r="D4604">
        <v>4603</v>
      </c>
    </row>
    <row r="4605" spans="1:4" x14ac:dyDescent="0.3">
      <c r="A4605" t="s">
        <v>24</v>
      </c>
      <c r="B4605" t="s">
        <v>3788</v>
      </c>
      <c r="C4605">
        <v>4604</v>
      </c>
      <c r="D4605">
        <v>4604</v>
      </c>
    </row>
    <row r="4606" spans="1:4" x14ac:dyDescent="0.3">
      <c r="A4606" t="s">
        <v>24</v>
      </c>
      <c r="B4606" t="s">
        <v>3788</v>
      </c>
      <c r="C4606">
        <v>4605</v>
      </c>
      <c r="D4606">
        <v>4605</v>
      </c>
    </row>
    <row r="4607" spans="1:4" x14ac:dyDescent="0.3">
      <c r="A4607" t="s">
        <v>24</v>
      </c>
      <c r="B4607" t="s">
        <v>3788</v>
      </c>
      <c r="C4607">
        <v>4606</v>
      </c>
      <c r="D4607">
        <v>4606</v>
      </c>
    </row>
    <row r="4608" spans="1:4" x14ac:dyDescent="0.3">
      <c r="A4608" t="s">
        <v>24</v>
      </c>
      <c r="B4608" t="s">
        <v>3788</v>
      </c>
      <c r="C4608">
        <v>4607</v>
      </c>
      <c r="D4608">
        <v>4607</v>
      </c>
    </row>
    <row r="4609" spans="1:4" x14ac:dyDescent="0.3">
      <c r="A4609" t="s">
        <v>24</v>
      </c>
      <c r="B4609" t="s">
        <v>3788</v>
      </c>
      <c r="C4609">
        <v>4608</v>
      </c>
      <c r="D4609">
        <v>4608</v>
      </c>
    </row>
    <row r="4610" spans="1:4" x14ac:dyDescent="0.3">
      <c r="A4610" t="s">
        <v>24</v>
      </c>
      <c r="B4610" t="s">
        <v>3788</v>
      </c>
      <c r="C4610">
        <v>4609</v>
      </c>
      <c r="D4610">
        <v>4609</v>
      </c>
    </row>
    <row r="4611" spans="1:4" x14ac:dyDescent="0.3">
      <c r="A4611" t="s">
        <v>24</v>
      </c>
      <c r="B4611" t="s">
        <v>3788</v>
      </c>
      <c r="C4611">
        <v>4610</v>
      </c>
      <c r="D4611">
        <v>4610</v>
      </c>
    </row>
    <row r="4612" spans="1:4" x14ac:dyDescent="0.3">
      <c r="A4612" t="s">
        <v>24</v>
      </c>
      <c r="B4612" t="s">
        <v>3788</v>
      </c>
      <c r="C4612">
        <v>4611</v>
      </c>
      <c r="D4612">
        <v>4611</v>
      </c>
    </row>
    <row r="4613" spans="1:4" x14ac:dyDescent="0.3">
      <c r="A4613" t="s">
        <v>24</v>
      </c>
      <c r="B4613" t="s">
        <v>3788</v>
      </c>
      <c r="C4613">
        <v>4612</v>
      </c>
      <c r="D4613">
        <v>4612</v>
      </c>
    </row>
    <row r="4614" spans="1:4" x14ac:dyDescent="0.3">
      <c r="A4614" t="s">
        <v>24</v>
      </c>
      <c r="B4614" t="s">
        <v>3788</v>
      </c>
      <c r="C4614">
        <v>4613</v>
      </c>
      <c r="D4614">
        <v>4613</v>
      </c>
    </row>
    <row r="4615" spans="1:4" x14ac:dyDescent="0.3">
      <c r="A4615" t="s">
        <v>24</v>
      </c>
      <c r="B4615" t="s">
        <v>3788</v>
      </c>
      <c r="C4615">
        <v>4614</v>
      </c>
      <c r="D4615">
        <v>4614</v>
      </c>
    </row>
    <row r="4616" spans="1:4" x14ac:dyDescent="0.3">
      <c r="A4616" t="s">
        <v>24</v>
      </c>
      <c r="B4616" t="s">
        <v>3788</v>
      </c>
      <c r="C4616">
        <v>4615</v>
      </c>
      <c r="D4616">
        <v>4615</v>
      </c>
    </row>
    <row r="4617" spans="1:4" x14ac:dyDescent="0.3">
      <c r="A4617" t="s">
        <v>24</v>
      </c>
      <c r="B4617" t="s">
        <v>3788</v>
      </c>
      <c r="C4617">
        <v>4616</v>
      </c>
      <c r="D4617">
        <v>4616</v>
      </c>
    </row>
    <row r="4618" spans="1:4" x14ac:dyDescent="0.3">
      <c r="A4618" t="s">
        <v>24</v>
      </c>
      <c r="B4618" t="s">
        <v>3788</v>
      </c>
      <c r="C4618">
        <v>4617</v>
      </c>
      <c r="D4618">
        <v>4617</v>
      </c>
    </row>
    <row r="4619" spans="1:4" x14ac:dyDescent="0.3">
      <c r="A4619" t="s">
        <v>24</v>
      </c>
      <c r="B4619" t="s">
        <v>3788</v>
      </c>
      <c r="C4619">
        <v>4618</v>
      </c>
      <c r="D4619">
        <v>4618</v>
      </c>
    </row>
    <row r="4620" spans="1:4" x14ac:dyDescent="0.3">
      <c r="A4620" t="s">
        <v>24</v>
      </c>
      <c r="B4620" t="s">
        <v>3788</v>
      </c>
      <c r="C4620">
        <v>4619</v>
      </c>
      <c r="D4620">
        <v>4619</v>
      </c>
    </row>
    <row r="4621" spans="1:4" x14ac:dyDescent="0.3">
      <c r="A4621" t="s">
        <v>24</v>
      </c>
      <c r="B4621" t="s">
        <v>3788</v>
      </c>
      <c r="C4621">
        <v>4620</v>
      </c>
      <c r="D4621">
        <v>4620</v>
      </c>
    </row>
    <row r="4622" spans="1:4" x14ac:dyDescent="0.3">
      <c r="A4622" t="s">
        <v>24</v>
      </c>
      <c r="B4622" t="s">
        <v>3788</v>
      </c>
      <c r="C4622">
        <v>4621</v>
      </c>
      <c r="D4622">
        <v>4621</v>
      </c>
    </row>
    <row r="4623" spans="1:4" x14ac:dyDescent="0.3">
      <c r="A4623" t="s">
        <v>24</v>
      </c>
      <c r="B4623" t="s">
        <v>3788</v>
      </c>
      <c r="C4623">
        <v>4622</v>
      </c>
      <c r="D4623">
        <v>4622</v>
      </c>
    </row>
    <row r="4624" spans="1:4" x14ac:dyDescent="0.3">
      <c r="A4624" t="s">
        <v>24</v>
      </c>
      <c r="B4624" t="s">
        <v>3788</v>
      </c>
      <c r="C4624">
        <v>4623</v>
      </c>
      <c r="D4624">
        <v>4623</v>
      </c>
    </row>
    <row r="4625" spans="1:4" x14ac:dyDescent="0.3">
      <c r="A4625" t="s">
        <v>24</v>
      </c>
      <c r="B4625" t="s">
        <v>3788</v>
      </c>
      <c r="C4625">
        <v>4624</v>
      </c>
      <c r="D4625">
        <v>4624</v>
      </c>
    </row>
    <row r="4626" spans="1:4" x14ac:dyDescent="0.3">
      <c r="A4626" t="s">
        <v>24</v>
      </c>
      <c r="B4626" t="s">
        <v>3788</v>
      </c>
      <c r="C4626">
        <v>4625</v>
      </c>
      <c r="D4626">
        <v>4625</v>
      </c>
    </row>
    <row r="4627" spans="1:4" x14ac:dyDescent="0.3">
      <c r="A4627" t="s">
        <v>24</v>
      </c>
      <c r="B4627" t="s">
        <v>3788</v>
      </c>
      <c r="C4627">
        <v>4626</v>
      </c>
      <c r="D4627">
        <v>4626</v>
      </c>
    </row>
    <row r="4628" spans="1:4" x14ac:dyDescent="0.3">
      <c r="A4628" t="s">
        <v>24</v>
      </c>
      <c r="B4628" t="s">
        <v>3788</v>
      </c>
      <c r="C4628">
        <v>4627</v>
      </c>
      <c r="D4628">
        <v>4627</v>
      </c>
    </row>
    <row r="4629" spans="1:4" x14ac:dyDescent="0.3">
      <c r="A4629" t="s">
        <v>24</v>
      </c>
      <c r="B4629" t="s">
        <v>3788</v>
      </c>
      <c r="C4629">
        <v>4628</v>
      </c>
      <c r="D4629">
        <v>4628</v>
      </c>
    </row>
    <row r="4630" spans="1:4" x14ac:dyDescent="0.3">
      <c r="A4630" t="s">
        <v>24</v>
      </c>
      <c r="B4630" t="s">
        <v>3788</v>
      </c>
      <c r="C4630">
        <v>4629</v>
      </c>
      <c r="D4630">
        <v>4629</v>
      </c>
    </row>
    <row r="4631" spans="1:4" x14ac:dyDescent="0.3">
      <c r="A4631" t="s">
        <v>24</v>
      </c>
      <c r="B4631" t="s">
        <v>3788</v>
      </c>
      <c r="C4631">
        <v>4630</v>
      </c>
      <c r="D4631">
        <v>4630</v>
      </c>
    </row>
    <row r="4632" spans="1:4" x14ac:dyDescent="0.3">
      <c r="A4632" t="s">
        <v>24</v>
      </c>
      <c r="B4632" t="s">
        <v>3788</v>
      </c>
      <c r="C4632">
        <v>4631</v>
      </c>
      <c r="D4632">
        <v>4631</v>
      </c>
    </row>
    <row r="4633" spans="1:4" x14ac:dyDescent="0.3">
      <c r="A4633" t="s">
        <v>24</v>
      </c>
      <c r="B4633" t="s">
        <v>3788</v>
      </c>
      <c r="C4633">
        <v>4632</v>
      </c>
      <c r="D4633">
        <v>4632</v>
      </c>
    </row>
    <row r="4634" spans="1:4" x14ac:dyDescent="0.3">
      <c r="A4634" t="s">
        <v>24</v>
      </c>
      <c r="B4634" t="s">
        <v>3788</v>
      </c>
      <c r="C4634">
        <v>4633</v>
      </c>
      <c r="D4634">
        <v>4633</v>
      </c>
    </row>
    <row r="4635" spans="1:4" x14ac:dyDescent="0.3">
      <c r="A4635" t="s">
        <v>24</v>
      </c>
      <c r="B4635" t="s">
        <v>3788</v>
      </c>
      <c r="C4635">
        <v>4634</v>
      </c>
      <c r="D4635">
        <v>4634</v>
      </c>
    </row>
    <row r="4636" spans="1:4" x14ac:dyDescent="0.3">
      <c r="A4636" t="s">
        <v>24</v>
      </c>
      <c r="B4636" t="s">
        <v>3788</v>
      </c>
      <c r="C4636">
        <v>4635</v>
      </c>
      <c r="D4636">
        <v>4635</v>
      </c>
    </row>
    <row r="4637" spans="1:4" x14ac:dyDescent="0.3">
      <c r="A4637" t="s">
        <v>24</v>
      </c>
      <c r="B4637" t="s">
        <v>3788</v>
      </c>
      <c r="C4637">
        <v>4636</v>
      </c>
      <c r="D4637">
        <v>4636</v>
      </c>
    </row>
    <row r="4638" spans="1:4" x14ac:dyDescent="0.3">
      <c r="A4638" t="s">
        <v>24</v>
      </c>
      <c r="B4638" t="s">
        <v>3788</v>
      </c>
      <c r="C4638">
        <v>4637</v>
      </c>
      <c r="D4638">
        <v>4637</v>
      </c>
    </row>
    <row r="4639" spans="1:4" x14ac:dyDescent="0.3">
      <c r="A4639" t="s">
        <v>24</v>
      </c>
      <c r="B4639" t="s">
        <v>3788</v>
      </c>
      <c r="C4639">
        <v>4638</v>
      </c>
      <c r="D4639">
        <v>4638</v>
      </c>
    </row>
    <row r="4640" spans="1:4" x14ac:dyDescent="0.3">
      <c r="A4640" t="s">
        <v>24</v>
      </c>
      <c r="B4640" t="s">
        <v>3788</v>
      </c>
      <c r="C4640">
        <v>4639</v>
      </c>
      <c r="D4640">
        <v>4639</v>
      </c>
    </row>
    <row r="4641" spans="1:4" x14ac:dyDescent="0.3">
      <c r="A4641" t="s">
        <v>24</v>
      </c>
      <c r="B4641" t="s">
        <v>3788</v>
      </c>
      <c r="C4641">
        <v>4640</v>
      </c>
      <c r="D4641">
        <v>4640</v>
      </c>
    </row>
    <row r="4642" spans="1:4" x14ac:dyDescent="0.3">
      <c r="A4642" t="s">
        <v>24</v>
      </c>
      <c r="B4642" t="s">
        <v>3788</v>
      </c>
      <c r="C4642">
        <v>4641</v>
      </c>
      <c r="D4642">
        <v>4641</v>
      </c>
    </row>
    <row r="4643" spans="1:4" x14ac:dyDescent="0.3">
      <c r="A4643" t="s">
        <v>24</v>
      </c>
      <c r="B4643" t="s">
        <v>3788</v>
      </c>
      <c r="C4643">
        <v>4642</v>
      </c>
      <c r="D4643">
        <v>4642</v>
      </c>
    </row>
    <row r="4644" spans="1:4" x14ac:dyDescent="0.3">
      <c r="A4644" t="s">
        <v>24</v>
      </c>
      <c r="B4644" t="s">
        <v>3788</v>
      </c>
      <c r="C4644">
        <v>4643</v>
      </c>
      <c r="D4644">
        <v>4643</v>
      </c>
    </row>
    <row r="4645" spans="1:4" x14ac:dyDescent="0.3">
      <c r="A4645" t="s">
        <v>24</v>
      </c>
      <c r="B4645" t="s">
        <v>3788</v>
      </c>
      <c r="C4645">
        <v>4644</v>
      </c>
      <c r="D4645">
        <v>4644</v>
      </c>
    </row>
    <row r="4646" spans="1:4" x14ac:dyDescent="0.3">
      <c r="A4646" t="s">
        <v>24</v>
      </c>
      <c r="B4646" t="s">
        <v>3788</v>
      </c>
      <c r="C4646">
        <v>4645</v>
      </c>
      <c r="D4646">
        <v>4645</v>
      </c>
    </row>
    <row r="4647" spans="1:4" x14ac:dyDescent="0.3">
      <c r="A4647" t="s">
        <v>24</v>
      </c>
      <c r="B4647" t="s">
        <v>3788</v>
      </c>
      <c r="C4647">
        <v>4646</v>
      </c>
      <c r="D4647">
        <v>4646</v>
      </c>
    </row>
    <row r="4648" spans="1:4" x14ac:dyDescent="0.3">
      <c r="A4648" t="s">
        <v>24</v>
      </c>
      <c r="B4648" t="s">
        <v>3788</v>
      </c>
      <c r="C4648">
        <v>4647</v>
      </c>
      <c r="D4648">
        <v>4647</v>
      </c>
    </row>
    <row r="4649" spans="1:4" x14ac:dyDescent="0.3">
      <c r="A4649" t="s">
        <v>24</v>
      </c>
      <c r="B4649" t="s">
        <v>3788</v>
      </c>
      <c r="C4649">
        <v>4648</v>
      </c>
      <c r="D4649">
        <v>4648</v>
      </c>
    </row>
    <row r="4650" spans="1:4" x14ac:dyDescent="0.3">
      <c r="A4650" t="s">
        <v>24</v>
      </c>
      <c r="B4650" t="s">
        <v>3788</v>
      </c>
      <c r="C4650">
        <v>4649</v>
      </c>
      <c r="D4650">
        <v>4649</v>
      </c>
    </row>
    <row r="4651" spans="1:4" x14ac:dyDescent="0.3">
      <c r="A4651" t="s">
        <v>24</v>
      </c>
      <c r="B4651" t="s">
        <v>3788</v>
      </c>
      <c r="C4651">
        <v>4650</v>
      </c>
      <c r="D4651">
        <v>4650</v>
      </c>
    </row>
    <row r="4652" spans="1:4" x14ac:dyDescent="0.3">
      <c r="A4652" t="s">
        <v>24</v>
      </c>
      <c r="B4652" t="s">
        <v>3788</v>
      </c>
      <c r="C4652">
        <v>4651</v>
      </c>
      <c r="D4652">
        <v>4651</v>
      </c>
    </row>
    <row r="4653" spans="1:4" x14ac:dyDescent="0.3">
      <c r="A4653" t="s">
        <v>24</v>
      </c>
      <c r="B4653" t="s">
        <v>3788</v>
      </c>
      <c r="C4653">
        <v>4652</v>
      </c>
      <c r="D4653">
        <v>4652</v>
      </c>
    </row>
    <row r="4654" spans="1:4" x14ac:dyDescent="0.3">
      <c r="A4654" t="s">
        <v>24</v>
      </c>
      <c r="B4654" t="s">
        <v>3788</v>
      </c>
      <c r="C4654">
        <v>4653</v>
      </c>
      <c r="D4654">
        <v>4653</v>
      </c>
    </row>
    <row r="4655" spans="1:4" x14ac:dyDescent="0.3">
      <c r="A4655" t="s">
        <v>24</v>
      </c>
      <c r="B4655" t="s">
        <v>3788</v>
      </c>
      <c r="C4655">
        <v>4654</v>
      </c>
      <c r="D4655">
        <v>4654</v>
      </c>
    </row>
    <row r="4656" spans="1:4" x14ac:dyDescent="0.3">
      <c r="A4656" t="s">
        <v>24</v>
      </c>
      <c r="B4656" t="s">
        <v>3788</v>
      </c>
      <c r="C4656">
        <v>4655</v>
      </c>
      <c r="D4656">
        <v>4655</v>
      </c>
    </row>
    <row r="4657" spans="1:4" x14ac:dyDescent="0.3">
      <c r="A4657" t="s">
        <v>24</v>
      </c>
      <c r="B4657" t="s">
        <v>3788</v>
      </c>
      <c r="C4657">
        <v>4656</v>
      </c>
      <c r="D4657">
        <v>4656</v>
      </c>
    </row>
    <row r="4658" spans="1:4" x14ac:dyDescent="0.3">
      <c r="A4658" t="s">
        <v>24</v>
      </c>
      <c r="B4658" t="s">
        <v>3788</v>
      </c>
      <c r="C4658">
        <v>4657</v>
      </c>
      <c r="D4658">
        <v>4657</v>
      </c>
    </row>
    <row r="4659" spans="1:4" x14ac:dyDescent="0.3">
      <c r="A4659" t="s">
        <v>24</v>
      </c>
      <c r="B4659" t="s">
        <v>3788</v>
      </c>
      <c r="C4659">
        <v>4658</v>
      </c>
      <c r="D4659">
        <v>4658</v>
      </c>
    </row>
    <row r="4660" spans="1:4" x14ac:dyDescent="0.3">
      <c r="A4660" t="s">
        <v>24</v>
      </c>
      <c r="B4660" t="s">
        <v>3788</v>
      </c>
      <c r="C4660">
        <v>4659</v>
      </c>
      <c r="D4660">
        <v>4659</v>
      </c>
    </row>
    <row r="4661" spans="1:4" x14ac:dyDescent="0.3">
      <c r="A4661" t="s">
        <v>24</v>
      </c>
      <c r="B4661" t="s">
        <v>3788</v>
      </c>
      <c r="C4661">
        <v>4660</v>
      </c>
      <c r="D4661">
        <v>4660</v>
      </c>
    </row>
    <row r="4662" spans="1:4" x14ac:dyDescent="0.3">
      <c r="A4662" t="s">
        <v>24</v>
      </c>
      <c r="B4662" t="s">
        <v>3788</v>
      </c>
      <c r="C4662">
        <v>4661</v>
      </c>
      <c r="D4662">
        <v>4661</v>
      </c>
    </row>
    <row r="4663" spans="1:4" x14ac:dyDescent="0.3">
      <c r="A4663" t="s">
        <v>24</v>
      </c>
      <c r="B4663" t="s">
        <v>3788</v>
      </c>
      <c r="C4663">
        <v>4662</v>
      </c>
      <c r="D4663">
        <v>4662</v>
      </c>
    </row>
    <row r="4664" spans="1:4" x14ac:dyDescent="0.3">
      <c r="A4664" t="s">
        <v>24</v>
      </c>
      <c r="B4664" t="s">
        <v>3788</v>
      </c>
      <c r="C4664">
        <v>4663</v>
      </c>
      <c r="D4664">
        <v>4663</v>
      </c>
    </row>
    <row r="4665" spans="1:4" x14ac:dyDescent="0.3">
      <c r="A4665" t="s">
        <v>24</v>
      </c>
      <c r="B4665" t="s">
        <v>3788</v>
      </c>
      <c r="C4665">
        <v>4664</v>
      </c>
      <c r="D4665">
        <v>4664</v>
      </c>
    </row>
    <row r="4666" spans="1:4" x14ac:dyDescent="0.3">
      <c r="A4666" t="s">
        <v>24</v>
      </c>
      <c r="B4666" t="s">
        <v>3788</v>
      </c>
      <c r="C4666">
        <v>4665</v>
      </c>
      <c r="D4666">
        <v>4665</v>
      </c>
    </row>
    <row r="4667" spans="1:4" x14ac:dyDescent="0.3">
      <c r="A4667" t="s">
        <v>24</v>
      </c>
      <c r="B4667" t="s">
        <v>3788</v>
      </c>
      <c r="C4667">
        <v>4666</v>
      </c>
      <c r="D4667">
        <v>4666</v>
      </c>
    </row>
    <row r="4668" spans="1:4" x14ac:dyDescent="0.3">
      <c r="A4668" t="s">
        <v>24</v>
      </c>
      <c r="B4668" t="s">
        <v>3788</v>
      </c>
      <c r="C4668">
        <v>4667</v>
      </c>
      <c r="D4668">
        <v>4667</v>
      </c>
    </row>
    <row r="4669" spans="1:4" x14ac:dyDescent="0.3">
      <c r="A4669" t="s">
        <v>24</v>
      </c>
      <c r="B4669" t="s">
        <v>3788</v>
      </c>
      <c r="C4669">
        <v>4668</v>
      </c>
      <c r="D4669">
        <v>4668</v>
      </c>
    </row>
    <row r="4670" spans="1:4" x14ac:dyDescent="0.3">
      <c r="A4670" t="s">
        <v>24</v>
      </c>
      <c r="B4670" t="s">
        <v>3788</v>
      </c>
      <c r="C4670">
        <v>4669</v>
      </c>
      <c r="D4670">
        <v>4669</v>
      </c>
    </row>
    <row r="4671" spans="1:4" x14ac:dyDescent="0.3">
      <c r="A4671" t="s">
        <v>24</v>
      </c>
      <c r="B4671" t="s">
        <v>3788</v>
      </c>
      <c r="C4671">
        <v>4670</v>
      </c>
      <c r="D4671">
        <v>4670</v>
      </c>
    </row>
    <row r="4672" spans="1:4" x14ac:dyDescent="0.3">
      <c r="A4672" t="s">
        <v>24</v>
      </c>
      <c r="B4672" t="s">
        <v>3788</v>
      </c>
      <c r="C4672">
        <v>4671</v>
      </c>
      <c r="D4672">
        <v>4671</v>
      </c>
    </row>
    <row r="4673" spans="1:4" x14ac:dyDescent="0.3">
      <c r="A4673" t="s">
        <v>24</v>
      </c>
      <c r="B4673" t="s">
        <v>3788</v>
      </c>
      <c r="C4673">
        <v>4672</v>
      </c>
      <c r="D4673">
        <v>4672</v>
      </c>
    </row>
    <row r="4674" spans="1:4" x14ac:dyDescent="0.3">
      <c r="A4674" t="s">
        <v>24</v>
      </c>
      <c r="B4674" t="s">
        <v>3788</v>
      </c>
      <c r="C4674">
        <v>4673</v>
      </c>
      <c r="D4674">
        <v>4673</v>
      </c>
    </row>
    <row r="4675" spans="1:4" x14ac:dyDescent="0.3">
      <c r="A4675" t="s">
        <v>24</v>
      </c>
      <c r="B4675" t="s">
        <v>3788</v>
      </c>
      <c r="C4675">
        <v>4674</v>
      </c>
      <c r="D4675">
        <v>4674</v>
      </c>
    </row>
    <row r="4676" spans="1:4" x14ac:dyDescent="0.3">
      <c r="A4676" t="s">
        <v>24</v>
      </c>
      <c r="B4676" t="s">
        <v>3788</v>
      </c>
      <c r="C4676">
        <v>4675</v>
      </c>
      <c r="D4676">
        <v>4675</v>
      </c>
    </row>
    <row r="4677" spans="1:4" x14ac:dyDescent="0.3">
      <c r="A4677" t="s">
        <v>24</v>
      </c>
      <c r="B4677" t="s">
        <v>3788</v>
      </c>
      <c r="C4677">
        <v>4676</v>
      </c>
      <c r="D4677">
        <v>4676</v>
      </c>
    </row>
    <row r="4678" spans="1:4" x14ac:dyDescent="0.3">
      <c r="A4678" t="s">
        <v>24</v>
      </c>
      <c r="B4678" t="s">
        <v>3788</v>
      </c>
      <c r="C4678">
        <v>4677</v>
      </c>
      <c r="D4678">
        <v>4677</v>
      </c>
    </row>
    <row r="4679" spans="1:4" x14ac:dyDescent="0.3">
      <c r="A4679" t="s">
        <v>24</v>
      </c>
      <c r="B4679" t="s">
        <v>3788</v>
      </c>
      <c r="C4679">
        <v>4678</v>
      </c>
      <c r="D4679">
        <v>4678</v>
      </c>
    </row>
    <row r="4680" spans="1:4" x14ac:dyDescent="0.3">
      <c r="A4680" t="s">
        <v>24</v>
      </c>
      <c r="B4680" t="s">
        <v>3788</v>
      </c>
      <c r="C4680">
        <v>4679</v>
      </c>
      <c r="D4680">
        <v>4679</v>
      </c>
    </row>
    <row r="4681" spans="1:4" x14ac:dyDescent="0.3">
      <c r="A4681" t="s">
        <v>24</v>
      </c>
      <c r="B4681" t="s">
        <v>3788</v>
      </c>
      <c r="C4681">
        <v>4680</v>
      </c>
      <c r="D4681">
        <v>4680</v>
      </c>
    </row>
    <row r="4682" spans="1:4" x14ac:dyDescent="0.3">
      <c r="A4682" t="s">
        <v>24</v>
      </c>
      <c r="B4682" t="s">
        <v>3788</v>
      </c>
      <c r="C4682">
        <v>4681</v>
      </c>
      <c r="D4682">
        <v>4681</v>
      </c>
    </row>
    <row r="4683" spans="1:4" x14ac:dyDescent="0.3">
      <c r="A4683" t="s">
        <v>24</v>
      </c>
      <c r="B4683" t="s">
        <v>3788</v>
      </c>
      <c r="C4683">
        <v>4682</v>
      </c>
      <c r="D4683">
        <v>4682</v>
      </c>
    </row>
    <row r="4684" spans="1:4" x14ac:dyDescent="0.3">
      <c r="A4684" t="s">
        <v>24</v>
      </c>
      <c r="B4684" t="s">
        <v>3788</v>
      </c>
      <c r="C4684">
        <v>4683</v>
      </c>
      <c r="D4684">
        <v>4683</v>
      </c>
    </row>
    <row r="4685" spans="1:4" x14ac:dyDescent="0.3">
      <c r="A4685" t="s">
        <v>24</v>
      </c>
      <c r="B4685" t="s">
        <v>3788</v>
      </c>
      <c r="C4685">
        <v>4684</v>
      </c>
      <c r="D4685">
        <v>4684</v>
      </c>
    </row>
    <row r="4686" spans="1:4" x14ac:dyDescent="0.3">
      <c r="A4686" t="s">
        <v>24</v>
      </c>
      <c r="B4686" t="s">
        <v>3788</v>
      </c>
      <c r="C4686">
        <v>4685</v>
      </c>
      <c r="D4686">
        <v>4685</v>
      </c>
    </row>
    <row r="4687" spans="1:4" x14ac:dyDescent="0.3">
      <c r="A4687" t="s">
        <v>24</v>
      </c>
      <c r="B4687" t="s">
        <v>3788</v>
      </c>
      <c r="C4687">
        <v>4686</v>
      </c>
      <c r="D4687">
        <v>4686</v>
      </c>
    </row>
    <row r="4688" spans="1:4" x14ac:dyDescent="0.3">
      <c r="A4688" t="s">
        <v>24</v>
      </c>
      <c r="B4688" t="s">
        <v>3788</v>
      </c>
      <c r="C4688">
        <v>4687</v>
      </c>
      <c r="D4688">
        <v>4687</v>
      </c>
    </row>
    <row r="4689" spans="1:4" x14ac:dyDescent="0.3">
      <c r="A4689" t="s">
        <v>24</v>
      </c>
      <c r="B4689" t="s">
        <v>3788</v>
      </c>
      <c r="C4689">
        <v>4688</v>
      </c>
      <c r="D4689">
        <v>4688</v>
      </c>
    </row>
    <row r="4690" spans="1:4" x14ac:dyDescent="0.3">
      <c r="A4690" t="s">
        <v>24</v>
      </c>
      <c r="B4690" t="s">
        <v>3788</v>
      </c>
      <c r="C4690">
        <v>4689</v>
      </c>
      <c r="D4690">
        <v>4689</v>
      </c>
    </row>
    <row r="4691" spans="1:4" x14ac:dyDescent="0.3">
      <c r="A4691" t="s">
        <v>24</v>
      </c>
      <c r="B4691" t="s">
        <v>3788</v>
      </c>
      <c r="C4691">
        <v>4690</v>
      </c>
      <c r="D4691">
        <v>4690</v>
      </c>
    </row>
    <row r="4692" spans="1:4" x14ac:dyDescent="0.3">
      <c r="A4692" t="s">
        <v>24</v>
      </c>
      <c r="B4692" t="s">
        <v>3788</v>
      </c>
      <c r="C4692">
        <v>4691</v>
      </c>
      <c r="D4692">
        <v>4691</v>
      </c>
    </row>
    <row r="4693" spans="1:4" x14ac:dyDescent="0.3">
      <c r="A4693" t="s">
        <v>24</v>
      </c>
      <c r="B4693" t="s">
        <v>3788</v>
      </c>
      <c r="C4693">
        <v>4692</v>
      </c>
      <c r="D4693">
        <v>4692</v>
      </c>
    </row>
    <row r="4694" spans="1:4" x14ac:dyDescent="0.3">
      <c r="A4694" t="s">
        <v>24</v>
      </c>
      <c r="B4694" t="s">
        <v>3788</v>
      </c>
      <c r="C4694">
        <v>4693</v>
      </c>
      <c r="D4694">
        <v>4693</v>
      </c>
    </row>
    <row r="4695" spans="1:4" x14ac:dyDescent="0.3">
      <c r="A4695" t="s">
        <v>24</v>
      </c>
      <c r="B4695" t="s">
        <v>3788</v>
      </c>
      <c r="C4695">
        <v>4694</v>
      </c>
      <c r="D4695">
        <v>4694</v>
      </c>
    </row>
    <row r="4696" spans="1:4" x14ac:dyDescent="0.3">
      <c r="A4696" t="s">
        <v>24</v>
      </c>
      <c r="B4696" t="s">
        <v>3788</v>
      </c>
      <c r="C4696">
        <v>4695</v>
      </c>
      <c r="D4696">
        <v>4695</v>
      </c>
    </row>
    <row r="4697" spans="1:4" x14ac:dyDescent="0.3">
      <c r="A4697" t="s">
        <v>24</v>
      </c>
      <c r="B4697" t="s">
        <v>3788</v>
      </c>
      <c r="C4697">
        <v>4696</v>
      </c>
      <c r="D4697">
        <v>4696</v>
      </c>
    </row>
    <row r="4698" spans="1:4" x14ac:dyDescent="0.3">
      <c r="A4698" t="s">
        <v>24</v>
      </c>
      <c r="B4698" t="s">
        <v>3788</v>
      </c>
      <c r="C4698">
        <v>4697</v>
      </c>
      <c r="D4698">
        <v>4697</v>
      </c>
    </row>
    <row r="4699" spans="1:4" x14ac:dyDescent="0.3">
      <c r="A4699" t="s">
        <v>24</v>
      </c>
      <c r="B4699" t="s">
        <v>3788</v>
      </c>
      <c r="C4699">
        <v>4698</v>
      </c>
      <c r="D4699">
        <v>4698</v>
      </c>
    </row>
    <row r="4700" spans="1:4" x14ac:dyDescent="0.3">
      <c r="A4700" t="s">
        <v>24</v>
      </c>
      <c r="B4700" t="s">
        <v>3788</v>
      </c>
      <c r="C4700">
        <v>4699</v>
      </c>
      <c r="D4700">
        <v>4699</v>
      </c>
    </row>
    <row r="4701" spans="1:4" x14ac:dyDescent="0.3">
      <c r="A4701" t="s">
        <v>24</v>
      </c>
      <c r="B4701" t="s">
        <v>3788</v>
      </c>
      <c r="C4701">
        <v>4700</v>
      </c>
      <c r="D4701">
        <v>4700</v>
      </c>
    </row>
    <row r="4702" spans="1:4" x14ac:dyDescent="0.3">
      <c r="A4702" t="s">
        <v>24</v>
      </c>
      <c r="B4702" t="s">
        <v>3788</v>
      </c>
      <c r="C4702">
        <v>4701</v>
      </c>
      <c r="D4702">
        <v>4701</v>
      </c>
    </row>
    <row r="4703" spans="1:4" x14ac:dyDescent="0.3">
      <c r="A4703" t="s">
        <v>24</v>
      </c>
      <c r="B4703" t="s">
        <v>3788</v>
      </c>
      <c r="C4703">
        <v>4702</v>
      </c>
      <c r="D4703">
        <v>4702</v>
      </c>
    </row>
    <row r="4704" spans="1:4" x14ac:dyDescent="0.3">
      <c r="A4704" t="s">
        <v>24</v>
      </c>
      <c r="B4704" t="s">
        <v>3788</v>
      </c>
      <c r="C4704">
        <v>4703</v>
      </c>
      <c r="D4704">
        <v>4703</v>
      </c>
    </row>
    <row r="4705" spans="1:4" x14ac:dyDescent="0.3">
      <c r="A4705" t="s">
        <v>24</v>
      </c>
      <c r="B4705" t="s">
        <v>3788</v>
      </c>
      <c r="C4705">
        <v>4704</v>
      </c>
      <c r="D4705">
        <v>4704</v>
      </c>
    </row>
    <row r="4706" spans="1:4" x14ac:dyDescent="0.3">
      <c r="A4706" t="s">
        <v>24</v>
      </c>
      <c r="B4706" t="s">
        <v>3788</v>
      </c>
      <c r="C4706">
        <v>4705</v>
      </c>
      <c r="D4706">
        <v>4705</v>
      </c>
    </row>
    <row r="4707" spans="1:4" x14ac:dyDescent="0.3">
      <c r="A4707" t="s">
        <v>24</v>
      </c>
      <c r="B4707" t="s">
        <v>3788</v>
      </c>
      <c r="C4707">
        <v>4706</v>
      </c>
      <c r="D4707">
        <v>4706</v>
      </c>
    </row>
    <row r="4708" spans="1:4" x14ac:dyDescent="0.3">
      <c r="A4708" t="s">
        <v>24</v>
      </c>
      <c r="B4708" t="s">
        <v>3788</v>
      </c>
      <c r="C4708">
        <v>4707</v>
      </c>
      <c r="D4708">
        <v>4707</v>
      </c>
    </row>
    <row r="4709" spans="1:4" x14ac:dyDescent="0.3">
      <c r="A4709" t="s">
        <v>24</v>
      </c>
      <c r="B4709" t="s">
        <v>3788</v>
      </c>
      <c r="C4709">
        <v>4708</v>
      </c>
      <c r="D4709">
        <v>4708</v>
      </c>
    </row>
    <row r="4710" spans="1:4" x14ac:dyDescent="0.3">
      <c r="A4710" t="s">
        <v>24</v>
      </c>
      <c r="B4710" t="s">
        <v>3788</v>
      </c>
      <c r="C4710">
        <v>4709</v>
      </c>
      <c r="D4710">
        <v>4709</v>
      </c>
    </row>
    <row r="4711" spans="1:4" x14ac:dyDescent="0.3">
      <c r="A4711" t="s">
        <v>24</v>
      </c>
      <c r="B4711" t="s">
        <v>3788</v>
      </c>
      <c r="C4711">
        <v>4710</v>
      </c>
      <c r="D4711">
        <v>4710</v>
      </c>
    </row>
    <row r="4712" spans="1:4" x14ac:dyDescent="0.3">
      <c r="A4712" t="s">
        <v>24</v>
      </c>
      <c r="B4712" t="s">
        <v>3788</v>
      </c>
      <c r="C4712">
        <v>4711</v>
      </c>
      <c r="D4712">
        <v>4711</v>
      </c>
    </row>
    <row r="4713" spans="1:4" x14ac:dyDescent="0.3">
      <c r="A4713" t="s">
        <v>24</v>
      </c>
      <c r="B4713" t="s">
        <v>3788</v>
      </c>
      <c r="C4713">
        <v>4712</v>
      </c>
      <c r="D4713">
        <v>4712</v>
      </c>
    </row>
    <row r="4714" spans="1:4" x14ac:dyDescent="0.3">
      <c r="A4714" t="s">
        <v>24</v>
      </c>
      <c r="B4714" t="s">
        <v>3788</v>
      </c>
      <c r="C4714">
        <v>4713</v>
      </c>
      <c r="D4714">
        <v>4713</v>
      </c>
    </row>
    <row r="4715" spans="1:4" x14ac:dyDescent="0.3">
      <c r="A4715" t="s">
        <v>24</v>
      </c>
      <c r="B4715" t="s">
        <v>3788</v>
      </c>
      <c r="C4715">
        <v>4714</v>
      </c>
      <c r="D4715">
        <v>4714</v>
      </c>
    </row>
    <row r="4716" spans="1:4" x14ac:dyDescent="0.3">
      <c r="A4716" t="s">
        <v>24</v>
      </c>
      <c r="B4716" t="s">
        <v>3788</v>
      </c>
      <c r="C4716">
        <v>4715</v>
      </c>
      <c r="D4716">
        <v>4715</v>
      </c>
    </row>
    <row r="4717" spans="1:4" x14ac:dyDescent="0.3">
      <c r="A4717" t="s">
        <v>24</v>
      </c>
      <c r="B4717" t="s">
        <v>3788</v>
      </c>
      <c r="C4717">
        <v>4716</v>
      </c>
      <c r="D4717">
        <v>4716</v>
      </c>
    </row>
    <row r="4718" spans="1:4" x14ac:dyDescent="0.3">
      <c r="A4718" t="s">
        <v>24</v>
      </c>
      <c r="B4718" t="s">
        <v>3788</v>
      </c>
      <c r="C4718">
        <v>4717</v>
      </c>
      <c r="D4718">
        <v>4717</v>
      </c>
    </row>
    <row r="4719" spans="1:4" x14ac:dyDescent="0.3">
      <c r="A4719" t="s">
        <v>24</v>
      </c>
      <c r="B4719" t="s">
        <v>3788</v>
      </c>
      <c r="C4719">
        <v>4718</v>
      </c>
      <c r="D4719">
        <v>4718</v>
      </c>
    </row>
    <row r="4720" spans="1:4" x14ac:dyDescent="0.3">
      <c r="A4720" t="s">
        <v>24</v>
      </c>
      <c r="B4720" t="s">
        <v>3788</v>
      </c>
      <c r="C4720">
        <v>4719</v>
      </c>
      <c r="D4720">
        <v>4719</v>
      </c>
    </row>
    <row r="4721" spans="1:4" x14ac:dyDescent="0.3">
      <c r="A4721" t="s">
        <v>24</v>
      </c>
      <c r="B4721" t="s">
        <v>3788</v>
      </c>
      <c r="C4721">
        <v>4720</v>
      </c>
      <c r="D4721">
        <v>4720</v>
      </c>
    </row>
    <row r="4722" spans="1:4" x14ac:dyDescent="0.3">
      <c r="A4722" t="s">
        <v>24</v>
      </c>
      <c r="B4722" t="s">
        <v>3788</v>
      </c>
      <c r="C4722">
        <v>4721</v>
      </c>
      <c r="D4722">
        <v>4721</v>
      </c>
    </row>
    <row r="4723" spans="1:4" x14ac:dyDescent="0.3">
      <c r="A4723" t="s">
        <v>24</v>
      </c>
      <c r="B4723" t="s">
        <v>3788</v>
      </c>
      <c r="C4723">
        <v>4722</v>
      </c>
      <c r="D4723">
        <v>4722</v>
      </c>
    </row>
    <row r="4724" spans="1:4" x14ac:dyDescent="0.3">
      <c r="A4724" t="s">
        <v>24</v>
      </c>
      <c r="B4724" t="s">
        <v>3788</v>
      </c>
      <c r="C4724">
        <v>4723</v>
      </c>
      <c r="D4724">
        <v>4723</v>
      </c>
    </row>
    <row r="4725" spans="1:4" x14ac:dyDescent="0.3">
      <c r="A4725" t="s">
        <v>24</v>
      </c>
      <c r="B4725" t="s">
        <v>3788</v>
      </c>
      <c r="C4725">
        <v>4724</v>
      </c>
      <c r="D4725">
        <v>4724</v>
      </c>
    </row>
    <row r="4726" spans="1:4" x14ac:dyDescent="0.3">
      <c r="A4726" t="s">
        <v>24</v>
      </c>
      <c r="B4726" t="s">
        <v>3788</v>
      </c>
      <c r="C4726">
        <v>4725</v>
      </c>
      <c r="D4726">
        <v>4725</v>
      </c>
    </row>
    <row r="4727" spans="1:4" x14ac:dyDescent="0.3">
      <c r="A4727" t="s">
        <v>24</v>
      </c>
      <c r="B4727" t="s">
        <v>3788</v>
      </c>
      <c r="C4727">
        <v>4726</v>
      </c>
      <c r="D4727">
        <v>4726</v>
      </c>
    </row>
    <row r="4728" spans="1:4" x14ac:dyDescent="0.3">
      <c r="A4728" t="s">
        <v>24</v>
      </c>
      <c r="B4728" t="s">
        <v>3788</v>
      </c>
      <c r="C4728">
        <v>4727</v>
      </c>
      <c r="D4728">
        <v>4727</v>
      </c>
    </row>
    <row r="4729" spans="1:4" x14ac:dyDescent="0.3">
      <c r="A4729" t="s">
        <v>24</v>
      </c>
      <c r="B4729" t="s">
        <v>3788</v>
      </c>
      <c r="C4729">
        <v>4728</v>
      </c>
      <c r="D4729">
        <v>4728</v>
      </c>
    </row>
    <row r="4730" spans="1:4" x14ac:dyDescent="0.3">
      <c r="A4730" t="s">
        <v>24</v>
      </c>
      <c r="B4730" t="s">
        <v>3788</v>
      </c>
      <c r="C4730">
        <v>4729</v>
      </c>
      <c r="D4730">
        <v>4729</v>
      </c>
    </row>
    <row r="4731" spans="1:4" x14ac:dyDescent="0.3">
      <c r="A4731" t="s">
        <v>24</v>
      </c>
      <c r="B4731" t="s">
        <v>3788</v>
      </c>
      <c r="C4731">
        <v>4730</v>
      </c>
      <c r="D4731">
        <v>4730</v>
      </c>
    </row>
    <row r="4732" spans="1:4" x14ac:dyDescent="0.3">
      <c r="A4732" t="s">
        <v>24</v>
      </c>
      <c r="B4732" t="s">
        <v>3788</v>
      </c>
      <c r="C4732">
        <v>4731</v>
      </c>
      <c r="D4732">
        <v>4731</v>
      </c>
    </row>
    <row r="4733" spans="1:4" x14ac:dyDescent="0.3">
      <c r="A4733" t="s">
        <v>24</v>
      </c>
      <c r="B4733" t="s">
        <v>3788</v>
      </c>
      <c r="C4733">
        <v>4732</v>
      </c>
      <c r="D4733">
        <v>4732</v>
      </c>
    </row>
    <row r="4734" spans="1:4" x14ac:dyDescent="0.3">
      <c r="A4734" t="s">
        <v>24</v>
      </c>
      <c r="B4734" t="s">
        <v>3788</v>
      </c>
      <c r="C4734">
        <v>4733</v>
      </c>
      <c r="D4734">
        <v>4733</v>
      </c>
    </row>
    <row r="4735" spans="1:4" x14ac:dyDescent="0.3">
      <c r="A4735" t="s">
        <v>24</v>
      </c>
      <c r="B4735" t="s">
        <v>3788</v>
      </c>
      <c r="C4735">
        <v>4734</v>
      </c>
      <c r="D4735">
        <v>4734</v>
      </c>
    </row>
    <row r="4736" spans="1:4" x14ac:dyDescent="0.3">
      <c r="A4736" t="s">
        <v>24</v>
      </c>
      <c r="B4736" t="s">
        <v>3788</v>
      </c>
      <c r="C4736">
        <v>4735</v>
      </c>
      <c r="D4736">
        <v>4735</v>
      </c>
    </row>
    <row r="4737" spans="1:4" x14ac:dyDescent="0.3">
      <c r="A4737" t="s">
        <v>24</v>
      </c>
      <c r="B4737" t="s">
        <v>3788</v>
      </c>
      <c r="C4737">
        <v>4736</v>
      </c>
      <c r="D4737">
        <v>4736</v>
      </c>
    </row>
    <row r="4738" spans="1:4" x14ac:dyDescent="0.3">
      <c r="A4738" t="s">
        <v>24</v>
      </c>
      <c r="B4738" t="s">
        <v>3788</v>
      </c>
      <c r="C4738">
        <v>4737</v>
      </c>
      <c r="D4738">
        <v>4737</v>
      </c>
    </row>
    <row r="4739" spans="1:4" x14ac:dyDescent="0.3">
      <c r="A4739" t="s">
        <v>24</v>
      </c>
      <c r="B4739" t="s">
        <v>3788</v>
      </c>
      <c r="C4739">
        <v>4738</v>
      </c>
      <c r="D4739">
        <v>4738</v>
      </c>
    </row>
    <row r="4740" spans="1:4" x14ac:dyDescent="0.3">
      <c r="A4740" t="s">
        <v>24</v>
      </c>
      <c r="B4740" t="s">
        <v>3788</v>
      </c>
      <c r="C4740">
        <v>4739</v>
      </c>
      <c r="D4740">
        <v>4739</v>
      </c>
    </row>
    <row r="4741" spans="1:4" x14ac:dyDescent="0.3">
      <c r="A4741" t="s">
        <v>24</v>
      </c>
      <c r="B4741" t="s">
        <v>3788</v>
      </c>
      <c r="C4741">
        <v>4740</v>
      </c>
      <c r="D4741">
        <v>4740</v>
      </c>
    </row>
    <row r="4742" spans="1:4" x14ac:dyDescent="0.3">
      <c r="A4742" t="s">
        <v>24</v>
      </c>
      <c r="B4742" t="s">
        <v>3788</v>
      </c>
      <c r="C4742">
        <v>4741</v>
      </c>
      <c r="D4742">
        <v>4741</v>
      </c>
    </row>
    <row r="4743" spans="1:4" x14ac:dyDescent="0.3">
      <c r="A4743" t="s">
        <v>24</v>
      </c>
      <c r="B4743" t="s">
        <v>3788</v>
      </c>
      <c r="C4743">
        <v>4742</v>
      </c>
      <c r="D4743">
        <v>4742</v>
      </c>
    </row>
    <row r="4744" spans="1:4" x14ac:dyDescent="0.3">
      <c r="A4744" t="s">
        <v>24</v>
      </c>
      <c r="B4744" t="s">
        <v>3788</v>
      </c>
      <c r="C4744">
        <v>4743</v>
      </c>
      <c r="D4744">
        <v>4743</v>
      </c>
    </row>
    <row r="4745" spans="1:4" x14ac:dyDescent="0.3">
      <c r="A4745" t="s">
        <v>24</v>
      </c>
      <c r="B4745" t="s">
        <v>3788</v>
      </c>
      <c r="C4745">
        <v>4744</v>
      </c>
      <c r="D4745">
        <v>4744</v>
      </c>
    </row>
    <row r="4746" spans="1:4" x14ac:dyDescent="0.3">
      <c r="A4746" t="s">
        <v>24</v>
      </c>
      <c r="B4746" t="s">
        <v>3788</v>
      </c>
      <c r="C4746">
        <v>4745</v>
      </c>
      <c r="D4746">
        <v>4745</v>
      </c>
    </row>
    <row r="4747" spans="1:4" x14ac:dyDescent="0.3">
      <c r="A4747" t="s">
        <v>24</v>
      </c>
      <c r="B4747" t="s">
        <v>3788</v>
      </c>
      <c r="C4747">
        <v>4746</v>
      </c>
      <c r="D4747">
        <v>4746</v>
      </c>
    </row>
    <row r="4748" spans="1:4" x14ac:dyDescent="0.3">
      <c r="A4748" t="s">
        <v>24</v>
      </c>
      <c r="B4748" t="s">
        <v>3788</v>
      </c>
      <c r="C4748">
        <v>4747</v>
      </c>
      <c r="D4748">
        <v>4747</v>
      </c>
    </row>
    <row r="4749" spans="1:4" x14ac:dyDescent="0.3">
      <c r="A4749" t="s">
        <v>24</v>
      </c>
      <c r="B4749" t="s">
        <v>3788</v>
      </c>
      <c r="C4749">
        <v>4748</v>
      </c>
      <c r="D4749">
        <v>4748</v>
      </c>
    </row>
    <row r="4750" spans="1:4" x14ac:dyDescent="0.3">
      <c r="A4750" t="s">
        <v>24</v>
      </c>
      <c r="B4750" t="s">
        <v>3788</v>
      </c>
      <c r="C4750">
        <v>4749</v>
      </c>
      <c r="D4750">
        <v>4749</v>
      </c>
    </row>
    <row r="4751" spans="1:4" x14ac:dyDescent="0.3">
      <c r="A4751" t="s">
        <v>24</v>
      </c>
      <c r="B4751" t="s">
        <v>3788</v>
      </c>
      <c r="C4751">
        <v>4750</v>
      </c>
      <c r="D4751">
        <v>4750</v>
      </c>
    </row>
    <row r="4752" spans="1:4" x14ac:dyDescent="0.3">
      <c r="A4752" t="s">
        <v>24</v>
      </c>
      <c r="B4752" t="s">
        <v>3788</v>
      </c>
      <c r="C4752">
        <v>4751</v>
      </c>
      <c r="D4752">
        <v>4751</v>
      </c>
    </row>
    <row r="4753" spans="1:4" x14ac:dyDescent="0.3">
      <c r="A4753" t="s">
        <v>24</v>
      </c>
      <c r="B4753" t="s">
        <v>3788</v>
      </c>
      <c r="C4753">
        <v>4752</v>
      </c>
      <c r="D4753">
        <v>4752</v>
      </c>
    </row>
    <row r="4754" spans="1:4" x14ac:dyDescent="0.3">
      <c r="A4754" t="s">
        <v>24</v>
      </c>
      <c r="B4754" t="s">
        <v>3788</v>
      </c>
      <c r="C4754">
        <v>4753</v>
      </c>
      <c r="D4754">
        <v>4753</v>
      </c>
    </row>
    <row r="4755" spans="1:4" x14ac:dyDescent="0.3">
      <c r="A4755" t="s">
        <v>24</v>
      </c>
      <c r="B4755" t="s">
        <v>3788</v>
      </c>
      <c r="C4755">
        <v>4754</v>
      </c>
      <c r="D4755">
        <v>4754</v>
      </c>
    </row>
    <row r="4756" spans="1:4" x14ac:dyDescent="0.3">
      <c r="A4756" t="s">
        <v>24</v>
      </c>
      <c r="B4756" t="s">
        <v>3788</v>
      </c>
      <c r="C4756">
        <v>4755</v>
      </c>
      <c r="D4756">
        <v>4755</v>
      </c>
    </row>
    <row r="4757" spans="1:4" x14ac:dyDescent="0.3">
      <c r="A4757" t="s">
        <v>24</v>
      </c>
      <c r="B4757" t="s">
        <v>3788</v>
      </c>
      <c r="C4757">
        <v>4756</v>
      </c>
      <c r="D4757">
        <v>4756</v>
      </c>
    </row>
    <row r="4758" spans="1:4" x14ac:dyDescent="0.3">
      <c r="A4758" t="s">
        <v>24</v>
      </c>
      <c r="B4758" t="s">
        <v>3788</v>
      </c>
      <c r="C4758">
        <v>4757</v>
      </c>
      <c r="D4758">
        <v>4757</v>
      </c>
    </row>
    <row r="4759" spans="1:4" x14ac:dyDescent="0.3">
      <c r="A4759" t="s">
        <v>24</v>
      </c>
      <c r="B4759" t="s">
        <v>3788</v>
      </c>
      <c r="C4759">
        <v>4758</v>
      </c>
      <c r="D4759">
        <v>4758</v>
      </c>
    </row>
    <row r="4760" spans="1:4" x14ac:dyDescent="0.3">
      <c r="A4760" t="s">
        <v>24</v>
      </c>
      <c r="B4760" t="s">
        <v>3788</v>
      </c>
      <c r="C4760">
        <v>4759</v>
      </c>
      <c r="D4760">
        <v>4759</v>
      </c>
    </row>
    <row r="4761" spans="1:4" x14ac:dyDescent="0.3">
      <c r="A4761" t="s">
        <v>24</v>
      </c>
      <c r="B4761" t="s">
        <v>3788</v>
      </c>
      <c r="C4761">
        <v>4760</v>
      </c>
      <c r="D4761">
        <v>4760</v>
      </c>
    </row>
    <row r="4762" spans="1:4" x14ac:dyDescent="0.3">
      <c r="A4762" t="s">
        <v>24</v>
      </c>
      <c r="B4762" t="s">
        <v>3788</v>
      </c>
      <c r="C4762">
        <v>4761</v>
      </c>
      <c r="D4762">
        <v>4761</v>
      </c>
    </row>
    <row r="4763" spans="1:4" x14ac:dyDescent="0.3">
      <c r="A4763" t="s">
        <v>24</v>
      </c>
      <c r="B4763" t="s">
        <v>3788</v>
      </c>
      <c r="C4763">
        <v>4762</v>
      </c>
      <c r="D4763">
        <v>4762</v>
      </c>
    </row>
    <row r="4764" spans="1:4" x14ac:dyDescent="0.3">
      <c r="A4764" t="s">
        <v>24</v>
      </c>
      <c r="B4764" t="s">
        <v>3788</v>
      </c>
      <c r="C4764">
        <v>4763</v>
      </c>
      <c r="D4764">
        <v>4763</v>
      </c>
    </row>
    <row r="4765" spans="1:4" x14ac:dyDescent="0.3">
      <c r="A4765" t="s">
        <v>24</v>
      </c>
      <c r="B4765" t="s">
        <v>3788</v>
      </c>
      <c r="C4765">
        <v>4764</v>
      </c>
      <c r="D4765">
        <v>4764</v>
      </c>
    </row>
    <row r="4766" spans="1:4" x14ac:dyDescent="0.3">
      <c r="A4766" t="s">
        <v>24</v>
      </c>
      <c r="B4766" t="s">
        <v>3788</v>
      </c>
      <c r="C4766">
        <v>4765</v>
      </c>
      <c r="D4766">
        <v>4765</v>
      </c>
    </row>
    <row r="4767" spans="1:4" x14ac:dyDescent="0.3">
      <c r="A4767" t="s">
        <v>24</v>
      </c>
      <c r="B4767" t="s">
        <v>3788</v>
      </c>
      <c r="C4767">
        <v>4766</v>
      </c>
      <c r="D4767">
        <v>4766</v>
      </c>
    </row>
    <row r="4768" spans="1:4" x14ac:dyDescent="0.3">
      <c r="A4768" t="s">
        <v>24</v>
      </c>
      <c r="B4768" t="s">
        <v>3788</v>
      </c>
      <c r="C4768">
        <v>4767</v>
      </c>
      <c r="D4768">
        <v>4767</v>
      </c>
    </row>
    <row r="4769" spans="1:4" x14ac:dyDescent="0.3">
      <c r="A4769" t="s">
        <v>24</v>
      </c>
      <c r="B4769" t="s">
        <v>3788</v>
      </c>
      <c r="C4769">
        <v>4768</v>
      </c>
      <c r="D4769">
        <v>4768</v>
      </c>
    </row>
    <row r="4770" spans="1:4" x14ac:dyDescent="0.3">
      <c r="A4770" t="s">
        <v>24</v>
      </c>
      <c r="B4770" t="s">
        <v>3788</v>
      </c>
      <c r="C4770">
        <v>4769</v>
      </c>
      <c r="D4770">
        <v>4769</v>
      </c>
    </row>
    <row r="4771" spans="1:4" x14ac:dyDescent="0.3">
      <c r="A4771" t="s">
        <v>24</v>
      </c>
      <c r="B4771" t="s">
        <v>3788</v>
      </c>
      <c r="C4771">
        <v>4770</v>
      </c>
      <c r="D4771">
        <v>4770</v>
      </c>
    </row>
    <row r="4772" spans="1:4" x14ac:dyDescent="0.3">
      <c r="A4772" t="s">
        <v>24</v>
      </c>
      <c r="B4772" t="s">
        <v>3788</v>
      </c>
      <c r="C4772">
        <v>4771</v>
      </c>
      <c r="D4772">
        <v>4771</v>
      </c>
    </row>
    <row r="4773" spans="1:4" x14ac:dyDescent="0.3">
      <c r="A4773" t="s">
        <v>24</v>
      </c>
      <c r="B4773" t="s">
        <v>3788</v>
      </c>
      <c r="C4773">
        <v>4772</v>
      </c>
      <c r="D4773">
        <v>4772</v>
      </c>
    </row>
    <row r="4774" spans="1:4" x14ac:dyDescent="0.3">
      <c r="A4774" t="s">
        <v>24</v>
      </c>
      <c r="B4774" t="s">
        <v>3788</v>
      </c>
      <c r="C4774">
        <v>4773</v>
      </c>
      <c r="D4774">
        <v>4773</v>
      </c>
    </row>
    <row r="4775" spans="1:4" x14ac:dyDescent="0.3">
      <c r="A4775" t="s">
        <v>24</v>
      </c>
      <c r="B4775" t="s">
        <v>3788</v>
      </c>
      <c r="C4775">
        <v>4774</v>
      </c>
      <c r="D4775">
        <v>4774</v>
      </c>
    </row>
    <row r="4776" spans="1:4" x14ac:dyDescent="0.3">
      <c r="A4776" t="s">
        <v>24</v>
      </c>
      <c r="B4776" t="s">
        <v>3788</v>
      </c>
      <c r="C4776">
        <v>4775</v>
      </c>
      <c r="D4776">
        <v>4775</v>
      </c>
    </row>
    <row r="4777" spans="1:4" x14ac:dyDescent="0.3">
      <c r="A4777" t="s">
        <v>24</v>
      </c>
      <c r="B4777" t="s">
        <v>3788</v>
      </c>
      <c r="C4777">
        <v>4776</v>
      </c>
      <c r="D4777">
        <v>4776</v>
      </c>
    </row>
    <row r="4778" spans="1:4" x14ac:dyDescent="0.3">
      <c r="A4778" t="s">
        <v>24</v>
      </c>
      <c r="B4778" t="s">
        <v>3788</v>
      </c>
      <c r="C4778">
        <v>4777</v>
      </c>
      <c r="D4778">
        <v>4777</v>
      </c>
    </row>
    <row r="4779" spans="1:4" x14ac:dyDescent="0.3">
      <c r="A4779" t="s">
        <v>24</v>
      </c>
      <c r="B4779" t="s">
        <v>3788</v>
      </c>
      <c r="C4779">
        <v>4778</v>
      </c>
      <c r="D4779">
        <v>4778</v>
      </c>
    </row>
    <row r="4780" spans="1:4" x14ac:dyDescent="0.3">
      <c r="A4780" t="s">
        <v>24</v>
      </c>
      <c r="B4780" t="s">
        <v>3788</v>
      </c>
      <c r="C4780">
        <v>4779</v>
      </c>
      <c r="D4780">
        <v>4779</v>
      </c>
    </row>
    <row r="4781" spans="1:4" x14ac:dyDescent="0.3">
      <c r="A4781" t="s">
        <v>24</v>
      </c>
      <c r="B4781" t="s">
        <v>3788</v>
      </c>
      <c r="C4781">
        <v>4780</v>
      </c>
      <c r="D4781">
        <v>4780</v>
      </c>
    </row>
    <row r="4782" spans="1:4" x14ac:dyDescent="0.3">
      <c r="A4782" t="s">
        <v>24</v>
      </c>
      <c r="B4782" t="s">
        <v>3788</v>
      </c>
      <c r="C4782">
        <v>4781</v>
      </c>
      <c r="D4782">
        <v>4781</v>
      </c>
    </row>
    <row r="4783" spans="1:4" x14ac:dyDescent="0.3">
      <c r="A4783" t="s">
        <v>24</v>
      </c>
      <c r="B4783" t="s">
        <v>3788</v>
      </c>
      <c r="C4783">
        <v>4782</v>
      </c>
      <c r="D4783">
        <v>4782</v>
      </c>
    </row>
    <row r="4784" spans="1:4" x14ac:dyDescent="0.3">
      <c r="A4784" t="s">
        <v>24</v>
      </c>
      <c r="B4784" t="s">
        <v>3788</v>
      </c>
      <c r="C4784">
        <v>4783</v>
      </c>
      <c r="D4784">
        <v>4783</v>
      </c>
    </row>
    <row r="4785" spans="1:4" x14ac:dyDescent="0.3">
      <c r="A4785" t="s">
        <v>24</v>
      </c>
      <c r="B4785" t="s">
        <v>3788</v>
      </c>
      <c r="C4785">
        <v>4784</v>
      </c>
      <c r="D4785">
        <v>4784</v>
      </c>
    </row>
    <row r="4786" spans="1:4" x14ac:dyDescent="0.3">
      <c r="A4786" t="s">
        <v>24</v>
      </c>
      <c r="B4786" t="s">
        <v>3788</v>
      </c>
      <c r="C4786">
        <v>4785</v>
      </c>
      <c r="D4786">
        <v>4785</v>
      </c>
    </row>
    <row r="4787" spans="1:4" x14ac:dyDescent="0.3">
      <c r="A4787" t="s">
        <v>24</v>
      </c>
      <c r="B4787" t="s">
        <v>3788</v>
      </c>
      <c r="C4787">
        <v>4786</v>
      </c>
      <c r="D4787">
        <v>4786</v>
      </c>
    </row>
    <row r="4788" spans="1:4" x14ac:dyDescent="0.3">
      <c r="A4788" t="s">
        <v>24</v>
      </c>
      <c r="B4788" t="s">
        <v>3788</v>
      </c>
      <c r="C4788">
        <v>4787</v>
      </c>
      <c r="D4788">
        <v>4787</v>
      </c>
    </row>
    <row r="4789" spans="1:4" x14ac:dyDescent="0.3">
      <c r="A4789" t="s">
        <v>24</v>
      </c>
      <c r="B4789" t="s">
        <v>3788</v>
      </c>
      <c r="C4789">
        <v>4788</v>
      </c>
      <c r="D4789">
        <v>4788</v>
      </c>
    </row>
    <row r="4790" spans="1:4" x14ac:dyDescent="0.3">
      <c r="A4790" t="s">
        <v>24</v>
      </c>
      <c r="B4790" t="s">
        <v>3788</v>
      </c>
      <c r="C4790">
        <v>4789</v>
      </c>
      <c r="D4790">
        <v>4789</v>
      </c>
    </row>
    <row r="4791" spans="1:4" x14ac:dyDescent="0.3">
      <c r="A4791" t="s">
        <v>24</v>
      </c>
      <c r="B4791" t="s">
        <v>3788</v>
      </c>
      <c r="C4791">
        <v>4790</v>
      </c>
      <c r="D4791">
        <v>4790</v>
      </c>
    </row>
    <row r="4792" spans="1:4" x14ac:dyDescent="0.3">
      <c r="A4792" t="s">
        <v>24</v>
      </c>
      <c r="B4792" t="s">
        <v>3788</v>
      </c>
      <c r="C4792">
        <v>4791</v>
      </c>
      <c r="D4792">
        <v>4791</v>
      </c>
    </row>
    <row r="4793" spans="1:4" x14ac:dyDescent="0.3">
      <c r="A4793" t="s">
        <v>24</v>
      </c>
      <c r="B4793" t="s">
        <v>3788</v>
      </c>
      <c r="C4793">
        <v>4792</v>
      </c>
      <c r="D4793">
        <v>4792</v>
      </c>
    </row>
    <row r="4794" spans="1:4" x14ac:dyDescent="0.3">
      <c r="A4794" t="s">
        <v>24</v>
      </c>
      <c r="B4794" t="s">
        <v>3788</v>
      </c>
      <c r="C4794">
        <v>4793</v>
      </c>
      <c r="D4794">
        <v>4793</v>
      </c>
    </row>
    <row r="4795" spans="1:4" x14ac:dyDescent="0.3">
      <c r="A4795" t="s">
        <v>24</v>
      </c>
      <c r="B4795" t="s">
        <v>3788</v>
      </c>
      <c r="C4795">
        <v>4794</v>
      </c>
      <c r="D4795">
        <v>4794</v>
      </c>
    </row>
    <row r="4796" spans="1:4" x14ac:dyDescent="0.3">
      <c r="A4796" t="s">
        <v>24</v>
      </c>
      <c r="B4796" t="s">
        <v>3788</v>
      </c>
      <c r="C4796">
        <v>4795</v>
      </c>
      <c r="D4796">
        <v>4795</v>
      </c>
    </row>
    <row r="4797" spans="1:4" x14ac:dyDescent="0.3">
      <c r="A4797" t="s">
        <v>24</v>
      </c>
      <c r="B4797" t="s">
        <v>3788</v>
      </c>
      <c r="C4797">
        <v>4796</v>
      </c>
      <c r="D4797">
        <v>4796</v>
      </c>
    </row>
    <row r="4798" spans="1:4" x14ac:dyDescent="0.3">
      <c r="A4798" t="s">
        <v>24</v>
      </c>
      <c r="B4798" t="s">
        <v>3788</v>
      </c>
      <c r="C4798">
        <v>4797</v>
      </c>
      <c r="D4798">
        <v>4797</v>
      </c>
    </row>
    <row r="4799" spans="1:4" x14ac:dyDescent="0.3">
      <c r="A4799" t="s">
        <v>24</v>
      </c>
      <c r="B4799" t="s">
        <v>3788</v>
      </c>
      <c r="C4799">
        <v>4798</v>
      </c>
      <c r="D4799">
        <v>4798</v>
      </c>
    </row>
    <row r="4800" spans="1:4" x14ac:dyDescent="0.3">
      <c r="A4800" t="s">
        <v>24</v>
      </c>
      <c r="B4800" t="s">
        <v>3788</v>
      </c>
      <c r="C4800">
        <v>4799</v>
      </c>
      <c r="D4800">
        <v>4799</v>
      </c>
    </row>
    <row r="4801" spans="1:4" x14ac:dyDescent="0.3">
      <c r="A4801" t="s">
        <v>24</v>
      </c>
      <c r="B4801" t="s">
        <v>3788</v>
      </c>
      <c r="C4801">
        <v>4800</v>
      </c>
      <c r="D4801">
        <v>4800</v>
      </c>
    </row>
    <row r="4802" spans="1:4" x14ac:dyDescent="0.3">
      <c r="A4802" t="s">
        <v>24</v>
      </c>
      <c r="B4802" t="s">
        <v>3788</v>
      </c>
      <c r="C4802">
        <v>4801</v>
      </c>
      <c r="D4802">
        <v>4801</v>
      </c>
    </row>
    <row r="4803" spans="1:4" x14ac:dyDescent="0.3">
      <c r="A4803" t="s">
        <v>24</v>
      </c>
      <c r="B4803" t="s">
        <v>3788</v>
      </c>
      <c r="C4803">
        <v>4802</v>
      </c>
      <c r="D4803">
        <v>4802</v>
      </c>
    </row>
    <row r="4804" spans="1:4" x14ac:dyDescent="0.3">
      <c r="A4804" t="s">
        <v>24</v>
      </c>
      <c r="B4804" t="s">
        <v>3788</v>
      </c>
      <c r="C4804">
        <v>4803</v>
      </c>
      <c r="D4804">
        <v>4803</v>
      </c>
    </row>
    <row r="4805" spans="1:4" x14ac:dyDescent="0.3">
      <c r="A4805" t="s">
        <v>24</v>
      </c>
      <c r="B4805" t="s">
        <v>3788</v>
      </c>
      <c r="C4805">
        <v>4804</v>
      </c>
      <c r="D4805">
        <v>4804</v>
      </c>
    </row>
    <row r="4806" spans="1:4" x14ac:dyDescent="0.3">
      <c r="A4806" t="s">
        <v>24</v>
      </c>
      <c r="B4806" t="s">
        <v>3788</v>
      </c>
      <c r="C4806">
        <v>4805</v>
      </c>
      <c r="D4806">
        <v>4805</v>
      </c>
    </row>
    <row r="4807" spans="1:4" x14ac:dyDescent="0.3">
      <c r="A4807" t="s">
        <v>24</v>
      </c>
      <c r="B4807" t="s">
        <v>3788</v>
      </c>
      <c r="C4807">
        <v>4806</v>
      </c>
      <c r="D4807">
        <v>4806</v>
      </c>
    </row>
    <row r="4808" spans="1:4" x14ac:dyDescent="0.3">
      <c r="A4808" t="s">
        <v>24</v>
      </c>
      <c r="B4808" t="s">
        <v>3788</v>
      </c>
      <c r="C4808">
        <v>4807</v>
      </c>
      <c r="D4808">
        <v>4807</v>
      </c>
    </row>
    <row r="4809" spans="1:4" x14ac:dyDescent="0.3">
      <c r="A4809" t="s">
        <v>24</v>
      </c>
      <c r="B4809" t="s">
        <v>3788</v>
      </c>
      <c r="C4809">
        <v>4808</v>
      </c>
      <c r="D4809">
        <v>4808</v>
      </c>
    </row>
    <row r="4810" spans="1:4" x14ac:dyDescent="0.3">
      <c r="A4810" t="s">
        <v>24</v>
      </c>
      <c r="B4810" t="s">
        <v>3788</v>
      </c>
      <c r="C4810">
        <v>4809</v>
      </c>
      <c r="D4810">
        <v>4809</v>
      </c>
    </row>
    <row r="4811" spans="1:4" x14ac:dyDescent="0.3">
      <c r="A4811" t="s">
        <v>24</v>
      </c>
      <c r="B4811" t="s">
        <v>3788</v>
      </c>
      <c r="C4811">
        <v>4810</v>
      </c>
      <c r="D4811">
        <v>4810</v>
      </c>
    </row>
    <row r="4812" spans="1:4" x14ac:dyDescent="0.3">
      <c r="A4812" t="s">
        <v>24</v>
      </c>
      <c r="B4812" t="s">
        <v>3788</v>
      </c>
      <c r="C4812">
        <v>4811</v>
      </c>
      <c r="D4812">
        <v>4811</v>
      </c>
    </row>
    <row r="4813" spans="1:4" x14ac:dyDescent="0.3">
      <c r="A4813" t="s">
        <v>24</v>
      </c>
      <c r="B4813" t="s">
        <v>3788</v>
      </c>
      <c r="C4813">
        <v>4812</v>
      </c>
      <c r="D4813">
        <v>4812</v>
      </c>
    </row>
    <row r="4814" spans="1:4" x14ac:dyDescent="0.3">
      <c r="A4814" t="s">
        <v>24</v>
      </c>
      <c r="B4814" t="s">
        <v>3788</v>
      </c>
      <c r="C4814">
        <v>4813</v>
      </c>
      <c r="D4814">
        <v>4813</v>
      </c>
    </row>
    <row r="4815" spans="1:4" x14ac:dyDescent="0.3">
      <c r="A4815" t="s">
        <v>24</v>
      </c>
      <c r="B4815" t="s">
        <v>3788</v>
      </c>
      <c r="C4815">
        <v>4814</v>
      </c>
      <c r="D4815">
        <v>4814</v>
      </c>
    </row>
    <row r="4816" spans="1:4" x14ac:dyDescent="0.3">
      <c r="A4816" t="s">
        <v>24</v>
      </c>
      <c r="B4816" t="s">
        <v>3788</v>
      </c>
      <c r="C4816">
        <v>4815</v>
      </c>
      <c r="D4816">
        <v>4815</v>
      </c>
    </row>
  </sheetData>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112222-2297-466D-81F0-A973FB0B5D5B}">
  <dimension ref="A1:C1832"/>
  <sheetViews>
    <sheetView workbookViewId="0">
      <selection activeCell="A24" sqref="A24"/>
    </sheetView>
  </sheetViews>
  <sheetFormatPr defaultRowHeight="14.4" x14ac:dyDescent="0.3"/>
  <cols>
    <col min="1" max="1" width="80.88671875" bestFit="1" customWidth="1"/>
    <col min="2" max="2" width="10.6640625" bestFit="1" customWidth="1"/>
    <col min="3" max="3" width="13.33203125" bestFit="1" customWidth="1"/>
    <col min="4" max="4" width="12.109375" bestFit="1" customWidth="1"/>
    <col min="6" max="6" width="10.33203125" customWidth="1"/>
  </cols>
  <sheetData>
    <row r="1" spans="1:3" x14ac:dyDescent="0.3">
      <c r="A1" t="s">
        <v>3802</v>
      </c>
      <c r="B1" t="s">
        <v>3831</v>
      </c>
      <c r="C1" t="s">
        <v>3832</v>
      </c>
    </row>
    <row r="2" spans="1:3" x14ac:dyDescent="0.3">
      <c r="A2" t="s">
        <v>9</v>
      </c>
      <c r="B2" t="s">
        <v>10</v>
      </c>
      <c r="C2" t="s">
        <v>3798</v>
      </c>
    </row>
    <row r="3" spans="1:3" x14ac:dyDescent="0.3">
      <c r="A3" t="s">
        <v>86</v>
      </c>
      <c r="B3" t="s">
        <v>24</v>
      </c>
      <c r="C3" t="s">
        <v>3788</v>
      </c>
    </row>
    <row r="4" spans="1:3" x14ac:dyDescent="0.3">
      <c r="A4" t="s">
        <v>91</v>
      </c>
      <c r="B4" t="s">
        <v>24</v>
      </c>
      <c r="C4" t="s">
        <v>3788</v>
      </c>
    </row>
    <row r="5" spans="1:3" x14ac:dyDescent="0.3">
      <c r="A5" t="s">
        <v>95</v>
      </c>
      <c r="B5" t="s">
        <v>24</v>
      </c>
      <c r="C5" t="s">
        <v>3788</v>
      </c>
    </row>
    <row r="6" spans="1:3" x14ac:dyDescent="0.3">
      <c r="A6" t="s">
        <v>98</v>
      </c>
      <c r="B6" t="s">
        <v>24</v>
      </c>
      <c r="C6" t="s">
        <v>3788</v>
      </c>
    </row>
    <row r="7" spans="1:3" x14ac:dyDescent="0.3">
      <c r="A7" t="s">
        <v>99</v>
      </c>
      <c r="B7" t="s">
        <v>24</v>
      </c>
      <c r="C7" t="s">
        <v>3788</v>
      </c>
    </row>
    <row r="8" spans="1:3" x14ac:dyDescent="0.3">
      <c r="A8" t="s">
        <v>100</v>
      </c>
      <c r="B8" t="s">
        <v>24</v>
      </c>
      <c r="C8" t="s">
        <v>3788</v>
      </c>
    </row>
    <row r="9" spans="1:3" x14ac:dyDescent="0.3">
      <c r="A9" t="s">
        <v>106</v>
      </c>
      <c r="B9" t="s">
        <v>24</v>
      </c>
      <c r="C9" t="s">
        <v>3787</v>
      </c>
    </row>
    <row r="10" spans="1:3" x14ac:dyDescent="0.3">
      <c r="A10" t="s">
        <v>107</v>
      </c>
      <c r="B10" t="s">
        <v>24</v>
      </c>
      <c r="C10" t="s">
        <v>3788</v>
      </c>
    </row>
    <row r="11" spans="1:3" x14ac:dyDescent="0.3">
      <c r="A11" t="s">
        <v>109</v>
      </c>
      <c r="B11" t="s">
        <v>24</v>
      </c>
      <c r="C11" t="s">
        <v>3788</v>
      </c>
    </row>
    <row r="12" spans="1:3" x14ac:dyDescent="0.3">
      <c r="A12" t="s">
        <v>114</v>
      </c>
      <c r="B12" t="s">
        <v>24</v>
      </c>
      <c r="C12" t="s">
        <v>3788</v>
      </c>
    </row>
    <row r="13" spans="1:3" x14ac:dyDescent="0.3">
      <c r="A13" t="s">
        <v>115</v>
      </c>
      <c r="B13" t="s">
        <v>24</v>
      </c>
      <c r="C13" t="s">
        <v>3788</v>
      </c>
    </row>
    <row r="14" spans="1:3" x14ac:dyDescent="0.3">
      <c r="A14" t="s">
        <v>86</v>
      </c>
      <c r="B14" t="s">
        <v>24</v>
      </c>
      <c r="C14" t="s">
        <v>3788</v>
      </c>
    </row>
    <row r="15" spans="1:3" x14ac:dyDescent="0.3">
      <c r="A15" t="s">
        <v>123</v>
      </c>
      <c r="B15" t="s">
        <v>24</v>
      </c>
      <c r="C15" t="s">
        <v>3788</v>
      </c>
    </row>
    <row r="16" spans="1:3" x14ac:dyDescent="0.3">
      <c r="A16" t="s">
        <v>128</v>
      </c>
      <c r="B16" t="s">
        <v>24</v>
      </c>
      <c r="C16" t="s">
        <v>3788</v>
      </c>
    </row>
    <row r="17" spans="1:3" x14ac:dyDescent="0.3">
      <c r="A17" t="s">
        <v>131</v>
      </c>
      <c r="B17" t="s">
        <v>24</v>
      </c>
      <c r="C17" t="s">
        <v>3788</v>
      </c>
    </row>
    <row r="18" spans="1:3" x14ac:dyDescent="0.3">
      <c r="A18" t="s">
        <v>114</v>
      </c>
      <c r="B18" t="s">
        <v>24</v>
      </c>
      <c r="C18" t="s">
        <v>3788</v>
      </c>
    </row>
    <row r="19" spans="1:3" x14ac:dyDescent="0.3">
      <c r="A19" t="s">
        <v>133</v>
      </c>
      <c r="B19" t="s">
        <v>24</v>
      </c>
      <c r="C19" t="s">
        <v>108</v>
      </c>
    </row>
    <row r="20" spans="1:3" x14ac:dyDescent="0.3">
      <c r="A20" t="s">
        <v>24</v>
      </c>
      <c r="B20" t="s">
        <v>24</v>
      </c>
      <c r="C20" t="s">
        <v>3788</v>
      </c>
    </row>
    <row r="21" spans="1:3" x14ac:dyDescent="0.3">
      <c r="A21" t="s">
        <v>112</v>
      </c>
      <c r="B21" t="s">
        <v>24</v>
      </c>
      <c r="C21" t="s">
        <v>3788</v>
      </c>
    </row>
    <row r="22" spans="1:3" x14ac:dyDescent="0.3">
      <c r="A22" t="s">
        <v>112</v>
      </c>
      <c r="B22" t="s">
        <v>24</v>
      </c>
      <c r="C22" t="s">
        <v>3788</v>
      </c>
    </row>
    <row r="23" spans="1:3" x14ac:dyDescent="0.3">
      <c r="A23" t="s">
        <v>24</v>
      </c>
      <c r="B23" t="s">
        <v>24</v>
      </c>
      <c r="C23" t="s">
        <v>3788</v>
      </c>
    </row>
    <row r="24" spans="1:3" x14ac:dyDescent="0.3">
      <c r="A24" t="s">
        <v>134</v>
      </c>
      <c r="B24" t="s">
        <v>24</v>
      </c>
      <c r="C24" t="s">
        <v>3788</v>
      </c>
    </row>
    <row r="25" spans="1:3" x14ac:dyDescent="0.3">
      <c r="A25" t="s">
        <v>24</v>
      </c>
      <c r="B25" t="s">
        <v>24</v>
      </c>
      <c r="C25" t="s">
        <v>3788</v>
      </c>
    </row>
    <row r="26" spans="1:3" x14ac:dyDescent="0.3">
      <c r="A26" t="s">
        <v>24</v>
      </c>
      <c r="B26" t="s">
        <v>24</v>
      </c>
      <c r="C26" t="s">
        <v>3788</v>
      </c>
    </row>
    <row r="27" spans="1:3" x14ac:dyDescent="0.3">
      <c r="A27" t="s">
        <v>24</v>
      </c>
      <c r="B27" t="s">
        <v>24</v>
      </c>
      <c r="C27" t="s">
        <v>3788</v>
      </c>
    </row>
    <row r="28" spans="1:3" x14ac:dyDescent="0.3">
      <c r="A28" t="s">
        <v>138</v>
      </c>
      <c r="B28" t="s">
        <v>139</v>
      </c>
      <c r="C28" t="s">
        <v>3799</v>
      </c>
    </row>
    <row r="29" spans="1:3" x14ac:dyDescent="0.3">
      <c r="A29" t="s">
        <v>140</v>
      </c>
      <c r="B29" t="s">
        <v>139</v>
      </c>
      <c r="C29" t="s">
        <v>3799</v>
      </c>
    </row>
    <row r="30" spans="1:3" x14ac:dyDescent="0.3">
      <c r="A30" t="s">
        <v>141</v>
      </c>
      <c r="B30" t="s">
        <v>139</v>
      </c>
      <c r="C30" t="s">
        <v>3799</v>
      </c>
    </row>
    <row r="31" spans="1:3" x14ac:dyDescent="0.3">
      <c r="A31" t="s">
        <v>142</v>
      </c>
      <c r="B31" t="s">
        <v>139</v>
      </c>
      <c r="C31" t="s">
        <v>3799</v>
      </c>
    </row>
    <row r="32" spans="1:3" x14ac:dyDescent="0.3">
      <c r="A32" t="s">
        <v>143</v>
      </c>
      <c r="B32" t="s">
        <v>139</v>
      </c>
      <c r="C32" t="s">
        <v>3799</v>
      </c>
    </row>
    <row r="33" spans="1:3" x14ac:dyDescent="0.3">
      <c r="A33" t="s">
        <v>142</v>
      </c>
      <c r="B33" t="s">
        <v>139</v>
      </c>
      <c r="C33" t="s">
        <v>3799</v>
      </c>
    </row>
    <row r="34" spans="1:3" x14ac:dyDescent="0.3">
      <c r="A34" t="s">
        <v>142</v>
      </c>
      <c r="B34" t="s">
        <v>139</v>
      </c>
      <c r="C34" t="s">
        <v>3799</v>
      </c>
    </row>
    <row r="35" spans="1:3" x14ac:dyDescent="0.3">
      <c r="A35" t="s">
        <v>147</v>
      </c>
      <c r="B35" t="s">
        <v>24</v>
      </c>
      <c r="C35" t="s">
        <v>3788</v>
      </c>
    </row>
    <row r="36" spans="1:3" x14ac:dyDescent="0.3">
      <c r="A36" t="s">
        <v>148</v>
      </c>
      <c r="B36" t="s">
        <v>24</v>
      </c>
      <c r="C36" t="s">
        <v>3788</v>
      </c>
    </row>
    <row r="37" spans="1:3" x14ac:dyDescent="0.3">
      <c r="A37" t="s">
        <v>149</v>
      </c>
      <c r="B37" t="s">
        <v>139</v>
      </c>
      <c r="C37" t="s">
        <v>3799</v>
      </c>
    </row>
    <row r="38" spans="1:3" x14ac:dyDescent="0.3">
      <c r="A38" t="s">
        <v>151</v>
      </c>
      <c r="B38" t="s">
        <v>139</v>
      </c>
      <c r="C38" t="s">
        <v>3799</v>
      </c>
    </row>
    <row r="39" spans="1:3" x14ac:dyDescent="0.3">
      <c r="A39" t="s">
        <v>152</v>
      </c>
      <c r="B39" t="s">
        <v>139</v>
      </c>
      <c r="C39" t="s">
        <v>3799</v>
      </c>
    </row>
    <row r="40" spans="1:3" x14ac:dyDescent="0.3">
      <c r="A40" t="s">
        <v>153</v>
      </c>
      <c r="B40" t="s">
        <v>139</v>
      </c>
      <c r="C40" t="s">
        <v>3799</v>
      </c>
    </row>
    <row r="41" spans="1:3" x14ac:dyDescent="0.3">
      <c r="A41" t="s">
        <v>156</v>
      </c>
      <c r="B41" t="s">
        <v>139</v>
      </c>
      <c r="C41" t="s">
        <v>3799</v>
      </c>
    </row>
    <row r="42" spans="1:3" x14ac:dyDescent="0.3">
      <c r="A42" t="s">
        <v>157</v>
      </c>
      <c r="B42" t="s">
        <v>139</v>
      </c>
      <c r="C42" t="s">
        <v>3799</v>
      </c>
    </row>
    <row r="43" spans="1:3" x14ac:dyDescent="0.3">
      <c r="A43" t="s">
        <v>158</v>
      </c>
      <c r="B43" t="s">
        <v>159</v>
      </c>
      <c r="C43" t="s">
        <v>3799</v>
      </c>
    </row>
    <row r="44" spans="1:3" x14ac:dyDescent="0.3">
      <c r="A44" t="s">
        <v>160</v>
      </c>
      <c r="B44" t="s">
        <v>24</v>
      </c>
      <c r="C44" t="s">
        <v>3788</v>
      </c>
    </row>
    <row r="45" spans="1:3" x14ac:dyDescent="0.3">
      <c r="A45" t="s">
        <v>163</v>
      </c>
      <c r="B45" t="s">
        <v>24</v>
      </c>
      <c r="C45" t="s">
        <v>3788</v>
      </c>
    </row>
    <row r="46" spans="1:3" x14ac:dyDescent="0.3">
      <c r="A46" t="s">
        <v>166</v>
      </c>
      <c r="B46" t="s">
        <v>139</v>
      </c>
      <c r="C46" t="s">
        <v>3799</v>
      </c>
    </row>
    <row r="47" spans="1:3" x14ac:dyDescent="0.3">
      <c r="A47" t="s">
        <v>168</v>
      </c>
      <c r="B47" t="s">
        <v>24</v>
      </c>
      <c r="C47" t="s">
        <v>3788</v>
      </c>
    </row>
    <row r="48" spans="1:3" x14ac:dyDescent="0.3">
      <c r="A48" t="s">
        <v>170</v>
      </c>
      <c r="B48" t="s">
        <v>24</v>
      </c>
      <c r="C48" t="s">
        <v>3788</v>
      </c>
    </row>
    <row r="49" spans="1:3" x14ac:dyDescent="0.3">
      <c r="A49" t="s">
        <v>172</v>
      </c>
      <c r="B49" t="s">
        <v>139</v>
      </c>
      <c r="C49" t="s">
        <v>3799</v>
      </c>
    </row>
    <row r="50" spans="1:3" x14ac:dyDescent="0.3">
      <c r="A50" t="s">
        <v>174</v>
      </c>
      <c r="B50" t="s">
        <v>139</v>
      </c>
      <c r="C50" t="s">
        <v>3799</v>
      </c>
    </row>
    <row r="51" spans="1:3" x14ac:dyDescent="0.3">
      <c r="A51" t="s">
        <v>178</v>
      </c>
      <c r="B51" t="s">
        <v>24</v>
      </c>
      <c r="C51" t="s">
        <v>3788</v>
      </c>
    </row>
    <row r="52" spans="1:3" x14ac:dyDescent="0.3">
      <c r="A52" t="s">
        <v>142</v>
      </c>
      <c r="B52" t="s">
        <v>139</v>
      </c>
      <c r="C52" t="s">
        <v>3799</v>
      </c>
    </row>
    <row r="53" spans="1:3" x14ac:dyDescent="0.3">
      <c r="A53" t="s">
        <v>179</v>
      </c>
      <c r="B53" t="s">
        <v>24</v>
      </c>
      <c r="C53" t="s">
        <v>3788</v>
      </c>
    </row>
    <row r="54" spans="1:3" x14ac:dyDescent="0.3">
      <c r="A54" t="s">
        <v>180</v>
      </c>
      <c r="B54" t="s">
        <v>24</v>
      </c>
      <c r="C54" t="s">
        <v>3788</v>
      </c>
    </row>
    <row r="55" spans="1:3" x14ac:dyDescent="0.3">
      <c r="A55" t="s">
        <v>182</v>
      </c>
      <c r="B55" t="s">
        <v>24</v>
      </c>
      <c r="C55" t="s">
        <v>3788</v>
      </c>
    </row>
    <row r="56" spans="1:3" x14ac:dyDescent="0.3">
      <c r="A56" t="s">
        <v>183</v>
      </c>
      <c r="B56" t="s">
        <v>139</v>
      </c>
      <c r="C56" t="s">
        <v>3799</v>
      </c>
    </row>
    <row r="57" spans="1:3" x14ac:dyDescent="0.3">
      <c r="A57" t="s">
        <v>172</v>
      </c>
      <c r="B57" t="s">
        <v>139</v>
      </c>
      <c r="C57" t="s">
        <v>3799</v>
      </c>
    </row>
    <row r="58" spans="1:3" x14ac:dyDescent="0.3">
      <c r="A58" t="s">
        <v>184</v>
      </c>
      <c r="B58" t="s">
        <v>139</v>
      </c>
      <c r="C58" t="s">
        <v>3799</v>
      </c>
    </row>
    <row r="59" spans="1:3" x14ac:dyDescent="0.3">
      <c r="A59" t="s">
        <v>186</v>
      </c>
      <c r="B59" t="s">
        <v>159</v>
      </c>
      <c r="C59" t="s">
        <v>3788</v>
      </c>
    </row>
    <row r="60" spans="1:3" x14ac:dyDescent="0.3">
      <c r="A60" t="s">
        <v>187</v>
      </c>
      <c r="B60" t="s">
        <v>139</v>
      </c>
      <c r="C60" t="s">
        <v>3799</v>
      </c>
    </row>
    <row r="61" spans="1:3" x14ac:dyDescent="0.3">
      <c r="A61" t="s">
        <v>188</v>
      </c>
      <c r="B61" t="s">
        <v>139</v>
      </c>
      <c r="C61" t="s">
        <v>3799</v>
      </c>
    </row>
    <row r="62" spans="1:3" x14ac:dyDescent="0.3">
      <c r="A62" t="s">
        <v>190</v>
      </c>
      <c r="B62" t="s">
        <v>139</v>
      </c>
      <c r="C62" t="s">
        <v>3799</v>
      </c>
    </row>
    <row r="63" spans="1:3" x14ac:dyDescent="0.3">
      <c r="A63" t="s">
        <v>191</v>
      </c>
      <c r="B63" t="s">
        <v>139</v>
      </c>
      <c r="C63" t="s">
        <v>3799</v>
      </c>
    </row>
    <row r="64" spans="1:3" x14ac:dyDescent="0.3">
      <c r="A64" t="s">
        <v>192</v>
      </c>
      <c r="B64" t="s">
        <v>139</v>
      </c>
      <c r="C64" t="s">
        <v>3799</v>
      </c>
    </row>
    <row r="65" spans="1:3" x14ac:dyDescent="0.3">
      <c r="A65" t="s">
        <v>194</v>
      </c>
      <c r="B65" t="s">
        <v>139</v>
      </c>
      <c r="C65" t="s">
        <v>3799</v>
      </c>
    </row>
    <row r="66" spans="1:3" x14ac:dyDescent="0.3">
      <c r="A66" t="s">
        <v>197</v>
      </c>
      <c r="B66" t="s">
        <v>139</v>
      </c>
      <c r="C66" t="s">
        <v>3799</v>
      </c>
    </row>
    <row r="67" spans="1:3" x14ac:dyDescent="0.3">
      <c r="A67" t="s">
        <v>198</v>
      </c>
      <c r="B67" t="s">
        <v>139</v>
      </c>
      <c r="C67" t="s">
        <v>3799</v>
      </c>
    </row>
    <row r="68" spans="1:3" x14ac:dyDescent="0.3">
      <c r="A68" t="s">
        <v>142</v>
      </c>
      <c r="B68" t="s">
        <v>139</v>
      </c>
      <c r="C68" t="s">
        <v>3799</v>
      </c>
    </row>
    <row r="69" spans="1:3" x14ac:dyDescent="0.3">
      <c r="A69" t="s">
        <v>142</v>
      </c>
      <c r="B69" t="s">
        <v>139</v>
      </c>
      <c r="C69" t="s">
        <v>3799</v>
      </c>
    </row>
    <row r="70" spans="1:3" x14ac:dyDescent="0.3">
      <c r="A70" t="s">
        <v>142</v>
      </c>
      <c r="B70" t="s">
        <v>139</v>
      </c>
      <c r="C70" t="s">
        <v>3799</v>
      </c>
    </row>
    <row r="71" spans="1:3" x14ac:dyDescent="0.3">
      <c r="A71" t="s">
        <v>142</v>
      </c>
      <c r="B71" t="s">
        <v>139</v>
      </c>
      <c r="C71" t="s">
        <v>3799</v>
      </c>
    </row>
    <row r="72" spans="1:3" x14ac:dyDescent="0.3">
      <c r="A72" t="s">
        <v>142</v>
      </c>
      <c r="B72" t="s">
        <v>139</v>
      </c>
      <c r="C72" t="s">
        <v>3799</v>
      </c>
    </row>
    <row r="73" spans="1:3" x14ac:dyDescent="0.3">
      <c r="A73" t="s">
        <v>142</v>
      </c>
      <c r="B73" t="s">
        <v>139</v>
      </c>
      <c r="C73" t="s">
        <v>3799</v>
      </c>
    </row>
    <row r="74" spans="1:3" x14ac:dyDescent="0.3">
      <c r="A74" t="s">
        <v>142</v>
      </c>
      <c r="B74" t="s">
        <v>139</v>
      </c>
      <c r="C74" t="s">
        <v>3799</v>
      </c>
    </row>
    <row r="75" spans="1:3" x14ac:dyDescent="0.3">
      <c r="A75" t="s">
        <v>142</v>
      </c>
      <c r="B75" t="s">
        <v>139</v>
      </c>
      <c r="C75" t="s">
        <v>3799</v>
      </c>
    </row>
    <row r="76" spans="1:3" x14ac:dyDescent="0.3">
      <c r="A76" t="s">
        <v>142</v>
      </c>
      <c r="B76" t="s">
        <v>139</v>
      </c>
      <c r="C76" t="s">
        <v>3799</v>
      </c>
    </row>
    <row r="77" spans="1:3" x14ac:dyDescent="0.3">
      <c r="A77" t="s">
        <v>172</v>
      </c>
      <c r="B77" t="s">
        <v>139</v>
      </c>
      <c r="C77" t="s">
        <v>3799</v>
      </c>
    </row>
    <row r="78" spans="1:3" x14ac:dyDescent="0.3">
      <c r="A78" t="s">
        <v>211</v>
      </c>
      <c r="B78" t="s">
        <v>24</v>
      </c>
      <c r="C78" t="s">
        <v>3788</v>
      </c>
    </row>
    <row r="79" spans="1:3" x14ac:dyDescent="0.3">
      <c r="A79" t="s">
        <v>213</v>
      </c>
      <c r="B79" t="s">
        <v>139</v>
      </c>
      <c r="C79" t="s">
        <v>3799</v>
      </c>
    </row>
    <row r="80" spans="1:3" x14ac:dyDescent="0.3">
      <c r="A80" t="s">
        <v>216</v>
      </c>
      <c r="B80" t="s">
        <v>24</v>
      </c>
      <c r="C80" t="s">
        <v>3788</v>
      </c>
    </row>
    <row r="81" spans="1:3" x14ac:dyDescent="0.3">
      <c r="A81" t="s">
        <v>142</v>
      </c>
      <c r="B81" t="s">
        <v>24</v>
      </c>
      <c r="C81" t="s">
        <v>3799</v>
      </c>
    </row>
    <row r="82" spans="1:3" x14ac:dyDescent="0.3">
      <c r="A82" t="s">
        <v>142</v>
      </c>
      <c r="B82" t="s">
        <v>24</v>
      </c>
      <c r="C82" t="s">
        <v>3799</v>
      </c>
    </row>
    <row r="83" spans="1:3" x14ac:dyDescent="0.3">
      <c r="A83" t="s">
        <v>228</v>
      </c>
      <c r="B83" t="s">
        <v>139</v>
      </c>
      <c r="C83" t="s">
        <v>3799</v>
      </c>
    </row>
    <row r="84" spans="1:3" x14ac:dyDescent="0.3">
      <c r="A84" t="s">
        <v>231</v>
      </c>
      <c r="B84" t="s">
        <v>139</v>
      </c>
      <c r="C84" t="s">
        <v>3799</v>
      </c>
    </row>
    <row r="85" spans="1:3" x14ac:dyDescent="0.3">
      <c r="A85" t="s">
        <v>233</v>
      </c>
      <c r="B85" t="s">
        <v>139</v>
      </c>
      <c r="C85" t="s">
        <v>108</v>
      </c>
    </row>
    <row r="86" spans="1:3" x14ac:dyDescent="0.3">
      <c r="A86" t="s">
        <v>238</v>
      </c>
      <c r="B86" t="s">
        <v>139</v>
      </c>
      <c r="C86" t="s">
        <v>3799</v>
      </c>
    </row>
    <row r="87" spans="1:3" x14ac:dyDescent="0.3">
      <c r="A87" t="s">
        <v>142</v>
      </c>
      <c r="B87" t="s">
        <v>139</v>
      </c>
      <c r="C87" t="s">
        <v>3799</v>
      </c>
    </row>
    <row r="88" spans="1:3" x14ac:dyDescent="0.3">
      <c r="A88" t="s">
        <v>172</v>
      </c>
      <c r="B88" t="s">
        <v>139</v>
      </c>
      <c r="C88" t="s">
        <v>3799</v>
      </c>
    </row>
    <row r="89" spans="1:3" x14ac:dyDescent="0.3">
      <c r="A89" t="s">
        <v>142</v>
      </c>
      <c r="B89" t="s">
        <v>139</v>
      </c>
      <c r="C89" t="s">
        <v>3799</v>
      </c>
    </row>
    <row r="90" spans="1:3" x14ac:dyDescent="0.3">
      <c r="A90" t="s">
        <v>142</v>
      </c>
      <c r="B90" t="s">
        <v>139</v>
      </c>
      <c r="C90" t="s">
        <v>3799</v>
      </c>
    </row>
    <row r="91" spans="1:3" x14ac:dyDescent="0.3">
      <c r="A91" t="s">
        <v>241</v>
      </c>
      <c r="B91" t="s">
        <v>24</v>
      </c>
      <c r="C91" t="s">
        <v>3788</v>
      </c>
    </row>
    <row r="92" spans="1:3" x14ac:dyDescent="0.3">
      <c r="A92" t="s">
        <v>245</v>
      </c>
      <c r="B92" t="s">
        <v>24</v>
      </c>
      <c r="C92" t="s">
        <v>3788</v>
      </c>
    </row>
    <row r="93" spans="1:3" x14ac:dyDescent="0.3">
      <c r="A93" t="s">
        <v>246</v>
      </c>
      <c r="B93" t="s">
        <v>24</v>
      </c>
      <c r="C93" t="s">
        <v>3800</v>
      </c>
    </row>
    <row r="94" spans="1:3" x14ac:dyDescent="0.3">
      <c r="A94" t="s">
        <v>246</v>
      </c>
      <c r="B94" t="s">
        <v>24</v>
      </c>
      <c r="C94" t="s">
        <v>3800</v>
      </c>
    </row>
    <row r="95" spans="1:3" x14ac:dyDescent="0.3">
      <c r="A95" t="s">
        <v>142</v>
      </c>
      <c r="B95" t="s">
        <v>139</v>
      </c>
      <c r="C95" t="s">
        <v>3799</v>
      </c>
    </row>
    <row r="96" spans="1:3" x14ac:dyDescent="0.3">
      <c r="A96" t="s">
        <v>142</v>
      </c>
      <c r="B96" t="s">
        <v>139</v>
      </c>
      <c r="C96" t="s">
        <v>3799</v>
      </c>
    </row>
    <row r="97" spans="1:3" x14ac:dyDescent="0.3">
      <c r="A97" t="s">
        <v>248</v>
      </c>
      <c r="B97" t="s">
        <v>139</v>
      </c>
      <c r="C97" t="s">
        <v>3799</v>
      </c>
    </row>
    <row r="98" spans="1:3" x14ac:dyDescent="0.3">
      <c r="A98" t="s">
        <v>142</v>
      </c>
      <c r="B98" t="s">
        <v>139</v>
      </c>
      <c r="C98" t="s">
        <v>3799</v>
      </c>
    </row>
    <row r="99" spans="1:3" x14ac:dyDescent="0.3">
      <c r="A99" t="s">
        <v>172</v>
      </c>
      <c r="B99" t="s">
        <v>139</v>
      </c>
      <c r="C99" t="s">
        <v>3799</v>
      </c>
    </row>
    <row r="100" spans="1:3" x14ac:dyDescent="0.3">
      <c r="A100" t="s">
        <v>255</v>
      </c>
      <c r="B100" t="s">
        <v>139</v>
      </c>
      <c r="C100" t="s">
        <v>3799</v>
      </c>
    </row>
    <row r="101" spans="1:3" x14ac:dyDescent="0.3">
      <c r="A101" t="s">
        <v>256</v>
      </c>
      <c r="B101" t="s">
        <v>139</v>
      </c>
      <c r="C101" t="s">
        <v>3799</v>
      </c>
    </row>
    <row r="102" spans="1:3" x14ac:dyDescent="0.3">
      <c r="A102" t="s">
        <v>172</v>
      </c>
      <c r="B102" t="s">
        <v>139</v>
      </c>
      <c r="C102" t="s">
        <v>3799</v>
      </c>
    </row>
    <row r="103" spans="1:3" x14ac:dyDescent="0.3">
      <c r="A103" t="s">
        <v>140</v>
      </c>
      <c r="B103" t="s">
        <v>139</v>
      </c>
      <c r="C103" t="s">
        <v>3799</v>
      </c>
    </row>
    <row r="104" spans="1:3" x14ac:dyDescent="0.3">
      <c r="A104" t="s">
        <v>258</v>
      </c>
      <c r="B104" t="s">
        <v>139</v>
      </c>
      <c r="C104" t="s">
        <v>3799</v>
      </c>
    </row>
    <row r="105" spans="1:3" x14ac:dyDescent="0.3">
      <c r="A105" t="s">
        <v>259</v>
      </c>
      <c r="B105" t="s">
        <v>139</v>
      </c>
      <c r="C105" t="s">
        <v>3799</v>
      </c>
    </row>
    <row r="106" spans="1:3" x14ac:dyDescent="0.3">
      <c r="A106" t="s">
        <v>260</v>
      </c>
      <c r="B106" t="s">
        <v>139</v>
      </c>
      <c r="C106" t="s">
        <v>3799</v>
      </c>
    </row>
    <row r="107" spans="1:3" x14ac:dyDescent="0.3">
      <c r="A107" t="s">
        <v>261</v>
      </c>
      <c r="B107" t="s">
        <v>139</v>
      </c>
      <c r="C107" t="s">
        <v>3799</v>
      </c>
    </row>
    <row r="108" spans="1:3" x14ac:dyDescent="0.3">
      <c r="A108" t="s">
        <v>262</v>
      </c>
      <c r="B108" t="s">
        <v>159</v>
      </c>
      <c r="C108" t="s">
        <v>3799</v>
      </c>
    </row>
    <row r="109" spans="1:3" x14ac:dyDescent="0.3">
      <c r="A109" t="s">
        <v>263</v>
      </c>
      <c r="B109" t="s">
        <v>139</v>
      </c>
      <c r="C109" t="s">
        <v>3799</v>
      </c>
    </row>
    <row r="110" spans="1:3" x14ac:dyDescent="0.3">
      <c r="A110" t="s">
        <v>264</v>
      </c>
      <c r="B110" t="s">
        <v>139</v>
      </c>
      <c r="C110" t="s">
        <v>3799</v>
      </c>
    </row>
    <row r="111" spans="1:3" x14ac:dyDescent="0.3">
      <c r="A111" t="s">
        <v>266</v>
      </c>
      <c r="B111" t="s">
        <v>139</v>
      </c>
      <c r="C111" t="s">
        <v>3799</v>
      </c>
    </row>
    <row r="112" spans="1:3" x14ac:dyDescent="0.3">
      <c r="A112" t="s">
        <v>267</v>
      </c>
      <c r="B112" t="s">
        <v>24</v>
      </c>
      <c r="C112" t="s">
        <v>3799</v>
      </c>
    </row>
    <row r="113" spans="1:3" x14ac:dyDescent="0.3">
      <c r="A113" t="s">
        <v>268</v>
      </c>
      <c r="B113" t="s">
        <v>139</v>
      </c>
      <c r="C113" t="s">
        <v>3799</v>
      </c>
    </row>
    <row r="114" spans="1:3" x14ac:dyDescent="0.3">
      <c r="A114" t="s">
        <v>269</v>
      </c>
      <c r="B114" t="s">
        <v>139</v>
      </c>
      <c r="C114" t="s">
        <v>3799</v>
      </c>
    </row>
    <row r="115" spans="1:3" x14ac:dyDescent="0.3">
      <c r="A115" t="s">
        <v>270</v>
      </c>
      <c r="B115" t="s">
        <v>24</v>
      </c>
      <c r="C115" t="s">
        <v>108</v>
      </c>
    </row>
    <row r="116" spans="1:3" x14ac:dyDescent="0.3">
      <c r="A116" t="s">
        <v>271</v>
      </c>
      <c r="B116" t="s">
        <v>139</v>
      </c>
      <c r="C116" t="s">
        <v>3799</v>
      </c>
    </row>
    <row r="117" spans="1:3" x14ac:dyDescent="0.3">
      <c r="A117" t="s">
        <v>273</v>
      </c>
      <c r="B117" t="s">
        <v>139</v>
      </c>
      <c r="C117" t="s">
        <v>3799</v>
      </c>
    </row>
    <row r="118" spans="1:3" x14ac:dyDescent="0.3">
      <c r="A118" t="s">
        <v>274</v>
      </c>
      <c r="B118" t="s">
        <v>139</v>
      </c>
      <c r="C118" t="s">
        <v>3799</v>
      </c>
    </row>
    <row r="119" spans="1:3" x14ac:dyDescent="0.3">
      <c r="A119" t="s">
        <v>275</v>
      </c>
      <c r="B119" t="s">
        <v>139</v>
      </c>
      <c r="C119" t="s">
        <v>3799</v>
      </c>
    </row>
    <row r="120" spans="1:3" x14ac:dyDescent="0.3">
      <c r="A120" t="s">
        <v>277</v>
      </c>
      <c r="B120" t="s">
        <v>139</v>
      </c>
      <c r="C120" t="s">
        <v>3799</v>
      </c>
    </row>
    <row r="121" spans="1:3" x14ac:dyDescent="0.3">
      <c r="A121" t="s">
        <v>279</v>
      </c>
      <c r="B121" t="s">
        <v>139</v>
      </c>
      <c r="C121" t="s">
        <v>3799</v>
      </c>
    </row>
    <row r="122" spans="1:3" x14ac:dyDescent="0.3">
      <c r="A122" t="s">
        <v>280</v>
      </c>
      <c r="B122" t="s">
        <v>139</v>
      </c>
      <c r="C122" t="s">
        <v>3799</v>
      </c>
    </row>
    <row r="123" spans="1:3" x14ac:dyDescent="0.3">
      <c r="A123" t="s">
        <v>281</v>
      </c>
      <c r="B123" t="s">
        <v>24</v>
      </c>
      <c r="C123" t="s">
        <v>3788</v>
      </c>
    </row>
    <row r="124" spans="1:3" x14ac:dyDescent="0.3">
      <c r="A124" t="s">
        <v>282</v>
      </c>
      <c r="B124" t="s">
        <v>139</v>
      </c>
      <c r="C124" t="s">
        <v>3799</v>
      </c>
    </row>
    <row r="125" spans="1:3" x14ac:dyDescent="0.3">
      <c r="A125" t="s">
        <v>283</v>
      </c>
      <c r="B125" t="s">
        <v>139</v>
      </c>
      <c r="C125" t="s">
        <v>3799</v>
      </c>
    </row>
    <row r="126" spans="1:3" x14ac:dyDescent="0.3">
      <c r="A126" t="s">
        <v>284</v>
      </c>
      <c r="B126" t="s">
        <v>139</v>
      </c>
      <c r="C126" t="s">
        <v>3788</v>
      </c>
    </row>
    <row r="127" spans="1:3" x14ac:dyDescent="0.3">
      <c r="A127" t="s">
        <v>285</v>
      </c>
      <c r="B127" t="s">
        <v>139</v>
      </c>
      <c r="C127" t="s">
        <v>3799</v>
      </c>
    </row>
    <row r="128" spans="1:3" x14ac:dyDescent="0.3">
      <c r="A128" t="s">
        <v>286</v>
      </c>
      <c r="B128" t="s">
        <v>139</v>
      </c>
      <c r="C128" t="s">
        <v>3799</v>
      </c>
    </row>
    <row r="129" spans="1:3" x14ac:dyDescent="0.3">
      <c r="A129" t="s">
        <v>287</v>
      </c>
      <c r="B129" t="s">
        <v>139</v>
      </c>
      <c r="C129" t="s">
        <v>3799</v>
      </c>
    </row>
    <row r="130" spans="1:3" x14ac:dyDescent="0.3">
      <c r="A130" t="s">
        <v>288</v>
      </c>
      <c r="B130" t="s">
        <v>139</v>
      </c>
      <c r="C130" t="s">
        <v>3799</v>
      </c>
    </row>
    <row r="131" spans="1:3" x14ac:dyDescent="0.3">
      <c r="A131" t="s">
        <v>291</v>
      </c>
      <c r="B131" t="s">
        <v>159</v>
      </c>
      <c r="C131" t="s">
        <v>3788</v>
      </c>
    </row>
    <row r="132" spans="1:3" x14ac:dyDescent="0.3">
      <c r="A132" t="s">
        <v>292</v>
      </c>
      <c r="B132" t="s">
        <v>139</v>
      </c>
      <c r="C132" t="s">
        <v>3799</v>
      </c>
    </row>
    <row r="133" spans="1:3" x14ac:dyDescent="0.3">
      <c r="A133" t="s">
        <v>293</v>
      </c>
      <c r="B133" t="s">
        <v>139</v>
      </c>
      <c r="C133" t="s">
        <v>3799</v>
      </c>
    </row>
    <row r="134" spans="1:3" x14ac:dyDescent="0.3">
      <c r="A134" t="s">
        <v>294</v>
      </c>
      <c r="B134" t="s">
        <v>139</v>
      </c>
      <c r="C134" t="s">
        <v>3799</v>
      </c>
    </row>
    <row r="135" spans="1:3" x14ac:dyDescent="0.3">
      <c r="A135" t="s">
        <v>142</v>
      </c>
      <c r="B135" t="s">
        <v>139</v>
      </c>
      <c r="C135" t="s">
        <v>3799</v>
      </c>
    </row>
    <row r="136" spans="1:3" x14ac:dyDescent="0.3">
      <c r="A136" t="s">
        <v>296</v>
      </c>
      <c r="B136" t="s">
        <v>139</v>
      </c>
      <c r="C136" t="s">
        <v>3788</v>
      </c>
    </row>
    <row r="137" spans="1:3" x14ac:dyDescent="0.3">
      <c r="A137" t="s">
        <v>297</v>
      </c>
      <c r="B137" t="s">
        <v>139</v>
      </c>
      <c r="C137" t="s">
        <v>3799</v>
      </c>
    </row>
    <row r="138" spans="1:3" x14ac:dyDescent="0.3">
      <c r="A138" t="s">
        <v>298</v>
      </c>
      <c r="B138" t="s">
        <v>139</v>
      </c>
      <c r="C138" t="s">
        <v>3799</v>
      </c>
    </row>
    <row r="139" spans="1:3" x14ac:dyDescent="0.3">
      <c r="A139" t="s">
        <v>299</v>
      </c>
      <c r="B139" t="s">
        <v>139</v>
      </c>
      <c r="C139" t="s">
        <v>3799</v>
      </c>
    </row>
    <row r="140" spans="1:3" x14ac:dyDescent="0.3">
      <c r="A140" t="s">
        <v>302</v>
      </c>
      <c r="B140" t="s">
        <v>139</v>
      </c>
      <c r="C140" t="s">
        <v>3799</v>
      </c>
    </row>
    <row r="141" spans="1:3" x14ac:dyDescent="0.3">
      <c r="A141" t="s">
        <v>303</v>
      </c>
      <c r="B141" t="s">
        <v>139</v>
      </c>
      <c r="C141" t="s">
        <v>3799</v>
      </c>
    </row>
    <row r="142" spans="1:3" x14ac:dyDescent="0.3">
      <c r="A142" t="s">
        <v>142</v>
      </c>
      <c r="B142" t="s">
        <v>139</v>
      </c>
      <c r="C142" t="s">
        <v>3799</v>
      </c>
    </row>
    <row r="143" spans="1:3" x14ac:dyDescent="0.3">
      <c r="A143" t="s">
        <v>304</v>
      </c>
      <c r="B143" t="s">
        <v>139</v>
      </c>
      <c r="C143" t="s">
        <v>3799</v>
      </c>
    </row>
    <row r="144" spans="1:3" x14ac:dyDescent="0.3">
      <c r="A144" t="s">
        <v>306</v>
      </c>
      <c r="B144" t="s">
        <v>24</v>
      </c>
      <c r="C144" t="s">
        <v>3788</v>
      </c>
    </row>
    <row r="145" spans="1:3" x14ac:dyDescent="0.3">
      <c r="A145" t="s">
        <v>307</v>
      </c>
      <c r="B145" t="s">
        <v>139</v>
      </c>
      <c r="C145" t="s">
        <v>3799</v>
      </c>
    </row>
    <row r="146" spans="1:3" x14ac:dyDescent="0.3">
      <c r="A146" t="s">
        <v>310</v>
      </c>
      <c r="B146" t="s">
        <v>139</v>
      </c>
      <c r="C146" t="s">
        <v>3787</v>
      </c>
    </row>
    <row r="147" spans="1:3" x14ac:dyDescent="0.3">
      <c r="A147" t="s">
        <v>311</v>
      </c>
      <c r="B147" t="s">
        <v>24</v>
      </c>
      <c r="C147" t="s">
        <v>108</v>
      </c>
    </row>
    <row r="148" spans="1:3" x14ac:dyDescent="0.3">
      <c r="A148" t="s">
        <v>112</v>
      </c>
      <c r="B148" t="s">
        <v>24</v>
      </c>
      <c r="C148" t="s">
        <v>3788</v>
      </c>
    </row>
    <row r="149" spans="1:3" x14ac:dyDescent="0.3">
      <c r="A149" t="s">
        <v>316</v>
      </c>
      <c r="B149" t="s">
        <v>159</v>
      </c>
      <c r="C149" t="s">
        <v>3788</v>
      </c>
    </row>
    <row r="150" spans="1:3" x14ac:dyDescent="0.3">
      <c r="A150" t="s">
        <v>317</v>
      </c>
      <c r="B150" t="s">
        <v>24</v>
      </c>
      <c r="C150" t="s">
        <v>3800</v>
      </c>
    </row>
    <row r="151" spans="1:3" x14ac:dyDescent="0.3">
      <c r="A151" t="s">
        <v>319</v>
      </c>
      <c r="B151" t="s">
        <v>24</v>
      </c>
      <c r="C151" t="s">
        <v>3788</v>
      </c>
    </row>
    <row r="152" spans="1:3" x14ac:dyDescent="0.3">
      <c r="A152" t="s">
        <v>320</v>
      </c>
      <c r="B152" t="s">
        <v>159</v>
      </c>
      <c r="C152" t="s">
        <v>3788</v>
      </c>
    </row>
    <row r="153" spans="1:3" x14ac:dyDescent="0.3">
      <c r="A153" t="s">
        <v>142</v>
      </c>
      <c r="B153" t="s">
        <v>139</v>
      </c>
      <c r="C153" t="s">
        <v>3799</v>
      </c>
    </row>
    <row r="154" spans="1:3" x14ac:dyDescent="0.3">
      <c r="A154" t="s">
        <v>310</v>
      </c>
      <c r="B154" t="s">
        <v>139</v>
      </c>
      <c r="C154" t="s">
        <v>3787</v>
      </c>
    </row>
    <row r="155" spans="1:3" x14ac:dyDescent="0.3">
      <c r="A155" t="s">
        <v>321</v>
      </c>
      <c r="B155" t="s">
        <v>139</v>
      </c>
      <c r="C155" t="s">
        <v>3788</v>
      </c>
    </row>
    <row r="156" spans="1:3" x14ac:dyDescent="0.3">
      <c r="A156" t="s">
        <v>112</v>
      </c>
      <c r="B156" t="s">
        <v>24</v>
      </c>
      <c r="C156" t="s">
        <v>3788</v>
      </c>
    </row>
    <row r="157" spans="1:3" x14ac:dyDescent="0.3">
      <c r="A157" t="s">
        <v>112</v>
      </c>
      <c r="B157" t="s">
        <v>24</v>
      </c>
      <c r="C157" t="s">
        <v>3788</v>
      </c>
    </row>
    <row r="158" spans="1:3" x14ac:dyDescent="0.3">
      <c r="A158" t="s">
        <v>112</v>
      </c>
      <c r="B158" t="s">
        <v>24</v>
      </c>
      <c r="C158" t="s">
        <v>3788</v>
      </c>
    </row>
    <row r="159" spans="1:3" x14ac:dyDescent="0.3">
      <c r="A159" t="s">
        <v>112</v>
      </c>
      <c r="B159" t="s">
        <v>24</v>
      </c>
      <c r="C159" t="s">
        <v>3788</v>
      </c>
    </row>
    <row r="160" spans="1:3" x14ac:dyDescent="0.3">
      <c r="A160" t="s">
        <v>112</v>
      </c>
      <c r="B160" t="s">
        <v>24</v>
      </c>
      <c r="C160" t="s">
        <v>3788</v>
      </c>
    </row>
    <row r="161" spans="1:3" x14ac:dyDescent="0.3">
      <c r="A161" t="s">
        <v>142</v>
      </c>
      <c r="B161" t="s">
        <v>139</v>
      </c>
      <c r="C161" t="s">
        <v>3799</v>
      </c>
    </row>
    <row r="162" spans="1:3" x14ac:dyDescent="0.3">
      <c r="A162" t="s">
        <v>112</v>
      </c>
      <c r="B162" t="s">
        <v>24</v>
      </c>
      <c r="C162" t="s">
        <v>3788</v>
      </c>
    </row>
    <row r="163" spans="1:3" x14ac:dyDescent="0.3">
      <c r="A163" t="s">
        <v>112</v>
      </c>
      <c r="B163" t="s">
        <v>24</v>
      </c>
      <c r="C163" t="s">
        <v>3788</v>
      </c>
    </row>
    <row r="164" spans="1:3" x14ac:dyDescent="0.3">
      <c r="A164" t="s">
        <v>142</v>
      </c>
      <c r="B164" t="s">
        <v>139</v>
      </c>
      <c r="C164" t="s">
        <v>3799</v>
      </c>
    </row>
    <row r="165" spans="1:3" x14ac:dyDescent="0.3">
      <c r="A165" t="s">
        <v>142</v>
      </c>
      <c r="B165" t="s">
        <v>139</v>
      </c>
      <c r="C165" t="s">
        <v>3799</v>
      </c>
    </row>
    <row r="166" spans="1:3" x14ac:dyDescent="0.3">
      <c r="A166" t="s">
        <v>142</v>
      </c>
      <c r="B166" t="s">
        <v>139</v>
      </c>
      <c r="C166" t="s">
        <v>3799</v>
      </c>
    </row>
    <row r="167" spans="1:3" x14ac:dyDescent="0.3">
      <c r="A167" t="s">
        <v>142</v>
      </c>
      <c r="B167" t="s">
        <v>139</v>
      </c>
      <c r="C167" t="s">
        <v>3799</v>
      </c>
    </row>
    <row r="168" spans="1:3" x14ac:dyDescent="0.3">
      <c r="A168" t="s">
        <v>112</v>
      </c>
      <c r="B168" t="s">
        <v>139</v>
      </c>
      <c r="C168" t="s">
        <v>3788</v>
      </c>
    </row>
    <row r="169" spans="1:3" x14ac:dyDescent="0.3">
      <c r="A169" t="s">
        <v>324</v>
      </c>
      <c r="B169" t="s">
        <v>24</v>
      </c>
      <c r="C169" t="s">
        <v>3788</v>
      </c>
    </row>
    <row r="170" spans="1:3" x14ac:dyDescent="0.3">
      <c r="A170" t="s">
        <v>112</v>
      </c>
      <c r="B170" t="s">
        <v>24</v>
      </c>
      <c r="C170" t="s">
        <v>3788</v>
      </c>
    </row>
    <row r="171" spans="1:3" x14ac:dyDescent="0.3">
      <c r="A171" t="s">
        <v>142</v>
      </c>
      <c r="B171" t="s">
        <v>139</v>
      </c>
      <c r="C171" t="s">
        <v>3799</v>
      </c>
    </row>
    <row r="172" spans="1:3" x14ac:dyDescent="0.3">
      <c r="A172" t="s">
        <v>112</v>
      </c>
      <c r="B172" t="s">
        <v>24</v>
      </c>
      <c r="C172" t="s">
        <v>3788</v>
      </c>
    </row>
    <row r="173" spans="1:3" x14ac:dyDescent="0.3">
      <c r="A173" t="s">
        <v>114</v>
      </c>
      <c r="B173" t="s">
        <v>24</v>
      </c>
      <c r="C173" t="s">
        <v>3788</v>
      </c>
    </row>
    <row r="174" spans="1:3" x14ac:dyDescent="0.3">
      <c r="A174" t="s">
        <v>172</v>
      </c>
      <c r="B174" t="s">
        <v>139</v>
      </c>
      <c r="C174" t="s">
        <v>3799</v>
      </c>
    </row>
    <row r="175" spans="1:3" x14ac:dyDescent="0.3">
      <c r="A175" t="s">
        <v>142</v>
      </c>
      <c r="B175" t="s">
        <v>139</v>
      </c>
      <c r="C175" t="s">
        <v>3799</v>
      </c>
    </row>
    <row r="176" spans="1:3" x14ac:dyDescent="0.3">
      <c r="A176" t="s">
        <v>326</v>
      </c>
      <c r="B176" t="s">
        <v>139</v>
      </c>
      <c r="C176" t="s">
        <v>3799</v>
      </c>
    </row>
    <row r="177" spans="1:3" x14ac:dyDescent="0.3">
      <c r="A177" t="s">
        <v>142</v>
      </c>
      <c r="B177" t="s">
        <v>139</v>
      </c>
      <c r="C177" t="s">
        <v>3799</v>
      </c>
    </row>
    <row r="178" spans="1:3" x14ac:dyDescent="0.3">
      <c r="A178" t="s">
        <v>327</v>
      </c>
      <c r="B178" t="s">
        <v>24</v>
      </c>
      <c r="C178" t="s">
        <v>3788</v>
      </c>
    </row>
    <row r="179" spans="1:3" x14ac:dyDescent="0.3">
      <c r="A179" t="s">
        <v>142</v>
      </c>
      <c r="B179" t="s">
        <v>139</v>
      </c>
      <c r="C179" t="s">
        <v>3799</v>
      </c>
    </row>
    <row r="180" spans="1:3" x14ac:dyDescent="0.3">
      <c r="A180" t="s">
        <v>328</v>
      </c>
      <c r="B180" t="s">
        <v>24</v>
      </c>
      <c r="C180" t="s">
        <v>3788</v>
      </c>
    </row>
    <row r="181" spans="1:3" x14ac:dyDescent="0.3">
      <c r="A181" t="s">
        <v>142</v>
      </c>
      <c r="B181" t="s">
        <v>139</v>
      </c>
      <c r="C181" t="s">
        <v>3799</v>
      </c>
    </row>
    <row r="182" spans="1:3" x14ac:dyDescent="0.3">
      <c r="A182" t="s">
        <v>324</v>
      </c>
      <c r="B182" t="s">
        <v>24</v>
      </c>
      <c r="C182" t="s">
        <v>3788</v>
      </c>
    </row>
    <row r="183" spans="1:3" x14ac:dyDescent="0.3">
      <c r="A183" t="s">
        <v>142</v>
      </c>
      <c r="B183" t="s">
        <v>139</v>
      </c>
      <c r="C183" t="s">
        <v>3799</v>
      </c>
    </row>
    <row r="184" spans="1:3" x14ac:dyDescent="0.3">
      <c r="A184" t="s">
        <v>142</v>
      </c>
      <c r="B184" t="s">
        <v>139</v>
      </c>
      <c r="C184" t="s">
        <v>3799</v>
      </c>
    </row>
    <row r="185" spans="1:3" x14ac:dyDescent="0.3">
      <c r="A185" t="s">
        <v>142</v>
      </c>
      <c r="B185" t="s">
        <v>139</v>
      </c>
      <c r="C185" t="s">
        <v>3799</v>
      </c>
    </row>
    <row r="186" spans="1:3" x14ac:dyDescent="0.3">
      <c r="A186" t="s">
        <v>142</v>
      </c>
      <c r="B186" t="s">
        <v>139</v>
      </c>
      <c r="C186" t="s">
        <v>3799</v>
      </c>
    </row>
    <row r="187" spans="1:3" x14ac:dyDescent="0.3">
      <c r="A187" t="s">
        <v>142</v>
      </c>
      <c r="B187" t="s">
        <v>139</v>
      </c>
      <c r="C187" t="s">
        <v>3799</v>
      </c>
    </row>
    <row r="188" spans="1:3" x14ac:dyDescent="0.3">
      <c r="A188" t="s">
        <v>142</v>
      </c>
      <c r="B188" t="s">
        <v>139</v>
      </c>
      <c r="C188" t="s">
        <v>3799</v>
      </c>
    </row>
    <row r="189" spans="1:3" x14ac:dyDescent="0.3">
      <c r="A189" t="s">
        <v>331</v>
      </c>
      <c r="B189" t="s">
        <v>139</v>
      </c>
      <c r="C189" t="s">
        <v>3799</v>
      </c>
    </row>
    <row r="190" spans="1:3" x14ac:dyDescent="0.3">
      <c r="A190" t="s">
        <v>332</v>
      </c>
      <c r="B190" t="s">
        <v>139</v>
      </c>
      <c r="C190" t="s">
        <v>3799</v>
      </c>
    </row>
    <row r="191" spans="1:3" x14ac:dyDescent="0.3">
      <c r="A191" t="s">
        <v>333</v>
      </c>
      <c r="B191" t="s">
        <v>139</v>
      </c>
      <c r="C191" t="s">
        <v>3799</v>
      </c>
    </row>
    <row r="192" spans="1:3" x14ac:dyDescent="0.3">
      <c r="A192" t="s">
        <v>24</v>
      </c>
      <c r="B192" t="s">
        <v>24</v>
      </c>
      <c r="C192" t="s">
        <v>3788</v>
      </c>
    </row>
    <row r="193" spans="1:3" x14ac:dyDescent="0.3">
      <c r="A193" t="s">
        <v>172</v>
      </c>
      <c r="B193" t="s">
        <v>139</v>
      </c>
      <c r="C193" t="s">
        <v>3799</v>
      </c>
    </row>
    <row r="194" spans="1:3" x14ac:dyDescent="0.3">
      <c r="A194" t="s">
        <v>334</v>
      </c>
      <c r="B194" t="s">
        <v>139</v>
      </c>
      <c r="C194" t="s">
        <v>3799</v>
      </c>
    </row>
    <row r="195" spans="1:3" x14ac:dyDescent="0.3">
      <c r="A195" t="s">
        <v>246</v>
      </c>
      <c r="B195" t="s">
        <v>159</v>
      </c>
      <c r="C195" t="s">
        <v>3800</v>
      </c>
    </row>
    <row r="196" spans="1:3" x14ac:dyDescent="0.3">
      <c r="A196" t="s">
        <v>337</v>
      </c>
      <c r="B196" t="s">
        <v>139</v>
      </c>
      <c r="C196" t="s">
        <v>3799</v>
      </c>
    </row>
    <row r="197" spans="1:3" x14ac:dyDescent="0.3">
      <c r="A197" t="s">
        <v>338</v>
      </c>
      <c r="B197" t="s">
        <v>159</v>
      </c>
      <c r="C197" t="s">
        <v>3788</v>
      </c>
    </row>
    <row r="198" spans="1:3" x14ac:dyDescent="0.3">
      <c r="A198" t="s">
        <v>340</v>
      </c>
      <c r="B198" t="s">
        <v>24</v>
      </c>
      <c r="C198" t="s">
        <v>3788</v>
      </c>
    </row>
    <row r="199" spans="1:3" x14ac:dyDescent="0.3">
      <c r="A199" t="s">
        <v>341</v>
      </c>
      <c r="B199" t="s">
        <v>24</v>
      </c>
      <c r="C199" t="s">
        <v>3788</v>
      </c>
    </row>
    <row r="200" spans="1:3" x14ac:dyDescent="0.3">
      <c r="A200" t="s">
        <v>112</v>
      </c>
      <c r="B200" t="s">
        <v>24</v>
      </c>
      <c r="C200" t="s">
        <v>3788</v>
      </c>
    </row>
    <row r="201" spans="1:3" x14ac:dyDescent="0.3">
      <c r="A201" t="s">
        <v>112</v>
      </c>
      <c r="B201" t="s">
        <v>24</v>
      </c>
      <c r="C201" t="s">
        <v>3788</v>
      </c>
    </row>
    <row r="202" spans="1:3" x14ac:dyDescent="0.3">
      <c r="A202" t="s">
        <v>172</v>
      </c>
      <c r="B202" t="s">
        <v>139</v>
      </c>
      <c r="C202" t="s">
        <v>3799</v>
      </c>
    </row>
    <row r="203" spans="1:3" x14ac:dyDescent="0.3">
      <c r="A203" t="s">
        <v>342</v>
      </c>
      <c r="B203" t="s">
        <v>139</v>
      </c>
      <c r="C203" t="s">
        <v>3799</v>
      </c>
    </row>
    <row r="204" spans="1:3" x14ac:dyDescent="0.3">
      <c r="A204" t="s">
        <v>344</v>
      </c>
      <c r="B204" t="s">
        <v>139</v>
      </c>
      <c r="C204" t="s">
        <v>3788</v>
      </c>
    </row>
    <row r="205" spans="1:3" x14ac:dyDescent="0.3">
      <c r="A205" t="s">
        <v>345</v>
      </c>
      <c r="B205" t="s">
        <v>139</v>
      </c>
      <c r="C205" t="s">
        <v>3799</v>
      </c>
    </row>
    <row r="206" spans="1:3" x14ac:dyDescent="0.3">
      <c r="A206" t="s">
        <v>346</v>
      </c>
      <c r="B206" t="s">
        <v>139</v>
      </c>
      <c r="C206" t="s">
        <v>3799</v>
      </c>
    </row>
    <row r="207" spans="1:3" x14ac:dyDescent="0.3">
      <c r="A207" t="s">
        <v>348</v>
      </c>
      <c r="B207" t="s">
        <v>139</v>
      </c>
      <c r="C207" t="s">
        <v>108</v>
      </c>
    </row>
    <row r="208" spans="1:3" x14ac:dyDescent="0.3">
      <c r="A208" t="s">
        <v>24</v>
      </c>
      <c r="B208" t="s">
        <v>139</v>
      </c>
      <c r="C208" t="s">
        <v>3788</v>
      </c>
    </row>
    <row r="209" spans="1:3" x14ac:dyDescent="0.3">
      <c r="A209" t="s">
        <v>25</v>
      </c>
      <c r="B209" t="s">
        <v>139</v>
      </c>
      <c r="C209" t="s">
        <v>3787</v>
      </c>
    </row>
    <row r="210" spans="1:3" x14ac:dyDescent="0.3">
      <c r="A210" t="s">
        <v>355</v>
      </c>
      <c r="B210" t="s">
        <v>139</v>
      </c>
      <c r="C210" t="s">
        <v>93</v>
      </c>
    </row>
    <row r="211" spans="1:3" x14ac:dyDescent="0.3">
      <c r="A211" t="s">
        <v>357</v>
      </c>
      <c r="B211" t="s">
        <v>139</v>
      </c>
      <c r="C211" t="s">
        <v>3788</v>
      </c>
    </row>
    <row r="212" spans="1:3" x14ac:dyDescent="0.3">
      <c r="A212" t="s">
        <v>25</v>
      </c>
      <c r="B212" t="s">
        <v>139</v>
      </c>
      <c r="C212" t="s">
        <v>3787</v>
      </c>
    </row>
    <row r="213" spans="1:3" x14ac:dyDescent="0.3">
      <c r="A213" t="s">
        <v>86</v>
      </c>
      <c r="B213" t="s">
        <v>139</v>
      </c>
      <c r="C213" t="s">
        <v>3788</v>
      </c>
    </row>
    <row r="214" spans="1:3" x14ac:dyDescent="0.3">
      <c r="A214" t="s">
        <v>135</v>
      </c>
      <c r="B214" t="s">
        <v>139</v>
      </c>
      <c r="C214" t="s">
        <v>3787</v>
      </c>
    </row>
    <row r="215" spans="1:3" x14ac:dyDescent="0.3">
      <c r="A215" t="s">
        <v>367</v>
      </c>
      <c r="B215" t="s">
        <v>139</v>
      </c>
      <c r="C215" t="s">
        <v>3789</v>
      </c>
    </row>
    <row r="216" spans="1:3" x14ac:dyDescent="0.3">
      <c r="A216" t="s">
        <v>25</v>
      </c>
      <c r="B216" t="s">
        <v>139</v>
      </c>
      <c r="C216" t="s">
        <v>3787</v>
      </c>
    </row>
    <row r="217" spans="1:3" x14ac:dyDescent="0.3">
      <c r="A217" t="s">
        <v>25</v>
      </c>
      <c r="B217" t="s">
        <v>139</v>
      </c>
      <c r="C217" t="s">
        <v>3787</v>
      </c>
    </row>
    <row r="218" spans="1:3" x14ac:dyDescent="0.3">
      <c r="A218" t="s">
        <v>25</v>
      </c>
      <c r="B218" t="s">
        <v>139</v>
      </c>
      <c r="C218" t="s">
        <v>3787</v>
      </c>
    </row>
    <row r="219" spans="1:3" x14ac:dyDescent="0.3">
      <c r="A219" t="s">
        <v>378</v>
      </c>
      <c r="B219" t="s">
        <v>139</v>
      </c>
      <c r="C219" t="s">
        <v>3787</v>
      </c>
    </row>
    <row r="220" spans="1:3" x14ac:dyDescent="0.3">
      <c r="A220" t="s">
        <v>382</v>
      </c>
      <c r="B220" t="s">
        <v>139</v>
      </c>
      <c r="C220" t="s">
        <v>3790</v>
      </c>
    </row>
    <row r="221" spans="1:3" x14ac:dyDescent="0.3">
      <c r="A221" t="s">
        <v>387</v>
      </c>
      <c r="B221" t="s">
        <v>139</v>
      </c>
      <c r="C221" t="s">
        <v>3788</v>
      </c>
    </row>
    <row r="222" spans="1:3" x14ac:dyDescent="0.3">
      <c r="A222" t="s">
        <v>250</v>
      </c>
      <c r="B222" t="s">
        <v>139</v>
      </c>
      <c r="C222" t="s">
        <v>93</v>
      </c>
    </row>
    <row r="223" spans="1:3" x14ac:dyDescent="0.3">
      <c r="A223" t="s">
        <v>25</v>
      </c>
      <c r="B223" t="s">
        <v>139</v>
      </c>
      <c r="C223" t="s">
        <v>3787</v>
      </c>
    </row>
    <row r="224" spans="1:3" x14ac:dyDescent="0.3">
      <c r="A224" t="s">
        <v>395</v>
      </c>
      <c r="B224" t="s">
        <v>139</v>
      </c>
      <c r="C224" t="s">
        <v>3789</v>
      </c>
    </row>
    <row r="225" spans="1:3" x14ac:dyDescent="0.3">
      <c r="A225" t="s">
        <v>396</v>
      </c>
      <c r="B225" t="s">
        <v>139</v>
      </c>
      <c r="C225" t="s">
        <v>108</v>
      </c>
    </row>
    <row r="226" spans="1:3" x14ac:dyDescent="0.3">
      <c r="A226" t="s">
        <v>397</v>
      </c>
      <c r="B226" t="s">
        <v>139</v>
      </c>
      <c r="C226" t="s">
        <v>108</v>
      </c>
    </row>
    <row r="227" spans="1:3" x14ac:dyDescent="0.3">
      <c r="A227" t="s">
        <v>142</v>
      </c>
      <c r="B227" t="s">
        <v>159</v>
      </c>
      <c r="C227" t="s">
        <v>3799</v>
      </c>
    </row>
    <row r="228" spans="1:3" x14ac:dyDescent="0.3">
      <c r="A228" t="s">
        <v>128</v>
      </c>
      <c r="B228" t="s">
        <v>159</v>
      </c>
      <c r="C228" t="s">
        <v>3788</v>
      </c>
    </row>
    <row r="229" spans="1:3" x14ac:dyDescent="0.3">
      <c r="A229" t="s">
        <v>405</v>
      </c>
      <c r="B229" t="s">
        <v>139</v>
      </c>
      <c r="C229" t="s">
        <v>3787</v>
      </c>
    </row>
    <row r="230" spans="1:3" x14ac:dyDescent="0.3">
      <c r="A230" t="s">
        <v>408</v>
      </c>
      <c r="B230" t="s">
        <v>139</v>
      </c>
      <c r="C230" t="s">
        <v>3788</v>
      </c>
    </row>
    <row r="231" spans="1:3" x14ac:dyDescent="0.3">
      <c r="A231" t="s">
        <v>409</v>
      </c>
      <c r="B231" t="s">
        <v>139</v>
      </c>
      <c r="C231" t="s">
        <v>3787</v>
      </c>
    </row>
    <row r="232" spans="1:3" x14ac:dyDescent="0.3">
      <c r="A232" t="s">
        <v>411</v>
      </c>
      <c r="B232" t="s">
        <v>139</v>
      </c>
      <c r="C232" t="s">
        <v>3788</v>
      </c>
    </row>
    <row r="233" spans="1:3" x14ac:dyDescent="0.3">
      <c r="A233" t="s">
        <v>412</v>
      </c>
      <c r="B233" t="s">
        <v>139</v>
      </c>
      <c r="C233" t="s">
        <v>3788</v>
      </c>
    </row>
    <row r="234" spans="1:3" x14ac:dyDescent="0.3">
      <c r="A234" t="s">
        <v>418</v>
      </c>
      <c r="B234" t="s">
        <v>159</v>
      </c>
      <c r="C234" t="s">
        <v>3788</v>
      </c>
    </row>
    <row r="235" spans="1:3" x14ac:dyDescent="0.3">
      <c r="A235" t="s">
        <v>420</v>
      </c>
      <c r="B235" t="s">
        <v>139</v>
      </c>
      <c r="C235" t="s">
        <v>3788</v>
      </c>
    </row>
    <row r="236" spans="1:3" x14ac:dyDescent="0.3">
      <c r="A236" t="s">
        <v>424</v>
      </c>
      <c r="B236" t="s">
        <v>139</v>
      </c>
      <c r="C236" t="s">
        <v>3788</v>
      </c>
    </row>
    <row r="237" spans="1:3" x14ac:dyDescent="0.3">
      <c r="A237" t="s">
        <v>425</v>
      </c>
      <c r="B237" t="s">
        <v>24</v>
      </c>
      <c r="C237" t="s">
        <v>3788</v>
      </c>
    </row>
    <row r="238" spans="1:3" x14ac:dyDescent="0.3">
      <c r="A238" t="s">
        <v>426</v>
      </c>
      <c r="B238" t="s">
        <v>139</v>
      </c>
      <c r="C238" t="s">
        <v>3787</v>
      </c>
    </row>
    <row r="239" spans="1:3" x14ac:dyDescent="0.3">
      <c r="A239" t="s">
        <v>427</v>
      </c>
      <c r="B239" t="s">
        <v>139</v>
      </c>
      <c r="C239" t="s">
        <v>3787</v>
      </c>
    </row>
    <row r="240" spans="1:3" x14ac:dyDescent="0.3">
      <c r="A240" t="s">
        <v>428</v>
      </c>
      <c r="B240" t="s">
        <v>139</v>
      </c>
      <c r="C240" t="s">
        <v>93</v>
      </c>
    </row>
    <row r="241" spans="1:3" x14ac:dyDescent="0.3">
      <c r="A241" t="s">
        <v>25</v>
      </c>
      <c r="B241" t="s">
        <v>139</v>
      </c>
      <c r="C241" t="s">
        <v>3787</v>
      </c>
    </row>
    <row r="242" spans="1:3" x14ac:dyDescent="0.3">
      <c r="A242" t="s">
        <v>431</v>
      </c>
      <c r="B242" t="s">
        <v>139</v>
      </c>
      <c r="C242" t="s">
        <v>108</v>
      </c>
    </row>
    <row r="243" spans="1:3" x14ac:dyDescent="0.3">
      <c r="A243" t="s">
        <v>335</v>
      </c>
      <c r="B243" t="s">
        <v>139</v>
      </c>
      <c r="C243" t="s">
        <v>3789</v>
      </c>
    </row>
    <row r="244" spans="1:3" x14ac:dyDescent="0.3">
      <c r="A244" t="s">
        <v>432</v>
      </c>
      <c r="B244" t="s">
        <v>139</v>
      </c>
      <c r="C244" t="s">
        <v>108</v>
      </c>
    </row>
    <row r="245" spans="1:3" x14ac:dyDescent="0.3">
      <c r="A245" t="s">
        <v>433</v>
      </c>
      <c r="B245" t="s">
        <v>139</v>
      </c>
      <c r="C245" t="s">
        <v>93</v>
      </c>
    </row>
    <row r="246" spans="1:3" x14ac:dyDescent="0.3">
      <c r="A246" t="s">
        <v>437</v>
      </c>
      <c r="B246" t="s">
        <v>139</v>
      </c>
      <c r="C246" t="s">
        <v>3799</v>
      </c>
    </row>
    <row r="247" spans="1:3" x14ac:dyDescent="0.3">
      <c r="A247" t="s">
        <v>25</v>
      </c>
      <c r="B247" t="s">
        <v>139</v>
      </c>
      <c r="C247" t="s">
        <v>3787</v>
      </c>
    </row>
    <row r="248" spans="1:3" x14ac:dyDescent="0.3">
      <c r="A248" t="s">
        <v>25</v>
      </c>
      <c r="B248" t="s">
        <v>139</v>
      </c>
      <c r="C248" t="s">
        <v>3787</v>
      </c>
    </row>
    <row r="249" spans="1:3" x14ac:dyDescent="0.3">
      <c r="A249" t="s">
        <v>25</v>
      </c>
      <c r="B249" t="s">
        <v>139</v>
      </c>
      <c r="C249" t="s">
        <v>3787</v>
      </c>
    </row>
    <row r="250" spans="1:3" x14ac:dyDescent="0.3">
      <c r="A250" t="s">
        <v>25</v>
      </c>
      <c r="B250" t="s">
        <v>139</v>
      </c>
      <c r="C250" t="s">
        <v>3787</v>
      </c>
    </row>
    <row r="251" spans="1:3" x14ac:dyDescent="0.3">
      <c r="A251" t="s">
        <v>441</v>
      </c>
      <c r="B251" t="s">
        <v>139</v>
      </c>
      <c r="C251" t="s">
        <v>93</v>
      </c>
    </row>
    <row r="252" spans="1:3" x14ac:dyDescent="0.3">
      <c r="A252" t="s">
        <v>443</v>
      </c>
      <c r="B252" t="s">
        <v>139</v>
      </c>
      <c r="C252" t="s">
        <v>108</v>
      </c>
    </row>
    <row r="253" spans="1:3" x14ac:dyDescent="0.3">
      <c r="A253" t="s">
        <v>444</v>
      </c>
      <c r="B253" t="s">
        <v>139</v>
      </c>
      <c r="C253" t="s">
        <v>108</v>
      </c>
    </row>
    <row r="254" spans="1:3" x14ac:dyDescent="0.3">
      <c r="A254" t="s">
        <v>25</v>
      </c>
      <c r="B254" t="s">
        <v>139</v>
      </c>
      <c r="C254" t="s">
        <v>3787</v>
      </c>
    </row>
    <row r="255" spans="1:3" x14ac:dyDescent="0.3">
      <c r="A255" t="s">
        <v>25</v>
      </c>
      <c r="B255" t="s">
        <v>139</v>
      </c>
      <c r="C255" t="s">
        <v>3787</v>
      </c>
    </row>
    <row r="256" spans="1:3" x14ac:dyDescent="0.3">
      <c r="A256" t="s">
        <v>445</v>
      </c>
      <c r="B256" t="s">
        <v>139</v>
      </c>
      <c r="C256" t="s">
        <v>3787</v>
      </c>
    </row>
    <row r="257" spans="1:3" x14ac:dyDescent="0.3">
      <c r="A257" t="s">
        <v>447</v>
      </c>
      <c r="B257" t="s">
        <v>139</v>
      </c>
      <c r="C257" t="s">
        <v>93</v>
      </c>
    </row>
    <row r="258" spans="1:3" x14ac:dyDescent="0.3">
      <c r="A258" t="s">
        <v>449</v>
      </c>
      <c r="B258" t="s">
        <v>139</v>
      </c>
      <c r="C258" t="s">
        <v>108</v>
      </c>
    </row>
    <row r="259" spans="1:3" x14ac:dyDescent="0.3">
      <c r="A259" t="s">
        <v>450</v>
      </c>
      <c r="B259" t="s">
        <v>139</v>
      </c>
      <c r="C259" t="s">
        <v>3790</v>
      </c>
    </row>
    <row r="260" spans="1:3" x14ac:dyDescent="0.3">
      <c r="A260" t="s">
        <v>445</v>
      </c>
      <c r="B260" t="s">
        <v>139</v>
      </c>
      <c r="C260" t="s">
        <v>3787</v>
      </c>
    </row>
    <row r="261" spans="1:3" x14ac:dyDescent="0.3">
      <c r="A261" t="s">
        <v>25</v>
      </c>
      <c r="B261" t="s">
        <v>139</v>
      </c>
      <c r="C261" t="s">
        <v>3787</v>
      </c>
    </row>
    <row r="262" spans="1:3" x14ac:dyDescent="0.3">
      <c r="A262" t="s">
        <v>25</v>
      </c>
      <c r="B262" t="s">
        <v>139</v>
      </c>
      <c r="C262" t="s">
        <v>3787</v>
      </c>
    </row>
    <row r="263" spans="1:3" x14ac:dyDescent="0.3">
      <c r="A263" t="s">
        <v>464</v>
      </c>
      <c r="B263" t="s">
        <v>139</v>
      </c>
      <c r="C263" t="s">
        <v>3799</v>
      </c>
    </row>
    <row r="264" spans="1:3" x14ac:dyDescent="0.3">
      <c r="A264" t="s">
        <v>471</v>
      </c>
      <c r="B264" t="s">
        <v>159</v>
      </c>
      <c r="C264" t="s">
        <v>3788</v>
      </c>
    </row>
    <row r="265" spans="1:3" x14ac:dyDescent="0.3">
      <c r="A265" t="s">
        <v>473</v>
      </c>
      <c r="B265" t="s">
        <v>159</v>
      </c>
      <c r="C265" t="s">
        <v>3799</v>
      </c>
    </row>
    <row r="266" spans="1:3" x14ac:dyDescent="0.3">
      <c r="A266" t="s">
        <v>172</v>
      </c>
      <c r="B266" t="s">
        <v>159</v>
      </c>
      <c r="C266" t="s">
        <v>3799</v>
      </c>
    </row>
    <row r="267" spans="1:3" x14ac:dyDescent="0.3">
      <c r="A267" t="s">
        <v>246</v>
      </c>
      <c r="B267" t="s">
        <v>139</v>
      </c>
      <c r="C267" t="s">
        <v>3800</v>
      </c>
    </row>
    <row r="268" spans="1:3" x14ac:dyDescent="0.3">
      <c r="A268" t="s">
        <v>481</v>
      </c>
      <c r="B268" t="s">
        <v>139</v>
      </c>
      <c r="C268" t="s">
        <v>3799</v>
      </c>
    </row>
    <row r="269" spans="1:3" x14ac:dyDescent="0.3">
      <c r="A269" t="s">
        <v>482</v>
      </c>
      <c r="B269" t="s">
        <v>139</v>
      </c>
      <c r="C269" t="s">
        <v>3799</v>
      </c>
    </row>
    <row r="270" spans="1:3" x14ac:dyDescent="0.3">
      <c r="A270" t="s">
        <v>198</v>
      </c>
      <c r="B270" t="s">
        <v>159</v>
      </c>
      <c r="C270" t="s">
        <v>3799</v>
      </c>
    </row>
    <row r="271" spans="1:3" x14ac:dyDescent="0.3">
      <c r="A271" t="s">
        <v>484</v>
      </c>
      <c r="B271" t="s">
        <v>139</v>
      </c>
      <c r="C271" t="s">
        <v>3799</v>
      </c>
    </row>
    <row r="272" spans="1:3" x14ac:dyDescent="0.3">
      <c r="A272" t="s">
        <v>485</v>
      </c>
      <c r="B272" t="s">
        <v>139</v>
      </c>
      <c r="C272" t="s">
        <v>93</v>
      </c>
    </row>
    <row r="273" spans="1:3" x14ac:dyDescent="0.3">
      <c r="A273" t="s">
        <v>486</v>
      </c>
      <c r="B273" t="s">
        <v>139</v>
      </c>
      <c r="C273" t="s">
        <v>3788</v>
      </c>
    </row>
    <row r="274" spans="1:3" x14ac:dyDescent="0.3">
      <c r="A274" t="s">
        <v>487</v>
      </c>
      <c r="B274" t="s">
        <v>139</v>
      </c>
      <c r="C274" t="s">
        <v>3788</v>
      </c>
    </row>
    <row r="275" spans="1:3" x14ac:dyDescent="0.3">
      <c r="A275" t="s">
        <v>491</v>
      </c>
      <c r="B275" t="s">
        <v>139</v>
      </c>
      <c r="C275" t="s">
        <v>93</v>
      </c>
    </row>
    <row r="276" spans="1:3" x14ac:dyDescent="0.3">
      <c r="A276" t="s">
        <v>142</v>
      </c>
      <c r="B276" t="s">
        <v>139</v>
      </c>
      <c r="C276" t="s">
        <v>3799</v>
      </c>
    </row>
    <row r="277" spans="1:3" x14ac:dyDescent="0.3">
      <c r="A277" t="s">
        <v>25</v>
      </c>
      <c r="B277" t="s">
        <v>139</v>
      </c>
      <c r="C277" t="s">
        <v>3787</v>
      </c>
    </row>
    <row r="278" spans="1:3" x14ac:dyDescent="0.3">
      <c r="A278" t="s">
        <v>490</v>
      </c>
      <c r="B278" t="s">
        <v>139</v>
      </c>
      <c r="C278" t="s">
        <v>3788</v>
      </c>
    </row>
    <row r="279" spans="1:3" x14ac:dyDescent="0.3">
      <c r="A279" t="s">
        <v>500</v>
      </c>
      <c r="B279" t="s">
        <v>159</v>
      </c>
      <c r="C279" t="s">
        <v>3788</v>
      </c>
    </row>
    <row r="280" spans="1:3" x14ac:dyDescent="0.3">
      <c r="A280" t="s">
        <v>508</v>
      </c>
      <c r="B280" t="s">
        <v>139</v>
      </c>
      <c r="C280" t="s">
        <v>3790</v>
      </c>
    </row>
    <row r="281" spans="1:3" x14ac:dyDescent="0.3">
      <c r="A281" t="s">
        <v>510</v>
      </c>
      <c r="B281" t="s">
        <v>159</v>
      </c>
      <c r="C281" t="s">
        <v>3788</v>
      </c>
    </row>
    <row r="282" spans="1:3" x14ac:dyDescent="0.3">
      <c r="A282" t="s">
        <v>25</v>
      </c>
      <c r="B282" t="s">
        <v>139</v>
      </c>
      <c r="C282" t="s">
        <v>3787</v>
      </c>
    </row>
    <row r="283" spans="1:3" x14ac:dyDescent="0.3">
      <c r="A283" t="s">
        <v>513</v>
      </c>
      <c r="B283" t="s">
        <v>159</v>
      </c>
      <c r="C283" t="s">
        <v>93</v>
      </c>
    </row>
    <row r="284" spans="1:3" x14ac:dyDescent="0.3">
      <c r="A284" t="s">
        <v>514</v>
      </c>
      <c r="B284" t="s">
        <v>159</v>
      </c>
      <c r="C284" t="s">
        <v>108</v>
      </c>
    </row>
    <row r="285" spans="1:3" x14ac:dyDescent="0.3">
      <c r="A285" t="s">
        <v>515</v>
      </c>
      <c r="B285" t="s">
        <v>159</v>
      </c>
      <c r="C285" t="s">
        <v>3787</v>
      </c>
    </row>
    <row r="286" spans="1:3" x14ac:dyDescent="0.3">
      <c r="A286" t="s">
        <v>516</v>
      </c>
      <c r="B286" t="s">
        <v>24</v>
      </c>
      <c r="C286" t="s">
        <v>3788</v>
      </c>
    </row>
    <row r="287" spans="1:3" x14ac:dyDescent="0.3">
      <c r="A287" t="s">
        <v>522</v>
      </c>
      <c r="B287" t="s">
        <v>159</v>
      </c>
      <c r="C287" t="s">
        <v>3799</v>
      </c>
    </row>
    <row r="288" spans="1:3" x14ac:dyDescent="0.3">
      <c r="A288" t="s">
        <v>525</v>
      </c>
      <c r="B288" t="s">
        <v>139</v>
      </c>
      <c r="C288" t="s">
        <v>3799</v>
      </c>
    </row>
    <row r="289" spans="1:3" x14ac:dyDescent="0.3">
      <c r="A289" t="s">
        <v>142</v>
      </c>
      <c r="B289" t="s">
        <v>139</v>
      </c>
      <c r="C289" t="s">
        <v>3799</v>
      </c>
    </row>
    <row r="290" spans="1:3" x14ac:dyDescent="0.3">
      <c r="A290" t="s">
        <v>527</v>
      </c>
      <c r="B290" t="s">
        <v>139</v>
      </c>
      <c r="C290" t="s">
        <v>3788</v>
      </c>
    </row>
    <row r="291" spans="1:3" x14ac:dyDescent="0.3">
      <c r="A291" t="s">
        <v>172</v>
      </c>
      <c r="B291" t="s">
        <v>159</v>
      </c>
      <c r="C291" t="s">
        <v>3799</v>
      </c>
    </row>
    <row r="292" spans="1:3" x14ac:dyDescent="0.3">
      <c r="A292" t="s">
        <v>540</v>
      </c>
      <c r="B292" t="s">
        <v>159</v>
      </c>
      <c r="C292" t="s">
        <v>3799</v>
      </c>
    </row>
    <row r="293" spans="1:3" x14ac:dyDescent="0.3">
      <c r="A293" t="s">
        <v>542</v>
      </c>
      <c r="B293" t="s">
        <v>24</v>
      </c>
      <c r="C293" t="s">
        <v>3788</v>
      </c>
    </row>
    <row r="294" spans="1:3" x14ac:dyDescent="0.3">
      <c r="A294" t="s">
        <v>543</v>
      </c>
      <c r="B294" t="s">
        <v>159</v>
      </c>
      <c r="C294" t="s">
        <v>3799</v>
      </c>
    </row>
    <row r="295" spans="1:3" x14ac:dyDescent="0.3">
      <c r="A295" t="s">
        <v>544</v>
      </c>
      <c r="B295" t="s">
        <v>159</v>
      </c>
      <c r="C295" t="s">
        <v>3799</v>
      </c>
    </row>
    <row r="296" spans="1:3" x14ac:dyDescent="0.3">
      <c r="A296" t="s">
        <v>546</v>
      </c>
      <c r="B296" t="s">
        <v>139</v>
      </c>
      <c r="C296" t="s">
        <v>3799</v>
      </c>
    </row>
    <row r="297" spans="1:3" x14ac:dyDescent="0.3">
      <c r="A297" t="s">
        <v>552</v>
      </c>
      <c r="B297" t="s">
        <v>139</v>
      </c>
      <c r="C297" t="s">
        <v>3788</v>
      </c>
    </row>
    <row r="298" spans="1:3" x14ac:dyDescent="0.3">
      <c r="A298" t="s">
        <v>555</v>
      </c>
      <c r="B298" t="s">
        <v>139</v>
      </c>
      <c r="C298" t="s">
        <v>93</v>
      </c>
    </row>
    <row r="299" spans="1:3" x14ac:dyDescent="0.3">
      <c r="A299" t="s">
        <v>557</v>
      </c>
      <c r="B299" t="s">
        <v>139</v>
      </c>
      <c r="C299" t="s">
        <v>3788</v>
      </c>
    </row>
    <row r="300" spans="1:3" x14ac:dyDescent="0.3">
      <c r="A300" t="s">
        <v>559</v>
      </c>
      <c r="B300" t="s">
        <v>139</v>
      </c>
      <c r="C300" t="s">
        <v>3788</v>
      </c>
    </row>
    <row r="301" spans="1:3" x14ac:dyDescent="0.3">
      <c r="A301" t="s">
        <v>570</v>
      </c>
      <c r="B301" t="s">
        <v>139</v>
      </c>
      <c r="C301" t="s">
        <v>108</v>
      </c>
    </row>
    <row r="302" spans="1:3" x14ac:dyDescent="0.3">
      <c r="A302" t="s">
        <v>172</v>
      </c>
      <c r="B302" t="s">
        <v>139</v>
      </c>
      <c r="C302" t="s">
        <v>3799</v>
      </c>
    </row>
    <row r="303" spans="1:3" x14ac:dyDescent="0.3">
      <c r="A303" t="s">
        <v>597</v>
      </c>
      <c r="B303" t="s">
        <v>139</v>
      </c>
      <c r="C303" t="s">
        <v>108</v>
      </c>
    </row>
    <row r="304" spans="1:3" x14ac:dyDescent="0.3">
      <c r="A304" t="s">
        <v>609</v>
      </c>
      <c r="B304" t="s">
        <v>139</v>
      </c>
      <c r="C304" t="s">
        <v>3788</v>
      </c>
    </row>
    <row r="305" spans="1:3" x14ac:dyDescent="0.3">
      <c r="A305" t="s">
        <v>616</v>
      </c>
      <c r="B305" t="s">
        <v>159</v>
      </c>
      <c r="C305" t="s">
        <v>3799</v>
      </c>
    </row>
    <row r="306" spans="1:3" x14ac:dyDescent="0.3">
      <c r="A306" t="s">
        <v>618</v>
      </c>
      <c r="B306" t="s">
        <v>159</v>
      </c>
      <c r="C306" t="s">
        <v>3799</v>
      </c>
    </row>
    <row r="307" spans="1:3" x14ac:dyDescent="0.3">
      <c r="A307" t="s">
        <v>619</v>
      </c>
      <c r="B307" t="s">
        <v>139</v>
      </c>
      <c r="C307" t="s">
        <v>3799</v>
      </c>
    </row>
    <row r="308" spans="1:3" x14ac:dyDescent="0.3">
      <c r="A308" t="s">
        <v>142</v>
      </c>
      <c r="B308" t="s">
        <v>139</v>
      </c>
      <c r="C308" t="s">
        <v>3799</v>
      </c>
    </row>
    <row r="309" spans="1:3" x14ac:dyDescent="0.3">
      <c r="A309" t="s">
        <v>240</v>
      </c>
      <c r="B309" t="s">
        <v>139</v>
      </c>
      <c r="C309" t="s">
        <v>108</v>
      </c>
    </row>
    <row r="310" spans="1:3" x14ac:dyDescent="0.3">
      <c r="A310" t="s">
        <v>626</v>
      </c>
      <c r="B310" t="s">
        <v>139</v>
      </c>
      <c r="C310" t="s">
        <v>93</v>
      </c>
    </row>
    <row r="311" spans="1:3" x14ac:dyDescent="0.3">
      <c r="A311" t="s">
        <v>627</v>
      </c>
      <c r="B311" t="s">
        <v>139</v>
      </c>
      <c r="C311" t="s">
        <v>108</v>
      </c>
    </row>
    <row r="312" spans="1:3" x14ac:dyDescent="0.3">
      <c r="A312" t="s">
        <v>236</v>
      </c>
      <c r="B312" t="s">
        <v>139</v>
      </c>
      <c r="C312" t="s">
        <v>93</v>
      </c>
    </row>
    <row r="313" spans="1:3" x14ac:dyDescent="0.3">
      <c r="A313" t="s">
        <v>25</v>
      </c>
      <c r="B313" t="s">
        <v>139</v>
      </c>
      <c r="C313" t="s">
        <v>3787</v>
      </c>
    </row>
    <row r="314" spans="1:3" x14ac:dyDescent="0.3">
      <c r="A314" t="s">
        <v>629</v>
      </c>
      <c r="B314" t="s">
        <v>139</v>
      </c>
      <c r="C314" t="s">
        <v>108</v>
      </c>
    </row>
    <row r="315" spans="1:3" x14ac:dyDescent="0.3">
      <c r="A315" t="s">
        <v>630</v>
      </c>
      <c r="B315" t="s">
        <v>139</v>
      </c>
      <c r="C315" t="s">
        <v>93</v>
      </c>
    </row>
    <row r="316" spans="1:3" x14ac:dyDescent="0.3">
      <c r="A316" t="s">
        <v>631</v>
      </c>
      <c r="B316" t="s">
        <v>139</v>
      </c>
      <c r="C316" t="s">
        <v>108</v>
      </c>
    </row>
    <row r="317" spans="1:3" x14ac:dyDescent="0.3">
      <c r="A317" t="s">
        <v>25</v>
      </c>
      <c r="B317" t="s">
        <v>139</v>
      </c>
      <c r="C317" t="s">
        <v>3787</v>
      </c>
    </row>
    <row r="318" spans="1:3" x14ac:dyDescent="0.3">
      <c r="A318" t="s">
        <v>236</v>
      </c>
      <c r="B318" t="s">
        <v>139</v>
      </c>
      <c r="C318" t="s">
        <v>93</v>
      </c>
    </row>
    <row r="319" spans="1:3" x14ac:dyDescent="0.3">
      <c r="A319" t="s">
        <v>212</v>
      </c>
      <c r="B319" t="s">
        <v>139</v>
      </c>
      <c r="C319" t="s">
        <v>108</v>
      </c>
    </row>
    <row r="320" spans="1:3" x14ac:dyDescent="0.3">
      <c r="A320" t="s">
        <v>637</v>
      </c>
      <c r="B320" t="s">
        <v>139</v>
      </c>
      <c r="C320" t="s">
        <v>108</v>
      </c>
    </row>
    <row r="321" spans="1:3" x14ac:dyDescent="0.3">
      <c r="A321" t="s">
        <v>643</v>
      </c>
      <c r="B321" t="s">
        <v>139</v>
      </c>
      <c r="C321" t="s">
        <v>93</v>
      </c>
    </row>
    <row r="322" spans="1:3" x14ac:dyDescent="0.3">
      <c r="A322" t="s">
        <v>445</v>
      </c>
      <c r="B322" t="s">
        <v>139</v>
      </c>
      <c r="C322" t="s">
        <v>3787</v>
      </c>
    </row>
    <row r="323" spans="1:3" x14ac:dyDescent="0.3">
      <c r="A323" t="s">
        <v>445</v>
      </c>
      <c r="B323" t="s">
        <v>139</v>
      </c>
      <c r="C323" t="s">
        <v>3787</v>
      </c>
    </row>
    <row r="324" spans="1:3" x14ac:dyDescent="0.3">
      <c r="A324" t="s">
        <v>647</v>
      </c>
      <c r="B324" t="s">
        <v>139</v>
      </c>
      <c r="C324" t="s">
        <v>108</v>
      </c>
    </row>
    <row r="325" spans="1:3" x14ac:dyDescent="0.3">
      <c r="A325" t="s">
        <v>648</v>
      </c>
      <c r="B325" t="s">
        <v>139</v>
      </c>
      <c r="C325" t="s">
        <v>93</v>
      </c>
    </row>
    <row r="326" spans="1:3" x14ac:dyDescent="0.3">
      <c r="A326" t="s">
        <v>649</v>
      </c>
      <c r="B326" t="s">
        <v>139</v>
      </c>
      <c r="C326" t="s">
        <v>3799</v>
      </c>
    </row>
    <row r="327" spans="1:3" x14ac:dyDescent="0.3">
      <c r="A327" t="s">
        <v>651</v>
      </c>
      <c r="B327" t="s">
        <v>139</v>
      </c>
      <c r="C327" t="s">
        <v>3790</v>
      </c>
    </row>
    <row r="328" spans="1:3" x14ac:dyDescent="0.3">
      <c r="A328" t="s">
        <v>25</v>
      </c>
      <c r="B328" t="s">
        <v>139</v>
      </c>
      <c r="C328" t="s">
        <v>3787</v>
      </c>
    </row>
    <row r="329" spans="1:3" x14ac:dyDescent="0.3">
      <c r="A329" t="s">
        <v>230</v>
      </c>
      <c r="B329" t="s">
        <v>139</v>
      </c>
      <c r="C329" t="s">
        <v>108</v>
      </c>
    </row>
    <row r="330" spans="1:3" x14ac:dyDescent="0.3">
      <c r="A330" t="s">
        <v>505</v>
      </c>
      <c r="B330" t="s">
        <v>139</v>
      </c>
      <c r="C330" t="s">
        <v>3789</v>
      </c>
    </row>
    <row r="331" spans="1:3" x14ac:dyDescent="0.3">
      <c r="A331" t="s">
        <v>655</v>
      </c>
      <c r="B331" t="s">
        <v>139</v>
      </c>
      <c r="C331" t="s">
        <v>93</v>
      </c>
    </row>
    <row r="332" spans="1:3" x14ac:dyDescent="0.3">
      <c r="A332" t="s">
        <v>463</v>
      </c>
      <c r="B332" t="s">
        <v>139</v>
      </c>
      <c r="C332" t="s">
        <v>3789</v>
      </c>
    </row>
    <row r="333" spans="1:3" x14ac:dyDescent="0.3">
      <c r="A333" t="s">
        <v>660</v>
      </c>
      <c r="B333" t="s">
        <v>139</v>
      </c>
      <c r="C333" t="s">
        <v>108</v>
      </c>
    </row>
    <row r="334" spans="1:3" x14ac:dyDescent="0.3">
      <c r="A334" t="s">
        <v>661</v>
      </c>
      <c r="B334" t="s">
        <v>139</v>
      </c>
      <c r="C334" t="s">
        <v>3789</v>
      </c>
    </row>
    <row r="335" spans="1:3" x14ac:dyDescent="0.3">
      <c r="A335" t="s">
        <v>662</v>
      </c>
      <c r="B335" t="s">
        <v>139</v>
      </c>
      <c r="C335" t="s">
        <v>108</v>
      </c>
    </row>
    <row r="336" spans="1:3" x14ac:dyDescent="0.3">
      <c r="A336" t="s">
        <v>664</v>
      </c>
      <c r="B336" t="s">
        <v>139</v>
      </c>
      <c r="C336" t="s">
        <v>108</v>
      </c>
    </row>
    <row r="337" spans="1:3" x14ac:dyDescent="0.3">
      <c r="A337" t="s">
        <v>665</v>
      </c>
      <c r="B337" t="s">
        <v>139</v>
      </c>
      <c r="C337" t="s">
        <v>108</v>
      </c>
    </row>
    <row r="338" spans="1:3" x14ac:dyDescent="0.3">
      <c r="A338" t="s">
        <v>666</v>
      </c>
      <c r="B338" t="s">
        <v>139</v>
      </c>
      <c r="C338" t="s">
        <v>3799</v>
      </c>
    </row>
    <row r="339" spans="1:3" x14ac:dyDescent="0.3">
      <c r="A339" t="s">
        <v>669</v>
      </c>
      <c r="B339" t="s">
        <v>139</v>
      </c>
      <c r="C339" t="s">
        <v>3789</v>
      </c>
    </row>
    <row r="340" spans="1:3" x14ac:dyDescent="0.3">
      <c r="A340" t="s">
        <v>480</v>
      </c>
      <c r="B340" t="s">
        <v>139</v>
      </c>
      <c r="C340" t="s">
        <v>93</v>
      </c>
    </row>
    <row r="341" spans="1:3" x14ac:dyDescent="0.3">
      <c r="A341" t="s">
        <v>670</v>
      </c>
      <c r="B341" t="s">
        <v>139</v>
      </c>
      <c r="C341" t="s">
        <v>3799</v>
      </c>
    </row>
    <row r="342" spans="1:3" x14ac:dyDescent="0.3">
      <c r="A342" t="s">
        <v>677</v>
      </c>
      <c r="B342" t="s">
        <v>139</v>
      </c>
      <c r="C342" t="s">
        <v>108</v>
      </c>
    </row>
    <row r="343" spans="1:3" x14ac:dyDescent="0.3">
      <c r="A343" t="s">
        <v>678</v>
      </c>
      <c r="B343" t="s">
        <v>159</v>
      </c>
      <c r="C343" t="s">
        <v>3799</v>
      </c>
    </row>
    <row r="344" spans="1:3" x14ac:dyDescent="0.3">
      <c r="A344" t="s">
        <v>680</v>
      </c>
      <c r="B344" t="s">
        <v>139</v>
      </c>
      <c r="C344" t="s">
        <v>3787</v>
      </c>
    </row>
    <row r="345" spans="1:3" x14ac:dyDescent="0.3">
      <c r="A345" t="s">
        <v>25</v>
      </c>
      <c r="B345" t="s">
        <v>139</v>
      </c>
      <c r="C345" t="s">
        <v>3787</v>
      </c>
    </row>
    <row r="346" spans="1:3" x14ac:dyDescent="0.3">
      <c r="A346" t="s">
        <v>682</v>
      </c>
      <c r="B346" t="s">
        <v>139</v>
      </c>
      <c r="C346" t="s">
        <v>3790</v>
      </c>
    </row>
    <row r="347" spans="1:3" x14ac:dyDescent="0.3">
      <c r="A347" t="s">
        <v>684</v>
      </c>
      <c r="B347" t="s">
        <v>139</v>
      </c>
      <c r="C347" t="s">
        <v>3788</v>
      </c>
    </row>
    <row r="348" spans="1:3" x14ac:dyDescent="0.3">
      <c r="A348" t="s">
        <v>685</v>
      </c>
      <c r="B348" t="s">
        <v>159</v>
      </c>
      <c r="C348" t="s">
        <v>3799</v>
      </c>
    </row>
    <row r="349" spans="1:3" x14ac:dyDescent="0.3">
      <c r="A349" t="s">
        <v>686</v>
      </c>
      <c r="B349" t="s">
        <v>139</v>
      </c>
      <c r="C349" t="s">
        <v>108</v>
      </c>
    </row>
    <row r="350" spans="1:3" x14ac:dyDescent="0.3">
      <c r="A350" t="s">
        <v>688</v>
      </c>
      <c r="B350" t="s">
        <v>139</v>
      </c>
      <c r="C350" t="s">
        <v>3789</v>
      </c>
    </row>
    <row r="351" spans="1:3" x14ac:dyDescent="0.3">
      <c r="A351" t="s">
        <v>25</v>
      </c>
      <c r="B351" t="s">
        <v>139</v>
      </c>
      <c r="C351" t="s">
        <v>3787</v>
      </c>
    </row>
    <row r="352" spans="1:3" x14ac:dyDescent="0.3">
      <c r="A352" t="s">
        <v>689</v>
      </c>
      <c r="B352" t="s">
        <v>139</v>
      </c>
      <c r="C352" t="s">
        <v>3799</v>
      </c>
    </row>
    <row r="353" spans="1:3" x14ac:dyDescent="0.3">
      <c r="A353" t="s">
        <v>690</v>
      </c>
      <c r="B353" t="s">
        <v>139</v>
      </c>
      <c r="C353" t="s">
        <v>108</v>
      </c>
    </row>
    <row r="354" spans="1:3" x14ac:dyDescent="0.3">
      <c r="A354" t="s">
        <v>691</v>
      </c>
      <c r="B354" t="s">
        <v>139</v>
      </c>
      <c r="C354" t="s">
        <v>3789</v>
      </c>
    </row>
    <row r="355" spans="1:3" x14ac:dyDescent="0.3">
      <c r="A355" t="s">
        <v>693</v>
      </c>
      <c r="B355" t="s">
        <v>139</v>
      </c>
      <c r="C355" t="s">
        <v>3787</v>
      </c>
    </row>
    <row r="356" spans="1:3" x14ac:dyDescent="0.3">
      <c r="A356" t="s">
        <v>695</v>
      </c>
      <c r="B356" t="s">
        <v>139</v>
      </c>
      <c r="C356" t="s">
        <v>108</v>
      </c>
    </row>
    <row r="357" spans="1:3" x14ac:dyDescent="0.3">
      <c r="A357" t="s">
        <v>25</v>
      </c>
      <c r="B357" t="s">
        <v>139</v>
      </c>
      <c r="C357" t="s">
        <v>3787</v>
      </c>
    </row>
    <row r="358" spans="1:3" x14ac:dyDescent="0.3">
      <c r="A358" t="s">
        <v>697</v>
      </c>
      <c r="B358" t="s">
        <v>24</v>
      </c>
      <c r="C358" t="s">
        <v>3788</v>
      </c>
    </row>
    <row r="359" spans="1:3" x14ac:dyDescent="0.3">
      <c r="A359" t="s">
        <v>698</v>
      </c>
      <c r="B359" t="s">
        <v>159</v>
      </c>
      <c r="C359" t="s">
        <v>3799</v>
      </c>
    </row>
    <row r="360" spans="1:3" x14ac:dyDescent="0.3">
      <c r="A360" t="s">
        <v>699</v>
      </c>
      <c r="B360" t="s">
        <v>139</v>
      </c>
      <c r="C360" t="s">
        <v>3799</v>
      </c>
    </row>
    <row r="361" spans="1:3" x14ac:dyDescent="0.3">
      <c r="A361" t="s">
        <v>701</v>
      </c>
      <c r="B361" t="s">
        <v>159</v>
      </c>
      <c r="C361" t="s">
        <v>3788</v>
      </c>
    </row>
    <row r="362" spans="1:3" x14ac:dyDescent="0.3">
      <c r="A362" t="s">
        <v>703</v>
      </c>
      <c r="B362" t="s">
        <v>159</v>
      </c>
      <c r="C362" t="s">
        <v>3799</v>
      </c>
    </row>
    <row r="363" spans="1:3" x14ac:dyDescent="0.3">
      <c r="A363" t="s">
        <v>704</v>
      </c>
      <c r="B363" t="s">
        <v>139</v>
      </c>
      <c r="C363" t="s">
        <v>3799</v>
      </c>
    </row>
    <row r="364" spans="1:3" x14ac:dyDescent="0.3">
      <c r="A364" t="s">
        <v>705</v>
      </c>
      <c r="B364" t="s">
        <v>139</v>
      </c>
      <c r="C364" t="s">
        <v>3789</v>
      </c>
    </row>
    <row r="365" spans="1:3" x14ac:dyDescent="0.3">
      <c r="A365" t="s">
        <v>709</v>
      </c>
      <c r="B365" t="s">
        <v>139</v>
      </c>
      <c r="C365" t="s">
        <v>3799</v>
      </c>
    </row>
    <row r="366" spans="1:3" x14ac:dyDescent="0.3">
      <c r="A366" t="s">
        <v>710</v>
      </c>
      <c r="B366" t="s">
        <v>139</v>
      </c>
      <c r="C366" t="s">
        <v>93</v>
      </c>
    </row>
    <row r="367" spans="1:3" x14ac:dyDescent="0.3">
      <c r="A367" t="s">
        <v>712</v>
      </c>
      <c r="B367" t="s">
        <v>139</v>
      </c>
      <c r="C367" t="s">
        <v>3799</v>
      </c>
    </row>
    <row r="368" spans="1:3" x14ac:dyDescent="0.3">
      <c r="A368" t="s">
        <v>713</v>
      </c>
      <c r="B368" t="s">
        <v>159</v>
      </c>
      <c r="C368" t="s">
        <v>3799</v>
      </c>
    </row>
    <row r="369" spans="1:3" x14ac:dyDescent="0.3">
      <c r="A369" t="s">
        <v>300</v>
      </c>
      <c r="B369" t="s">
        <v>139</v>
      </c>
      <c r="C369" t="s">
        <v>93</v>
      </c>
    </row>
    <row r="370" spans="1:3" x14ac:dyDescent="0.3">
      <c r="A370" t="s">
        <v>714</v>
      </c>
      <c r="B370" t="s">
        <v>139</v>
      </c>
      <c r="C370" t="s">
        <v>3799</v>
      </c>
    </row>
    <row r="371" spans="1:3" x14ac:dyDescent="0.3">
      <c r="A371" t="s">
        <v>715</v>
      </c>
      <c r="B371" t="s">
        <v>139</v>
      </c>
      <c r="C371" t="s">
        <v>108</v>
      </c>
    </row>
    <row r="372" spans="1:3" x14ac:dyDescent="0.3">
      <c r="A372" t="s">
        <v>717</v>
      </c>
      <c r="B372" t="s">
        <v>139</v>
      </c>
      <c r="C372" t="s">
        <v>108</v>
      </c>
    </row>
    <row r="373" spans="1:3" x14ac:dyDescent="0.3">
      <c r="A373" t="s">
        <v>719</v>
      </c>
      <c r="B373" t="s">
        <v>139</v>
      </c>
      <c r="C373" t="s">
        <v>108</v>
      </c>
    </row>
    <row r="374" spans="1:3" x14ac:dyDescent="0.3">
      <c r="A374" t="s">
        <v>721</v>
      </c>
      <c r="B374" t="s">
        <v>139</v>
      </c>
      <c r="C374" t="s">
        <v>108</v>
      </c>
    </row>
    <row r="375" spans="1:3" x14ac:dyDescent="0.3">
      <c r="A375" t="s">
        <v>25</v>
      </c>
      <c r="B375" t="s">
        <v>139</v>
      </c>
      <c r="C375" t="s">
        <v>3787</v>
      </c>
    </row>
    <row r="376" spans="1:3" x14ac:dyDescent="0.3">
      <c r="A376" t="s">
        <v>722</v>
      </c>
      <c r="B376" t="s">
        <v>139</v>
      </c>
      <c r="C376" t="s">
        <v>3789</v>
      </c>
    </row>
    <row r="377" spans="1:3" x14ac:dyDescent="0.3">
      <c r="A377" t="s">
        <v>723</v>
      </c>
      <c r="B377" t="s">
        <v>139</v>
      </c>
      <c r="C377" t="s">
        <v>3799</v>
      </c>
    </row>
    <row r="378" spans="1:3" x14ac:dyDescent="0.3">
      <c r="A378" t="s">
        <v>725</v>
      </c>
      <c r="B378" t="s">
        <v>139</v>
      </c>
      <c r="C378" t="s">
        <v>108</v>
      </c>
    </row>
    <row r="379" spans="1:3" x14ac:dyDescent="0.3">
      <c r="A379" t="s">
        <v>727</v>
      </c>
      <c r="B379" t="s">
        <v>139</v>
      </c>
      <c r="C379" t="s">
        <v>3790</v>
      </c>
    </row>
    <row r="380" spans="1:3" x14ac:dyDescent="0.3">
      <c r="A380" t="s">
        <v>724</v>
      </c>
      <c r="B380" t="s">
        <v>139</v>
      </c>
      <c r="C380" t="s">
        <v>108</v>
      </c>
    </row>
    <row r="381" spans="1:3" x14ac:dyDescent="0.3">
      <c r="A381" t="s">
        <v>729</v>
      </c>
      <c r="B381" t="s">
        <v>139</v>
      </c>
      <c r="C381" t="s">
        <v>3789</v>
      </c>
    </row>
    <row r="382" spans="1:3" x14ac:dyDescent="0.3">
      <c r="A382" t="s">
        <v>25</v>
      </c>
      <c r="B382" t="s">
        <v>139</v>
      </c>
      <c r="C382" t="s">
        <v>3787</v>
      </c>
    </row>
    <row r="383" spans="1:3" x14ac:dyDescent="0.3">
      <c r="A383" t="s">
        <v>308</v>
      </c>
      <c r="B383" t="s">
        <v>139</v>
      </c>
      <c r="C383" t="s">
        <v>108</v>
      </c>
    </row>
    <row r="384" spans="1:3" x14ac:dyDescent="0.3">
      <c r="A384" t="s">
        <v>731</v>
      </c>
      <c r="B384" t="s">
        <v>139</v>
      </c>
      <c r="C384" t="s">
        <v>108</v>
      </c>
    </row>
    <row r="385" spans="1:3" x14ac:dyDescent="0.3">
      <c r="A385" t="s">
        <v>732</v>
      </c>
      <c r="B385" t="s">
        <v>139</v>
      </c>
      <c r="C385" t="s">
        <v>93</v>
      </c>
    </row>
    <row r="386" spans="1:3" x14ac:dyDescent="0.3">
      <c r="A386" t="s">
        <v>733</v>
      </c>
      <c r="B386" t="s">
        <v>139</v>
      </c>
      <c r="C386" t="s">
        <v>108</v>
      </c>
    </row>
    <row r="387" spans="1:3" x14ac:dyDescent="0.3">
      <c r="A387" t="s">
        <v>734</v>
      </c>
      <c r="B387" t="s">
        <v>139</v>
      </c>
      <c r="C387" t="s">
        <v>3787</v>
      </c>
    </row>
    <row r="388" spans="1:3" x14ac:dyDescent="0.3">
      <c r="A388" t="s">
        <v>735</v>
      </c>
      <c r="B388" t="s">
        <v>139</v>
      </c>
      <c r="C388" t="s">
        <v>108</v>
      </c>
    </row>
    <row r="389" spans="1:3" x14ac:dyDescent="0.3">
      <c r="A389" t="s">
        <v>736</v>
      </c>
      <c r="B389" t="s">
        <v>139</v>
      </c>
      <c r="C389" t="s">
        <v>93</v>
      </c>
    </row>
    <row r="390" spans="1:3" x14ac:dyDescent="0.3">
      <c r="A390" t="s">
        <v>737</v>
      </c>
      <c r="B390" t="s">
        <v>139</v>
      </c>
      <c r="C390" t="s">
        <v>3788</v>
      </c>
    </row>
    <row r="391" spans="1:3" x14ac:dyDescent="0.3">
      <c r="A391" t="s">
        <v>739</v>
      </c>
      <c r="B391" t="s">
        <v>139</v>
      </c>
      <c r="C391" t="s">
        <v>108</v>
      </c>
    </row>
    <row r="392" spans="1:3" x14ac:dyDescent="0.3">
      <c r="A392" t="s">
        <v>25</v>
      </c>
      <c r="B392" t="s">
        <v>139</v>
      </c>
      <c r="C392" t="s">
        <v>3787</v>
      </c>
    </row>
    <row r="393" spans="1:3" x14ac:dyDescent="0.3">
      <c r="A393" t="s">
        <v>742</v>
      </c>
      <c r="B393" t="s">
        <v>139</v>
      </c>
      <c r="C393" t="s">
        <v>3799</v>
      </c>
    </row>
    <row r="394" spans="1:3" x14ac:dyDescent="0.3">
      <c r="A394" t="s">
        <v>743</v>
      </c>
      <c r="B394" t="s">
        <v>159</v>
      </c>
      <c r="C394" t="s">
        <v>3799</v>
      </c>
    </row>
    <row r="395" spans="1:3" x14ac:dyDescent="0.3">
      <c r="A395" t="s">
        <v>744</v>
      </c>
      <c r="B395" t="s">
        <v>139</v>
      </c>
      <c r="C395" t="s">
        <v>3788</v>
      </c>
    </row>
    <row r="396" spans="1:3" x14ac:dyDescent="0.3">
      <c r="A396" t="s">
        <v>524</v>
      </c>
      <c r="B396" t="s">
        <v>139</v>
      </c>
      <c r="C396" t="s">
        <v>93</v>
      </c>
    </row>
    <row r="397" spans="1:3" x14ac:dyDescent="0.3">
      <c r="A397" t="s">
        <v>745</v>
      </c>
      <c r="B397" t="s">
        <v>139</v>
      </c>
      <c r="C397" t="s">
        <v>3788</v>
      </c>
    </row>
    <row r="398" spans="1:3" x14ac:dyDescent="0.3">
      <c r="A398" t="s">
        <v>746</v>
      </c>
      <c r="B398" t="s">
        <v>139</v>
      </c>
      <c r="C398" t="s">
        <v>3788</v>
      </c>
    </row>
    <row r="399" spans="1:3" x14ac:dyDescent="0.3">
      <c r="A399" t="s">
        <v>747</v>
      </c>
      <c r="B399" t="s">
        <v>24</v>
      </c>
      <c r="C399" t="s">
        <v>108</v>
      </c>
    </row>
    <row r="400" spans="1:3" x14ac:dyDescent="0.3">
      <c r="A400" t="s">
        <v>749</v>
      </c>
      <c r="B400" t="s">
        <v>139</v>
      </c>
      <c r="C400" t="s">
        <v>3788</v>
      </c>
    </row>
    <row r="401" spans="1:3" x14ac:dyDescent="0.3">
      <c r="A401" t="s">
        <v>750</v>
      </c>
      <c r="B401" t="s">
        <v>139</v>
      </c>
      <c r="C401" t="s">
        <v>3799</v>
      </c>
    </row>
    <row r="402" spans="1:3" x14ac:dyDescent="0.3">
      <c r="A402" t="s">
        <v>25</v>
      </c>
      <c r="B402" t="s">
        <v>139</v>
      </c>
      <c r="C402" t="s">
        <v>3787</v>
      </c>
    </row>
    <row r="403" spans="1:3" x14ac:dyDescent="0.3">
      <c r="A403" t="s">
        <v>25</v>
      </c>
      <c r="B403" t="s">
        <v>139</v>
      </c>
      <c r="C403" t="s">
        <v>3787</v>
      </c>
    </row>
    <row r="404" spans="1:3" x14ac:dyDescent="0.3">
      <c r="A404" t="s">
        <v>119</v>
      </c>
      <c r="B404" t="s">
        <v>139</v>
      </c>
      <c r="C404" t="s">
        <v>108</v>
      </c>
    </row>
    <row r="405" spans="1:3" x14ac:dyDescent="0.3">
      <c r="A405" t="s">
        <v>754</v>
      </c>
      <c r="B405" t="s">
        <v>139</v>
      </c>
      <c r="C405" t="s">
        <v>3789</v>
      </c>
    </row>
    <row r="406" spans="1:3" x14ac:dyDescent="0.3">
      <c r="A406" t="s">
        <v>230</v>
      </c>
      <c r="B406" t="s">
        <v>139</v>
      </c>
      <c r="C406" t="s">
        <v>108</v>
      </c>
    </row>
    <row r="407" spans="1:3" x14ac:dyDescent="0.3">
      <c r="A407" t="s">
        <v>757</v>
      </c>
      <c r="B407" t="s">
        <v>139</v>
      </c>
      <c r="C407" t="s">
        <v>93</v>
      </c>
    </row>
    <row r="408" spans="1:3" x14ac:dyDescent="0.3">
      <c r="A408" t="s">
        <v>759</v>
      </c>
      <c r="B408" t="s">
        <v>139</v>
      </c>
      <c r="C408" t="s">
        <v>3799</v>
      </c>
    </row>
    <row r="409" spans="1:3" x14ac:dyDescent="0.3">
      <c r="A409" t="s">
        <v>760</v>
      </c>
      <c r="B409" t="s">
        <v>139</v>
      </c>
      <c r="C409" t="s">
        <v>93</v>
      </c>
    </row>
    <row r="410" spans="1:3" x14ac:dyDescent="0.3">
      <c r="A410" t="s">
        <v>762</v>
      </c>
      <c r="B410" t="s">
        <v>139</v>
      </c>
      <c r="C410" t="s">
        <v>3788</v>
      </c>
    </row>
    <row r="411" spans="1:3" x14ac:dyDescent="0.3">
      <c r="A411" t="s">
        <v>763</v>
      </c>
      <c r="B411" t="s">
        <v>139</v>
      </c>
      <c r="C411" t="s">
        <v>3799</v>
      </c>
    </row>
    <row r="412" spans="1:3" x14ac:dyDescent="0.3">
      <c r="A412" t="s">
        <v>764</v>
      </c>
      <c r="B412" t="s">
        <v>139</v>
      </c>
      <c r="C412" t="s">
        <v>108</v>
      </c>
    </row>
    <row r="413" spans="1:3" x14ac:dyDescent="0.3">
      <c r="A413" t="s">
        <v>765</v>
      </c>
      <c r="B413" t="s">
        <v>139</v>
      </c>
      <c r="C413" t="s">
        <v>108</v>
      </c>
    </row>
    <row r="414" spans="1:3" x14ac:dyDescent="0.3">
      <c r="A414" t="s">
        <v>767</v>
      </c>
      <c r="B414" t="s">
        <v>139</v>
      </c>
      <c r="C414" t="s">
        <v>108</v>
      </c>
    </row>
    <row r="415" spans="1:3" x14ac:dyDescent="0.3">
      <c r="A415" t="s">
        <v>768</v>
      </c>
      <c r="B415" t="s">
        <v>139</v>
      </c>
      <c r="C415" t="s">
        <v>3789</v>
      </c>
    </row>
    <row r="416" spans="1:3" x14ac:dyDescent="0.3">
      <c r="A416" t="s">
        <v>769</v>
      </c>
      <c r="B416" t="s">
        <v>139</v>
      </c>
      <c r="C416" t="s">
        <v>108</v>
      </c>
    </row>
    <row r="417" spans="1:3" x14ac:dyDescent="0.3">
      <c r="A417" t="s">
        <v>222</v>
      </c>
      <c r="B417" t="s">
        <v>139</v>
      </c>
      <c r="C417" t="s">
        <v>108</v>
      </c>
    </row>
    <row r="418" spans="1:3" x14ac:dyDescent="0.3">
      <c r="A418" t="s">
        <v>574</v>
      </c>
      <c r="B418" t="s">
        <v>139</v>
      </c>
      <c r="C418" t="s">
        <v>93</v>
      </c>
    </row>
    <row r="419" spans="1:3" x14ac:dyDescent="0.3">
      <c r="A419" t="s">
        <v>770</v>
      </c>
      <c r="B419" t="s">
        <v>139</v>
      </c>
      <c r="C419" t="s">
        <v>108</v>
      </c>
    </row>
    <row r="420" spans="1:3" x14ac:dyDescent="0.3">
      <c r="A420" t="s">
        <v>772</v>
      </c>
      <c r="B420" t="s">
        <v>139</v>
      </c>
      <c r="C420" t="s">
        <v>108</v>
      </c>
    </row>
    <row r="421" spans="1:3" x14ac:dyDescent="0.3">
      <c r="A421" t="s">
        <v>230</v>
      </c>
      <c r="B421" t="s">
        <v>139</v>
      </c>
      <c r="C421" t="s">
        <v>108</v>
      </c>
    </row>
    <row r="422" spans="1:3" x14ac:dyDescent="0.3">
      <c r="A422" t="s">
        <v>502</v>
      </c>
      <c r="B422" t="s">
        <v>139</v>
      </c>
      <c r="C422" t="s">
        <v>108</v>
      </c>
    </row>
    <row r="423" spans="1:3" x14ac:dyDescent="0.3">
      <c r="A423" t="s">
        <v>695</v>
      </c>
      <c r="B423" t="s">
        <v>139</v>
      </c>
      <c r="C423" t="s">
        <v>108</v>
      </c>
    </row>
    <row r="424" spans="1:3" x14ac:dyDescent="0.3">
      <c r="A424" t="s">
        <v>775</v>
      </c>
      <c r="B424" t="s">
        <v>139</v>
      </c>
      <c r="C424" t="s">
        <v>108</v>
      </c>
    </row>
    <row r="425" spans="1:3" x14ac:dyDescent="0.3">
      <c r="A425" t="s">
        <v>776</v>
      </c>
      <c r="B425" t="s">
        <v>139</v>
      </c>
      <c r="C425" t="s">
        <v>3799</v>
      </c>
    </row>
    <row r="426" spans="1:3" x14ac:dyDescent="0.3">
      <c r="A426" t="s">
        <v>612</v>
      </c>
      <c r="B426" t="s">
        <v>139</v>
      </c>
      <c r="C426" t="s">
        <v>108</v>
      </c>
    </row>
    <row r="427" spans="1:3" x14ac:dyDescent="0.3">
      <c r="A427" t="s">
        <v>778</v>
      </c>
      <c r="B427" t="s">
        <v>139</v>
      </c>
      <c r="C427" t="s">
        <v>93</v>
      </c>
    </row>
    <row r="428" spans="1:3" x14ac:dyDescent="0.3">
      <c r="A428" t="s">
        <v>779</v>
      </c>
      <c r="B428" t="s">
        <v>139</v>
      </c>
      <c r="C428" t="s">
        <v>93</v>
      </c>
    </row>
    <row r="429" spans="1:3" x14ac:dyDescent="0.3">
      <c r="A429" t="s">
        <v>780</v>
      </c>
      <c r="B429" t="s">
        <v>139</v>
      </c>
      <c r="C429" t="s">
        <v>108</v>
      </c>
    </row>
    <row r="430" spans="1:3" x14ac:dyDescent="0.3">
      <c r="A430" t="s">
        <v>223</v>
      </c>
      <c r="B430" t="s">
        <v>139</v>
      </c>
      <c r="C430" t="s">
        <v>93</v>
      </c>
    </row>
    <row r="431" spans="1:3" x14ac:dyDescent="0.3">
      <c r="A431" t="s">
        <v>232</v>
      </c>
      <c r="B431" t="s">
        <v>139</v>
      </c>
      <c r="C431" t="s">
        <v>108</v>
      </c>
    </row>
    <row r="432" spans="1:3" x14ac:dyDescent="0.3">
      <c r="A432" t="s">
        <v>781</v>
      </c>
      <c r="B432" t="s">
        <v>139</v>
      </c>
      <c r="C432" t="s">
        <v>93</v>
      </c>
    </row>
    <row r="433" spans="1:3" x14ac:dyDescent="0.3">
      <c r="A433" t="s">
        <v>782</v>
      </c>
      <c r="B433" t="s">
        <v>139</v>
      </c>
      <c r="C433" t="s">
        <v>3788</v>
      </c>
    </row>
    <row r="434" spans="1:3" x14ac:dyDescent="0.3">
      <c r="A434" t="s">
        <v>784</v>
      </c>
      <c r="B434" t="s">
        <v>139</v>
      </c>
      <c r="C434" t="s">
        <v>3788</v>
      </c>
    </row>
    <row r="435" spans="1:3" x14ac:dyDescent="0.3">
      <c r="A435" t="s">
        <v>786</v>
      </c>
      <c r="B435" t="s">
        <v>139</v>
      </c>
      <c r="C435" t="s">
        <v>3799</v>
      </c>
    </row>
    <row r="436" spans="1:3" x14ac:dyDescent="0.3">
      <c r="A436" t="s">
        <v>230</v>
      </c>
      <c r="B436" t="s">
        <v>139</v>
      </c>
      <c r="C436" t="s">
        <v>108</v>
      </c>
    </row>
    <row r="437" spans="1:3" x14ac:dyDescent="0.3">
      <c r="A437" t="s">
        <v>788</v>
      </c>
      <c r="B437" t="s">
        <v>139</v>
      </c>
      <c r="C437" t="s">
        <v>3799</v>
      </c>
    </row>
    <row r="438" spans="1:3" x14ac:dyDescent="0.3">
      <c r="A438" t="s">
        <v>637</v>
      </c>
      <c r="B438" t="s">
        <v>139</v>
      </c>
      <c r="C438" t="s">
        <v>108</v>
      </c>
    </row>
    <row r="439" spans="1:3" x14ac:dyDescent="0.3">
      <c r="A439" t="s">
        <v>792</v>
      </c>
      <c r="B439" t="s">
        <v>139</v>
      </c>
      <c r="C439" t="s">
        <v>3799</v>
      </c>
    </row>
    <row r="440" spans="1:3" x14ac:dyDescent="0.3">
      <c r="A440" t="s">
        <v>771</v>
      </c>
      <c r="B440" t="s">
        <v>139</v>
      </c>
      <c r="C440" t="s">
        <v>3799</v>
      </c>
    </row>
    <row r="441" spans="1:3" x14ac:dyDescent="0.3">
      <c r="A441" t="s">
        <v>771</v>
      </c>
      <c r="B441" t="s">
        <v>139</v>
      </c>
      <c r="C441" t="s">
        <v>3799</v>
      </c>
    </row>
    <row r="442" spans="1:3" x14ac:dyDescent="0.3">
      <c r="A442" t="s">
        <v>246</v>
      </c>
      <c r="B442" t="s">
        <v>139</v>
      </c>
      <c r="C442" t="s">
        <v>3800</v>
      </c>
    </row>
    <row r="443" spans="1:3" x14ac:dyDescent="0.3">
      <c r="A443" t="s">
        <v>795</v>
      </c>
      <c r="B443" t="s">
        <v>139</v>
      </c>
      <c r="C443" t="s">
        <v>108</v>
      </c>
    </row>
    <row r="444" spans="1:3" x14ac:dyDescent="0.3">
      <c r="A444" t="s">
        <v>502</v>
      </c>
      <c r="B444" t="s">
        <v>139</v>
      </c>
      <c r="C444" t="s">
        <v>108</v>
      </c>
    </row>
    <row r="445" spans="1:3" x14ac:dyDescent="0.3">
      <c r="A445" t="s">
        <v>154</v>
      </c>
      <c r="B445" t="s">
        <v>139</v>
      </c>
      <c r="C445" t="s">
        <v>3789</v>
      </c>
    </row>
    <row r="446" spans="1:3" x14ac:dyDescent="0.3">
      <c r="A446" t="s">
        <v>796</v>
      </c>
      <c r="B446" t="s">
        <v>139</v>
      </c>
      <c r="C446" t="s">
        <v>93</v>
      </c>
    </row>
    <row r="447" spans="1:3" x14ac:dyDescent="0.3">
      <c r="A447" t="s">
        <v>798</v>
      </c>
      <c r="B447" t="s">
        <v>159</v>
      </c>
      <c r="C447" t="s">
        <v>3788</v>
      </c>
    </row>
    <row r="448" spans="1:3" x14ac:dyDescent="0.3">
      <c r="A448" t="s">
        <v>800</v>
      </c>
      <c r="B448" t="s">
        <v>139</v>
      </c>
      <c r="C448" t="s">
        <v>93</v>
      </c>
    </row>
    <row r="449" spans="1:3" x14ac:dyDescent="0.3">
      <c r="A449" t="s">
        <v>801</v>
      </c>
      <c r="B449" t="s">
        <v>139</v>
      </c>
      <c r="C449" t="s">
        <v>108</v>
      </c>
    </row>
    <row r="450" spans="1:3" x14ac:dyDescent="0.3">
      <c r="A450" t="s">
        <v>802</v>
      </c>
      <c r="B450" t="s">
        <v>139</v>
      </c>
      <c r="C450" t="s">
        <v>93</v>
      </c>
    </row>
    <row r="451" spans="1:3" x14ac:dyDescent="0.3">
      <c r="A451" t="s">
        <v>803</v>
      </c>
      <c r="B451" t="s">
        <v>139</v>
      </c>
      <c r="C451" t="s">
        <v>108</v>
      </c>
    </row>
    <row r="452" spans="1:3" x14ac:dyDescent="0.3">
      <c r="A452" t="s">
        <v>805</v>
      </c>
      <c r="B452" t="s">
        <v>139</v>
      </c>
      <c r="C452" t="s">
        <v>108</v>
      </c>
    </row>
    <row r="453" spans="1:3" x14ac:dyDescent="0.3">
      <c r="A453" t="s">
        <v>300</v>
      </c>
      <c r="B453" t="s">
        <v>139</v>
      </c>
      <c r="C453" t="s">
        <v>93</v>
      </c>
    </row>
    <row r="454" spans="1:3" x14ac:dyDescent="0.3">
      <c r="A454" t="s">
        <v>811</v>
      </c>
      <c r="B454" t="s">
        <v>139</v>
      </c>
      <c r="C454" t="s">
        <v>108</v>
      </c>
    </row>
    <row r="455" spans="1:3" x14ac:dyDescent="0.3">
      <c r="A455" t="s">
        <v>813</v>
      </c>
      <c r="B455" t="s">
        <v>139</v>
      </c>
      <c r="C455" t="s">
        <v>108</v>
      </c>
    </row>
    <row r="456" spans="1:3" x14ac:dyDescent="0.3">
      <c r="A456" t="s">
        <v>816</v>
      </c>
      <c r="B456" t="s">
        <v>139</v>
      </c>
      <c r="C456" t="s">
        <v>108</v>
      </c>
    </row>
    <row r="457" spans="1:3" x14ac:dyDescent="0.3">
      <c r="A457" t="s">
        <v>817</v>
      </c>
      <c r="B457" t="s">
        <v>139</v>
      </c>
      <c r="C457" t="s">
        <v>93</v>
      </c>
    </row>
    <row r="458" spans="1:3" x14ac:dyDescent="0.3">
      <c r="A458" t="s">
        <v>818</v>
      </c>
      <c r="B458" t="s">
        <v>159</v>
      </c>
      <c r="C458" t="s">
        <v>108</v>
      </c>
    </row>
    <row r="459" spans="1:3" x14ac:dyDescent="0.3">
      <c r="A459" t="s">
        <v>222</v>
      </c>
      <c r="B459" t="s">
        <v>139</v>
      </c>
      <c r="C459" t="s">
        <v>108</v>
      </c>
    </row>
    <row r="460" spans="1:3" x14ac:dyDescent="0.3">
      <c r="A460" t="s">
        <v>222</v>
      </c>
      <c r="B460" t="s">
        <v>139</v>
      </c>
      <c r="C460" t="s">
        <v>108</v>
      </c>
    </row>
    <row r="461" spans="1:3" x14ac:dyDescent="0.3">
      <c r="A461" t="s">
        <v>819</v>
      </c>
      <c r="B461" t="s">
        <v>139</v>
      </c>
      <c r="C461" t="s">
        <v>3787</v>
      </c>
    </row>
    <row r="462" spans="1:3" x14ac:dyDescent="0.3">
      <c r="A462" t="s">
        <v>512</v>
      </c>
      <c r="B462" t="s">
        <v>139</v>
      </c>
      <c r="C462" t="s">
        <v>108</v>
      </c>
    </row>
    <row r="463" spans="1:3" x14ac:dyDescent="0.3">
      <c r="A463" t="s">
        <v>820</v>
      </c>
      <c r="B463" t="s">
        <v>139</v>
      </c>
      <c r="C463" t="s">
        <v>108</v>
      </c>
    </row>
    <row r="464" spans="1:3" x14ac:dyDescent="0.3">
      <c r="A464" t="s">
        <v>821</v>
      </c>
      <c r="B464" t="s">
        <v>139</v>
      </c>
      <c r="C464" t="s">
        <v>108</v>
      </c>
    </row>
    <row r="465" spans="1:3" x14ac:dyDescent="0.3">
      <c r="A465" t="s">
        <v>822</v>
      </c>
      <c r="B465" t="s">
        <v>139</v>
      </c>
      <c r="C465" t="s">
        <v>93</v>
      </c>
    </row>
    <row r="466" spans="1:3" x14ac:dyDescent="0.3">
      <c r="A466" t="s">
        <v>824</v>
      </c>
      <c r="B466" t="s">
        <v>139</v>
      </c>
      <c r="C466" t="s">
        <v>108</v>
      </c>
    </row>
    <row r="467" spans="1:3" x14ac:dyDescent="0.3">
      <c r="A467" t="s">
        <v>825</v>
      </c>
      <c r="B467" t="s">
        <v>139</v>
      </c>
      <c r="C467" t="s">
        <v>108</v>
      </c>
    </row>
    <row r="468" spans="1:3" x14ac:dyDescent="0.3">
      <c r="A468" t="s">
        <v>826</v>
      </c>
      <c r="B468" t="s">
        <v>139</v>
      </c>
      <c r="C468" t="s">
        <v>108</v>
      </c>
    </row>
    <row r="469" spans="1:3" x14ac:dyDescent="0.3">
      <c r="A469" t="s">
        <v>827</v>
      </c>
      <c r="B469" t="s">
        <v>139</v>
      </c>
      <c r="C469" t="s">
        <v>3789</v>
      </c>
    </row>
    <row r="470" spans="1:3" x14ac:dyDescent="0.3">
      <c r="A470" t="s">
        <v>829</v>
      </c>
      <c r="B470" t="s">
        <v>139</v>
      </c>
      <c r="C470" t="s">
        <v>3789</v>
      </c>
    </row>
    <row r="471" spans="1:3" x14ac:dyDescent="0.3">
      <c r="A471" t="s">
        <v>214</v>
      </c>
      <c r="B471" t="s">
        <v>139</v>
      </c>
      <c r="C471" t="s">
        <v>108</v>
      </c>
    </row>
    <row r="472" spans="1:3" x14ac:dyDescent="0.3">
      <c r="A472" t="s">
        <v>830</v>
      </c>
      <c r="B472" t="s">
        <v>24</v>
      </c>
      <c r="C472" t="s">
        <v>3788</v>
      </c>
    </row>
    <row r="473" spans="1:3" x14ac:dyDescent="0.3">
      <c r="A473" t="s">
        <v>240</v>
      </c>
      <c r="B473" t="s">
        <v>139</v>
      </c>
      <c r="C473" t="s">
        <v>108</v>
      </c>
    </row>
    <row r="474" spans="1:3" x14ac:dyDescent="0.3">
      <c r="A474" t="s">
        <v>831</v>
      </c>
      <c r="B474" t="s">
        <v>139</v>
      </c>
      <c r="C474" t="s">
        <v>93</v>
      </c>
    </row>
    <row r="475" spans="1:3" x14ac:dyDescent="0.3">
      <c r="A475" t="s">
        <v>832</v>
      </c>
      <c r="B475" t="s">
        <v>139</v>
      </c>
      <c r="C475" t="s">
        <v>108</v>
      </c>
    </row>
    <row r="476" spans="1:3" x14ac:dyDescent="0.3">
      <c r="A476" t="s">
        <v>834</v>
      </c>
      <c r="B476" t="s">
        <v>139</v>
      </c>
      <c r="C476" t="s">
        <v>3788</v>
      </c>
    </row>
    <row r="477" spans="1:3" x14ac:dyDescent="0.3">
      <c r="A477" t="s">
        <v>835</v>
      </c>
      <c r="B477" t="s">
        <v>139</v>
      </c>
      <c r="C477" t="s">
        <v>108</v>
      </c>
    </row>
    <row r="478" spans="1:3" x14ac:dyDescent="0.3">
      <c r="A478" t="s">
        <v>836</v>
      </c>
      <c r="B478" t="s">
        <v>139</v>
      </c>
      <c r="C478" t="s">
        <v>3788</v>
      </c>
    </row>
    <row r="479" spans="1:3" x14ac:dyDescent="0.3">
      <c r="A479" t="s">
        <v>837</v>
      </c>
      <c r="B479" t="s">
        <v>139</v>
      </c>
      <c r="C479" t="s">
        <v>108</v>
      </c>
    </row>
    <row r="480" spans="1:3" x14ac:dyDescent="0.3">
      <c r="A480" t="s">
        <v>838</v>
      </c>
      <c r="B480" t="s">
        <v>139</v>
      </c>
      <c r="C480" t="s">
        <v>108</v>
      </c>
    </row>
    <row r="481" spans="1:3" x14ac:dyDescent="0.3">
      <c r="A481" t="s">
        <v>458</v>
      </c>
      <c r="B481" t="s">
        <v>139</v>
      </c>
      <c r="C481" t="s">
        <v>108</v>
      </c>
    </row>
    <row r="482" spans="1:3" x14ac:dyDescent="0.3">
      <c r="A482" t="s">
        <v>222</v>
      </c>
      <c r="B482" t="s">
        <v>139</v>
      </c>
      <c r="C482" t="s">
        <v>108</v>
      </c>
    </row>
    <row r="483" spans="1:3" x14ac:dyDescent="0.3">
      <c r="A483" t="s">
        <v>309</v>
      </c>
      <c r="B483" t="s">
        <v>139</v>
      </c>
      <c r="C483" t="s">
        <v>108</v>
      </c>
    </row>
    <row r="484" spans="1:3" x14ac:dyDescent="0.3">
      <c r="A484" t="s">
        <v>839</v>
      </c>
      <c r="B484" t="s">
        <v>139</v>
      </c>
      <c r="C484" t="s">
        <v>108</v>
      </c>
    </row>
    <row r="485" spans="1:3" x14ac:dyDescent="0.3">
      <c r="A485" t="s">
        <v>842</v>
      </c>
      <c r="B485" t="s">
        <v>139</v>
      </c>
      <c r="C485" t="s">
        <v>108</v>
      </c>
    </row>
    <row r="486" spans="1:3" x14ac:dyDescent="0.3">
      <c r="A486" t="s">
        <v>843</v>
      </c>
      <c r="B486" t="s">
        <v>139</v>
      </c>
      <c r="C486" t="s">
        <v>3799</v>
      </c>
    </row>
    <row r="487" spans="1:3" x14ac:dyDescent="0.3">
      <c r="A487" t="s">
        <v>845</v>
      </c>
      <c r="B487" t="s">
        <v>139</v>
      </c>
      <c r="C487" t="s">
        <v>93</v>
      </c>
    </row>
    <row r="488" spans="1:3" x14ac:dyDescent="0.3">
      <c r="A488" t="s">
        <v>846</v>
      </c>
      <c r="B488" t="s">
        <v>139</v>
      </c>
      <c r="C488" t="s">
        <v>108</v>
      </c>
    </row>
    <row r="489" spans="1:3" x14ac:dyDescent="0.3">
      <c r="A489" t="s">
        <v>847</v>
      </c>
      <c r="B489" t="s">
        <v>139</v>
      </c>
      <c r="C489" t="s">
        <v>108</v>
      </c>
    </row>
    <row r="490" spans="1:3" x14ac:dyDescent="0.3">
      <c r="A490" t="s">
        <v>499</v>
      </c>
      <c r="B490" t="s">
        <v>139</v>
      </c>
      <c r="C490" t="s">
        <v>108</v>
      </c>
    </row>
    <row r="491" spans="1:3" x14ac:dyDescent="0.3">
      <c r="A491" t="s">
        <v>202</v>
      </c>
      <c r="B491" t="s">
        <v>139</v>
      </c>
      <c r="C491" t="s">
        <v>108</v>
      </c>
    </row>
    <row r="492" spans="1:3" x14ac:dyDescent="0.3">
      <c r="A492" t="s">
        <v>475</v>
      </c>
      <c r="B492" t="s">
        <v>139</v>
      </c>
      <c r="C492" t="s">
        <v>93</v>
      </c>
    </row>
    <row r="493" spans="1:3" x14ac:dyDescent="0.3">
      <c r="A493" t="s">
        <v>195</v>
      </c>
      <c r="B493" t="s">
        <v>139</v>
      </c>
      <c r="C493" t="s">
        <v>93</v>
      </c>
    </row>
    <row r="494" spans="1:3" x14ac:dyDescent="0.3">
      <c r="A494" t="s">
        <v>301</v>
      </c>
      <c r="B494" t="s">
        <v>139</v>
      </c>
      <c r="C494" t="s">
        <v>108</v>
      </c>
    </row>
    <row r="495" spans="1:3" x14ac:dyDescent="0.3">
      <c r="A495" t="s">
        <v>756</v>
      </c>
      <c r="B495" t="s">
        <v>139</v>
      </c>
      <c r="C495" t="s">
        <v>108</v>
      </c>
    </row>
    <row r="496" spans="1:3" x14ac:dyDescent="0.3">
      <c r="A496" t="s">
        <v>848</v>
      </c>
      <c r="B496" t="s">
        <v>139</v>
      </c>
      <c r="C496" t="s">
        <v>108</v>
      </c>
    </row>
    <row r="497" spans="1:3" x14ac:dyDescent="0.3">
      <c r="A497" t="s">
        <v>849</v>
      </c>
      <c r="B497" t="s">
        <v>139</v>
      </c>
      <c r="C497" t="s">
        <v>93</v>
      </c>
    </row>
    <row r="498" spans="1:3" x14ac:dyDescent="0.3">
      <c r="A498" t="s">
        <v>313</v>
      </c>
      <c r="B498" t="s">
        <v>139</v>
      </c>
      <c r="C498" t="s">
        <v>108</v>
      </c>
    </row>
    <row r="499" spans="1:3" x14ac:dyDescent="0.3">
      <c r="A499" t="s">
        <v>850</v>
      </c>
      <c r="B499" t="s">
        <v>139</v>
      </c>
      <c r="C499" t="s">
        <v>108</v>
      </c>
    </row>
    <row r="500" spans="1:3" x14ac:dyDescent="0.3">
      <c r="A500" t="s">
        <v>852</v>
      </c>
      <c r="B500" t="s">
        <v>139</v>
      </c>
      <c r="C500" t="s">
        <v>108</v>
      </c>
    </row>
    <row r="501" spans="1:3" x14ac:dyDescent="0.3">
      <c r="A501" t="s">
        <v>804</v>
      </c>
      <c r="B501" t="s">
        <v>139</v>
      </c>
      <c r="C501" t="s">
        <v>108</v>
      </c>
    </row>
    <row r="502" spans="1:3" x14ac:dyDescent="0.3">
      <c r="A502" t="s">
        <v>853</v>
      </c>
      <c r="B502" t="s">
        <v>139</v>
      </c>
      <c r="C502" t="s">
        <v>108</v>
      </c>
    </row>
    <row r="503" spans="1:3" x14ac:dyDescent="0.3">
      <c r="A503" t="s">
        <v>222</v>
      </c>
      <c r="B503" t="s">
        <v>139</v>
      </c>
      <c r="C503" t="s">
        <v>108</v>
      </c>
    </row>
    <row r="504" spans="1:3" x14ac:dyDescent="0.3">
      <c r="A504" t="s">
        <v>854</v>
      </c>
      <c r="B504" t="s">
        <v>139</v>
      </c>
      <c r="C504" t="s">
        <v>108</v>
      </c>
    </row>
    <row r="505" spans="1:3" x14ac:dyDescent="0.3">
      <c r="A505" t="s">
        <v>676</v>
      </c>
      <c r="B505" t="s">
        <v>139</v>
      </c>
      <c r="C505" t="s">
        <v>108</v>
      </c>
    </row>
    <row r="506" spans="1:3" x14ac:dyDescent="0.3">
      <c r="A506" t="s">
        <v>313</v>
      </c>
      <c r="B506" t="s">
        <v>139</v>
      </c>
      <c r="C506" t="s">
        <v>108</v>
      </c>
    </row>
    <row r="507" spans="1:3" x14ac:dyDescent="0.3">
      <c r="A507" t="s">
        <v>855</v>
      </c>
      <c r="B507" t="s">
        <v>139</v>
      </c>
      <c r="C507" t="s">
        <v>93</v>
      </c>
    </row>
    <row r="508" spans="1:3" x14ac:dyDescent="0.3">
      <c r="A508" t="s">
        <v>856</v>
      </c>
      <c r="B508" t="s">
        <v>139</v>
      </c>
      <c r="C508" t="s">
        <v>108</v>
      </c>
    </row>
    <row r="509" spans="1:3" x14ac:dyDescent="0.3">
      <c r="A509" t="s">
        <v>857</v>
      </c>
      <c r="B509" t="s">
        <v>139</v>
      </c>
      <c r="C509" t="s">
        <v>108</v>
      </c>
    </row>
    <row r="510" spans="1:3" x14ac:dyDescent="0.3">
      <c r="A510" t="s">
        <v>858</v>
      </c>
      <c r="B510" t="s">
        <v>139</v>
      </c>
      <c r="C510" t="s">
        <v>108</v>
      </c>
    </row>
    <row r="511" spans="1:3" x14ac:dyDescent="0.3">
      <c r="A511" t="s">
        <v>494</v>
      </c>
      <c r="B511" t="s">
        <v>139</v>
      </c>
      <c r="C511" t="s">
        <v>93</v>
      </c>
    </row>
    <row r="512" spans="1:3" x14ac:dyDescent="0.3">
      <c r="A512" t="s">
        <v>494</v>
      </c>
      <c r="B512" t="s">
        <v>139</v>
      </c>
      <c r="C512" t="s">
        <v>93</v>
      </c>
    </row>
    <row r="513" spans="1:3" x14ac:dyDescent="0.3">
      <c r="A513" t="s">
        <v>861</v>
      </c>
      <c r="B513" t="s">
        <v>139</v>
      </c>
      <c r="C513" t="s">
        <v>108</v>
      </c>
    </row>
    <row r="514" spans="1:3" x14ac:dyDescent="0.3">
      <c r="A514" t="s">
        <v>862</v>
      </c>
      <c r="B514" t="s">
        <v>139</v>
      </c>
      <c r="C514" t="s">
        <v>108</v>
      </c>
    </row>
    <row r="515" spans="1:3" x14ac:dyDescent="0.3">
      <c r="A515" t="s">
        <v>240</v>
      </c>
      <c r="B515" t="s">
        <v>139</v>
      </c>
      <c r="C515" t="s">
        <v>108</v>
      </c>
    </row>
    <row r="516" spans="1:3" x14ac:dyDescent="0.3">
      <c r="A516" t="s">
        <v>866</v>
      </c>
      <c r="B516" t="s">
        <v>139</v>
      </c>
      <c r="C516" t="s">
        <v>108</v>
      </c>
    </row>
    <row r="517" spans="1:3" x14ac:dyDescent="0.3">
      <c r="A517" t="s">
        <v>196</v>
      </c>
      <c r="B517" t="s">
        <v>139</v>
      </c>
      <c r="C517" t="s">
        <v>93</v>
      </c>
    </row>
    <row r="518" spans="1:3" x14ac:dyDescent="0.3">
      <c r="A518" t="s">
        <v>240</v>
      </c>
      <c r="B518" t="s">
        <v>139</v>
      </c>
      <c r="C518" t="s">
        <v>108</v>
      </c>
    </row>
    <row r="519" spans="1:3" x14ac:dyDescent="0.3">
      <c r="A519" t="s">
        <v>868</v>
      </c>
      <c r="B519" t="s">
        <v>139</v>
      </c>
      <c r="C519" t="s">
        <v>3789</v>
      </c>
    </row>
    <row r="520" spans="1:3" x14ac:dyDescent="0.3">
      <c r="A520" t="s">
        <v>881</v>
      </c>
      <c r="B520" t="s">
        <v>24</v>
      </c>
      <c r="C520" t="s">
        <v>108</v>
      </c>
    </row>
    <row r="521" spans="1:3" x14ac:dyDescent="0.3">
      <c r="A521" t="s">
        <v>882</v>
      </c>
      <c r="B521" t="s">
        <v>139</v>
      </c>
      <c r="C521" t="s">
        <v>3799</v>
      </c>
    </row>
    <row r="522" spans="1:3" x14ac:dyDescent="0.3">
      <c r="A522" t="s">
        <v>25</v>
      </c>
      <c r="B522" t="s">
        <v>139</v>
      </c>
      <c r="C522" t="s">
        <v>3787</v>
      </c>
    </row>
    <row r="523" spans="1:3" x14ac:dyDescent="0.3">
      <c r="A523" t="s">
        <v>908</v>
      </c>
      <c r="B523" t="s">
        <v>139</v>
      </c>
      <c r="C523" t="s">
        <v>3799</v>
      </c>
    </row>
    <row r="524" spans="1:3" x14ac:dyDescent="0.3">
      <c r="A524" t="s">
        <v>910</v>
      </c>
      <c r="B524" t="s">
        <v>139</v>
      </c>
      <c r="C524" t="s">
        <v>3799</v>
      </c>
    </row>
    <row r="525" spans="1:3" x14ac:dyDescent="0.3">
      <c r="A525" t="s">
        <v>789</v>
      </c>
      <c r="B525" t="s">
        <v>139</v>
      </c>
      <c r="C525" t="s">
        <v>108</v>
      </c>
    </row>
    <row r="526" spans="1:3" x14ac:dyDescent="0.3">
      <c r="A526" t="s">
        <v>222</v>
      </c>
      <c r="B526" t="s">
        <v>139</v>
      </c>
      <c r="C526" t="s">
        <v>108</v>
      </c>
    </row>
    <row r="527" spans="1:3" x14ac:dyDescent="0.3">
      <c r="A527" t="s">
        <v>911</v>
      </c>
      <c r="B527" t="s">
        <v>139</v>
      </c>
      <c r="C527" t="s">
        <v>108</v>
      </c>
    </row>
    <row r="528" spans="1:3" x14ac:dyDescent="0.3">
      <c r="A528" t="s">
        <v>913</v>
      </c>
      <c r="B528" t="s">
        <v>139</v>
      </c>
      <c r="C528" t="s">
        <v>3799</v>
      </c>
    </row>
    <row r="529" spans="1:3" x14ac:dyDescent="0.3">
      <c r="A529" t="s">
        <v>914</v>
      </c>
      <c r="B529" t="s">
        <v>139</v>
      </c>
      <c r="C529" t="s">
        <v>93</v>
      </c>
    </row>
    <row r="530" spans="1:3" x14ac:dyDescent="0.3">
      <c r="A530" t="s">
        <v>915</v>
      </c>
      <c r="B530" t="s">
        <v>139</v>
      </c>
      <c r="C530" t="s">
        <v>93</v>
      </c>
    </row>
    <row r="531" spans="1:3" x14ac:dyDescent="0.3">
      <c r="A531" t="s">
        <v>916</v>
      </c>
      <c r="B531" t="s">
        <v>139</v>
      </c>
      <c r="C531" t="s">
        <v>108</v>
      </c>
    </row>
    <row r="532" spans="1:3" x14ac:dyDescent="0.3">
      <c r="A532" t="s">
        <v>917</v>
      </c>
      <c r="B532" t="s">
        <v>139</v>
      </c>
      <c r="C532" t="s">
        <v>3791</v>
      </c>
    </row>
    <row r="533" spans="1:3" x14ac:dyDescent="0.3">
      <c r="A533" t="s">
        <v>707</v>
      </c>
      <c r="B533" t="s">
        <v>139</v>
      </c>
      <c r="C533" t="s">
        <v>93</v>
      </c>
    </row>
    <row r="534" spans="1:3" x14ac:dyDescent="0.3">
      <c r="A534" t="s">
        <v>923</v>
      </c>
      <c r="B534" t="s">
        <v>139</v>
      </c>
      <c r="C534" t="s">
        <v>93</v>
      </c>
    </row>
    <row r="535" spans="1:3" x14ac:dyDescent="0.3">
      <c r="A535" t="s">
        <v>924</v>
      </c>
      <c r="B535" t="s">
        <v>139</v>
      </c>
      <c r="C535" t="s">
        <v>93</v>
      </c>
    </row>
    <row r="536" spans="1:3" x14ac:dyDescent="0.3">
      <c r="A536" t="s">
        <v>214</v>
      </c>
      <c r="B536" t="s">
        <v>139</v>
      </c>
      <c r="C536" t="s">
        <v>108</v>
      </c>
    </row>
    <row r="537" spans="1:3" x14ac:dyDescent="0.3">
      <c r="A537" t="s">
        <v>172</v>
      </c>
      <c r="B537" t="s">
        <v>139</v>
      </c>
      <c r="C537" t="s">
        <v>3799</v>
      </c>
    </row>
    <row r="538" spans="1:3" x14ac:dyDescent="0.3">
      <c r="A538" t="s">
        <v>140</v>
      </c>
      <c r="B538" t="s">
        <v>139</v>
      </c>
      <c r="C538" t="s">
        <v>3799</v>
      </c>
    </row>
    <row r="539" spans="1:3" x14ac:dyDescent="0.3">
      <c r="A539" t="s">
        <v>932</v>
      </c>
      <c r="B539" t="s">
        <v>139</v>
      </c>
      <c r="C539" t="s">
        <v>93</v>
      </c>
    </row>
    <row r="540" spans="1:3" x14ac:dyDescent="0.3">
      <c r="A540" t="s">
        <v>933</v>
      </c>
      <c r="B540" t="s">
        <v>139</v>
      </c>
      <c r="C540" t="s">
        <v>3788</v>
      </c>
    </row>
    <row r="541" spans="1:3" x14ac:dyDescent="0.3">
      <c r="A541" t="s">
        <v>934</v>
      </c>
      <c r="B541" t="s">
        <v>139</v>
      </c>
      <c r="C541" t="s">
        <v>108</v>
      </c>
    </row>
    <row r="542" spans="1:3" x14ac:dyDescent="0.3">
      <c r="A542" t="s">
        <v>935</v>
      </c>
      <c r="B542" t="s">
        <v>139</v>
      </c>
      <c r="C542" t="s">
        <v>108</v>
      </c>
    </row>
    <row r="543" spans="1:3" x14ac:dyDescent="0.3">
      <c r="A543" t="s">
        <v>394</v>
      </c>
      <c r="B543" t="s">
        <v>139</v>
      </c>
      <c r="C543" t="s">
        <v>108</v>
      </c>
    </row>
    <row r="544" spans="1:3" x14ac:dyDescent="0.3">
      <c r="A544" t="s">
        <v>940</v>
      </c>
      <c r="B544" t="s">
        <v>139</v>
      </c>
      <c r="C544" t="s">
        <v>93</v>
      </c>
    </row>
    <row r="545" spans="1:3" x14ac:dyDescent="0.3">
      <c r="A545" t="s">
        <v>945</v>
      </c>
      <c r="B545" t="s">
        <v>159</v>
      </c>
      <c r="C545" t="s">
        <v>3799</v>
      </c>
    </row>
    <row r="546" spans="1:3" x14ac:dyDescent="0.3">
      <c r="A546" t="s">
        <v>947</v>
      </c>
      <c r="B546" t="s">
        <v>139</v>
      </c>
      <c r="C546" t="s">
        <v>3790</v>
      </c>
    </row>
    <row r="547" spans="1:3" x14ac:dyDescent="0.3">
      <c r="A547" t="s">
        <v>955</v>
      </c>
      <c r="B547" t="s">
        <v>139</v>
      </c>
      <c r="C547" t="s">
        <v>108</v>
      </c>
    </row>
    <row r="548" spans="1:3" x14ac:dyDescent="0.3">
      <c r="A548" t="s">
        <v>1040</v>
      </c>
      <c r="B548" t="s">
        <v>139</v>
      </c>
      <c r="C548" t="s">
        <v>108</v>
      </c>
    </row>
    <row r="549" spans="1:3" x14ac:dyDescent="0.3">
      <c r="A549" t="s">
        <v>605</v>
      </c>
      <c r="B549" t="s">
        <v>139</v>
      </c>
      <c r="C549" t="s">
        <v>3789</v>
      </c>
    </row>
    <row r="550" spans="1:3" x14ac:dyDescent="0.3">
      <c r="A550" t="s">
        <v>1059</v>
      </c>
      <c r="B550" t="s">
        <v>139</v>
      </c>
      <c r="C550" t="s">
        <v>108</v>
      </c>
    </row>
    <row r="551" spans="1:3" x14ac:dyDescent="0.3">
      <c r="A551" t="s">
        <v>25</v>
      </c>
      <c r="B551" t="s">
        <v>139</v>
      </c>
      <c r="C551" t="s">
        <v>3787</v>
      </c>
    </row>
    <row r="552" spans="1:3" x14ac:dyDescent="0.3">
      <c r="A552" t="s">
        <v>1086</v>
      </c>
      <c r="B552" t="s">
        <v>139</v>
      </c>
      <c r="C552" t="s">
        <v>93</v>
      </c>
    </row>
    <row r="553" spans="1:3" x14ac:dyDescent="0.3">
      <c r="A553" t="s">
        <v>1087</v>
      </c>
      <c r="B553" t="s">
        <v>139</v>
      </c>
      <c r="C553" t="s">
        <v>108</v>
      </c>
    </row>
    <row r="554" spans="1:3" x14ac:dyDescent="0.3">
      <c r="A554" t="s">
        <v>1088</v>
      </c>
      <c r="B554" t="s">
        <v>139</v>
      </c>
      <c r="C554" t="s">
        <v>108</v>
      </c>
    </row>
    <row r="555" spans="1:3" x14ac:dyDescent="0.3">
      <c r="A555" t="s">
        <v>1089</v>
      </c>
      <c r="B555" t="s">
        <v>139</v>
      </c>
      <c r="C555" t="s">
        <v>108</v>
      </c>
    </row>
    <row r="556" spans="1:3" x14ac:dyDescent="0.3">
      <c r="A556" t="s">
        <v>1090</v>
      </c>
      <c r="B556" t="s">
        <v>139</v>
      </c>
      <c r="C556" t="s">
        <v>3799</v>
      </c>
    </row>
    <row r="557" spans="1:3" x14ac:dyDescent="0.3">
      <c r="A557" t="s">
        <v>581</v>
      </c>
      <c r="B557" t="s">
        <v>139</v>
      </c>
      <c r="C557" t="s">
        <v>108</v>
      </c>
    </row>
    <row r="558" spans="1:3" x14ac:dyDescent="0.3">
      <c r="A558" t="s">
        <v>1096</v>
      </c>
      <c r="B558" t="s">
        <v>139</v>
      </c>
      <c r="C558" t="s">
        <v>3799</v>
      </c>
    </row>
    <row r="559" spans="1:3" x14ac:dyDescent="0.3">
      <c r="A559" t="s">
        <v>1097</v>
      </c>
      <c r="B559" t="s">
        <v>139</v>
      </c>
      <c r="C559" t="s">
        <v>108</v>
      </c>
    </row>
    <row r="560" spans="1:3" x14ac:dyDescent="0.3">
      <c r="A560" t="s">
        <v>1104</v>
      </c>
      <c r="B560" t="s">
        <v>139</v>
      </c>
      <c r="C560" t="s">
        <v>93</v>
      </c>
    </row>
    <row r="561" spans="1:3" x14ac:dyDescent="0.3">
      <c r="A561" t="s">
        <v>799</v>
      </c>
      <c r="B561" t="s">
        <v>139</v>
      </c>
      <c r="C561" t="s">
        <v>108</v>
      </c>
    </row>
    <row r="562" spans="1:3" x14ac:dyDescent="0.3">
      <c r="A562" t="s">
        <v>1105</v>
      </c>
      <c r="B562" t="s">
        <v>139</v>
      </c>
      <c r="C562" t="s">
        <v>108</v>
      </c>
    </row>
    <row r="563" spans="1:3" x14ac:dyDescent="0.3">
      <c r="A563" t="s">
        <v>1106</v>
      </c>
      <c r="B563" t="s">
        <v>139</v>
      </c>
      <c r="C563" t="s">
        <v>3788</v>
      </c>
    </row>
    <row r="564" spans="1:3" x14ac:dyDescent="0.3">
      <c r="A564" t="s">
        <v>25</v>
      </c>
      <c r="B564" t="s">
        <v>139</v>
      </c>
      <c r="C564" t="s">
        <v>3787</v>
      </c>
    </row>
    <row r="565" spans="1:3" x14ac:dyDescent="0.3">
      <c r="A565" t="s">
        <v>1110</v>
      </c>
      <c r="B565" t="s">
        <v>139</v>
      </c>
      <c r="C565" t="s">
        <v>93</v>
      </c>
    </row>
    <row r="566" spans="1:3" x14ac:dyDescent="0.3">
      <c r="A566" t="s">
        <v>650</v>
      </c>
      <c r="B566" t="s">
        <v>139</v>
      </c>
      <c r="C566" t="s">
        <v>108</v>
      </c>
    </row>
    <row r="567" spans="1:3" x14ac:dyDescent="0.3">
      <c r="A567" t="s">
        <v>1115</v>
      </c>
      <c r="B567" t="s">
        <v>139</v>
      </c>
      <c r="C567" t="s">
        <v>3799</v>
      </c>
    </row>
    <row r="568" spans="1:3" x14ac:dyDescent="0.3">
      <c r="A568" t="s">
        <v>1129</v>
      </c>
      <c r="B568" t="s">
        <v>139</v>
      </c>
      <c r="C568" t="s">
        <v>93</v>
      </c>
    </row>
    <row r="569" spans="1:3" x14ac:dyDescent="0.3">
      <c r="A569" t="s">
        <v>1130</v>
      </c>
      <c r="B569" t="s">
        <v>139</v>
      </c>
      <c r="C569" t="s">
        <v>3799</v>
      </c>
    </row>
    <row r="570" spans="1:3" x14ac:dyDescent="0.3">
      <c r="A570" t="s">
        <v>1133</v>
      </c>
      <c r="B570" t="s">
        <v>139</v>
      </c>
      <c r="C570" t="s">
        <v>3799</v>
      </c>
    </row>
    <row r="571" spans="1:3" x14ac:dyDescent="0.3">
      <c r="A571" t="s">
        <v>210</v>
      </c>
      <c r="B571" t="s">
        <v>139</v>
      </c>
      <c r="C571" t="s">
        <v>93</v>
      </c>
    </row>
    <row r="572" spans="1:3" x14ac:dyDescent="0.3">
      <c r="A572" t="s">
        <v>1137</v>
      </c>
      <c r="B572" t="s">
        <v>139</v>
      </c>
      <c r="C572" t="s">
        <v>108</v>
      </c>
    </row>
    <row r="573" spans="1:3" x14ac:dyDescent="0.3">
      <c r="A573" t="s">
        <v>1143</v>
      </c>
      <c r="B573" t="s">
        <v>139</v>
      </c>
      <c r="C573" t="s">
        <v>93</v>
      </c>
    </row>
    <row r="574" spans="1:3" x14ac:dyDescent="0.3">
      <c r="A574" t="s">
        <v>1144</v>
      </c>
      <c r="B574" t="s">
        <v>159</v>
      </c>
      <c r="C574" t="s">
        <v>3788</v>
      </c>
    </row>
    <row r="575" spans="1:3" x14ac:dyDescent="0.3">
      <c r="A575" t="s">
        <v>1145</v>
      </c>
      <c r="B575" t="s">
        <v>139</v>
      </c>
      <c r="C575" t="s">
        <v>108</v>
      </c>
    </row>
    <row r="576" spans="1:3" x14ac:dyDescent="0.3">
      <c r="A576" t="s">
        <v>1168</v>
      </c>
      <c r="B576" t="s">
        <v>139</v>
      </c>
      <c r="C576" t="s">
        <v>93</v>
      </c>
    </row>
    <row r="577" spans="1:3" x14ac:dyDescent="0.3">
      <c r="A577" t="s">
        <v>683</v>
      </c>
      <c r="B577" t="s">
        <v>139</v>
      </c>
      <c r="C577" t="s">
        <v>3789</v>
      </c>
    </row>
    <row r="578" spans="1:3" x14ac:dyDescent="0.3">
      <c r="A578" t="s">
        <v>140</v>
      </c>
      <c r="B578" t="s">
        <v>139</v>
      </c>
      <c r="C578" t="s">
        <v>3799</v>
      </c>
    </row>
    <row r="579" spans="1:3" x14ac:dyDescent="0.3">
      <c r="A579" t="s">
        <v>1178</v>
      </c>
      <c r="B579" t="s">
        <v>139</v>
      </c>
      <c r="C579" t="s">
        <v>108</v>
      </c>
    </row>
    <row r="580" spans="1:3" x14ac:dyDescent="0.3">
      <c r="A580" t="s">
        <v>25</v>
      </c>
      <c r="B580" t="s">
        <v>139</v>
      </c>
      <c r="C580" t="s">
        <v>3787</v>
      </c>
    </row>
    <row r="581" spans="1:3" x14ac:dyDescent="0.3">
      <c r="A581" t="s">
        <v>1203</v>
      </c>
      <c r="B581" t="s">
        <v>139</v>
      </c>
      <c r="C581" t="s">
        <v>108</v>
      </c>
    </row>
    <row r="582" spans="1:3" x14ac:dyDescent="0.3">
      <c r="A582" t="s">
        <v>154</v>
      </c>
      <c r="B582" t="s">
        <v>139</v>
      </c>
      <c r="C582" t="s">
        <v>3789</v>
      </c>
    </row>
    <row r="583" spans="1:3" x14ac:dyDescent="0.3">
      <c r="A583" t="s">
        <v>1229</v>
      </c>
      <c r="B583" t="s">
        <v>139</v>
      </c>
      <c r="C583" t="s">
        <v>3788</v>
      </c>
    </row>
    <row r="584" spans="1:3" x14ac:dyDescent="0.3">
      <c r="A584" t="s">
        <v>457</v>
      </c>
      <c r="B584" t="s">
        <v>139</v>
      </c>
      <c r="C584" t="s">
        <v>3799</v>
      </c>
    </row>
    <row r="585" spans="1:3" x14ac:dyDescent="0.3">
      <c r="A585" t="s">
        <v>1269</v>
      </c>
      <c r="B585" t="s">
        <v>139</v>
      </c>
      <c r="C585" t="s">
        <v>93</v>
      </c>
    </row>
    <row r="586" spans="1:3" x14ac:dyDescent="0.3">
      <c r="A586" t="s">
        <v>1281</v>
      </c>
      <c r="B586" t="s">
        <v>139</v>
      </c>
      <c r="C586" t="s">
        <v>3799</v>
      </c>
    </row>
    <row r="587" spans="1:3" x14ac:dyDescent="0.3">
      <c r="A587" t="s">
        <v>1282</v>
      </c>
      <c r="B587" t="s">
        <v>139</v>
      </c>
      <c r="C587" t="s">
        <v>3791</v>
      </c>
    </row>
    <row r="588" spans="1:3" x14ac:dyDescent="0.3">
      <c r="A588" t="s">
        <v>475</v>
      </c>
      <c r="B588" t="s">
        <v>139</v>
      </c>
      <c r="C588" t="s">
        <v>93</v>
      </c>
    </row>
    <row r="589" spans="1:3" x14ac:dyDescent="0.3">
      <c r="A589" t="s">
        <v>212</v>
      </c>
      <c r="B589" t="s">
        <v>139</v>
      </c>
      <c r="C589" t="s">
        <v>108</v>
      </c>
    </row>
    <row r="590" spans="1:3" x14ac:dyDescent="0.3">
      <c r="A590" t="s">
        <v>1299</v>
      </c>
      <c r="B590" t="s">
        <v>159</v>
      </c>
      <c r="C590" t="s">
        <v>3799</v>
      </c>
    </row>
    <row r="591" spans="1:3" x14ac:dyDescent="0.3">
      <c r="A591" t="s">
        <v>1300</v>
      </c>
      <c r="B591" t="s">
        <v>139</v>
      </c>
      <c r="C591" t="s">
        <v>3799</v>
      </c>
    </row>
    <row r="592" spans="1:3" x14ac:dyDescent="0.3">
      <c r="A592" t="s">
        <v>1305</v>
      </c>
      <c r="B592" t="s">
        <v>139</v>
      </c>
      <c r="C592" t="s">
        <v>3799</v>
      </c>
    </row>
    <row r="593" spans="1:3" x14ac:dyDescent="0.3">
      <c r="A593" t="s">
        <v>1311</v>
      </c>
      <c r="B593" t="s">
        <v>139</v>
      </c>
      <c r="C593" t="s">
        <v>3799</v>
      </c>
    </row>
    <row r="594" spans="1:3" x14ac:dyDescent="0.3">
      <c r="A594" t="s">
        <v>1322</v>
      </c>
      <c r="B594" t="s">
        <v>139</v>
      </c>
      <c r="C594" t="s">
        <v>3799</v>
      </c>
    </row>
    <row r="595" spans="1:3" x14ac:dyDescent="0.3">
      <c r="A595" t="s">
        <v>1336</v>
      </c>
      <c r="B595" t="s">
        <v>139</v>
      </c>
      <c r="C595" t="s">
        <v>108</v>
      </c>
    </row>
    <row r="596" spans="1:3" x14ac:dyDescent="0.3">
      <c r="A596" t="s">
        <v>1349</v>
      </c>
      <c r="B596" t="s">
        <v>139</v>
      </c>
      <c r="C596" t="s">
        <v>108</v>
      </c>
    </row>
    <row r="597" spans="1:3" x14ac:dyDescent="0.3">
      <c r="A597" t="s">
        <v>1370</v>
      </c>
      <c r="B597" t="s">
        <v>139</v>
      </c>
      <c r="C597" t="s">
        <v>93</v>
      </c>
    </row>
    <row r="598" spans="1:3" x14ac:dyDescent="0.3">
      <c r="A598" t="s">
        <v>1373</v>
      </c>
      <c r="B598" t="s">
        <v>139</v>
      </c>
      <c r="C598" t="s">
        <v>3787</v>
      </c>
    </row>
    <row r="599" spans="1:3" x14ac:dyDescent="0.3">
      <c r="A599" t="s">
        <v>1395</v>
      </c>
      <c r="B599" t="s">
        <v>139</v>
      </c>
      <c r="C599" t="s">
        <v>3788</v>
      </c>
    </row>
    <row r="600" spans="1:3" x14ac:dyDescent="0.3">
      <c r="A600" t="s">
        <v>457</v>
      </c>
      <c r="B600" t="s">
        <v>139</v>
      </c>
      <c r="C600" t="s">
        <v>3799</v>
      </c>
    </row>
    <row r="601" spans="1:3" x14ac:dyDescent="0.3">
      <c r="A601" t="s">
        <v>1403</v>
      </c>
      <c r="B601" t="s">
        <v>139</v>
      </c>
      <c r="C601" t="s">
        <v>3789</v>
      </c>
    </row>
    <row r="602" spans="1:3" x14ac:dyDescent="0.3">
      <c r="A602" t="s">
        <v>1423</v>
      </c>
      <c r="B602" t="s">
        <v>139</v>
      </c>
      <c r="C602" t="s">
        <v>3799</v>
      </c>
    </row>
    <row r="603" spans="1:3" x14ac:dyDescent="0.3">
      <c r="A603" t="s">
        <v>1429</v>
      </c>
      <c r="B603" t="s">
        <v>159</v>
      </c>
      <c r="C603" t="s">
        <v>3788</v>
      </c>
    </row>
    <row r="604" spans="1:3" x14ac:dyDescent="0.3">
      <c r="A604" t="s">
        <v>1436</v>
      </c>
      <c r="B604" t="s">
        <v>159</v>
      </c>
      <c r="C604" t="s">
        <v>3799</v>
      </c>
    </row>
    <row r="605" spans="1:3" x14ac:dyDescent="0.3">
      <c r="A605" t="s">
        <v>1438</v>
      </c>
      <c r="B605" t="s">
        <v>139</v>
      </c>
      <c r="C605" t="s">
        <v>108</v>
      </c>
    </row>
    <row r="606" spans="1:3" x14ac:dyDescent="0.3">
      <c r="A606" t="s">
        <v>1445</v>
      </c>
      <c r="B606" t="s">
        <v>139</v>
      </c>
      <c r="C606" t="s">
        <v>3799</v>
      </c>
    </row>
    <row r="607" spans="1:3" x14ac:dyDescent="0.3">
      <c r="A607" t="s">
        <v>1446</v>
      </c>
      <c r="B607" t="s">
        <v>139</v>
      </c>
      <c r="C607" t="s">
        <v>3799</v>
      </c>
    </row>
    <row r="608" spans="1:3" x14ac:dyDescent="0.3">
      <c r="A608" t="s">
        <v>1447</v>
      </c>
      <c r="B608" t="s">
        <v>139</v>
      </c>
      <c r="C608" t="s">
        <v>108</v>
      </c>
    </row>
    <row r="609" spans="1:3" x14ac:dyDescent="0.3">
      <c r="A609" t="s">
        <v>1448</v>
      </c>
      <c r="B609" t="s">
        <v>139</v>
      </c>
      <c r="C609" t="s">
        <v>3799</v>
      </c>
    </row>
    <row r="610" spans="1:3" x14ac:dyDescent="0.3">
      <c r="A610" t="s">
        <v>1464</v>
      </c>
      <c r="B610" t="s">
        <v>139</v>
      </c>
      <c r="C610" t="s">
        <v>3799</v>
      </c>
    </row>
    <row r="611" spans="1:3" x14ac:dyDescent="0.3">
      <c r="A611" t="s">
        <v>98</v>
      </c>
      <c r="B611" t="s">
        <v>24</v>
      </c>
      <c r="C611" t="s">
        <v>3788</v>
      </c>
    </row>
    <row r="612" spans="1:3" x14ac:dyDescent="0.3">
      <c r="A612" t="s">
        <v>1492</v>
      </c>
      <c r="B612" t="s">
        <v>139</v>
      </c>
      <c r="C612" t="s">
        <v>3789</v>
      </c>
    </row>
    <row r="613" spans="1:3" x14ac:dyDescent="0.3">
      <c r="A613" t="s">
        <v>1496</v>
      </c>
      <c r="B613" t="s">
        <v>139</v>
      </c>
      <c r="C613" t="s">
        <v>108</v>
      </c>
    </row>
    <row r="614" spans="1:3" x14ac:dyDescent="0.3">
      <c r="A614" t="s">
        <v>25</v>
      </c>
      <c r="B614" t="s">
        <v>139</v>
      </c>
      <c r="C614" t="s">
        <v>3787</v>
      </c>
    </row>
    <row r="615" spans="1:3" x14ac:dyDescent="0.3">
      <c r="A615" t="s">
        <v>1501</v>
      </c>
      <c r="B615" t="s">
        <v>139</v>
      </c>
      <c r="C615" t="s">
        <v>93</v>
      </c>
    </row>
    <row r="616" spans="1:3" x14ac:dyDescent="0.3">
      <c r="A616" t="s">
        <v>1503</v>
      </c>
      <c r="B616" t="s">
        <v>139</v>
      </c>
      <c r="C616" t="s">
        <v>108</v>
      </c>
    </row>
    <row r="617" spans="1:3" x14ac:dyDescent="0.3">
      <c r="A617" t="s">
        <v>1526</v>
      </c>
      <c r="B617" t="s">
        <v>139</v>
      </c>
      <c r="C617" t="s">
        <v>3799</v>
      </c>
    </row>
    <row r="618" spans="1:3" x14ac:dyDescent="0.3">
      <c r="A618" t="s">
        <v>1541</v>
      </c>
      <c r="B618" t="s">
        <v>139</v>
      </c>
      <c r="C618" t="s">
        <v>93</v>
      </c>
    </row>
    <row r="619" spans="1:3" x14ac:dyDescent="0.3">
      <c r="A619" t="s">
        <v>457</v>
      </c>
      <c r="B619" t="s">
        <v>139</v>
      </c>
      <c r="C619" t="s">
        <v>3799</v>
      </c>
    </row>
    <row r="620" spans="1:3" x14ac:dyDescent="0.3">
      <c r="A620" t="s">
        <v>222</v>
      </c>
      <c r="B620" t="s">
        <v>139</v>
      </c>
      <c r="C620" t="s">
        <v>108</v>
      </c>
    </row>
    <row r="621" spans="1:3" x14ac:dyDescent="0.3">
      <c r="A621" t="s">
        <v>192</v>
      </c>
      <c r="B621" t="s">
        <v>139</v>
      </c>
      <c r="C621" t="s">
        <v>3799</v>
      </c>
    </row>
    <row r="622" spans="1:3" x14ac:dyDescent="0.3">
      <c r="A622" t="s">
        <v>910</v>
      </c>
      <c r="B622" t="s">
        <v>139</v>
      </c>
      <c r="C622" t="s">
        <v>3799</v>
      </c>
    </row>
    <row r="623" spans="1:3" x14ac:dyDescent="0.3">
      <c r="A623" t="s">
        <v>457</v>
      </c>
      <c r="B623" t="s">
        <v>139</v>
      </c>
      <c r="C623" t="s">
        <v>3799</v>
      </c>
    </row>
    <row r="624" spans="1:3" x14ac:dyDescent="0.3">
      <c r="A624" t="s">
        <v>1550</v>
      </c>
      <c r="B624" t="s">
        <v>139</v>
      </c>
      <c r="C624" t="s">
        <v>3789</v>
      </c>
    </row>
    <row r="625" spans="1:3" x14ac:dyDescent="0.3">
      <c r="A625" t="s">
        <v>683</v>
      </c>
      <c r="B625" t="s">
        <v>139</v>
      </c>
      <c r="C625" t="s">
        <v>3789</v>
      </c>
    </row>
    <row r="626" spans="1:3" x14ac:dyDescent="0.3">
      <c r="A626" t="s">
        <v>1553</v>
      </c>
      <c r="B626" t="s">
        <v>139</v>
      </c>
      <c r="C626" t="s">
        <v>108</v>
      </c>
    </row>
    <row r="627" spans="1:3" x14ac:dyDescent="0.3">
      <c r="A627" t="s">
        <v>1557</v>
      </c>
      <c r="B627" t="s">
        <v>139</v>
      </c>
      <c r="C627" t="s">
        <v>108</v>
      </c>
    </row>
    <row r="628" spans="1:3" x14ac:dyDescent="0.3">
      <c r="A628" t="s">
        <v>1559</v>
      </c>
      <c r="B628" t="s">
        <v>139</v>
      </c>
      <c r="C628" t="s">
        <v>108</v>
      </c>
    </row>
    <row r="629" spans="1:3" x14ac:dyDescent="0.3">
      <c r="A629" t="s">
        <v>1560</v>
      </c>
      <c r="B629" t="s">
        <v>139</v>
      </c>
      <c r="C629" t="s">
        <v>108</v>
      </c>
    </row>
    <row r="630" spans="1:3" x14ac:dyDescent="0.3">
      <c r="A630" t="s">
        <v>1572</v>
      </c>
      <c r="B630" t="s">
        <v>139</v>
      </c>
      <c r="C630" t="s">
        <v>93</v>
      </c>
    </row>
    <row r="631" spans="1:3" x14ac:dyDescent="0.3">
      <c r="A631" t="s">
        <v>1574</v>
      </c>
      <c r="B631" t="s">
        <v>159</v>
      </c>
      <c r="C631" t="s">
        <v>3799</v>
      </c>
    </row>
    <row r="632" spans="1:3" x14ac:dyDescent="0.3">
      <c r="A632" t="s">
        <v>910</v>
      </c>
      <c r="B632" t="s">
        <v>139</v>
      </c>
      <c r="C632" t="s">
        <v>3799</v>
      </c>
    </row>
    <row r="633" spans="1:3" x14ac:dyDescent="0.3">
      <c r="A633" t="s">
        <v>222</v>
      </c>
      <c r="B633" t="s">
        <v>139</v>
      </c>
      <c r="C633" t="s">
        <v>108</v>
      </c>
    </row>
    <row r="634" spans="1:3" x14ac:dyDescent="0.3">
      <c r="A634" t="s">
        <v>966</v>
      </c>
      <c r="B634" t="s">
        <v>139</v>
      </c>
      <c r="C634" t="s">
        <v>108</v>
      </c>
    </row>
    <row r="635" spans="1:3" x14ac:dyDescent="0.3">
      <c r="A635" t="s">
        <v>1588</v>
      </c>
      <c r="B635" t="s">
        <v>24</v>
      </c>
      <c r="C635" t="s">
        <v>3787</v>
      </c>
    </row>
    <row r="636" spans="1:3" x14ac:dyDescent="0.3">
      <c r="A636" t="s">
        <v>237</v>
      </c>
      <c r="B636" t="s">
        <v>139</v>
      </c>
      <c r="C636" t="s">
        <v>108</v>
      </c>
    </row>
    <row r="637" spans="1:3" x14ac:dyDescent="0.3">
      <c r="A637" t="s">
        <v>1590</v>
      </c>
      <c r="B637" t="s">
        <v>139</v>
      </c>
      <c r="C637" t="s">
        <v>108</v>
      </c>
    </row>
    <row r="638" spans="1:3" x14ac:dyDescent="0.3">
      <c r="A638" t="s">
        <v>222</v>
      </c>
      <c r="B638" t="s">
        <v>139</v>
      </c>
      <c r="C638" t="s">
        <v>108</v>
      </c>
    </row>
    <row r="639" spans="1:3" x14ac:dyDescent="0.3">
      <c r="A639" t="s">
        <v>1591</v>
      </c>
      <c r="B639" t="s">
        <v>139</v>
      </c>
      <c r="C639" t="s">
        <v>108</v>
      </c>
    </row>
    <row r="640" spans="1:3" x14ac:dyDescent="0.3">
      <c r="A640" t="s">
        <v>683</v>
      </c>
      <c r="B640" t="s">
        <v>139</v>
      </c>
      <c r="C640" t="s">
        <v>3789</v>
      </c>
    </row>
    <row r="641" spans="1:3" x14ac:dyDescent="0.3">
      <c r="A641" t="s">
        <v>1592</v>
      </c>
      <c r="B641" t="s">
        <v>139</v>
      </c>
      <c r="C641" t="s">
        <v>93</v>
      </c>
    </row>
    <row r="642" spans="1:3" x14ac:dyDescent="0.3">
      <c r="A642" t="s">
        <v>1593</v>
      </c>
      <c r="B642" t="s">
        <v>139</v>
      </c>
      <c r="C642" t="s">
        <v>108</v>
      </c>
    </row>
    <row r="643" spans="1:3" x14ac:dyDescent="0.3">
      <c r="A643" t="s">
        <v>1594</v>
      </c>
      <c r="B643" t="s">
        <v>139</v>
      </c>
      <c r="C643" t="s">
        <v>93</v>
      </c>
    </row>
    <row r="644" spans="1:3" x14ac:dyDescent="0.3">
      <c r="A644" t="s">
        <v>910</v>
      </c>
      <c r="B644" t="s">
        <v>139</v>
      </c>
      <c r="C644" t="s">
        <v>3799</v>
      </c>
    </row>
    <row r="645" spans="1:3" x14ac:dyDescent="0.3">
      <c r="A645" t="s">
        <v>1595</v>
      </c>
      <c r="B645" t="s">
        <v>139</v>
      </c>
      <c r="C645" t="s">
        <v>108</v>
      </c>
    </row>
    <row r="646" spans="1:3" x14ac:dyDescent="0.3">
      <c r="A646" t="s">
        <v>1596</v>
      </c>
      <c r="B646" t="s">
        <v>139</v>
      </c>
      <c r="C646" t="s">
        <v>108</v>
      </c>
    </row>
    <row r="647" spans="1:3" x14ac:dyDescent="0.3">
      <c r="A647" t="s">
        <v>1601</v>
      </c>
      <c r="B647" t="s">
        <v>139</v>
      </c>
      <c r="C647" t="s">
        <v>108</v>
      </c>
    </row>
    <row r="648" spans="1:3" x14ac:dyDescent="0.3">
      <c r="A648" t="s">
        <v>1605</v>
      </c>
      <c r="B648" t="s">
        <v>139</v>
      </c>
      <c r="C648" t="s">
        <v>93</v>
      </c>
    </row>
    <row r="649" spans="1:3" x14ac:dyDescent="0.3">
      <c r="A649" t="s">
        <v>1606</v>
      </c>
      <c r="B649" t="s">
        <v>139</v>
      </c>
      <c r="C649" t="s">
        <v>3788</v>
      </c>
    </row>
    <row r="650" spans="1:3" x14ac:dyDescent="0.3">
      <c r="A650" t="s">
        <v>1607</v>
      </c>
      <c r="B650" t="s">
        <v>139</v>
      </c>
      <c r="C650" t="s">
        <v>108</v>
      </c>
    </row>
    <row r="651" spans="1:3" x14ac:dyDescent="0.3">
      <c r="A651" t="s">
        <v>1615</v>
      </c>
      <c r="B651" t="s">
        <v>139</v>
      </c>
      <c r="C651" t="s">
        <v>3788</v>
      </c>
    </row>
    <row r="652" spans="1:3" x14ac:dyDescent="0.3">
      <c r="A652" t="s">
        <v>1623</v>
      </c>
      <c r="B652" t="s">
        <v>139</v>
      </c>
      <c r="C652" t="s">
        <v>3788</v>
      </c>
    </row>
    <row r="653" spans="1:3" x14ac:dyDescent="0.3">
      <c r="A653" t="s">
        <v>1624</v>
      </c>
      <c r="B653" t="s">
        <v>139</v>
      </c>
      <c r="C653" t="s">
        <v>108</v>
      </c>
    </row>
    <row r="654" spans="1:3" x14ac:dyDescent="0.3">
      <c r="A654" t="s">
        <v>1632</v>
      </c>
      <c r="B654" t="s">
        <v>139</v>
      </c>
      <c r="C654" t="s">
        <v>108</v>
      </c>
    </row>
    <row r="655" spans="1:3" x14ac:dyDescent="0.3">
      <c r="A655" t="s">
        <v>1638</v>
      </c>
      <c r="B655" t="s">
        <v>139</v>
      </c>
      <c r="C655" t="s">
        <v>93</v>
      </c>
    </row>
    <row r="656" spans="1:3" x14ac:dyDescent="0.3">
      <c r="A656" t="s">
        <v>1642</v>
      </c>
      <c r="B656" t="s">
        <v>139</v>
      </c>
      <c r="C656" t="s">
        <v>3789</v>
      </c>
    </row>
    <row r="657" spans="1:3" x14ac:dyDescent="0.3">
      <c r="A657" t="s">
        <v>445</v>
      </c>
      <c r="B657" t="s">
        <v>139</v>
      </c>
      <c r="C657" t="s">
        <v>3787</v>
      </c>
    </row>
    <row r="658" spans="1:3" x14ac:dyDescent="0.3">
      <c r="A658" t="s">
        <v>1649</v>
      </c>
      <c r="B658" t="s">
        <v>139</v>
      </c>
      <c r="C658" t="s">
        <v>108</v>
      </c>
    </row>
    <row r="659" spans="1:3" x14ac:dyDescent="0.3">
      <c r="A659" t="s">
        <v>1681</v>
      </c>
      <c r="B659" t="s">
        <v>139</v>
      </c>
      <c r="C659" t="s">
        <v>3789</v>
      </c>
    </row>
    <row r="660" spans="1:3" x14ac:dyDescent="0.3">
      <c r="A660" t="s">
        <v>1687</v>
      </c>
      <c r="B660" t="s">
        <v>139</v>
      </c>
      <c r="C660" t="s">
        <v>108</v>
      </c>
    </row>
    <row r="661" spans="1:3" x14ac:dyDescent="0.3">
      <c r="A661" t="s">
        <v>1689</v>
      </c>
      <c r="B661" t="s">
        <v>159</v>
      </c>
      <c r="C661" t="s">
        <v>3799</v>
      </c>
    </row>
    <row r="662" spans="1:3" x14ac:dyDescent="0.3">
      <c r="A662" t="s">
        <v>1690</v>
      </c>
      <c r="B662" t="s">
        <v>139</v>
      </c>
      <c r="C662" t="s">
        <v>108</v>
      </c>
    </row>
    <row r="663" spans="1:3" x14ac:dyDescent="0.3">
      <c r="A663" t="s">
        <v>1691</v>
      </c>
      <c r="B663" t="s">
        <v>139</v>
      </c>
      <c r="C663" t="s">
        <v>108</v>
      </c>
    </row>
    <row r="664" spans="1:3" x14ac:dyDescent="0.3">
      <c r="A664" t="s">
        <v>1692</v>
      </c>
      <c r="B664" t="s">
        <v>139</v>
      </c>
      <c r="C664" t="s">
        <v>108</v>
      </c>
    </row>
    <row r="665" spans="1:3" x14ac:dyDescent="0.3">
      <c r="A665" t="s">
        <v>1693</v>
      </c>
      <c r="B665" t="s">
        <v>139</v>
      </c>
      <c r="C665" t="s">
        <v>3789</v>
      </c>
    </row>
    <row r="666" spans="1:3" x14ac:dyDescent="0.3">
      <c r="A666" t="s">
        <v>1709</v>
      </c>
      <c r="B666" t="s">
        <v>139</v>
      </c>
      <c r="C666" t="s">
        <v>93</v>
      </c>
    </row>
    <row r="667" spans="1:3" x14ac:dyDescent="0.3">
      <c r="A667" t="s">
        <v>1710</v>
      </c>
      <c r="B667" t="s">
        <v>139</v>
      </c>
      <c r="C667" t="s">
        <v>3799</v>
      </c>
    </row>
    <row r="668" spans="1:3" x14ac:dyDescent="0.3">
      <c r="A668" t="s">
        <v>240</v>
      </c>
      <c r="B668" t="s">
        <v>139</v>
      </c>
      <c r="C668" t="s">
        <v>108</v>
      </c>
    </row>
    <row r="669" spans="1:3" x14ac:dyDescent="0.3">
      <c r="A669" t="s">
        <v>1711</v>
      </c>
      <c r="B669" t="s">
        <v>139</v>
      </c>
      <c r="C669" t="s">
        <v>3799</v>
      </c>
    </row>
    <row r="670" spans="1:3" x14ac:dyDescent="0.3">
      <c r="A670" t="s">
        <v>25</v>
      </c>
      <c r="B670" t="s">
        <v>139</v>
      </c>
      <c r="C670" t="s">
        <v>3787</v>
      </c>
    </row>
    <row r="671" spans="1:3" x14ac:dyDescent="0.3">
      <c r="A671" t="s">
        <v>117</v>
      </c>
      <c r="B671" t="s">
        <v>139</v>
      </c>
      <c r="C671" t="s">
        <v>108</v>
      </c>
    </row>
    <row r="672" spans="1:3" x14ac:dyDescent="0.3">
      <c r="A672" t="s">
        <v>156</v>
      </c>
      <c r="B672" t="s">
        <v>139</v>
      </c>
      <c r="C672" t="s">
        <v>3799</v>
      </c>
    </row>
    <row r="673" spans="1:3" x14ac:dyDescent="0.3">
      <c r="A673" t="s">
        <v>172</v>
      </c>
      <c r="B673" t="s">
        <v>159</v>
      </c>
      <c r="C673" t="s">
        <v>3799</v>
      </c>
    </row>
    <row r="674" spans="1:3" x14ac:dyDescent="0.3">
      <c r="A674" t="s">
        <v>222</v>
      </c>
      <c r="B674" t="s">
        <v>139</v>
      </c>
      <c r="C674" t="s">
        <v>108</v>
      </c>
    </row>
    <row r="675" spans="1:3" x14ac:dyDescent="0.3">
      <c r="A675" t="s">
        <v>144</v>
      </c>
      <c r="B675" t="s">
        <v>139</v>
      </c>
      <c r="C675" t="s">
        <v>3789</v>
      </c>
    </row>
    <row r="676" spans="1:3" x14ac:dyDescent="0.3">
      <c r="A676" t="s">
        <v>25</v>
      </c>
      <c r="B676" t="s">
        <v>139</v>
      </c>
      <c r="C676" t="s">
        <v>3787</v>
      </c>
    </row>
    <row r="677" spans="1:3" x14ac:dyDescent="0.3">
      <c r="A677" t="s">
        <v>1734</v>
      </c>
      <c r="B677" t="s">
        <v>139</v>
      </c>
      <c r="C677" t="s">
        <v>108</v>
      </c>
    </row>
    <row r="678" spans="1:3" x14ac:dyDescent="0.3">
      <c r="A678" t="s">
        <v>296</v>
      </c>
      <c r="B678" t="s">
        <v>139</v>
      </c>
      <c r="C678" t="s">
        <v>3788</v>
      </c>
    </row>
    <row r="679" spans="1:3" x14ac:dyDescent="0.3">
      <c r="A679" t="s">
        <v>365</v>
      </c>
      <c r="B679" t="s">
        <v>139</v>
      </c>
      <c r="C679" t="s">
        <v>93</v>
      </c>
    </row>
    <row r="680" spans="1:3" x14ac:dyDescent="0.3">
      <c r="A680" t="s">
        <v>25</v>
      </c>
      <c r="B680" t="s">
        <v>139</v>
      </c>
      <c r="C680" t="s">
        <v>3787</v>
      </c>
    </row>
    <row r="681" spans="1:3" x14ac:dyDescent="0.3">
      <c r="A681" t="s">
        <v>863</v>
      </c>
      <c r="B681" t="s">
        <v>24</v>
      </c>
      <c r="C681" t="s">
        <v>93</v>
      </c>
    </row>
    <row r="682" spans="1:3" x14ac:dyDescent="0.3">
      <c r="A682" t="s">
        <v>1746</v>
      </c>
      <c r="B682" t="s">
        <v>139</v>
      </c>
      <c r="C682" t="s">
        <v>108</v>
      </c>
    </row>
    <row r="683" spans="1:3" x14ac:dyDescent="0.3">
      <c r="A683" t="s">
        <v>1751</v>
      </c>
      <c r="B683" t="s">
        <v>139</v>
      </c>
      <c r="C683" t="s">
        <v>3799</v>
      </c>
    </row>
    <row r="684" spans="1:3" x14ac:dyDescent="0.3">
      <c r="A684" t="s">
        <v>1752</v>
      </c>
      <c r="B684" t="s">
        <v>139</v>
      </c>
      <c r="C684" t="s">
        <v>108</v>
      </c>
    </row>
    <row r="685" spans="1:3" x14ac:dyDescent="0.3">
      <c r="A685" t="s">
        <v>1260</v>
      </c>
      <c r="B685" t="s">
        <v>159</v>
      </c>
      <c r="C685" t="s">
        <v>3790</v>
      </c>
    </row>
    <row r="686" spans="1:3" x14ac:dyDescent="0.3">
      <c r="A686" t="s">
        <v>1753</v>
      </c>
      <c r="B686" t="s">
        <v>139</v>
      </c>
      <c r="C686" t="s">
        <v>3799</v>
      </c>
    </row>
    <row r="687" spans="1:3" x14ac:dyDescent="0.3">
      <c r="A687" t="s">
        <v>1754</v>
      </c>
      <c r="B687" t="s">
        <v>139</v>
      </c>
      <c r="C687" t="s">
        <v>3791</v>
      </c>
    </row>
    <row r="688" spans="1:3" x14ac:dyDescent="0.3">
      <c r="A688" t="s">
        <v>1755</v>
      </c>
      <c r="B688" t="s">
        <v>139</v>
      </c>
      <c r="C688" t="s">
        <v>3799</v>
      </c>
    </row>
    <row r="689" spans="1:3" x14ac:dyDescent="0.3">
      <c r="A689" t="s">
        <v>1756</v>
      </c>
      <c r="B689" t="s">
        <v>139</v>
      </c>
      <c r="C689" t="s">
        <v>3799</v>
      </c>
    </row>
    <row r="690" spans="1:3" x14ac:dyDescent="0.3">
      <c r="A690" t="s">
        <v>219</v>
      </c>
      <c r="B690" t="s">
        <v>139</v>
      </c>
      <c r="C690" t="s">
        <v>3790</v>
      </c>
    </row>
    <row r="691" spans="1:3" x14ac:dyDescent="0.3">
      <c r="A691" t="s">
        <v>1758</v>
      </c>
      <c r="B691" t="s">
        <v>139</v>
      </c>
      <c r="C691" t="s">
        <v>3788</v>
      </c>
    </row>
    <row r="692" spans="1:3" x14ac:dyDescent="0.3">
      <c r="A692" t="s">
        <v>1753</v>
      </c>
      <c r="B692" t="s">
        <v>139</v>
      </c>
      <c r="C692" t="s">
        <v>3799</v>
      </c>
    </row>
    <row r="693" spans="1:3" x14ac:dyDescent="0.3">
      <c r="A693" t="s">
        <v>251</v>
      </c>
      <c r="B693" t="s">
        <v>139</v>
      </c>
      <c r="C693" t="s">
        <v>108</v>
      </c>
    </row>
    <row r="694" spans="1:3" x14ac:dyDescent="0.3">
      <c r="A694" t="s">
        <v>549</v>
      </c>
      <c r="B694" t="s">
        <v>139</v>
      </c>
      <c r="C694" t="s">
        <v>3799</v>
      </c>
    </row>
    <row r="695" spans="1:3" x14ac:dyDescent="0.3">
      <c r="A695" t="s">
        <v>1760</v>
      </c>
      <c r="B695" t="s">
        <v>139</v>
      </c>
      <c r="C695" t="s">
        <v>93</v>
      </c>
    </row>
    <row r="696" spans="1:3" x14ac:dyDescent="0.3">
      <c r="A696" t="s">
        <v>1769</v>
      </c>
      <c r="B696" t="s">
        <v>139</v>
      </c>
      <c r="C696" t="s">
        <v>108</v>
      </c>
    </row>
    <row r="697" spans="1:3" x14ac:dyDescent="0.3">
      <c r="A697" t="s">
        <v>828</v>
      </c>
      <c r="B697" t="s">
        <v>139</v>
      </c>
      <c r="C697" t="s">
        <v>108</v>
      </c>
    </row>
    <row r="698" spans="1:3" x14ac:dyDescent="0.3">
      <c r="A698" t="s">
        <v>1770</v>
      </c>
      <c r="B698" t="s">
        <v>159</v>
      </c>
      <c r="C698" t="s">
        <v>3799</v>
      </c>
    </row>
    <row r="699" spans="1:3" x14ac:dyDescent="0.3">
      <c r="A699" t="s">
        <v>502</v>
      </c>
      <c r="B699" t="s">
        <v>139</v>
      </c>
      <c r="C699" t="s">
        <v>108</v>
      </c>
    </row>
    <row r="700" spans="1:3" x14ac:dyDescent="0.3">
      <c r="A700" t="s">
        <v>1771</v>
      </c>
      <c r="B700" t="s">
        <v>139</v>
      </c>
      <c r="C700" t="s">
        <v>3799</v>
      </c>
    </row>
    <row r="701" spans="1:3" x14ac:dyDescent="0.3">
      <c r="A701" t="s">
        <v>1772</v>
      </c>
      <c r="B701" t="s">
        <v>139</v>
      </c>
      <c r="C701" t="s">
        <v>3790</v>
      </c>
    </row>
    <row r="702" spans="1:3" x14ac:dyDescent="0.3">
      <c r="A702" t="s">
        <v>1773</v>
      </c>
      <c r="B702" t="s">
        <v>139</v>
      </c>
      <c r="C702" t="s">
        <v>3789</v>
      </c>
    </row>
    <row r="703" spans="1:3" x14ac:dyDescent="0.3">
      <c r="A703" t="s">
        <v>445</v>
      </c>
      <c r="B703" t="s">
        <v>139</v>
      </c>
      <c r="C703" t="s">
        <v>3787</v>
      </c>
    </row>
    <row r="704" spans="1:3" x14ac:dyDescent="0.3">
      <c r="A704" t="s">
        <v>445</v>
      </c>
      <c r="B704" t="s">
        <v>139</v>
      </c>
      <c r="C704" t="s">
        <v>3787</v>
      </c>
    </row>
    <row r="705" spans="1:3" x14ac:dyDescent="0.3">
      <c r="A705" t="s">
        <v>1789</v>
      </c>
      <c r="B705" t="s">
        <v>139</v>
      </c>
      <c r="C705" t="s">
        <v>108</v>
      </c>
    </row>
    <row r="706" spans="1:3" x14ac:dyDescent="0.3">
      <c r="A706" t="s">
        <v>1790</v>
      </c>
      <c r="B706" t="s">
        <v>139</v>
      </c>
      <c r="C706" t="s">
        <v>108</v>
      </c>
    </row>
    <row r="707" spans="1:3" x14ac:dyDescent="0.3">
      <c r="A707" t="s">
        <v>1792</v>
      </c>
      <c r="B707" t="s">
        <v>139</v>
      </c>
      <c r="C707" t="s">
        <v>108</v>
      </c>
    </row>
    <row r="708" spans="1:3" x14ac:dyDescent="0.3">
      <c r="A708" t="s">
        <v>1793</v>
      </c>
      <c r="B708" t="s">
        <v>139</v>
      </c>
      <c r="C708" t="s">
        <v>3799</v>
      </c>
    </row>
    <row r="709" spans="1:3" x14ac:dyDescent="0.3">
      <c r="A709" t="s">
        <v>1800</v>
      </c>
      <c r="B709" t="s">
        <v>139</v>
      </c>
      <c r="C709" t="s">
        <v>3799</v>
      </c>
    </row>
    <row r="710" spans="1:3" x14ac:dyDescent="0.3">
      <c r="A710" t="s">
        <v>1801</v>
      </c>
      <c r="B710" t="s">
        <v>139</v>
      </c>
      <c r="C710" t="s">
        <v>3788</v>
      </c>
    </row>
    <row r="711" spans="1:3" x14ac:dyDescent="0.3">
      <c r="A711" t="s">
        <v>415</v>
      </c>
      <c r="B711" t="s">
        <v>139</v>
      </c>
      <c r="C711" t="s">
        <v>93</v>
      </c>
    </row>
    <row r="712" spans="1:3" x14ac:dyDescent="0.3">
      <c r="A712" t="s">
        <v>1808</v>
      </c>
      <c r="B712" t="s">
        <v>139</v>
      </c>
      <c r="C712" t="s">
        <v>3788</v>
      </c>
    </row>
    <row r="713" spans="1:3" x14ac:dyDescent="0.3">
      <c r="A713" t="s">
        <v>1810</v>
      </c>
      <c r="B713" t="s">
        <v>139</v>
      </c>
      <c r="C713" t="s">
        <v>3799</v>
      </c>
    </row>
    <row r="714" spans="1:3" x14ac:dyDescent="0.3">
      <c r="A714" t="s">
        <v>1812</v>
      </c>
      <c r="B714" t="s">
        <v>139</v>
      </c>
      <c r="C714" t="s">
        <v>3799</v>
      </c>
    </row>
    <row r="715" spans="1:3" x14ac:dyDescent="0.3">
      <c r="A715" t="s">
        <v>1813</v>
      </c>
      <c r="B715" t="s">
        <v>139</v>
      </c>
      <c r="C715" t="s">
        <v>3788</v>
      </c>
    </row>
    <row r="716" spans="1:3" x14ac:dyDescent="0.3">
      <c r="A716" t="s">
        <v>1814</v>
      </c>
      <c r="B716" t="s">
        <v>139</v>
      </c>
      <c r="C716" t="s">
        <v>3799</v>
      </c>
    </row>
    <row r="717" spans="1:3" x14ac:dyDescent="0.3">
      <c r="A717" t="s">
        <v>1815</v>
      </c>
      <c r="B717" t="s">
        <v>139</v>
      </c>
      <c r="C717" t="s">
        <v>108</v>
      </c>
    </row>
    <row r="718" spans="1:3" x14ac:dyDescent="0.3">
      <c r="A718" t="s">
        <v>1816</v>
      </c>
      <c r="B718" t="s">
        <v>139</v>
      </c>
      <c r="C718" t="s">
        <v>3788</v>
      </c>
    </row>
    <row r="719" spans="1:3" x14ac:dyDescent="0.3">
      <c r="A719" t="s">
        <v>1828</v>
      </c>
      <c r="B719" t="s">
        <v>159</v>
      </c>
      <c r="C719" t="s">
        <v>3799</v>
      </c>
    </row>
    <row r="720" spans="1:3" x14ac:dyDescent="0.3">
      <c r="A720" t="s">
        <v>1835</v>
      </c>
      <c r="B720" t="s">
        <v>139</v>
      </c>
      <c r="C720" t="s">
        <v>108</v>
      </c>
    </row>
    <row r="721" spans="1:3" x14ac:dyDescent="0.3">
      <c r="A721" t="s">
        <v>865</v>
      </c>
      <c r="B721" t="s">
        <v>139</v>
      </c>
      <c r="C721" t="s">
        <v>3788</v>
      </c>
    </row>
    <row r="722" spans="1:3" x14ac:dyDescent="0.3">
      <c r="A722" t="s">
        <v>199</v>
      </c>
      <c r="B722" t="s">
        <v>139</v>
      </c>
      <c r="C722" t="s">
        <v>93</v>
      </c>
    </row>
    <row r="723" spans="1:3" x14ac:dyDescent="0.3">
      <c r="A723" t="s">
        <v>1857</v>
      </c>
      <c r="B723" t="s">
        <v>139</v>
      </c>
      <c r="C723" t="s">
        <v>3799</v>
      </c>
    </row>
    <row r="724" spans="1:3" x14ac:dyDescent="0.3">
      <c r="A724" t="s">
        <v>1858</v>
      </c>
      <c r="B724" t="s">
        <v>139</v>
      </c>
      <c r="C724" t="s">
        <v>3789</v>
      </c>
    </row>
    <row r="725" spans="1:3" x14ac:dyDescent="0.3">
      <c r="A725" t="s">
        <v>309</v>
      </c>
      <c r="B725" t="s">
        <v>139</v>
      </c>
      <c r="C725" t="s">
        <v>108</v>
      </c>
    </row>
    <row r="726" spans="1:3" x14ac:dyDescent="0.3">
      <c r="A726" t="s">
        <v>206</v>
      </c>
      <c r="B726" t="s">
        <v>139</v>
      </c>
      <c r="C726" t="s">
        <v>108</v>
      </c>
    </row>
    <row r="727" spans="1:3" x14ac:dyDescent="0.3">
      <c r="A727" t="s">
        <v>1859</v>
      </c>
      <c r="B727" t="s">
        <v>139</v>
      </c>
      <c r="C727" t="s">
        <v>108</v>
      </c>
    </row>
    <row r="728" spans="1:3" x14ac:dyDescent="0.3">
      <c r="A728" t="s">
        <v>25</v>
      </c>
      <c r="B728" t="s">
        <v>139</v>
      </c>
      <c r="C728" t="s">
        <v>3787</v>
      </c>
    </row>
    <row r="729" spans="1:3" x14ac:dyDescent="0.3">
      <c r="A729" t="s">
        <v>1314</v>
      </c>
      <c r="B729" t="s">
        <v>139</v>
      </c>
      <c r="C729" t="s">
        <v>93</v>
      </c>
    </row>
    <row r="730" spans="1:3" x14ac:dyDescent="0.3">
      <c r="A730" t="s">
        <v>1880</v>
      </c>
      <c r="B730" t="s">
        <v>139</v>
      </c>
      <c r="C730" t="s">
        <v>108</v>
      </c>
    </row>
    <row r="731" spans="1:3" x14ac:dyDescent="0.3">
      <c r="A731" t="s">
        <v>1881</v>
      </c>
      <c r="B731" t="s">
        <v>139</v>
      </c>
      <c r="C731" t="s">
        <v>93</v>
      </c>
    </row>
    <row r="732" spans="1:3" x14ac:dyDescent="0.3">
      <c r="A732" t="s">
        <v>193</v>
      </c>
      <c r="B732" t="s">
        <v>139</v>
      </c>
      <c r="C732" t="s">
        <v>108</v>
      </c>
    </row>
    <row r="733" spans="1:3" x14ac:dyDescent="0.3">
      <c r="A733" t="s">
        <v>1024</v>
      </c>
      <c r="B733" t="s">
        <v>139</v>
      </c>
      <c r="C733" t="s">
        <v>93</v>
      </c>
    </row>
    <row r="734" spans="1:3" x14ac:dyDescent="0.3">
      <c r="A734" t="s">
        <v>457</v>
      </c>
      <c r="B734" t="s">
        <v>139</v>
      </c>
      <c r="C734" t="s">
        <v>3799</v>
      </c>
    </row>
    <row r="735" spans="1:3" x14ac:dyDescent="0.3">
      <c r="A735" t="s">
        <v>25</v>
      </c>
      <c r="B735" t="s">
        <v>139</v>
      </c>
      <c r="C735" t="s">
        <v>3787</v>
      </c>
    </row>
    <row r="736" spans="1:3" x14ac:dyDescent="0.3">
      <c r="A736" t="s">
        <v>132</v>
      </c>
      <c r="B736" t="s">
        <v>139</v>
      </c>
      <c r="C736" t="s">
        <v>3789</v>
      </c>
    </row>
    <row r="737" spans="1:3" x14ac:dyDescent="0.3">
      <c r="A737" t="s">
        <v>1890</v>
      </c>
      <c r="B737" t="s">
        <v>139</v>
      </c>
      <c r="C737" t="s">
        <v>93</v>
      </c>
    </row>
    <row r="738" spans="1:3" x14ac:dyDescent="0.3">
      <c r="A738" t="s">
        <v>1892</v>
      </c>
      <c r="B738" t="s">
        <v>139</v>
      </c>
      <c r="C738" t="s">
        <v>93</v>
      </c>
    </row>
    <row r="739" spans="1:3" x14ac:dyDescent="0.3">
      <c r="A739" t="s">
        <v>1893</v>
      </c>
      <c r="B739" t="s">
        <v>139</v>
      </c>
      <c r="C739" t="s">
        <v>108</v>
      </c>
    </row>
    <row r="740" spans="1:3" x14ac:dyDescent="0.3">
      <c r="A740" t="s">
        <v>223</v>
      </c>
      <c r="B740" t="s">
        <v>139</v>
      </c>
      <c r="C740" t="s">
        <v>93</v>
      </c>
    </row>
    <row r="741" spans="1:3" x14ac:dyDescent="0.3">
      <c r="A741" t="s">
        <v>25</v>
      </c>
      <c r="B741" t="s">
        <v>139</v>
      </c>
      <c r="C741" t="s">
        <v>3787</v>
      </c>
    </row>
    <row r="742" spans="1:3" x14ac:dyDescent="0.3">
      <c r="A742" t="s">
        <v>193</v>
      </c>
      <c r="B742" t="s">
        <v>139</v>
      </c>
      <c r="C742" t="s">
        <v>108</v>
      </c>
    </row>
    <row r="743" spans="1:3" x14ac:dyDescent="0.3">
      <c r="A743" t="s">
        <v>1901</v>
      </c>
      <c r="B743" t="s">
        <v>139</v>
      </c>
      <c r="C743" t="s">
        <v>108</v>
      </c>
    </row>
    <row r="744" spans="1:3" x14ac:dyDescent="0.3">
      <c r="A744" t="s">
        <v>789</v>
      </c>
      <c r="B744" t="s">
        <v>139</v>
      </c>
      <c r="C744" t="s">
        <v>108</v>
      </c>
    </row>
    <row r="745" spans="1:3" x14ac:dyDescent="0.3">
      <c r="A745" t="s">
        <v>1902</v>
      </c>
      <c r="B745" t="s">
        <v>139</v>
      </c>
      <c r="C745" t="s">
        <v>108</v>
      </c>
    </row>
    <row r="746" spans="1:3" x14ac:dyDescent="0.3">
      <c r="A746" t="s">
        <v>1903</v>
      </c>
      <c r="B746" t="s">
        <v>139</v>
      </c>
      <c r="C746" t="s">
        <v>108</v>
      </c>
    </row>
    <row r="747" spans="1:3" x14ac:dyDescent="0.3">
      <c r="A747" t="s">
        <v>1904</v>
      </c>
      <c r="B747" t="s">
        <v>139</v>
      </c>
      <c r="C747" t="s">
        <v>108</v>
      </c>
    </row>
    <row r="748" spans="1:3" x14ac:dyDescent="0.3">
      <c r="A748" t="s">
        <v>457</v>
      </c>
      <c r="B748" t="s">
        <v>139</v>
      </c>
      <c r="C748" t="s">
        <v>3799</v>
      </c>
    </row>
    <row r="749" spans="1:3" x14ac:dyDescent="0.3">
      <c r="A749" t="s">
        <v>1905</v>
      </c>
      <c r="B749" t="s">
        <v>159</v>
      </c>
      <c r="C749" t="s">
        <v>3788</v>
      </c>
    </row>
    <row r="750" spans="1:3" x14ac:dyDescent="0.3">
      <c r="A750" t="s">
        <v>1906</v>
      </c>
      <c r="B750" t="s">
        <v>139</v>
      </c>
      <c r="C750" t="s">
        <v>93</v>
      </c>
    </row>
    <row r="751" spans="1:3" x14ac:dyDescent="0.3">
      <c r="A751" t="s">
        <v>25</v>
      </c>
      <c r="B751" t="s">
        <v>139</v>
      </c>
      <c r="C751" t="s">
        <v>3787</v>
      </c>
    </row>
    <row r="752" spans="1:3" x14ac:dyDescent="0.3">
      <c r="A752" t="s">
        <v>1913</v>
      </c>
      <c r="B752" t="s">
        <v>139</v>
      </c>
      <c r="C752" t="s">
        <v>108</v>
      </c>
    </row>
    <row r="753" spans="1:3" x14ac:dyDescent="0.3">
      <c r="A753" t="s">
        <v>403</v>
      </c>
      <c r="B753" t="s">
        <v>139</v>
      </c>
      <c r="C753" t="s">
        <v>108</v>
      </c>
    </row>
    <row r="754" spans="1:3" x14ac:dyDescent="0.3">
      <c r="A754" t="s">
        <v>202</v>
      </c>
      <c r="B754" t="s">
        <v>139</v>
      </c>
      <c r="C754" t="s">
        <v>108</v>
      </c>
    </row>
    <row r="755" spans="1:3" x14ac:dyDescent="0.3">
      <c r="A755" t="s">
        <v>1915</v>
      </c>
      <c r="B755" t="s">
        <v>139</v>
      </c>
      <c r="C755" t="s">
        <v>108</v>
      </c>
    </row>
    <row r="756" spans="1:3" x14ac:dyDescent="0.3">
      <c r="A756" t="s">
        <v>1916</v>
      </c>
      <c r="B756" t="s">
        <v>139</v>
      </c>
      <c r="C756" t="s">
        <v>93</v>
      </c>
    </row>
    <row r="757" spans="1:3" x14ac:dyDescent="0.3">
      <c r="A757" t="s">
        <v>1593</v>
      </c>
      <c r="B757" t="s">
        <v>139</v>
      </c>
      <c r="C757" t="s">
        <v>108</v>
      </c>
    </row>
    <row r="758" spans="1:3" x14ac:dyDescent="0.3">
      <c r="A758" t="s">
        <v>458</v>
      </c>
      <c r="B758" t="s">
        <v>139</v>
      </c>
      <c r="C758" t="s">
        <v>108</v>
      </c>
    </row>
    <row r="759" spans="1:3" x14ac:dyDescent="0.3">
      <c r="A759" t="s">
        <v>1927</v>
      </c>
      <c r="B759" t="s">
        <v>139</v>
      </c>
      <c r="C759" t="s">
        <v>108</v>
      </c>
    </row>
    <row r="760" spans="1:3" x14ac:dyDescent="0.3">
      <c r="A760" t="s">
        <v>25</v>
      </c>
      <c r="B760" t="s">
        <v>139</v>
      </c>
      <c r="C760" t="s">
        <v>3787</v>
      </c>
    </row>
    <row r="761" spans="1:3" x14ac:dyDescent="0.3">
      <c r="A761" t="s">
        <v>154</v>
      </c>
      <c r="B761" t="s">
        <v>139</v>
      </c>
      <c r="C761" t="s">
        <v>3789</v>
      </c>
    </row>
    <row r="762" spans="1:3" x14ac:dyDescent="0.3">
      <c r="A762" t="s">
        <v>1934</v>
      </c>
      <c r="B762" t="s">
        <v>139</v>
      </c>
      <c r="C762" t="s">
        <v>108</v>
      </c>
    </row>
    <row r="763" spans="1:3" x14ac:dyDescent="0.3">
      <c r="A763" t="s">
        <v>463</v>
      </c>
      <c r="B763" t="s">
        <v>139</v>
      </c>
      <c r="C763" t="s">
        <v>3789</v>
      </c>
    </row>
    <row r="764" spans="1:3" x14ac:dyDescent="0.3">
      <c r="A764" t="s">
        <v>1935</v>
      </c>
      <c r="B764" t="s">
        <v>139</v>
      </c>
      <c r="C764" t="s">
        <v>93</v>
      </c>
    </row>
    <row r="765" spans="1:3" x14ac:dyDescent="0.3">
      <c r="A765" t="s">
        <v>1936</v>
      </c>
      <c r="B765" t="s">
        <v>139</v>
      </c>
      <c r="C765" t="s">
        <v>3789</v>
      </c>
    </row>
    <row r="766" spans="1:3" x14ac:dyDescent="0.3">
      <c r="A766" t="s">
        <v>172</v>
      </c>
      <c r="B766" t="s">
        <v>139</v>
      </c>
      <c r="C766" t="s">
        <v>3799</v>
      </c>
    </row>
    <row r="767" spans="1:3" x14ac:dyDescent="0.3">
      <c r="A767" t="s">
        <v>25</v>
      </c>
      <c r="B767" t="s">
        <v>139</v>
      </c>
      <c r="C767" t="s">
        <v>3787</v>
      </c>
    </row>
    <row r="768" spans="1:3" x14ac:dyDescent="0.3">
      <c r="A768" t="s">
        <v>1838</v>
      </c>
      <c r="B768" t="s">
        <v>139</v>
      </c>
      <c r="C768" t="s">
        <v>108</v>
      </c>
    </row>
    <row r="769" spans="1:3" x14ac:dyDescent="0.3">
      <c r="A769" t="s">
        <v>1949</v>
      </c>
      <c r="B769" t="s">
        <v>139</v>
      </c>
      <c r="C769" t="s">
        <v>108</v>
      </c>
    </row>
    <row r="770" spans="1:3" x14ac:dyDescent="0.3">
      <c r="A770" t="s">
        <v>144</v>
      </c>
      <c r="B770" t="s">
        <v>139</v>
      </c>
      <c r="C770" t="s">
        <v>3789</v>
      </c>
    </row>
    <row r="771" spans="1:3" x14ac:dyDescent="0.3">
      <c r="A771" t="s">
        <v>172</v>
      </c>
      <c r="B771" t="s">
        <v>139</v>
      </c>
      <c r="C771" t="s">
        <v>3799</v>
      </c>
    </row>
    <row r="772" spans="1:3" x14ac:dyDescent="0.3">
      <c r="A772" t="s">
        <v>493</v>
      </c>
      <c r="B772" t="s">
        <v>139</v>
      </c>
      <c r="C772" t="s">
        <v>3789</v>
      </c>
    </row>
    <row r="773" spans="1:3" x14ac:dyDescent="0.3">
      <c r="A773" t="s">
        <v>1951</v>
      </c>
      <c r="B773" t="s">
        <v>139</v>
      </c>
      <c r="C773" t="s">
        <v>93</v>
      </c>
    </row>
    <row r="774" spans="1:3" x14ac:dyDescent="0.3">
      <c r="A774" t="s">
        <v>144</v>
      </c>
      <c r="B774" t="s">
        <v>139</v>
      </c>
      <c r="C774" t="s">
        <v>3789</v>
      </c>
    </row>
    <row r="775" spans="1:3" x14ac:dyDescent="0.3">
      <c r="A775" t="s">
        <v>244</v>
      </c>
      <c r="B775" t="s">
        <v>139</v>
      </c>
      <c r="C775" t="s">
        <v>108</v>
      </c>
    </row>
    <row r="776" spans="1:3" x14ac:dyDescent="0.3">
      <c r="A776" t="s">
        <v>566</v>
      </c>
      <c r="B776" t="s">
        <v>139</v>
      </c>
      <c r="C776" t="s">
        <v>108</v>
      </c>
    </row>
    <row r="777" spans="1:3" x14ac:dyDescent="0.3">
      <c r="A777" t="s">
        <v>445</v>
      </c>
      <c r="B777" t="s">
        <v>139</v>
      </c>
      <c r="C777" t="s">
        <v>3787</v>
      </c>
    </row>
    <row r="778" spans="1:3" x14ac:dyDescent="0.3">
      <c r="A778" t="s">
        <v>1059</v>
      </c>
      <c r="B778" t="s">
        <v>139</v>
      </c>
      <c r="C778" t="s">
        <v>108</v>
      </c>
    </row>
    <row r="779" spans="1:3" x14ac:dyDescent="0.3">
      <c r="A779" t="s">
        <v>1966</v>
      </c>
      <c r="B779" t="s">
        <v>139</v>
      </c>
      <c r="C779" t="s">
        <v>3787</v>
      </c>
    </row>
    <row r="780" spans="1:3" x14ac:dyDescent="0.3">
      <c r="A780" t="s">
        <v>210</v>
      </c>
      <c r="B780" t="s">
        <v>139</v>
      </c>
      <c r="C780" t="s">
        <v>93</v>
      </c>
    </row>
    <row r="781" spans="1:3" x14ac:dyDescent="0.3">
      <c r="A781" t="s">
        <v>401</v>
      </c>
      <c r="B781" t="s">
        <v>139</v>
      </c>
      <c r="C781" t="s">
        <v>108</v>
      </c>
    </row>
    <row r="782" spans="1:3" x14ac:dyDescent="0.3">
      <c r="A782" t="s">
        <v>1982</v>
      </c>
      <c r="B782" t="s">
        <v>139</v>
      </c>
      <c r="C782" t="s">
        <v>93</v>
      </c>
    </row>
    <row r="783" spans="1:3" x14ac:dyDescent="0.3">
      <c r="A783" t="s">
        <v>1990</v>
      </c>
      <c r="B783" t="s">
        <v>139</v>
      </c>
      <c r="C783" t="s">
        <v>93</v>
      </c>
    </row>
    <row r="784" spans="1:3" x14ac:dyDescent="0.3">
      <c r="A784" t="s">
        <v>25</v>
      </c>
      <c r="B784" t="s">
        <v>139</v>
      </c>
      <c r="C784" t="s">
        <v>3787</v>
      </c>
    </row>
    <row r="785" spans="1:3" x14ac:dyDescent="0.3">
      <c r="A785" t="s">
        <v>25</v>
      </c>
      <c r="B785" t="s">
        <v>139</v>
      </c>
      <c r="C785" t="s">
        <v>3787</v>
      </c>
    </row>
    <row r="786" spans="1:3" x14ac:dyDescent="0.3">
      <c r="A786" t="s">
        <v>2012</v>
      </c>
      <c r="B786" t="s">
        <v>139</v>
      </c>
      <c r="C786" t="s">
        <v>108</v>
      </c>
    </row>
    <row r="787" spans="1:3" x14ac:dyDescent="0.3">
      <c r="A787" t="s">
        <v>1590</v>
      </c>
      <c r="B787" t="s">
        <v>139</v>
      </c>
      <c r="C787" t="s">
        <v>108</v>
      </c>
    </row>
    <row r="788" spans="1:3" x14ac:dyDescent="0.3">
      <c r="A788" t="s">
        <v>2049</v>
      </c>
      <c r="B788" t="s">
        <v>139</v>
      </c>
      <c r="C788" t="s">
        <v>108</v>
      </c>
    </row>
    <row r="789" spans="1:3" x14ac:dyDescent="0.3">
      <c r="A789" t="s">
        <v>172</v>
      </c>
      <c r="B789" t="s">
        <v>139</v>
      </c>
      <c r="C789" t="s">
        <v>3799</v>
      </c>
    </row>
    <row r="790" spans="1:3" x14ac:dyDescent="0.3">
      <c r="A790" t="s">
        <v>25</v>
      </c>
      <c r="B790" t="s">
        <v>139</v>
      </c>
      <c r="C790" t="s">
        <v>3787</v>
      </c>
    </row>
    <row r="791" spans="1:3" x14ac:dyDescent="0.3">
      <c r="A791" t="s">
        <v>2063</v>
      </c>
      <c r="B791" t="s">
        <v>139</v>
      </c>
      <c r="C791" t="s">
        <v>108</v>
      </c>
    </row>
    <row r="792" spans="1:3" x14ac:dyDescent="0.3">
      <c r="A792" t="s">
        <v>2066</v>
      </c>
      <c r="B792" t="s">
        <v>139</v>
      </c>
      <c r="C792" t="s">
        <v>93</v>
      </c>
    </row>
    <row r="793" spans="1:3" x14ac:dyDescent="0.3">
      <c r="A793" t="s">
        <v>650</v>
      </c>
      <c r="B793" t="s">
        <v>139</v>
      </c>
      <c r="C793" t="s">
        <v>108</v>
      </c>
    </row>
    <row r="794" spans="1:3" x14ac:dyDescent="0.3">
      <c r="A794" t="s">
        <v>401</v>
      </c>
      <c r="B794" t="s">
        <v>139</v>
      </c>
      <c r="C794" t="s">
        <v>108</v>
      </c>
    </row>
    <row r="795" spans="1:3" x14ac:dyDescent="0.3">
      <c r="A795" t="s">
        <v>461</v>
      </c>
      <c r="B795" t="s">
        <v>139</v>
      </c>
      <c r="C795" t="s">
        <v>3791</v>
      </c>
    </row>
    <row r="796" spans="1:3" x14ac:dyDescent="0.3">
      <c r="A796" t="s">
        <v>2084</v>
      </c>
      <c r="B796" t="s">
        <v>139</v>
      </c>
      <c r="C796" t="s">
        <v>3787</v>
      </c>
    </row>
    <row r="797" spans="1:3" x14ac:dyDescent="0.3">
      <c r="A797" t="s">
        <v>25</v>
      </c>
      <c r="B797" t="s">
        <v>139</v>
      </c>
      <c r="C797" t="s">
        <v>3787</v>
      </c>
    </row>
    <row r="798" spans="1:3" x14ac:dyDescent="0.3">
      <c r="A798" t="s">
        <v>25</v>
      </c>
      <c r="B798" t="s">
        <v>139</v>
      </c>
      <c r="C798" t="s">
        <v>3787</v>
      </c>
    </row>
    <row r="799" spans="1:3" x14ac:dyDescent="0.3">
      <c r="A799" t="s">
        <v>172</v>
      </c>
      <c r="B799" t="s">
        <v>159</v>
      </c>
      <c r="C799" t="s">
        <v>3799</v>
      </c>
    </row>
    <row r="800" spans="1:3" x14ac:dyDescent="0.3">
      <c r="A800" t="s">
        <v>142</v>
      </c>
      <c r="B800" t="s">
        <v>159</v>
      </c>
      <c r="C800" t="s">
        <v>3799</v>
      </c>
    </row>
    <row r="801" spans="1:3" x14ac:dyDescent="0.3">
      <c r="A801" t="s">
        <v>2110</v>
      </c>
      <c r="B801" t="s">
        <v>139</v>
      </c>
      <c r="C801" t="s">
        <v>3799</v>
      </c>
    </row>
    <row r="802" spans="1:3" x14ac:dyDescent="0.3">
      <c r="A802" t="s">
        <v>2113</v>
      </c>
      <c r="B802" t="s">
        <v>139</v>
      </c>
      <c r="C802" t="s">
        <v>108</v>
      </c>
    </row>
    <row r="803" spans="1:3" x14ac:dyDescent="0.3">
      <c r="A803" t="s">
        <v>2116</v>
      </c>
      <c r="B803" t="s">
        <v>139</v>
      </c>
      <c r="C803" t="s">
        <v>108</v>
      </c>
    </row>
    <row r="804" spans="1:3" x14ac:dyDescent="0.3">
      <c r="A804" t="s">
        <v>2153</v>
      </c>
      <c r="B804" t="s">
        <v>139</v>
      </c>
      <c r="C804" t="s">
        <v>93</v>
      </c>
    </row>
    <row r="805" spans="1:3" x14ac:dyDescent="0.3">
      <c r="A805" t="s">
        <v>2160</v>
      </c>
      <c r="B805" t="s">
        <v>139</v>
      </c>
      <c r="C805" t="s">
        <v>108</v>
      </c>
    </row>
    <row r="806" spans="1:3" x14ac:dyDescent="0.3">
      <c r="A806" t="s">
        <v>365</v>
      </c>
      <c r="B806" t="s">
        <v>139</v>
      </c>
      <c r="C806" t="s">
        <v>93</v>
      </c>
    </row>
    <row r="807" spans="1:3" x14ac:dyDescent="0.3">
      <c r="A807" t="s">
        <v>154</v>
      </c>
      <c r="B807" t="s">
        <v>139</v>
      </c>
      <c r="C807" t="s">
        <v>3789</v>
      </c>
    </row>
    <row r="808" spans="1:3" x14ac:dyDescent="0.3">
      <c r="A808" t="s">
        <v>650</v>
      </c>
      <c r="B808" t="s">
        <v>139</v>
      </c>
      <c r="C808" t="s">
        <v>108</v>
      </c>
    </row>
    <row r="809" spans="1:3" x14ac:dyDescent="0.3">
      <c r="A809" t="s">
        <v>2189</v>
      </c>
      <c r="B809" t="s">
        <v>139</v>
      </c>
      <c r="C809" t="s">
        <v>108</v>
      </c>
    </row>
    <row r="810" spans="1:3" x14ac:dyDescent="0.3">
      <c r="A810" t="s">
        <v>25</v>
      </c>
      <c r="B810" t="s">
        <v>139</v>
      </c>
      <c r="C810" t="s">
        <v>3787</v>
      </c>
    </row>
    <row r="811" spans="1:3" x14ac:dyDescent="0.3">
      <c r="A811" t="s">
        <v>25</v>
      </c>
      <c r="B811" t="s">
        <v>139</v>
      </c>
      <c r="C811" t="s">
        <v>3787</v>
      </c>
    </row>
    <row r="812" spans="1:3" x14ac:dyDescent="0.3">
      <c r="A812" t="s">
        <v>2240</v>
      </c>
      <c r="B812" t="s">
        <v>139</v>
      </c>
      <c r="C812" t="s">
        <v>3789</v>
      </c>
    </row>
    <row r="813" spans="1:3" x14ac:dyDescent="0.3">
      <c r="A813" t="s">
        <v>402</v>
      </c>
      <c r="B813" t="s">
        <v>139</v>
      </c>
      <c r="C813" t="s">
        <v>108</v>
      </c>
    </row>
    <row r="814" spans="1:3" x14ac:dyDescent="0.3">
      <c r="A814" t="s">
        <v>2320</v>
      </c>
      <c r="B814" t="s">
        <v>139</v>
      </c>
      <c r="C814" t="s">
        <v>108</v>
      </c>
    </row>
    <row r="815" spans="1:3" x14ac:dyDescent="0.3">
      <c r="A815" t="s">
        <v>25</v>
      </c>
      <c r="B815" t="s">
        <v>139</v>
      </c>
      <c r="C815" t="s">
        <v>3787</v>
      </c>
    </row>
    <row r="816" spans="1:3" x14ac:dyDescent="0.3">
      <c r="A816" t="s">
        <v>25</v>
      </c>
      <c r="B816" t="s">
        <v>139</v>
      </c>
      <c r="C816" t="s">
        <v>3787</v>
      </c>
    </row>
    <row r="817" spans="1:3" x14ac:dyDescent="0.3">
      <c r="A817" t="s">
        <v>2350</v>
      </c>
      <c r="B817" t="s">
        <v>159</v>
      </c>
      <c r="C817" t="s">
        <v>108</v>
      </c>
    </row>
    <row r="818" spans="1:3" x14ac:dyDescent="0.3">
      <c r="A818" t="s">
        <v>25</v>
      </c>
      <c r="B818" t="s">
        <v>139</v>
      </c>
      <c r="C818" t="s">
        <v>3787</v>
      </c>
    </row>
    <row r="819" spans="1:3" x14ac:dyDescent="0.3">
      <c r="A819" t="s">
        <v>25</v>
      </c>
      <c r="B819" t="s">
        <v>139</v>
      </c>
      <c r="C819" t="s">
        <v>3787</v>
      </c>
    </row>
    <row r="820" spans="1:3" x14ac:dyDescent="0.3">
      <c r="A820" t="s">
        <v>25</v>
      </c>
      <c r="B820" t="s">
        <v>139</v>
      </c>
      <c r="C820" t="s">
        <v>3787</v>
      </c>
    </row>
    <row r="821" spans="1:3" x14ac:dyDescent="0.3">
      <c r="A821" t="s">
        <v>2440</v>
      </c>
      <c r="B821" t="s">
        <v>139</v>
      </c>
      <c r="C821" t="s">
        <v>3788</v>
      </c>
    </row>
    <row r="822" spans="1:3" x14ac:dyDescent="0.3">
      <c r="A822" t="s">
        <v>2441</v>
      </c>
      <c r="B822" t="s">
        <v>159</v>
      </c>
      <c r="C822" t="s">
        <v>3790</v>
      </c>
    </row>
    <row r="823" spans="1:3" x14ac:dyDescent="0.3">
      <c r="A823" t="s">
        <v>2442</v>
      </c>
      <c r="B823" t="s">
        <v>139</v>
      </c>
      <c r="C823" t="s">
        <v>3799</v>
      </c>
    </row>
    <row r="824" spans="1:3" x14ac:dyDescent="0.3">
      <c r="A824" t="s">
        <v>2443</v>
      </c>
      <c r="B824" t="s">
        <v>139</v>
      </c>
      <c r="C824" t="s">
        <v>3799</v>
      </c>
    </row>
    <row r="825" spans="1:3" x14ac:dyDescent="0.3">
      <c r="A825" t="s">
        <v>2444</v>
      </c>
      <c r="B825" t="s">
        <v>139</v>
      </c>
      <c r="C825" t="s">
        <v>3799</v>
      </c>
    </row>
    <row r="826" spans="1:3" x14ac:dyDescent="0.3">
      <c r="A826" t="s">
        <v>2445</v>
      </c>
      <c r="B826" t="s">
        <v>139</v>
      </c>
      <c r="C826" t="s">
        <v>3789</v>
      </c>
    </row>
    <row r="827" spans="1:3" x14ac:dyDescent="0.3">
      <c r="A827" t="s">
        <v>2446</v>
      </c>
      <c r="B827" t="s">
        <v>139</v>
      </c>
      <c r="C827" t="s">
        <v>108</v>
      </c>
    </row>
    <row r="828" spans="1:3" x14ac:dyDescent="0.3">
      <c r="A828" t="s">
        <v>2447</v>
      </c>
      <c r="B828" t="s">
        <v>139</v>
      </c>
      <c r="C828" t="s">
        <v>3788</v>
      </c>
    </row>
    <row r="829" spans="1:3" x14ac:dyDescent="0.3">
      <c r="A829" t="s">
        <v>2449</v>
      </c>
      <c r="B829" t="s">
        <v>139</v>
      </c>
      <c r="C829" t="s">
        <v>108</v>
      </c>
    </row>
    <row r="830" spans="1:3" x14ac:dyDescent="0.3">
      <c r="A830" t="s">
        <v>2450</v>
      </c>
      <c r="B830" t="s">
        <v>139</v>
      </c>
      <c r="C830" t="s">
        <v>93</v>
      </c>
    </row>
    <row r="831" spans="1:3" x14ac:dyDescent="0.3">
      <c r="A831" t="s">
        <v>2451</v>
      </c>
      <c r="B831" t="s">
        <v>159</v>
      </c>
      <c r="C831" t="s">
        <v>3799</v>
      </c>
    </row>
    <row r="832" spans="1:3" x14ac:dyDescent="0.3">
      <c r="A832" t="s">
        <v>2452</v>
      </c>
      <c r="B832" t="s">
        <v>159</v>
      </c>
      <c r="C832" t="s">
        <v>3788</v>
      </c>
    </row>
    <row r="833" spans="1:3" x14ac:dyDescent="0.3">
      <c r="A833" t="s">
        <v>172</v>
      </c>
      <c r="B833" t="s">
        <v>139</v>
      </c>
      <c r="C833" t="s">
        <v>3799</v>
      </c>
    </row>
    <row r="834" spans="1:3" x14ac:dyDescent="0.3">
      <c r="A834" t="s">
        <v>2454</v>
      </c>
      <c r="B834" t="s">
        <v>139</v>
      </c>
      <c r="C834" t="s">
        <v>108</v>
      </c>
    </row>
    <row r="835" spans="1:3" x14ac:dyDescent="0.3">
      <c r="A835" t="s">
        <v>2455</v>
      </c>
      <c r="B835" t="s">
        <v>139</v>
      </c>
      <c r="C835" t="s">
        <v>3789</v>
      </c>
    </row>
    <row r="836" spans="1:3" x14ac:dyDescent="0.3">
      <c r="A836" t="s">
        <v>172</v>
      </c>
      <c r="B836" t="s">
        <v>139</v>
      </c>
      <c r="C836" t="s">
        <v>3799</v>
      </c>
    </row>
    <row r="837" spans="1:3" x14ac:dyDescent="0.3">
      <c r="A837" t="s">
        <v>2456</v>
      </c>
      <c r="B837" t="s">
        <v>139</v>
      </c>
      <c r="C837" t="s">
        <v>3799</v>
      </c>
    </row>
    <row r="838" spans="1:3" x14ac:dyDescent="0.3">
      <c r="A838" t="s">
        <v>2457</v>
      </c>
      <c r="B838" t="s">
        <v>24</v>
      </c>
      <c r="C838" t="s">
        <v>3789</v>
      </c>
    </row>
    <row r="839" spans="1:3" x14ac:dyDescent="0.3">
      <c r="A839" t="s">
        <v>2459</v>
      </c>
      <c r="B839" t="s">
        <v>139</v>
      </c>
      <c r="C839" t="s">
        <v>108</v>
      </c>
    </row>
    <row r="840" spans="1:3" x14ac:dyDescent="0.3">
      <c r="A840" t="s">
        <v>204</v>
      </c>
      <c r="B840" t="s">
        <v>139</v>
      </c>
      <c r="C840" t="s">
        <v>108</v>
      </c>
    </row>
    <row r="841" spans="1:3" x14ac:dyDescent="0.3">
      <c r="A841" t="s">
        <v>2460</v>
      </c>
      <c r="B841" t="s">
        <v>139</v>
      </c>
      <c r="C841" t="s">
        <v>3791</v>
      </c>
    </row>
    <row r="842" spans="1:3" x14ac:dyDescent="0.3">
      <c r="A842" t="s">
        <v>240</v>
      </c>
      <c r="B842" t="s">
        <v>139</v>
      </c>
      <c r="C842" t="s">
        <v>108</v>
      </c>
    </row>
    <row r="843" spans="1:3" x14ac:dyDescent="0.3">
      <c r="A843" t="s">
        <v>2461</v>
      </c>
      <c r="B843" t="s">
        <v>139</v>
      </c>
      <c r="C843" t="s">
        <v>93</v>
      </c>
    </row>
    <row r="844" spans="1:3" x14ac:dyDescent="0.3">
      <c r="A844" t="s">
        <v>2464</v>
      </c>
      <c r="B844" t="s">
        <v>139</v>
      </c>
      <c r="C844" t="s">
        <v>3799</v>
      </c>
    </row>
    <row r="845" spans="1:3" x14ac:dyDescent="0.3">
      <c r="A845" t="s">
        <v>172</v>
      </c>
      <c r="B845" t="s">
        <v>159</v>
      </c>
      <c r="C845" t="s">
        <v>3799</v>
      </c>
    </row>
    <row r="846" spans="1:3" x14ac:dyDescent="0.3">
      <c r="A846" t="s">
        <v>2466</v>
      </c>
      <c r="B846" t="s">
        <v>139</v>
      </c>
      <c r="C846" t="s">
        <v>3799</v>
      </c>
    </row>
    <row r="847" spans="1:3" x14ac:dyDescent="0.3">
      <c r="A847" t="s">
        <v>2467</v>
      </c>
      <c r="B847" t="s">
        <v>139</v>
      </c>
      <c r="C847" t="s">
        <v>93</v>
      </c>
    </row>
    <row r="848" spans="1:3" x14ac:dyDescent="0.3">
      <c r="A848" t="s">
        <v>2473</v>
      </c>
      <c r="B848" t="s">
        <v>139</v>
      </c>
      <c r="C848" t="s">
        <v>3788</v>
      </c>
    </row>
    <row r="849" spans="1:3" x14ac:dyDescent="0.3">
      <c r="A849" t="s">
        <v>2474</v>
      </c>
      <c r="B849" t="s">
        <v>139</v>
      </c>
      <c r="C849" t="s">
        <v>108</v>
      </c>
    </row>
    <row r="850" spans="1:3" x14ac:dyDescent="0.3">
      <c r="A850" t="s">
        <v>2475</v>
      </c>
      <c r="B850" t="s">
        <v>139</v>
      </c>
      <c r="C850" t="s">
        <v>3788</v>
      </c>
    </row>
    <row r="851" spans="1:3" x14ac:dyDescent="0.3">
      <c r="A851" t="s">
        <v>2476</v>
      </c>
      <c r="B851" t="s">
        <v>139</v>
      </c>
      <c r="C851" t="s">
        <v>108</v>
      </c>
    </row>
    <row r="852" spans="1:3" x14ac:dyDescent="0.3">
      <c r="A852" t="s">
        <v>863</v>
      </c>
      <c r="B852" t="s">
        <v>139</v>
      </c>
      <c r="C852" t="s">
        <v>93</v>
      </c>
    </row>
    <row r="853" spans="1:3" x14ac:dyDescent="0.3">
      <c r="A853" t="s">
        <v>2477</v>
      </c>
      <c r="B853" t="s">
        <v>139</v>
      </c>
      <c r="C853" t="s">
        <v>3789</v>
      </c>
    </row>
    <row r="854" spans="1:3" x14ac:dyDescent="0.3">
      <c r="A854" t="s">
        <v>2478</v>
      </c>
      <c r="B854" t="s">
        <v>139</v>
      </c>
      <c r="C854" t="s">
        <v>3799</v>
      </c>
    </row>
    <row r="855" spans="1:3" x14ac:dyDescent="0.3">
      <c r="A855" t="s">
        <v>2479</v>
      </c>
      <c r="B855" t="s">
        <v>139</v>
      </c>
      <c r="C855" t="s">
        <v>3799</v>
      </c>
    </row>
    <row r="856" spans="1:3" x14ac:dyDescent="0.3">
      <c r="A856" t="s">
        <v>933</v>
      </c>
      <c r="B856" t="s">
        <v>24</v>
      </c>
      <c r="C856" t="s">
        <v>3788</v>
      </c>
    </row>
    <row r="857" spans="1:3" x14ac:dyDescent="0.3">
      <c r="A857" t="s">
        <v>2492</v>
      </c>
      <c r="B857" t="s">
        <v>139</v>
      </c>
      <c r="C857" t="s">
        <v>3789</v>
      </c>
    </row>
    <row r="858" spans="1:3" x14ac:dyDescent="0.3">
      <c r="A858" t="s">
        <v>809</v>
      </c>
      <c r="B858" t="s">
        <v>24</v>
      </c>
      <c r="C858" t="s">
        <v>3788</v>
      </c>
    </row>
    <row r="859" spans="1:3" x14ac:dyDescent="0.3">
      <c r="A859" t="s">
        <v>809</v>
      </c>
      <c r="B859" t="s">
        <v>139</v>
      </c>
      <c r="C859" t="s">
        <v>3788</v>
      </c>
    </row>
    <row r="860" spans="1:3" x14ac:dyDescent="0.3">
      <c r="A860" t="s">
        <v>220</v>
      </c>
      <c r="B860" t="s">
        <v>139</v>
      </c>
      <c r="C860" t="s">
        <v>108</v>
      </c>
    </row>
    <row r="861" spans="1:3" x14ac:dyDescent="0.3">
      <c r="A861" t="s">
        <v>2516</v>
      </c>
      <c r="B861" t="s">
        <v>139</v>
      </c>
      <c r="C861" t="s">
        <v>3788</v>
      </c>
    </row>
    <row r="862" spans="1:3" x14ac:dyDescent="0.3">
      <c r="A862" t="s">
        <v>2520</v>
      </c>
      <c r="B862" t="s">
        <v>139</v>
      </c>
      <c r="C862" t="s">
        <v>3788</v>
      </c>
    </row>
    <row r="863" spans="1:3" x14ac:dyDescent="0.3">
      <c r="A863" t="s">
        <v>2524</v>
      </c>
      <c r="B863" t="s">
        <v>139</v>
      </c>
      <c r="C863" t="s">
        <v>3788</v>
      </c>
    </row>
    <row r="864" spans="1:3" x14ac:dyDescent="0.3">
      <c r="A864" t="s">
        <v>2525</v>
      </c>
      <c r="B864" t="s">
        <v>139</v>
      </c>
      <c r="C864" t="s">
        <v>93</v>
      </c>
    </row>
    <row r="865" spans="1:3" x14ac:dyDescent="0.3">
      <c r="A865" t="s">
        <v>2526</v>
      </c>
      <c r="B865" t="s">
        <v>139</v>
      </c>
      <c r="C865" t="s">
        <v>93</v>
      </c>
    </row>
    <row r="866" spans="1:3" x14ac:dyDescent="0.3">
      <c r="A866" t="s">
        <v>2527</v>
      </c>
      <c r="B866" t="s">
        <v>139</v>
      </c>
      <c r="C866" t="s">
        <v>93</v>
      </c>
    </row>
    <row r="867" spans="1:3" x14ac:dyDescent="0.3">
      <c r="A867" t="s">
        <v>145</v>
      </c>
      <c r="B867" t="s">
        <v>139</v>
      </c>
      <c r="C867" t="s">
        <v>108</v>
      </c>
    </row>
    <row r="868" spans="1:3" x14ac:dyDescent="0.3">
      <c r="A868" t="s">
        <v>2534</v>
      </c>
      <c r="B868" t="s">
        <v>139</v>
      </c>
      <c r="C868" t="s">
        <v>3799</v>
      </c>
    </row>
    <row r="869" spans="1:3" x14ac:dyDescent="0.3">
      <c r="A869" t="s">
        <v>2538</v>
      </c>
      <c r="B869" t="s">
        <v>139</v>
      </c>
      <c r="C869" t="s">
        <v>3787</v>
      </c>
    </row>
    <row r="870" spans="1:3" x14ac:dyDescent="0.3">
      <c r="A870" t="s">
        <v>2544</v>
      </c>
      <c r="B870" t="s">
        <v>139</v>
      </c>
      <c r="C870" t="s">
        <v>108</v>
      </c>
    </row>
    <row r="871" spans="1:3" x14ac:dyDescent="0.3">
      <c r="A871" t="s">
        <v>2546</v>
      </c>
      <c r="B871" t="s">
        <v>139</v>
      </c>
      <c r="C871" t="s">
        <v>3799</v>
      </c>
    </row>
    <row r="872" spans="1:3" x14ac:dyDescent="0.3">
      <c r="A872" t="s">
        <v>2547</v>
      </c>
      <c r="B872" t="s">
        <v>139</v>
      </c>
      <c r="C872" t="s">
        <v>3799</v>
      </c>
    </row>
    <row r="873" spans="1:3" x14ac:dyDescent="0.3">
      <c r="A873" t="s">
        <v>2548</v>
      </c>
      <c r="B873" t="s">
        <v>139</v>
      </c>
      <c r="C873" t="s">
        <v>93</v>
      </c>
    </row>
    <row r="874" spans="1:3" x14ac:dyDescent="0.3">
      <c r="A874" t="s">
        <v>172</v>
      </c>
      <c r="B874" t="s">
        <v>139</v>
      </c>
      <c r="C874" t="s">
        <v>3799</v>
      </c>
    </row>
    <row r="875" spans="1:3" x14ac:dyDescent="0.3">
      <c r="A875" t="s">
        <v>2553</v>
      </c>
      <c r="B875" t="s">
        <v>139</v>
      </c>
      <c r="C875" t="s">
        <v>3790</v>
      </c>
    </row>
    <row r="876" spans="1:3" x14ac:dyDescent="0.3">
      <c r="A876" t="s">
        <v>2554</v>
      </c>
      <c r="B876" t="s">
        <v>139</v>
      </c>
      <c r="C876" t="s">
        <v>93</v>
      </c>
    </row>
    <row r="877" spans="1:3" x14ac:dyDescent="0.3">
      <c r="A877" t="s">
        <v>2567</v>
      </c>
      <c r="B877" t="s">
        <v>139</v>
      </c>
      <c r="C877" t="s">
        <v>3788</v>
      </c>
    </row>
    <row r="878" spans="1:3" x14ac:dyDescent="0.3">
      <c r="A878" t="s">
        <v>2568</v>
      </c>
      <c r="B878" t="s">
        <v>139</v>
      </c>
      <c r="C878" t="s">
        <v>93</v>
      </c>
    </row>
    <row r="879" spans="1:3" x14ac:dyDescent="0.3">
      <c r="A879" t="s">
        <v>2569</v>
      </c>
      <c r="B879" t="s">
        <v>139</v>
      </c>
      <c r="C879" t="s">
        <v>108</v>
      </c>
    </row>
    <row r="880" spans="1:3" x14ac:dyDescent="0.3">
      <c r="A880" t="s">
        <v>2570</v>
      </c>
      <c r="B880" t="s">
        <v>139</v>
      </c>
      <c r="C880" t="s">
        <v>3799</v>
      </c>
    </row>
    <row r="881" spans="1:3" x14ac:dyDescent="0.3">
      <c r="A881" t="s">
        <v>2575</v>
      </c>
      <c r="B881" t="s">
        <v>139</v>
      </c>
      <c r="C881" t="s">
        <v>93</v>
      </c>
    </row>
    <row r="882" spans="1:3" x14ac:dyDescent="0.3">
      <c r="A882" t="s">
        <v>403</v>
      </c>
      <c r="B882" t="s">
        <v>139</v>
      </c>
      <c r="C882" t="s">
        <v>108</v>
      </c>
    </row>
    <row r="883" spans="1:3" x14ac:dyDescent="0.3">
      <c r="A883" t="s">
        <v>324</v>
      </c>
      <c r="B883" t="s">
        <v>24</v>
      </c>
      <c r="C883" t="s">
        <v>3788</v>
      </c>
    </row>
    <row r="884" spans="1:3" x14ac:dyDescent="0.3">
      <c r="A884" t="s">
        <v>2607</v>
      </c>
      <c r="B884" t="s">
        <v>159</v>
      </c>
      <c r="C884" t="s">
        <v>3799</v>
      </c>
    </row>
    <row r="885" spans="1:3" x14ac:dyDescent="0.3">
      <c r="A885" t="s">
        <v>2608</v>
      </c>
      <c r="B885" t="s">
        <v>139</v>
      </c>
      <c r="C885" t="s">
        <v>93</v>
      </c>
    </row>
    <row r="886" spans="1:3" x14ac:dyDescent="0.3">
      <c r="A886" t="s">
        <v>140</v>
      </c>
      <c r="B886" t="s">
        <v>139</v>
      </c>
      <c r="C886" t="s">
        <v>3799</v>
      </c>
    </row>
    <row r="887" spans="1:3" x14ac:dyDescent="0.3">
      <c r="A887" t="s">
        <v>172</v>
      </c>
      <c r="B887" t="s">
        <v>139</v>
      </c>
      <c r="C887" t="s">
        <v>3799</v>
      </c>
    </row>
    <row r="888" spans="1:3" x14ac:dyDescent="0.3">
      <c r="A888" t="s">
        <v>172</v>
      </c>
      <c r="B888" t="s">
        <v>139</v>
      </c>
      <c r="C888" t="s">
        <v>3799</v>
      </c>
    </row>
    <row r="889" spans="1:3" x14ac:dyDescent="0.3">
      <c r="A889" t="s">
        <v>2610</v>
      </c>
      <c r="B889" t="s">
        <v>159</v>
      </c>
      <c r="C889" t="s">
        <v>3799</v>
      </c>
    </row>
    <row r="890" spans="1:3" x14ac:dyDescent="0.3">
      <c r="A890" t="s">
        <v>2611</v>
      </c>
      <c r="B890" t="s">
        <v>139</v>
      </c>
      <c r="C890" t="s">
        <v>3799</v>
      </c>
    </row>
    <row r="891" spans="1:3" x14ac:dyDescent="0.3">
      <c r="A891" t="s">
        <v>2612</v>
      </c>
      <c r="B891" t="s">
        <v>24</v>
      </c>
      <c r="C891" t="s">
        <v>108</v>
      </c>
    </row>
    <row r="892" spans="1:3" x14ac:dyDescent="0.3">
      <c r="A892" t="s">
        <v>2613</v>
      </c>
      <c r="B892" t="s">
        <v>139</v>
      </c>
      <c r="C892" t="s">
        <v>108</v>
      </c>
    </row>
    <row r="893" spans="1:3" x14ac:dyDescent="0.3">
      <c r="A893" t="s">
        <v>1753</v>
      </c>
      <c r="B893" t="s">
        <v>139</v>
      </c>
      <c r="C893" t="s">
        <v>3799</v>
      </c>
    </row>
    <row r="894" spans="1:3" x14ac:dyDescent="0.3">
      <c r="A894" t="s">
        <v>2615</v>
      </c>
      <c r="B894" t="s">
        <v>139</v>
      </c>
      <c r="C894" t="s">
        <v>3789</v>
      </c>
    </row>
    <row r="895" spans="1:3" x14ac:dyDescent="0.3">
      <c r="A895" t="s">
        <v>2616</v>
      </c>
      <c r="B895" t="s">
        <v>159</v>
      </c>
      <c r="C895" t="s">
        <v>3799</v>
      </c>
    </row>
    <row r="896" spans="1:3" x14ac:dyDescent="0.3">
      <c r="A896" t="s">
        <v>2617</v>
      </c>
      <c r="B896" t="s">
        <v>139</v>
      </c>
      <c r="C896" t="s">
        <v>3799</v>
      </c>
    </row>
    <row r="897" spans="1:3" x14ac:dyDescent="0.3">
      <c r="A897" t="s">
        <v>2618</v>
      </c>
      <c r="B897" t="s">
        <v>139</v>
      </c>
      <c r="C897" t="s">
        <v>3788</v>
      </c>
    </row>
    <row r="898" spans="1:3" x14ac:dyDescent="0.3">
      <c r="A898" t="s">
        <v>2619</v>
      </c>
      <c r="B898" t="s">
        <v>139</v>
      </c>
      <c r="C898" t="s">
        <v>3799</v>
      </c>
    </row>
    <row r="899" spans="1:3" x14ac:dyDescent="0.3">
      <c r="A899" t="s">
        <v>2620</v>
      </c>
      <c r="B899" t="s">
        <v>139</v>
      </c>
      <c r="C899" t="s">
        <v>3799</v>
      </c>
    </row>
    <row r="900" spans="1:3" x14ac:dyDescent="0.3">
      <c r="A900" t="s">
        <v>2622</v>
      </c>
      <c r="B900" t="s">
        <v>139</v>
      </c>
      <c r="C900" t="s">
        <v>3799</v>
      </c>
    </row>
    <row r="901" spans="1:3" x14ac:dyDescent="0.3">
      <c r="A901" t="s">
        <v>2623</v>
      </c>
      <c r="B901" t="s">
        <v>139</v>
      </c>
      <c r="C901" t="s">
        <v>3799</v>
      </c>
    </row>
    <row r="902" spans="1:3" x14ac:dyDescent="0.3">
      <c r="A902" t="s">
        <v>2624</v>
      </c>
      <c r="B902" t="s">
        <v>139</v>
      </c>
      <c r="C902" t="s">
        <v>3799</v>
      </c>
    </row>
    <row r="903" spans="1:3" x14ac:dyDescent="0.3">
      <c r="A903" t="s">
        <v>2637</v>
      </c>
      <c r="B903" t="s">
        <v>139</v>
      </c>
      <c r="C903" t="s">
        <v>3787</v>
      </c>
    </row>
    <row r="904" spans="1:3" x14ac:dyDescent="0.3">
      <c r="A904" t="s">
        <v>2647</v>
      </c>
      <c r="B904" t="s">
        <v>24</v>
      </c>
      <c r="C904" t="s">
        <v>3788</v>
      </c>
    </row>
    <row r="905" spans="1:3" x14ac:dyDescent="0.3">
      <c r="A905" t="s">
        <v>25</v>
      </c>
      <c r="B905" t="s">
        <v>139</v>
      </c>
      <c r="C905" t="s">
        <v>3787</v>
      </c>
    </row>
    <row r="906" spans="1:3" x14ac:dyDescent="0.3">
      <c r="A906" t="s">
        <v>2676</v>
      </c>
      <c r="B906" t="s">
        <v>139</v>
      </c>
      <c r="C906" t="s">
        <v>3788</v>
      </c>
    </row>
    <row r="907" spans="1:3" x14ac:dyDescent="0.3">
      <c r="A907" t="s">
        <v>2679</v>
      </c>
      <c r="B907" t="s">
        <v>159</v>
      </c>
      <c r="C907" t="s">
        <v>3788</v>
      </c>
    </row>
    <row r="908" spans="1:3" x14ac:dyDescent="0.3">
      <c r="A908" t="s">
        <v>2691</v>
      </c>
      <c r="B908" t="s">
        <v>139</v>
      </c>
      <c r="C908" t="s">
        <v>3788</v>
      </c>
    </row>
    <row r="909" spans="1:3" x14ac:dyDescent="0.3">
      <c r="A909" t="s">
        <v>112</v>
      </c>
      <c r="B909" t="s">
        <v>139</v>
      </c>
      <c r="C909" t="s">
        <v>3788</v>
      </c>
    </row>
    <row r="910" spans="1:3" x14ac:dyDescent="0.3">
      <c r="A910" t="s">
        <v>112</v>
      </c>
      <c r="B910" t="s">
        <v>139</v>
      </c>
      <c r="C910" t="s">
        <v>3788</v>
      </c>
    </row>
    <row r="911" spans="1:3" x14ac:dyDescent="0.3">
      <c r="A911" t="s">
        <v>2718</v>
      </c>
      <c r="B911" t="s">
        <v>139</v>
      </c>
      <c r="C911" t="s">
        <v>3791</v>
      </c>
    </row>
    <row r="912" spans="1:3" x14ac:dyDescent="0.3">
      <c r="A912" t="s">
        <v>2725</v>
      </c>
      <c r="B912" t="s">
        <v>139</v>
      </c>
      <c r="C912" t="s">
        <v>3787</v>
      </c>
    </row>
    <row r="913" spans="1:3" x14ac:dyDescent="0.3">
      <c r="A913" t="s">
        <v>2789</v>
      </c>
      <c r="B913" t="s">
        <v>139</v>
      </c>
      <c r="C913" t="s">
        <v>3788</v>
      </c>
    </row>
    <row r="914" spans="1:3" x14ac:dyDescent="0.3">
      <c r="A914" t="s">
        <v>2798</v>
      </c>
      <c r="B914" t="s">
        <v>139</v>
      </c>
      <c r="C914" t="s">
        <v>3788</v>
      </c>
    </row>
    <row r="915" spans="1:3" x14ac:dyDescent="0.3">
      <c r="A915" t="s">
        <v>246</v>
      </c>
      <c r="B915" t="s">
        <v>139</v>
      </c>
      <c r="C915" t="s">
        <v>3800</v>
      </c>
    </row>
    <row r="916" spans="1:3" x14ac:dyDescent="0.3">
      <c r="A916" t="s">
        <v>2804</v>
      </c>
      <c r="B916" t="s">
        <v>139</v>
      </c>
      <c r="C916" t="s">
        <v>108</v>
      </c>
    </row>
    <row r="917" spans="1:3" x14ac:dyDescent="0.3">
      <c r="A917" t="s">
        <v>246</v>
      </c>
      <c r="B917" t="s">
        <v>139</v>
      </c>
      <c r="C917" t="s">
        <v>3800</v>
      </c>
    </row>
    <row r="918" spans="1:3" x14ac:dyDescent="0.3">
      <c r="A918" t="s">
        <v>172</v>
      </c>
      <c r="B918" t="s">
        <v>139</v>
      </c>
      <c r="C918" t="s">
        <v>3799</v>
      </c>
    </row>
    <row r="919" spans="1:3" x14ac:dyDescent="0.3">
      <c r="A919" t="s">
        <v>2805</v>
      </c>
      <c r="B919" t="s">
        <v>159</v>
      </c>
      <c r="C919" t="s">
        <v>3799</v>
      </c>
    </row>
    <row r="920" spans="1:3" x14ac:dyDescent="0.3">
      <c r="A920" t="s">
        <v>140</v>
      </c>
      <c r="B920" t="s">
        <v>159</v>
      </c>
      <c r="C920" t="s">
        <v>3799</v>
      </c>
    </row>
    <row r="921" spans="1:3" x14ac:dyDescent="0.3">
      <c r="A921" t="s">
        <v>2621</v>
      </c>
      <c r="B921" t="s">
        <v>139</v>
      </c>
      <c r="C921" t="s">
        <v>3788</v>
      </c>
    </row>
    <row r="922" spans="1:3" x14ac:dyDescent="0.3">
      <c r="A922" t="s">
        <v>2806</v>
      </c>
      <c r="B922" t="s">
        <v>139</v>
      </c>
      <c r="C922" t="s">
        <v>3788</v>
      </c>
    </row>
    <row r="923" spans="1:3" x14ac:dyDescent="0.3">
      <c r="A923" t="s">
        <v>172</v>
      </c>
      <c r="B923" t="s">
        <v>139</v>
      </c>
      <c r="C923" t="s">
        <v>3799</v>
      </c>
    </row>
    <row r="924" spans="1:3" x14ac:dyDescent="0.3">
      <c r="A924" t="s">
        <v>2807</v>
      </c>
      <c r="B924" t="s">
        <v>139</v>
      </c>
      <c r="C924" t="s">
        <v>3788</v>
      </c>
    </row>
    <row r="925" spans="1:3" x14ac:dyDescent="0.3">
      <c r="A925" t="s">
        <v>2808</v>
      </c>
      <c r="B925" t="s">
        <v>139</v>
      </c>
      <c r="C925" t="s">
        <v>3788</v>
      </c>
    </row>
    <row r="926" spans="1:3" x14ac:dyDescent="0.3">
      <c r="A926" t="s">
        <v>2809</v>
      </c>
      <c r="B926" t="s">
        <v>159</v>
      </c>
      <c r="C926" t="s">
        <v>3799</v>
      </c>
    </row>
    <row r="927" spans="1:3" x14ac:dyDescent="0.3">
      <c r="A927" t="s">
        <v>2810</v>
      </c>
      <c r="B927" t="s">
        <v>139</v>
      </c>
      <c r="C927" t="s">
        <v>3799</v>
      </c>
    </row>
    <row r="928" spans="1:3" x14ac:dyDescent="0.3">
      <c r="A928" t="s">
        <v>156</v>
      </c>
      <c r="B928" t="s">
        <v>139</v>
      </c>
      <c r="C928" t="s">
        <v>3799</v>
      </c>
    </row>
    <row r="929" spans="1:3" x14ac:dyDescent="0.3">
      <c r="A929" t="s">
        <v>2811</v>
      </c>
      <c r="B929" t="s">
        <v>139</v>
      </c>
      <c r="C929" t="s">
        <v>3799</v>
      </c>
    </row>
    <row r="930" spans="1:3" x14ac:dyDescent="0.3">
      <c r="A930" t="s">
        <v>2812</v>
      </c>
      <c r="B930" t="s">
        <v>139</v>
      </c>
      <c r="C930" t="s">
        <v>3799</v>
      </c>
    </row>
    <row r="931" spans="1:3" x14ac:dyDescent="0.3">
      <c r="A931" t="s">
        <v>2813</v>
      </c>
      <c r="B931" t="s">
        <v>139</v>
      </c>
      <c r="C931" t="s">
        <v>3799</v>
      </c>
    </row>
    <row r="932" spans="1:3" x14ac:dyDescent="0.3">
      <c r="A932" t="s">
        <v>2814</v>
      </c>
      <c r="B932" t="s">
        <v>139</v>
      </c>
      <c r="C932" t="s">
        <v>108</v>
      </c>
    </row>
    <row r="933" spans="1:3" x14ac:dyDescent="0.3">
      <c r="A933" t="s">
        <v>2815</v>
      </c>
      <c r="B933" t="s">
        <v>139</v>
      </c>
      <c r="C933" t="s">
        <v>108</v>
      </c>
    </row>
    <row r="934" spans="1:3" x14ac:dyDescent="0.3">
      <c r="A934" t="s">
        <v>2816</v>
      </c>
      <c r="B934" t="s">
        <v>139</v>
      </c>
      <c r="C934" t="s">
        <v>93</v>
      </c>
    </row>
    <row r="935" spans="1:3" x14ac:dyDescent="0.3">
      <c r="A935" t="s">
        <v>2817</v>
      </c>
      <c r="B935" t="s">
        <v>139</v>
      </c>
      <c r="C935" t="s">
        <v>3799</v>
      </c>
    </row>
    <row r="936" spans="1:3" x14ac:dyDescent="0.3">
      <c r="A936" t="s">
        <v>1607</v>
      </c>
      <c r="B936" t="s">
        <v>139</v>
      </c>
      <c r="C936" t="s">
        <v>108</v>
      </c>
    </row>
    <row r="937" spans="1:3" x14ac:dyDescent="0.3">
      <c r="A937" t="s">
        <v>2818</v>
      </c>
      <c r="B937" t="s">
        <v>139</v>
      </c>
      <c r="C937" t="s">
        <v>93</v>
      </c>
    </row>
    <row r="938" spans="1:3" x14ac:dyDescent="0.3">
      <c r="A938" t="s">
        <v>477</v>
      </c>
      <c r="B938" t="s">
        <v>139</v>
      </c>
      <c r="C938" t="s">
        <v>93</v>
      </c>
    </row>
    <row r="939" spans="1:3" x14ac:dyDescent="0.3">
      <c r="A939" t="s">
        <v>2819</v>
      </c>
      <c r="B939" t="s">
        <v>139</v>
      </c>
      <c r="C939" t="s">
        <v>3788</v>
      </c>
    </row>
    <row r="940" spans="1:3" x14ac:dyDescent="0.3">
      <c r="A940" t="s">
        <v>2820</v>
      </c>
      <c r="B940" t="s">
        <v>139</v>
      </c>
      <c r="C940" t="s">
        <v>108</v>
      </c>
    </row>
    <row r="941" spans="1:3" x14ac:dyDescent="0.3">
      <c r="A941" t="s">
        <v>350</v>
      </c>
      <c r="B941" t="s">
        <v>139</v>
      </c>
      <c r="C941" t="s">
        <v>108</v>
      </c>
    </row>
    <row r="942" spans="1:3" x14ac:dyDescent="0.3">
      <c r="A942" t="s">
        <v>2821</v>
      </c>
      <c r="B942" t="s">
        <v>139</v>
      </c>
      <c r="C942" t="s">
        <v>3788</v>
      </c>
    </row>
    <row r="943" spans="1:3" x14ac:dyDescent="0.3">
      <c r="A943" t="s">
        <v>2822</v>
      </c>
      <c r="B943" t="s">
        <v>139</v>
      </c>
      <c r="C943" t="s">
        <v>3788</v>
      </c>
    </row>
    <row r="944" spans="1:3" x14ac:dyDescent="0.3">
      <c r="A944" t="s">
        <v>172</v>
      </c>
      <c r="B944" t="s">
        <v>139</v>
      </c>
      <c r="C944" t="s">
        <v>3799</v>
      </c>
    </row>
    <row r="945" spans="1:3" x14ac:dyDescent="0.3">
      <c r="A945" t="s">
        <v>154</v>
      </c>
      <c r="B945" t="s">
        <v>139</v>
      </c>
      <c r="C945" t="s">
        <v>3789</v>
      </c>
    </row>
    <row r="946" spans="1:3" x14ac:dyDescent="0.3">
      <c r="A946" t="s">
        <v>1579</v>
      </c>
      <c r="B946" t="s">
        <v>139</v>
      </c>
      <c r="C946" t="s">
        <v>108</v>
      </c>
    </row>
    <row r="947" spans="1:3" x14ac:dyDescent="0.3">
      <c r="A947" t="s">
        <v>2823</v>
      </c>
      <c r="B947" t="s">
        <v>139</v>
      </c>
      <c r="C947" t="s">
        <v>3799</v>
      </c>
    </row>
    <row r="948" spans="1:3" x14ac:dyDescent="0.3">
      <c r="A948" t="s">
        <v>2824</v>
      </c>
      <c r="B948" t="s">
        <v>139</v>
      </c>
      <c r="C948" t="s">
        <v>93</v>
      </c>
    </row>
    <row r="949" spans="1:3" x14ac:dyDescent="0.3">
      <c r="A949" t="s">
        <v>622</v>
      </c>
      <c r="B949" t="s">
        <v>139</v>
      </c>
      <c r="C949" t="s">
        <v>108</v>
      </c>
    </row>
    <row r="950" spans="1:3" x14ac:dyDescent="0.3">
      <c r="A950" t="s">
        <v>2825</v>
      </c>
      <c r="B950" t="s">
        <v>24</v>
      </c>
      <c r="C950" t="s">
        <v>3788</v>
      </c>
    </row>
    <row r="951" spans="1:3" x14ac:dyDescent="0.3">
      <c r="A951" t="s">
        <v>2826</v>
      </c>
      <c r="B951" t="s">
        <v>139</v>
      </c>
      <c r="C951" t="s">
        <v>3791</v>
      </c>
    </row>
    <row r="952" spans="1:3" x14ac:dyDescent="0.3">
      <c r="A952" t="s">
        <v>2828</v>
      </c>
      <c r="B952" t="s">
        <v>139</v>
      </c>
      <c r="C952" t="s">
        <v>93</v>
      </c>
    </row>
    <row r="953" spans="1:3" x14ac:dyDescent="0.3">
      <c r="A953" t="s">
        <v>172</v>
      </c>
      <c r="B953" t="s">
        <v>139</v>
      </c>
      <c r="C953" t="s">
        <v>3799</v>
      </c>
    </row>
    <row r="954" spans="1:3" x14ac:dyDescent="0.3">
      <c r="A954" t="s">
        <v>2829</v>
      </c>
      <c r="B954" t="s">
        <v>139</v>
      </c>
      <c r="C954" t="s">
        <v>3799</v>
      </c>
    </row>
    <row r="955" spans="1:3" x14ac:dyDescent="0.3">
      <c r="A955" t="s">
        <v>2830</v>
      </c>
      <c r="B955" t="s">
        <v>139</v>
      </c>
      <c r="C955" t="s">
        <v>93</v>
      </c>
    </row>
    <row r="956" spans="1:3" x14ac:dyDescent="0.3">
      <c r="A956" t="s">
        <v>196</v>
      </c>
      <c r="B956" t="s">
        <v>139</v>
      </c>
      <c r="C956" t="s">
        <v>93</v>
      </c>
    </row>
    <row r="957" spans="1:3" x14ac:dyDescent="0.3">
      <c r="A957" t="s">
        <v>243</v>
      </c>
      <c r="B957" t="s">
        <v>139</v>
      </c>
      <c r="C957" t="s">
        <v>108</v>
      </c>
    </row>
    <row r="958" spans="1:3" x14ac:dyDescent="0.3">
      <c r="A958" t="s">
        <v>2831</v>
      </c>
      <c r="B958" t="s">
        <v>139</v>
      </c>
      <c r="C958" t="s">
        <v>3800</v>
      </c>
    </row>
    <row r="959" spans="1:3" x14ac:dyDescent="0.3">
      <c r="A959" t="s">
        <v>145</v>
      </c>
      <c r="B959" t="s">
        <v>139</v>
      </c>
      <c r="C959" t="s">
        <v>108</v>
      </c>
    </row>
    <row r="960" spans="1:3" x14ac:dyDescent="0.3">
      <c r="A960" t="s">
        <v>2832</v>
      </c>
      <c r="B960" t="s">
        <v>139</v>
      </c>
      <c r="C960" t="s">
        <v>108</v>
      </c>
    </row>
    <row r="961" spans="1:3" x14ac:dyDescent="0.3">
      <c r="A961" t="s">
        <v>2833</v>
      </c>
      <c r="B961" t="s">
        <v>139</v>
      </c>
      <c r="C961" t="s">
        <v>3799</v>
      </c>
    </row>
    <row r="962" spans="1:3" x14ac:dyDescent="0.3">
      <c r="A962" t="s">
        <v>2834</v>
      </c>
      <c r="B962" t="s">
        <v>139</v>
      </c>
      <c r="C962" t="s">
        <v>108</v>
      </c>
    </row>
    <row r="963" spans="1:3" x14ac:dyDescent="0.3">
      <c r="A963" t="s">
        <v>493</v>
      </c>
      <c r="B963" t="s">
        <v>139</v>
      </c>
      <c r="C963" t="s">
        <v>3789</v>
      </c>
    </row>
    <row r="964" spans="1:3" x14ac:dyDescent="0.3">
      <c r="A964" t="s">
        <v>2835</v>
      </c>
      <c r="B964" t="s">
        <v>139</v>
      </c>
      <c r="C964" t="s">
        <v>108</v>
      </c>
    </row>
    <row r="965" spans="1:3" x14ac:dyDescent="0.3">
      <c r="A965" t="s">
        <v>682</v>
      </c>
      <c r="B965" t="s">
        <v>139</v>
      </c>
      <c r="C965" t="s">
        <v>3790</v>
      </c>
    </row>
    <row r="966" spans="1:3" x14ac:dyDescent="0.3">
      <c r="A966" t="s">
        <v>1950</v>
      </c>
      <c r="B966" t="s">
        <v>139</v>
      </c>
      <c r="C966" t="s">
        <v>108</v>
      </c>
    </row>
    <row r="967" spans="1:3" x14ac:dyDescent="0.3">
      <c r="A967" t="s">
        <v>2836</v>
      </c>
      <c r="B967" t="s">
        <v>139</v>
      </c>
      <c r="C967" t="s">
        <v>93</v>
      </c>
    </row>
    <row r="968" spans="1:3" x14ac:dyDescent="0.3">
      <c r="A968" t="s">
        <v>2837</v>
      </c>
      <c r="B968" t="s">
        <v>139</v>
      </c>
      <c r="C968" t="s">
        <v>108</v>
      </c>
    </row>
    <row r="969" spans="1:3" x14ac:dyDescent="0.3">
      <c r="A969" t="s">
        <v>2838</v>
      </c>
      <c r="B969" t="s">
        <v>139</v>
      </c>
      <c r="C969" t="s">
        <v>93</v>
      </c>
    </row>
    <row r="970" spans="1:3" x14ac:dyDescent="0.3">
      <c r="A970" t="s">
        <v>2839</v>
      </c>
      <c r="B970" t="s">
        <v>139</v>
      </c>
      <c r="C970" t="s">
        <v>3788</v>
      </c>
    </row>
    <row r="971" spans="1:3" x14ac:dyDescent="0.3">
      <c r="A971" t="s">
        <v>2840</v>
      </c>
      <c r="B971" t="s">
        <v>139</v>
      </c>
      <c r="C971" t="s">
        <v>3799</v>
      </c>
    </row>
    <row r="972" spans="1:3" x14ac:dyDescent="0.3">
      <c r="A972" t="s">
        <v>2841</v>
      </c>
      <c r="B972" t="s">
        <v>139</v>
      </c>
      <c r="C972" t="s">
        <v>108</v>
      </c>
    </row>
    <row r="973" spans="1:3" x14ac:dyDescent="0.3">
      <c r="A973" t="s">
        <v>172</v>
      </c>
      <c r="B973" t="s">
        <v>139</v>
      </c>
      <c r="C973" t="s">
        <v>3799</v>
      </c>
    </row>
    <row r="974" spans="1:3" x14ac:dyDescent="0.3">
      <c r="A974" t="s">
        <v>2842</v>
      </c>
      <c r="B974" t="s">
        <v>139</v>
      </c>
      <c r="C974" t="s">
        <v>108</v>
      </c>
    </row>
    <row r="975" spans="1:3" x14ac:dyDescent="0.3">
      <c r="A975" t="s">
        <v>2843</v>
      </c>
      <c r="B975" t="s">
        <v>139</v>
      </c>
      <c r="C975" t="s">
        <v>3788</v>
      </c>
    </row>
    <row r="976" spans="1:3" x14ac:dyDescent="0.3">
      <c r="A976" t="s">
        <v>2844</v>
      </c>
      <c r="B976" t="s">
        <v>139</v>
      </c>
      <c r="C976" t="s">
        <v>3799</v>
      </c>
    </row>
    <row r="977" spans="1:3" x14ac:dyDescent="0.3">
      <c r="A977" t="s">
        <v>140</v>
      </c>
      <c r="B977" t="s">
        <v>139</v>
      </c>
      <c r="C977" t="s">
        <v>3799</v>
      </c>
    </row>
    <row r="978" spans="1:3" x14ac:dyDescent="0.3">
      <c r="A978" t="s">
        <v>2845</v>
      </c>
      <c r="B978" t="s">
        <v>139</v>
      </c>
      <c r="C978" t="s">
        <v>3799</v>
      </c>
    </row>
    <row r="979" spans="1:3" x14ac:dyDescent="0.3">
      <c r="A979" t="s">
        <v>2846</v>
      </c>
      <c r="B979" t="s">
        <v>139</v>
      </c>
      <c r="C979" t="s">
        <v>3799</v>
      </c>
    </row>
    <row r="980" spans="1:3" x14ac:dyDescent="0.3">
      <c r="A980" t="s">
        <v>2847</v>
      </c>
      <c r="B980" t="s">
        <v>139</v>
      </c>
      <c r="C980" t="s">
        <v>3799</v>
      </c>
    </row>
    <row r="981" spans="1:3" x14ac:dyDescent="0.3">
      <c r="A981" t="s">
        <v>2848</v>
      </c>
      <c r="B981" t="s">
        <v>159</v>
      </c>
      <c r="C981" t="s">
        <v>3799</v>
      </c>
    </row>
    <row r="982" spans="1:3" x14ac:dyDescent="0.3">
      <c r="A982" t="s">
        <v>2849</v>
      </c>
      <c r="B982" t="s">
        <v>159</v>
      </c>
      <c r="C982" t="s">
        <v>3799</v>
      </c>
    </row>
    <row r="983" spans="1:3" x14ac:dyDescent="0.3">
      <c r="A983" t="s">
        <v>2850</v>
      </c>
      <c r="B983" t="s">
        <v>159</v>
      </c>
      <c r="C983" t="s">
        <v>3799</v>
      </c>
    </row>
    <row r="984" spans="1:3" x14ac:dyDescent="0.3">
      <c r="A984" t="s">
        <v>2851</v>
      </c>
      <c r="B984" t="s">
        <v>139</v>
      </c>
      <c r="C984" t="s">
        <v>3787</v>
      </c>
    </row>
    <row r="985" spans="1:3" x14ac:dyDescent="0.3">
      <c r="A985" t="s">
        <v>2852</v>
      </c>
      <c r="B985" t="s">
        <v>159</v>
      </c>
      <c r="C985" t="s">
        <v>3799</v>
      </c>
    </row>
    <row r="986" spans="1:3" x14ac:dyDescent="0.3">
      <c r="A986" t="s">
        <v>2853</v>
      </c>
      <c r="B986" t="s">
        <v>139</v>
      </c>
      <c r="C986" t="s">
        <v>3799</v>
      </c>
    </row>
    <row r="987" spans="1:3" x14ac:dyDescent="0.3">
      <c r="A987" t="s">
        <v>2854</v>
      </c>
      <c r="B987" t="s">
        <v>159</v>
      </c>
      <c r="C987" t="s">
        <v>3799</v>
      </c>
    </row>
    <row r="988" spans="1:3" x14ac:dyDescent="0.3">
      <c r="A988" t="s">
        <v>172</v>
      </c>
      <c r="B988" t="s">
        <v>159</v>
      </c>
      <c r="C988" t="s">
        <v>3799</v>
      </c>
    </row>
    <row r="989" spans="1:3" x14ac:dyDescent="0.3">
      <c r="A989" t="s">
        <v>2855</v>
      </c>
      <c r="B989" t="s">
        <v>159</v>
      </c>
      <c r="C989" t="s">
        <v>3799</v>
      </c>
    </row>
    <row r="990" spans="1:3" x14ac:dyDescent="0.3">
      <c r="A990" t="s">
        <v>2856</v>
      </c>
      <c r="B990" t="s">
        <v>159</v>
      </c>
      <c r="C990" t="s">
        <v>3788</v>
      </c>
    </row>
    <row r="991" spans="1:3" x14ac:dyDescent="0.3">
      <c r="A991" t="s">
        <v>2857</v>
      </c>
      <c r="B991" t="s">
        <v>139</v>
      </c>
      <c r="C991" t="s">
        <v>3799</v>
      </c>
    </row>
    <row r="992" spans="1:3" x14ac:dyDescent="0.3">
      <c r="A992" t="s">
        <v>156</v>
      </c>
      <c r="B992" t="s">
        <v>159</v>
      </c>
      <c r="C992" t="s">
        <v>3799</v>
      </c>
    </row>
    <row r="993" spans="1:3" x14ac:dyDescent="0.3">
      <c r="A993" t="s">
        <v>2858</v>
      </c>
      <c r="B993" t="s">
        <v>139</v>
      </c>
      <c r="C993" t="s">
        <v>3799</v>
      </c>
    </row>
    <row r="994" spans="1:3" x14ac:dyDescent="0.3">
      <c r="A994" t="s">
        <v>246</v>
      </c>
      <c r="B994" t="s">
        <v>159</v>
      </c>
      <c r="C994" t="s">
        <v>3800</v>
      </c>
    </row>
    <row r="995" spans="1:3" x14ac:dyDescent="0.3">
      <c r="A995" t="s">
        <v>2859</v>
      </c>
      <c r="B995" t="s">
        <v>139</v>
      </c>
      <c r="C995" t="s">
        <v>3799</v>
      </c>
    </row>
    <row r="996" spans="1:3" x14ac:dyDescent="0.3">
      <c r="A996" t="s">
        <v>2860</v>
      </c>
      <c r="B996" t="s">
        <v>159</v>
      </c>
      <c r="C996" t="s">
        <v>3799</v>
      </c>
    </row>
    <row r="997" spans="1:3" x14ac:dyDescent="0.3">
      <c r="A997" t="s">
        <v>172</v>
      </c>
      <c r="B997" t="s">
        <v>159</v>
      </c>
      <c r="C997" t="s">
        <v>3799</v>
      </c>
    </row>
    <row r="998" spans="1:3" x14ac:dyDescent="0.3">
      <c r="A998" t="s">
        <v>2862</v>
      </c>
      <c r="B998" t="s">
        <v>159</v>
      </c>
      <c r="C998" t="s">
        <v>3799</v>
      </c>
    </row>
    <row r="999" spans="1:3" x14ac:dyDescent="0.3">
      <c r="A999" t="s">
        <v>2863</v>
      </c>
      <c r="B999" t="s">
        <v>159</v>
      </c>
      <c r="C999" t="s">
        <v>3799</v>
      </c>
    </row>
    <row r="1000" spans="1:3" x14ac:dyDescent="0.3">
      <c r="A1000" t="s">
        <v>172</v>
      </c>
      <c r="B1000" t="s">
        <v>139</v>
      </c>
      <c r="C1000" t="s">
        <v>3799</v>
      </c>
    </row>
    <row r="1001" spans="1:3" x14ac:dyDescent="0.3">
      <c r="A1001" t="s">
        <v>2864</v>
      </c>
      <c r="B1001" t="s">
        <v>139</v>
      </c>
      <c r="C1001" t="s">
        <v>3799</v>
      </c>
    </row>
    <row r="1002" spans="1:3" x14ac:dyDescent="0.3">
      <c r="A1002" t="s">
        <v>172</v>
      </c>
      <c r="B1002" t="s">
        <v>139</v>
      </c>
      <c r="C1002" t="s">
        <v>3799</v>
      </c>
    </row>
    <row r="1003" spans="1:3" x14ac:dyDescent="0.3">
      <c r="A1003" t="s">
        <v>2865</v>
      </c>
      <c r="B1003" t="s">
        <v>139</v>
      </c>
      <c r="C1003" t="s">
        <v>3799</v>
      </c>
    </row>
    <row r="1004" spans="1:3" x14ac:dyDescent="0.3">
      <c r="A1004" t="s">
        <v>2614</v>
      </c>
      <c r="B1004" t="s">
        <v>139</v>
      </c>
      <c r="C1004" t="s">
        <v>3788</v>
      </c>
    </row>
    <row r="1005" spans="1:3" x14ac:dyDescent="0.3">
      <c r="A1005" t="s">
        <v>2866</v>
      </c>
      <c r="B1005" t="s">
        <v>139</v>
      </c>
      <c r="C1005" t="s">
        <v>3799</v>
      </c>
    </row>
    <row r="1006" spans="1:3" x14ac:dyDescent="0.3">
      <c r="A1006" t="s">
        <v>2867</v>
      </c>
      <c r="B1006" t="s">
        <v>139</v>
      </c>
      <c r="C1006" t="s">
        <v>93</v>
      </c>
    </row>
    <row r="1007" spans="1:3" x14ac:dyDescent="0.3">
      <c r="A1007" t="s">
        <v>25</v>
      </c>
      <c r="B1007" t="s">
        <v>139</v>
      </c>
      <c r="C1007" t="s">
        <v>3787</v>
      </c>
    </row>
    <row r="1008" spans="1:3" x14ac:dyDescent="0.3">
      <c r="A1008" t="s">
        <v>25</v>
      </c>
      <c r="B1008" t="s">
        <v>139</v>
      </c>
      <c r="C1008" t="s">
        <v>3787</v>
      </c>
    </row>
    <row r="1009" spans="1:3" x14ac:dyDescent="0.3">
      <c r="A1009" t="s">
        <v>172</v>
      </c>
      <c r="B1009" t="s">
        <v>139</v>
      </c>
      <c r="C1009" t="s">
        <v>3799</v>
      </c>
    </row>
    <row r="1010" spans="1:3" x14ac:dyDescent="0.3">
      <c r="A1010" t="s">
        <v>2941</v>
      </c>
      <c r="B1010" t="s">
        <v>159</v>
      </c>
      <c r="C1010" t="s">
        <v>3799</v>
      </c>
    </row>
    <row r="1011" spans="1:3" x14ac:dyDescent="0.3">
      <c r="A1011" t="s">
        <v>767</v>
      </c>
      <c r="B1011" t="s">
        <v>139</v>
      </c>
      <c r="C1011" t="s">
        <v>108</v>
      </c>
    </row>
    <row r="1012" spans="1:3" x14ac:dyDescent="0.3">
      <c r="A1012" t="s">
        <v>2942</v>
      </c>
      <c r="B1012" t="s">
        <v>139</v>
      </c>
      <c r="C1012" t="s">
        <v>108</v>
      </c>
    </row>
    <row r="1013" spans="1:3" x14ac:dyDescent="0.3">
      <c r="A1013" t="s">
        <v>2943</v>
      </c>
      <c r="B1013" t="s">
        <v>159</v>
      </c>
      <c r="C1013" t="s">
        <v>3800</v>
      </c>
    </row>
    <row r="1014" spans="1:3" x14ac:dyDescent="0.3">
      <c r="A1014" t="s">
        <v>620</v>
      </c>
      <c r="B1014" t="s">
        <v>139</v>
      </c>
      <c r="C1014" t="s">
        <v>3791</v>
      </c>
    </row>
    <row r="1015" spans="1:3" x14ac:dyDescent="0.3">
      <c r="A1015" t="s">
        <v>2944</v>
      </c>
      <c r="B1015" t="s">
        <v>139</v>
      </c>
      <c r="C1015" t="s">
        <v>3799</v>
      </c>
    </row>
    <row r="1016" spans="1:3" x14ac:dyDescent="0.3">
      <c r="A1016" t="s">
        <v>2945</v>
      </c>
      <c r="B1016" t="s">
        <v>159</v>
      </c>
      <c r="C1016" t="s">
        <v>93</v>
      </c>
    </row>
    <row r="1017" spans="1:3" x14ac:dyDescent="0.3">
      <c r="A1017" t="s">
        <v>172</v>
      </c>
      <c r="B1017" t="s">
        <v>159</v>
      </c>
      <c r="C1017" t="s">
        <v>3799</v>
      </c>
    </row>
    <row r="1018" spans="1:3" x14ac:dyDescent="0.3">
      <c r="A1018" t="s">
        <v>2946</v>
      </c>
      <c r="B1018" t="s">
        <v>159</v>
      </c>
      <c r="C1018" t="s">
        <v>108</v>
      </c>
    </row>
    <row r="1019" spans="1:3" x14ac:dyDescent="0.3">
      <c r="A1019" t="s">
        <v>310</v>
      </c>
      <c r="B1019" t="s">
        <v>159</v>
      </c>
      <c r="C1019" t="s">
        <v>3787</v>
      </c>
    </row>
    <row r="1020" spans="1:3" x14ac:dyDescent="0.3">
      <c r="A1020" t="s">
        <v>145</v>
      </c>
      <c r="B1020" t="s">
        <v>159</v>
      </c>
      <c r="C1020" t="s">
        <v>108</v>
      </c>
    </row>
    <row r="1021" spans="1:3" x14ac:dyDescent="0.3">
      <c r="A1021" t="s">
        <v>2609</v>
      </c>
      <c r="B1021" t="s">
        <v>159</v>
      </c>
      <c r="C1021" t="s">
        <v>93</v>
      </c>
    </row>
    <row r="1022" spans="1:3" x14ac:dyDescent="0.3">
      <c r="A1022" t="s">
        <v>142</v>
      </c>
      <c r="B1022" t="s">
        <v>159</v>
      </c>
      <c r="C1022" t="s">
        <v>3799</v>
      </c>
    </row>
    <row r="1023" spans="1:3" x14ac:dyDescent="0.3">
      <c r="A1023" t="s">
        <v>142</v>
      </c>
      <c r="B1023" t="s">
        <v>139</v>
      </c>
      <c r="C1023" t="s">
        <v>3799</v>
      </c>
    </row>
    <row r="1024" spans="1:3" x14ac:dyDescent="0.3">
      <c r="A1024" t="s">
        <v>2947</v>
      </c>
      <c r="B1024" t="s">
        <v>139</v>
      </c>
      <c r="C1024" t="s">
        <v>108</v>
      </c>
    </row>
    <row r="1025" spans="1:3" x14ac:dyDescent="0.3">
      <c r="A1025" t="s">
        <v>2948</v>
      </c>
      <c r="B1025" t="s">
        <v>139</v>
      </c>
      <c r="C1025" t="s">
        <v>108</v>
      </c>
    </row>
    <row r="1026" spans="1:3" x14ac:dyDescent="0.3">
      <c r="A1026" t="s">
        <v>2949</v>
      </c>
      <c r="B1026" t="s">
        <v>139</v>
      </c>
      <c r="C1026" t="s">
        <v>3799</v>
      </c>
    </row>
    <row r="1027" spans="1:3" x14ac:dyDescent="0.3">
      <c r="A1027" t="s">
        <v>1950</v>
      </c>
      <c r="B1027" t="s">
        <v>139</v>
      </c>
      <c r="C1027" t="s">
        <v>108</v>
      </c>
    </row>
    <row r="1028" spans="1:3" x14ac:dyDescent="0.3">
      <c r="A1028" t="s">
        <v>2950</v>
      </c>
      <c r="B1028" t="s">
        <v>139</v>
      </c>
      <c r="C1028" t="s">
        <v>108</v>
      </c>
    </row>
    <row r="1029" spans="1:3" x14ac:dyDescent="0.3">
      <c r="A1029" t="s">
        <v>24</v>
      </c>
      <c r="B1029" t="s">
        <v>24</v>
      </c>
      <c r="C1029" t="s">
        <v>3788</v>
      </c>
    </row>
    <row r="1030" spans="1:3" x14ac:dyDescent="0.3">
      <c r="A1030" t="s">
        <v>3002</v>
      </c>
      <c r="B1030" t="s">
        <v>139</v>
      </c>
      <c r="C1030" t="s">
        <v>108</v>
      </c>
    </row>
    <row r="1031" spans="1:3" x14ac:dyDescent="0.3">
      <c r="A1031" t="s">
        <v>3014</v>
      </c>
      <c r="B1031" t="s">
        <v>139</v>
      </c>
      <c r="C1031" t="s">
        <v>93</v>
      </c>
    </row>
    <row r="1032" spans="1:3" x14ac:dyDescent="0.3">
      <c r="A1032" t="s">
        <v>3015</v>
      </c>
      <c r="B1032" t="s">
        <v>139</v>
      </c>
      <c r="C1032" t="s">
        <v>93</v>
      </c>
    </row>
    <row r="1033" spans="1:3" x14ac:dyDescent="0.3">
      <c r="A1033" t="s">
        <v>3016</v>
      </c>
      <c r="B1033" t="s">
        <v>139</v>
      </c>
      <c r="C1033" t="s">
        <v>108</v>
      </c>
    </row>
    <row r="1034" spans="1:3" x14ac:dyDescent="0.3">
      <c r="A1034" t="s">
        <v>3017</v>
      </c>
      <c r="B1034" t="s">
        <v>159</v>
      </c>
      <c r="C1034" t="s">
        <v>3799</v>
      </c>
    </row>
    <row r="1035" spans="1:3" x14ac:dyDescent="0.3">
      <c r="A1035" t="s">
        <v>3018</v>
      </c>
      <c r="B1035" t="s">
        <v>139</v>
      </c>
      <c r="C1035" t="s">
        <v>108</v>
      </c>
    </row>
    <row r="1036" spans="1:3" x14ac:dyDescent="0.3">
      <c r="A1036" t="s">
        <v>1768</v>
      </c>
      <c r="B1036" t="s">
        <v>139</v>
      </c>
      <c r="C1036" t="s">
        <v>108</v>
      </c>
    </row>
    <row r="1037" spans="1:3" x14ac:dyDescent="0.3">
      <c r="A1037" t="s">
        <v>1903</v>
      </c>
      <c r="B1037" t="s">
        <v>139</v>
      </c>
      <c r="C1037" t="s">
        <v>108</v>
      </c>
    </row>
    <row r="1038" spans="1:3" x14ac:dyDescent="0.3">
      <c r="A1038" t="s">
        <v>3019</v>
      </c>
      <c r="B1038" t="s">
        <v>139</v>
      </c>
      <c r="C1038" t="s">
        <v>108</v>
      </c>
    </row>
    <row r="1039" spans="1:3" x14ac:dyDescent="0.3">
      <c r="A1039" t="s">
        <v>172</v>
      </c>
      <c r="B1039" t="s">
        <v>139</v>
      </c>
      <c r="C1039" t="s">
        <v>3799</v>
      </c>
    </row>
    <row r="1040" spans="1:3" x14ac:dyDescent="0.3">
      <c r="A1040" t="s">
        <v>192</v>
      </c>
      <c r="B1040" t="s">
        <v>139</v>
      </c>
      <c r="C1040" t="s">
        <v>3799</v>
      </c>
    </row>
    <row r="1041" spans="1:3" x14ac:dyDescent="0.3">
      <c r="A1041" t="s">
        <v>246</v>
      </c>
      <c r="B1041" t="s">
        <v>139</v>
      </c>
      <c r="C1041" t="s">
        <v>3800</v>
      </c>
    </row>
    <row r="1042" spans="1:3" x14ac:dyDescent="0.3">
      <c r="A1042" t="s">
        <v>3020</v>
      </c>
      <c r="B1042" t="s">
        <v>139</v>
      </c>
      <c r="C1042" t="s">
        <v>108</v>
      </c>
    </row>
    <row r="1043" spans="1:3" x14ac:dyDescent="0.3">
      <c r="A1043" t="s">
        <v>3021</v>
      </c>
      <c r="B1043" t="s">
        <v>139</v>
      </c>
      <c r="C1043" t="s">
        <v>108</v>
      </c>
    </row>
    <row r="1044" spans="1:3" x14ac:dyDescent="0.3">
      <c r="A1044" t="s">
        <v>3022</v>
      </c>
      <c r="B1044" t="s">
        <v>139</v>
      </c>
      <c r="C1044" t="s">
        <v>93</v>
      </c>
    </row>
    <row r="1045" spans="1:3" x14ac:dyDescent="0.3">
      <c r="A1045" t="s">
        <v>3023</v>
      </c>
      <c r="B1045" t="s">
        <v>139</v>
      </c>
      <c r="C1045" t="s">
        <v>93</v>
      </c>
    </row>
    <row r="1046" spans="1:3" x14ac:dyDescent="0.3">
      <c r="A1046" t="s">
        <v>3024</v>
      </c>
      <c r="B1046" t="s">
        <v>139</v>
      </c>
      <c r="C1046" t="s">
        <v>93</v>
      </c>
    </row>
    <row r="1047" spans="1:3" x14ac:dyDescent="0.3">
      <c r="A1047" t="s">
        <v>192</v>
      </c>
      <c r="B1047" t="s">
        <v>159</v>
      </c>
      <c r="C1047" t="s">
        <v>3799</v>
      </c>
    </row>
    <row r="1048" spans="1:3" x14ac:dyDescent="0.3">
      <c r="A1048" t="s">
        <v>704</v>
      </c>
      <c r="B1048" t="s">
        <v>139</v>
      </c>
      <c r="C1048" t="s">
        <v>3799</v>
      </c>
    </row>
    <row r="1049" spans="1:3" x14ac:dyDescent="0.3">
      <c r="A1049" t="s">
        <v>574</v>
      </c>
      <c r="B1049" t="s">
        <v>139</v>
      </c>
      <c r="C1049" t="s">
        <v>93</v>
      </c>
    </row>
    <row r="1050" spans="1:3" x14ac:dyDescent="0.3">
      <c r="A1050" t="s">
        <v>3025</v>
      </c>
      <c r="B1050" t="s">
        <v>139</v>
      </c>
      <c r="C1050" t="s">
        <v>3799</v>
      </c>
    </row>
    <row r="1051" spans="1:3" x14ac:dyDescent="0.3">
      <c r="A1051" t="s">
        <v>3026</v>
      </c>
      <c r="B1051" t="s">
        <v>139</v>
      </c>
      <c r="C1051" t="s">
        <v>108</v>
      </c>
    </row>
    <row r="1052" spans="1:3" x14ac:dyDescent="0.3">
      <c r="A1052" t="s">
        <v>3027</v>
      </c>
      <c r="B1052" t="s">
        <v>159</v>
      </c>
      <c r="C1052" t="s">
        <v>3799</v>
      </c>
    </row>
    <row r="1053" spans="1:3" x14ac:dyDescent="0.3">
      <c r="A1053" t="s">
        <v>3028</v>
      </c>
      <c r="B1053" t="s">
        <v>139</v>
      </c>
      <c r="C1053" t="s">
        <v>3799</v>
      </c>
    </row>
    <row r="1054" spans="1:3" x14ac:dyDescent="0.3">
      <c r="A1054" t="s">
        <v>704</v>
      </c>
      <c r="B1054" t="s">
        <v>159</v>
      </c>
      <c r="C1054" t="s">
        <v>3799</v>
      </c>
    </row>
    <row r="1055" spans="1:3" x14ac:dyDescent="0.3">
      <c r="A1055" t="s">
        <v>192</v>
      </c>
      <c r="B1055" t="s">
        <v>139</v>
      </c>
      <c r="C1055" t="s">
        <v>3799</v>
      </c>
    </row>
    <row r="1056" spans="1:3" x14ac:dyDescent="0.3">
      <c r="A1056" t="s">
        <v>3029</v>
      </c>
      <c r="B1056" t="s">
        <v>139</v>
      </c>
      <c r="C1056" t="s">
        <v>3799</v>
      </c>
    </row>
    <row r="1057" spans="1:3" x14ac:dyDescent="0.3">
      <c r="A1057" t="s">
        <v>192</v>
      </c>
      <c r="B1057" t="s">
        <v>139</v>
      </c>
      <c r="C1057" t="s">
        <v>3799</v>
      </c>
    </row>
    <row r="1058" spans="1:3" x14ac:dyDescent="0.3">
      <c r="A1058" t="s">
        <v>3031</v>
      </c>
      <c r="B1058" t="s">
        <v>24</v>
      </c>
      <c r="C1058" t="s">
        <v>3788</v>
      </c>
    </row>
    <row r="1059" spans="1:3" x14ac:dyDescent="0.3">
      <c r="A1059" t="s">
        <v>246</v>
      </c>
      <c r="B1059" t="s">
        <v>159</v>
      </c>
      <c r="C1059" t="s">
        <v>3800</v>
      </c>
    </row>
    <row r="1060" spans="1:3" x14ac:dyDescent="0.3">
      <c r="A1060" t="s">
        <v>246</v>
      </c>
      <c r="B1060" t="s">
        <v>139</v>
      </c>
      <c r="C1060" t="s">
        <v>3800</v>
      </c>
    </row>
    <row r="1061" spans="1:3" x14ac:dyDescent="0.3">
      <c r="A1061" t="s">
        <v>172</v>
      </c>
      <c r="B1061" t="s">
        <v>139</v>
      </c>
      <c r="C1061" t="s">
        <v>3799</v>
      </c>
    </row>
    <row r="1062" spans="1:3" x14ac:dyDescent="0.3">
      <c r="A1062" t="s">
        <v>3107</v>
      </c>
      <c r="B1062" t="s">
        <v>139</v>
      </c>
      <c r="C1062" t="s">
        <v>3799</v>
      </c>
    </row>
    <row r="1063" spans="1:3" x14ac:dyDescent="0.3">
      <c r="A1063" t="s">
        <v>192</v>
      </c>
      <c r="B1063" t="s">
        <v>139</v>
      </c>
      <c r="C1063" t="s">
        <v>3799</v>
      </c>
    </row>
    <row r="1064" spans="1:3" x14ac:dyDescent="0.3">
      <c r="A1064" t="s">
        <v>3113</v>
      </c>
      <c r="B1064" t="s">
        <v>139</v>
      </c>
      <c r="C1064" t="s">
        <v>3799</v>
      </c>
    </row>
    <row r="1065" spans="1:3" x14ac:dyDescent="0.3">
      <c r="A1065" t="s">
        <v>192</v>
      </c>
      <c r="B1065" t="s">
        <v>139</v>
      </c>
      <c r="C1065" t="s">
        <v>3799</v>
      </c>
    </row>
    <row r="1066" spans="1:3" x14ac:dyDescent="0.3">
      <c r="A1066" t="s">
        <v>771</v>
      </c>
      <c r="B1066" t="s">
        <v>159</v>
      </c>
      <c r="C1066" t="s">
        <v>3799</v>
      </c>
    </row>
    <row r="1067" spans="1:3" x14ac:dyDescent="0.3">
      <c r="A1067" t="s">
        <v>814</v>
      </c>
      <c r="B1067" t="s">
        <v>24</v>
      </c>
      <c r="C1067" t="s">
        <v>3788</v>
      </c>
    </row>
    <row r="1068" spans="1:3" x14ac:dyDescent="0.3">
      <c r="A1068" t="s">
        <v>714</v>
      </c>
      <c r="B1068" t="s">
        <v>24</v>
      </c>
      <c r="C1068" t="s">
        <v>3799</v>
      </c>
    </row>
    <row r="1069" spans="1:3" x14ac:dyDescent="0.3">
      <c r="A1069" t="s">
        <v>240</v>
      </c>
      <c r="B1069" t="s">
        <v>24</v>
      </c>
      <c r="C1069" t="s">
        <v>108</v>
      </c>
    </row>
    <row r="1070" spans="1:3" x14ac:dyDescent="0.3">
      <c r="A1070" t="s">
        <v>3114</v>
      </c>
      <c r="B1070" t="s">
        <v>24</v>
      </c>
      <c r="C1070" t="s">
        <v>3799</v>
      </c>
    </row>
    <row r="1071" spans="1:3" x14ac:dyDescent="0.3">
      <c r="A1071" t="s">
        <v>3115</v>
      </c>
      <c r="B1071" t="s">
        <v>24</v>
      </c>
      <c r="C1071" t="s">
        <v>93</v>
      </c>
    </row>
    <row r="1072" spans="1:3" x14ac:dyDescent="0.3">
      <c r="A1072" t="s">
        <v>3116</v>
      </c>
      <c r="B1072" t="s">
        <v>24</v>
      </c>
      <c r="C1072" t="s">
        <v>3799</v>
      </c>
    </row>
    <row r="1073" spans="1:3" x14ac:dyDescent="0.3">
      <c r="A1073" t="s">
        <v>3118</v>
      </c>
      <c r="B1073" t="s">
        <v>24</v>
      </c>
      <c r="C1073" t="s">
        <v>108</v>
      </c>
    </row>
    <row r="1074" spans="1:3" x14ac:dyDescent="0.3">
      <c r="A1074" t="s">
        <v>859</v>
      </c>
      <c r="B1074" t="s">
        <v>24</v>
      </c>
      <c r="C1074" t="s">
        <v>93</v>
      </c>
    </row>
    <row r="1075" spans="1:3" x14ac:dyDescent="0.3">
      <c r="A1075" t="s">
        <v>192</v>
      </c>
      <c r="B1075" t="s">
        <v>24</v>
      </c>
      <c r="C1075" t="s">
        <v>3799</v>
      </c>
    </row>
    <row r="1076" spans="1:3" x14ac:dyDescent="0.3">
      <c r="A1076" t="s">
        <v>1305</v>
      </c>
      <c r="B1076" t="s">
        <v>24</v>
      </c>
      <c r="C1076" t="s">
        <v>3799</v>
      </c>
    </row>
    <row r="1077" spans="1:3" x14ac:dyDescent="0.3">
      <c r="A1077" t="s">
        <v>714</v>
      </c>
      <c r="B1077" t="s">
        <v>24</v>
      </c>
      <c r="C1077" t="s">
        <v>3799</v>
      </c>
    </row>
    <row r="1078" spans="1:3" x14ac:dyDescent="0.3">
      <c r="A1078" t="s">
        <v>3119</v>
      </c>
      <c r="B1078" t="s">
        <v>24</v>
      </c>
      <c r="C1078" t="s">
        <v>3799</v>
      </c>
    </row>
    <row r="1079" spans="1:3" x14ac:dyDescent="0.3">
      <c r="A1079" t="s">
        <v>1826</v>
      </c>
      <c r="B1079" t="s">
        <v>24</v>
      </c>
      <c r="C1079" t="s">
        <v>3788</v>
      </c>
    </row>
    <row r="1080" spans="1:3" x14ac:dyDescent="0.3">
      <c r="A1080" t="s">
        <v>3122</v>
      </c>
      <c r="B1080" t="s">
        <v>24</v>
      </c>
      <c r="C1080" t="s">
        <v>108</v>
      </c>
    </row>
    <row r="1081" spans="1:3" x14ac:dyDescent="0.3">
      <c r="A1081" t="s">
        <v>457</v>
      </c>
      <c r="B1081" t="s">
        <v>24</v>
      </c>
      <c r="C1081" t="s">
        <v>3799</v>
      </c>
    </row>
    <row r="1082" spans="1:3" x14ac:dyDescent="0.3">
      <c r="A1082" t="s">
        <v>3125</v>
      </c>
      <c r="B1082" t="s">
        <v>24</v>
      </c>
      <c r="C1082" t="s">
        <v>93</v>
      </c>
    </row>
    <row r="1083" spans="1:3" x14ac:dyDescent="0.3">
      <c r="A1083" t="s">
        <v>237</v>
      </c>
      <c r="B1083" t="s">
        <v>24</v>
      </c>
      <c r="C1083" t="s">
        <v>108</v>
      </c>
    </row>
    <row r="1084" spans="1:3" x14ac:dyDescent="0.3">
      <c r="A1084" t="s">
        <v>3126</v>
      </c>
      <c r="B1084" t="s">
        <v>24</v>
      </c>
      <c r="C1084" t="s">
        <v>3799</v>
      </c>
    </row>
    <row r="1085" spans="1:3" x14ac:dyDescent="0.3">
      <c r="A1085" t="s">
        <v>3127</v>
      </c>
      <c r="B1085" t="s">
        <v>24</v>
      </c>
      <c r="C1085" t="s">
        <v>108</v>
      </c>
    </row>
    <row r="1086" spans="1:3" x14ac:dyDescent="0.3">
      <c r="A1086" t="s">
        <v>785</v>
      </c>
      <c r="B1086" t="s">
        <v>24</v>
      </c>
      <c r="C1086" t="s">
        <v>3789</v>
      </c>
    </row>
    <row r="1087" spans="1:3" x14ac:dyDescent="0.3">
      <c r="A1087" t="s">
        <v>3128</v>
      </c>
      <c r="B1087" t="s">
        <v>24</v>
      </c>
      <c r="C1087" t="s">
        <v>3790</v>
      </c>
    </row>
    <row r="1088" spans="1:3" x14ac:dyDescent="0.3">
      <c r="A1088" t="s">
        <v>1556</v>
      </c>
      <c r="B1088" t="s">
        <v>24</v>
      </c>
      <c r="C1088" t="s">
        <v>108</v>
      </c>
    </row>
    <row r="1089" spans="1:3" x14ac:dyDescent="0.3">
      <c r="A1089" t="s">
        <v>3129</v>
      </c>
      <c r="B1089" t="s">
        <v>24</v>
      </c>
      <c r="C1089" t="s">
        <v>93</v>
      </c>
    </row>
    <row r="1090" spans="1:3" x14ac:dyDescent="0.3">
      <c r="A1090" t="s">
        <v>491</v>
      </c>
      <c r="B1090" t="s">
        <v>24</v>
      </c>
      <c r="C1090" t="s">
        <v>93</v>
      </c>
    </row>
    <row r="1091" spans="1:3" x14ac:dyDescent="0.3">
      <c r="A1091" t="s">
        <v>3130</v>
      </c>
      <c r="B1091" t="s">
        <v>24</v>
      </c>
      <c r="C1091" t="s">
        <v>3789</v>
      </c>
    </row>
    <row r="1092" spans="1:3" x14ac:dyDescent="0.3">
      <c r="A1092" t="s">
        <v>3131</v>
      </c>
      <c r="B1092" t="s">
        <v>24</v>
      </c>
      <c r="C1092" t="s">
        <v>108</v>
      </c>
    </row>
    <row r="1093" spans="1:3" x14ac:dyDescent="0.3">
      <c r="A1093" t="s">
        <v>695</v>
      </c>
      <c r="B1093" t="s">
        <v>24</v>
      </c>
      <c r="C1093" t="s">
        <v>108</v>
      </c>
    </row>
    <row r="1094" spans="1:3" x14ac:dyDescent="0.3">
      <c r="A1094" t="s">
        <v>3132</v>
      </c>
      <c r="B1094" t="s">
        <v>24</v>
      </c>
      <c r="C1094" t="s">
        <v>108</v>
      </c>
    </row>
    <row r="1095" spans="1:3" x14ac:dyDescent="0.3">
      <c r="A1095" t="s">
        <v>3133</v>
      </c>
      <c r="B1095" t="s">
        <v>24</v>
      </c>
      <c r="C1095" t="s">
        <v>108</v>
      </c>
    </row>
    <row r="1096" spans="1:3" x14ac:dyDescent="0.3">
      <c r="A1096" t="s">
        <v>25</v>
      </c>
      <c r="B1096" t="s">
        <v>24</v>
      </c>
      <c r="C1096" t="s">
        <v>3787</v>
      </c>
    </row>
    <row r="1097" spans="1:3" x14ac:dyDescent="0.3">
      <c r="A1097" t="s">
        <v>3139</v>
      </c>
      <c r="B1097" t="s">
        <v>24</v>
      </c>
      <c r="C1097" t="s">
        <v>108</v>
      </c>
    </row>
    <row r="1098" spans="1:3" x14ac:dyDescent="0.3">
      <c r="A1098" t="s">
        <v>2458</v>
      </c>
      <c r="B1098" t="s">
        <v>24</v>
      </c>
      <c r="C1098" t="s">
        <v>108</v>
      </c>
    </row>
    <row r="1099" spans="1:3" x14ac:dyDescent="0.3">
      <c r="A1099" t="s">
        <v>3140</v>
      </c>
      <c r="B1099" t="s">
        <v>24</v>
      </c>
      <c r="C1099" t="s">
        <v>108</v>
      </c>
    </row>
    <row r="1100" spans="1:3" x14ac:dyDescent="0.3">
      <c r="A1100" t="s">
        <v>3141</v>
      </c>
      <c r="B1100" t="s">
        <v>24</v>
      </c>
      <c r="C1100" t="s">
        <v>93</v>
      </c>
    </row>
    <row r="1101" spans="1:3" x14ac:dyDescent="0.3">
      <c r="A1101" t="s">
        <v>3145</v>
      </c>
      <c r="B1101" t="s">
        <v>24</v>
      </c>
      <c r="C1101" t="s">
        <v>108</v>
      </c>
    </row>
    <row r="1102" spans="1:3" x14ac:dyDescent="0.3">
      <c r="A1102" t="s">
        <v>3148</v>
      </c>
      <c r="B1102" t="s">
        <v>24</v>
      </c>
      <c r="C1102" t="s">
        <v>93</v>
      </c>
    </row>
    <row r="1103" spans="1:3" x14ac:dyDescent="0.3">
      <c r="A1103" t="s">
        <v>3149</v>
      </c>
      <c r="B1103" t="s">
        <v>24</v>
      </c>
      <c r="C1103" t="s">
        <v>108</v>
      </c>
    </row>
    <row r="1104" spans="1:3" x14ac:dyDescent="0.3">
      <c r="A1104" t="s">
        <v>3152</v>
      </c>
      <c r="B1104" t="s">
        <v>24</v>
      </c>
      <c r="C1104" t="s">
        <v>3787</v>
      </c>
    </row>
    <row r="1105" spans="1:3" x14ac:dyDescent="0.3">
      <c r="A1105" t="s">
        <v>3156</v>
      </c>
      <c r="B1105" t="s">
        <v>24</v>
      </c>
      <c r="C1105" t="s">
        <v>108</v>
      </c>
    </row>
    <row r="1106" spans="1:3" x14ac:dyDescent="0.3">
      <c r="A1106" t="s">
        <v>3159</v>
      </c>
      <c r="B1106" t="s">
        <v>24</v>
      </c>
      <c r="C1106" t="s">
        <v>108</v>
      </c>
    </row>
    <row r="1107" spans="1:3" x14ac:dyDescent="0.3">
      <c r="A1107" t="s">
        <v>3164</v>
      </c>
      <c r="B1107" t="s">
        <v>24</v>
      </c>
      <c r="C1107" t="s">
        <v>3788</v>
      </c>
    </row>
    <row r="1108" spans="1:3" x14ac:dyDescent="0.3">
      <c r="A1108" t="s">
        <v>457</v>
      </c>
      <c r="B1108" t="s">
        <v>24</v>
      </c>
      <c r="C1108" t="s">
        <v>3799</v>
      </c>
    </row>
    <row r="1109" spans="1:3" x14ac:dyDescent="0.3">
      <c r="A1109" t="s">
        <v>3169</v>
      </c>
      <c r="B1109" t="s">
        <v>24</v>
      </c>
      <c r="C1109" t="s">
        <v>93</v>
      </c>
    </row>
    <row r="1110" spans="1:3" x14ac:dyDescent="0.3">
      <c r="A1110" t="s">
        <v>3173</v>
      </c>
      <c r="B1110" t="s">
        <v>24</v>
      </c>
      <c r="C1110" t="s">
        <v>93</v>
      </c>
    </row>
    <row r="1111" spans="1:3" x14ac:dyDescent="0.3">
      <c r="A1111" t="s">
        <v>565</v>
      </c>
      <c r="B1111" t="s">
        <v>24</v>
      </c>
      <c r="C1111" t="s">
        <v>108</v>
      </c>
    </row>
    <row r="1112" spans="1:3" x14ac:dyDescent="0.3">
      <c r="A1112" t="s">
        <v>219</v>
      </c>
      <c r="B1112" t="s">
        <v>24</v>
      </c>
      <c r="C1112" t="s">
        <v>3790</v>
      </c>
    </row>
    <row r="1113" spans="1:3" x14ac:dyDescent="0.3">
      <c r="A1113" t="s">
        <v>117</v>
      </c>
      <c r="B1113" t="s">
        <v>24</v>
      </c>
      <c r="C1113" t="s">
        <v>108</v>
      </c>
    </row>
    <row r="1114" spans="1:3" x14ac:dyDescent="0.3">
      <c r="A1114" t="s">
        <v>3180</v>
      </c>
      <c r="B1114" t="s">
        <v>24</v>
      </c>
      <c r="C1114" t="s">
        <v>93</v>
      </c>
    </row>
    <row r="1115" spans="1:3" x14ac:dyDescent="0.3">
      <c r="A1115" t="s">
        <v>3181</v>
      </c>
      <c r="B1115" t="s">
        <v>24</v>
      </c>
      <c r="C1115" t="s">
        <v>3789</v>
      </c>
    </row>
    <row r="1116" spans="1:3" x14ac:dyDescent="0.3">
      <c r="A1116" t="s">
        <v>3182</v>
      </c>
      <c r="B1116" t="s">
        <v>24</v>
      </c>
      <c r="C1116" t="s">
        <v>3799</v>
      </c>
    </row>
    <row r="1117" spans="1:3" x14ac:dyDescent="0.3">
      <c r="A1117" t="s">
        <v>3183</v>
      </c>
      <c r="B1117" t="s">
        <v>24</v>
      </c>
      <c r="C1117" t="s">
        <v>3799</v>
      </c>
    </row>
    <row r="1118" spans="1:3" x14ac:dyDescent="0.3">
      <c r="A1118" t="s">
        <v>3184</v>
      </c>
      <c r="B1118" t="s">
        <v>24</v>
      </c>
      <c r="C1118" t="s">
        <v>108</v>
      </c>
    </row>
    <row r="1119" spans="1:3" x14ac:dyDescent="0.3">
      <c r="A1119" t="s">
        <v>3185</v>
      </c>
      <c r="B1119" t="s">
        <v>24</v>
      </c>
      <c r="C1119" t="s">
        <v>93</v>
      </c>
    </row>
    <row r="1120" spans="1:3" x14ac:dyDescent="0.3">
      <c r="A1120" t="s">
        <v>3187</v>
      </c>
      <c r="B1120" t="s">
        <v>24</v>
      </c>
      <c r="C1120" t="s">
        <v>3799</v>
      </c>
    </row>
    <row r="1121" spans="1:3" x14ac:dyDescent="0.3">
      <c r="A1121" t="s">
        <v>478</v>
      </c>
      <c r="B1121" t="s">
        <v>24</v>
      </c>
      <c r="C1121" t="s">
        <v>3790</v>
      </c>
    </row>
    <row r="1122" spans="1:3" x14ac:dyDescent="0.3">
      <c r="A1122" t="s">
        <v>3188</v>
      </c>
      <c r="B1122" t="s">
        <v>24</v>
      </c>
      <c r="C1122" t="s">
        <v>108</v>
      </c>
    </row>
    <row r="1123" spans="1:3" x14ac:dyDescent="0.3">
      <c r="A1123" t="s">
        <v>579</v>
      </c>
      <c r="B1123" t="s">
        <v>24</v>
      </c>
      <c r="C1123" t="s">
        <v>108</v>
      </c>
    </row>
    <row r="1124" spans="1:3" x14ac:dyDescent="0.3">
      <c r="A1124" t="s">
        <v>3189</v>
      </c>
      <c r="B1124" t="s">
        <v>24</v>
      </c>
      <c r="C1124" t="s">
        <v>3788</v>
      </c>
    </row>
    <row r="1125" spans="1:3" x14ac:dyDescent="0.3">
      <c r="A1125" t="s">
        <v>222</v>
      </c>
      <c r="B1125" t="s">
        <v>24</v>
      </c>
      <c r="C1125" t="s">
        <v>108</v>
      </c>
    </row>
    <row r="1126" spans="1:3" x14ac:dyDescent="0.3">
      <c r="A1126" t="s">
        <v>3190</v>
      </c>
      <c r="B1126" t="s">
        <v>24</v>
      </c>
      <c r="C1126" t="s">
        <v>3790</v>
      </c>
    </row>
    <row r="1127" spans="1:3" x14ac:dyDescent="0.3">
      <c r="A1127" t="s">
        <v>2827</v>
      </c>
      <c r="B1127" t="s">
        <v>24</v>
      </c>
      <c r="C1127" t="s">
        <v>3799</v>
      </c>
    </row>
    <row r="1128" spans="1:3" x14ac:dyDescent="0.3">
      <c r="A1128" t="s">
        <v>672</v>
      </c>
      <c r="B1128" t="s">
        <v>24</v>
      </c>
      <c r="C1128" t="s">
        <v>3788</v>
      </c>
    </row>
    <row r="1129" spans="1:3" x14ac:dyDescent="0.3">
      <c r="A1129" t="s">
        <v>3191</v>
      </c>
      <c r="B1129" t="s">
        <v>24</v>
      </c>
      <c r="C1129" t="s">
        <v>3799</v>
      </c>
    </row>
    <row r="1130" spans="1:3" x14ac:dyDescent="0.3">
      <c r="A1130" t="s">
        <v>789</v>
      </c>
      <c r="B1130" t="s">
        <v>24</v>
      </c>
      <c r="C1130" t="s">
        <v>108</v>
      </c>
    </row>
    <row r="1131" spans="1:3" x14ac:dyDescent="0.3">
      <c r="A1131" t="s">
        <v>298</v>
      </c>
      <c r="B1131" t="s">
        <v>24</v>
      </c>
      <c r="C1131" t="s">
        <v>3799</v>
      </c>
    </row>
    <row r="1132" spans="1:3" x14ac:dyDescent="0.3">
      <c r="A1132" t="s">
        <v>597</v>
      </c>
      <c r="B1132" t="s">
        <v>24</v>
      </c>
      <c r="C1132" t="s">
        <v>108</v>
      </c>
    </row>
    <row r="1133" spans="1:3" x14ac:dyDescent="0.3">
      <c r="A1133" t="s">
        <v>3192</v>
      </c>
      <c r="B1133" t="s">
        <v>24</v>
      </c>
      <c r="C1133" t="s">
        <v>93</v>
      </c>
    </row>
    <row r="1134" spans="1:3" x14ac:dyDescent="0.3">
      <c r="A1134" t="s">
        <v>172</v>
      </c>
      <c r="B1134" t="s">
        <v>24</v>
      </c>
      <c r="C1134" t="s">
        <v>3799</v>
      </c>
    </row>
    <row r="1135" spans="1:3" x14ac:dyDescent="0.3">
      <c r="A1135" t="s">
        <v>3193</v>
      </c>
      <c r="B1135" t="s">
        <v>24</v>
      </c>
      <c r="C1135" t="s">
        <v>108</v>
      </c>
    </row>
    <row r="1136" spans="1:3" x14ac:dyDescent="0.3">
      <c r="A1136" t="s">
        <v>3194</v>
      </c>
      <c r="B1136" t="s">
        <v>24</v>
      </c>
      <c r="C1136" t="s">
        <v>3799</v>
      </c>
    </row>
    <row r="1137" spans="1:3" x14ac:dyDescent="0.3">
      <c r="A1137" t="s">
        <v>224</v>
      </c>
      <c r="B1137" t="s">
        <v>24</v>
      </c>
      <c r="C1137" t="s">
        <v>108</v>
      </c>
    </row>
    <row r="1138" spans="1:3" x14ac:dyDescent="0.3">
      <c r="A1138" t="s">
        <v>3195</v>
      </c>
      <c r="B1138" t="s">
        <v>24</v>
      </c>
      <c r="C1138" t="s">
        <v>3788</v>
      </c>
    </row>
    <row r="1139" spans="1:3" x14ac:dyDescent="0.3">
      <c r="A1139" t="s">
        <v>3196</v>
      </c>
      <c r="B1139" t="s">
        <v>24</v>
      </c>
      <c r="C1139" t="s">
        <v>93</v>
      </c>
    </row>
    <row r="1140" spans="1:3" x14ac:dyDescent="0.3">
      <c r="A1140" t="s">
        <v>3197</v>
      </c>
      <c r="B1140" t="s">
        <v>24</v>
      </c>
      <c r="C1140" t="s">
        <v>108</v>
      </c>
    </row>
    <row r="1141" spans="1:3" x14ac:dyDescent="0.3">
      <c r="A1141" t="s">
        <v>3198</v>
      </c>
      <c r="B1141" t="s">
        <v>24</v>
      </c>
      <c r="C1141" t="s">
        <v>3791</v>
      </c>
    </row>
    <row r="1142" spans="1:3" x14ac:dyDescent="0.3">
      <c r="A1142" t="s">
        <v>525</v>
      </c>
      <c r="B1142" t="s">
        <v>24</v>
      </c>
      <c r="C1142" t="s">
        <v>3799</v>
      </c>
    </row>
    <row r="1143" spans="1:3" x14ac:dyDescent="0.3">
      <c r="A1143" t="s">
        <v>622</v>
      </c>
      <c r="B1143" t="s">
        <v>24</v>
      </c>
      <c r="C1143" t="s">
        <v>108</v>
      </c>
    </row>
    <row r="1144" spans="1:3" x14ac:dyDescent="0.3">
      <c r="A1144" t="s">
        <v>3199</v>
      </c>
      <c r="B1144" t="s">
        <v>24</v>
      </c>
      <c r="C1144" t="s">
        <v>93</v>
      </c>
    </row>
    <row r="1145" spans="1:3" x14ac:dyDescent="0.3">
      <c r="A1145" t="s">
        <v>3112</v>
      </c>
      <c r="B1145" t="s">
        <v>24</v>
      </c>
      <c r="C1145" t="s">
        <v>108</v>
      </c>
    </row>
    <row r="1146" spans="1:3" x14ac:dyDescent="0.3">
      <c r="A1146" t="s">
        <v>222</v>
      </c>
      <c r="B1146" t="s">
        <v>24</v>
      </c>
      <c r="C1146" t="s">
        <v>108</v>
      </c>
    </row>
    <row r="1147" spans="1:3" x14ac:dyDescent="0.3">
      <c r="A1147" t="s">
        <v>25</v>
      </c>
      <c r="B1147" t="s">
        <v>24</v>
      </c>
      <c r="C1147" t="s">
        <v>3787</v>
      </c>
    </row>
    <row r="1148" spans="1:3" x14ac:dyDescent="0.3">
      <c r="A1148" t="s">
        <v>172</v>
      </c>
      <c r="B1148" t="s">
        <v>24</v>
      </c>
      <c r="C1148" t="s">
        <v>3799</v>
      </c>
    </row>
    <row r="1149" spans="1:3" x14ac:dyDescent="0.3">
      <c r="A1149" t="s">
        <v>3209</v>
      </c>
      <c r="B1149" t="s">
        <v>24</v>
      </c>
      <c r="C1149" t="s">
        <v>3789</v>
      </c>
    </row>
    <row r="1150" spans="1:3" x14ac:dyDescent="0.3">
      <c r="A1150" t="s">
        <v>3211</v>
      </c>
      <c r="B1150" t="s">
        <v>24</v>
      </c>
      <c r="C1150" t="s">
        <v>108</v>
      </c>
    </row>
    <row r="1151" spans="1:3" x14ac:dyDescent="0.3">
      <c r="A1151" t="s">
        <v>3212</v>
      </c>
      <c r="B1151" t="s">
        <v>24</v>
      </c>
      <c r="C1151" t="s">
        <v>108</v>
      </c>
    </row>
    <row r="1152" spans="1:3" x14ac:dyDescent="0.3">
      <c r="A1152" t="s">
        <v>172</v>
      </c>
      <c r="B1152" t="s">
        <v>24</v>
      </c>
      <c r="C1152" t="s">
        <v>3799</v>
      </c>
    </row>
    <row r="1153" spans="1:3" x14ac:dyDescent="0.3">
      <c r="A1153" t="s">
        <v>3213</v>
      </c>
      <c r="B1153" t="s">
        <v>24</v>
      </c>
      <c r="C1153" t="s">
        <v>108</v>
      </c>
    </row>
    <row r="1154" spans="1:3" x14ac:dyDescent="0.3">
      <c r="A1154" t="s">
        <v>3214</v>
      </c>
      <c r="B1154" t="s">
        <v>24</v>
      </c>
      <c r="C1154" t="s">
        <v>108</v>
      </c>
    </row>
    <row r="1155" spans="1:3" x14ac:dyDescent="0.3">
      <c r="A1155" t="s">
        <v>3215</v>
      </c>
      <c r="B1155" t="s">
        <v>24</v>
      </c>
      <c r="C1155" t="s">
        <v>3788</v>
      </c>
    </row>
    <row r="1156" spans="1:3" x14ac:dyDescent="0.3">
      <c r="A1156" t="s">
        <v>3216</v>
      </c>
      <c r="B1156" t="s">
        <v>24</v>
      </c>
      <c r="C1156" t="s">
        <v>108</v>
      </c>
    </row>
    <row r="1157" spans="1:3" x14ac:dyDescent="0.3">
      <c r="A1157" t="s">
        <v>3217</v>
      </c>
      <c r="B1157" t="s">
        <v>24</v>
      </c>
      <c r="C1157" t="s">
        <v>108</v>
      </c>
    </row>
    <row r="1158" spans="1:3" x14ac:dyDescent="0.3">
      <c r="A1158" t="s">
        <v>3112</v>
      </c>
      <c r="B1158" t="s">
        <v>24</v>
      </c>
      <c r="C1158" t="s">
        <v>108</v>
      </c>
    </row>
    <row r="1159" spans="1:3" x14ac:dyDescent="0.3">
      <c r="A1159" t="s">
        <v>3218</v>
      </c>
      <c r="B1159" t="s">
        <v>24</v>
      </c>
      <c r="C1159" t="s">
        <v>3799</v>
      </c>
    </row>
    <row r="1160" spans="1:3" x14ac:dyDescent="0.3">
      <c r="A1160" t="s">
        <v>3219</v>
      </c>
      <c r="B1160" t="s">
        <v>24</v>
      </c>
      <c r="C1160" t="s">
        <v>93</v>
      </c>
    </row>
    <row r="1161" spans="1:3" x14ac:dyDescent="0.3">
      <c r="A1161" t="s">
        <v>3220</v>
      </c>
      <c r="B1161" t="s">
        <v>24</v>
      </c>
      <c r="C1161" t="s">
        <v>108</v>
      </c>
    </row>
    <row r="1162" spans="1:3" x14ac:dyDescent="0.3">
      <c r="A1162" t="s">
        <v>3112</v>
      </c>
      <c r="B1162" t="s">
        <v>24</v>
      </c>
      <c r="C1162" t="s">
        <v>108</v>
      </c>
    </row>
    <row r="1163" spans="1:3" x14ac:dyDescent="0.3">
      <c r="A1163" t="s">
        <v>3221</v>
      </c>
      <c r="B1163" t="s">
        <v>24</v>
      </c>
      <c r="C1163" t="s">
        <v>108</v>
      </c>
    </row>
    <row r="1164" spans="1:3" x14ac:dyDescent="0.3">
      <c r="A1164" t="s">
        <v>317</v>
      </c>
      <c r="B1164" t="s">
        <v>24</v>
      </c>
      <c r="C1164" t="s">
        <v>3800</v>
      </c>
    </row>
    <row r="1165" spans="1:3" x14ac:dyDescent="0.3">
      <c r="A1165" t="s">
        <v>3226</v>
      </c>
      <c r="B1165" t="s">
        <v>24</v>
      </c>
      <c r="C1165" t="s">
        <v>108</v>
      </c>
    </row>
    <row r="1166" spans="1:3" x14ac:dyDescent="0.3">
      <c r="A1166" t="s">
        <v>3232</v>
      </c>
      <c r="B1166" t="s">
        <v>24</v>
      </c>
      <c r="C1166" t="s">
        <v>108</v>
      </c>
    </row>
    <row r="1167" spans="1:3" x14ac:dyDescent="0.3">
      <c r="A1167" t="s">
        <v>3235</v>
      </c>
      <c r="B1167" t="s">
        <v>24</v>
      </c>
      <c r="C1167" t="s">
        <v>93</v>
      </c>
    </row>
    <row r="1168" spans="1:3" x14ac:dyDescent="0.3">
      <c r="A1168" t="s">
        <v>3236</v>
      </c>
      <c r="B1168" t="s">
        <v>24</v>
      </c>
      <c r="C1168" t="s">
        <v>108</v>
      </c>
    </row>
    <row r="1169" spans="1:3" x14ac:dyDescent="0.3">
      <c r="A1169" t="s">
        <v>3237</v>
      </c>
      <c r="B1169" t="s">
        <v>24</v>
      </c>
      <c r="C1169" t="s">
        <v>3799</v>
      </c>
    </row>
    <row r="1170" spans="1:3" x14ac:dyDescent="0.3">
      <c r="A1170" t="s">
        <v>3238</v>
      </c>
      <c r="B1170" t="s">
        <v>24</v>
      </c>
      <c r="C1170" t="s">
        <v>3799</v>
      </c>
    </row>
    <row r="1171" spans="1:3" x14ac:dyDescent="0.3">
      <c r="A1171" t="s">
        <v>3239</v>
      </c>
      <c r="B1171" t="s">
        <v>24</v>
      </c>
      <c r="C1171" t="s">
        <v>3791</v>
      </c>
    </row>
    <row r="1172" spans="1:3" x14ac:dyDescent="0.3">
      <c r="A1172" t="s">
        <v>3240</v>
      </c>
      <c r="B1172" t="s">
        <v>24</v>
      </c>
      <c r="C1172" t="s">
        <v>108</v>
      </c>
    </row>
    <row r="1173" spans="1:3" x14ac:dyDescent="0.3">
      <c r="A1173" t="s">
        <v>3241</v>
      </c>
      <c r="B1173" t="s">
        <v>24</v>
      </c>
      <c r="C1173" t="s">
        <v>108</v>
      </c>
    </row>
    <row r="1174" spans="1:3" x14ac:dyDescent="0.3">
      <c r="A1174" t="s">
        <v>3242</v>
      </c>
      <c r="B1174" t="s">
        <v>24</v>
      </c>
      <c r="C1174" t="s">
        <v>108</v>
      </c>
    </row>
    <row r="1175" spans="1:3" x14ac:dyDescent="0.3">
      <c r="A1175" t="s">
        <v>457</v>
      </c>
      <c r="B1175" t="s">
        <v>24</v>
      </c>
      <c r="C1175" t="s">
        <v>3799</v>
      </c>
    </row>
    <row r="1176" spans="1:3" x14ac:dyDescent="0.3">
      <c r="A1176" t="s">
        <v>3243</v>
      </c>
      <c r="B1176" t="s">
        <v>24</v>
      </c>
      <c r="C1176" t="s">
        <v>3799</v>
      </c>
    </row>
    <row r="1177" spans="1:3" x14ac:dyDescent="0.3">
      <c r="A1177" t="s">
        <v>3244</v>
      </c>
      <c r="B1177" t="s">
        <v>24</v>
      </c>
      <c r="C1177" t="s">
        <v>93</v>
      </c>
    </row>
    <row r="1178" spans="1:3" x14ac:dyDescent="0.3">
      <c r="A1178" t="s">
        <v>3245</v>
      </c>
      <c r="B1178" t="s">
        <v>24</v>
      </c>
      <c r="C1178" t="s">
        <v>108</v>
      </c>
    </row>
    <row r="1179" spans="1:3" x14ac:dyDescent="0.3">
      <c r="A1179" t="s">
        <v>145</v>
      </c>
      <c r="B1179" t="s">
        <v>24</v>
      </c>
      <c r="C1179" t="s">
        <v>108</v>
      </c>
    </row>
    <row r="1180" spans="1:3" x14ac:dyDescent="0.3">
      <c r="A1180" t="s">
        <v>3246</v>
      </c>
      <c r="B1180" t="s">
        <v>24</v>
      </c>
      <c r="C1180" t="s">
        <v>3799</v>
      </c>
    </row>
    <row r="1181" spans="1:3" x14ac:dyDescent="0.3">
      <c r="A1181" t="s">
        <v>3247</v>
      </c>
      <c r="B1181" t="s">
        <v>24</v>
      </c>
      <c r="C1181" t="s">
        <v>108</v>
      </c>
    </row>
    <row r="1182" spans="1:3" x14ac:dyDescent="0.3">
      <c r="A1182" t="s">
        <v>457</v>
      </c>
      <c r="B1182" t="s">
        <v>24</v>
      </c>
      <c r="C1182" t="s">
        <v>3799</v>
      </c>
    </row>
    <row r="1183" spans="1:3" x14ac:dyDescent="0.3">
      <c r="A1183" t="s">
        <v>3248</v>
      </c>
      <c r="B1183" t="s">
        <v>24</v>
      </c>
      <c r="C1183" t="s">
        <v>3799</v>
      </c>
    </row>
    <row r="1184" spans="1:3" x14ac:dyDescent="0.3">
      <c r="A1184" t="s">
        <v>145</v>
      </c>
      <c r="B1184" t="s">
        <v>24</v>
      </c>
      <c r="C1184" t="s">
        <v>108</v>
      </c>
    </row>
    <row r="1185" spans="1:3" x14ac:dyDescent="0.3">
      <c r="A1185" t="s">
        <v>3249</v>
      </c>
      <c r="B1185" t="s">
        <v>24</v>
      </c>
      <c r="C1185" t="s">
        <v>93</v>
      </c>
    </row>
    <row r="1186" spans="1:3" x14ac:dyDescent="0.3">
      <c r="A1186" t="s">
        <v>3253</v>
      </c>
      <c r="B1186" t="s">
        <v>24</v>
      </c>
      <c r="C1186" t="s">
        <v>3788</v>
      </c>
    </row>
    <row r="1187" spans="1:3" x14ac:dyDescent="0.3">
      <c r="A1187" t="s">
        <v>3258</v>
      </c>
      <c r="B1187" t="s">
        <v>24</v>
      </c>
      <c r="C1187" t="s">
        <v>93</v>
      </c>
    </row>
    <row r="1188" spans="1:3" x14ac:dyDescent="0.3">
      <c r="A1188" t="s">
        <v>154</v>
      </c>
      <c r="B1188" t="s">
        <v>24</v>
      </c>
      <c r="C1188" t="s">
        <v>3789</v>
      </c>
    </row>
    <row r="1189" spans="1:3" x14ac:dyDescent="0.3">
      <c r="A1189" t="s">
        <v>1539</v>
      </c>
      <c r="B1189" t="s">
        <v>24</v>
      </c>
      <c r="C1189" t="s">
        <v>108</v>
      </c>
    </row>
    <row r="1190" spans="1:3" x14ac:dyDescent="0.3">
      <c r="A1190" t="s">
        <v>3259</v>
      </c>
      <c r="B1190" t="s">
        <v>24</v>
      </c>
      <c r="C1190" t="s">
        <v>93</v>
      </c>
    </row>
    <row r="1191" spans="1:3" x14ac:dyDescent="0.3">
      <c r="A1191" t="s">
        <v>3260</v>
      </c>
      <c r="B1191" t="s">
        <v>24</v>
      </c>
      <c r="C1191" t="s">
        <v>3788</v>
      </c>
    </row>
    <row r="1192" spans="1:3" x14ac:dyDescent="0.3">
      <c r="A1192" t="s">
        <v>3261</v>
      </c>
      <c r="B1192" t="s">
        <v>24</v>
      </c>
      <c r="C1192" t="s">
        <v>108</v>
      </c>
    </row>
    <row r="1193" spans="1:3" x14ac:dyDescent="0.3">
      <c r="A1193" t="s">
        <v>3262</v>
      </c>
      <c r="B1193" t="s">
        <v>24</v>
      </c>
      <c r="C1193" t="s">
        <v>3789</v>
      </c>
    </row>
    <row r="1194" spans="1:3" x14ac:dyDescent="0.3">
      <c r="A1194" t="s">
        <v>3263</v>
      </c>
      <c r="B1194" t="s">
        <v>24</v>
      </c>
      <c r="C1194" t="s">
        <v>3799</v>
      </c>
    </row>
    <row r="1195" spans="1:3" x14ac:dyDescent="0.3">
      <c r="A1195" t="s">
        <v>308</v>
      </c>
      <c r="B1195" t="s">
        <v>24</v>
      </c>
      <c r="C1195" t="s">
        <v>108</v>
      </c>
    </row>
    <row r="1196" spans="1:3" x14ac:dyDescent="0.3">
      <c r="A1196" t="s">
        <v>3264</v>
      </c>
      <c r="B1196" t="s">
        <v>24</v>
      </c>
      <c r="C1196" t="s">
        <v>3788</v>
      </c>
    </row>
    <row r="1197" spans="1:3" x14ac:dyDescent="0.3">
      <c r="A1197" t="s">
        <v>3265</v>
      </c>
      <c r="B1197" t="s">
        <v>24</v>
      </c>
      <c r="C1197" t="s">
        <v>108</v>
      </c>
    </row>
    <row r="1198" spans="1:3" x14ac:dyDescent="0.3">
      <c r="A1198" t="s">
        <v>223</v>
      </c>
      <c r="B1198" t="s">
        <v>24</v>
      </c>
      <c r="C1198" t="s">
        <v>93</v>
      </c>
    </row>
    <row r="1199" spans="1:3" x14ac:dyDescent="0.3">
      <c r="A1199" t="s">
        <v>3266</v>
      </c>
      <c r="B1199" t="s">
        <v>24</v>
      </c>
      <c r="C1199" t="s">
        <v>3789</v>
      </c>
    </row>
    <row r="1200" spans="1:3" x14ac:dyDescent="0.3">
      <c r="A1200" t="s">
        <v>457</v>
      </c>
      <c r="B1200" t="s">
        <v>24</v>
      </c>
      <c r="C1200" t="s">
        <v>3799</v>
      </c>
    </row>
    <row r="1201" spans="1:3" x14ac:dyDescent="0.3">
      <c r="A1201" t="s">
        <v>457</v>
      </c>
      <c r="B1201" t="s">
        <v>24</v>
      </c>
      <c r="C1201" t="s">
        <v>3799</v>
      </c>
    </row>
    <row r="1202" spans="1:3" x14ac:dyDescent="0.3">
      <c r="A1202" t="s">
        <v>768</v>
      </c>
      <c r="B1202" t="s">
        <v>24</v>
      </c>
      <c r="C1202" t="s">
        <v>3789</v>
      </c>
    </row>
    <row r="1203" spans="1:3" x14ac:dyDescent="0.3">
      <c r="A1203" t="s">
        <v>3267</v>
      </c>
      <c r="B1203" t="s">
        <v>24</v>
      </c>
      <c r="C1203" t="s">
        <v>108</v>
      </c>
    </row>
    <row r="1204" spans="1:3" x14ac:dyDescent="0.3">
      <c r="A1204" t="s">
        <v>97</v>
      </c>
      <c r="B1204" t="s">
        <v>24</v>
      </c>
      <c r="C1204" t="s">
        <v>3790</v>
      </c>
    </row>
    <row r="1205" spans="1:3" x14ac:dyDescent="0.3">
      <c r="A1205" t="s">
        <v>172</v>
      </c>
      <c r="B1205" t="s">
        <v>24</v>
      </c>
      <c r="C1205" t="s">
        <v>3799</v>
      </c>
    </row>
    <row r="1206" spans="1:3" x14ac:dyDescent="0.3">
      <c r="A1206" t="s">
        <v>3273</v>
      </c>
      <c r="B1206" t="s">
        <v>24</v>
      </c>
      <c r="C1206" t="s">
        <v>108</v>
      </c>
    </row>
    <row r="1207" spans="1:3" x14ac:dyDescent="0.3">
      <c r="A1207" t="s">
        <v>3274</v>
      </c>
      <c r="B1207" t="s">
        <v>24</v>
      </c>
      <c r="C1207" t="s">
        <v>108</v>
      </c>
    </row>
    <row r="1208" spans="1:3" x14ac:dyDescent="0.3">
      <c r="A1208" t="s">
        <v>3275</v>
      </c>
      <c r="B1208" t="s">
        <v>24</v>
      </c>
      <c r="C1208" t="s">
        <v>108</v>
      </c>
    </row>
    <row r="1209" spans="1:3" x14ac:dyDescent="0.3">
      <c r="A1209" t="s">
        <v>3276</v>
      </c>
      <c r="B1209" t="s">
        <v>24</v>
      </c>
      <c r="C1209" t="s">
        <v>3788</v>
      </c>
    </row>
    <row r="1210" spans="1:3" x14ac:dyDescent="0.3">
      <c r="A1210" t="s">
        <v>3277</v>
      </c>
      <c r="B1210" t="s">
        <v>24</v>
      </c>
      <c r="C1210" t="s">
        <v>3799</v>
      </c>
    </row>
    <row r="1211" spans="1:3" x14ac:dyDescent="0.3">
      <c r="A1211" t="s">
        <v>3278</v>
      </c>
      <c r="B1211" t="s">
        <v>24</v>
      </c>
      <c r="C1211" t="s">
        <v>108</v>
      </c>
    </row>
    <row r="1212" spans="1:3" x14ac:dyDescent="0.3">
      <c r="A1212" t="s">
        <v>3279</v>
      </c>
      <c r="B1212" t="s">
        <v>24</v>
      </c>
      <c r="C1212" t="s">
        <v>108</v>
      </c>
    </row>
    <row r="1213" spans="1:3" x14ac:dyDescent="0.3">
      <c r="A1213" t="s">
        <v>3280</v>
      </c>
      <c r="B1213" t="s">
        <v>24</v>
      </c>
      <c r="C1213" t="s">
        <v>3788</v>
      </c>
    </row>
    <row r="1214" spans="1:3" x14ac:dyDescent="0.3">
      <c r="A1214" t="s">
        <v>3282</v>
      </c>
      <c r="B1214" t="s">
        <v>24</v>
      </c>
      <c r="C1214" t="s">
        <v>3788</v>
      </c>
    </row>
    <row r="1215" spans="1:3" x14ac:dyDescent="0.3">
      <c r="A1215" t="s">
        <v>3283</v>
      </c>
      <c r="B1215" t="s">
        <v>24</v>
      </c>
      <c r="C1215" t="s">
        <v>93</v>
      </c>
    </row>
    <row r="1216" spans="1:3" x14ac:dyDescent="0.3">
      <c r="A1216" t="s">
        <v>3284</v>
      </c>
      <c r="B1216" t="s">
        <v>24</v>
      </c>
      <c r="C1216" t="s">
        <v>93</v>
      </c>
    </row>
    <row r="1217" spans="1:3" x14ac:dyDescent="0.3">
      <c r="A1217" t="s">
        <v>574</v>
      </c>
      <c r="B1217" t="s">
        <v>24</v>
      </c>
      <c r="C1217" t="s">
        <v>93</v>
      </c>
    </row>
    <row r="1218" spans="1:3" x14ac:dyDescent="0.3">
      <c r="A1218" t="s">
        <v>3285</v>
      </c>
      <c r="B1218" t="s">
        <v>24</v>
      </c>
      <c r="C1218" t="s">
        <v>108</v>
      </c>
    </row>
    <row r="1219" spans="1:3" x14ac:dyDescent="0.3">
      <c r="A1219" t="s">
        <v>3286</v>
      </c>
      <c r="B1219" t="s">
        <v>24</v>
      </c>
      <c r="C1219" t="s">
        <v>3799</v>
      </c>
    </row>
    <row r="1220" spans="1:3" x14ac:dyDescent="0.3">
      <c r="A1220" t="s">
        <v>1812</v>
      </c>
      <c r="B1220" t="s">
        <v>24</v>
      </c>
      <c r="C1220" t="s">
        <v>3799</v>
      </c>
    </row>
    <row r="1221" spans="1:3" x14ac:dyDescent="0.3">
      <c r="A1221" t="s">
        <v>3287</v>
      </c>
      <c r="B1221" t="s">
        <v>24</v>
      </c>
      <c r="C1221" t="s">
        <v>3799</v>
      </c>
    </row>
    <row r="1222" spans="1:3" x14ac:dyDescent="0.3">
      <c r="A1222" t="s">
        <v>3288</v>
      </c>
      <c r="B1222" t="s">
        <v>24</v>
      </c>
      <c r="C1222" t="s">
        <v>3789</v>
      </c>
    </row>
    <row r="1223" spans="1:3" x14ac:dyDescent="0.3">
      <c r="A1223" t="s">
        <v>1793</v>
      </c>
      <c r="B1223" t="s">
        <v>24</v>
      </c>
      <c r="C1223" t="s">
        <v>3799</v>
      </c>
    </row>
    <row r="1224" spans="1:3" x14ac:dyDescent="0.3">
      <c r="A1224" t="s">
        <v>1448</v>
      </c>
      <c r="B1224" t="s">
        <v>24</v>
      </c>
      <c r="C1224" t="s">
        <v>3799</v>
      </c>
    </row>
    <row r="1225" spans="1:3" x14ac:dyDescent="0.3">
      <c r="A1225" t="s">
        <v>3289</v>
      </c>
      <c r="B1225" t="s">
        <v>24</v>
      </c>
      <c r="C1225" t="s">
        <v>108</v>
      </c>
    </row>
    <row r="1226" spans="1:3" x14ac:dyDescent="0.3">
      <c r="A1226" t="s">
        <v>3293</v>
      </c>
      <c r="B1226" t="s">
        <v>24</v>
      </c>
      <c r="C1226" t="s">
        <v>93</v>
      </c>
    </row>
    <row r="1227" spans="1:3" x14ac:dyDescent="0.3">
      <c r="A1227" t="s">
        <v>3297</v>
      </c>
      <c r="B1227" t="s">
        <v>24</v>
      </c>
      <c r="C1227" t="s">
        <v>3799</v>
      </c>
    </row>
    <row r="1228" spans="1:3" x14ac:dyDescent="0.3">
      <c r="A1228" t="s">
        <v>495</v>
      </c>
      <c r="B1228" t="s">
        <v>24</v>
      </c>
      <c r="C1228" t="s">
        <v>93</v>
      </c>
    </row>
    <row r="1229" spans="1:3" x14ac:dyDescent="0.3">
      <c r="A1229" t="s">
        <v>3298</v>
      </c>
      <c r="B1229" t="s">
        <v>24</v>
      </c>
      <c r="C1229" t="s">
        <v>3788</v>
      </c>
    </row>
    <row r="1230" spans="1:3" x14ac:dyDescent="0.3">
      <c r="A1230" t="s">
        <v>3299</v>
      </c>
      <c r="B1230" t="s">
        <v>24</v>
      </c>
      <c r="C1230" t="s">
        <v>93</v>
      </c>
    </row>
    <row r="1231" spans="1:3" x14ac:dyDescent="0.3">
      <c r="A1231" t="s">
        <v>3300</v>
      </c>
      <c r="B1231" t="s">
        <v>24</v>
      </c>
      <c r="C1231" t="s">
        <v>3799</v>
      </c>
    </row>
    <row r="1232" spans="1:3" x14ac:dyDescent="0.3">
      <c r="A1232" t="s">
        <v>3301</v>
      </c>
      <c r="B1232" t="s">
        <v>24</v>
      </c>
      <c r="C1232" t="s">
        <v>108</v>
      </c>
    </row>
    <row r="1233" spans="1:3" x14ac:dyDescent="0.3">
      <c r="A1233" t="s">
        <v>3302</v>
      </c>
      <c r="B1233" t="s">
        <v>24</v>
      </c>
      <c r="C1233" t="s">
        <v>93</v>
      </c>
    </row>
    <row r="1234" spans="1:3" x14ac:dyDescent="0.3">
      <c r="A1234" t="s">
        <v>490</v>
      </c>
      <c r="B1234" t="s">
        <v>24</v>
      </c>
      <c r="C1234" t="s">
        <v>3788</v>
      </c>
    </row>
    <row r="1235" spans="1:3" x14ac:dyDescent="0.3">
      <c r="A1235" t="s">
        <v>3303</v>
      </c>
      <c r="B1235" t="s">
        <v>24</v>
      </c>
      <c r="C1235" t="s">
        <v>93</v>
      </c>
    </row>
    <row r="1236" spans="1:3" x14ac:dyDescent="0.3">
      <c r="A1236" t="s">
        <v>3304</v>
      </c>
      <c r="B1236" t="s">
        <v>24</v>
      </c>
      <c r="C1236" t="s">
        <v>93</v>
      </c>
    </row>
    <row r="1237" spans="1:3" x14ac:dyDescent="0.3">
      <c r="A1237" t="s">
        <v>142</v>
      </c>
      <c r="B1237" t="s">
        <v>24</v>
      </c>
      <c r="C1237" t="s">
        <v>3799</v>
      </c>
    </row>
    <row r="1238" spans="1:3" x14ac:dyDescent="0.3">
      <c r="A1238" t="s">
        <v>3305</v>
      </c>
      <c r="B1238" t="s">
        <v>24</v>
      </c>
      <c r="C1238" t="s">
        <v>108</v>
      </c>
    </row>
    <row r="1239" spans="1:3" x14ac:dyDescent="0.3">
      <c r="A1239" t="s">
        <v>25</v>
      </c>
      <c r="B1239" t="s">
        <v>24</v>
      </c>
      <c r="C1239" t="s">
        <v>3787</v>
      </c>
    </row>
    <row r="1240" spans="1:3" x14ac:dyDescent="0.3">
      <c r="A1240" t="s">
        <v>25</v>
      </c>
      <c r="B1240" t="s">
        <v>24</v>
      </c>
      <c r="C1240" t="s">
        <v>3787</v>
      </c>
    </row>
    <row r="1241" spans="1:3" x14ac:dyDescent="0.3">
      <c r="A1241" t="s">
        <v>25</v>
      </c>
      <c r="B1241" t="s">
        <v>24</v>
      </c>
      <c r="C1241" t="s">
        <v>3787</v>
      </c>
    </row>
    <row r="1242" spans="1:3" x14ac:dyDescent="0.3">
      <c r="A1242" t="s">
        <v>25</v>
      </c>
      <c r="B1242" t="s">
        <v>24</v>
      </c>
      <c r="C1242" t="s">
        <v>3787</v>
      </c>
    </row>
    <row r="1243" spans="1:3" x14ac:dyDescent="0.3">
      <c r="A1243" t="s">
        <v>445</v>
      </c>
      <c r="B1243" t="s">
        <v>24</v>
      </c>
      <c r="C1243" t="s">
        <v>3787</v>
      </c>
    </row>
    <row r="1244" spans="1:3" x14ac:dyDescent="0.3">
      <c r="A1244" t="s">
        <v>3329</v>
      </c>
      <c r="B1244" t="s">
        <v>24</v>
      </c>
      <c r="C1244" t="s">
        <v>93</v>
      </c>
    </row>
    <row r="1245" spans="1:3" x14ac:dyDescent="0.3">
      <c r="A1245" t="s">
        <v>3335</v>
      </c>
      <c r="B1245" t="s">
        <v>24</v>
      </c>
      <c r="C1245" t="s">
        <v>108</v>
      </c>
    </row>
    <row r="1246" spans="1:3" x14ac:dyDescent="0.3">
      <c r="A1246" t="s">
        <v>3338</v>
      </c>
      <c r="B1246" t="s">
        <v>24</v>
      </c>
      <c r="C1246" t="s">
        <v>3799</v>
      </c>
    </row>
    <row r="1247" spans="1:3" x14ac:dyDescent="0.3">
      <c r="A1247" t="s">
        <v>3338</v>
      </c>
      <c r="B1247" t="s">
        <v>24</v>
      </c>
      <c r="C1247" t="s">
        <v>3799</v>
      </c>
    </row>
    <row r="1248" spans="1:3" x14ac:dyDescent="0.3">
      <c r="A1248" t="s">
        <v>888</v>
      </c>
      <c r="B1248" t="s">
        <v>24</v>
      </c>
      <c r="C1248" t="s">
        <v>3799</v>
      </c>
    </row>
    <row r="1249" spans="1:3" x14ac:dyDescent="0.3">
      <c r="A1249" t="s">
        <v>3339</v>
      </c>
      <c r="B1249" t="s">
        <v>24</v>
      </c>
      <c r="C1249" t="s">
        <v>3799</v>
      </c>
    </row>
    <row r="1250" spans="1:3" x14ac:dyDescent="0.3">
      <c r="A1250" t="s">
        <v>3339</v>
      </c>
      <c r="B1250" t="s">
        <v>24</v>
      </c>
      <c r="C1250" t="s">
        <v>3799</v>
      </c>
    </row>
    <row r="1251" spans="1:3" x14ac:dyDescent="0.3">
      <c r="A1251" t="s">
        <v>3340</v>
      </c>
      <c r="B1251" t="s">
        <v>24</v>
      </c>
      <c r="C1251" t="s">
        <v>3790</v>
      </c>
    </row>
    <row r="1252" spans="1:3" x14ac:dyDescent="0.3">
      <c r="A1252" t="s">
        <v>2827</v>
      </c>
      <c r="B1252" t="s">
        <v>24</v>
      </c>
      <c r="C1252" t="s">
        <v>3799</v>
      </c>
    </row>
    <row r="1253" spans="1:3" x14ac:dyDescent="0.3">
      <c r="A1253" t="s">
        <v>3341</v>
      </c>
      <c r="B1253" t="s">
        <v>24</v>
      </c>
      <c r="C1253" t="s">
        <v>3799</v>
      </c>
    </row>
    <row r="1254" spans="1:3" x14ac:dyDescent="0.3">
      <c r="A1254" t="s">
        <v>2827</v>
      </c>
      <c r="B1254" t="s">
        <v>24</v>
      </c>
      <c r="C1254" t="s">
        <v>3799</v>
      </c>
    </row>
    <row r="1255" spans="1:3" x14ac:dyDescent="0.3">
      <c r="A1255" t="s">
        <v>3342</v>
      </c>
      <c r="B1255" t="s">
        <v>24</v>
      </c>
      <c r="C1255" t="s">
        <v>3799</v>
      </c>
    </row>
    <row r="1256" spans="1:3" x14ac:dyDescent="0.3">
      <c r="A1256" t="s">
        <v>3343</v>
      </c>
      <c r="B1256" t="s">
        <v>24</v>
      </c>
      <c r="C1256" t="s">
        <v>3799</v>
      </c>
    </row>
    <row r="1257" spans="1:3" x14ac:dyDescent="0.3">
      <c r="A1257" t="s">
        <v>3344</v>
      </c>
      <c r="B1257" t="s">
        <v>24</v>
      </c>
      <c r="C1257" t="s">
        <v>3799</v>
      </c>
    </row>
    <row r="1258" spans="1:3" x14ac:dyDescent="0.3">
      <c r="A1258" t="s">
        <v>3345</v>
      </c>
      <c r="B1258" t="s">
        <v>24</v>
      </c>
      <c r="C1258" t="s">
        <v>3799</v>
      </c>
    </row>
    <row r="1259" spans="1:3" x14ac:dyDescent="0.3">
      <c r="A1259" t="s">
        <v>192</v>
      </c>
      <c r="B1259" t="s">
        <v>24</v>
      </c>
      <c r="C1259" t="s">
        <v>3799</v>
      </c>
    </row>
    <row r="1260" spans="1:3" x14ac:dyDescent="0.3">
      <c r="A1260" t="s">
        <v>790</v>
      </c>
      <c r="B1260" t="s">
        <v>24</v>
      </c>
      <c r="C1260" t="s">
        <v>3799</v>
      </c>
    </row>
    <row r="1261" spans="1:3" x14ac:dyDescent="0.3">
      <c r="A1261" t="s">
        <v>3346</v>
      </c>
      <c r="B1261" t="s">
        <v>24</v>
      </c>
      <c r="C1261" t="s">
        <v>3799</v>
      </c>
    </row>
    <row r="1262" spans="1:3" x14ac:dyDescent="0.3">
      <c r="A1262" t="s">
        <v>3347</v>
      </c>
      <c r="B1262" t="s">
        <v>24</v>
      </c>
      <c r="C1262" t="s">
        <v>3799</v>
      </c>
    </row>
    <row r="1263" spans="1:3" x14ac:dyDescent="0.3">
      <c r="A1263" t="s">
        <v>3348</v>
      </c>
      <c r="B1263" t="s">
        <v>24</v>
      </c>
      <c r="C1263" t="s">
        <v>3799</v>
      </c>
    </row>
    <row r="1264" spans="1:3" x14ac:dyDescent="0.3">
      <c r="A1264" t="s">
        <v>145</v>
      </c>
      <c r="B1264" t="s">
        <v>24</v>
      </c>
      <c r="C1264" t="s">
        <v>108</v>
      </c>
    </row>
    <row r="1265" spans="1:3" x14ac:dyDescent="0.3">
      <c r="A1265" t="s">
        <v>3349</v>
      </c>
      <c r="B1265" t="s">
        <v>24</v>
      </c>
      <c r="C1265" t="s">
        <v>108</v>
      </c>
    </row>
    <row r="1266" spans="1:3" x14ac:dyDescent="0.3">
      <c r="A1266" t="s">
        <v>2827</v>
      </c>
      <c r="B1266" t="s">
        <v>24</v>
      </c>
      <c r="C1266" t="s">
        <v>3799</v>
      </c>
    </row>
    <row r="1267" spans="1:3" x14ac:dyDescent="0.3">
      <c r="A1267" t="s">
        <v>3350</v>
      </c>
      <c r="B1267" t="s">
        <v>24</v>
      </c>
      <c r="C1267" t="s">
        <v>108</v>
      </c>
    </row>
    <row r="1268" spans="1:3" x14ac:dyDescent="0.3">
      <c r="A1268" t="s">
        <v>714</v>
      </c>
      <c r="B1268" t="s">
        <v>24</v>
      </c>
      <c r="C1268" t="s">
        <v>3799</v>
      </c>
    </row>
    <row r="1269" spans="1:3" x14ac:dyDescent="0.3">
      <c r="A1269" t="s">
        <v>1558</v>
      </c>
      <c r="B1269" t="s">
        <v>24</v>
      </c>
      <c r="C1269" t="s">
        <v>3799</v>
      </c>
    </row>
    <row r="1270" spans="1:3" x14ac:dyDescent="0.3">
      <c r="A1270" t="s">
        <v>3351</v>
      </c>
      <c r="B1270" t="s">
        <v>24</v>
      </c>
      <c r="C1270" t="s">
        <v>3799</v>
      </c>
    </row>
    <row r="1271" spans="1:3" x14ac:dyDescent="0.3">
      <c r="A1271" t="s">
        <v>2827</v>
      </c>
      <c r="B1271" t="s">
        <v>24</v>
      </c>
      <c r="C1271" t="s">
        <v>3799</v>
      </c>
    </row>
    <row r="1272" spans="1:3" x14ac:dyDescent="0.3">
      <c r="A1272" t="s">
        <v>3352</v>
      </c>
      <c r="B1272" t="s">
        <v>24</v>
      </c>
      <c r="C1272" t="s">
        <v>3799</v>
      </c>
    </row>
    <row r="1273" spans="1:3" x14ac:dyDescent="0.3">
      <c r="A1273" t="s">
        <v>3353</v>
      </c>
      <c r="B1273" t="s">
        <v>24</v>
      </c>
      <c r="C1273" t="s">
        <v>108</v>
      </c>
    </row>
    <row r="1274" spans="1:3" x14ac:dyDescent="0.3">
      <c r="A1274" t="s">
        <v>518</v>
      </c>
      <c r="B1274" t="s">
        <v>24</v>
      </c>
      <c r="C1274" t="s">
        <v>3789</v>
      </c>
    </row>
    <row r="1275" spans="1:3" x14ac:dyDescent="0.3">
      <c r="A1275" t="s">
        <v>3354</v>
      </c>
      <c r="B1275" t="s">
        <v>24</v>
      </c>
      <c r="C1275" t="s">
        <v>3799</v>
      </c>
    </row>
    <row r="1276" spans="1:3" x14ac:dyDescent="0.3">
      <c r="A1276" t="s">
        <v>3355</v>
      </c>
      <c r="B1276" t="s">
        <v>24</v>
      </c>
      <c r="C1276" t="s">
        <v>3790</v>
      </c>
    </row>
    <row r="1277" spans="1:3" x14ac:dyDescent="0.3">
      <c r="A1277" t="s">
        <v>3356</v>
      </c>
      <c r="B1277" t="s">
        <v>24</v>
      </c>
      <c r="C1277" t="s">
        <v>3799</v>
      </c>
    </row>
    <row r="1278" spans="1:3" x14ac:dyDescent="0.3">
      <c r="A1278" t="s">
        <v>2827</v>
      </c>
      <c r="B1278" t="s">
        <v>24</v>
      </c>
      <c r="C1278" t="s">
        <v>3799</v>
      </c>
    </row>
    <row r="1279" spans="1:3" x14ac:dyDescent="0.3">
      <c r="A1279" t="s">
        <v>3357</v>
      </c>
      <c r="B1279" t="s">
        <v>24</v>
      </c>
      <c r="C1279" t="s">
        <v>3791</v>
      </c>
    </row>
    <row r="1280" spans="1:3" x14ac:dyDescent="0.3">
      <c r="A1280" t="s">
        <v>2827</v>
      </c>
      <c r="B1280" t="s">
        <v>24</v>
      </c>
      <c r="C1280" t="s">
        <v>3799</v>
      </c>
    </row>
    <row r="1281" spans="1:3" x14ac:dyDescent="0.3">
      <c r="A1281" t="s">
        <v>2827</v>
      </c>
      <c r="B1281" t="s">
        <v>24</v>
      </c>
      <c r="C1281" t="s">
        <v>3799</v>
      </c>
    </row>
    <row r="1282" spans="1:3" x14ac:dyDescent="0.3">
      <c r="A1282" t="s">
        <v>3358</v>
      </c>
      <c r="B1282" t="s">
        <v>24</v>
      </c>
      <c r="C1282" t="s">
        <v>3799</v>
      </c>
    </row>
    <row r="1283" spans="1:3" x14ac:dyDescent="0.3">
      <c r="A1283" t="s">
        <v>3359</v>
      </c>
      <c r="B1283" t="s">
        <v>24</v>
      </c>
      <c r="C1283" t="s">
        <v>3799</v>
      </c>
    </row>
    <row r="1284" spans="1:3" x14ac:dyDescent="0.3">
      <c r="A1284" t="s">
        <v>3360</v>
      </c>
      <c r="B1284" t="s">
        <v>24</v>
      </c>
      <c r="C1284" t="s">
        <v>3799</v>
      </c>
    </row>
    <row r="1285" spans="1:3" x14ac:dyDescent="0.3">
      <c r="A1285" t="s">
        <v>3361</v>
      </c>
      <c r="B1285" t="s">
        <v>24</v>
      </c>
      <c r="C1285" t="s">
        <v>3789</v>
      </c>
    </row>
    <row r="1286" spans="1:3" x14ac:dyDescent="0.3">
      <c r="A1286" t="s">
        <v>3362</v>
      </c>
      <c r="B1286" t="s">
        <v>24</v>
      </c>
      <c r="C1286" t="s">
        <v>3799</v>
      </c>
    </row>
    <row r="1287" spans="1:3" x14ac:dyDescent="0.3">
      <c r="A1287" t="s">
        <v>3363</v>
      </c>
      <c r="B1287" t="s">
        <v>24</v>
      </c>
      <c r="C1287" t="s">
        <v>3800</v>
      </c>
    </row>
    <row r="1288" spans="1:3" x14ac:dyDescent="0.3">
      <c r="A1288" t="s">
        <v>172</v>
      </c>
      <c r="B1288" t="s">
        <v>24</v>
      </c>
      <c r="C1288" t="s">
        <v>3799</v>
      </c>
    </row>
    <row r="1289" spans="1:3" x14ac:dyDescent="0.3">
      <c r="A1289" t="s">
        <v>3218</v>
      </c>
      <c r="B1289" t="s">
        <v>24</v>
      </c>
      <c r="C1289" t="s">
        <v>3799</v>
      </c>
    </row>
    <row r="1290" spans="1:3" x14ac:dyDescent="0.3">
      <c r="A1290" t="s">
        <v>3364</v>
      </c>
      <c r="B1290" t="s">
        <v>24</v>
      </c>
      <c r="C1290" t="s">
        <v>3789</v>
      </c>
    </row>
    <row r="1291" spans="1:3" x14ac:dyDescent="0.3">
      <c r="A1291" t="s">
        <v>172</v>
      </c>
      <c r="B1291" t="s">
        <v>24</v>
      </c>
      <c r="C1291" t="s">
        <v>3799</v>
      </c>
    </row>
    <row r="1292" spans="1:3" x14ac:dyDescent="0.3">
      <c r="A1292" t="s">
        <v>457</v>
      </c>
      <c r="B1292" t="s">
        <v>24</v>
      </c>
      <c r="C1292" t="s">
        <v>3799</v>
      </c>
    </row>
    <row r="1293" spans="1:3" x14ac:dyDescent="0.3">
      <c r="A1293" t="s">
        <v>3365</v>
      </c>
      <c r="B1293" t="s">
        <v>24</v>
      </c>
      <c r="C1293" t="s">
        <v>3789</v>
      </c>
    </row>
    <row r="1294" spans="1:3" x14ac:dyDescent="0.3">
      <c r="A1294" t="s">
        <v>549</v>
      </c>
      <c r="B1294" t="s">
        <v>24</v>
      </c>
      <c r="C1294" t="s">
        <v>3799</v>
      </c>
    </row>
    <row r="1295" spans="1:3" x14ac:dyDescent="0.3">
      <c r="A1295" t="s">
        <v>3366</v>
      </c>
      <c r="B1295" t="s">
        <v>24</v>
      </c>
      <c r="C1295" t="s">
        <v>3791</v>
      </c>
    </row>
    <row r="1296" spans="1:3" x14ac:dyDescent="0.3">
      <c r="A1296" t="s">
        <v>172</v>
      </c>
      <c r="B1296" t="s">
        <v>24</v>
      </c>
      <c r="C1296" t="s">
        <v>3799</v>
      </c>
    </row>
    <row r="1297" spans="1:3" x14ac:dyDescent="0.3">
      <c r="A1297" t="s">
        <v>3367</v>
      </c>
      <c r="B1297" t="s">
        <v>24</v>
      </c>
      <c r="C1297" t="s">
        <v>93</v>
      </c>
    </row>
    <row r="1298" spans="1:3" x14ac:dyDescent="0.3">
      <c r="A1298" t="s">
        <v>517</v>
      </c>
      <c r="B1298" t="s">
        <v>24</v>
      </c>
      <c r="C1298" t="s">
        <v>93</v>
      </c>
    </row>
    <row r="1299" spans="1:3" x14ac:dyDescent="0.3">
      <c r="A1299" t="s">
        <v>549</v>
      </c>
      <c r="B1299" t="s">
        <v>24</v>
      </c>
      <c r="C1299" t="s">
        <v>3799</v>
      </c>
    </row>
    <row r="1300" spans="1:3" x14ac:dyDescent="0.3">
      <c r="A1300" t="s">
        <v>243</v>
      </c>
      <c r="B1300" t="s">
        <v>24</v>
      </c>
      <c r="C1300" t="s">
        <v>108</v>
      </c>
    </row>
    <row r="1301" spans="1:3" x14ac:dyDescent="0.3">
      <c r="A1301" t="s">
        <v>679</v>
      </c>
      <c r="B1301" t="s">
        <v>24</v>
      </c>
      <c r="C1301" t="s">
        <v>3789</v>
      </c>
    </row>
    <row r="1302" spans="1:3" x14ac:dyDescent="0.3">
      <c r="A1302" t="s">
        <v>145</v>
      </c>
      <c r="B1302" t="s">
        <v>24</v>
      </c>
      <c r="C1302" t="s">
        <v>108</v>
      </c>
    </row>
    <row r="1303" spans="1:3" x14ac:dyDescent="0.3">
      <c r="A1303" t="s">
        <v>145</v>
      </c>
      <c r="B1303" t="s">
        <v>24</v>
      </c>
      <c r="C1303" t="s">
        <v>108</v>
      </c>
    </row>
    <row r="1304" spans="1:3" x14ac:dyDescent="0.3">
      <c r="A1304" t="s">
        <v>3368</v>
      </c>
      <c r="B1304" t="s">
        <v>24</v>
      </c>
      <c r="C1304" t="s">
        <v>93</v>
      </c>
    </row>
    <row r="1305" spans="1:3" x14ac:dyDescent="0.3">
      <c r="A1305" t="s">
        <v>403</v>
      </c>
      <c r="B1305" t="s">
        <v>24</v>
      </c>
      <c r="C1305" t="s">
        <v>108</v>
      </c>
    </row>
    <row r="1306" spans="1:3" x14ac:dyDescent="0.3">
      <c r="A1306" t="s">
        <v>3369</v>
      </c>
      <c r="B1306" t="s">
        <v>24</v>
      </c>
      <c r="C1306" t="s">
        <v>3799</v>
      </c>
    </row>
    <row r="1307" spans="1:3" x14ac:dyDescent="0.3">
      <c r="A1307" t="s">
        <v>3370</v>
      </c>
      <c r="B1307" t="s">
        <v>24</v>
      </c>
      <c r="C1307" t="s">
        <v>3789</v>
      </c>
    </row>
    <row r="1308" spans="1:3" x14ac:dyDescent="0.3">
      <c r="A1308" t="s">
        <v>3371</v>
      </c>
      <c r="B1308" t="s">
        <v>24</v>
      </c>
      <c r="C1308" t="s">
        <v>3788</v>
      </c>
    </row>
    <row r="1309" spans="1:3" x14ac:dyDescent="0.3">
      <c r="A1309" t="s">
        <v>957</v>
      </c>
      <c r="B1309" t="s">
        <v>24</v>
      </c>
      <c r="C1309" t="s">
        <v>93</v>
      </c>
    </row>
    <row r="1310" spans="1:3" x14ac:dyDescent="0.3">
      <c r="A1310" t="s">
        <v>3372</v>
      </c>
      <c r="B1310" t="s">
        <v>24</v>
      </c>
      <c r="C1310" t="s">
        <v>108</v>
      </c>
    </row>
    <row r="1311" spans="1:3" x14ac:dyDescent="0.3">
      <c r="A1311" t="s">
        <v>957</v>
      </c>
      <c r="B1311" t="s">
        <v>24</v>
      </c>
      <c r="C1311" t="s">
        <v>93</v>
      </c>
    </row>
    <row r="1312" spans="1:3" x14ac:dyDescent="0.3">
      <c r="A1312" t="s">
        <v>3373</v>
      </c>
      <c r="B1312" t="s">
        <v>24</v>
      </c>
      <c r="C1312" t="s">
        <v>108</v>
      </c>
    </row>
    <row r="1313" spans="1:3" x14ac:dyDescent="0.3">
      <c r="A1313" t="s">
        <v>145</v>
      </c>
      <c r="B1313" t="s">
        <v>24</v>
      </c>
      <c r="C1313" t="s">
        <v>108</v>
      </c>
    </row>
    <row r="1314" spans="1:3" x14ac:dyDescent="0.3">
      <c r="A1314" t="s">
        <v>3374</v>
      </c>
      <c r="B1314" t="s">
        <v>24</v>
      </c>
      <c r="C1314" t="s">
        <v>108</v>
      </c>
    </row>
    <row r="1315" spans="1:3" x14ac:dyDescent="0.3">
      <c r="A1315" t="s">
        <v>3375</v>
      </c>
      <c r="B1315" t="s">
        <v>24</v>
      </c>
      <c r="C1315" t="s">
        <v>108</v>
      </c>
    </row>
    <row r="1316" spans="1:3" x14ac:dyDescent="0.3">
      <c r="A1316" t="s">
        <v>3376</v>
      </c>
      <c r="B1316" t="s">
        <v>24</v>
      </c>
      <c r="C1316" t="s">
        <v>108</v>
      </c>
    </row>
    <row r="1317" spans="1:3" x14ac:dyDescent="0.3">
      <c r="A1317" t="s">
        <v>3377</v>
      </c>
      <c r="B1317" t="s">
        <v>24</v>
      </c>
      <c r="C1317" t="s">
        <v>3791</v>
      </c>
    </row>
    <row r="1318" spans="1:3" x14ac:dyDescent="0.3">
      <c r="A1318" t="s">
        <v>3378</v>
      </c>
      <c r="B1318" t="s">
        <v>24</v>
      </c>
      <c r="C1318" t="s">
        <v>108</v>
      </c>
    </row>
    <row r="1319" spans="1:3" x14ac:dyDescent="0.3">
      <c r="A1319" t="s">
        <v>3379</v>
      </c>
      <c r="B1319" t="s">
        <v>24</v>
      </c>
      <c r="C1319" t="s">
        <v>108</v>
      </c>
    </row>
    <row r="1320" spans="1:3" x14ac:dyDescent="0.3">
      <c r="A1320" t="s">
        <v>3380</v>
      </c>
      <c r="B1320" t="s">
        <v>24</v>
      </c>
      <c r="C1320" t="s">
        <v>3790</v>
      </c>
    </row>
    <row r="1321" spans="1:3" x14ac:dyDescent="0.3">
      <c r="A1321" t="s">
        <v>3381</v>
      </c>
      <c r="B1321" t="s">
        <v>24</v>
      </c>
      <c r="C1321" t="s">
        <v>93</v>
      </c>
    </row>
    <row r="1322" spans="1:3" x14ac:dyDescent="0.3">
      <c r="A1322" t="s">
        <v>3382</v>
      </c>
      <c r="B1322" t="s">
        <v>24</v>
      </c>
      <c r="C1322" t="s">
        <v>108</v>
      </c>
    </row>
    <row r="1323" spans="1:3" x14ac:dyDescent="0.3">
      <c r="A1323" t="s">
        <v>3383</v>
      </c>
      <c r="B1323" t="s">
        <v>24</v>
      </c>
      <c r="C1323" t="s">
        <v>108</v>
      </c>
    </row>
    <row r="1324" spans="1:3" x14ac:dyDescent="0.3">
      <c r="A1324" t="s">
        <v>3384</v>
      </c>
      <c r="B1324" t="s">
        <v>24</v>
      </c>
      <c r="C1324" t="s">
        <v>108</v>
      </c>
    </row>
    <row r="1325" spans="1:3" x14ac:dyDescent="0.3">
      <c r="A1325" t="s">
        <v>3385</v>
      </c>
      <c r="B1325" t="s">
        <v>24</v>
      </c>
      <c r="C1325" t="s">
        <v>3799</v>
      </c>
    </row>
    <row r="1326" spans="1:3" x14ac:dyDescent="0.3">
      <c r="A1326" t="s">
        <v>1738</v>
      </c>
      <c r="B1326" t="s">
        <v>24</v>
      </c>
      <c r="C1326" t="s">
        <v>108</v>
      </c>
    </row>
    <row r="1327" spans="1:3" x14ac:dyDescent="0.3">
      <c r="A1327" t="s">
        <v>3386</v>
      </c>
      <c r="B1327" t="s">
        <v>24</v>
      </c>
      <c r="C1327" t="s">
        <v>93</v>
      </c>
    </row>
    <row r="1328" spans="1:3" x14ac:dyDescent="0.3">
      <c r="A1328" t="s">
        <v>3387</v>
      </c>
      <c r="B1328" t="s">
        <v>24</v>
      </c>
      <c r="C1328" t="s">
        <v>3788</v>
      </c>
    </row>
    <row r="1329" spans="1:3" x14ac:dyDescent="0.3">
      <c r="A1329" t="s">
        <v>3388</v>
      </c>
      <c r="B1329" t="s">
        <v>24</v>
      </c>
      <c r="C1329" t="s">
        <v>108</v>
      </c>
    </row>
    <row r="1330" spans="1:3" x14ac:dyDescent="0.3">
      <c r="A1330" t="s">
        <v>394</v>
      </c>
      <c r="B1330" t="s">
        <v>24</v>
      </c>
      <c r="C1330" t="s">
        <v>108</v>
      </c>
    </row>
    <row r="1331" spans="1:3" x14ac:dyDescent="0.3">
      <c r="A1331" t="s">
        <v>650</v>
      </c>
      <c r="B1331" t="s">
        <v>24</v>
      </c>
      <c r="C1331" t="s">
        <v>108</v>
      </c>
    </row>
    <row r="1332" spans="1:3" x14ac:dyDescent="0.3">
      <c r="A1332" t="s">
        <v>3398</v>
      </c>
      <c r="B1332" t="s">
        <v>24</v>
      </c>
      <c r="C1332" t="s">
        <v>3788</v>
      </c>
    </row>
    <row r="1333" spans="1:3" x14ac:dyDescent="0.3">
      <c r="A1333" t="s">
        <v>25</v>
      </c>
      <c r="B1333" t="s">
        <v>24</v>
      </c>
      <c r="C1333" t="s">
        <v>3787</v>
      </c>
    </row>
    <row r="1334" spans="1:3" x14ac:dyDescent="0.3">
      <c r="A1334" t="s">
        <v>25</v>
      </c>
      <c r="B1334" t="s">
        <v>24</v>
      </c>
      <c r="C1334" t="s">
        <v>3787</v>
      </c>
    </row>
    <row r="1335" spans="1:3" x14ac:dyDescent="0.3">
      <c r="A1335" t="s">
        <v>3415</v>
      </c>
      <c r="B1335" t="s">
        <v>24</v>
      </c>
      <c r="C1335" t="s">
        <v>93</v>
      </c>
    </row>
    <row r="1336" spans="1:3" x14ac:dyDescent="0.3">
      <c r="A1336" t="s">
        <v>3421</v>
      </c>
      <c r="B1336" t="s">
        <v>24</v>
      </c>
      <c r="C1336" t="s">
        <v>3788</v>
      </c>
    </row>
    <row r="1337" spans="1:3" x14ac:dyDescent="0.3">
      <c r="A1337" t="s">
        <v>3426</v>
      </c>
      <c r="B1337" t="s">
        <v>24</v>
      </c>
      <c r="C1337" t="s">
        <v>108</v>
      </c>
    </row>
    <row r="1338" spans="1:3" x14ac:dyDescent="0.3">
      <c r="A1338" t="s">
        <v>3433</v>
      </c>
      <c r="B1338" t="s">
        <v>24</v>
      </c>
      <c r="C1338" t="s">
        <v>108</v>
      </c>
    </row>
    <row r="1339" spans="1:3" x14ac:dyDescent="0.3">
      <c r="A1339" t="s">
        <v>1567</v>
      </c>
      <c r="B1339" t="s">
        <v>24</v>
      </c>
      <c r="C1339" t="s">
        <v>3788</v>
      </c>
    </row>
    <row r="1340" spans="1:3" x14ac:dyDescent="0.3">
      <c r="A1340" t="s">
        <v>3435</v>
      </c>
      <c r="B1340" t="s">
        <v>24</v>
      </c>
      <c r="C1340" t="s">
        <v>3787</v>
      </c>
    </row>
    <row r="1341" spans="1:3" x14ac:dyDescent="0.3">
      <c r="A1341" t="s">
        <v>3436</v>
      </c>
      <c r="B1341" t="s">
        <v>24</v>
      </c>
      <c r="C1341" t="s">
        <v>93</v>
      </c>
    </row>
    <row r="1342" spans="1:3" x14ac:dyDescent="0.3">
      <c r="A1342" t="s">
        <v>3437</v>
      </c>
      <c r="B1342" t="s">
        <v>24</v>
      </c>
      <c r="C1342" t="s">
        <v>108</v>
      </c>
    </row>
    <row r="1343" spans="1:3" x14ac:dyDescent="0.3">
      <c r="A1343" t="s">
        <v>3438</v>
      </c>
      <c r="B1343" t="s">
        <v>24</v>
      </c>
      <c r="C1343" t="s">
        <v>108</v>
      </c>
    </row>
    <row r="1344" spans="1:3" x14ac:dyDescent="0.3">
      <c r="A1344" t="s">
        <v>3439</v>
      </c>
      <c r="B1344" t="s">
        <v>24</v>
      </c>
      <c r="C1344" t="s">
        <v>3788</v>
      </c>
    </row>
    <row r="1345" spans="1:3" x14ac:dyDescent="0.3">
      <c r="A1345" t="s">
        <v>123</v>
      </c>
      <c r="B1345" t="s">
        <v>24</v>
      </c>
      <c r="C1345" t="s">
        <v>3788</v>
      </c>
    </row>
    <row r="1346" spans="1:3" x14ac:dyDescent="0.3">
      <c r="A1346" t="s">
        <v>3440</v>
      </c>
      <c r="B1346" t="s">
        <v>24</v>
      </c>
      <c r="C1346" t="s">
        <v>108</v>
      </c>
    </row>
    <row r="1347" spans="1:3" x14ac:dyDescent="0.3">
      <c r="A1347" t="s">
        <v>3441</v>
      </c>
      <c r="B1347" t="s">
        <v>24</v>
      </c>
      <c r="C1347" t="s">
        <v>108</v>
      </c>
    </row>
    <row r="1348" spans="1:3" x14ac:dyDescent="0.3">
      <c r="A1348" t="s">
        <v>3442</v>
      </c>
      <c r="B1348" t="s">
        <v>24</v>
      </c>
      <c r="C1348" t="s">
        <v>108</v>
      </c>
    </row>
    <row r="1349" spans="1:3" x14ac:dyDescent="0.3">
      <c r="A1349" t="s">
        <v>3443</v>
      </c>
      <c r="B1349" t="s">
        <v>24</v>
      </c>
      <c r="C1349" t="s">
        <v>108</v>
      </c>
    </row>
    <row r="1350" spans="1:3" x14ac:dyDescent="0.3">
      <c r="A1350" t="s">
        <v>3444</v>
      </c>
      <c r="B1350" t="s">
        <v>24</v>
      </c>
      <c r="C1350" t="s">
        <v>108</v>
      </c>
    </row>
    <row r="1351" spans="1:3" x14ac:dyDescent="0.3">
      <c r="A1351" t="s">
        <v>164</v>
      </c>
      <c r="B1351" t="s">
        <v>24</v>
      </c>
      <c r="C1351" t="s">
        <v>93</v>
      </c>
    </row>
    <row r="1352" spans="1:3" x14ac:dyDescent="0.3">
      <c r="A1352" t="s">
        <v>3445</v>
      </c>
      <c r="B1352" t="s">
        <v>24</v>
      </c>
      <c r="C1352" t="s">
        <v>108</v>
      </c>
    </row>
    <row r="1353" spans="1:3" x14ac:dyDescent="0.3">
      <c r="A1353" t="s">
        <v>3446</v>
      </c>
      <c r="B1353" t="s">
        <v>24</v>
      </c>
      <c r="C1353" t="s">
        <v>3789</v>
      </c>
    </row>
    <row r="1354" spans="1:3" x14ac:dyDescent="0.3">
      <c r="A1354" t="s">
        <v>914</v>
      </c>
      <c r="B1354" t="s">
        <v>24</v>
      </c>
      <c r="C1354" t="s">
        <v>93</v>
      </c>
    </row>
    <row r="1355" spans="1:3" x14ac:dyDescent="0.3">
      <c r="A1355" t="s">
        <v>3447</v>
      </c>
      <c r="B1355" t="s">
        <v>24</v>
      </c>
      <c r="C1355" t="s">
        <v>108</v>
      </c>
    </row>
    <row r="1356" spans="1:3" x14ac:dyDescent="0.3">
      <c r="A1356" t="s">
        <v>3448</v>
      </c>
      <c r="B1356" t="s">
        <v>24</v>
      </c>
      <c r="C1356" t="s">
        <v>3789</v>
      </c>
    </row>
    <row r="1357" spans="1:3" x14ac:dyDescent="0.3">
      <c r="A1357" t="s">
        <v>3449</v>
      </c>
      <c r="B1357" t="s">
        <v>24</v>
      </c>
      <c r="C1357" t="s">
        <v>3788</v>
      </c>
    </row>
    <row r="1358" spans="1:3" x14ac:dyDescent="0.3">
      <c r="A1358" t="s">
        <v>3450</v>
      </c>
      <c r="B1358" t="s">
        <v>24</v>
      </c>
      <c r="C1358" t="s">
        <v>108</v>
      </c>
    </row>
    <row r="1359" spans="1:3" x14ac:dyDescent="0.3">
      <c r="A1359" t="s">
        <v>675</v>
      </c>
      <c r="B1359" t="s">
        <v>24</v>
      </c>
      <c r="C1359" t="s">
        <v>108</v>
      </c>
    </row>
    <row r="1360" spans="1:3" x14ac:dyDescent="0.3">
      <c r="A1360" t="s">
        <v>3451</v>
      </c>
      <c r="B1360" t="s">
        <v>24</v>
      </c>
      <c r="C1360" t="s">
        <v>3799</v>
      </c>
    </row>
    <row r="1361" spans="1:3" x14ac:dyDescent="0.3">
      <c r="A1361" t="s">
        <v>3452</v>
      </c>
      <c r="B1361" t="s">
        <v>24</v>
      </c>
      <c r="C1361" t="s">
        <v>93</v>
      </c>
    </row>
    <row r="1362" spans="1:3" x14ac:dyDescent="0.3">
      <c r="A1362" t="s">
        <v>3453</v>
      </c>
      <c r="B1362" t="s">
        <v>24</v>
      </c>
      <c r="C1362" t="s">
        <v>108</v>
      </c>
    </row>
    <row r="1363" spans="1:3" x14ac:dyDescent="0.3">
      <c r="A1363" t="s">
        <v>3454</v>
      </c>
      <c r="B1363" t="s">
        <v>24</v>
      </c>
      <c r="C1363" t="s">
        <v>93</v>
      </c>
    </row>
    <row r="1364" spans="1:3" x14ac:dyDescent="0.3">
      <c r="A1364" t="s">
        <v>3455</v>
      </c>
      <c r="B1364" t="s">
        <v>24</v>
      </c>
      <c r="C1364" t="s">
        <v>3788</v>
      </c>
    </row>
    <row r="1365" spans="1:3" x14ac:dyDescent="0.3">
      <c r="A1365" t="s">
        <v>3456</v>
      </c>
      <c r="B1365" t="s">
        <v>24</v>
      </c>
      <c r="C1365" t="s">
        <v>93</v>
      </c>
    </row>
    <row r="1366" spans="1:3" x14ac:dyDescent="0.3">
      <c r="A1366" t="s">
        <v>3457</v>
      </c>
      <c r="B1366" t="s">
        <v>24</v>
      </c>
      <c r="C1366" t="s">
        <v>3789</v>
      </c>
    </row>
    <row r="1367" spans="1:3" x14ac:dyDescent="0.3">
      <c r="A1367" t="s">
        <v>3458</v>
      </c>
      <c r="B1367" t="s">
        <v>24</v>
      </c>
      <c r="C1367" t="s">
        <v>108</v>
      </c>
    </row>
    <row r="1368" spans="1:3" x14ac:dyDescent="0.3">
      <c r="A1368" t="s">
        <v>840</v>
      </c>
      <c r="B1368" t="s">
        <v>24</v>
      </c>
      <c r="C1368" t="s">
        <v>108</v>
      </c>
    </row>
    <row r="1369" spans="1:3" x14ac:dyDescent="0.3">
      <c r="A1369" t="s">
        <v>3459</v>
      </c>
      <c r="B1369" t="s">
        <v>24</v>
      </c>
      <c r="C1369" t="s">
        <v>108</v>
      </c>
    </row>
    <row r="1370" spans="1:3" x14ac:dyDescent="0.3">
      <c r="A1370" t="s">
        <v>3460</v>
      </c>
      <c r="B1370" t="s">
        <v>24</v>
      </c>
      <c r="C1370" t="s">
        <v>3791</v>
      </c>
    </row>
    <row r="1371" spans="1:3" x14ac:dyDescent="0.3">
      <c r="A1371" t="s">
        <v>3461</v>
      </c>
      <c r="B1371" t="s">
        <v>24</v>
      </c>
      <c r="C1371" t="s">
        <v>3789</v>
      </c>
    </row>
    <row r="1372" spans="1:3" x14ac:dyDescent="0.3">
      <c r="A1372" t="s">
        <v>3462</v>
      </c>
      <c r="B1372" t="s">
        <v>24</v>
      </c>
      <c r="C1372" t="s">
        <v>108</v>
      </c>
    </row>
    <row r="1373" spans="1:3" x14ac:dyDescent="0.3">
      <c r="A1373" t="s">
        <v>3463</v>
      </c>
      <c r="B1373" t="s">
        <v>24</v>
      </c>
      <c r="C1373" t="s">
        <v>108</v>
      </c>
    </row>
    <row r="1374" spans="1:3" x14ac:dyDescent="0.3">
      <c r="A1374" t="s">
        <v>3464</v>
      </c>
      <c r="B1374" t="s">
        <v>24</v>
      </c>
      <c r="C1374" t="s">
        <v>93</v>
      </c>
    </row>
    <row r="1375" spans="1:3" x14ac:dyDescent="0.3">
      <c r="A1375" t="s">
        <v>3465</v>
      </c>
      <c r="B1375" t="s">
        <v>24</v>
      </c>
      <c r="C1375" t="s">
        <v>3799</v>
      </c>
    </row>
    <row r="1376" spans="1:3" x14ac:dyDescent="0.3">
      <c r="A1376" t="s">
        <v>3466</v>
      </c>
      <c r="B1376" t="s">
        <v>24</v>
      </c>
      <c r="C1376" t="s">
        <v>93</v>
      </c>
    </row>
    <row r="1377" spans="1:3" x14ac:dyDescent="0.3">
      <c r="A1377" t="s">
        <v>3467</v>
      </c>
      <c r="B1377" t="s">
        <v>24</v>
      </c>
      <c r="C1377" t="s">
        <v>3790</v>
      </c>
    </row>
    <row r="1378" spans="1:3" x14ac:dyDescent="0.3">
      <c r="A1378" t="s">
        <v>185</v>
      </c>
      <c r="B1378" t="s">
        <v>24</v>
      </c>
      <c r="C1378" t="s">
        <v>93</v>
      </c>
    </row>
    <row r="1379" spans="1:3" x14ac:dyDescent="0.3">
      <c r="A1379" t="s">
        <v>3468</v>
      </c>
      <c r="B1379" t="s">
        <v>24</v>
      </c>
      <c r="C1379" t="s">
        <v>93</v>
      </c>
    </row>
    <row r="1380" spans="1:3" x14ac:dyDescent="0.3">
      <c r="A1380" t="s">
        <v>3469</v>
      </c>
      <c r="B1380" t="s">
        <v>24</v>
      </c>
      <c r="C1380" t="s">
        <v>108</v>
      </c>
    </row>
    <row r="1381" spans="1:3" x14ac:dyDescent="0.3">
      <c r="A1381" t="s">
        <v>3470</v>
      </c>
      <c r="B1381" t="s">
        <v>24</v>
      </c>
      <c r="C1381" t="s">
        <v>108</v>
      </c>
    </row>
    <row r="1382" spans="1:3" x14ac:dyDescent="0.3">
      <c r="A1382" t="s">
        <v>3471</v>
      </c>
      <c r="B1382" t="s">
        <v>24</v>
      </c>
      <c r="C1382" t="s">
        <v>108</v>
      </c>
    </row>
    <row r="1383" spans="1:3" x14ac:dyDescent="0.3">
      <c r="A1383" t="s">
        <v>1266</v>
      </c>
      <c r="B1383" t="s">
        <v>24</v>
      </c>
      <c r="C1383" t="s">
        <v>93</v>
      </c>
    </row>
    <row r="1384" spans="1:3" x14ac:dyDescent="0.3">
      <c r="A1384" t="s">
        <v>3472</v>
      </c>
      <c r="B1384" t="s">
        <v>24</v>
      </c>
      <c r="C1384" t="s">
        <v>108</v>
      </c>
    </row>
    <row r="1385" spans="1:3" x14ac:dyDescent="0.3">
      <c r="A1385" t="s">
        <v>235</v>
      </c>
      <c r="B1385" t="s">
        <v>24</v>
      </c>
      <c r="C1385" t="s">
        <v>108</v>
      </c>
    </row>
    <row r="1386" spans="1:3" x14ac:dyDescent="0.3">
      <c r="A1386" t="s">
        <v>807</v>
      </c>
      <c r="B1386" t="s">
        <v>24</v>
      </c>
      <c r="C1386" t="s">
        <v>108</v>
      </c>
    </row>
    <row r="1387" spans="1:3" x14ac:dyDescent="0.3">
      <c r="A1387" t="s">
        <v>581</v>
      </c>
      <c r="B1387" t="s">
        <v>24</v>
      </c>
      <c r="C1387" t="s">
        <v>108</v>
      </c>
    </row>
    <row r="1388" spans="1:3" x14ac:dyDescent="0.3">
      <c r="A1388" t="s">
        <v>3473</v>
      </c>
      <c r="B1388" t="s">
        <v>24</v>
      </c>
      <c r="C1388" t="s">
        <v>3791</v>
      </c>
    </row>
    <row r="1389" spans="1:3" x14ac:dyDescent="0.3">
      <c r="A1389" t="s">
        <v>3474</v>
      </c>
      <c r="B1389" t="s">
        <v>24</v>
      </c>
      <c r="C1389" t="s">
        <v>108</v>
      </c>
    </row>
    <row r="1390" spans="1:3" x14ac:dyDescent="0.3">
      <c r="A1390" t="s">
        <v>3475</v>
      </c>
      <c r="B1390" t="s">
        <v>24</v>
      </c>
      <c r="C1390" t="s">
        <v>3789</v>
      </c>
    </row>
    <row r="1391" spans="1:3" x14ac:dyDescent="0.3">
      <c r="A1391" t="s">
        <v>512</v>
      </c>
      <c r="B1391" t="s">
        <v>24</v>
      </c>
      <c r="C1391" t="s">
        <v>108</v>
      </c>
    </row>
    <row r="1392" spans="1:3" x14ac:dyDescent="0.3">
      <c r="A1392" t="s">
        <v>3476</v>
      </c>
      <c r="B1392" t="s">
        <v>24</v>
      </c>
      <c r="C1392" t="s">
        <v>108</v>
      </c>
    </row>
    <row r="1393" spans="1:3" x14ac:dyDescent="0.3">
      <c r="A1393" t="s">
        <v>3477</v>
      </c>
      <c r="B1393" t="s">
        <v>24</v>
      </c>
      <c r="C1393" t="s">
        <v>93</v>
      </c>
    </row>
    <row r="1394" spans="1:3" x14ac:dyDescent="0.3">
      <c r="A1394" t="s">
        <v>499</v>
      </c>
      <c r="B1394" t="s">
        <v>24</v>
      </c>
      <c r="C1394" t="s">
        <v>108</v>
      </c>
    </row>
    <row r="1395" spans="1:3" x14ac:dyDescent="0.3">
      <c r="A1395" t="s">
        <v>3478</v>
      </c>
      <c r="B1395" t="s">
        <v>24</v>
      </c>
      <c r="C1395" t="s">
        <v>108</v>
      </c>
    </row>
    <row r="1396" spans="1:3" x14ac:dyDescent="0.3">
      <c r="A1396" t="s">
        <v>3479</v>
      </c>
      <c r="B1396" t="s">
        <v>24</v>
      </c>
      <c r="C1396" t="s">
        <v>93</v>
      </c>
    </row>
    <row r="1397" spans="1:3" x14ac:dyDescent="0.3">
      <c r="A1397" t="s">
        <v>154</v>
      </c>
      <c r="B1397" t="s">
        <v>24</v>
      </c>
      <c r="C1397" t="s">
        <v>3789</v>
      </c>
    </row>
    <row r="1398" spans="1:3" x14ac:dyDescent="0.3">
      <c r="A1398" t="s">
        <v>768</v>
      </c>
      <c r="B1398" t="s">
        <v>24</v>
      </c>
      <c r="C1398" t="s">
        <v>3789</v>
      </c>
    </row>
    <row r="1399" spans="1:3" x14ac:dyDescent="0.3">
      <c r="A1399" t="s">
        <v>807</v>
      </c>
      <c r="B1399" t="s">
        <v>24</v>
      </c>
      <c r="C1399" t="s">
        <v>108</v>
      </c>
    </row>
    <row r="1400" spans="1:3" x14ac:dyDescent="0.3">
      <c r="A1400" t="s">
        <v>607</v>
      </c>
      <c r="B1400" t="s">
        <v>24</v>
      </c>
      <c r="C1400" t="s">
        <v>108</v>
      </c>
    </row>
    <row r="1401" spans="1:3" x14ac:dyDescent="0.3">
      <c r="A1401" t="s">
        <v>313</v>
      </c>
      <c r="B1401" t="s">
        <v>24</v>
      </c>
      <c r="C1401" t="s">
        <v>108</v>
      </c>
    </row>
    <row r="1402" spans="1:3" x14ac:dyDescent="0.3">
      <c r="A1402" t="s">
        <v>246</v>
      </c>
      <c r="B1402" t="s">
        <v>24</v>
      </c>
      <c r="C1402" t="s">
        <v>3800</v>
      </c>
    </row>
    <row r="1403" spans="1:3" x14ac:dyDescent="0.3">
      <c r="A1403" t="s">
        <v>3480</v>
      </c>
      <c r="B1403" t="s">
        <v>24</v>
      </c>
      <c r="C1403" t="s">
        <v>3790</v>
      </c>
    </row>
    <row r="1404" spans="1:3" x14ac:dyDescent="0.3">
      <c r="A1404" t="s">
        <v>3481</v>
      </c>
      <c r="B1404" t="s">
        <v>24</v>
      </c>
      <c r="C1404" t="s">
        <v>93</v>
      </c>
    </row>
    <row r="1405" spans="1:3" x14ac:dyDescent="0.3">
      <c r="A1405" t="s">
        <v>3482</v>
      </c>
      <c r="B1405" t="s">
        <v>24</v>
      </c>
      <c r="C1405" t="s">
        <v>3790</v>
      </c>
    </row>
    <row r="1406" spans="1:3" x14ac:dyDescent="0.3">
      <c r="A1406" t="s">
        <v>3483</v>
      </c>
      <c r="B1406" t="s">
        <v>24</v>
      </c>
      <c r="C1406" t="s">
        <v>108</v>
      </c>
    </row>
    <row r="1407" spans="1:3" x14ac:dyDescent="0.3">
      <c r="A1407" t="s">
        <v>250</v>
      </c>
      <c r="B1407" t="s">
        <v>24</v>
      </c>
      <c r="C1407" t="s">
        <v>93</v>
      </c>
    </row>
    <row r="1408" spans="1:3" x14ac:dyDescent="0.3">
      <c r="A1408" t="s">
        <v>230</v>
      </c>
      <c r="B1408" t="s">
        <v>24</v>
      </c>
      <c r="C1408" t="s">
        <v>108</v>
      </c>
    </row>
    <row r="1409" spans="1:3" x14ac:dyDescent="0.3">
      <c r="A1409" t="s">
        <v>3484</v>
      </c>
      <c r="B1409" t="s">
        <v>24</v>
      </c>
      <c r="C1409" t="s">
        <v>93</v>
      </c>
    </row>
    <row r="1410" spans="1:3" x14ac:dyDescent="0.3">
      <c r="A1410" t="s">
        <v>1838</v>
      </c>
      <c r="B1410" t="s">
        <v>24</v>
      </c>
      <c r="C1410" t="s">
        <v>108</v>
      </c>
    </row>
    <row r="1411" spans="1:3" x14ac:dyDescent="0.3">
      <c r="A1411" t="s">
        <v>222</v>
      </c>
      <c r="B1411" t="s">
        <v>24</v>
      </c>
      <c r="C1411" t="s">
        <v>108</v>
      </c>
    </row>
    <row r="1412" spans="1:3" x14ac:dyDescent="0.3">
      <c r="A1412" t="s">
        <v>3485</v>
      </c>
      <c r="B1412" t="s">
        <v>24</v>
      </c>
      <c r="C1412" t="s">
        <v>93</v>
      </c>
    </row>
    <row r="1413" spans="1:3" x14ac:dyDescent="0.3">
      <c r="A1413" t="s">
        <v>3486</v>
      </c>
      <c r="B1413" t="s">
        <v>24</v>
      </c>
      <c r="C1413" t="s">
        <v>93</v>
      </c>
    </row>
    <row r="1414" spans="1:3" x14ac:dyDescent="0.3">
      <c r="A1414" t="s">
        <v>3487</v>
      </c>
      <c r="B1414" t="s">
        <v>24</v>
      </c>
      <c r="C1414" t="s">
        <v>3789</v>
      </c>
    </row>
    <row r="1415" spans="1:3" x14ac:dyDescent="0.3">
      <c r="A1415" t="s">
        <v>1556</v>
      </c>
      <c r="B1415" t="s">
        <v>24</v>
      </c>
      <c r="C1415" t="s">
        <v>108</v>
      </c>
    </row>
    <row r="1416" spans="1:3" x14ac:dyDescent="0.3">
      <c r="A1416" t="s">
        <v>859</v>
      </c>
      <c r="B1416" t="s">
        <v>24</v>
      </c>
      <c r="C1416" t="s">
        <v>93</v>
      </c>
    </row>
    <row r="1417" spans="1:3" x14ac:dyDescent="0.3">
      <c r="A1417" t="s">
        <v>230</v>
      </c>
      <c r="B1417" t="s">
        <v>24</v>
      </c>
      <c r="C1417" t="s">
        <v>108</v>
      </c>
    </row>
    <row r="1418" spans="1:3" x14ac:dyDescent="0.3">
      <c r="A1418" t="s">
        <v>2128</v>
      </c>
      <c r="B1418" t="s">
        <v>24</v>
      </c>
      <c r="C1418" t="s">
        <v>93</v>
      </c>
    </row>
    <row r="1419" spans="1:3" x14ac:dyDescent="0.3">
      <c r="A1419" t="s">
        <v>222</v>
      </c>
      <c r="B1419" t="s">
        <v>24</v>
      </c>
      <c r="C1419" t="s">
        <v>108</v>
      </c>
    </row>
    <row r="1420" spans="1:3" x14ac:dyDescent="0.3">
      <c r="A1420" t="s">
        <v>223</v>
      </c>
      <c r="B1420" t="s">
        <v>24</v>
      </c>
      <c r="C1420" t="s">
        <v>93</v>
      </c>
    </row>
    <row r="1421" spans="1:3" x14ac:dyDescent="0.3">
      <c r="A1421" t="s">
        <v>820</v>
      </c>
      <c r="B1421" t="s">
        <v>24</v>
      </c>
      <c r="C1421" t="s">
        <v>108</v>
      </c>
    </row>
    <row r="1422" spans="1:3" x14ac:dyDescent="0.3">
      <c r="A1422" t="s">
        <v>502</v>
      </c>
      <c r="B1422" t="s">
        <v>24</v>
      </c>
      <c r="C1422" t="s">
        <v>108</v>
      </c>
    </row>
    <row r="1423" spans="1:3" x14ac:dyDescent="0.3">
      <c r="A1423" t="s">
        <v>3488</v>
      </c>
      <c r="B1423" t="s">
        <v>24</v>
      </c>
      <c r="C1423" t="s">
        <v>93</v>
      </c>
    </row>
    <row r="1424" spans="1:3" x14ac:dyDescent="0.3">
      <c r="A1424" t="s">
        <v>242</v>
      </c>
      <c r="B1424" t="s">
        <v>24</v>
      </c>
      <c r="C1424" t="s">
        <v>108</v>
      </c>
    </row>
    <row r="1425" spans="1:3" x14ac:dyDescent="0.3">
      <c r="A1425" t="s">
        <v>237</v>
      </c>
      <c r="B1425" t="s">
        <v>24</v>
      </c>
      <c r="C1425" t="s">
        <v>108</v>
      </c>
    </row>
    <row r="1426" spans="1:3" x14ac:dyDescent="0.3">
      <c r="A1426" t="s">
        <v>3489</v>
      </c>
      <c r="B1426" t="s">
        <v>24</v>
      </c>
      <c r="C1426" t="s">
        <v>108</v>
      </c>
    </row>
    <row r="1427" spans="1:3" x14ac:dyDescent="0.3">
      <c r="A1427" t="s">
        <v>3490</v>
      </c>
      <c r="B1427" t="s">
        <v>24</v>
      </c>
      <c r="C1427" t="s">
        <v>108</v>
      </c>
    </row>
    <row r="1428" spans="1:3" x14ac:dyDescent="0.3">
      <c r="A1428" t="s">
        <v>3491</v>
      </c>
      <c r="B1428" t="s">
        <v>24</v>
      </c>
      <c r="C1428" t="s">
        <v>108</v>
      </c>
    </row>
    <row r="1429" spans="1:3" x14ac:dyDescent="0.3">
      <c r="A1429" t="s">
        <v>3492</v>
      </c>
      <c r="B1429" t="s">
        <v>24</v>
      </c>
      <c r="C1429" t="s">
        <v>108</v>
      </c>
    </row>
    <row r="1430" spans="1:3" x14ac:dyDescent="0.3">
      <c r="A1430" t="s">
        <v>683</v>
      </c>
      <c r="B1430" t="s">
        <v>24</v>
      </c>
      <c r="C1430" t="s">
        <v>3789</v>
      </c>
    </row>
    <row r="1431" spans="1:3" x14ac:dyDescent="0.3">
      <c r="A1431" t="s">
        <v>3493</v>
      </c>
      <c r="B1431" t="s">
        <v>24</v>
      </c>
      <c r="C1431" t="s">
        <v>108</v>
      </c>
    </row>
    <row r="1432" spans="1:3" x14ac:dyDescent="0.3">
      <c r="A1432" t="s">
        <v>235</v>
      </c>
      <c r="B1432" t="s">
        <v>24</v>
      </c>
      <c r="C1432" t="s">
        <v>108</v>
      </c>
    </row>
    <row r="1433" spans="1:3" x14ac:dyDescent="0.3">
      <c r="A1433" t="s">
        <v>3494</v>
      </c>
      <c r="B1433" t="s">
        <v>24</v>
      </c>
      <c r="C1433" t="s">
        <v>108</v>
      </c>
    </row>
    <row r="1434" spans="1:3" x14ac:dyDescent="0.3">
      <c r="A1434" t="s">
        <v>330</v>
      </c>
      <c r="B1434" t="s">
        <v>24</v>
      </c>
      <c r="C1434" t="s">
        <v>108</v>
      </c>
    </row>
    <row r="1435" spans="1:3" x14ac:dyDescent="0.3">
      <c r="A1435" t="s">
        <v>637</v>
      </c>
      <c r="B1435" t="s">
        <v>24</v>
      </c>
      <c r="C1435" t="s">
        <v>108</v>
      </c>
    </row>
    <row r="1436" spans="1:3" x14ac:dyDescent="0.3">
      <c r="A1436" t="s">
        <v>3495</v>
      </c>
      <c r="B1436" t="s">
        <v>24</v>
      </c>
      <c r="C1436" t="s">
        <v>108</v>
      </c>
    </row>
    <row r="1437" spans="1:3" x14ac:dyDescent="0.3">
      <c r="A1437" t="s">
        <v>3496</v>
      </c>
      <c r="B1437" t="s">
        <v>24</v>
      </c>
      <c r="C1437" t="s">
        <v>93</v>
      </c>
    </row>
    <row r="1438" spans="1:3" x14ac:dyDescent="0.3">
      <c r="A1438" t="s">
        <v>3497</v>
      </c>
      <c r="B1438" t="s">
        <v>24</v>
      </c>
      <c r="C1438" t="s">
        <v>108</v>
      </c>
    </row>
    <row r="1439" spans="1:3" x14ac:dyDescent="0.3">
      <c r="A1439" t="s">
        <v>3497</v>
      </c>
      <c r="B1439" t="s">
        <v>24</v>
      </c>
      <c r="C1439" t="s">
        <v>108</v>
      </c>
    </row>
    <row r="1440" spans="1:3" x14ac:dyDescent="0.3">
      <c r="A1440" t="s">
        <v>3498</v>
      </c>
      <c r="B1440" t="s">
        <v>24</v>
      </c>
      <c r="C1440" t="s">
        <v>108</v>
      </c>
    </row>
    <row r="1441" spans="1:3" x14ac:dyDescent="0.3">
      <c r="A1441" t="s">
        <v>3499</v>
      </c>
      <c r="B1441" t="s">
        <v>24</v>
      </c>
      <c r="C1441" t="s">
        <v>3799</v>
      </c>
    </row>
    <row r="1442" spans="1:3" x14ac:dyDescent="0.3">
      <c r="A1442" t="s">
        <v>493</v>
      </c>
      <c r="B1442" t="s">
        <v>24</v>
      </c>
      <c r="C1442" t="s">
        <v>3789</v>
      </c>
    </row>
    <row r="1443" spans="1:3" x14ac:dyDescent="0.3">
      <c r="A1443" t="s">
        <v>204</v>
      </c>
      <c r="B1443" t="s">
        <v>24</v>
      </c>
      <c r="C1443" t="s">
        <v>108</v>
      </c>
    </row>
    <row r="1444" spans="1:3" x14ac:dyDescent="0.3">
      <c r="A1444" t="s">
        <v>3500</v>
      </c>
      <c r="B1444" t="s">
        <v>24</v>
      </c>
      <c r="C1444" t="s">
        <v>93</v>
      </c>
    </row>
    <row r="1445" spans="1:3" x14ac:dyDescent="0.3">
      <c r="A1445" t="s">
        <v>3501</v>
      </c>
      <c r="B1445" t="s">
        <v>24</v>
      </c>
      <c r="C1445" t="s">
        <v>108</v>
      </c>
    </row>
    <row r="1446" spans="1:3" x14ac:dyDescent="0.3">
      <c r="A1446" t="s">
        <v>3502</v>
      </c>
      <c r="B1446" t="s">
        <v>24</v>
      </c>
      <c r="C1446" t="s">
        <v>93</v>
      </c>
    </row>
    <row r="1447" spans="1:3" x14ac:dyDescent="0.3">
      <c r="A1447" t="s">
        <v>3503</v>
      </c>
      <c r="B1447" t="s">
        <v>24</v>
      </c>
      <c r="C1447" t="s">
        <v>3789</v>
      </c>
    </row>
    <row r="1448" spans="1:3" x14ac:dyDescent="0.3">
      <c r="A1448" t="s">
        <v>3504</v>
      </c>
      <c r="B1448" t="s">
        <v>24</v>
      </c>
      <c r="C1448" t="s">
        <v>93</v>
      </c>
    </row>
    <row r="1449" spans="1:3" x14ac:dyDescent="0.3">
      <c r="A1449" t="s">
        <v>695</v>
      </c>
      <c r="B1449" t="s">
        <v>24</v>
      </c>
      <c r="C1449" t="s">
        <v>108</v>
      </c>
    </row>
    <row r="1450" spans="1:3" x14ac:dyDescent="0.3">
      <c r="A1450" t="s">
        <v>3505</v>
      </c>
      <c r="B1450" t="s">
        <v>24</v>
      </c>
      <c r="C1450" t="s">
        <v>93</v>
      </c>
    </row>
    <row r="1451" spans="1:3" x14ac:dyDescent="0.3">
      <c r="A1451" t="s">
        <v>565</v>
      </c>
      <c r="B1451" t="s">
        <v>24</v>
      </c>
      <c r="C1451" t="s">
        <v>108</v>
      </c>
    </row>
    <row r="1452" spans="1:3" x14ac:dyDescent="0.3">
      <c r="A1452" t="s">
        <v>3506</v>
      </c>
      <c r="B1452" t="s">
        <v>24</v>
      </c>
      <c r="C1452" t="s">
        <v>108</v>
      </c>
    </row>
    <row r="1453" spans="1:3" x14ac:dyDescent="0.3">
      <c r="A1453" t="s">
        <v>237</v>
      </c>
      <c r="B1453" t="s">
        <v>24</v>
      </c>
      <c r="C1453" t="s">
        <v>108</v>
      </c>
    </row>
    <row r="1454" spans="1:3" x14ac:dyDescent="0.3">
      <c r="A1454" t="s">
        <v>718</v>
      </c>
      <c r="B1454" t="s">
        <v>24</v>
      </c>
      <c r="C1454" t="s">
        <v>108</v>
      </c>
    </row>
    <row r="1455" spans="1:3" x14ac:dyDescent="0.3">
      <c r="A1455" t="s">
        <v>3507</v>
      </c>
      <c r="B1455" t="s">
        <v>24</v>
      </c>
      <c r="C1455" t="s">
        <v>108</v>
      </c>
    </row>
    <row r="1456" spans="1:3" x14ac:dyDescent="0.3">
      <c r="A1456" t="s">
        <v>3508</v>
      </c>
      <c r="B1456" t="s">
        <v>24</v>
      </c>
      <c r="C1456" t="s">
        <v>108</v>
      </c>
    </row>
    <row r="1457" spans="1:3" x14ac:dyDescent="0.3">
      <c r="A1457" t="s">
        <v>494</v>
      </c>
      <c r="B1457" t="s">
        <v>24</v>
      </c>
      <c r="C1457" t="s">
        <v>93</v>
      </c>
    </row>
    <row r="1458" spans="1:3" x14ac:dyDescent="0.3">
      <c r="A1458" t="s">
        <v>3509</v>
      </c>
      <c r="B1458" t="s">
        <v>24</v>
      </c>
      <c r="C1458" t="s">
        <v>3788</v>
      </c>
    </row>
    <row r="1459" spans="1:3" x14ac:dyDescent="0.3">
      <c r="A1459" t="s">
        <v>3510</v>
      </c>
      <c r="B1459" t="s">
        <v>24</v>
      </c>
      <c r="C1459" t="s">
        <v>108</v>
      </c>
    </row>
    <row r="1460" spans="1:3" x14ac:dyDescent="0.3">
      <c r="A1460" t="s">
        <v>230</v>
      </c>
      <c r="B1460" t="s">
        <v>24</v>
      </c>
      <c r="C1460" t="s">
        <v>108</v>
      </c>
    </row>
    <row r="1461" spans="1:3" x14ac:dyDescent="0.3">
      <c r="A1461" t="s">
        <v>3511</v>
      </c>
      <c r="B1461" t="s">
        <v>24</v>
      </c>
      <c r="C1461" t="s">
        <v>3789</v>
      </c>
    </row>
    <row r="1462" spans="1:3" x14ac:dyDescent="0.3">
      <c r="A1462" t="s">
        <v>2861</v>
      </c>
      <c r="B1462" t="s">
        <v>24</v>
      </c>
      <c r="C1462" t="s">
        <v>3789</v>
      </c>
    </row>
    <row r="1463" spans="1:3" x14ac:dyDescent="0.3">
      <c r="A1463" t="s">
        <v>3512</v>
      </c>
      <c r="B1463" t="s">
        <v>24</v>
      </c>
      <c r="C1463" t="s">
        <v>93</v>
      </c>
    </row>
    <row r="1464" spans="1:3" x14ac:dyDescent="0.3">
      <c r="A1464" t="s">
        <v>3513</v>
      </c>
      <c r="B1464" t="s">
        <v>24</v>
      </c>
      <c r="C1464" t="s">
        <v>93</v>
      </c>
    </row>
    <row r="1465" spans="1:3" x14ac:dyDescent="0.3">
      <c r="A1465" t="s">
        <v>3514</v>
      </c>
      <c r="B1465" t="s">
        <v>24</v>
      </c>
      <c r="C1465" t="s">
        <v>93</v>
      </c>
    </row>
    <row r="1466" spans="1:3" x14ac:dyDescent="0.3">
      <c r="A1466" t="s">
        <v>142</v>
      </c>
      <c r="B1466" t="s">
        <v>24</v>
      </c>
      <c r="C1466" t="s">
        <v>3799</v>
      </c>
    </row>
    <row r="1467" spans="1:3" x14ac:dyDescent="0.3">
      <c r="A1467" t="s">
        <v>3515</v>
      </c>
      <c r="B1467" t="s">
        <v>24</v>
      </c>
      <c r="C1467" t="s">
        <v>3799</v>
      </c>
    </row>
    <row r="1468" spans="1:3" x14ac:dyDescent="0.3">
      <c r="A1468" t="s">
        <v>3516</v>
      </c>
      <c r="B1468" t="s">
        <v>24</v>
      </c>
      <c r="C1468" t="s">
        <v>3790</v>
      </c>
    </row>
    <row r="1469" spans="1:3" x14ac:dyDescent="0.3">
      <c r="A1469" t="s">
        <v>3517</v>
      </c>
      <c r="B1469" t="s">
        <v>24</v>
      </c>
      <c r="C1469" t="s">
        <v>108</v>
      </c>
    </row>
    <row r="1470" spans="1:3" x14ac:dyDescent="0.3">
      <c r="A1470" t="s">
        <v>3518</v>
      </c>
      <c r="B1470" t="s">
        <v>24</v>
      </c>
      <c r="C1470" t="s">
        <v>108</v>
      </c>
    </row>
    <row r="1471" spans="1:3" x14ac:dyDescent="0.3">
      <c r="A1471" t="s">
        <v>3519</v>
      </c>
      <c r="B1471" t="s">
        <v>24</v>
      </c>
      <c r="C1471" t="s">
        <v>93</v>
      </c>
    </row>
    <row r="1472" spans="1:3" x14ac:dyDescent="0.3">
      <c r="A1472" t="s">
        <v>3520</v>
      </c>
      <c r="B1472" t="s">
        <v>24</v>
      </c>
      <c r="C1472" t="s">
        <v>3799</v>
      </c>
    </row>
    <row r="1473" spans="1:3" x14ac:dyDescent="0.3">
      <c r="A1473" t="s">
        <v>3521</v>
      </c>
      <c r="B1473" t="s">
        <v>24</v>
      </c>
      <c r="C1473" t="s">
        <v>108</v>
      </c>
    </row>
    <row r="1474" spans="1:3" x14ac:dyDescent="0.3">
      <c r="A1474" t="s">
        <v>3522</v>
      </c>
      <c r="B1474" t="s">
        <v>24</v>
      </c>
      <c r="C1474" t="s">
        <v>93</v>
      </c>
    </row>
    <row r="1475" spans="1:3" x14ac:dyDescent="0.3">
      <c r="A1475" t="s">
        <v>3523</v>
      </c>
      <c r="B1475" t="s">
        <v>24</v>
      </c>
      <c r="C1475" t="s">
        <v>108</v>
      </c>
    </row>
    <row r="1476" spans="1:3" x14ac:dyDescent="0.3">
      <c r="A1476" t="s">
        <v>3524</v>
      </c>
      <c r="B1476" t="s">
        <v>24</v>
      </c>
      <c r="C1476" t="s">
        <v>108</v>
      </c>
    </row>
    <row r="1477" spans="1:3" x14ac:dyDescent="0.3">
      <c r="A1477" t="s">
        <v>624</v>
      </c>
      <c r="B1477" t="s">
        <v>24</v>
      </c>
      <c r="C1477" t="s">
        <v>108</v>
      </c>
    </row>
    <row r="1478" spans="1:3" x14ac:dyDescent="0.3">
      <c r="A1478" t="s">
        <v>222</v>
      </c>
      <c r="B1478" t="s">
        <v>24</v>
      </c>
      <c r="C1478" t="s">
        <v>108</v>
      </c>
    </row>
    <row r="1479" spans="1:3" x14ac:dyDescent="0.3">
      <c r="A1479" t="s">
        <v>3525</v>
      </c>
      <c r="B1479" t="s">
        <v>24</v>
      </c>
      <c r="C1479" t="s">
        <v>108</v>
      </c>
    </row>
    <row r="1480" spans="1:3" x14ac:dyDescent="0.3">
      <c r="A1480" t="s">
        <v>3526</v>
      </c>
      <c r="B1480" t="s">
        <v>24</v>
      </c>
      <c r="C1480" t="s">
        <v>93</v>
      </c>
    </row>
    <row r="1481" spans="1:3" x14ac:dyDescent="0.3">
      <c r="A1481" t="s">
        <v>3527</v>
      </c>
      <c r="B1481" t="s">
        <v>24</v>
      </c>
      <c r="C1481" t="s">
        <v>108</v>
      </c>
    </row>
    <row r="1482" spans="1:3" x14ac:dyDescent="0.3">
      <c r="A1482" t="s">
        <v>3528</v>
      </c>
      <c r="B1482" t="s">
        <v>24</v>
      </c>
      <c r="C1482" t="s">
        <v>108</v>
      </c>
    </row>
    <row r="1483" spans="1:3" x14ac:dyDescent="0.3">
      <c r="A1483" t="s">
        <v>3529</v>
      </c>
      <c r="B1483" t="s">
        <v>24</v>
      </c>
      <c r="C1483" t="s">
        <v>108</v>
      </c>
    </row>
    <row r="1484" spans="1:3" x14ac:dyDescent="0.3">
      <c r="A1484" t="s">
        <v>193</v>
      </c>
      <c r="B1484" t="s">
        <v>24</v>
      </c>
      <c r="C1484" t="s">
        <v>108</v>
      </c>
    </row>
    <row r="1485" spans="1:3" x14ac:dyDescent="0.3">
      <c r="A1485" t="s">
        <v>145</v>
      </c>
      <c r="B1485" t="s">
        <v>24</v>
      </c>
      <c r="C1485" t="s">
        <v>108</v>
      </c>
    </row>
    <row r="1486" spans="1:3" x14ac:dyDescent="0.3">
      <c r="A1486" t="s">
        <v>3530</v>
      </c>
      <c r="B1486" t="s">
        <v>24</v>
      </c>
      <c r="C1486" t="s">
        <v>108</v>
      </c>
    </row>
    <row r="1487" spans="1:3" x14ac:dyDescent="0.3">
      <c r="A1487" t="s">
        <v>224</v>
      </c>
      <c r="B1487" t="s">
        <v>24</v>
      </c>
      <c r="C1487" t="s">
        <v>108</v>
      </c>
    </row>
    <row r="1488" spans="1:3" x14ac:dyDescent="0.3">
      <c r="A1488" t="s">
        <v>3531</v>
      </c>
      <c r="B1488" t="s">
        <v>24</v>
      </c>
      <c r="C1488" t="s">
        <v>3800</v>
      </c>
    </row>
    <row r="1489" spans="1:3" x14ac:dyDescent="0.3">
      <c r="A1489" t="s">
        <v>581</v>
      </c>
      <c r="B1489" t="s">
        <v>24</v>
      </c>
      <c r="C1489" t="s">
        <v>108</v>
      </c>
    </row>
    <row r="1490" spans="1:3" x14ac:dyDescent="0.3">
      <c r="A1490" t="s">
        <v>499</v>
      </c>
      <c r="B1490" t="s">
        <v>24</v>
      </c>
      <c r="C1490" t="s">
        <v>108</v>
      </c>
    </row>
    <row r="1491" spans="1:3" x14ac:dyDescent="0.3">
      <c r="A1491" t="s">
        <v>3532</v>
      </c>
      <c r="B1491" t="s">
        <v>24</v>
      </c>
      <c r="C1491" t="s">
        <v>108</v>
      </c>
    </row>
    <row r="1492" spans="1:3" x14ac:dyDescent="0.3">
      <c r="A1492" t="s">
        <v>3533</v>
      </c>
      <c r="B1492" t="s">
        <v>24</v>
      </c>
      <c r="C1492" t="s">
        <v>108</v>
      </c>
    </row>
    <row r="1493" spans="1:3" x14ac:dyDescent="0.3">
      <c r="A1493" t="s">
        <v>581</v>
      </c>
      <c r="B1493" t="s">
        <v>24</v>
      </c>
      <c r="C1493" t="s">
        <v>108</v>
      </c>
    </row>
    <row r="1494" spans="1:3" x14ac:dyDescent="0.3">
      <c r="A1494" t="s">
        <v>3534</v>
      </c>
      <c r="B1494" t="s">
        <v>24</v>
      </c>
      <c r="C1494" t="s">
        <v>108</v>
      </c>
    </row>
    <row r="1495" spans="1:3" x14ac:dyDescent="0.3">
      <c r="A1495" t="s">
        <v>1892</v>
      </c>
      <c r="B1495" t="s">
        <v>24</v>
      </c>
      <c r="C1495" t="s">
        <v>93</v>
      </c>
    </row>
    <row r="1496" spans="1:3" x14ac:dyDescent="0.3">
      <c r="A1496" t="s">
        <v>3535</v>
      </c>
      <c r="B1496" t="s">
        <v>24</v>
      </c>
      <c r="C1496" t="s">
        <v>108</v>
      </c>
    </row>
    <row r="1497" spans="1:3" x14ac:dyDescent="0.3">
      <c r="A1497" t="s">
        <v>3536</v>
      </c>
      <c r="B1497" t="s">
        <v>24</v>
      </c>
      <c r="C1497" t="s">
        <v>108</v>
      </c>
    </row>
    <row r="1498" spans="1:3" x14ac:dyDescent="0.3">
      <c r="A1498" t="s">
        <v>230</v>
      </c>
      <c r="B1498" t="s">
        <v>24</v>
      </c>
      <c r="C1498" t="s">
        <v>108</v>
      </c>
    </row>
    <row r="1499" spans="1:3" x14ac:dyDescent="0.3">
      <c r="A1499" t="s">
        <v>240</v>
      </c>
      <c r="B1499" t="s">
        <v>24</v>
      </c>
      <c r="C1499" t="s">
        <v>108</v>
      </c>
    </row>
    <row r="1500" spans="1:3" x14ac:dyDescent="0.3">
      <c r="A1500" t="s">
        <v>864</v>
      </c>
      <c r="B1500" t="s">
        <v>24</v>
      </c>
      <c r="C1500" t="s">
        <v>108</v>
      </c>
    </row>
    <row r="1501" spans="1:3" x14ac:dyDescent="0.3">
      <c r="A1501" t="s">
        <v>3537</v>
      </c>
      <c r="B1501" t="s">
        <v>24</v>
      </c>
      <c r="C1501" t="s">
        <v>108</v>
      </c>
    </row>
    <row r="1502" spans="1:3" x14ac:dyDescent="0.3">
      <c r="A1502" t="s">
        <v>3538</v>
      </c>
      <c r="B1502" t="s">
        <v>24</v>
      </c>
      <c r="C1502" t="s">
        <v>93</v>
      </c>
    </row>
    <row r="1503" spans="1:3" x14ac:dyDescent="0.3">
      <c r="A1503" t="s">
        <v>240</v>
      </c>
      <c r="B1503" t="s">
        <v>24</v>
      </c>
      <c r="C1503" t="s">
        <v>108</v>
      </c>
    </row>
    <row r="1504" spans="1:3" x14ac:dyDescent="0.3">
      <c r="A1504" t="s">
        <v>3539</v>
      </c>
      <c r="B1504" t="s">
        <v>24</v>
      </c>
      <c r="C1504" t="s">
        <v>3789</v>
      </c>
    </row>
    <row r="1505" spans="1:3" x14ac:dyDescent="0.3">
      <c r="A1505" t="s">
        <v>3540</v>
      </c>
      <c r="B1505" t="s">
        <v>24</v>
      </c>
      <c r="C1505" t="s">
        <v>3799</v>
      </c>
    </row>
    <row r="1506" spans="1:3" x14ac:dyDescent="0.3">
      <c r="A1506" t="s">
        <v>313</v>
      </c>
      <c r="B1506" t="s">
        <v>24</v>
      </c>
      <c r="C1506" t="s">
        <v>108</v>
      </c>
    </row>
    <row r="1507" spans="1:3" x14ac:dyDescent="0.3">
      <c r="A1507" t="s">
        <v>3541</v>
      </c>
      <c r="B1507" t="s">
        <v>24</v>
      </c>
      <c r="C1507" t="s">
        <v>3789</v>
      </c>
    </row>
    <row r="1508" spans="1:3" x14ac:dyDescent="0.3">
      <c r="A1508" t="s">
        <v>230</v>
      </c>
      <c r="B1508" t="s">
        <v>24</v>
      </c>
      <c r="C1508" t="s">
        <v>108</v>
      </c>
    </row>
    <row r="1509" spans="1:3" x14ac:dyDescent="0.3">
      <c r="A1509" t="s">
        <v>3542</v>
      </c>
      <c r="B1509" t="s">
        <v>24</v>
      </c>
      <c r="C1509" t="s">
        <v>93</v>
      </c>
    </row>
    <row r="1510" spans="1:3" x14ac:dyDescent="0.3">
      <c r="A1510" t="s">
        <v>3543</v>
      </c>
      <c r="B1510" t="s">
        <v>24</v>
      </c>
      <c r="C1510" t="s">
        <v>108</v>
      </c>
    </row>
    <row r="1511" spans="1:3" x14ac:dyDescent="0.3">
      <c r="A1511" t="s">
        <v>3544</v>
      </c>
      <c r="B1511" t="s">
        <v>24</v>
      </c>
      <c r="C1511" t="s">
        <v>108</v>
      </c>
    </row>
    <row r="1512" spans="1:3" x14ac:dyDescent="0.3">
      <c r="A1512" t="s">
        <v>230</v>
      </c>
      <c r="B1512" t="s">
        <v>24</v>
      </c>
      <c r="C1512" t="s">
        <v>108</v>
      </c>
    </row>
    <row r="1513" spans="1:3" x14ac:dyDescent="0.3">
      <c r="A1513" t="s">
        <v>230</v>
      </c>
      <c r="B1513" t="s">
        <v>24</v>
      </c>
      <c r="C1513" t="s">
        <v>108</v>
      </c>
    </row>
    <row r="1514" spans="1:3" x14ac:dyDescent="0.3">
      <c r="A1514" t="s">
        <v>835</v>
      </c>
      <c r="B1514" t="s">
        <v>24</v>
      </c>
      <c r="C1514" t="s">
        <v>108</v>
      </c>
    </row>
    <row r="1515" spans="1:3" x14ac:dyDescent="0.3">
      <c r="A1515" t="s">
        <v>3545</v>
      </c>
      <c r="B1515" t="s">
        <v>24</v>
      </c>
      <c r="C1515" t="s">
        <v>108</v>
      </c>
    </row>
    <row r="1516" spans="1:3" x14ac:dyDescent="0.3">
      <c r="A1516" t="s">
        <v>3546</v>
      </c>
      <c r="B1516" t="s">
        <v>24</v>
      </c>
      <c r="C1516" t="s">
        <v>108</v>
      </c>
    </row>
    <row r="1517" spans="1:3" x14ac:dyDescent="0.3">
      <c r="A1517" t="s">
        <v>3547</v>
      </c>
      <c r="B1517" t="s">
        <v>24</v>
      </c>
      <c r="C1517" t="s">
        <v>108</v>
      </c>
    </row>
    <row r="1518" spans="1:3" x14ac:dyDescent="0.3">
      <c r="A1518" t="s">
        <v>3548</v>
      </c>
      <c r="B1518" t="s">
        <v>24</v>
      </c>
      <c r="C1518" t="s">
        <v>108</v>
      </c>
    </row>
    <row r="1519" spans="1:3" x14ac:dyDescent="0.3">
      <c r="A1519" t="s">
        <v>3549</v>
      </c>
      <c r="B1519" t="s">
        <v>24</v>
      </c>
      <c r="C1519" t="s">
        <v>108</v>
      </c>
    </row>
    <row r="1520" spans="1:3" x14ac:dyDescent="0.3">
      <c r="A1520" t="s">
        <v>3550</v>
      </c>
      <c r="B1520" t="s">
        <v>24</v>
      </c>
      <c r="C1520" t="s">
        <v>3790</v>
      </c>
    </row>
    <row r="1521" spans="1:3" x14ac:dyDescent="0.3">
      <c r="A1521" t="s">
        <v>3551</v>
      </c>
      <c r="B1521" t="s">
        <v>24</v>
      </c>
      <c r="C1521" t="s">
        <v>108</v>
      </c>
    </row>
    <row r="1522" spans="1:3" x14ac:dyDescent="0.3">
      <c r="A1522" t="s">
        <v>820</v>
      </c>
      <c r="B1522" t="s">
        <v>24</v>
      </c>
      <c r="C1522" t="s">
        <v>108</v>
      </c>
    </row>
    <row r="1523" spans="1:3" x14ac:dyDescent="0.3">
      <c r="A1523" t="s">
        <v>3552</v>
      </c>
      <c r="B1523" t="s">
        <v>24</v>
      </c>
      <c r="C1523" t="s">
        <v>93</v>
      </c>
    </row>
    <row r="1524" spans="1:3" x14ac:dyDescent="0.3">
      <c r="A1524" t="s">
        <v>3553</v>
      </c>
      <c r="B1524" t="s">
        <v>24</v>
      </c>
      <c r="C1524" t="s">
        <v>108</v>
      </c>
    </row>
    <row r="1525" spans="1:3" x14ac:dyDescent="0.3">
      <c r="A1525" t="s">
        <v>3554</v>
      </c>
      <c r="B1525" t="s">
        <v>24</v>
      </c>
      <c r="C1525" t="s">
        <v>108</v>
      </c>
    </row>
    <row r="1526" spans="1:3" x14ac:dyDescent="0.3">
      <c r="A1526" t="s">
        <v>142</v>
      </c>
      <c r="B1526" t="s">
        <v>24</v>
      </c>
      <c r="C1526" t="s">
        <v>3799</v>
      </c>
    </row>
    <row r="1527" spans="1:3" x14ac:dyDescent="0.3">
      <c r="A1527" t="s">
        <v>632</v>
      </c>
      <c r="B1527" t="s">
        <v>24</v>
      </c>
      <c r="C1527" t="s">
        <v>3789</v>
      </c>
    </row>
    <row r="1528" spans="1:3" x14ac:dyDescent="0.3">
      <c r="A1528" t="s">
        <v>3555</v>
      </c>
      <c r="B1528" t="s">
        <v>24</v>
      </c>
      <c r="C1528" t="s">
        <v>108</v>
      </c>
    </row>
    <row r="1529" spans="1:3" x14ac:dyDescent="0.3">
      <c r="A1529" t="s">
        <v>3556</v>
      </c>
      <c r="B1529" t="s">
        <v>24</v>
      </c>
      <c r="C1529" t="s">
        <v>108</v>
      </c>
    </row>
    <row r="1530" spans="1:3" x14ac:dyDescent="0.3">
      <c r="A1530" t="s">
        <v>3557</v>
      </c>
      <c r="B1530" t="s">
        <v>24</v>
      </c>
      <c r="C1530" t="s">
        <v>108</v>
      </c>
    </row>
    <row r="1531" spans="1:3" x14ac:dyDescent="0.3">
      <c r="A1531" t="s">
        <v>145</v>
      </c>
      <c r="B1531" t="s">
        <v>24</v>
      </c>
      <c r="C1531" t="s">
        <v>108</v>
      </c>
    </row>
    <row r="1532" spans="1:3" x14ac:dyDescent="0.3">
      <c r="A1532" t="s">
        <v>3558</v>
      </c>
      <c r="B1532" t="s">
        <v>24</v>
      </c>
      <c r="C1532" t="s">
        <v>108</v>
      </c>
    </row>
    <row r="1533" spans="1:3" x14ac:dyDescent="0.3">
      <c r="A1533" t="s">
        <v>458</v>
      </c>
      <c r="B1533" t="s">
        <v>24</v>
      </c>
      <c r="C1533" t="s">
        <v>108</v>
      </c>
    </row>
    <row r="1534" spans="1:3" x14ac:dyDescent="0.3">
      <c r="A1534" t="s">
        <v>3559</v>
      </c>
      <c r="B1534" t="s">
        <v>24</v>
      </c>
      <c r="C1534" t="s">
        <v>108</v>
      </c>
    </row>
    <row r="1535" spans="1:3" x14ac:dyDescent="0.3">
      <c r="A1535" t="s">
        <v>3560</v>
      </c>
      <c r="B1535" t="s">
        <v>24</v>
      </c>
      <c r="C1535" t="s">
        <v>3789</v>
      </c>
    </row>
    <row r="1536" spans="1:3" x14ac:dyDescent="0.3">
      <c r="A1536" t="s">
        <v>3561</v>
      </c>
      <c r="B1536" t="s">
        <v>24</v>
      </c>
      <c r="C1536" t="s">
        <v>108</v>
      </c>
    </row>
    <row r="1537" spans="1:3" x14ac:dyDescent="0.3">
      <c r="A1537" t="s">
        <v>3562</v>
      </c>
      <c r="B1537" t="s">
        <v>24</v>
      </c>
      <c r="C1537" t="s">
        <v>108</v>
      </c>
    </row>
    <row r="1538" spans="1:3" x14ac:dyDescent="0.3">
      <c r="A1538" t="s">
        <v>856</v>
      </c>
      <c r="B1538" t="s">
        <v>24</v>
      </c>
      <c r="C1538" t="s">
        <v>108</v>
      </c>
    </row>
    <row r="1539" spans="1:3" x14ac:dyDescent="0.3">
      <c r="A1539" t="s">
        <v>3563</v>
      </c>
      <c r="B1539" t="s">
        <v>24</v>
      </c>
      <c r="C1539" t="s">
        <v>93</v>
      </c>
    </row>
    <row r="1540" spans="1:3" x14ac:dyDescent="0.3">
      <c r="A1540" t="s">
        <v>1266</v>
      </c>
      <c r="B1540" t="s">
        <v>24</v>
      </c>
      <c r="C1540" t="s">
        <v>93</v>
      </c>
    </row>
    <row r="1541" spans="1:3" x14ac:dyDescent="0.3">
      <c r="A1541" t="s">
        <v>3564</v>
      </c>
      <c r="B1541" t="s">
        <v>24</v>
      </c>
      <c r="C1541" t="s">
        <v>108</v>
      </c>
    </row>
    <row r="1542" spans="1:3" x14ac:dyDescent="0.3">
      <c r="A1542" t="s">
        <v>3565</v>
      </c>
      <c r="B1542" t="s">
        <v>24</v>
      </c>
      <c r="C1542" t="s">
        <v>3799</v>
      </c>
    </row>
    <row r="1543" spans="1:3" x14ac:dyDescent="0.3">
      <c r="A1543" t="s">
        <v>3566</v>
      </c>
      <c r="B1543" t="s">
        <v>24</v>
      </c>
      <c r="C1543" t="s">
        <v>93</v>
      </c>
    </row>
    <row r="1544" spans="1:3" x14ac:dyDescent="0.3">
      <c r="A1544" t="s">
        <v>3567</v>
      </c>
      <c r="B1544" t="s">
        <v>24</v>
      </c>
      <c r="C1544" t="s">
        <v>3788</v>
      </c>
    </row>
    <row r="1545" spans="1:3" x14ac:dyDescent="0.3">
      <c r="A1545" t="s">
        <v>3568</v>
      </c>
      <c r="B1545" t="s">
        <v>24</v>
      </c>
      <c r="C1545" t="s">
        <v>93</v>
      </c>
    </row>
    <row r="1546" spans="1:3" x14ac:dyDescent="0.3">
      <c r="A1546" t="s">
        <v>3569</v>
      </c>
      <c r="B1546" t="s">
        <v>24</v>
      </c>
      <c r="C1546" t="s">
        <v>93</v>
      </c>
    </row>
    <row r="1547" spans="1:3" x14ac:dyDescent="0.3">
      <c r="A1547" t="s">
        <v>859</v>
      </c>
      <c r="B1547" t="s">
        <v>24</v>
      </c>
      <c r="C1547" t="s">
        <v>93</v>
      </c>
    </row>
    <row r="1548" spans="1:3" x14ac:dyDescent="0.3">
      <c r="A1548" t="s">
        <v>3570</v>
      </c>
      <c r="B1548" t="s">
        <v>24</v>
      </c>
      <c r="C1548" t="s">
        <v>93</v>
      </c>
    </row>
    <row r="1549" spans="1:3" x14ac:dyDescent="0.3">
      <c r="A1549" t="s">
        <v>3571</v>
      </c>
      <c r="B1549" t="s">
        <v>24</v>
      </c>
      <c r="C1549" t="s">
        <v>93</v>
      </c>
    </row>
    <row r="1550" spans="1:3" x14ac:dyDescent="0.3">
      <c r="A1550" t="s">
        <v>3572</v>
      </c>
      <c r="B1550" t="s">
        <v>24</v>
      </c>
      <c r="C1550" t="s">
        <v>3788</v>
      </c>
    </row>
    <row r="1551" spans="1:3" x14ac:dyDescent="0.3">
      <c r="A1551" t="s">
        <v>3573</v>
      </c>
      <c r="B1551" t="s">
        <v>24</v>
      </c>
      <c r="C1551" t="s">
        <v>3799</v>
      </c>
    </row>
    <row r="1552" spans="1:3" x14ac:dyDescent="0.3">
      <c r="A1552" t="s">
        <v>3574</v>
      </c>
      <c r="B1552" t="s">
        <v>24</v>
      </c>
      <c r="C1552" t="s">
        <v>93</v>
      </c>
    </row>
    <row r="1553" spans="1:3" x14ac:dyDescent="0.3">
      <c r="A1553" t="s">
        <v>3575</v>
      </c>
      <c r="B1553" t="s">
        <v>24</v>
      </c>
      <c r="C1553" t="s">
        <v>3799</v>
      </c>
    </row>
    <row r="1554" spans="1:3" x14ac:dyDescent="0.3">
      <c r="A1554" t="s">
        <v>707</v>
      </c>
      <c r="B1554" t="s">
        <v>24</v>
      </c>
      <c r="C1554" t="s">
        <v>93</v>
      </c>
    </row>
    <row r="1555" spans="1:3" x14ac:dyDescent="0.3">
      <c r="A1555" t="s">
        <v>2609</v>
      </c>
      <c r="B1555" t="s">
        <v>24</v>
      </c>
      <c r="C1555" t="s">
        <v>93</v>
      </c>
    </row>
    <row r="1556" spans="1:3" x14ac:dyDescent="0.3">
      <c r="A1556" t="s">
        <v>458</v>
      </c>
      <c r="B1556" t="s">
        <v>24</v>
      </c>
      <c r="C1556" t="s">
        <v>108</v>
      </c>
    </row>
    <row r="1557" spans="1:3" x14ac:dyDescent="0.3">
      <c r="A1557" t="s">
        <v>3576</v>
      </c>
      <c r="B1557" t="s">
        <v>24</v>
      </c>
      <c r="C1557" t="s">
        <v>93</v>
      </c>
    </row>
    <row r="1558" spans="1:3" x14ac:dyDescent="0.3">
      <c r="A1558" t="s">
        <v>3577</v>
      </c>
      <c r="B1558" t="s">
        <v>24</v>
      </c>
      <c r="C1558" t="s">
        <v>93</v>
      </c>
    </row>
    <row r="1559" spans="1:3" x14ac:dyDescent="0.3">
      <c r="A1559" t="s">
        <v>202</v>
      </c>
      <c r="B1559" t="s">
        <v>24</v>
      </c>
      <c r="C1559" t="s">
        <v>108</v>
      </c>
    </row>
    <row r="1560" spans="1:3" x14ac:dyDescent="0.3">
      <c r="A1560" t="s">
        <v>3578</v>
      </c>
      <c r="B1560" t="s">
        <v>24</v>
      </c>
      <c r="C1560" t="s">
        <v>93</v>
      </c>
    </row>
    <row r="1561" spans="1:3" x14ac:dyDescent="0.3">
      <c r="A1561" t="s">
        <v>3579</v>
      </c>
      <c r="B1561" t="s">
        <v>24</v>
      </c>
      <c r="C1561" t="s">
        <v>93</v>
      </c>
    </row>
    <row r="1562" spans="1:3" x14ac:dyDescent="0.3">
      <c r="A1562" t="s">
        <v>1164</v>
      </c>
      <c r="B1562" t="s">
        <v>24</v>
      </c>
      <c r="C1562" t="s">
        <v>3791</v>
      </c>
    </row>
    <row r="1563" spans="1:3" x14ac:dyDescent="0.3">
      <c r="A1563" t="s">
        <v>240</v>
      </c>
      <c r="B1563" t="s">
        <v>24</v>
      </c>
      <c r="C1563" t="s">
        <v>108</v>
      </c>
    </row>
    <row r="1564" spans="1:3" x14ac:dyDescent="0.3">
      <c r="A1564" t="s">
        <v>313</v>
      </c>
      <c r="B1564" t="s">
        <v>24</v>
      </c>
      <c r="C1564" t="s">
        <v>108</v>
      </c>
    </row>
    <row r="1565" spans="1:3" x14ac:dyDescent="0.3">
      <c r="A1565" t="s">
        <v>3580</v>
      </c>
      <c r="B1565" t="s">
        <v>24</v>
      </c>
      <c r="C1565" t="s">
        <v>93</v>
      </c>
    </row>
    <row r="1566" spans="1:3" x14ac:dyDescent="0.3">
      <c r="A1566" t="s">
        <v>3581</v>
      </c>
      <c r="B1566" t="s">
        <v>24</v>
      </c>
      <c r="C1566" t="s">
        <v>3799</v>
      </c>
    </row>
    <row r="1567" spans="1:3" x14ac:dyDescent="0.3">
      <c r="A1567" t="s">
        <v>185</v>
      </c>
      <c r="B1567" t="s">
        <v>24</v>
      </c>
      <c r="C1567" t="s">
        <v>93</v>
      </c>
    </row>
    <row r="1568" spans="1:3" x14ac:dyDescent="0.3">
      <c r="A1568" t="s">
        <v>3582</v>
      </c>
      <c r="B1568" t="s">
        <v>24</v>
      </c>
      <c r="C1568" t="s">
        <v>3788</v>
      </c>
    </row>
    <row r="1569" spans="1:3" x14ac:dyDescent="0.3">
      <c r="A1569" t="s">
        <v>3583</v>
      </c>
      <c r="B1569" t="s">
        <v>24</v>
      </c>
      <c r="C1569" t="s">
        <v>93</v>
      </c>
    </row>
    <row r="1570" spans="1:3" x14ac:dyDescent="0.3">
      <c r="A1570" t="s">
        <v>317</v>
      </c>
      <c r="B1570" t="s">
        <v>24</v>
      </c>
      <c r="C1570" t="s">
        <v>3800</v>
      </c>
    </row>
    <row r="1571" spans="1:3" x14ac:dyDescent="0.3">
      <c r="A1571" t="s">
        <v>224</v>
      </c>
      <c r="B1571" t="s">
        <v>24</v>
      </c>
      <c r="C1571" t="s">
        <v>108</v>
      </c>
    </row>
    <row r="1572" spans="1:3" x14ac:dyDescent="0.3">
      <c r="A1572" t="s">
        <v>3584</v>
      </c>
      <c r="B1572" t="s">
        <v>24</v>
      </c>
      <c r="C1572" t="s">
        <v>108</v>
      </c>
    </row>
    <row r="1573" spans="1:3" x14ac:dyDescent="0.3">
      <c r="A1573" t="s">
        <v>3585</v>
      </c>
      <c r="B1573" t="s">
        <v>24</v>
      </c>
      <c r="C1573" t="s">
        <v>108</v>
      </c>
    </row>
    <row r="1574" spans="1:3" x14ac:dyDescent="0.3">
      <c r="A1574" t="s">
        <v>3586</v>
      </c>
      <c r="B1574" t="s">
        <v>24</v>
      </c>
      <c r="C1574" t="s">
        <v>3790</v>
      </c>
    </row>
    <row r="1575" spans="1:3" x14ac:dyDescent="0.3">
      <c r="A1575" t="s">
        <v>196</v>
      </c>
      <c r="B1575" t="s">
        <v>24</v>
      </c>
      <c r="C1575" t="s">
        <v>93</v>
      </c>
    </row>
    <row r="1576" spans="1:3" x14ac:dyDescent="0.3">
      <c r="A1576" t="s">
        <v>3587</v>
      </c>
      <c r="B1576" t="s">
        <v>24</v>
      </c>
      <c r="C1576" t="s">
        <v>108</v>
      </c>
    </row>
    <row r="1577" spans="1:3" x14ac:dyDescent="0.3">
      <c r="A1577" t="s">
        <v>330</v>
      </c>
      <c r="B1577" t="s">
        <v>24</v>
      </c>
      <c r="C1577" t="s">
        <v>108</v>
      </c>
    </row>
    <row r="1578" spans="1:3" x14ac:dyDescent="0.3">
      <c r="A1578" t="s">
        <v>3588</v>
      </c>
      <c r="B1578" t="s">
        <v>24</v>
      </c>
      <c r="C1578" t="s">
        <v>93</v>
      </c>
    </row>
    <row r="1579" spans="1:3" x14ac:dyDescent="0.3">
      <c r="A1579" t="s">
        <v>3589</v>
      </c>
      <c r="B1579" t="s">
        <v>24</v>
      </c>
      <c r="C1579" t="s">
        <v>93</v>
      </c>
    </row>
    <row r="1580" spans="1:3" x14ac:dyDescent="0.3">
      <c r="A1580" t="s">
        <v>3590</v>
      </c>
      <c r="B1580" t="s">
        <v>24</v>
      </c>
      <c r="C1580" t="s">
        <v>108</v>
      </c>
    </row>
    <row r="1581" spans="1:3" x14ac:dyDescent="0.3">
      <c r="A1581" t="s">
        <v>172</v>
      </c>
      <c r="B1581" t="s">
        <v>24</v>
      </c>
      <c r="C1581" t="s">
        <v>3799</v>
      </c>
    </row>
    <row r="1582" spans="1:3" x14ac:dyDescent="0.3">
      <c r="A1582" t="s">
        <v>3591</v>
      </c>
      <c r="B1582" t="s">
        <v>24</v>
      </c>
      <c r="C1582" t="s">
        <v>108</v>
      </c>
    </row>
    <row r="1583" spans="1:3" x14ac:dyDescent="0.3">
      <c r="A1583" t="s">
        <v>3592</v>
      </c>
      <c r="B1583" t="s">
        <v>24</v>
      </c>
      <c r="C1583" t="s">
        <v>3789</v>
      </c>
    </row>
    <row r="1584" spans="1:3" x14ac:dyDescent="0.3">
      <c r="A1584" t="s">
        <v>3593</v>
      </c>
      <c r="B1584" t="s">
        <v>24</v>
      </c>
      <c r="C1584" t="s">
        <v>108</v>
      </c>
    </row>
    <row r="1585" spans="1:3" x14ac:dyDescent="0.3">
      <c r="A1585" t="s">
        <v>3594</v>
      </c>
      <c r="B1585" t="s">
        <v>24</v>
      </c>
      <c r="C1585" t="s">
        <v>108</v>
      </c>
    </row>
    <row r="1586" spans="1:3" x14ac:dyDescent="0.3">
      <c r="A1586" t="s">
        <v>3585</v>
      </c>
      <c r="B1586" t="s">
        <v>24</v>
      </c>
      <c r="C1586" t="s">
        <v>108</v>
      </c>
    </row>
    <row r="1587" spans="1:3" x14ac:dyDescent="0.3">
      <c r="A1587" t="s">
        <v>3595</v>
      </c>
      <c r="B1587" t="s">
        <v>24</v>
      </c>
      <c r="C1587" t="s">
        <v>3790</v>
      </c>
    </row>
    <row r="1588" spans="1:3" x14ac:dyDescent="0.3">
      <c r="A1588" t="s">
        <v>3596</v>
      </c>
      <c r="B1588" t="s">
        <v>24</v>
      </c>
      <c r="C1588" t="s">
        <v>108</v>
      </c>
    </row>
    <row r="1589" spans="1:3" x14ac:dyDescent="0.3">
      <c r="A1589" t="s">
        <v>3597</v>
      </c>
      <c r="B1589" t="s">
        <v>24</v>
      </c>
      <c r="C1589" t="s">
        <v>93</v>
      </c>
    </row>
    <row r="1590" spans="1:3" x14ac:dyDescent="0.3">
      <c r="A1590" t="s">
        <v>3598</v>
      </c>
      <c r="B1590" t="s">
        <v>24</v>
      </c>
      <c r="C1590" t="s">
        <v>108</v>
      </c>
    </row>
    <row r="1591" spans="1:3" x14ac:dyDescent="0.3">
      <c r="A1591" t="s">
        <v>806</v>
      </c>
      <c r="B1591" t="s">
        <v>24</v>
      </c>
      <c r="C1591" t="s">
        <v>93</v>
      </c>
    </row>
    <row r="1592" spans="1:3" x14ac:dyDescent="0.3">
      <c r="A1592" t="s">
        <v>3599</v>
      </c>
      <c r="B1592" t="s">
        <v>24</v>
      </c>
      <c r="C1592" t="s">
        <v>108</v>
      </c>
    </row>
    <row r="1593" spans="1:3" x14ac:dyDescent="0.3">
      <c r="A1593" t="s">
        <v>230</v>
      </c>
      <c r="B1593" t="s">
        <v>24</v>
      </c>
      <c r="C1593" t="s">
        <v>108</v>
      </c>
    </row>
    <row r="1594" spans="1:3" x14ac:dyDescent="0.3">
      <c r="A1594" t="s">
        <v>3600</v>
      </c>
      <c r="B1594" t="s">
        <v>24</v>
      </c>
      <c r="C1594" t="s">
        <v>3788</v>
      </c>
    </row>
    <row r="1595" spans="1:3" x14ac:dyDescent="0.3">
      <c r="A1595" t="s">
        <v>3601</v>
      </c>
      <c r="B1595" t="s">
        <v>24</v>
      </c>
      <c r="C1595" t="s">
        <v>93</v>
      </c>
    </row>
    <row r="1596" spans="1:3" x14ac:dyDescent="0.3">
      <c r="A1596" t="s">
        <v>223</v>
      </c>
      <c r="B1596" t="s">
        <v>24</v>
      </c>
      <c r="C1596" t="s">
        <v>93</v>
      </c>
    </row>
    <row r="1597" spans="1:3" x14ac:dyDescent="0.3">
      <c r="A1597" t="s">
        <v>3602</v>
      </c>
      <c r="B1597" t="s">
        <v>24</v>
      </c>
      <c r="C1597" t="s">
        <v>3790</v>
      </c>
    </row>
    <row r="1598" spans="1:3" x14ac:dyDescent="0.3">
      <c r="A1598" t="s">
        <v>3603</v>
      </c>
      <c r="B1598" t="s">
        <v>24</v>
      </c>
      <c r="C1598" t="s">
        <v>93</v>
      </c>
    </row>
    <row r="1599" spans="1:3" x14ac:dyDescent="0.3">
      <c r="A1599" t="s">
        <v>695</v>
      </c>
      <c r="B1599" t="s">
        <v>24</v>
      </c>
      <c r="C1599" t="s">
        <v>108</v>
      </c>
    </row>
    <row r="1600" spans="1:3" x14ac:dyDescent="0.3">
      <c r="A1600" t="s">
        <v>3604</v>
      </c>
      <c r="B1600" t="s">
        <v>24</v>
      </c>
      <c r="C1600" t="s">
        <v>108</v>
      </c>
    </row>
    <row r="1601" spans="1:3" x14ac:dyDescent="0.3">
      <c r="A1601" t="s">
        <v>3605</v>
      </c>
      <c r="B1601" t="s">
        <v>24</v>
      </c>
      <c r="C1601" t="s">
        <v>93</v>
      </c>
    </row>
    <row r="1602" spans="1:3" x14ac:dyDescent="0.3">
      <c r="A1602" t="s">
        <v>3606</v>
      </c>
      <c r="B1602" t="s">
        <v>24</v>
      </c>
      <c r="C1602" t="s">
        <v>3789</v>
      </c>
    </row>
    <row r="1603" spans="1:3" x14ac:dyDescent="0.3">
      <c r="A1603" t="s">
        <v>226</v>
      </c>
      <c r="B1603" t="s">
        <v>24</v>
      </c>
      <c r="C1603" t="s">
        <v>108</v>
      </c>
    </row>
    <row r="1604" spans="1:3" x14ac:dyDescent="0.3">
      <c r="A1604" t="s">
        <v>3607</v>
      </c>
      <c r="B1604" t="s">
        <v>24</v>
      </c>
      <c r="C1604" t="s">
        <v>93</v>
      </c>
    </row>
    <row r="1605" spans="1:3" x14ac:dyDescent="0.3">
      <c r="A1605" t="s">
        <v>3608</v>
      </c>
      <c r="B1605" t="s">
        <v>24</v>
      </c>
      <c r="C1605" t="s">
        <v>108</v>
      </c>
    </row>
    <row r="1606" spans="1:3" x14ac:dyDescent="0.3">
      <c r="A1606" t="s">
        <v>3609</v>
      </c>
      <c r="B1606" t="s">
        <v>24</v>
      </c>
      <c r="C1606" t="s">
        <v>3791</v>
      </c>
    </row>
    <row r="1607" spans="1:3" x14ac:dyDescent="0.3">
      <c r="A1607" t="s">
        <v>3610</v>
      </c>
      <c r="B1607" t="s">
        <v>24</v>
      </c>
      <c r="C1607" t="s">
        <v>108</v>
      </c>
    </row>
    <row r="1608" spans="1:3" x14ac:dyDescent="0.3">
      <c r="A1608" t="s">
        <v>210</v>
      </c>
      <c r="B1608" t="s">
        <v>24</v>
      </c>
      <c r="C1608" t="s">
        <v>93</v>
      </c>
    </row>
    <row r="1609" spans="1:3" x14ac:dyDescent="0.3">
      <c r="A1609" t="s">
        <v>3611</v>
      </c>
      <c r="B1609" t="s">
        <v>24</v>
      </c>
      <c r="C1609" t="s">
        <v>3788</v>
      </c>
    </row>
    <row r="1610" spans="1:3" x14ac:dyDescent="0.3">
      <c r="A1610" t="s">
        <v>3612</v>
      </c>
      <c r="B1610" t="s">
        <v>24</v>
      </c>
      <c r="C1610" t="s">
        <v>93</v>
      </c>
    </row>
    <row r="1611" spans="1:3" x14ac:dyDescent="0.3">
      <c r="A1611" t="s">
        <v>3613</v>
      </c>
      <c r="B1611" t="s">
        <v>24</v>
      </c>
      <c r="C1611" t="s">
        <v>3791</v>
      </c>
    </row>
    <row r="1612" spans="1:3" x14ac:dyDescent="0.3">
      <c r="A1612" t="s">
        <v>3614</v>
      </c>
      <c r="B1612" t="s">
        <v>24</v>
      </c>
      <c r="C1612" t="s">
        <v>108</v>
      </c>
    </row>
    <row r="1613" spans="1:3" x14ac:dyDescent="0.3">
      <c r="A1613" t="s">
        <v>3615</v>
      </c>
      <c r="B1613" t="s">
        <v>24</v>
      </c>
      <c r="C1613" t="s">
        <v>108</v>
      </c>
    </row>
    <row r="1614" spans="1:3" x14ac:dyDescent="0.3">
      <c r="A1614" t="s">
        <v>3616</v>
      </c>
      <c r="B1614" t="s">
        <v>24</v>
      </c>
      <c r="C1614" t="s">
        <v>108</v>
      </c>
    </row>
    <row r="1615" spans="1:3" x14ac:dyDescent="0.3">
      <c r="A1615" t="s">
        <v>296</v>
      </c>
      <c r="B1615" t="s">
        <v>24</v>
      </c>
      <c r="C1615" t="s">
        <v>3788</v>
      </c>
    </row>
    <row r="1616" spans="1:3" x14ac:dyDescent="0.3">
      <c r="A1616" t="s">
        <v>3617</v>
      </c>
      <c r="B1616" t="s">
        <v>24</v>
      </c>
      <c r="C1616" t="s">
        <v>3790</v>
      </c>
    </row>
    <row r="1617" spans="1:3" x14ac:dyDescent="0.3">
      <c r="A1617" t="s">
        <v>3618</v>
      </c>
      <c r="B1617" t="s">
        <v>24</v>
      </c>
      <c r="C1617" t="s">
        <v>3799</v>
      </c>
    </row>
    <row r="1618" spans="1:3" x14ac:dyDescent="0.3">
      <c r="A1618" t="s">
        <v>3619</v>
      </c>
      <c r="B1618" t="s">
        <v>24</v>
      </c>
      <c r="C1618" t="s">
        <v>3799</v>
      </c>
    </row>
    <row r="1619" spans="1:3" x14ac:dyDescent="0.3">
      <c r="A1619" t="s">
        <v>154</v>
      </c>
      <c r="B1619" t="s">
        <v>24</v>
      </c>
      <c r="C1619" t="s">
        <v>3789</v>
      </c>
    </row>
    <row r="1620" spans="1:3" x14ac:dyDescent="0.3">
      <c r="A1620" t="s">
        <v>3620</v>
      </c>
      <c r="B1620" t="s">
        <v>24</v>
      </c>
      <c r="C1620" t="s">
        <v>3799</v>
      </c>
    </row>
    <row r="1621" spans="1:3" x14ac:dyDescent="0.3">
      <c r="A1621" t="s">
        <v>172</v>
      </c>
      <c r="B1621" t="s">
        <v>24</v>
      </c>
      <c r="C1621" t="s">
        <v>3799</v>
      </c>
    </row>
    <row r="1622" spans="1:3" x14ac:dyDescent="0.3">
      <c r="A1622" t="s">
        <v>3621</v>
      </c>
      <c r="B1622" t="s">
        <v>24</v>
      </c>
      <c r="C1622" t="s">
        <v>93</v>
      </c>
    </row>
    <row r="1623" spans="1:3" x14ac:dyDescent="0.3">
      <c r="A1623" t="s">
        <v>317</v>
      </c>
      <c r="B1623" t="s">
        <v>24</v>
      </c>
      <c r="C1623" t="s">
        <v>3800</v>
      </c>
    </row>
    <row r="1624" spans="1:3" x14ac:dyDescent="0.3">
      <c r="A1624" t="s">
        <v>3622</v>
      </c>
      <c r="B1624" t="s">
        <v>24</v>
      </c>
      <c r="C1624" t="s">
        <v>3789</v>
      </c>
    </row>
    <row r="1625" spans="1:3" x14ac:dyDescent="0.3">
      <c r="A1625" t="s">
        <v>3623</v>
      </c>
      <c r="B1625" t="s">
        <v>24</v>
      </c>
      <c r="C1625" t="s">
        <v>3789</v>
      </c>
    </row>
    <row r="1626" spans="1:3" x14ac:dyDescent="0.3">
      <c r="A1626" t="s">
        <v>3624</v>
      </c>
      <c r="B1626" t="s">
        <v>24</v>
      </c>
      <c r="C1626" t="s">
        <v>108</v>
      </c>
    </row>
    <row r="1627" spans="1:3" x14ac:dyDescent="0.3">
      <c r="A1627" t="s">
        <v>3625</v>
      </c>
      <c r="B1627" t="s">
        <v>24</v>
      </c>
      <c r="C1627" t="s">
        <v>3789</v>
      </c>
    </row>
    <row r="1628" spans="1:3" x14ac:dyDescent="0.3">
      <c r="A1628" t="s">
        <v>3626</v>
      </c>
      <c r="B1628" t="s">
        <v>24</v>
      </c>
      <c r="C1628" t="s">
        <v>3799</v>
      </c>
    </row>
    <row r="1629" spans="1:3" x14ac:dyDescent="0.3">
      <c r="A1629" t="s">
        <v>3627</v>
      </c>
      <c r="B1629" t="s">
        <v>24</v>
      </c>
      <c r="C1629" t="s">
        <v>3799</v>
      </c>
    </row>
    <row r="1630" spans="1:3" x14ac:dyDescent="0.3">
      <c r="A1630" t="s">
        <v>244</v>
      </c>
      <c r="B1630" t="s">
        <v>24</v>
      </c>
      <c r="C1630" t="s">
        <v>108</v>
      </c>
    </row>
    <row r="1631" spans="1:3" x14ac:dyDescent="0.3">
      <c r="A1631" t="s">
        <v>3628</v>
      </c>
      <c r="B1631" t="s">
        <v>24</v>
      </c>
      <c r="C1631" t="s">
        <v>108</v>
      </c>
    </row>
    <row r="1632" spans="1:3" x14ac:dyDescent="0.3">
      <c r="A1632" t="s">
        <v>3629</v>
      </c>
      <c r="B1632" t="s">
        <v>24</v>
      </c>
      <c r="C1632" t="s">
        <v>3799</v>
      </c>
    </row>
    <row r="1633" spans="1:3" x14ac:dyDescent="0.3">
      <c r="A1633" t="s">
        <v>3630</v>
      </c>
      <c r="B1633" t="s">
        <v>24</v>
      </c>
      <c r="C1633" t="s">
        <v>108</v>
      </c>
    </row>
    <row r="1634" spans="1:3" x14ac:dyDescent="0.3">
      <c r="A1634" t="s">
        <v>253</v>
      </c>
      <c r="B1634" t="s">
        <v>24</v>
      </c>
      <c r="C1634" t="s">
        <v>93</v>
      </c>
    </row>
    <row r="1635" spans="1:3" x14ac:dyDescent="0.3">
      <c r="A1635" t="s">
        <v>3631</v>
      </c>
      <c r="B1635" t="s">
        <v>24</v>
      </c>
      <c r="C1635" t="s">
        <v>93</v>
      </c>
    </row>
    <row r="1636" spans="1:3" x14ac:dyDescent="0.3">
      <c r="A1636" t="s">
        <v>675</v>
      </c>
      <c r="B1636" t="s">
        <v>24</v>
      </c>
      <c r="C1636" t="s">
        <v>108</v>
      </c>
    </row>
    <row r="1637" spans="1:3" x14ac:dyDescent="0.3">
      <c r="A1637" t="s">
        <v>3632</v>
      </c>
      <c r="B1637" t="s">
        <v>24</v>
      </c>
      <c r="C1637" t="s">
        <v>3799</v>
      </c>
    </row>
    <row r="1638" spans="1:3" x14ac:dyDescent="0.3">
      <c r="A1638" t="s">
        <v>3633</v>
      </c>
      <c r="B1638" t="s">
        <v>24</v>
      </c>
      <c r="C1638" t="s">
        <v>3788</v>
      </c>
    </row>
    <row r="1639" spans="1:3" x14ac:dyDescent="0.3">
      <c r="A1639" t="s">
        <v>3634</v>
      </c>
      <c r="B1639" t="s">
        <v>24</v>
      </c>
      <c r="C1639" t="s">
        <v>108</v>
      </c>
    </row>
    <row r="1640" spans="1:3" x14ac:dyDescent="0.3">
      <c r="A1640" t="s">
        <v>1523</v>
      </c>
      <c r="B1640" t="s">
        <v>24</v>
      </c>
      <c r="C1640" t="s">
        <v>3787</v>
      </c>
    </row>
    <row r="1641" spans="1:3" x14ac:dyDescent="0.3">
      <c r="A1641" t="s">
        <v>3644</v>
      </c>
      <c r="B1641" t="s">
        <v>24</v>
      </c>
      <c r="C1641" t="s">
        <v>3789</v>
      </c>
    </row>
    <row r="1642" spans="1:3" x14ac:dyDescent="0.3">
      <c r="A1642" t="s">
        <v>3652</v>
      </c>
      <c r="B1642" t="s">
        <v>24</v>
      </c>
      <c r="C1642" t="s">
        <v>3788</v>
      </c>
    </row>
    <row r="1643" spans="1:3" x14ac:dyDescent="0.3">
      <c r="A1643" t="s">
        <v>3655</v>
      </c>
      <c r="B1643" t="s">
        <v>24</v>
      </c>
      <c r="C1643" t="s">
        <v>3788</v>
      </c>
    </row>
    <row r="1644" spans="1:3" x14ac:dyDescent="0.3">
      <c r="A1644" t="s">
        <v>3663</v>
      </c>
      <c r="B1644" t="s">
        <v>24</v>
      </c>
      <c r="C1644" t="s">
        <v>93</v>
      </c>
    </row>
    <row r="1645" spans="1:3" x14ac:dyDescent="0.3">
      <c r="A1645" t="s">
        <v>3671</v>
      </c>
      <c r="B1645" t="s">
        <v>24</v>
      </c>
      <c r="C1645" t="s">
        <v>3788</v>
      </c>
    </row>
    <row r="1646" spans="1:3" x14ac:dyDescent="0.3">
      <c r="A1646" t="s">
        <v>25</v>
      </c>
      <c r="B1646" t="s">
        <v>24</v>
      </c>
      <c r="C1646" t="s">
        <v>3787</v>
      </c>
    </row>
    <row r="1647" spans="1:3" x14ac:dyDescent="0.3">
      <c r="A1647" t="s">
        <v>3677</v>
      </c>
      <c r="B1647" t="s">
        <v>24</v>
      </c>
      <c r="C1647" t="s">
        <v>3787</v>
      </c>
    </row>
    <row r="1648" spans="1:3" x14ac:dyDescent="0.3">
      <c r="A1648" t="s">
        <v>25</v>
      </c>
      <c r="B1648" t="s">
        <v>24</v>
      </c>
      <c r="C1648" t="s">
        <v>3787</v>
      </c>
    </row>
    <row r="1649" spans="1:3" x14ac:dyDescent="0.3">
      <c r="A1649" t="s">
        <v>89</v>
      </c>
      <c r="B1649" t="s">
        <v>24</v>
      </c>
      <c r="C1649" t="s">
        <v>3789</v>
      </c>
    </row>
    <row r="1650" spans="1:3" x14ac:dyDescent="0.3">
      <c r="A1650" t="s">
        <v>25</v>
      </c>
      <c r="B1650" t="s">
        <v>24</v>
      </c>
      <c r="C1650" t="s">
        <v>3787</v>
      </c>
    </row>
    <row r="1651" spans="1:3" x14ac:dyDescent="0.3">
      <c r="A1651" t="s">
        <v>499</v>
      </c>
      <c r="B1651" t="s">
        <v>24</v>
      </c>
      <c r="C1651" t="s">
        <v>108</v>
      </c>
    </row>
    <row r="1652" spans="1:3" x14ac:dyDescent="0.3">
      <c r="A1652" t="s">
        <v>519</v>
      </c>
      <c r="B1652" t="s">
        <v>24</v>
      </c>
      <c r="C1652" t="s">
        <v>108</v>
      </c>
    </row>
    <row r="1653" spans="1:3" x14ac:dyDescent="0.3">
      <c r="A1653" t="s">
        <v>517</v>
      </c>
      <c r="B1653" t="s">
        <v>24</v>
      </c>
      <c r="C1653" t="s">
        <v>93</v>
      </c>
    </row>
    <row r="1654" spans="1:3" x14ac:dyDescent="0.3">
      <c r="A1654" t="s">
        <v>3693</v>
      </c>
      <c r="B1654" t="s">
        <v>24</v>
      </c>
      <c r="C1654" t="s">
        <v>108</v>
      </c>
    </row>
    <row r="1655" spans="1:3" x14ac:dyDescent="0.3">
      <c r="A1655" t="s">
        <v>230</v>
      </c>
      <c r="B1655" t="s">
        <v>24</v>
      </c>
      <c r="C1655" t="s">
        <v>108</v>
      </c>
    </row>
    <row r="1656" spans="1:3" x14ac:dyDescent="0.3">
      <c r="A1656" t="s">
        <v>3694</v>
      </c>
      <c r="B1656" t="s">
        <v>24</v>
      </c>
      <c r="C1656" t="s">
        <v>93</v>
      </c>
    </row>
    <row r="1657" spans="1:3" x14ac:dyDescent="0.3">
      <c r="A1657" t="s">
        <v>3695</v>
      </c>
      <c r="B1657" t="s">
        <v>24</v>
      </c>
      <c r="C1657" t="s">
        <v>108</v>
      </c>
    </row>
    <row r="1658" spans="1:3" x14ac:dyDescent="0.3">
      <c r="A1658" t="s">
        <v>3696</v>
      </c>
      <c r="B1658" t="s">
        <v>24</v>
      </c>
      <c r="C1658" t="s">
        <v>108</v>
      </c>
    </row>
    <row r="1659" spans="1:3" x14ac:dyDescent="0.3">
      <c r="A1659" t="s">
        <v>3697</v>
      </c>
      <c r="B1659" t="s">
        <v>24</v>
      </c>
      <c r="C1659" t="s">
        <v>108</v>
      </c>
    </row>
    <row r="1660" spans="1:3" x14ac:dyDescent="0.3">
      <c r="A1660" t="s">
        <v>222</v>
      </c>
      <c r="B1660" t="s">
        <v>24</v>
      </c>
      <c r="C1660" t="s">
        <v>108</v>
      </c>
    </row>
    <row r="1661" spans="1:3" x14ac:dyDescent="0.3">
      <c r="A1661" t="s">
        <v>222</v>
      </c>
      <c r="B1661" t="s">
        <v>24</v>
      </c>
      <c r="C1661" t="s">
        <v>108</v>
      </c>
    </row>
    <row r="1662" spans="1:3" x14ac:dyDescent="0.3">
      <c r="A1662" t="s">
        <v>3698</v>
      </c>
      <c r="B1662" t="s">
        <v>24</v>
      </c>
      <c r="C1662" t="s">
        <v>3788</v>
      </c>
    </row>
    <row r="1663" spans="1:3" x14ac:dyDescent="0.3">
      <c r="A1663" t="s">
        <v>3699</v>
      </c>
      <c r="B1663" t="s">
        <v>24</v>
      </c>
      <c r="C1663" t="s">
        <v>108</v>
      </c>
    </row>
    <row r="1664" spans="1:3" x14ac:dyDescent="0.3">
      <c r="A1664" t="s">
        <v>3700</v>
      </c>
      <c r="B1664" t="s">
        <v>24</v>
      </c>
      <c r="C1664" t="s">
        <v>93</v>
      </c>
    </row>
    <row r="1665" spans="1:3" x14ac:dyDescent="0.3">
      <c r="A1665" t="s">
        <v>195</v>
      </c>
      <c r="B1665" t="s">
        <v>24</v>
      </c>
      <c r="C1665" t="s">
        <v>93</v>
      </c>
    </row>
    <row r="1666" spans="1:3" x14ac:dyDescent="0.3">
      <c r="A1666" t="s">
        <v>199</v>
      </c>
      <c r="B1666" t="s">
        <v>24</v>
      </c>
      <c r="C1666" t="s">
        <v>93</v>
      </c>
    </row>
    <row r="1667" spans="1:3" x14ac:dyDescent="0.3">
      <c r="A1667" t="s">
        <v>3701</v>
      </c>
      <c r="B1667" t="s">
        <v>24</v>
      </c>
      <c r="C1667" t="s">
        <v>108</v>
      </c>
    </row>
    <row r="1668" spans="1:3" x14ac:dyDescent="0.3">
      <c r="A1668" t="s">
        <v>3702</v>
      </c>
      <c r="B1668" t="s">
        <v>24</v>
      </c>
      <c r="C1668" t="s">
        <v>108</v>
      </c>
    </row>
    <row r="1669" spans="1:3" x14ac:dyDescent="0.3">
      <c r="A1669" t="s">
        <v>3703</v>
      </c>
      <c r="B1669" t="s">
        <v>24</v>
      </c>
      <c r="C1669" t="s">
        <v>108</v>
      </c>
    </row>
    <row r="1670" spans="1:3" x14ac:dyDescent="0.3">
      <c r="A1670" t="s">
        <v>499</v>
      </c>
      <c r="B1670" t="s">
        <v>24</v>
      </c>
      <c r="C1670" t="s">
        <v>108</v>
      </c>
    </row>
    <row r="1671" spans="1:3" x14ac:dyDescent="0.3">
      <c r="A1671" t="s">
        <v>195</v>
      </c>
      <c r="B1671" t="s">
        <v>24</v>
      </c>
      <c r="C1671" t="s">
        <v>93</v>
      </c>
    </row>
    <row r="1672" spans="1:3" x14ac:dyDescent="0.3">
      <c r="A1672" t="s">
        <v>3704</v>
      </c>
      <c r="B1672" t="s">
        <v>24</v>
      </c>
      <c r="C1672" t="s">
        <v>93</v>
      </c>
    </row>
    <row r="1673" spans="1:3" x14ac:dyDescent="0.3">
      <c r="A1673" t="s">
        <v>3705</v>
      </c>
      <c r="B1673" t="s">
        <v>24</v>
      </c>
      <c r="C1673" t="s">
        <v>108</v>
      </c>
    </row>
    <row r="1674" spans="1:3" x14ac:dyDescent="0.3">
      <c r="A1674" t="s">
        <v>3702</v>
      </c>
      <c r="B1674" t="s">
        <v>24</v>
      </c>
      <c r="C1674" t="s">
        <v>108</v>
      </c>
    </row>
    <row r="1675" spans="1:3" x14ac:dyDescent="0.3">
      <c r="A1675" t="s">
        <v>3706</v>
      </c>
      <c r="B1675" t="s">
        <v>24</v>
      </c>
      <c r="C1675" t="s">
        <v>108</v>
      </c>
    </row>
    <row r="1676" spans="1:3" x14ac:dyDescent="0.3">
      <c r="A1676" t="s">
        <v>3707</v>
      </c>
      <c r="B1676" t="s">
        <v>24</v>
      </c>
      <c r="C1676" t="s">
        <v>108</v>
      </c>
    </row>
    <row r="1677" spans="1:3" x14ac:dyDescent="0.3">
      <c r="A1677" t="s">
        <v>3708</v>
      </c>
      <c r="B1677" t="s">
        <v>24</v>
      </c>
      <c r="C1677" t="s">
        <v>108</v>
      </c>
    </row>
    <row r="1678" spans="1:3" x14ac:dyDescent="0.3">
      <c r="A1678" t="s">
        <v>232</v>
      </c>
      <c r="B1678" t="s">
        <v>24</v>
      </c>
      <c r="C1678" t="s">
        <v>108</v>
      </c>
    </row>
    <row r="1679" spans="1:3" x14ac:dyDescent="0.3">
      <c r="A1679" t="s">
        <v>3709</v>
      </c>
      <c r="B1679" t="s">
        <v>24</v>
      </c>
      <c r="C1679" t="s">
        <v>108</v>
      </c>
    </row>
    <row r="1680" spans="1:3" x14ac:dyDescent="0.3">
      <c r="A1680" t="s">
        <v>212</v>
      </c>
      <c r="B1680" t="s">
        <v>24</v>
      </c>
      <c r="C1680" t="s">
        <v>108</v>
      </c>
    </row>
    <row r="1681" spans="1:3" x14ac:dyDescent="0.3">
      <c r="A1681" t="s">
        <v>222</v>
      </c>
      <c r="B1681" t="s">
        <v>24</v>
      </c>
      <c r="C1681" t="s">
        <v>108</v>
      </c>
    </row>
    <row r="1682" spans="1:3" x14ac:dyDescent="0.3">
      <c r="A1682" t="s">
        <v>3710</v>
      </c>
      <c r="B1682" t="s">
        <v>24</v>
      </c>
      <c r="C1682" t="s">
        <v>108</v>
      </c>
    </row>
    <row r="1683" spans="1:3" x14ac:dyDescent="0.3">
      <c r="A1683" t="s">
        <v>204</v>
      </c>
      <c r="B1683" t="s">
        <v>24</v>
      </c>
      <c r="C1683" t="s">
        <v>108</v>
      </c>
    </row>
    <row r="1684" spans="1:3" x14ac:dyDescent="0.3">
      <c r="A1684" t="s">
        <v>142</v>
      </c>
      <c r="B1684" t="s">
        <v>24</v>
      </c>
      <c r="C1684" t="s">
        <v>3799</v>
      </c>
    </row>
    <row r="1685" spans="1:3" x14ac:dyDescent="0.3">
      <c r="A1685" t="s">
        <v>230</v>
      </c>
      <c r="B1685" t="s">
        <v>24</v>
      </c>
      <c r="C1685" t="s">
        <v>108</v>
      </c>
    </row>
    <row r="1686" spans="1:3" x14ac:dyDescent="0.3">
      <c r="A1686" t="s">
        <v>3711</v>
      </c>
      <c r="B1686" t="s">
        <v>24</v>
      </c>
      <c r="C1686" t="s">
        <v>108</v>
      </c>
    </row>
    <row r="1687" spans="1:3" x14ac:dyDescent="0.3">
      <c r="A1687" t="s">
        <v>3712</v>
      </c>
      <c r="B1687" t="s">
        <v>24</v>
      </c>
      <c r="C1687" t="s">
        <v>3789</v>
      </c>
    </row>
    <row r="1688" spans="1:3" x14ac:dyDescent="0.3">
      <c r="A1688" t="s">
        <v>3713</v>
      </c>
      <c r="B1688" t="s">
        <v>24</v>
      </c>
      <c r="C1688" t="s">
        <v>93</v>
      </c>
    </row>
    <row r="1689" spans="1:3" x14ac:dyDescent="0.3">
      <c r="A1689" t="s">
        <v>3714</v>
      </c>
      <c r="B1689" t="s">
        <v>24</v>
      </c>
      <c r="C1689" t="s">
        <v>108</v>
      </c>
    </row>
    <row r="1690" spans="1:3" x14ac:dyDescent="0.3">
      <c r="A1690" t="s">
        <v>3715</v>
      </c>
      <c r="B1690" t="s">
        <v>24</v>
      </c>
      <c r="C1690" t="s">
        <v>108</v>
      </c>
    </row>
    <row r="1691" spans="1:3" x14ac:dyDescent="0.3">
      <c r="A1691" t="s">
        <v>3716</v>
      </c>
      <c r="B1691" t="s">
        <v>24</v>
      </c>
      <c r="C1691" t="s">
        <v>108</v>
      </c>
    </row>
    <row r="1692" spans="1:3" x14ac:dyDescent="0.3">
      <c r="A1692" t="s">
        <v>860</v>
      </c>
      <c r="B1692" t="s">
        <v>24</v>
      </c>
      <c r="C1692" t="s">
        <v>108</v>
      </c>
    </row>
    <row r="1693" spans="1:3" x14ac:dyDescent="0.3">
      <c r="A1693" t="s">
        <v>3717</v>
      </c>
      <c r="B1693" t="s">
        <v>24</v>
      </c>
      <c r="C1693" t="s">
        <v>93</v>
      </c>
    </row>
    <row r="1694" spans="1:3" x14ac:dyDescent="0.3">
      <c r="A1694" t="s">
        <v>856</v>
      </c>
      <c r="B1694" t="s">
        <v>24</v>
      </c>
      <c r="C1694" t="s">
        <v>108</v>
      </c>
    </row>
    <row r="1695" spans="1:3" x14ac:dyDescent="0.3">
      <c r="A1695" t="s">
        <v>839</v>
      </c>
      <c r="B1695" t="s">
        <v>24</v>
      </c>
      <c r="C1695" t="s">
        <v>108</v>
      </c>
    </row>
    <row r="1696" spans="1:3" x14ac:dyDescent="0.3">
      <c r="A1696" t="s">
        <v>3718</v>
      </c>
      <c r="B1696" t="s">
        <v>24</v>
      </c>
      <c r="C1696" t="s">
        <v>108</v>
      </c>
    </row>
    <row r="1697" spans="1:3" x14ac:dyDescent="0.3">
      <c r="A1697" t="s">
        <v>502</v>
      </c>
      <c r="B1697" t="s">
        <v>24</v>
      </c>
      <c r="C1697" t="s">
        <v>108</v>
      </c>
    </row>
    <row r="1698" spans="1:3" x14ac:dyDescent="0.3">
      <c r="A1698" t="s">
        <v>3719</v>
      </c>
      <c r="B1698" t="s">
        <v>24</v>
      </c>
      <c r="C1698" t="s">
        <v>108</v>
      </c>
    </row>
    <row r="1699" spans="1:3" x14ac:dyDescent="0.3">
      <c r="A1699" t="s">
        <v>502</v>
      </c>
      <c r="B1699" t="s">
        <v>24</v>
      </c>
      <c r="C1699" t="s">
        <v>108</v>
      </c>
    </row>
    <row r="1700" spans="1:3" x14ac:dyDescent="0.3">
      <c r="A1700" t="s">
        <v>502</v>
      </c>
      <c r="B1700" t="s">
        <v>24</v>
      </c>
      <c r="C1700" t="s">
        <v>108</v>
      </c>
    </row>
    <row r="1701" spans="1:3" x14ac:dyDescent="0.3">
      <c r="A1701" t="s">
        <v>3720</v>
      </c>
      <c r="B1701" t="s">
        <v>24</v>
      </c>
      <c r="C1701" t="s">
        <v>93</v>
      </c>
    </row>
    <row r="1702" spans="1:3" x14ac:dyDescent="0.3">
      <c r="A1702" t="s">
        <v>859</v>
      </c>
      <c r="B1702" t="s">
        <v>24</v>
      </c>
      <c r="C1702" t="s">
        <v>93</v>
      </c>
    </row>
    <row r="1703" spans="1:3" x14ac:dyDescent="0.3">
      <c r="A1703" t="s">
        <v>3721</v>
      </c>
      <c r="B1703" t="s">
        <v>24</v>
      </c>
      <c r="C1703" t="s">
        <v>93</v>
      </c>
    </row>
    <row r="1704" spans="1:3" x14ac:dyDescent="0.3">
      <c r="A1704" t="s">
        <v>859</v>
      </c>
      <c r="B1704" t="s">
        <v>24</v>
      </c>
      <c r="C1704" t="s">
        <v>93</v>
      </c>
    </row>
    <row r="1705" spans="1:3" x14ac:dyDescent="0.3">
      <c r="A1705" t="s">
        <v>240</v>
      </c>
      <c r="B1705" t="s">
        <v>24</v>
      </c>
      <c r="C1705" t="s">
        <v>108</v>
      </c>
    </row>
    <row r="1706" spans="1:3" x14ac:dyDescent="0.3">
      <c r="A1706" t="s">
        <v>240</v>
      </c>
      <c r="B1706" t="s">
        <v>24</v>
      </c>
      <c r="C1706" t="s">
        <v>108</v>
      </c>
    </row>
    <row r="1707" spans="1:3" x14ac:dyDescent="0.3">
      <c r="A1707" t="s">
        <v>3722</v>
      </c>
      <c r="B1707" t="s">
        <v>24</v>
      </c>
      <c r="C1707" t="s">
        <v>108</v>
      </c>
    </row>
    <row r="1708" spans="1:3" x14ac:dyDescent="0.3">
      <c r="A1708" t="s">
        <v>3723</v>
      </c>
      <c r="B1708" t="s">
        <v>24</v>
      </c>
      <c r="C1708" t="s">
        <v>108</v>
      </c>
    </row>
    <row r="1709" spans="1:3" x14ac:dyDescent="0.3">
      <c r="A1709" t="s">
        <v>3724</v>
      </c>
      <c r="B1709" t="s">
        <v>24</v>
      </c>
      <c r="C1709" t="s">
        <v>108</v>
      </c>
    </row>
    <row r="1710" spans="1:3" x14ac:dyDescent="0.3">
      <c r="A1710" t="s">
        <v>3725</v>
      </c>
      <c r="B1710" t="s">
        <v>24</v>
      </c>
      <c r="C1710" t="s">
        <v>93</v>
      </c>
    </row>
    <row r="1711" spans="1:3" x14ac:dyDescent="0.3">
      <c r="A1711" t="s">
        <v>3726</v>
      </c>
      <c r="B1711" t="s">
        <v>24</v>
      </c>
      <c r="C1711" t="s">
        <v>3788</v>
      </c>
    </row>
    <row r="1712" spans="1:3" x14ac:dyDescent="0.3">
      <c r="A1712" t="s">
        <v>856</v>
      </c>
      <c r="B1712" t="s">
        <v>24</v>
      </c>
      <c r="C1712" t="s">
        <v>108</v>
      </c>
    </row>
    <row r="1713" spans="1:3" x14ac:dyDescent="0.3">
      <c r="A1713" t="s">
        <v>3727</v>
      </c>
      <c r="B1713" t="s">
        <v>24</v>
      </c>
      <c r="C1713" t="s">
        <v>93</v>
      </c>
    </row>
    <row r="1714" spans="1:3" x14ac:dyDescent="0.3">
      <c r="A1714" t="s">
        <v>812</v>
      </c>
      <c r="B1714" t="s">
        <v>24</v>
      </c>
      <c r="C1714" t="s">
        <v>108</v>
      </c>
    </row>
    <row r="1715" spans="1:3" x14ac:dyDescent="0.3">
      <c r="A1715" t="s">
        <v>3074</v>
      </c>
      <c r="B1715" t="s">
        <v>24</v>
      </c>
      <c r="C1715" t="s">
        <v>108</v>
      </c>
    </row>
    <row r="1716" spans="1:3" x14ac:dyDescent="0.3">
      <c r="A1716" t="s">
        <v>3728</v>
      </c>
      <c r="B1716" t="s">
        <v>24</v>
      </c>
      <c r="C1716" t="s">
        <v>108</v>
      </c>
    </row>
    <row r="1717" spans="1:3" x14ac:dyDescent="0.3">
      <c r="A1717" t="s">
        <v>3729</v>
      </c>
      <c r="B1717" t="s">
        <v>24</v>
      </c>
      <c r="C1717" t="s">
        <v>93</v>
      </c>
    </row>
    <row r="1718" spans="1:3" x14ac:dyDescent="0.3">
      <c r="A1718" t="s">
        <v>230</v>
      </c>
      <c r="B1718" t="s">
        <v>24</v>
      </c>
      <c r="C1718" t="s">
        <v>108</v>
      </c>
    </row>
    <row r="1719" spans="1:3" x14ac:dyDescent="0.3">
      <c r="A1719" t="s">
        <v>214</v>
      </c>
      <c r="B1719" t="s">
        <v>24</v>
      </c>
      <c r="C1719" t="s">
        <v>108</v>
      </c>
    </row>
    <row r="1720" spans="1:3" x14ac:dyDescent="0.3">
      <c r="A1720" t="s">
        <v>3493</v>
      </c>
      <c r="B1720" t="s">
        <v>24</v>
      </c>
      <c r="C1720" t="s">
        <v>108</v>
      </c>
    </row>
    <row r="1721" spans="1:3" x14ac:dyDescent="0.3">
      <c r="A1721" t="s">
        <v>230</v>
      </c>
      <c r="B1721" t="s">
        <v>24</v>
      </c>
      <c r="C1721" t="s">
        <v>108</v>
      </c>
    </row>
    <row r="1722" spans="1:3" x14ac:dyDescent="0.3">
      <c r="A1722" t="s">
        <v>3730</v>
      </c>
      <c r="B1722" t="s">
        <v>24</v>
      </c>
      <c r="C1722" t="s">
        <v>93</v>
      </c>
    </row>
    <row r="1723" spans="1:3" x14ac:dyDescent="0.3">
      <c r="A1723" t="s">
        <v>690</v>
      </c>
      <c r="B1723" t="s">
        <v>24</v>
      </c>
      <c r="C1723" t="s">
        <v>108</v>
      </c>
    </row>
    <row r="1724" spans="1:3" x14ac:dyDescent="0.3">
      <c r="A1724" t="s">
        <v>839</v>
      </c>
      <c r="B1724" t="s">
        <v>24</v>
      </c>
      <c r="C1724" t="s">
        <v>108</v>
      </c>
    </row>
    <row r="1725" spans="1:3" x14ac:dyDescent="0.3">
      <c r="A1725" t="s">
        <v>3731</v>
      </c>
      <c r="B1725" t="s">
        <v>24</v>
      </c>
      <c r="C1725" t="s">
        <v>93</v>
      </c>
    </row>
    <row r="1726" spans="1:3" x14ac:dyDescent="0.3">
      <c r="A1726" t="s">
        <v>3732</v>
      </c>
      <c r="B1726" t="s">
        <v>24</v>
      </c>
      <c r="C1726" t="s">
        <v>3788</v>
      </c>
    </row>
    <row r="1727" spans="1:3" x14ac:dyDescent="0.3">
      <c r="A1727" t="s">
        <v>244</v>
      </c>
      <c r="B1727" t="s">
        <v>24</v>
      </c>
      <c r="C1727" t="s">
        <v>108</v>
      </c>
    </row>
    <row r="1728" spans="1:3" x14ac:dyDescent="0.3">
      <c r="A1728" t="s">
        <v>574</v>
      </c>
      <c r="B1728" t="s">
        <v>24</v>
      </c>
      <c r="C1728" t="s">
        <v>93</v>
      </c>
    </row>
    <row r="1729" spans="1:3" x14ac:dyDescent="0.3">
      <c r="A1729" t="s">
        <v>3733</v>
      </c>
      <c r="B1729" t="s">
        <v>24</v>
      </c>
      <c r="C1729" t="s">
        <v>108</v>
      </c>
    </row>
    <row r="1730" spans="1:3" x14ac:dyDescent="0.3">
      <c r="A1730" t="s">
        <v>230</v>
      </c>
      <c r="B1730" t="s">
        <v>24</v>
      </c>
      <c r="C1730" t="s">
        <v>108</v>
      </c>
    </row>
    <row r="1731" spans="1:3" x14ac:dyDescent="0.3">
      <c r="A1731" t="s">
        <v>244</v>
      </c>
      <c r="B1731" t="s">
        <v>24</v>
      </c>
      <c r="C1731" t="s">
        <v>108</v>
      </c>
    </row>
    <row r="1732" spans="1:3" x14ac:dyDescent="0.3">
      <c r="A1732" t="s">
        <v>222</v>
      </c>
      <c r="B1732" t="s">
        <v>24</v>
      </c>
      <c r="C1732" t="s">
        <v>108</v>
      </c>
    </row>
    <row r="1733" spans="1:3" x14ac:dyDescent="0.3">
      <c r="A1733" t="s">
        <v>789</v>
      </c>
      <c r="B1733" t="s">
        <v>24</v>
      </c>
      <c r="C1733" t="s">
        <v>108</v>
      </c>
    </row>
    <row r="1734" spans="1:3" x14ac:dyDescent="0.3">
      <c r="A1734" t="s">
        <v>3734</v>
      </c>
      <c r="B1734" t="s">
        <v>24</v>
      </c>
      <c r="C1734" t="s">
        <v>108</v>
      </c>
    </row>
    <row r="1735" spans="1:3" x14ac:dyDescent="0.3">
      <c r="A1735" t="s">
        <v>3735</v>
      </c>
      <c r="B1735" t="s">
        <v>24</v>
      </c>
      <c r="C1735" t="s">
        <v>108</v>
      </c>
    </row>
    <row r="1736" spans="1:3" x14ac:dyDescent="0.3">
      <c r="A1736" t="s">
        <v>3736</v>
      </c>
      <c r="B1736" t="s">
        <v>24</v>
      </c>
      <c r="C1736" t="s">
        <v>108</v>
      </c>
    </row>
    <row r="1737" spans="1:3" x14ac:dyDescent="0.3">
      <c r="A1737" t="s">
        <v>2049</v>
      </c>
      <c r="B1737" t="s">
        <v>24</v>
      </c>
      <c r="C1737" t="s">
        <v>108</v>
      </c>
    </row>
    <row r="1738" spans="1:3" x14ac:dyDescent="0.3">
      <c r="A1738" t="s">
        <v>3737</v>
      </c>
      <c r="B1738" t="s">
        <v>24</v>
      </c>
      <c r="C1738" t="s">
        <v>93</v>
      </c>
    </row>
    <row r="1739" spans="1:3" x14ac:dyDescent="0.3">
      <c r="A1739" t="s">
        <v>3738</v>
      </c>
      <c r="B1739" t="s">
        <v>24</v>
      </c>
      <c r="C1739" t="s">
        <v>108</v>
      </c>
    </row>
    <row r="1740" spans="1:3" x14ac:dyDescent="0.3">
      <c r="A1740" t="s">
        <v>24</v>
      </c>
      <c r="B1740" t="s">
        <v>24</v>
      </c>
      <c r="C1740" t="s">
        <v>3788</v>
      </c>
    </row>
    <row r="1741" spans="1:3" x14ac:dyDescent="0.3">
      <c r="A1741" t="s">
        <v>502</v>
      </c>
      <c r="B1741" t="s">
        <v>24</v>
      </c>
      <c r="C1741" t="s">
        <v>108</v>
      </c>
    </row>
    <row r="1742" spans="1:3" x14ac:dyDescent="0.3">
      <c r="A1742" t="s">
        <v>3739</v>
      </c>
      <c r="B1742" t="s">
        <v>24</v>
      </c>
      <c r="C1742" t="s">
        <v>108</v>
      </c>
    </row>
    <row r="1743" spans="1:3" x14ac:dyDescent="0.3">
      <c r="A1743" t="s">
        <v>230</v>
      </c>
      <c r="B1743" t="s">
        <v>24</v>
      </c>
      <c r="C1743" t="s">
        <v>108</v>
      </c>
    </row>
    <row r="1744" spans="1:3" x14ac:dyDescent="0.3">
      <c r="A1744" t="s">
        <v>3740</v>
      </c>
      <c r="B1744" t="s">
        <v>24</v>
      </c>
      <c r="C1744" t="s">
        <v>108</v>
      </c>
    </row>
    <row r="1745" spans="1:3" x14ac:dyDescent="0.3">
      <c r="A1745" t="s">
        <v>519</v>
      </c>
      <c r="B1745" t="s">
        <v>24</v>
      </c>
      <c r="C1745" t="s">
        <v>108</v>
      </c>
    </row>
    <row r="1746" spans="1:3" x14ac:dyDescent="0.3">
      <c r="A1746" t="s">
        <v>365</v>
      </c>
      <c r="B1746" t="s">
        <v>24</v>
      </c>
      <c r="C1746" t="s">
        <v>93</v>
      </c>
    </row>
    <row r="1747" spans="1:3" x14ac:dyDescent="0.3">
      <c r="A1747" t="s">
        <v>502</v>
      </c>
      <c r="B1747" t="s">
        <v>24</v>
      </c>
      <c r="C1747" t="s">
        <v>108</v>
      </c>
    </row>
    <row r="1748" spans="1:3" x14ac:dyDescent="0.3">
      <c r="A1748" t="s">
        <v>3741</v>
      </c>
      <c r="B1748" t="s">
        <v>24</v>
      </c>
      <c r="C1748" t="s">
        <v>93</v>
      </c>
    </row>
    <row r="1749" spans="1:3" x14ac:dyDescent="0.3">
      <c r="A1749" t="s">
        <v>240</v>
      </c>
      <c r="B1749" t="s">
        <v>24</v>
      </c>
      <c r="C1749" t="s">
        <v>108</v>
      </c>
    </row>
    <row r="1750" spans="1:3" x14ac:dyDescent="0.3">
      <c r="A1750" t="s">
        <v>230</v>
      </c>
      <c r="B1750" t="s">
        <v>24</v>
      </c>
      <c r="C1750" t="s">
        <v>108</v>
      </c>
    </row>
    <row r="1751" spans="1:3" x14ac:dyDescent="0.3">
      <c r="A1751" t="s">
        <v>3742</v>
      </c>
      <c r="B1751" t="s">
        <v>24</v>
      </c>
      <c r="C1751" t="s">
        <v>93</v>
      </c>
    </row>
    <row r="1752" spans="1:3" x14ac:dyDescent="0.3">
      <c r="A1752" t="s">
        <v>3743</v>
      </c>
      <c r="B1752" t="s">
        <v>24</v>
      </c>
      <c r="C1752" t="s">
        <v>93</v>
      </c>
    </row>
    <row r="1753" spans="1:3" x14ac:dyDescent="0.3">
      <c r="A1753" t="s">
        <v>3744</v>
      </c>
      <c r="B1753" t="s">
        <v>24</v>
      </c>
      <c r="C1753" t="s">
        <v>108</v>
      </c>
    </row>
    <row r="1754" spans="1:3" x14ac:dyDescent="0.3">
      <c r="A1754" t="s">
        <v>396</v>
      </c>
      <c r="B1754" t="s">
        <v>24</v>
      </c>
      <c r="C1754" t="s">
        <v>108</v>
      </c>
    </row>
    <row r="1755" spans="1:3" x14ac:dyDescent="0.3">
      <c r="A1755" t="s">
        <v>236</v>
      </c>
      <c r="B1755" t="s">
        <v>24</v>
      </c>
      <c r="C1755" t="s">
        <v>93</v>
      </c>
    </row>
    <row r="1756" spans="1:3" x14ac:dyDescent="0.3">
      <c r="A1756" t="s">
        <v>3745</v>
      </c>
      <c r="B1756" t="s">
        <v>24</v>
      </c>
      <c r="C1756" t="s">
        <v>108</v>
      </c>
    </row>
    <row r="1757" spans="1:3" x14ac:dyDescent="0.3">
      <c r="A1757" t="s">
        <v>3746</v>
      </c>
      <c r="B1757" t="s">
        <v>24</v>
      </c>
      <c r="C1757" t="s">
        <v>108</v>
      </c>
    </row>
    <row r="1758" spans="1:3" x14ac:dyDescent="0.3">
      <c r="A1758" t="s">
        <v>3747</v>
      </c>
      <c r="B1758" t="s">
        <v>24</v>
      </c>
      <c r="C1758" t="s">
        <v>108</v>
      </c>
    </row>
    <row r="1759" spans="1:3" x14ac:dyDescent="0.3">
      <c r="A1759" t="s">
        <v>212</v>
      </c>
      <c r="B1759" t="s">
        <v>24</v>
      </c>
      <c r="C1759" t="s">
        <v>108</v>
      </c>
    </row>
    <row r="1760" spans="1:3" x14ac:dyDescent="0.3">
      <c r="A1760" t="s">
        <v>3748</v>
      </c>
      <c r="B1760" t="s">
        <v>24</v>
      </c>
      <c r="C1760" t="s">
        <v>108</v>
      </c>
    </row>
    <row r="1761" spans="1:3" x14ac:dyDescent="0.3">
      <c r="A1761" t="s">
        <v>852</v>
      </c>
      <c r="B1761" t="s">
        <v>24</v>
      </c>
      <c r="C1761" t="s">
        <v>108</v>
      </c>
    </row>
    <row r="1762" spans="1:3" x14ac:dyDescent="0.3">
      <c r="A1762" t="s">
        <v>376</v>
      </c>
      <c r="B1762" t="s">
        <v>24</v>
      </c>
      <c r="C1762" t="s">
        <v>108</v>
      </c>
    </row>
    <row r="1763" spans="1:3" x14ac:dyDescent="0.3">
      <c r="A1763" t="s">
        <v>192</v>
      </c>
      <c r="B1763" t="s">
        <v>24</v>
      </c>
      <c r="C1763" t="s">
        <v>3799</v>
      </c>
    </row>
    <row r="1764" spans="1:3" x14ac:dyDescent="0.3">
      <c r="A1764" t="s">
        <v>460</v>
      </c>
      <c r="B1764" t="s">
        <v>24</v>
      </c>
      <c r="C1764" t="s">
        <v>108</v>
      </c>
    </row>
    <row r="1765" spans="1:3" x14ac:dyDescent="0.3">
      <c r="A1765" t="s">
        <v>3749</v>
      </c>
      <c r="B1765" t="s">
        <v>24</v>
      </c>
      <c r="C1765" t="s">
        <v>108</v>
      </c>
    </row>
    <row r="1766" spans="1:3" x14ac:dyDescent="0.3">
      <c r="A1766" t="s">
        <v>477</v>
      </c>
      <c r="B1766" t="s">
        <v>24</v>
      </c>
      <c r="C1766" t="s">
        <v>93</v>
      </c>
    </row>
    <row r="1767" spans="1:3" x14ac:dyDescent="0.3">
      <c r="A1767" t="s">
        <v>3750</v>
      </c>
      <c r="B1767" t="s">
        <v>24</v>
      </c>
      <c r="C1767" t="s">
        <v>108</v>
      </c>
    </row>
    <row r="1768" spans="1:3" x14ac:dyDescent="0.3">
      <c r="A1768" t="s">
        <v>474</v>
      </c>
      <c r="B1768" t="s">
        <v>24</v>
      </c>
      <c r="C1768" t="s">
        <v>93</v>
      </c>
    </row>
    <row r="1769" spans="1:3" x14ac:dyDescent="0.3">
      <c r="A1769" t="s">
        <v>3751</v>
      </c>
      <c r="B1769" t="s">
        <v>24</v>
      </c>
      <c r="C1769" t="s">
        <v>93</v>
      </c>
    </row>
    <row r="1770" spans="1:3" x14ac:dyDescent="0.3">
      <c r="A1770" t="s">
        <v>240</v>
      </c>
      <c r="B1770" t="s">
        <v>24</v>
      </c>
      <c r="C1770" t="s">
        <v>108</v>
      </c>
    </row>
    <row r="1771" spans="1:3" x14ac:dyDescent="0.3">
      <c r="A1771" t="s">
        <v>3752</v>
      </c>
      <c r="B1771" t="s">
        <v>24</v>
      </c>
      <c r="C1771" t="s">
        <v>108</v>
      </c>
    </row>
    <row r="1772" spans="1:3" x14ac:dyDescent="0.3">
      <c r="A1772" t="s">
        <v>3753</v>
      </c>
      <c r="B1772" t="s">
        <v>24</v>
      </c>
      <c r="C1772" t="s">
        <v>108</v>
      </c>
    </row>
    <row r="1773" spans="1:3" x14ac:dyDescent="0.3">
      <c r="A1773" t="s">
        <v>707</v>
      </c>
      <c r="B1773" t="s">
        <v>24</v>
      </c>
      <c r="C1773" t="s">
        <v>93</v>
      </c>
    </row>
    <row r="1774" spans="1:3" x14ac:dyDescent="0.3">
      <c r="A1774" t="s">
        <v>230</v>
      </c>
      <c r="B1774" t="s">
        <v>24</v>
      </c>
      <c r="C1774" t="s">
        <v>108</v>
      </c>
    </row>
    <row r="1775" spans="1:3" x14ac:dyDescent="0.3">
      <c r="A1775" t="s">
        <v>313</v>
      </c>
      <c r="B1775" t="s">
        <v>24</v>
      </c>
      <c r="C1775" t="s">
        <v>108</v>
      </c>
    </row>
    <row r="1776" spans="1:3" x14ac:dyDescent="0.3">
      <c r="A1776" t="s">
        <v>517</v>
      </c>
      <c r="B1776" t="s">
        <v>24</v>
      </c>
      <c r="C1776" t="s">
        <v>93</v>
      </c>
    </row>
    <row r="1777" spans="1:3" x14ac:dyDescent="0.3">
      <c r="A1777" t="s">
        <v>3754</v>
      </c>
      <c r="B1777" t="s">
        <v>24</v>
      </c>
      <c r="C1777" t="s">
        <v>108</v>
      </c>
    </row>
    <row r="1778" spans="1:3" x14ac:dyDescent="0.3">
      <c r="A1778" t="s">
        <v>222</v>
      </c>
      <c r="B1778" t="s">
        <v>24</v>
      </c>
      <c r="C1778" t="s">
        <v>108</v>
      </c>
    </row>
    <row r="1779" spans="1:3" x14ac:dyDescent="0.3">
      <c r="A1779" t="s">
        <v>250</v>
      </c>
      <c r="B1779" t="s">
        <v>24</v>
      </c>
      <c r="C1779" t="s">
        <v>93</v>
      </c>
    </row>
    <row r="1780" spans="1:3" x14ac:dyDescent="0.3">
      <c r="A1780" t="s">
        <v>772</v>
      </c>
      <c r="B1780" t="s">
        <v>24</v>
      </c>
      <c r="C1780" t="s">
        <v>108</v>
      </c>
    </row>
    <row r="1781" spans="1:3" x14ac:dyDescent="0.3">
      <c r="A1781" t="s">
        <v>3755</v>
      </c>
      <c r="B1781" t="s">
        <v>24</v>
      </c>
      <c r="C1781" t="s">
        <v>3788</v>
      </c>
    </row>
    <row r="1782" spans="1:3" x14ac:dyDescent="0.3">
      <c r="A1782" t="s">
        <v>222</v>
      </c>
      <c r="B1782" t="s">
        <v>24</v>
      </c>
      <c r="C1782" t="s">
        <v>108</v>
      </c>
    </row>
    <row r="1783" spans="1:3" x14ac:dyDescent="0.3">
      <c r="A1783" t="s">
        <v>783</v>
      </c>
      <c r="B1783" t="s">
        <v>24</v>
      </c>
      <c r="C1783" t="s">
        <v>93</v>
      </c>
    </row>
    <row r="1784" spans="1:3" x14ac:dyDescent="0.3">
      <c r="A1784" t="s">
        <v>240</v>
      </c>
      <c r="B1784" t="s">
        <v>24</v>
      </c>
      <c r="C1784" t="s">
        <v>108</v>
      </c>
    </row>
    <row r="1785" spans="1:3" x14ac:dyDescent="0.3">
      <c r="A1785" t="s">
        <v>3756</v>
      </c>
      <c r="B1785" t="s">
        <v>24</v>
      </c>
      <c r="C1785" t="s">
        <v>108</v>
      </c>
    </row>
    <row r="1786" spans="1:3" x14ac:dyDescent="0.3">
      <c r="A1786" t="s">
        <v>864</v>
      </c>
      <c r="B1786" t="s">
        <v>24</v>
      </c>
      <c r="C1786" t="s">
        <v>108</v>
      </c>
    </row>
    <row r="1787" spans="1:3" x14ac:dyDescent="0.3">
      <c r="A1787" t="s">
        <v>3757</v>
      </c>
      <c r="B1787" t="s">
        <v>24</v>
      </c>
      <c r="C1787" t="s">
        <v>108</v>
      </c>
    </row>
    <row r="1788" spans="1:3" x14ac:dyDescent="0.3">
      <c r="A1788" t="s">
        <v>597</v>
      </c>
      <c r="B1788" t="s">
        <v>24</v>
      </c>
      <c r="C1788" t="s">
        <v>108</v>
      </c>
    </row>
    <row r="1789" spans="1:3" x14ac:dyDescent="0.3">
      <c r="A1789" t="s">
        <v>222</v>
      </c>
      <c r="B1789" t="s">
        <v>24</v>
      </c>
      <c r="C1789" t="s">
        <v>108</v>
      </c>
    </row>
    <row r="1790" spans="1:3" x14ac:dyDescent="0.3">
      <c r="A1790" t="s">
        <v>230</v>
      </c>
      <c r="B1790" t="s">
        <v>24</v>
      </c>
      <c r="C1790" t="s">
        <v>108</v>
      </c>
    </row>
    <row r="1791" spans="1:3" x14ac:dyDescent="0.3">
      <c r="A1791" t="s">
        <v>3758</v>
      </c>
      <c r="B1791" t="s">
        <v>24</v>
      </c>
      <c r="C1791" t="s">
        <v>108</v>
      </c>
    </row>
    <row r="1792" spans="1:3" x14ac:dyDescent="0.3">
      <c r="A1792" t="s">
        <v>193</v>
      </c>
      <c r="B1792" t="s">
        <v>24</v>
      </c>
      <c r="C1792" t="s">
        <v>108</v>
      </c>
    </row>
    <row r="1793" spans="1:3" x14ac:dyDescent="0.3">
      <c r="A1793" t="s">
        <v>3759</v>
      </c>
      <c r="B1793" t="s">
        <v>24</v>
      </c>
      <c r="C1793" t="s">
        <v>108</v>
      </c>
    </row>
    <row r="1794" spans="1:3" x14ac:dyDescent="0.3">
      <c r="A1794" t="s">
        <v>3760</v>
      </c>
      <c r="B1794" t="s">
        <v>24</v>
      </c>
      <c r="C1794" t="s">
        <v>93</v>
      </c>
    </row>
    <row r="1795" spans="1:3" x14ac:dyDescent="0.3">
      <c r="A1795" t="s">
        <v>3761</v>
      </c>
      <c r="B1795" t="s">
        <v>24</v>
      </c>
      <c r="C1795" t="s">
        <v>93</v>
      </c>
    </row>
    <row r="1796" spans="1:3" x14ac:dyDescent="0.3">
      <c r="A1796" t="s">
        <v>222</v>
      </c>
      <c r="B1796" t="s">
        <v>24</v>
      </c>
      <c r="C1796" t="s">
        <v>108</v>
      </c>
    </row>
    <row r="1797" spans="1:3" x14ac:dyDescent="0.3">
      <c r="A1797" t="s">
        <v>3762</v>
      </c>
      <c r="B1797" t="s">
        <v>24</v>
      </c>
      <c r="C1797" t="s">
        <v>93</v>
      </c>
    </row>
    <row r="1798" spans="1:3" x14ac:dyDescent="0.3">
      <c r="A1798" t="s">
        <v>3763</v>
      </c>
      <c r="B1798" t="s">
        <v>24</v>
      </c>
      <c r="C1798" t="s">
        <v>93</v>
      </c>
    </row>
    <row r="1799" spans="1:3" x14ac:dyDescent="0.3">
      <c r="A1799" t="s">
        <v>3764</v>
      </c>
      <c r="B1799" t="s">
        <v>24</v>
      </c>
      <c r="C1799" t="s">
        <v>108</v>
      </c>
    </row>
    <row r="1800" spans="1:3" x14ac:dyDescent="0.3">
      <c r="A1800" t="s">
        <v>3765</v>
      </c>
      <c r="B1800" t="s">
        <v>24</v>
      </c>
      <c r="C1800" t="s">
        <v>108</v>
      </c>
    </row>
    <row r="1801" spans="1:3" x14ac:dyDescent="0.3">
      <c r="A1801" t="s">
        <v>3766</v>
      </c>
      <c r="B1801" t="s">
        <v>24</v>
      </c>
      <c r="C1801" t="s">
        <v>3790</v>
      </c>
    </row>
    <row r="1802" spans="1:3" x14ac:dyDescent="0.3">
      <c r="A1802" t="s">
        <v>3767</v>
      </c>
      <c r="B1802" t="s">
        <v>24</v>
      </c>
      <c r="C1802" t="s">
        <v>108</v>
      </c>
    </row>
    <row r="1803" spans="1:3" x14ac:dyDescent="0.3">
      <c r="A1803" t="s">
        <v>3768</v>
      </c>
      <c r="B1803" t="s">
        <v>24</v>
      </c>
      <c r="C1803" t="s">
        <v>93</v>
      </c>
    </row>
    <row r="1804" spans="1:3" x14ac:dyDescent="0.3">
      <c r="A1804" t="s">
        <v>3769</v>
      </c>
      <c r="B1804" t="s">
        <v>24</v>
      </c>
      <c r="C1804" t="s">
        <v>3788</v>
      </c>
    </row>
    <row r="1805" spans="1:3" x14ac:dyDescent="0.3">
      <c r="A1805" t="s">
        <v>230</v>
      </c>
      <c r="B1805" t="s">
        <v>24</v>
      </c>
      <c r="C1805" t="s">
        <v>108</v>
      </c>
    </row>
    <row r="1806" spans="1:3" x14ac:dyDescent="0.3">
      <c r="A1806" t="s">
        <v>597</v>
      </c>
      <c r="B1806" t="s">
        <v>24</v>
      </c>
      <c r="C1806" t="s">
        <v>108</v>
      </c>
    </row>
    <row r="1807" spans="1:3" x14ac:dyDescent="0.3">
      <c r="A1807" t="s">
        <v>3770</v>
      </c>
      <c r="B1807" t="s">
        <v>24</v>
      </c>
      <c r="C1807" t="s">
        <v>108</v>
      </c>
    </row>
    <row r="1808" spans="1:3" x14ac:dyDescent="0.3">
      <c r="A1808" t="s">
        <v>1337</v>
      </c>
      <c r="B1808" t="s">
        <v>24</v>
      </c>
      <c r="C1808" t="s">
        <v>108</v>
      </c>
    </row>
    <row r="1809" spans="1:3" x14ac:dyDescent="0.3">
      <c r="A1809" t="s">
        <v>3771</v>
      </c>
      <c r="B1809" t="s">
        <v>24</v>
      </c>
      <c r="C1809" t="s">
        <v>93</v>
      </c>
    </row>
    <row r="1810" spans="1:3" x14ac:dyDescent="0.3">
      <c r="A1810" t="s">
        <v>3772</v>
      </c>
      <c r="B1810" t="s">
        <v>24</v>
      </c>
      <c r="C1810" t="s">
        <v>3788</v>
      </c>
    </row>
    <row r="1811" spans="1:3" x14ac:dyDescent="0.3">
      <c r="A1811" t="s">
        <v>3773</v>
      </c>
      <c r="B1811" t="s">
        <v>24</v>
      </c>
      <c r="C1811" t="s">
        <v>3790</v>
      </c>
    </row>
    <row r="1812" spans="1:3" x14ac:dyDescent="0.3">
      <c r="A1812" t="s">
        <v>3774</v>
      </c>
      <c r="B1812" t="s">
        <v>24</v>
      </c>
      <c r="C1812" t="s">
        <v>93</v>
      </c>
    </row>
    <row r="1813" spans="1:3" x14ac:dyDescent="0.3">
      <c r="A1813" t="s">
        <v>3775</v>
      </c>
      <c r="B1813" t="s">
        <v>24</v>
      </c>
      <c r="C1813" t="s">
        <v>93</v>
      </c>
    </row>
    <row r="1814" spans="1:3" x14ac:dyDescent="0.3">
      <c r="A1814" t="s">
        <v>502</v>
      </c>
      <c r="B1814" t="s">
        <v>24</v>
      </c>
      <c r="C1814" t="s">
        <v>108</v>
      </c>
    </row>
    <row r="1815" spans="1:3" x14ac:dyDescent="0.3">
      <c r="A1815" t="s">
        <v>3776</v>
      </c>
      <c r="B1815" t="s">
        <v>24</v>
      </c>
      <c r="C1815" t="s">
        <v>108</v>
      </c>
    </row>
    <row r="1816" spans="1:3" x14ac:dyDescent="0.3">
      <c r="A1816" t="s">
        <v>3777</v>
      </c>
      <c r="B1816" t="s">
        <v>24</v>
      </c>
      <c r="C1816" t="s">
        <v>93</v>
      </c>
    </row>
    <row r="1817" spans="1:3" x14ac:dyDescent="0.3">
      <c r="A1817" t="s">
        <v>794</v>
      </c>
      <c r="B1817" t="s">
        <v>24</v>
      </c>
      <c r="C1817" t="s">
        <v>3788</v>
      </c>
    </row>
    <row r="1818" spans="1:3" x14ac:dyDescent="0.3">
      <c r="A1818" t="s">
        <v>3726</v>
      </c>
      <c r="B1818" t="s">
        <v>24</v>
      </c>
      <c r="C1818" t="s">
        <v>3788</v>
      </c>
    </row>
    <row r="1819" spans="1:3" x14ac:dyDescent="0.3">
      <c r="A1819" t="s">
        <v>3778</v>
      </c>
      <c r="B1819" t="s">
        <v>24</v>
      </c>
      <c r="C1819" t="s">
        <v>93</v>
      </c>
    </row>
    <row r="1820" spans="1:3" x14ac:dyDescent="0.3">
      <c r="A1820" t="s">
        <v>3779</v>
      </c>
      <c r="B1820" t="s">
        <v>24</v>
      </c>
      <c r="C1820" t="s">
        <v>108</v>
      </c>
    </row>
    <row r="1821" spans="1:3" x14ac:dyDescent="0.3">
      <c r="A1821" t="s">
        <v>820</v>
      </c>
      <c r="B1821" t="s">
        <v>24</v>
      </c>
      <c r="C1821" t="s">
        <v>108</v>
      </c>
    </row>
    <row r="1822" spans="1:3" x14ac:dyDescent="0.3">
      <c r="A1822" t="s">
        <v>3780</v>
      </c>
      <c r="B1822" t="s">
        <v>24</v>
      </c>
      <c r="C1822" t="s">
        <v>93</v>
      </c>
    </row>
    <row r="1823" spans="1:3" x14ac:dyDescent="0.3">
      <c r="A1823" t="s">
        <v>702</v>
      </c>
      <c r="B1823" t="s">
        <v>24</v>
      </c>
      <c r="C1823" t="s">
        <v>3789</v>
      </c>
    </row>
    <row r="1824" spans="1:3" x14ac:dyDescent="0.3">
      <c r="A1824" t="s">
        <v>313</v>
      </c>
      <c r="B1824" t="s">
        <v>24</v>
      </c>
      <c r="C1824" t="s">
        <v>108</v>
      </c>
    </row>
    <row r="1825" spans="1:3" x14ac:dyDescent="0.3">
      <c r="A1825" t="s">
        <v>839</v>
      </c>
      <c r="B1825" t="s">
        <v>24</v>
      </c>
      <c r="C1825" t="s">
        <v>108</v>
      </c>
    </row>
    <row r="1826" spans="1:3" x14ac:dyDescent="0.3">
      <c r="A1826" t="s">
        <v>3781</v>
      </c>
      <c r="B1826" t="s">
        <v>24</v>
      </c>
      <c r="C1826" t="s">
        <v>93</v>
      </c>
    </row>
    <row r="1827" spans="1:3" x14ac:dyDescent="0.3">
      <c r="A1827" t="s">
        <v>314</v>
      </c>
      <c r="B1827" t="s">
        <v>24</v>
      </c>
      <c r="C1827" t="s">
        <v>108</v>
      </c>
    </row>
    <row r="1828" spans="1:3" x14ac:dyDescent="0.3">
      <c r="A1828" t="s">
        <v>841</v>
      </c>
      <c r="B1828" t="s">
        <v>24</v>
      </c>
      <c r="C1828" t="s">
        <v>108</v>
      </c>
    </row>
    <row r="1829" spans="1:3" x14ac:dyDescent="0.3">
      <c r="A1829" t="s">
        <v>3782</v>
      </c>
      <c r="B1829" t="s">
        <v>24</v>
      </c>
      <c r="C1829" t="s">
        <v>3789</v>
      </c>
    </row>
    <row r="1830" spans="1:3" x14ac:dyDescent="0.3">
      <c r="A1830" t="s">
        <v>222</v>
      </c>
      <c r="B1830" t="s">
        <v>24</v>
      </c>
      <c r="C1830" t="s">
        <v>108</v>
      </c>
    </row>
    <row r="1831" spans="1:3" x14ac:dyDescent="0.3">
      <c r="A1831" t="s">
        <v>476</v>
      </c>
      <c r="B1831" t="s">
        <v>24</v>
      </c>
      <c r="C1831" t="s">
        <v>3789</v>
      </c>
    </row>
    <row r="1832" spans="1:3" x14ac:dyDescent="0.3">
      <c r="A1832" t="s">
        <v>3783</v>
      </c>
      <c r="B1832" t="s">
        <v>24</v>
      </c>
      <c r="C1832" t="s">
        <v>93</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B19C69-A643-4E06-A387-3DDF5DA346B5}">
  <dimension ref="A1:C1003"/>
  <sheetViews>
    <sheetView workbookViewId="0">
      <selection activeCell="I9" sqref="I9"/>
    </sheetView>
  </sheetViews>
  <sheetFormatPr defaultRowHeight="14.4" x14ac:dyDescent="0.3"/>
  <cols>
    <col min="1" max="1" width="17.44140625" customWidth="1"/>
    <col min="2" max="2" width="29.6640625" customWidth="1"/>
    <col min="3" max="3" width="19.5546875" customWidth="1"/>
  </cols>
  <sheetData>
    <row r="1" spans="1:3" x14ac:dyDescent="0.3">
      <c r="A1" s="4" t="s">
        <v>3796</v>
      </c>
    </row>
    <row r="3" spans="1:3" x14ac:dyDescent="0.3">
      <c r="A3" t="s">
        <v>3794</v>
      </c>
      <c r="B3" t="s">
        <v>3797</v>
      </c>
      <c r="C3" t="s">
        <v>3795</v>
      </c>
    </row>
    <row r="4" spans="1:3" x14ac:dyDescent="0.3">
      <c r="A4" t="s">
        <v>24</v>
      </c>
      <c r="B4" t="s">
        <v>3788</v>
      </c>
      <c r="C4">
        <v>136</v>
      </c>
    </row>
    <row r="5" spans="1:3" x14ac:dyDescent="0.3">
      <c r="A5" t="s">
        <v>24</v>
      </c>
      <c r="B5" t="s">
        <v>3788</v>
      </c>
      <c r="C5">
        <v>149</v>
      </c>
    </row>
    <row r="6" spans="1:3" x14ac:dyDescent="0.3">
      <c r="A6" t="s">
        <v>24</v>
      </c>
      <c r="B6" t="s">
        <v>3788</v>
      </c>
      <c r="C6">
        <v>162</v>
      </c>
    </row>
    <row r="7" spans="1:3" x14ac:dyDescent="0.3">
      <c r="A7" t="s">
        <v>24</v>
      </c>
      <c r="B7" t="s">
        <v>3788</v>
      </c>
      <c r="C7">
        <v>164</v>
      </c>
    </row>
    <row r="8" spans="1:3" x14ac:dyDescent="0.3">
      <c r="A8" t="s">
        <v>24</v>
      </c>
      <c r="B8" t="s">
        <v>3788</v>
      </c>
      <c r="C8">
        <v>166</v>
      </c>
    </row>
    <row r="9" spans="1:3" x14ac:dyDescent="0.3">
      <c r="A9" t="s">
        <v>24</v>
      </c>
      <c r="B9" t="s">
        <v>3788</v>
      </c>
      <c r="C9">
        <v>168</v>
      </c>
    </row>
    <row r="10" spans="1:3" x14ac:dyDescent="0.3">
      <c r="A10" t="s">
        <v>24</v>
      </c>
      <c r="B10" t="s">
        <v>3788</v>
      </c>
      <c r="C10">
        <v>183</v>
      </c>
    </row>
    <row r="11" spans="1:3" x14ac:dyDescent="0.3">
      <c r="A11" t="s">
        <v>24</v>
      </c>
      <c r="B11" t="s">
        <v>3788</v>
      </c>
      <c r="C11">
        <v>185</v>
      </c>
    </row>
    <row r="12" spans="1:3" x14ac:dyDescent="0.3">
      <c r="A12" t="s">
        <v>24</v>
      </c>
      <c r="B12" t="s">
        <v>3788</v>
      </c>
      <c r="C12">
        <v>192</v>
      </c>
    </row>
    <row r="13" spans="1:3" x14ac:dyDescent="0.3">
      <c r="A13" t="s">
        <v>24</v>
      </c>
      <c r="B13" t="s">
        <v>3788</v>
      </c>
      <c r="C13">
        <v>208</v>
      </c>
    </row>
    <row r="14" spans="1:3" x14ac:dyDescent="0.3">
      <c r="A14" t="s">
        <v>24</v>
      </c>
      <c r="B14" t="s">
        <v>3788</v>
      </c>
      <c r="C14">
        <v>209</v>
      </c>
    </row>
    <row r="15" spans="1:3" x14ac:dyDescent="0.3">
      <c r="A15" t="s">
        <v>24</v>
      </c>
      <c r="B15" t="s">
        <v>3788</v>
      </c>
      <c r="C15">
        <v>215</v>
      </c>
    </row>
    <row r="16" spans="1:3" x14ac:dyDescent="0.3">
      <c r="A16" t="s">
        <v>24</v>
      </c>
      <c r="B16" t="s">
        <v>3788</v>
      </c>
      <c r="C16">
        <v>236</v>
      </c>
    </row>
    <row r="17" spans="1:3" x14ac:dyDescent="0.3">
      <c r="A17" t="s">
        <v>24</v>
      </c>
      <c r="B17" t="s">
        <v>3788</v>
      </c>
      <c r="C17">
        <v>243</v>
      </c>
    </row>
    <row r="18" spans="1:3" x14ac:dyDescent="0.3">
      <c r="A18" t="s">
        <v>24</v>
      </c>
      <c r="B18" t="s">
        <v>3788</v>
      </c>
      <c r="C18">
        <v>251</v>
      </c>
    </row>
    <row r="19" spans="1:3" x14ac:dyDescent="0.3">
      <c r="A19" t="s">
        <v>24</v>
      </c>
      <c r="B19" t="s">
        <v>3788</v>
      </c>
      <c r="C19">
        <v>254</v>
      </c>
    </row>
    <row r="20" spans="1:3" x14ac:dyDescent="0.3">
      <c r="A20" t="s">
        <v>24</v>
      </c>
      <c r="B20" t="s">
        <v>3788</v>
      </c>
      <c r="C20">
        <v>255</v>
      </c>
    </row>
    <row r="21" spans="1:3" x14ac:dyDescent="0.3">
      <c r="A21" t="s">
        <v>24</v>
      </c>
      <c r="B21" t="s">
        <v>3788</v>
      </c>
      <c r="C21">
        <v>256</v>
      </c>
    </row>
    <row r="22" spans="1:3" x14ac:dyDescent="0.3">
      <c r="A22" t="s">
        <v>24</v>
      </c>
      <c r="B22" t="s">
        <v>3788</v>
      </c>
      <c r="C22">
        <v>257</v>
      </c>
    </row>
    <row r="23" spans="1:3" x14ac:dyDescent="0.3">
      <c r="A23" t="s">
        <v>24</v>
      </c>
      <c r="B23" t="s">
        <v>3788</v>
      </c>
      <c r="C23">
        <v>258</v>
      </c>
    </row>
    <row r="24" spans="1:3" x14ac:dyDescent="0.3">
      <c r="A24" t="s">
        <v>24</v>
      </c>
      <c r="B24" t="s">
        <v>3788</v>
      </c>
      <c r="C24">
        <v>259</v>
      </c>
    </row>
    <row r="25" spans="1:3" x14ac:dyDescent="0.3">
      <c r="A25" t="s">
        <v>24</v>
      </c>
      <c r="B25" t="s">
        <v>3788</v>
      </c>
      <c r="C25">
        <v>260</v>
      </c>
    </row>
    <row r="26" spans="1:3" x14ac:dyDescent="0.3">
      <c r="A26" t="s">
        <v>24</v>
      </c>
      <c r="B26" t="s">
        <v>3788</v>
      </c>
      <c r="C26">
        <v>261</v>
      </c>
    </row>
    <row r="27" spans="1:3" x14ac:dyDescent="0.3">
      <c r="A27" t="s">
        <v>24</v>
      </c>
      <c r="B27" t="s">
        <v>3788</v>
      </c>
      <c r="C27">
        <v>262</v>
      </c>
    </row>
    <row r="28" spans="1:3" x14ac:dyDescent="0.3">
      <c r="A28" t="s">
        <v>24</v>
      </c>
      <c r="B28" t="s">
        <v>3788</v>
      </c>
      <c r="C28">
        <v>264</v>
      </c>
    </row>
    <row r="29" spans="1:3" x14ac:dyDescent="0.3">
      <c r="A29" t="s">
        <v>139</v>
      </c>
      <c r="B29" t="s">
        <v>3788</v>
      </c>
      <c r="C29">
        <v>265</v>
      </c>
    </row>
    <row r="30" spans="1:3" x14ac:dyDescent="0.3">
      <c r="A30" t="s">
        <v>139</v>
      </c>
      <c r="B30" t="s">
        <v>3788</v>
      </c>
      <c r="C30">
        <v>266</v>
      </c>
    </row>
    <row r="31" spans="1:3" x14ac:dyDescent="0.3">
      <c r="A31" t="s">
        <v>139</v>
      </c>
      <c r="B31" t="s">
        <v>3788</v>
      </c>
      <c r="C31">
        <v>267</v>
      </c>
    </row>
    <row r="32" spans="1:3" x14ac:dyDescent="0.3">
      <c r="A32" t="s">
        <v>139</v>
      </c>
      <c r="B32" t="s">
        <v>3788</v>
      </c>
      <c r="C32">
        <v>268</v>
      </c>
    </row>
    <row r="33" spans="1:3" x14ac:dyDescent="0.3">
      <c r="A33" t="s">
        <v>139</v>
      </c>
      <c r="B33" t="s">
        <v>3788</v>
      </c>
      <c r="C33">
        <v>269</v>
      </c>
    </row>
    <row r="34" spans="1:3" x14ac:dyDescent="0.3">
      <c r="A34" t="s">
        <v>139</v>
      </c>
      <c r="B34" t="s">
        <v>3788</v>
      </c>
      <c r="C34">
        <v>272</v>
      </c>
    </row>
    <row r="35" spans="1:3" x14ac:dyDescent="0.3">
      <c r="A35" t="s">
        <v>139</v>
      </c>
      <c r="B35" t="s">
        <v>3788</v>
      </c>
      <c r="C35">
        <v>275</v>
      </c>
    </row>
    <row r="36" spans="1:3" x14ac:dyDescent="0.3">
      <c r="A36" t="s">
        <v>24</v>
      </c>
      <c r="B36" t="s">
        <v>3788</v>
      </c>
      <c r="C36">
        <v>276</v>
      </c>
    </row>
    <row r="37" spans="1:3" x14ac:dyDescent="0.3">
      <c r="A37" t="s">
        <v>24</v>
      </c>
      <c r="B37" t="s">
        <v>3788</v>
      </c>
      <c r="C37">
        <v>277</v>
      </c>
    </row>
    <row r="38" spans="1:3" x14ac:dyDescent="0.3">
      <c r="A38" t="s">
        <v>139</v>
      </c>
      <c r="B38" t="s">
        <v>3788</v>
      </c>
      <c r="C38">
        <v>280</v>
      </c>
    </row>
    <row r="39" spans="1:3" x14ac:dyDescent="0.3">
      <c r="A39" t="s">
        <v>139</v>
      </c>
      <c r="B39" t="s">
        <v>3788</v>
      </c>
      <c r="C39">
        <v>284</v>
      </c>
    </row>
    <row r="40" spans="1:3" x14ac:dyDescent="0.3">
      <c r="A40" t="s">
        <v>139</v>
      </c>
      <c r="B40" t="s">
        <v>3788</v>
      </c>
      <c r="C40">
        <v>286</v>
      </c>
    </row>
    <row r="41" spans="1:3" x14ac:dyDescent="0.3">
      <c r="A41" t="s">
        <v>139</v>
      </c>
      <c r="B41" t="s">
        <v>3788</v>
      </c>
      <c r="C41">
        <v>288</v>
      </c>
    </row>
    <row r="42" spans="1:3" x14ac:dyDescent="0.3">
      <c r="A42" t="s">
        <v>139</v>
      </c>
      <c r="B42" t="s">
        <v>3788</v>
      </c>
      <c r="C42">
        <v>290</v>
      </c>
    </row>
    <row r="43" spans="1:3" x14ac:dyDescent="0.3">
      <c r="A43" t="s">
        <v>139</v>
      </c>
      <c r="B43" t="s">
        <v>3788</v>
      </c>
      <c r="C43">
        <v>291</v>
      </c>
    </row>
    <row r="44" spans="1:3" x14ac:dyDescent="0.3">
      <c r="A44" t="s">
        <v>139</v>
      </c>
      <c r="B44" t="s">
        <v>3788</v>
      </c>
      <c r="C44">
        <v>292</v>
      </c>
    </row>
    <row r="45" spans="1:3" x14ac:dyDescent="0.3">
      <c r="A45" t="s">
        <v>24</v>
      </c>
      <c r="B45" t="s">
        <v>3788</v>
      </c>
      <c r="C45">
        <v>293</v>
      </c>
    </row>
    <row r="46" spans="1:3" x14ac:dyDescent="0.3">
      <c r="A46" t="s">
        <v>24</v>
      </c>
      <c r="B46" t="s">
        <v>3788</v>
      </c>
      <c r="C46">
        <v>296</v>
      </c>
    </row>
    <row r="47" spans="1:3" x14ac:dyDescent="0.3">
      <c r="A47" t="s">
        <v>139</v>
      </c>
      <c r="B47" t="s">
        <v>3788</v>
      </c>
      <c r="C47">
        <v>299</v>
      </c>
    </row>
    <row r="48" spans="1:3" x14ac:dyDescent="0.3">
      <c r="A48" t="s">
        <v>24</v>
      </c>
      <c r="B48" t="s">
        <v>3788</v>
      </c>
      <c r="C48">
        <v>302</v>
      </c>
    </row>
    <row r="49" spans="1:3" x14ac:dyDescent="0.3">
      <c r="A49" t="s">
        <v>24</v>
      </c>
      <c r="B49" t="s">
        <v>3788</v>
      </c>
      <c r="C49">
        <v>304</v>
      </c>
    </row>
    <row r="50" spans="1:3" x14ac:dyDescent="0.3">
      <c r="A50" t="s">
        <v>139</v>
      </c>
      <c r="B50" t="s">
        <v>3788</v>
      </c>
      <c r="C50">
        <v>306</v>
      </c>
    </row>
    <row r="51" spans="1:3" x14ac:dyDescent="0.3">
      <c r="A51" t="s">
        <v>139</v>
      </c>
      <c r="B51" t="s">
        <v>3788</v>
      </c>
      <c r="C51">
        <v>307</v>
      </c>
    </row>
    <row r="52" spans="1:3" x14ac:dyDescent="0.3">
      <c r="A52" t="s">
        <v>24</v>
      </c>
      <c r="B52" t="s">
        <v>3788</v>
      </c>
      <c r="C52">
        <v>313</v>
      </c>
    </row>
    <row r="53" spans="1:3" x14ac:dyDescent="0.3">
      <c r="A53" t="s">
        <v>139</v>
      </c>
      <c r="B53" t="s">
        <v>3788</v>
      </c>
      <c r="C53">
        <v>316</v>
      </c>
    </row>
    <row r="54" spans="1:3" x14ac:dyDescent="0.3">
      <c r="A54" t="s">
        <v>24</v>
      </c>
      <c r="B54" t="s">
        <v>3788</v>
      </c>
      <c r="C54">
        <v>317</v>
      </c>
    </row>
    <row r="55" spans="1:3" x14ac:dyDescent="0.3">
      <c r="A55" t="s">
        <v>24</v>
      </c>
      <c r="B55" t="s">
        <v>3788</v>
      </c>
      <c r="C55">
        <v>321</v>
      </c>
    </row>
    <row r="56" spans="1:3" x14ac:dyDescent="0.3">
      <c r="A56" t="s">
        <v>24</v>
      </c>
      <c r="B56" t="s">
        <v>3788</v>
      </c>
      <c r="C56">
        <v>322</v>
      </c>
    </row>
    <row r="57" spans="1:3" x14ac:dyDescent="0.3">
      <c r="A57" t="s">
        <v>139</v>
      </c>
      <c r="B57" t="s">
        <v>3788</v>
      </c>
      <c r="C57">
        <v>323</v>
      </c>
    </row>
    <row r="58" spans="1:3" x14ac:dyDescent="0.3">
      <c r="A58" t="s">
        <v>139</v>
      </c>
      <c r="B58" t="s">
        <v>3788</v>
      </c>
      <c r="C58">
        <v>325</v>
      </c>
    </row>
    <row r="59" spans="1:3" x14ac:dyDescent="0.3">
      <c r="A59" t="s">
        <v>139</v>
      </c>
      <c r="B59" t="s">
        <v>3788</v>
      </c>
      <c r="C59">
        <v>327</v>
      </c>
    </row>
    <row r="60" spans="1:3" x14ac:dyDescent="0.3">
      <c r="A60" t="s">
        <v>139</v>
      </c>
      <c r="B60" t="s">
        <v>3788</v>
      </c>
      <c r="C60">
        <v>330</v>
      </c>
    </row>
    <row r="61" spans="1:3" x14ac:dyDescent="0.3">
      <c r="A61" t="s">
        <v>139</v>
      </c>
      <c r="B61" t="s">
        <v>3788</v>
      </c>
      <c r="C61">
        <v>331</v>
      </c>
    </row>
    <row r="62" spans="1:3" x14ac:dyDescent="0.3">
      <c r="A62" t="s">
        <v>139</v>
      </c>
      <c r="B62" t="s">
        <v>3788</v>
      </c>
      <c r="C62">
        <v>332</v>
      </c>
    </row>
    <row r="63" spans="1:3" x14ac:dyDescent="0.3">
      <c r="A63" t="s">
        <v>139</v>
      </c>
      <c r="B63" t="s">
        <v>3788</v>
      </c>
      <c r="C63">
        <v>334</v>
      </c>
    </row>
    <row r="64" spans="1:3" x14ac:dyDescent="0.3">
      <c r="A64" t="s">
        <v>139</v>
      </c>
      <c r="B64" t="s">
        <v>3788</v>
      </c>
      <c r="C64">
        <v>336</v>
      </c>
    </row>
    <row r="65" spans="1:3" x14ac:dyDescent="0.3">
      <c r="A65" t="s">
        <v>139</v>
      </c>
      <c r="B65" t="s">
        <v>3788</v>
      </c>
      <c r="C65">
        <v>339</v>
      </c>
    </row>
    <row r="66" spans="1:3" x14ac:dyDescent="0.3">
      <c r="A66" t="s">
        <v>139</v>
      </c>
      <c r="B66" t="s">
        <v>3788</v>
      </c>
      <c r="C66">
        <v>341</v>
      </c>
    </row>
    <row r="67" spans="1:3" x14ac:dyDescent="0.3">
      <c r="A67" t="s">
        <v>139</v>
      </c>
      <c r="B67" t="s">
        <v>3788</v>
      </c>
      <c r="C67">
        <v>344</v>
      </c>
    </row>
    <row r="68" spans="1:3" x14ac:dyDescent="0.3">
      <c r="A68" t="s">
        <v>139</v>
      </c>
      <c r="B68" t="s">
        <v>3788</v>
      </c>
      <c r="C68">
        <v>345</v>
      </c>
    </row>
    <row r="69" spans="1:3" x14ac:dyDescent="0.3">
      <c r="A69" t="s">
        <v>139</v>
      </c>
      <c r="B69" t="s">
        <v>3788</v>
      </c>
      <c r="C69">
        <v>348</v>
      </c>
    </row>
    <row r="70" spans="1:3" x14ac:dyDescent="0.3">
      <c r="A70" t="s">
        <v>139</v>
      </c>
      <c r="B70" t="s">
        <v>3788</v>
      </c>
      <c r="C70">
        <v>350</v>
      </c>
    </row>
    <row r="71" spans="1:3" x14ac:dyDescent="0.3">
      <c r="A71" t="s">
        <v>139</v>
      </c>
      <c r="B71" t="s">
        <v>3788</v>
      </c>
      <c r="C71">
        <v>351</v>
      </c>
    </row>
    <row r="72" spans="1:3" x14ac:dyDescent="0.3">
      <c r="A72" t="s">
        <v>139</v>
      </c>
      <c r="B72" t="s">
        <v>3788</v>
      </c>
      <c r="C72">
        <v>352</v>
      </c>
    </row>
    <row r="73" spans="1:3" x14ac:dyDescent="0.3">
      <c r="A73" t="s">
        <v>139</v>
      </c>
      <c r="B73" t="s">
        <v>3788</v>
      </c>
      <c r="C73">
        <v>354</v>
      </c>
    </row>
    <row r="74" spans="1:3" x14ac:dyDescent="0.3">
      <c r="A74" t="s">
        <v>139</v>
      </c>
      <c r="B74" t="s">
        <v>3788</v>
      </c>
      <c r="C74">
        <v>355</v>
      </c>
    </row>
    <row r="75" spans="1:3" x14ac:dyDescent="0.3">
      <c r="A75" t="s">
        <v>139</v>
      </c>
      <c r="B75" t="s">
        <v>3788</v>
      </c>
      <c r="C75">
        <v>357</v>
      </c>
    </row>
    <row r="76" spans="1:3" x14ac:dyDescent="0.3">
      <c r="A76" t="s">
        <v>139</v>
      </c>
      <c r="B76" t="s">
        <v>3788</v>
      </c>
      <c r="C76">
        <v>358</v>
      </c>
    </row>
    <row r="77" spans="1:3" x14ac:dyDescent="0.3">
      <c r="A77" t="s">
        <v>139</v>
      </c>
      <c r="B77" t="s">
        <v>3788</v>
      </c>
      <c r="C77">
        <v>360</v>
      </c>
    </row>
    <row r="78" spans="1:3" x14ac:dyDescent="0.3">
      <c r="A78" t="s">
        <v>139</v>
      </c>
      <c r="B78" t="s">
        <v>3788</v>
      </c>
      <c r="C78">
        <v>375</v>
      </c>
    </row>
    <row r="79" spans="1:3" x14ac:dyDescent="0.3">
      <c r="A79" t="s">
        <v>24</v>
      </c>
      <c r="B79" t="s">
        <v>3788</v>
      </c>
      <c r="C79">
        <v>376</v>
      </c>
    </row>
    <row r="80" spans="1:3" x14ac:dyDescent="0.3">
      <c r="A80" t="s">
        <v>139</v>
      </c>
      <c r="B80" t="s">
        <v>3788</v>
      </c>
      <c r="C80">
        <v>380</v>
      </c>
    </row>
    <row r="81" spans="1:3" x14ac:dyDescent="0.3">
      <c r="A81" t="s">
        <v>24</v>
      </c>
      <c r="B81" t="s">
        <v>3788</v>
      </c>
      <c r="C81">
        <v>383</v>
      </c>
    </row>
    <row r="82" spans="1:3" x14ac:dyDescent="0.3">
      <c r="A82" t="s">
        <v>24</v>
      </c>
      <c r="B82" t="s">
        <v>3788</v>
      </c>
      <c r="C82">
        <v>390</v>
      </c>
    </row>
    <row r="83" spans="1:3" x14ac:dyDescent="0.3">
      <c r="A83" t="s">
        <v>24</v>
      </c>
      <c r="B83" t="s">
        <v>3788</v>
      </c>
      <c r="C83">
        <v>392</v>
      </c>
    </row>
    <row r="84" spans="1:3" x14ac:dyDescent="0.3">
      <c r="A84" t="s">
        <v>139</v>
      </c>
      <c r="B84" t="s">
        <v>3788</v>
      </c>
      <c r="C84">
        <v>409</v>
      </c>
    </row>
    <row r="85" spans="1:3" x14ac:dyDescent="0.3">
      <c r="A85" t="s">
        <v>139</v>
      </c>
      <c r="B85" t="s">
        <v>3788</v>
      </c>
      <c r="C85">
        <v>415</v>
      </c>
    </row>
    <row r="86" spans="1:3" x14ac:dyDescent="0.3">
      <c r="A86" t="s">
        <v>139</v>
      </c>
      <c r="B86" t="s">
        <v>3788</v>
      </c>
      <c r="C86">
        <v>419</v>
      </c>
    </row>
    <row r="87" spans="1:3" x14ac:dyDescent="0.3">
      <c r="A87" t="s">
        <v>139</v>
      </c>
      <c r="B87" t="s">
        <v>3788</v>
      </c>
      <c r="C87">
        <v>426</v>
      </c>
    </row>
    <row r="88" spans="1:3" x14ac:dyDescent="0.3">
      <c r="A88" t="s">
        <v>139</v>
      </c>
      <c r="B88" t="s">
        <v>3788</v>
      </c>
      <c r="C88">
        <v>433</v>
      </c>
    </row>
    <row r="89" spans="1:3" x14ac:dyDescent="0.3">
      <c r="A89" t="s">
        <v>139</v>
      </c>
      <c r="B89" t="s">
        <v>3788</v>
      </c>
      <c r="C89">
        <v>434</v>
      </c>
    </row>
    <row r="90" spans="1:3" x14ac:dyDescent="0.3">
      <c r="A90" t="s">
        <v>139</v>
      </c>
      <c r="B90" t="s">
        <v>3788</v>
      </c>
      <c r="C90">
        <v>436</v>
      </c>
    </row>
    <row r="91" spans="1:3" x14ac:dyDescent="0.3">
      <c r="A91" t="s">
        <v>139</v>
      </c>
      <c r="B91" t="s">
        <v>3788</v>
      </c>
      <c r="C91">
        <v>437</v>
      </c>
    </row>
    <row r="92" spans="1:3" x14ac:dyDescent="0.3">
      <c r="A92" t="s">
        <v>24</v>
      </c>
      <c r="B92" t="s">
        <v>3788</v>
      </c>
      <c r="C92">
        <v>439</v>
      </c>
    </row>
    <row r="93" spans="1:3" x14ac:dyDescent="0.3">
      <c r="A93" t="s">
        <v>24</v>
      </c>
      <c r="B93" t="s">
        <v>3788</v>
      </c>
      <c r="C93">
        <v>445</v>
      </c>
    </row>
    <row r="94" spans="1:3" x14ac:dyDescent="0.3">
      <c r="A94" t="s">
        <v>24</v>
      </c>
      <c r="B94" t="s">
        <v>3788</v>
      </c>
      <c r="C94">
        <v>446</v>
      </c>
    </row>
    <row r="95" spans="1:3" x14ac:dyDescent="0.3">
      <c r="A95" t="s">
        <v>24</v>
      </c>
      <c r="B95" t="s">
        <v>3788</v>
      </c>
      <c r="C95">
        <v>447</v>
      </c>
    </row>
    <row r="96" spans="1:3" x14ac:dyDescent="0.3">
      <c r="A96" t="s">
        <v>139</v>
      </c>
      <c r="B96" t="s">
        <v>3788</v>
      </c>
      <c r="C96">
        <v>448</v>
      </c>
    </row>
    <row r="97" spans="1:3" x14ac:dyDescent="0.3">
      <c r="A97" t="s">
        <v>139</v>
      </c>
      <c r="B97" t="s">
        <v>3788</v>
      </c>
      <c r="C97">
        <v>450</v>
      </c>
    </row>
    <row r="98" spans="1:3" x14ac:dyDescent="0.3">
      <c r="A98" t="s">
        <v>139</v>
      </c>
      <c r="B98" t="s">
        <v>3788</v>
      </c>
      <c r="C98">
        <v>451</v>
      </c>
    </row>
    <row r="99" spans="1:3" x14ac:dyDescent="0.3">
      <c r="A99" t="s">
        <v>139</v>
      </c>
      <c r="B99" t="s">
        <v>3788</v>
      </c>
      <c r="C99">
        <v>457</v>
      </c>
    </row>
    <row r="100" spans="1:3" x14ac:dyDescent="0.3">
      <c r="A100" t="s">
        <v>139</v>
      </c>
      <c r="B100" t="s">
        <v>3788</v>
      </c>
      <c r="C100">
        <v>467</v>
      </c>
    </row>
    <row r="101" spans="1:3" x14ac:dyDescent="0.3">
      <c r="A101" t="s">
        <v>139</v>
      </c>
      <c r="B101" t="s">
        <v>3788</v>
      </c>
      <c r="C101">
        <v>469</v>
      </c>
    </row>
    <row r="102" spans="1:3" x14ac:dyDescent="0.3">
      <c r="A102" t="s">
        <v>139</v>
      </c>
      <c r="B102" t="s">
        <v>3788</v>
      </c>
      <c r="C102">
        <v>470</v>
      </c>
    </row>
    <row r="103" spans="1:3" x14ac:dyDescent="0.3">
      <c r="A103" t="s">
        <v>139</v>
      </c>
      <c r="B103" t="s">
        <v>3788</v>
      </c>
      <c r="C103">
        <v>471</v>
      </c>
    </row>
    <row r="104" spans="1:3" x14ac:dyDescent="0.3">
      <c r="A104" t="s">
        <v>139</v>
      </c>
      <c r="B104" t="s">
        <v>3788</v>
      </c>
      <c r="C104">
        <v>473</v>
      </c>
    </row>
    <row r="105" spans="1:3" x14ac:dyDescent="0.3">
      <c r="A105" t="s">
        <v>139</v>
      </c>
      <c r="B105" t="s">
        <v>3788</v>
      </c>
      <c r="C105">
        <v>474</v>
      </c>
    </row>
    <row r="106" spans="1:3" x14ac:dyDescent="0.3">
      <c r="A106" t="s">
        <v>139</v>
      </c>
      <c r="B106" t="s">
        <v>3788</v>
      </c>
      <c r="C106">
        <v>475</v>
      </c>
    </row>
    <row r="107" spans="1:3" x14ac:dyDescent="0.3">
      <c r="A107" t="s">
        <v>139</v>
      </c>
      <c r="B107" t="s">
        <v>3788</v>
      </c>
      <c r="C107">
        <v>476</v>
      </c>
    </row>
    <row r="108" spans="1:3" x14ac:dyDescent="0.3">
      <c r="A108" t="s">
        <v>139</v>
      </c>
      <c r="B108" t="s">
        <v>3788</v>
      </c>
      <c r="C108">
        <v>483</v>
      </c>
    </row>
    <row r="109" spans="1:3" x14ac:dyDescent="0.3">
      <c r="A109" t="s">
        <v>139</v>
      </c>
      <c r="B109" t="s">
        <v>3788</v>
      </c>
      <c r="C109">
        <v>489</v>
      </c>
    </row>
    <row r="110" spans="1:3" x14ac:dyDescent="0.3">
      <c r="A110" t="s">
        <v>139</v>
      </c>
      <c r="B110" t="s">
        <v>3788</v>
      </c>
      <c r="C110">
        <v>490</v>
      </c>
    </row>
    <row r="111" spans="1:3" x14ac:dyDescent="0.3">
      <c r="A111" t="s">
        <v>139</v>
      </c>
      <c r="B111" t="s">
        <v>3788</v>
      </c>
      <c r="C111">
        <v>491</v>
      </c>
    </row>
    <row r="112" spans="1:3" x14ac:dyDescent="0.3">
      <c r="A112" t="s">
        <v>139</v>
      </c>
      <c r="B112" t="s">
        <v>3788</v>
      </c>
      <c r="C112">
        <v>492</v>
      </c>
    </row>
    <row r="113" spans="1:3" x14ac:dyDescent="0.3">
      <c r="A113" t="s">
        <v>24</v>
      </c>
      <c r="B113" t="s">
        <v>3788</v>
      </c>
      <c r="C113">
        <v>493</v>
      </c>
    </row>
    <row r="114" spans="1:3" x14ac:dyDescent="0.3">
      <c r="A114" t="s">
        <v>139</v>
      </c>
      <c r="B114" t="s">
        <v>3788</v>
      </c>
      <c r="C114">
        <v>494</v>
      </c>
    </row>
    <row r="115" spans="1:3" x14ac:dyDescent="0.3">
      <c r="A115" t="s">
        <v>139</v>
      </c>
      <c r="B115" t="s">
        <v>3788</v>
      </c>
      <c r="C115">
        <v>495</v>
      </c>
    </row>
    <row r="116" spans="1:3" x14ac:dyDescent="0.3">
      <c r="A116" t="s">
        <v>24</v>
      </c>
      <c r="B116" t="s">
        <v>3788</v>
      </c>
      <c r="C116">
        <v>496</v>
      </c>
    </row>
    <row r="117" spans="1:3" x14ac:dyDescent="0.3">
      <c r="A117" t="s">
        <v>139</v>
      </c>
      <c r="B117" t="s">
        <v>3788</v>
      </c>
      <c r="C117">
        <v>497</v>
      </c>
    </row>
    <row r="118" spans="1:3" x14ac:dyDescent="0.3">
      <c r="A118" t="s">
        <v>139</v>
      </c>
      <c r="B118" t="s">
        <v>3788</v>
      </c>
      <c r="C118">
        <v>498</v>
      </c>
    </row>
    <row r="119" spans="1:3" x14ac:dyDescent="0.3">
      <c r="A119" t="s">
        <v>139</v>
      </c>
      <c r="B119" t="s">
        <v>3788</v>
      </c>
      <c r="C119">
        <v>499</v>
      </c>
    </row>
    <row r="120" spans="1:3" x14ac:dyDescent="0.3">
      <c r="A120" t="s">
        <v>139</v>
      </c>
      <c r="B120" t="s">
        <v>3788</v>
      </c>
      <c r="C120">
        <v>500</v>
      </c>
    </row>
    <row r="121" spans="1:3" x14ac:dyDescent="0.3">
      <c r="A121" t="s">
        <v>139</v>
      </c>
      <c r="B121" t="s">
        <v>3788</v>
      </c>
      <c r="C121">
        <v>501</v>
      </c>
    </row>
    <row r="122" spans="1:3" x14ac:dyDescent="0.3">
      <c r="A122" t="s">
        <v>139</v>
      </c>
      <c r="B122" t="s">
        <v>3788</v>
      </c>
      <c r="C122">
        <v>502</v>
      </c>
    </row>
    <row r="123" spans="1:3" x14ac:dyDescent="0.3">
      <c r="A123" t="s">
        <v>139</v>
      </c>
      <c r="B123" t="s">
        <v>3788</v>
      </c>
      <c r="C123">
        <v>503</v>
      </c>
    </row>
    <row r="124" spans="1:3" x14ac:dyDescent="0.3">
      <c r="A124" t="s">
        <v>24</v>
      </c>
      <c r="B124" t="s">
        <v>3788</v>
      </c>
      <c r="C124">
        <v>506</v>
      </c>
    </row>
    <row r="125" spans="1:3" x14ac:dyDescent="0.3">
      <c r="A125" t="s">
        <v>139</v>
      </c>
      <c r="B125" t="s">
        <v>3788</v>
      </c>
      <c r="C125">
        <v>507</v>
      </c>
    </row>
    <row r="126" spans="1:3" x14ac:dyDescent="0.3">
      <c r="A126" t="s">
        <v>139</v>
      </c>
      <c r="B126" t="s">
        <v>3788</v>
      </c>
      <c r="C126">
        <v>509</v>
      </c>
    </row>
    <row r="127" spans="1:3" x14ac:dyDescent="0.3">
      <c r="A127" t="s">
        <v>139</v>
      </c>
      <c r="B127" t="s">
        <v>3788</v>
      </c>
      <c r="C127">
        <v>511</v>
      </c>
    </row>
    <row r="128" spans="1:3" x14ac:dyDescent="0.3">
      <c r="A128" t="s">
        <v>139</v>
      </c>
      <c r="B128" t="s">
        <v>3788</v>
      </c>
      <c r="C128">
        <v>513</v>
      </c>
    </row>
    <row r="129" spans="1:3" x14ac:dyDescent="0.3">
      <c r="A129" t="s">
        <v>139</v>
      </c>
      <c r="B129" t="s">
        <v>3788</v>
      </c>
      <c r="C129">
        <v>514</v>
      </c>
    </row>
    <row r="130" spans="1:3" x14ac:dyDescent="0.3">
      <c r="A130" t="s">
        <v>139</v>
      </c>
      <c r="B130" t="s">
        <v>3788</v>
      </c>
      <c r="C130">
        <v>515</v>
      </c>
    </row>
    <row r="131" spans="1:3" x14ac:dyDescent="0.3">
      <c r="A131" t="s">
        <v>139</v>
      </c>
      <c r="B131" t="s">
        <v>3788</v>
      </c>
      <c r="C131">
        <v>521</v>
      </c>
    </row>
    <row r="132" spans="1:3" x14ac:dyDescent="0.3">
      <c r="A132" t="s">
        <v>139</v>
      </c>
      <c r="B132" t="s">
        <v>3788</v>
      </c>
      <c r="C132">
        <v>523</v>
      </c>
    </row>
    <row r="133" spans="1:3" x14ac:dyDescent="0.3">
      <c r="A133" t="s">
        <v>139</v>
      </c>
      <c r="B133" t="s">
        <v>3788</v>
      </c>
      <c r="C133">
        <v>524</v>
      </c>
    </row>
    <row r="134" spans="1:3" x14ac:dyDescent="0.3">
      <c r="A134" t="s">
        <v>139</v>
      </c>
      <c r="B134" t="s">
        <v>3788</v>
      </c>
      <c r="C134">
        <v>525</v>
      </c>
    </row>
    <row r="135" spans="1:3" x14ac:dyDescent="0.3">
      <c r="A135" t="s">
        <v>139</v>
      </c>
      <c r="B135" t="s">
        <v>3788</v>
      </c>
      <c r="C135">
        <v>527</v>
      </c>
    </row>
    <row r="136" spans="1:3" x14ac:dyDescent="0.3">
      <c r="A136" t="s">
        <v>139</v>
      </c>
      <c r="B136" t="s">
        <v>3788</v>
      </c>
      <c r="C136">
        <v>529</v>
      </c>
    </row>
    <row r="137" spans="1:3" x14ac:dyDescent="0.3">
      <c r="A137" t="s">
        <v>295</v>
      </c>
      <c r="B137" t="s">
        <v>3788</v>
      </c>
      <c r="C137">
        <v>530</v>
      </c>
    </row>
    <row r="138" spans="1:3" x14ac:dyDescent="0.3">
      <c r="A138" t="s">
        <v>139</v>
      </c>
      <c r="B138" t="s">
        <v>3788</v>
      </c>
      <c r="C138">
        <v>531</v>
      </c>
    </row>
    <row r="139" spans="1:3" x14ac:dyDescent="0.3">
      <c r="A139" t="s">
        <v>139</v>
      </c>
      <c r="B139" t="s">
        <v>3788</v>
      </c>
      <c r="C139">
        <v>532</v>
      </c>
    </row>
    <row r="140" spans="1:3" x14ac:dyDescent="0.3">
      <c r="A140" t="s">
        <v>139</v>
      </c>
      <c r="B140" t="s">
        <v>3788</v>
      </c>
      <c r="C140">
        <v>534</v>
      </c>
    </row>
    <row r="141" spans="1:3" x14ac:dyDescent="0.3">
      <c r="A141" t="s">
        <v>139</v>
      </c>
      <c r="B141" t="s">
        <v>3788</v>
      </c>
      <c r="C141">
        <v>536</v>
      </c>
    </row>
    <row r="142" spans="1:3" x14ac:dyDescent="0.3">
      <c r="A142" t="s">
        <v>139</v>
      </c>
      <c r="B142" t="s">
        <v>3788</v>
      </c>
      <c r="C142">
        <v>543</v>
      </c>
    </row>
    <row r="143" spans="1:3" x14ac:dyDescent="0.3">
      <c r="A143" t="s">
        <v>139</v>
      </c>
      <c r="B143" t="s">
        <v>3788</v>
      </c>
      <c r="C143">
        <v>545</v>
      </c>
    </row>
    <row r="144" spans="1:3" x14ac:dyDescent="0.3">
      <c r="A144" t="s">
        <v>139</v>
      </c>
      <c r="B144" t="s">
        <v>3788</v>
      </c>
      <c r="C144">
        <v>546</v>
      </c>
    </row>
    <row r="145" spans="1:3" x14ac:dyDescent="0.3">
      <c r="A145" t="s">
        <v>139</v>
      </c>
      <c r="B145" t="s">
        <v>3788</v>
      </c>
      <c r="C145">
        <v>550</v>
      </c>
    </row>
    <row r="146" spans="1:3" x14ac:dyDescent="0.3">
      <c r="A146" t="s">
        <v>24</v>
      </c>
      <c r="B146" t="s">
        <v>3788</v>
      </c>
      <c r="C146">
        <v>556</v>
      </c>
    </row>
    <row r="147" spans="1:3" x14ac:dyDescent="0.3">
      <c r="A147" t="s">
        <v>139</v>
      </c>
      <c r="B147" t="s">
        <v>3788</v>
      </c>
      <c r="C147">
        <v>564</v>
      </c>
    </row>
    <row r="148" spans="1:3" x14ac:dyDescent="0.3">
      <c r="A148" t="s">
        <v>139</v>
      </c>
      <c r="B148" t="s">
        <v>3788</v>
      </c>
      <c r="C148">
        <v>571</v>
      </c>
    </row>
    <row r="149" spans="1:3" x14ac:dyDescent="0.3">
      <c r="A149" t="s">
        <v>24</v>
      </c>
      <c r="B149" t="s">
        <v>3788</v>
      </c>
      <c r="C149">
        <v>572</v>
      </c>
    </row>
    <row r="150" spans="1:3" x14ac:dyDescent="0.3">
      <c r="A150" t="s">
        <v>24</v>
      </c>
      <c r="B150" t="s">
        <v>3788</v>
      </c>
      <c r="C150">
        <v>584</v>
      </c>
    </row>
    <row r="151" spans="1:3" x14ac:dyDescent="0.3">
      <c r="A151" t="s">
        <v>139</v>
      </c>
      <c r="B151" t="s">
        <v>3788</v>
      </c>
      <c r="C151">
        <v>586</v>
      </c>
    </row>
    <row r="152" spans="1:3" x14ac:dyDescent="0.3">
      <c r="A152" t="s">
        <v>24</v>
      </c>
      <c r="B152" t="s">
        <v>3788</v>
      </c>
      <c r="C152">
        <v>587</v>
      </c>
    </row>
    <row r="153" spans="1:3" x14ac:dyDescent="0.3">
      <c r="A153" t="s">
        <v>24</v>
      </c>
      <c r="B153" t="s">
        <v>3788</v>
      </c>
      <c r="C153">
        <v>591</v>
      </c>
    </row>
    <row r="154" spans="1:3" x14ac:dyDescent="0.3">
      <c r="A154" t="s">
        <v>139</v>
      </c>
      <c r="B154" t="s">
        <v>3788</v>
      </c>
      <c r="C154">
        <v>593</v>
      </c>
    </row>
    <row r="155" spans="1:3" x14ac:dyDescent="0.3">
      <c r="A155" t="s">
        <v>139</v>
      </c>
      <c r="B155" t="s">
        <v>3788</v>
      </c>
      <c r="C155">
        <v>596</v>
      </c>
    </row>
    <row r="156" spans="1:3" x14ac:dyDescent="0.3">
      <c r="A156" t="s">
        <v>139</v>
      </c>
      <c r="B156" t="s">
        <v>3788</v>
      </c>
      <c r="C156">
        <v>599</v>
      </c>
    </row>
    <row r="157" spans="1:3" x14ac:dyDescent="0.3">
      <c r="A157" t="s">
        <v>139</v>
      </c>
      <c r="B157" t="s">
        <v>3788</v>
      </c>
      <c r="C157">
        <v>600</v>
      </c>
    </row>
    <row r="158" spans="1:3" x14ac:dyDescent="0.3">
      <c r="A158" t="s">
        <v>24</v>
      </c>
      <c r="B158" t="s">
        <v>3788</v>
      </c>
      <c r="C158">
        <v>602</v>
      </c>
    </row>
    <row r="159" spans="1:3" x14ac:dyDescent="0.3">
      <c r="A159" t="s">
        <v>24</v>
      </c>
      <c r="B159" t="s">
        <v>3788</v>
      </c>
      <c r="C159">
        <v>604</v>
      </c>
    </row>
    <row r="160" spans="1:3" x14ac:dyDescent="0.3">
      <c r="A160" t="s">
        <v>24</v>
      </c>
      <c r="B160" t="s">
        <v>3788</v>
      </c>
      <c r="C160">
        <v>605</v>
      </c>
    </row>
    <row r="161" spans="1:3" x14ac:dyDescent="0.3">
      <c r="A161" t="s">
        <v>24</v>
      </c>
      <c r="B161" t="s">
        <v>3788</v>
      </c>
      <c r="C161">
        <v>607</v>
      </c>
    </row>
    <row r="162" spans="1:3" x14ac:dyDescent="0.3">
      <c r="A162" t="s">
        <v>24</v>
      </c>
      <c r="B162" t="s">
        <v>3788</v>
      </c>
      <c r="C162">
        <v>608</v>
      </c>
    </row>
    <row r="163" spans="1:3" x14ac:dyDescent="0.3">
      <c r="A163" t="s">
        <v>139</v>
      </c>
      <c r="B163" t="s">
        <v>3788</v>
      </c>
      <c r="C163">
        <v>609</v>
      </c>
    </row>
    <row r="164" spans="1:3" x14ac:dyDescent="0.3">
      <c r="A164" t="s">
        <v>24</v>
      </c>
      <c r="B164" t="s">
        <v>3788</v>
      </c>
      <c r="C164">
        <v>610</v>
      </c>
    </row>
    <row r="165" spans="1:3" x14ac:dyDescent="0.3">
      <c r="A165" t="s">
        <v>24</v>
      </c>
      <c r="B165" t="s">
        <v>3788</v>
      </c>
      <c r="C165">
        <v>611</v>
      </c>
    </row>
    <row r="166" spans="1:3" x14ac:dyDescent="0.3">
      <c r="A166" t="s">
        <v>139</v>
      </c>
      <c r="B166" t="s">
        <v>3788</v>
      </c>
      <c r="C166">
        <v>612</v>
      </c>
    </row>
    <row r="167" spans="1:3" x14ac:dyDescent="0.3">
      <c r="A167" t="s">
        <v>139</v>
      </c>
      <c r="B167" t="s">
        <v>3788</v>
      </c>
      <c r="C167">
        <v>613</v>
      </c>
    </row>
    <row r="168" spans="1:3" x14ac:dyDescent="0.3">
      <c r="A168" t="s">
        <v>139</v>
      </c>
      <c r="B168" t="s">
        <v>3788</v>
      </c>
      <c r="C168">
        <v>614</v>
      </c>
    </row>
    <row r="169" spans="1:3" x14ac:dyDescent="0.3">
      <c r="A169" t="s">
        <v>139</v>
      </c>
      <c r="B169" t="s">
        <v>3788</v>
      </c>
      <c r="C169">
        <v>615</v>
      </c>
    </row>
    <row r="170" spans="1:3" x14ac:dyDescent="0.3">
      <c r="A170" t="s">
        <v>139</v>
      </c>
      <c r="B170" t="s">
        <v>3788</v>
      </c>
      <c r="C170">
        <v>617</v>
      </c>
    </row>
    <row r="171" spans="1:3" x14ac:dyDescent="0.3">
      <c r="A171" t="s">
        <v>24</v>
      </c>
      <c r="B171" t="s">
        <v>3788</v>
      </c>
      <c r="C171">
        <v>618</v>
      </c>
    </row>
    <row r="172" spans="1:3" x14ac:dyDescent="0.3">
      <c r="A172" t="s">
        <v>24</v>
      </c>
      <c r="B172" t="s">
        <v>3788</v>
      </c>
      <c r="C172">
        <v>619</v>
      </c>
    </row>
    <row r="173" spans="1:3" x14ac:dyDescent="0.3">
      <c r="A173" t="s">
        <v>139</v>
      </c>
      <c r="B173" t="s">
        <v>3788</v>
      </c>
      <c r="C173">
        <v>621</v>
      </c>
    </row>
    <row r="174" spans="1:3" x14ac:dyDescent="0.3">
      <c r="A174" t="s">
        <v>24</v>
      </c>
      <c r="B174" t="s">
        <v>3788</v>
      </c>
      <c r="C174">
        <v>623</v>
      </c>
    </row>
    <row r="175" spans="1:3" x14ac:dyDescent="0.3">
      <c r="A175" t="s">
        <v>24</v>
      </c>
      <c r="B175" t="s">
        <v>3788</v>
      </c>
      <c r="C175">
        <v>624</v>
      </c>
    </row>
    <row r="176" spans="1:3" x14ac:dyDescent="0.3">
      <c r="A176" t="s">
        <v>139</v>
      </c>
      <c r="B176" t="s">
        <v>3788</v>
      </c>
      <c r="C176">
        <v>625</v>
      </c>
    </row>
    <row r="177" spans="1:3" x14ac:dyDescent="0.3">
      <c r="A177" t="s">
        <v>139</v>
      </c>
      <c r="B177" t="s">
        <v>3788</v>
      </c>
      <c r="C177">
        <v>626</v>
      </c>
    </row>
    <row r="178" spans="1:3" x14ac:dyDescent="0.3">
      <c r="A178" t="s">
        <v>139</v>
      </c>
      <c r="B178" t="s">
        <v>3788</v>
      </c>
      <c r="C178">
        <v>627</v>
      </c>
    </row>
    <row r="179" spans="1:3" x14ac:dyDescent="0.3">
      <c r="A179" t="s">
        <v>139</v>
      </c>
      <c r="B179" t="s">
        <v>3788</v>
      </c>
      <c r="C179">
        <v>629</v>
      </c>
    </row>
    <row r="180" spans="1:3" x14ac:dyDescent="0.3">
      <c r="A180" t="s">
        <v>24</v>
      </c>
      <c r="B180" t="s">
        <v>3788</v>
      </c>
      <c r="C180">
        <v>630</v>
      </c>
    </row>
    <row r="181" spans="1:3" x14ac:dyDescent="0.3">
      <c r="A181" t="s">
        <v>139</v>
      </c>
      <c r="B181" t="s">
        <v>3788</v>
      </c>
      <c r="C181">
        <v>631</v>
      </c>
    </row>
    <row r="182" spans="1:3" x14ac:dyDescent="0.3">
      <c r="A182" t="s">
        <v>24</v>
      </c>
      <c r="B182" t="s">
        <v>3788</v>
      </c>
      <c r="C182">
        <v>632</v>
      </c>
    </row>
    <row r="183" spans="1:3" x14ac:dyDescent="0.3">
      <c r="A183" t="s">
        <v>139</v>
      </c>
      <c r="B183" t="s">
        <v>3788</v>
      </c>
      <c r="C183">
        <v>633</v>
      </c>
    </row>
    <row r="184" spans="1:3" x14ac:dyDescent="0.3">
      <c r="A184" t="s">
        <v>24</v>
      </c>
      <c r="B184" t="s">
        <v>3788</v>
      </c>
      <c r="C184">
        <v>635</v>
      </c>
    </row>
    <row r="185" spans="1:3" x14ac:dyDescent="0.3">
      <c r="A185" t="s">
        <v>139</v>
      </c>
      <c r="B185" t="s">
        <v>3788</v>
      </c>
      <c r="C185">
        <v>637</v>
      </c>
    </row>
    <row r="186" spans="1:3" x14ac:dyDescent="0.3">
      <c r="A186" t="s">
        <v>139</v>
      </c>
      <c r="B186" t="s">
        <v>3788</v>
      </c>
      <c r="C186">
        <v>638</v>
      </c>
    </row>
    <row r="187" spans="1:3" x14ac:dyDescent="0.3">
      <c r="A187" t="s">
        <v>139</v>
      </c>
      <c r="B187" t="s">
        <v>3788</v>
      </c>
      <c r="C187">
        <v>640</v>
      </c>
    </row>
    <row r="188" spans="1:3" x14ac:dyDescent="0.3">
      <c r="A188" t="s">
        <v>139</v>
      </c>
      <c r="B188" t="s">
        <v>3788</v>
      </c>
      <c r="C188">
        <v>643</v>
      </c>
    </row>
    <row r="189" spans="1:3" x14ac:dyDescent="0.3">
      <c r="A189" t="s">
        <v>139</v>
      </c>
      <c r="B189" t="s">
        <v>3788</v>
      </c>
      <c r="C189">
        <v>645</v>
      </c>
    </row>
    <row r="190" spans="1:3" x14ac:dyDescent="0.3">
      <c r="A190" t="s">
        <v>139</v>
      </c>
      <c r="B190" t="s">
        <v>3788</v>
      </c>
      <c r="C190">
        <v>646</v>
      </c>
    </row>
    <row r="191" spans="1:3" x14ac:dyDescent="0.3">
      <c r="A191" t="s">
        <v>139</v>
      </c>
      <c r="B191" t="s">
        <v>3788</v>
      </c>
      <c r="C191">
        <v>649</v>
      </c>
    </row>
    <row r="192" spans="1:3" x14ac:dyDescent="0.3">
      <c r="A192" t="s">
        <v>139</v>
      </c>
      <c r="B192" t="s">
        <v>3788</v>
      </c>
      <c r="C192">
        <v>650</v>
      </c>
    </row>
    <row r="193" spans="1:3" x14ac:dyDescent="0.3">
      <c r="A193" t="s">
        <v>139</v>
      </c>
      <c r="B193" t="s">
        <v>3788</v>
      </c>
      <c r="C193">
        <v>651</v>
      </c>
    </row>
    <row r="194" spans="1:3" x14ac:dyDescent="0.3">
      <c r="A194" t="s">
        <v>24</v>
      </c>
      <c r="B194" t="s">
        <v>3788</v>
      </c>
      <c r="C194">
        <v>653</v>
      </c>
    </row>
    <row r="195" spans="1:3" x14ac:dyDescent="0.3">
      <c r="A195" t="s">
        <v>139</v>
      </c>
      <c r="B195" t="s">
        <v>3788</v>
      </c>
      <c r="C195">
        <v>655</v>
      </c>
    </row>
    <row r="196" spans="1:3" x14ac:dyDescent="0.3">
      <c r="A196" t="s">
        <v>139</v>
      </c>
      <c r="B196" t="s">
        <v>3788</v>
      </c>
      <c r="C196">
        <v>656</v>
      </c>
    </row>
    <row r="197" spans="1:3" x14ac:dyDescent="0.3">
      <c r="A197" t="s">
        <v>139</v>
      </c>
      <c r="B197" t="s">
        <v>3788</v>
      </c>
      <c r="C197">
        <v>662</v>
      </c>
    </row>
    <row r="198" spans="1:3" x14ac:dyDescent="0.3">
      <c r="A198" t="s">
        <v>139</v>
      </c>
      <c r="B198" t="s">
        <v>3788</v>
      </c>
      <c r="C198">
        <v>664</v>
      </c>
    </row>
    <row r="199" spans="1:3" x14ac:dyDescent="0.3">
      <c r="A199" t="s">
        <v>139</v>
      </c>
      <c r="B199" t="s">
        <v>3788</v>
      </c>
      <c r="C199">
        <v>665</v>
      </c>
    </row>
    <row r="200" spans="1:3" x14ac:dyDescent="0.3">
      <c r="A200" t="s">
        <v>24</v>
      </c>
      <c r="B200" t="s">
        <v>3788</v>
      </c>
      <c r="C200">
        <v>669</v>
      </c>
    </row>
    <row r="201" spans="1:3" x14ac:dyDescent="0.3">
      <c r="A201" t="s">
        <v>24</v>
      </c>
      <c r="B201" t="s">
        <v>3788</v>
      </c>
      <c r="C201">
        <v>670</v>
      </c>
    </row>
    <row r="202" spans="1:3" x14ac:dyDescent="0.3">
      <c r="A202" t="s">
        <v>24</v>
      </c>
      <c r="B202" t="s">
        <v>3788</v>
      </c>
      <c r="C202">
        <v>671</v>
      </c>
    </row>
    <row r="203" spans="1:3" x14ac:dyDescent="0.3">
      <c r="A203" t="s">
        <v>24</v>
      </c>
      <c r="B203" t="s">
        <v>3788</v>
      </c>
      <c r="C203">
        <v>672</v>
      </c>
    </row>
    <row r="204" spans="1:3" x14ac:dyDescent="0.3">
      <c r="A204" t="s">
        <v>139</v>
      </c>
      <c r="B204" t="s">
        <v>3788</v>
      </c>
      <c r="C204">
        <v>673</v>
      </c>
    </row>
    <row r="205" spans="1:3" x14ac:dyDescent="0.3">
      <c r="A205" t="s">
        <v>139</v>
      </c>
      <c r="B205" t="s">
        <v>3788</v>
      </c>
      <c r="C205">
        <v>676</v>
      </c>
    </row>
    <row r="206" spans="1:3" x14ac:dyDescent="0.3">
      <c r="A206" t="s">
        <v>139</v>
      </c>
      <c r="B206" t="s">
        <v>3788</v>
      </c>
      <c r="C206">
        <v>680</v>
      </c>
    </row>
    <row r="207" spans="1:3" x14ac:dyDescent="0.3">
      <c r="A207" t="s">
        <v>139</v>
      </c>
      <c r="B207" t="s">
        <v>3788</v>
      </c>
      <c r="C207">
        <v>681</v>
      </c>
    </row>
    <row r="208" spans="1:3" x14ac:dyDescent="0.3">
      <c r="A208" t="s">
        <v>139</v>
      </c>
      <c r="B208" t="s">
        <v>3788</v>
      </c>
      <c r="C208">
        <v>684</v>
      </c>
    </row>
    <row r="209" spans="1:3" x14ac:dyDescent="0.3">
      <c r="A209" t="s">
        <v>139</v>
      </c>
      <c r="B209" t="s">
        <v>3788</v>
      </c>
      <c r="C209">
        <v>692</v>
      </c>
    </row>
    <row r="210" spans="1:3" x14ac:dyDescent="0.3">
      <c r="A210" t="s">
        <v>139</v>
      </c>
      <c r="B210" t="s">
        <v>3788</v>
      </c>
      <c r="C210">
        <v>695</v>
      </c>
    </row>
    <row r="211" spans="1:3" x14ac:dyDescent="0.3">
      <c r="A211" t="s">
        <v>139</v>
      </c>
      <c r="B211" t="s">
        <v>3788</v>
      </c>
      <c r="C211">
        <v>705</v>
      </c>
    </row>
    <row r="212" spans="1:3" x14ac:dyDescent="0.3">
      <c r="A212" t="s">
        <v>139</v>
      </c>
      <c r="B212" t="s">
        <v>3788</v>
      </c>
      <c r="C212">
        <v>706</v>
      </c>
    </row>
    <row r="213" spans="1:3" x14ac:dyDescent="0.3">
      <c r="A213" t="s">
        <v>139</v>
      </c>
      <c r="B213" t="s">
        <v>3788</v>
      </c>
      <c r="C213">
        <v>707</v>
      </c>
    </row>
    <row r="214" spans="1:3" x14ac:dyDescent="0.3">
      <c r="A214" t="s">
        <v>139</v>
      </c>
      <c r="B214" t="s">
        <v>3788</v>
      </c>
      <c r="C214">
        <v>708</v>
      </c>
    </row>
    <row r="215" spans="1:3" x14ac:dyDescent="0.3">
      <c r="A215" t="s">
        <v>139</v>
      </c>
      <c r="B215" t="s">
        <v>3788</v>
      </c>
      <c r="C215">
        <v>714</v>
      </c>
    </row>
    <row r="216" spans="1:3" x14ac:dyDescent="0.3">
      <c r="A216" t="s">
        <v>139</v>
      </c>
      <c r="B216" t="s">
        <v>3788</v>
      </c>
      <c r="C216">
        <v>715</v>
      </c>
    </row>
    <row r="217" spans="1:3" x14ac:dyDescent="0.3">
      <c r="A217" t="s">
        <v>139</v>
      </c>
      <c r="B217" t="s">
        <v>3788</v>
      </c>
      <c r="C217">
        <v>717</v>
      </c>
    </row>
    <row r="218" spans="1:3" x14ac:dyDescent="0.3">
      <c r="A218" t="s">
        <v>139</v>
      </c>
      <c r="B218" t="s">
        <v>3788</v>
      </c>
      <c r="C218">
        <v>718</v>
      </c>
    </row>
    <row r="219" spans="1:3" x14ac:dyDescent="0.3">
      <c r="A219" t="s">
        <v>139</v>
      </c>
      <c r="B219" t="s">
        <v>3788</v>
      </c>
      <c r="C219">
        <v>728</v>
      </c>
    </row>
    <row r="220" spans="1:3" x14ac:dyDescent="0.3">
      <c r="A220" t="s">
        <v>139</v>
      </c>
      <c r="B220" t="s">
        <v>3788</v>
      </c>
      <c r="C220">
        <v>731</v>
      </c>
    </row>
    <row r="221" spans="1:3" x14ac:dyDescent="0.3">
      <c r="A221" t="s">
        <v>139</v>
      </c>
      <c r="B221" t="s">
        <v>3788</v>
      </c>
      <c r="C221">
        <v>732</v>
      </c>
    </row>
    <row r="222" spans="1:3" x14ac:dyDescent="0.3">
      <c r="A222" t="s">
        <v>139</v>
      </c>
      <c r="B222" t="s">
        <v>3788</v>
      </c>
      <c r="C222">
        <v>739</v>
      </c>
    </row>
    <row r="223" spans="1:3" x14ac:dyDescent="0.3">
      <c r="A223" t="s">
        <v>139</v>
      </c>
      <c r="B223" t="s">
        <v>3788</v>
      </c>
      <c r="C223">
        <v>744</v>
      </c>
    </row>
    <row r="224" spans="1:3" x14ac:dyDescent="0.3">
      <c r="A224" t="s">
        <v>139</v>
      </c>
      <c r="B224" t="s">
        <v>3788</v>
      </c>
      <c r="C224">
        <v>750</v>
      </c>
    </row>
    <row r="225" spans="1:3" x14ac:dyDescent="0.3">
      <c r="A225" t="s">
        <v>139</v>
      </c>
      <c r="B225" t="s">
        <v>3788</v>
      </c>
      <c r="C225">
        <v>752</v>
      </c>
    </row>
    <row r="226" spans="1:3" x14ac:dyDescent="0.3">
      <c r="A226" t="s">
        <v>139</v>
      </c>
      <c r="B226" t="s">
        <v>3788</v>
      </c>
      <c r="C226">
        <v>755</v>
      </c>
    </row>
    <row r="227" spans="1:3" x14ac:dyDescent="0.3">
      <c r="A227" t="s">
        <v>139</v>
      </c>
      <c r="B227" t="s">
        <v>3788</v>
      </c>
      <c r="C227">
        <v>758</v>
      </c>
    </row>
    <row r="228" spans="1:3" x14ac:dyDescent="0.3">
      <c r="A228" t="s">
        <v>139</v>
      </c>
      <c r="B228" t="s">
        <v>3788</v>
      </c>
      <c r="C228">
        <v>759</v>
      </c>
    </row>
    <row r="229" spans="1:3" x14ac:dyDescent="0.3">
      <c r="A229" t="s">
        <v>139</v>
      </c>
      <c r="B229" t="s">
        <v>3788</v>
      </c>
      <c r="C229">
        <v>768</v>
      </c>
    </row>
    <row r="230" spans="1:3" x14ac:dyDescent="0.3">
      <c r="A230" t="s">
        <v>139</v>
      </c>
      <c r="B230" t="s">
        <v>3788</v>
      </c>
      <c r="C230">
        <v>773</v>
      </c>
    </row>
    <row r="231" spans="1:3" x14ac:dyDescent="0.3">
      <c r="A231" t="s">
        <v>139</v>
      </c>
      <c r="B231" t="s">
        <v>3788</v>
      </c>
      <c r="C231">
        <v>777</v>
      </c>
    </row>
    <row r="232" spans="1:3" x14ac:dyDescent="0.3">
      <c r="A232" t="s">
        <v>139</v>
      </c>
      <c r="B232" t="s">
        <v>3788</v>
      </c>
      <c r="C232">
        <v>780</v>
      </c>
    </row>
    <row r="233" spans="1:3" x14ac:dyDescent="0.3">
      <c r="A233" t="s">
        <v>139</v>
      </c>
      <c r="B233" t="s">
        <v>3788</v>
      </c>
      <c r="C233">
        <v>781</v>
      </c>
    </row>
    <row r="234" spans="1:3" x14ac:dyDescent="0.3">
      <c r="A234" t="s">
        <v>139</v>
      </c>
      <c r="B234" t="s">
        <v>3788</v>
      </c>
      <c r="C234">
        <v>783</v>
      </c>
    </row>
    <row r="235" spans="1:3" x14ac:dyDescent="0.3">
      <c r="A235" t="s">
        <v>139</v>
      </c>
      <c r="B235" t="s">
        <v>3788</v>
      </c>
      <c r="C235">
        <v>786</v>
      </c>
    </row>
    <row r="236" spans="1:3" x14ac:dyDescent="0.3">
      <c r="A236" t="s">
        <v>139</v>
      </c>
      <c r="B236" t="s">
        <v>3788</v>
      </c>
      <c r="C236">
        <v>792</v>
      </c>
    </row>
    <row r="237" spans="1:3" x14ac:dyDescent="0.3">
      <c r="A237" t="s">
        <v>139</v>
      </c>
      <c r="B237" t="s">
        <v>3788</v>
      </c>
      <c r="C237">
        <v>794</v>
      </c>
    </row>
    <row r="238" spans="1:3" x14ac:dyDescent="0.3">
      <c r="A238" t="s">
        <v>139</v>
      </c>
      <c r="B238" t="s">
        <v>3788</v>
      </c>
      <c r="C238">
        <v>801</v>
      </c>
    </row>
    <row r="239" spans="1:3" x14ac:dyDescent="0.3">
      <c r="A239" t="s">
        <v>24</v>
      </c>
      <c r="B239" t="s">
        <v>3788</v>
      </c>
      <c r="C239">
        <v>802</v>
      </c>
    </row>
    <row r="240" spans="1:3" x14ac:dyDescent="0.3">
      <c r="A240" t="s">
        <v>139</v>
      </c>
      <c r="B240" t="s">
        <v>3788</v>
      </c>
      <c r="C240">
        <v>803</v>
      </c>
    </row>
    <row r="241" spans="1:3" x14ac:dyDescent="0.3">
      <c r="A241" t="s">
        <v>139</v>
      </c>
      <c r="B241" t="s">
        <v>3788</v>
      </c>
      <c r="C241">
        <v>804</v>
      </c>
    </row>
    <row r="242" spans="1:3" x14ac:dyDescent="0.3">
      <c r="A242" t="s">
        <v>139</v>
      </c>
      <c r="B242" t="s">
        <v>3788</v>
      </c>
      <c r="C242">
        <v>806</v>
      </c>
    </row>
    <row r="243" spans="1:3" x14ac:dyDescent="0.3">
      <c r="A243" t="s">
        <v>139</v>
      </c>
      <c r="B243" t="s">
        <v>3788</v>
      </c>
      <c r="C243">
        <v>807</v>
      </c>
    </row>
    <row r="244" spans="1:3" x14ac:dyDescent="0.3">
      <c r="A244" t="s">
        <v>139</v>
      </c>
      <c r="B244" t="s">
        <v>3788</v>
      </c>
      <c r="C244">
        <v>808</v>
      </c>
    </row>
    <row r="245" spans="1:3" x14ac:dyDescent="0.3">
      <c r="A245" t="s">
        <v>139</v>
      </c>
      <c r="B245" t="s">
        <v>3788</v>
      </c>
      <c r="C245">
        <v>809</v>
      </c>
    </row>
    <row r="246" spans="1:3" x14ac:dyDescent="0.3">
      <c r="A246" t="s">
        <v>139</v>
      </c>
      <c r="B246" t="s">
        <v>3788</v>
      </c>
      <c r="C246">
        <v>810</v>
      </c>
    </row>
    <row r="247" spans="1:3" x14ac:dyDescent="0.3">
      <c r="A247" t="s">
        <v>139</v>
      </c>
      <c r="B247" t="s">
        <v>3788</v>
      </c>
      <c r="C247">
        <v>811</v>
      </c>
    </row>
    <row r="248" spans="1:3" x14ac:dyDescent="0.3">
      <c r="A248" t="s">
        <v>139</v>
      </c>
      <c r="B248" t="s">
        <v>3788</v>
      </c>
      <c r="C248">
        <v>816</v>
      </c>
    </row>
    <row r="249" spans="1:3" x14ac:dyDescent="0.3">
      <c r="A249" t="s">
        <v>139</v>
      </c>
      <c r="B249" t="s">
        <v>3788</v>
      </c>
      <c r="C249">
        <v>817</v>
      </c>
    </row>
    <row r="250" spans="1:3" x14ac:dyDescent="0.3">
      <c r="A250" t="s">
        <v>139</v>
      </c>
      <c r="B250" t="s">
        <v>3788</v>
      </c>
      <c r="C250">
        <v>819</v>
      </c>
    </row>
    <row r="251" spans="1:3" x14ac:dyDescent="0.3">
      <c r="A251" t="s">
        <v>139</v>
      </c>
      <c r="B251" t="s">
        <v>3788</v>
      </c>
      <c r="C251">
        <v>821</v>
      </c>
    </row>
    <row r="252" spans="1:3" x14ac:dyDescent="0.3">
      <c r="A252" t="s">
        <v>139</v>
      </c>
      <c r="B252" t="s">
        <v>3788</v>
      </c>
      <c r="C252">
        <v>822</v>
      </c>
    </row>
    <row r="253" spans="1:3" x14ac:dyDescent="0.3">
      <c r="A253" t="s">
        <v>139</v>
      </c>
      <c r="B253" t="s">
        <v>3788</v>
      </c>
      <c r="C253">
        <v>826</v>
      </c>
    </row>
    <row r="254" spans="1:3" x14ac:dyDescent="0.3">
      <c r="A254" t="s">
        <v>139</v>
      </c>
      <c r="B254" t="s">
        <v>3788</v>
      </c>
      <c r="C254">
        <v>827</v>
      </c>
    </row>
    <row r="255" spans="1:3" x14ac:dyDescent="0.3">
      <c r="A255" t="s">
        <v>139</v>
      </c>
      <c r="B255" t="s">
        <v>3788</v>
      </c>
      <c r="C255">
        <v>833</v>
      </c>
    </row>
    <row r="256" spans="1:3" x14ac:dyDescent="0.3">
      <c r="A256" t="s">
        <v>139</v>
      </c>
      <c r="B256" t="s">
        <v>3788</v>
      </c>
      <c r="C256">
        <v>834</v>
      </c>
    </row>
    <row r="257" spans="1:3" x14ac:dyDescent="0.3">
      <c r="A257" t="s">
        <v>139</v>
      </c>
      <c r="B257" t="s">
        <v>3788</v>
      </c>
      <c r="C257">
        <v>835</v>
      </c>
    </row>
    <row r="258" spans="1:3" x14ac:dyDescent="0.3">
      <c r="A258" t="s">
        <v>139</v>
      </c>
      <c r="B258" t="s">
        <v>3788</v>
      </c>
      <c r="C258">
        <v>837</v>
      </c>
    </row>
    <row r="259" spans="1:3" x14ac:dyDescent="0.3">
      <c r="A259" t="s">
        <v>139</v>
      </c>
      <c r="B259" t="s">
        <v>3788</v>
      </c>
      <c r="C259">
        <v>838</v>
      </c>
    </row>
    <row r="260" spans="1:3" x14ac:dyDescent="0.3">
      <c r="A260" t="s">
        <v>139</v>
      </c>
      <c r="B260" t="s">
        <v>3788</v>
      </c>
      <c r="C260">
        <v>841</v>
      </c>
    </row>
    <row r="261" spans="1:3" x14ac:dyDescent="0.3">
      <c r="A261" t="s">
        <v>139</v>
      </c>
      <c r="B261" t="s">
        <v>3788</v>
      </c>
      <c r="C261">
        <v>842</v>
      </c>
    </row>
    <row r="262" spans="1:3" x14ac:dyDescent="0.3">
      <c r="A262" t="s">
        <v>139</v>
      </c>
      <c r="B262" t="s">
        <v>3788</v>
      </c>
      <c r="C262">
        <v>845</v>
      </c>
    </row>
    <row r="263" spans="1:3" x14ac:dyDescent="0.3">
      <c r="A263" t="s">
        <v>139</v>
      </c>
      <c r="B263" t="s">
        <v>3788</v>
      </c>
      <c r="C263">
        <v>846</v>
      </c>
    </row>
    <row r="264" spans="1:3" x14ac:dyDescent="0.3">
      <c r="A264" t="s">
        <v>139</v>
      </c>
      <c r="B264" t="s">
        <v>3788</v>
      </c>
      <c r="C264">
        <v>848</v>
      </c>
    </row>
    <row r="265" spans="1:3" x14ac:dyDescent="0.3">
      <c r="A265" t="s">
        <v>139</v>
      </c>
      <c r="B265" t="s">
        <v>3788</v>
      </c>
      <c r="C265">
        <v>888</v>
      </c>
    </row>
    <row r="266" spans="1:3" x14ac:dyDescent="0.3">
      <c r="A266" t="s">
        <v>139</v>
      </c>
      <c r="B266" t="s">
        <v>3788</v>
      </c>
      <c r="C266">
        <v>897</v>
      </c>
    </row>
    <row r="267" spans="1:3" x14ac:dyDescent="0.3">
      <c r="A267" t="s">
        <v>139</v>
      </c>
      <c r="B267" t="s">
        <v>3788</v>
      </c>
      <c r="C267">
        <v>901</v>
      </c>
    </row>
    <row r="268" spans="1:3" x14ac:dyDescent="0.3">
      <c r="A268" t="s">
        <v>139</v>
      </c>
      <c r="B268" t="s">
        <v>3788</v>
      </c>
      <c r="C268">
        <v>911</v>
      </c>
    </row>
    <row r="269" spans="1:3" x14ac:dyDescent="0.3">
      <c r="A269" t="s">
        <v>295</v>
      </c>
      <c r="B269" t="s">
        <v>3788</v>
      </c>
      <c r="C269">
        <v>923</v>
      </c>
    </row>
    <row r="270" spans="1:3" x14ac:dyDescent="0.3">
      <c r="A270" t="s">
        <v>295</v>
      </c>
      <c r="B270" t="s">
        <v>3788</v>
      </c>
      <c r="C270">
        <v>927</v>
      </c>
    </row>
    <row r="271" spans="1:3" x14ac:dyDescent="0.3">
      <c r="A271" t="s">
        <v>139</v>
      </c>
      <c r="B271" t="s">
        <v>3788</v>
      </c>
      <c r="C271">
        <v>929</v>
      </c>
    </row>
    <row r="272" spans="1:3" x14ac:dyDescent="0.3">
      <c r="A272" t="s">
        <v>139</v>
      </c>
      <c r="B272" t="s">
        <v>3788</v>
      </c>
      <c r="C272">
        <v>931</v>
      </c>
    </row>
    <row r="273" spans="1:3" x14ac:dyDescent="0.3">
      <c r="A273" t="s">
        <v>139</v>
      </c>
      <c r="B273" t="s">
        <v>3788</v>
      </c>
      <c r="C273">
        <v>932</v>
      </c>
    </row>
    <row r="274" spans="1:3" x14ac:dyDescent="0.3">
      <c r="A274" t="s">
        <v>139</v>
      </c>
      <c r="B274" t="s">
        <v>3788</v>
      </c>
      <c r="C274">
        <v>935</v>
      </c>
    </row>
    <row r="275" spans="1:3" x14ac:dyDescent="0.3">
      <c r="A275" t="s">
        <v>139</v>
      </c>
      <c r="B275" t="s">
        <v>3788</v>
      </c>
      <c r="C275">
        <v>936</v>
      </c>
    </row>
    <row r="276" spans="1:3" x14ac:dyDescent="0.3">
      <c r="A276" t="s">
        <v>139</v>
      </c>
      <c r="B276" t="s">
        <v>3788</v>
      </c>
      <c r="C276">
        <v>937</v>
      </c>
    </row>
    <row r="277" spans="1:3" x14ac:dyDescent="0.3">
      <c r="A277" t="s">
        <v>139</v>
      </c>
      <c r="B277" t="s">
        <v>3788</v>
      </c>
      <c r="C277">
        <v>938</v>
      </c>
    </row>
    <row r="278" spans="1:3" x14ac:dyDescent="0.3">
      <c r="A278" t="s">
        <v>139</v>
      </c>
      <c r="B278" t="s">
        <v>3788</v>
      </c>
      <c r="C278">
        <v>941</v>
      </c>
    </row>
    <row r="279" spans="1:3" x14ac:dyDescent="0.3">
      <c r="A279" t="s">
        <v>139</v>
      </c>
      <c r="B279" t="s">
        <v>3788</v>
      </c>
      <c r="C279">
        <v>954</v>
      </c>
    </row>
    <row r="280" spans="1:3" x14ac:dyDescent="0.3">
      <c r="A280" t="s">
        <v>139</v>
      </c>
      <c r="B280" t="s">
        <v>3788</v>
      </c>
      <c r="C280">
        <v>955</v>
      </c>
    </row>
    <row r="281" spans="1:3" x14ac:dyDescent="0.3">
      <c r="A281" t="s">
        <v>139</v>
      </c>
      <c r="B281" t="s">
        <v>3788</v>
      </c>
      <c r="C281">
        <v>956</v>
      </c>
    </row>
    <row r="282" spans="1:3" x14ac:dyDescent="0.3">
      <c r="A282" t="s">
        <v>139</v>
      </c>
      <c r="B282" t="s">
        <v>3788</v>
      </c>
      <c r="C282">
        <v>957</v>
      </c>
    </row>
    <row r="283" spans="1:3" x14ac:dyDescent="0.3">
      <c r="A283" t="s">
        <v>139</v>
      </c>
      <c r="B283" t="s">
        <v>3788</v>
      </c>
      <c r="C283">
        <v>1008</v>
      </c>
    </row>
    <row r="284" spans="1:3" x14ac:dyDescent="0.3">
      <c r="A284" t="s">
        <v>295</v>
      </c>
      <c r="B284" t="s">
        <v>3788</v>
      </c>
      <c r="C284">
        <v>1021</v>
      </c>
    </row>
    <row r="285" spans="1:3" x14ac:dyDescent="0.3">
      <c r="A285" t="s">
        <v>139</v>
      </c>
      <c r="B285" t="s">
        <v>3788</v>
      </c>
      <c r="C285">
        <v>1033</v>
      </c>
    </row>
    <row r="286" spans="1:3" x14ac:dyDescent="0.3">
      <c r="A286" t="s">
        <v>139</v>
      </c>
      <c r="B286" t="s">
        <v>3788</v>
      </c>
      <c r="C286">
        <v>1039</v>
      </c>
    </row>
    <row r="287" spans="1:3" x14ac:dyDescent="0.3">
      <c r="A287" t="s">
        <v>139</v>
      </c>
      <c r="B287" t="s">
        <v>3788</v>
      </c>
      <c r="C287">
        <v>1040</v>
      </c>
    </row>
    <row r="288" spans="1:3" x14ac:dyDescent="0.3">
      <c r="A288" t="s">
        <v>139</v>
      </c>
      <c r="B288" t="s">
        <v>3788</v>
      </c>
      <c r="C288">
        <v>1048</v>
      </c>
    </row>
    <row r="289" spans="1:3" x14ac:dyDescent="0.3">
      <c r="A289" t="s">
        <v>139</v>
      </c>
      <c r="B289" t="s">
        <v>3788</v>
      </c>
      <c r="C289">
        <v>1050</v>
      </c>
    </row>
    <row r="290" spans="1:3" x14ac:dyDescent="0.3">
      <c r="A290" t="s">
        <v>139</v>
      </c>
      <c r="B290" t="s">
        <v>3788</v>
      </c>
      <c r="C290">
        <v>1051</v>
      </c>
    </row>
    <row r="291" spans="1:3" x14ac:dyDescent="0.3">
      <c r="A291" t="s">
        <v>24</v>
      </c>
      <c r="B291" t="s">
        <v>3788</v>
      </c>
      <c r="C291">
        <v>1059</v>
      </c>
    </row>
    <row r="292" spans="1:3" x14ac:dyDescent="0.3">
      <c r="A292" t="s">
        <v>139</v>
      </c>
      <c r="B292" t="s">
        <v>3788</v>
      </c>
      <c r="C292">
        <v>1100</v>
      </c>
    </row>
    <row r="293" spans="1:3" x14ac:dyDescent="0.3">
      <c r="A293" t="s">
        <v>139</v>
      </c>
      <c r="B293" t="s">
        <v>3788</v>
      </c>
      <c r="C293">
        <v>1114</v>
      </c>
    </row>
    <row r="294" spans="1:3" x14ac:dyDescent="0.3">
      <c r="A294" t="s">
        <v>139</v>
      </c>
      <c r="B294" t="s">
        <v>3788</v>
      </c>
      <c r="C294">
        <v>1117</v>
      </c>
    </row>
    <row r="295" spans="1:3" x14ac:dyDescent="0.3">
      <c r="A295" t="s">
        <v>139</v>
      </c>
      <c r="B295" t="s">
        <v>3788</v>
      </c>
      <c r="C295">
        <v>1120</v>
      </c>
    </row>
    <row r="296" spans="1:3" x14ac:dyDescent="0.3">
      <c r="A296" t="s">
        <v>139</v>
      </c>
      <c r="B296" t="s">
        <v>3788</v>
      </c>
      <c r="C296">
        <v>1122</v>
      </c>
    </row>
    <row r="297" spans="1:3" x14ac:dyDescent="0.3">
      <c r="A297" t="s">
        <v>139</v>
      </c>
      <c r="B297" t="s">
        <v>3788</v>
      </c>
      <c r="C297">
        <v>1135</v>
      </c>
    </row>
    <row r="298" spans="1:3" x14ac:dyDescent="0.3">
      <c r="A298" t="s">
        <v>24</v>
      </c>
      <c r="B298" t="s">
        <v>3788</v>
      </c>
      <c r="C298">
        <v>1137</v>
      </c>
    </row>
    <row r="299" spans="1:3" x14ac:dyDescent="0.3">
      <c r="A299" t="s">
        <v>139</v>
      </c>
      <c r="B299" t="s">
        <v>3788</v>
      </c>
      <c r="C299">
        <v>1139</v>
      </c>
    </row>
    <row r="300" spans="1:3" x14ac:dyDescent="0.3">
      <c r="A300" t="s">
        <v>139</v>
      </c>
      <c r="B300" t="s">
        <v>3788</v>
      </c>
      <c r="C300">
        <v>1140</v>
      </c>
    </row>
    <row r="301" spans="1:3" x14ac:dyDescent="0.3">
      <c r="A301" t="s">
        <v>139</v>
      </c>
      <c r="B301" t="s">
        <v>3788</v>
      </c>
      <c r="C301">
        <v>1144</v>
      </c>
    </row>
    <row r="302" spans="1:3" x14ac:dyDescent="0.3">
      <c r="A302" t="s">
        <v>139</v>
      </c>
      <c r="B302" t="s">
        <v>3788</v>
      </c>
      <c r="C302">
        <v>1156</v>
      </c>
    </row>
    <row r="303" spans="1:3" x14ac:dyDescent="0.3">
      <c r="A303" t="s">
        <v>139</v>
      </c>
      <c r="B303" t="s">
        <v>3788</v>
      </c>
      <c r="C303">
        <v>1160</v>
      </c>
    </row>
    <row r="304" spans="1:3" x14ac:dyDescent="0.3">
      <c r="A304" t="s">
        <v>139</v>
      </c>
      <c r="B304" t="s">
        <v>3788</v>
      </c>
      <c r="C304">
        <v>1162</v>
      </c>
    </row>
    <row r="305" spans="1:3" x14ac:dyDescent="0.3">
      <c r="A305" t="s">
        <v>139</v>
      </c>
      <c r="B305" t="s">
        <v>3788</v>
      </c>
      <c r="C305">
        <v>1164</v>
      </c>
    </row>
    <row r="306" spans="1:3" x14ac:dyDescent="0.3">
      <c r="A306" t="s">
        <v>139</v>
      </c>
      <c r="B306" t="s">
        <v>3788</v>
      </c>
      <c r="C306">
        <v>1180</v>
      </c>
    </row>
    <row r="307" spans="1:3" x14ac:dyDescent="0.3">
      <c r="A307" t="s">
        <v>295</v>
      </c>
      <c r="B307" t="s">
        <v>3788</v>
      </c>
      <c r="C307">
        <v>1208</v>
      </c>
    </row>
    <row r="308" spans="1:3" x14ac:dyDescent="0.3">
      <c r="A308" t="s">
        <v>139</v>
      </c>
      <c r="B308" t="s">
        <v>3788</v>
      </c>
      <c r="C308">
        <v>1210</v>
      </c>
    </row>
    <row r="309" spans="1:3" x14ac:dyDescent="0.3">
      <c r="A309" t="s">
        <v>295</v>
      </c>
      <c r="B309" t="s">
        <v>3788</v>
      </c>
      <c r="C309">
        <v>1214</v>
      </c>
    </row>
    <row r="310" spans="1:3" x14ac:dyDescent="0.3">
      <c r="A310" t="s">
        <v>139</v>
      </c>
      <c r="B310" t="s">
        <v>3788</v>
      </c>
      <c r="C310">
        <v>1227</v>
      </c>
    </row>
    <row r="311" spans="1:3" x14ac:dyDescent="0.3">
      <c r="A311" t="s">
        <v>295</v>
      </c>
      <c r="B311" t="s">
        <v>3788</v>
      </c>
      <c r="C311">
        <v>1235</v>
      </c>
    </row>
    <row r="312" spans="1:3" x14ac:dyDescent="0.3">
      <c r="A312" t="s">
        <v>139</v>
      </c>
      <c r="B312" t="s">
        <v>3788</v>
      </c>
      <c r="C312">
        <v>1275</v>
      </c>
    </row>
    <row r="313" spans="1:3" x14ac:dyDescent="0.3">
      <c r="A313" t="s">
        <v>139</v>
      </c>
      <c r="B313" t="s">
        <v>3788</v>
      </c>
      <c r="C313">
        <v>1289</v>
      </c>
    </row>
    <row r="314" spans="1:3" x14ac:dyDescent="0.3">
      <c r="A314" t="s">
        <v>139</v>
      </c>
      <c r="B314" t="s">
        <v>3788</v>
      </c>
      <c r="C314">
        <v>1291</v>
      </c>
    </row>
    <row r="315" spans="1:3" x14ac:dyDescent="0.3">
      <c r="A315" t="s">
        <v>139</v>
      </c>
      <c r="B315" t="s">
        <v>3788</v>
      </c>
      <c r="C315">
        <v>1296</v>
      </c>
    </row>
    <row r="316" spans="1:3" x14ac:dyDescent="0.3">
      <c r="A316" t="s">
        <v>139</v>
      </c>
      <c r="B316" t="s">
        <v>3788</v>
      </c>
      <c r="C316">
        <v>1298</v>
      </c>
    </row>
    <row r="317" spans="1:3" x14ac:dyDescent="0.3">
      <c r="A317" t="s">
        <v>139</v>
      </c>
      <c r="B317" t="s">
        <v>3788</v>
      </c>
      <c r="C317">
        <v>1301</v>
      </c>
    </row>
    <row r="318" spans="1:3" x14ac:dyDescent="0.3">
      <c r="A318" t="s">
        <v>139</v>
      </c>
      <c r="B318" t="s">
        <v>3788</v>
      </c>
      <c r="C318">
        <v>1314</v>
      </c>
    </row>
    <row r="319" spans="1:3" x14ac:dyDescent="0.3">
      <c r="A319" t="s">
        <v>139</v>
      </c>
      <c r="B319" t="s">
        <v>3788</v>
      </c>
      <c r="C319">
        <v>1315</v>
      </c>
    </row>
    <row r="320" spans="1:3" x14ac:dyDescent="0.3">
      <c r="A320" t="s">
        <v>139</v>
      </c>
      <c r="B320" t="s">
        <v>3788</v>
      </c>
      <c r="C320">
        <v>1320</v>
      </c>
    </row>
    <row r="321" spans="1:3" x14ac:dyDescent="0.3">
      <c r="A321" t="s">
        <v>139</v>
      </c>
      <c r="B321" t="s">
        <v>3788</v>
      </c>
      <c r="C321">
        <v>1323</v>
      </c>
    </row>
    <row r="322" spans="1:3" x14ac:dyDescent="0.3">
      <c r="A322" t="s">
        <v>139</v>
      </c>
      <c r="B322" t="s">
        <v>3788</v>
      </c>
      <c r="C322">
        <v>1324</v>
      </c>
    </row>
    <row r="323" spans="1:3" x14ac:dyDescent="0.3">
      <c r="A323" t="s">
        <v>139</v>
      </c>
      <c r="B323" t="s">
        <v>3788</v>
      </c>
      <c r="C323">
        <v>1329</v>
      </c>
    </row>
    <row r="324" spans="1:3" x14ac:dyDescent="0.3">
      <c r="A324" t="s">
        <v>139</v>
      </c>
      <c r="B324" t="s">
        <v>3788</v>
      </c>
      <c r="C324">
        <v>1330</v>
      </c>
    </row>
    <row r="325" spans="1:3" x14ac:dyDescent="0.3">
      <c r="A325" t="s">
        <v>139</v>
      </c>
      <c r="B325" t="s">
        <v>3788</v>
      </c>
      <c r="C325">
        <v>1334</v>
      </c>
    </row>
    <row r="326" spans="1:3" x14ac:dyDescent="0.3">
      <c r="A326" t="s">
        <v>139</v>
      </c>
      <c r="B326" t="s">
        <v>3788</v>
      </c>
      <c r="C326">
        <v>1336</v>
      </c>
    </row>
    <row r="327" spans="1:3" x14ac:dyDescent="0.3">
      <c r="A327" t="s">
        <v>139</v>
      </c>
      <c r="B327" t="s">
        <v>3788</v>
      </c>
      <c r="C327">
        <v>1338</v>
      </c>
    </row>
    <row r="328" spans="1:3" x14ac:dyDescent="0.3">
      <c r="A328" t="s">
        <v>139</v>
      </c>
      <c r="B328" t="s">
        <v>3788</v>
      </c>
      <c r="C328">
        <v>1341</v>
      </c>
    </row>
    <row r="329" spans="1:3" x14ac:dyDescent="0.3">
      <c r="A329" t="s">
        <v>139</v>
      </c>
      <c r="B329" t="s">
        <v>3788</v>
      </c>
      <c r="C329">
        <v>1352</v>
      </c>
    </row>
    <row r="330" spans="1:3" x14ac:dyDescent="0.3">
      <c r="A330" t="s">
        <v>139</v>
      </c>
      <c r="B330" t="s">
        <v>3788</v>
      </c>
      <c r="C330">
        <v>1353</v>
      </c>
    </row>
    <row r="331" spans="1:3" x14ac:dyDescent="0.3">
      <c r="A331" t="s">
        <v>139</v>
      </c>
      <c r="B331" t="s">
        <v>3788</v>
      </c>
      <c r="C331">
        <v>1355</v>
      </c>
    </row>
    <row r="332" spans="1:3" x14ac:dyDescent="0.3">
      <c r="A332" t="s">
        <v>139</v>
      </c>
      <c r="B332" t="s">
        <v>3788</v>
      </c>
      <c r="C332">
        <v>1360</v>
      </c>
    </row>
    <row r="333" spans="1:3" x14ac:dyDescent="0.3">
      <c r="A333" t="s">
        <v>139</v>
      </c>
      <c r="B333" t="s">
        <v>3788</v>
      </c>
      <c r="C333">
        <v>1363</v>
      </c>
    </row>
    <row r="334" spans="1:3" x14ac:dyDescent="0.3">
      <c r="A334" t="s">
        <v>139</v>
      </c>
      <c r="B334" t="s">
        <v>3788</v>
      </c>
      <c r="C334">
        <v>1364</v>
      </c>
    </row>
    <row r="335" spans="1:3" x14ac:dyDescent="0.3">
      <c r="A335" t="s">
        <v>139</v>
      </c>
      <c r="B335" t="s">
        <v>3788</v>
      </c>
      <c r="C335">
        <v>1367</v>
      </c>
    </row>
    <row r="336" spans="1:3" x14ac:dyDescent="0.3">
      <c r="A336" t="s">
        <v>139</v>
      </c>
      <c r="B336" t="s">
        <v>3788</v>
      </c>
      <c r="C336">
        <v>1373</v>
      </c>
    </row>
    <row r="337" spans="1:3" x14ac:dyDescent="0.3">
      <c r="A337" t="s">
        <v>139</v>
      </c>
      <c r="B337" t="s">
        <v>3788</v>
      </c>
      <c r="C337">
        <v>1375</v>
      </c>
    </row>
    <row r="338" spans="1:3" x14ac:dyDescent="0.3">
      <c r="A338" t="s">
        <v>139</v>
      </c>
      <c r="B338" t="s">
        <v>3788</v>
      </c>
      <c r="C338">
        <v>1377</v>
      </c>
    </row>
    <row r="339" spans="1:3" x14ac:dyDescent="0.3">
      <c r="A339" t="s">
        <v>139</v>
      </c>
      <c r="B339" t="s">
        <v>3788</v>
      </c>
      <c r="C339">
        <v>1380</v>
      </c>
    </row>
    <row r="340" spans="1:3" x14ac:dyDescent="0.3">
      <c r="A340" t="s">
        <v>139</v>
      </c>
      <c r="B340" t="s">
        <v>3788</v>
      </c>
      <c r="C340">
        <v>1387</v>
      </c>
    </row>
    <row r="341" spans="1:3" x14ac:dyDescent="0.3">
      <c r="A341" t="s">
        <v>139</v>
      </c>
      <c r="B341" t="s">
        <v>3788</v>
      </c>
      <c r="C341">
        <v>1388</v>
      </c>
    </row>
    <row r="342" spans="1:3" x14ac:dyDescent="0.3">
      <c r="A342" t="s">
        <v>139</v>
      </c>
      <c r="B342" t="s">
        <v>3788</v>
      </c>
      <c r="C342">
        <v>1393</v>
      </c>
    </row>
    <row r="343" spans="1:3" x14ac:dyDescent="0.3">
      <c r="A343" t="s">
        <v>139</v>
      </c>
      <c r="B343" t="s">
        <v>3788</v>
      </c>
      <c r="C343">
        <v>1394</v>
      </c>
    </row>
    <row r="344" spans="1:3" x14ac:dyDescent="0.3">
      <c r="A344" t="s">
        <v>139</v>
      </c>
      <c r="B344" t="s">
        <v>3788</v>
      </c>
      <c r="C344">
        <v>1396</v>
      </c>
    </row>
    <row r="345" spans="1:3" x14ac:dyDescent="0.3">
      <c r="A345" t="s">
        <v>139</v>
      </c>
      <c r="B345" t="s">
        <v>3788</v>
      </c>
      <c r="C345">
        <v>1403</v>
      </c>
    </row>
    <row r="346" spans="1:3" x14ac:dyDescent="0.3">
      <c r="A346" t="s">
        <v>139</v>
      </c>
      <c r="B346" t="s">
        <v>3788</v>
      </c>
      <c r="C346">
        <v>1404</v>
      </c>
    </row>
    <row r="347" spans="1:3" x14ac:dyDescent="0.3">
      <c r="A347" t="s">
        <v>139</v>
      </c>
      <c r="B347" t="s">
        <v>3788</v>
      </c>
      <c r="C347">
        <v>1414</v>
      </c>
    </row>
    <row r="348" spans="1:3" x14ac:dyDescent="0.3">
      <c r="A348" t="s">
        <v>139</v>
      </c>
      <c r="B348" t="s">
        <v>3788</v>
      </c>
      <c r="C348">
        <v>1420</v>
      </c>
    </row>
    <row r="349" spans="1:3" x14ac:dyDescent="0.3">
      <c r="A349" t="s">
        <v>139</v>
      </c>
      <c r="B349" t="s">
        <v>3788</v>
      </c>
      <c r="C349">
        <v>1423</v>
      </c>
    </row>
    <row r="350" spans="1:3" x14ac:dyDescent="0.3">
      <c r="A350" t="s">
        <v>139</v>
      </c>
      <c r="B350" t="s">
        <v>3788</v>
      </c>
      <c r="C350">
        <v>1452</v>
      </c>
    </row>
    <row r="351" spans="1:3" x14ac:dyDescent="0.3">
      <c r="A351" t="s">
        <v>139</v>
      </c>
      <c r="B351" t="s">
        <v>3788</v>
      </c>
      <c r="C351">
        <v>1455</v>
      </c>
    </row>
    <row r="352" spans="1:3" x14ac:dyDescent="0.3">
      <c r="A352" t="s">
        <v>139</v>
      </c>
      <c r="B352" t="s">
        <v>3788</v>
      </c>
      <c r="C352">
        <v>1459</v>
      </c>
    </row>
    <row r="353" spans="1:3" x14ac:dyDescent="0.3">
      <c r="A353" t="s">
        <v>139</v>
      </c>
      <c r="B353" t="s">
        <v>3788</v>
      </c>
      <c r="C353">
        <v>1460</v>
      </c>
    </row>
    <row r="354" spans="1:3" x14ac:dyDescent="0.3">
      <c r="A354" t="s">
        <v>139</v>
      </c>
      <c r="B354" t="s">
        <v>3788</v>
      </c>
      <c r="C354">
        <v>1463</v>
      </c>
    </row>
    <row r="355" spans="1:3" x14ac:dyDescent="0.3">
      <c r="A355" t="s">
        <v>139</v>
      </c>
      <c r="B355" t="s">
        <v>3788</v>
      </c>
      <c r="C355">
        <v>1465</v>
      </c>
    </row>
    <row r="356" spans="1:3" x14ac:dyDescent="0.3">
      <c r="A356" t="s">
        <v>139</v>
      </c>
      <c r="B356" t="s">
        <v>3788</v>
      </c>
      <c r="C356">
        <v>1471</v>
      </c>
    </row>
    <row r="357" spans="1:3" x14ac:dyDescent="0.3">
      <c r="A357" t="s">
        <v>295</v>
      </c>
      <c r="B357" t="s">
        <v>3788</v>
      </c>
      <c r="C357">
        <v>1475</v>
      </c>
    </row>
    <row r="358" spans="1:3" x14ac:dyDescent="0.3">
      <c r="A358" t="s">
        <v>139</v>
      </c>
      <c r="B358" t="s">
        <v>3788</v>
      </c>
      <c r="C358">
        <v>1477</v>
      </c>
    </row>
    <row r="359" spans="1:3" x14ac:dyDescent="0.3">
      <c r="A359" t="s">
        <v>139</v>
      </c>
      <c r="B359" t="s">
        <v>3788</v>
      </c>
      <c r="C359">
        <v>1480</v>
      </c>
    </row>
    <row r="360" spans="1:3" x14ac:dyDescent="0.3">
      <c r="A360" t="s">
        <v>139</v>
      </c>
      <c r="B360" t="s">
        <v>3788</v>
      </c>
      <c r="C360">
        <v>1482</v>
      </c>
    </row>
    <row r="361" spans="1:3" x14ac:dyDescent="0.3">
      <c r="A361" t="s">
        <v>139</v>
      </c>
      <c r="B361" t="s">
        <v>3788</v>
      </c>
      <c r="C361">
        <v>1483</v>
      </c>
    </row>
    <row r="362" spans="1:3" x14ac:dyDescent="0.3">
      <c r="A362" t="s">
        <v>139</v>
      </c>
      <c r="B362" t="s">
        <v>3788</v>
      </c>
      <c r="C362">
        <v>1486</v>
      </c>
    </row>
    <row r="363" spans="1:3" x14ac:dyDescent="0.3">
      <c r="A363" t="s">
        <v>139</v>
      </c>
      <c r="B363" t="s">
        <v>3788</v>
      </c>
      <c r="C363">
        <v>1488</v>
      </c>
    </row>
    <row r="364" spans="1:3" x14ac:dyDescent="0.3">
      <c r="A364" t="s">
        <v>139</v>
      </c>
      <c r="B364" t="s">
        <v>3788</v>
      </c>
      <c r="C364">
        <v>1496</v>
      </c>
    </row>
    <row r="365" spans="1:3" x14ac:dyDescent="0.3">
      <c r="A365" t="s">
        <v>139</v>
      </c>
      <c r="B365" t="s">
        <v>3788</v>
      </c>
      <c r="C365">
        <v>1501</v>
      </c>
    </row>
    <row r="366" spans="1:3" x14ac:dyDescent="0.3">
      <c r="A366" t="s">
        <v>139</v>
      </c>
      <c r="B366" t="s">
        <v>3788</v>
      </c>
      <c r="C366">
        <v>1515</v>
      </c>
    </row>
    <row r="367" spans="1:3" x14ac:dyDescent="0.3">
      <c r="A367" t="s">
        <v>24</v>
      </c>
      <c r="B367" t="s">
        <v>3788</v>
      </c>
      <c r="C367">
        <v>1516</v>
      </c>
    </row>
    <row r="368" spans="1:3" x14ac:dyDescent="0.3">
      <c r="A368" t="s">
        <v>139</v>
      </c>
      <c r="B368" t="s">
        <v>3788</v>
      </c>
      <c r="C368">
        <v>1518</v>
      </c>
    </row>
    <row r="369" spans="1:3" x14ac:dyDescent="0.3">
      <c r="A369" t="s">
        <v>139</v>
      </c>
      <c r="B369" t="s">
        <v>3788</v>
      </c>
      <c r="C369">
        <v>1519</v>
      </c>
    </row>
    <row r="370" spans="1:3" x14ac:dyDescent="0.3">
      <c r="A370" t="s">
        <v>139</v>
      </c>
      <c r="B370" t="s">
        <v>3788</v>
      </c>
      <c r="C370">
        <v>1523</v>
      </c>
    </row>
    <row r="371" spans="1:3" x14ac:dyDescent="0.3">
      <c r="A371" t="s">
        <v>139</v>
      </c>
      <c r="B371" t="s">
        <v>3788</v>
      </c>
      <c r="C371">
        <v>1528</v>
      </c>
    </row>
    <row r="372" spans="1:3" x14ac:dyDescent="0.3">
      <c r="A372" t="s">
        <v>139</v>
      </c>
      <c r="B372" t="s">
        <v>3788</v>
      </c>
      <c r="C372">
        <v>1529</v>
      </c>
    </row>
    <row r="373" spans="1:3" x14ac:dyDescent="0.3">
      <c r="A373" t="s">
        <v>139</v>
      </c>
      <c r="B373" t="s">
        <v>3788</v>
      </c>
      <c r="C373">
        <v>1530</v>
      </c>
    </row>
    <row r="374" spans="1:3" x14ac:dyDescent="0.3">
      <c r="A374" t="s">
        <v>295</v>
      </c>
      <c r="B374" t="s">
        <v>3788</v>
      </c>
      <c r="C374">
        <v>1535</v>
      </c>
    </row>
    <row r="375" spans="1:3" x14ac:dyDescent="0.3">
      <c r="A375" t="s">
        <v>139</v>
      </c>
      <c r="B375" t="s">
        <v>3788</v>
      </c>
      <c r="C375">
        <v>1539</v>
      </c>
    </row>
    <row r="376" spans="1:3" x14ac:dyDescent="0.3">
      <c r="A376" t="s">
        <v>139</v>
      </c>
      <c r="B376" t="s">
        <v>3788</v>
      </c>
      <c r="C376">
        <v>1540</v>
      </c>
    </row>
    <row r="377" spans="1:3" x14ac:dyDescent="0.3">
      <c r="A377" t="s">
        <v>139</v>
      </c>
      <c r="B377" t="s">
        <v>3788</v>
      </c>
      <c r="C377">
        <v>1541</v>
      </c>
    </row>
    <row r="378" spans="1:3" x14ac:dyDescent="0.3">
      <c r="A378" t="s">
        <v>139</v>
      </c>
      <c r="B378" t="s">
        <v>3788</v>
      </c>
      <c r="C378">
        <v>1543</v>
      </c>
    </row>
    <row r="379" spans="1:3" x14ac:dyDescent="0.3">
      <c r="A379" t="s">
        <v>139</v>
      </c>
      <c r="B379" t="s">
        <v>3788</v>
      </c>
      <c r="C379">
        <v>1545</v>
      </c>
    </row>
    <row r="380" spans="1:3" x14ac:dyDescent="0.3">
      <c r="A380" t="s">
        <v>139</v>
      </c>
      <c r="B380" t="s">
        <v>3788</v>
      </c>
      <c r="C380">
        <v>1546</v>
      </c>
    </row>
    <row r="381" spans="1:3" x14ac:dyDescent="0.3">
      <c r="A381" t="s">
        <v>139</v>
      </c>
      <c r="B381" t="s">
        <v>3788</v>
      </c>
      <c r="C381">
        <v>1548</v>
      </c>
    </row>
    <row r="382" spans="1:3" x14ac:dyDescent="0.3">
      <c r="A382" t="s">
        <v>139</v>
      </c>
      <c r="B382" t="s">
        <v>3788</v>
      </c>
      <c r="C382">
        <v>1549</v>
      </c>
    </row>
    <row r="383" spans="1:3" x14ac:dyDescent="0.3">
      <c r="A383" t="s">
        <v>139</v>
      </c>
      <c r="B383" t="s">
        <v>3788</v>
      </c>
      <c r="C383">
        <v>1552</v>
      </c>
    </row>
    <row r="384" spans="1:3" x14ac:dyDescent="0.3">
      <c r="A384" t="s">
        <v>139</v>
      </c>
      <c r="B384" t="s">
        <v>3788</v>
      </c>
      <c r="C384">
        <v>1556</v>
      </c>
    </row>
    <row r="385" spans="1:3" x14ac:dyDescent="0.3">
      <c r="A385" t="s">
        <v>139</v>
      </c>
      <c r="B385" t="s">
        <v>3788</v>
      </c>
      <c r="C385">
        <v>1557</v>
      </c>
    </row>
    <row r="386" spans="1:3" x14ac:dyDescent="0.3">
      <c r="A386" t="s">
        <v>139</v>
      </c>
      <c r="B386" t="s">
        <v>3788</v>
      </c>
      <c r="C386">
        <v>1558</v>
      </c>
    </row>
    <row r="387" spans="1:3" x14ac:dyDescent="0.3">
      <c r="A387" t="s">
        <v>139</v>
      </c>
      <c r="B387" t="s">
        <v>3788</v>
      </c>
      <c r="C387">
        <v>1560</v>
      </c>
    </row>
    <row r="388" spans="1:3" x14ac:dyDescent="0.3">
      <c r="A388" t="s">
        <v>139</v>
      </c>
      <c r="B388" t="s">
        <v>3788</v>
      </c>
      <c r="C388">
        <v>1563</v>
      </c>
    </row>
    <row r="389" spans="1:3" x14ac:dyDescent="0.3">
      <c r="A389" t="s">
        <v>139</v>
      </c>
      <c r="B389" t="s">
        <v>3788</v>
      </c>
      <c r="C389">
        <v>1564</v>
      </c>
    </row>
    <row r="390" spans="1:3" x14ac:dyDescent="0.3">
      <c r="A390" t="s">
        <v>139</v>
      </c>
      <c r="B390" t="s">
        <v>3788</v>
      </c>
      <c r="C390">
        <v>1566</v>
      </c>
    </row>
    <row r="391" spans="1:3" x14ac:dyDescent="0.3">
      <c r="A391" t="s">
        <v>139</v>
      </c>
      <c r="B391" t="s">
        <v>3788</v>
      </c>
      <c r="C391">
        <v>1567</v>
      </c>
    </row>
    <row r="392" spans="1:3" x14ac:dyDescent="0.3">
      <c r="A392" t="s">
        <v>139</v>
      </c>
      <c r="B392" t="s">
        <v>3788</v>
      </c>
      <c r="C392">
        <v>1569</v>
      </c>
    </row>
    <row r="393" spans="1:3" x14ac:dyDescent="0.3">
      <c r="A393" t="s">
        <v>139</v>
      </c>
      <c r="B393" t="s">
        <v>3788</v>
      </c>
      <c r="C393">
        <v>1570</v>
      </c>
    </row>
    <row r="394" spans="1:3" x14ac:dyDescent="0.3">
      <c r="A394" t="s">
        <v>139</v>
      </c>
      <c r="B394" t="s">
        <v>3788</v>
      </c>
      <c r="C394">
        <v>1573</v>
      </c>
    </row>
    <row r="395" spans="1:3" x14ac:dyDescent="0.3">
      <c r="A395" t="s">
        <v>139</v>
      </c>
      <c r="B395" t="s">
        <v>3788</v>
      </c>
      <c r="C395">
        <v>1575</v>
      </c>
    </row>
    <row r="396" spans="1:3" x14ac:dyDescent="0.3">
      <c r="A396" t="s">
        <v>139</v>
      </c>
      <c r="B396" t="s">
        <v>3788</v>
      </c>
      <c r="C396">
        <v>1577</v>
      </c>
    </row>
    <row r="397" spans="1:3" x14ac:dyDescent="0.3">
      <c r="A397" t="s">
        <v>139</v>
      </c>
      <c r="B397" t="s">
        <v>3788</v>
      </c>
      <c r="C397">
        <v>1578</v>
      </c>
    </row>
    <row r="398" spans="1:3" x14ac:dyDescent="0.3">
      <c r="A398" t="s">
        <v>139</v>
      </c>
      <c r="B398" t="s">
        <v>3788</v>
      </c>
      <c r="C398">
        <v>1579</v>
      </c>
    </row>
    <row r="399" spans="1:3" x14ac:dyDescent="0.3">
      <c r="A399" t="s">
        <v>139</v>
      </c>
      <c r="B399" t="s">
        <v>3788</v>
      </c>
      <c r="C399">
        <v>1581</v>
      </c>
    </row>
    <row r="400" spans="1:3" x14ac:dyDescent="0.3">
      <c r="A400" t="s">
        <v>139</v>
      </c>
      <c r="B400" t="s">
        <v>3788</v>
      </c>
      <c r="C400">
        <v>1583</v>
      </c>
    </row>
    <row r="401" spans="1:3" x14ac:dyDescent="0.3">
      <c r="A401" t="s">
        <v>139</v>
      </c>
      <c r="B401" t="s">
        <v>3788</v>
      </c>
      <c r="C401">
        <v>1584</v>
      </c>
    </row>
    <row r="402" spans="1:3" x14ac:dyDescent="0.3">
      <c r="A402" t="s">
        <v>139</v>
      </c>
      <c r="B402" t="s">
        <v>3788</v>
      </c>
      <c r="C402">
        <v>1587</v>
      </c>
    </row>
    <row r="403" spans="1:3" x14ac:dyDescent="0.3">
      <c r="A403" t="s">
        <v>139</v>
      </c>
      <c r="B403" t="s">
        <v>3788</v>
      </c>
      <c r="C403">
        <v>1589</v>
      </c>
    </row>
    <row r="404" spans="1:3" x14ac:dyDescent="0.3">
      <c r="A404" t="s">
        <v>139</v>
      </c>
      <c r="B404" t="s">
        <v>3788</v>
      </c>
      <c r="C404">
        <v>1592</v>
      </c>
    </row>
    <row r="405" spans="1:3" x14ac:dyDescent="0.3">
      <c r="A405" t="s">
        <v>139</v>
      </c>
      <c r="B405" t="s">
        <v>3788</v>
      </c>
      <c r="C405">
        <v>1596</v>
      </c>
    </row>
    <row r="406" spans="1:3" x14ac:dyDescent="0.3">
      <c r="A406" t="s">
        <v>139</v>
      </c>
      <c r="B406" t="s">
        <v>3788</v>
      </c>
      <c r="C406">
        <v>1597</v>
      </c>
    </row>
    <row r="407" spans="1:3" x14ac:dyDescent="0.3">
      <c r="A407" t="s">
        <v>139</v>
      </c>
      <c r="B407" t="s">
        <v>3788</v>
      </c>
      <c r="C407">
        <v>1598</v>
      </c>
    </row>
    <row r="408" spans="1:3" x14ac:dyDescent="0.3">
      <c r="A408" t="s">
        <v>139</v>
      </c>
      <c r="B408" t="s">
        <v>3788</v>
      </c>
      <c r="C408">
        <v>1600</v>
      </c>
    </row>
    <row r="409" spans="1:3" x14ac:dyDescent="0.3">
      <c r="A409" t="s">
        <v>24</v>
      </c>
      <c r="B409" t="s">
        <v>3788</v>
      </c>
      <c r="C409">
        <v>1603</v>
      </c>
    </row>
    <row r="410" spans="1:3" x14ac:dyDescent="0.3">
      <c r="A410" t="s">
        <v>139</v>
      </c>
      <c r="B410" t="s">
        <v>3788</v>
      </c>
      <c r="C410">
        <v>1605</v>
      </c>
    </row>
    <row r="411" spans="1:3" x14ac:dyDescent="0.3">
      <c r="A411" t="s">
        <v>139</v>
      </c>
      <c r="B411" t="s">
        <v>3788</v>
      </c>
      <c r="C411">
        <v>1606</v>
      </c>
    </row>
    <row r="412" spans="1:3" x14ac:dyDescent="0.3">
      <c r="A412" t="s">
        <v>139</v>
      </c>
      <c r="B412" t="s">
        <v>3788</v>
      </c>
      <c r="C412">
        <v>1607</v>
      </c>
    </row>
    <row r="413" spans="1:3" x14ac:dyDescent="0.3">
      <c r="A413" t="s">
        <v>139</v>
      </c>
      <c r="B413" t="s">
        <v>3788</v>
      </c>
      <c r="C413">
        <v>1608</v>
      </c>
    </row>
    <row r="414" spans="1:3" x14ac:dyDescent="0.3">
      <c r="A414" t="s">
        <v>139</v>
      </c>
      <c r="B414" t="s">
        <v>3788</v>
      </c>
      <c r="C414">
        <v>1615</v>
      </c>
    </row>
    <row r="415" spans="1:3" x14ac:dyDescent="0.3">
      <c r="A415" t="s">
        <v>139</v>
      </c>
      <c r="B415" t="s">
        <v>3788</v>
      </c>
      <c r="C415">
        <v>1619</v>
      </c>
    </row>
    <row r="416" spans="1:3" x14ac:dyDescent="0.3">
      <c r="A416" t="s">
        <v>139</v>
      </c>
      <c r="B416" t="s">
        <v>3788</v>
      </c>
      <c r="C416">
        <v>1620</v>
      </c>
    </row>
    <row r="417" spans="1:3" x14ac:dyDescent="0.3">
      <c r="A417" t="s">
        <v>139</v>
      </c>
      <c r="B417" t="s">
        <v>3788</v>
      </c>
      <c r="C417">
        <v>1625</v>
      </c>
    </row>
    <row r="418" spans="1:3" x14ac:dyDescent="0.3">
      <c r="A418" t="s">
        <v>139</v>
      </c>
      <c r="B418" t="s">
        <v>3788</v>
      </c>
      <c r="C418">
        <v>1628</v>
      </c>
    </row>
    <row r="419" spans="1:3" x14ac:dyDescent="0.3">
      <c r="A419" t="s">
        <v>139</v>
      </c>
      <c r="B419" t="s">
        <v>3788</v>
      </c>
      <c r="C419">
        <v>1629</v>
      </c>
    </row>
    <row r="420" spans="1:3" x14ac:dyDescent="0.3">
      <c r="A420" t="s">
        <v>139</v>
      </c>
      <c r="B420" t="s">
        <v>3788</v>
      </c>
      <c r="C420">
        <v>1630</v>
      </c>
    </row>
    <row r="421" spans="1:3" x14ac:dyDescent="0.3">
      <c r="A421" t="s">
        <v>139</v>
      </c>
      <c r="B421" t="s">
        <v>3788</v>
      </c>
      <c r="C421">
        <v>1631</v>
      </c>
    </row>
    <row r="422" spans="1:3" x14ac:dyDescent="0.3">
      <c r="A422" t="s">
        <v>139</v>
      </c>
      <c r="B422" t="s">
        <v>3788</v>
      </c>
      <c r="C422">
        <v>1632</v>
      </c>
    </row>
    <row r="423" spans="1:3" x14ac:dyDescent="0.3">
      <c r="A423" t="s">
        <v>139</v>
      </c>
      <c r="B423" t="s">
        <v>3788</v>
      </c>
      <c r="C423">
        <v>1633</v>
      </c>
    </row>
    <row r="424" spans="1:3" x14ac:dyDescent="0.3">
      <c r="A424" t="s">
        <v>139</v>
      </c>
      <c r="B424" t="s">
        <v>3788</v>
      </c>
      <c r="C424">
        <v>1635</v>
      </c>
    </row>
    <row r="425" spans="1:3" x14ac:dyDescent="0.3">
      <c r="A425" t="s">
        <v>139</v>
      </c>
      <c r="B425" t="s">
        <v>3788</v>
      </c>
      <c r="C425">
        <v>1636</v>
      </c>
    </row>
    <row r="426" spans="1:3" x14ac:dyDescent="0.3">
      <c r="A426" t="s">
        <v>139</v>
      </c>
      <c r="B426" t="s">
        <v>3788</v>
      </c>
      <c r="C426">
        <v>1638</v>
      </c>
    </row>
    <row r="427" spans="1:3" x14ac:dyDescent="0.3">
      <c r="A427" t="s">
        <v>139</v>
      </c>
      <c r="B427" t="s">
        <v>3788</v>
      </c>
      <c r="C427">
        <v>1642</v>
      </c>
    </row>
    <row r="428" spans="1:3" x14ac:dyDescent="0.3">
      <c r="A428" t="s">
        <v>139</v>
      </c>
      <c r="B428" t="s">
        <v>3788</v>
      </c>
      <c r="C428">
        <v>1647</v>
      </c>
    </row>
    <row r="429" spans="1:3" x14ac:dyDescent="0.3">
      <c r="A429" t="s">
        <v>139</v>
      </c>
      <c r="B429" t="s">
        <v>3788</v>
      </c>
      <c r="C429">
        <v>1649</v>
      </c>
    </row>
    <row r="430" spans="1:3" x14ac:dyDescent="0.3">
      <c r="A430" t="s">
        <v>139</v>
      </c>
      <c r="B430" t="s">
        <v>3788</v>
      </c>
      <c r="C430">
        <v>1654</v>
      </c>
    </row>
    <row r="431" spans="1:3" x14ac:dyDescent="0.3">
      <c r="A431" t="s">
        <v>139</v>
      </c>
      <c r="B431" t="s">
        <v>3788</v>
      </c>
      <c r="C431">
        <v>1659</v>
      </c>
    </row>
    <row r="432" spans="1:3" x14ac:dyDescent="0.3">
      <c r="A432" t="s">
        <v>139</v>
      </c>
      <c r="B432" t="s">
        <v>3788</v>
      </c>
      <c r="C432">
        <v>1661</v>
      </c>
    </row>
    <row r="433" spans="1:3" x14ac:dyDescent="0.3">
      <c r="A433" t="s">
        <v>139</v>
      </c>
      <c r="B433" t="s">
        <v>3788</v>
      </c>
      <c r="C433">
        <v>1664</v>
      </c>
    </row>
    <row r="434" spans="1:3" x14ac:dyDescent="0.3">
      <c r="A434" t="s">
        <v>139</v>
      </c>
      <c r="B434" t="s">
        <v>3788</v>
      </c>
      <c r="C434">
        <v>1666</v>
      </c>
    </row>
    <row r="435" spans="1:3" x14ac:dyDescent="0.3">
      <c r="A435" t="s">
        <v>139</v>
      </c>
      <c r="B435" t="s">
        <v>3788</v>
      </c>
      <c r="C435">
        <v>1667</v>
      </c>
    </row>
    <row r="436" spans="1:3" x14ac:dyDescent="0.3">
      <c r="A436" t="s">
        <v>139</v>
      </c>
      <c r="B436" t="s">
        <v>3788</v>
      </c>
      <c r="C436">
        <v>1669</v>
      </c>
    </row>
    <row r="437" spans="1:3" x14ac:dyDescent="0.3">
      <c r="A437" t="s">
        <v>139</v>
      </c>
      <c r="B437" t="s">
        <v>3788</v>
      </c>
      <c r="C437">
        <v>1673</v>
      </c>
    </row>
    <row r="438" spans="1:3" x14ac:dyDescent="0.3">
      <c r="A438" t="s">
        <v>139</v>
      </c>
      <c r="B438" t="s">
        <v>3788</v>
      </c>
      <c r="C438">
        <v>1675</v>
      </c>
    </row>
    <row r="439" spans="1:3" x14ac:dyDescent="0.3">
      <c r="A439" t="s">
        <v>139</v>
      </c>
      <c r="B439" t="s">
        <v>3788</v>
      </c>
      <c r="C439">
        <v>1676</v>
      </c>
    </row>
    <row r="440" spans="1:3" x14ac:dyDescent="0.3">
      <c r="A440" t="s">
        <v>139</v>
      </c>
      <c r="B440" t="s">
        <v>3788</v>
      </c>
      <c r="C440">
        <v>1679</v>
      </c>
    </row>
    <row r="441" spans="1:3" x14ac:dyDescent="0.3">
      <c r="A441" t="s">
        <v>139</v>
      </c>
      <c r="B441" t="s">
        <v>3788</v>
      </c>
      <c r="C441">
        <v>1687</v>
      </c>
    </row>
    <row r="442" spans="1:3" x14ac:dyDescent="0.3">
      <c r="A442" t="s">
        <v>139</v>
      </c>
      <c r="B442" t="s">
        <v>3788</v>
      </c>
      <c r="C442">
        <v>1688</v>
      </c>
    </row>
    <row r="443" spans="1:3" x14ac:dyDescent="0.3">
      <c r="A443" t="s">
        <v>139</v>
      </c>
      <c r="B443" t="s">
        <v>3788</v>
      </c>
      <c r="C443">
        <v>1689</v>
      </c>
    </row>
    <row r="444" spans="1:3" x14ac:dyDescent="0.3">
      <c r="A444" t="s">
        <v>139</v>
      </c>
      <c r="B444" t="s">
        <v>3788</v>
      </c>
      <c r="C444">
        <v>1693</v>
      </c>
    </row>
    <row r="445" spans="1:3" x14ac:dyDescent="0.3">
      <c r="A445" t="s">
        <v>139</v>
      </c>
      <c r="B445" t="s">
        <v>3788</v>
      </c>
      <c r="C445">
        <v>1697</v>
      </c>
    </row>
    <row r="446" spans="1:3" x14ac:dyDescent="0.3">
      <c r="A446" t="s">
        <v>139</v>
      </c>
      <c r="B446" t="s">
        <v>3788</v>
      </c>
      <c r="C446">
        <v>1701</v>
      </c>
    </row>
    <row r="447" spans="1:3" x14ac:dyDescent="0.3">
      <c r="A447" t="s">
        <v>139</v>
      </c>
      <c r="B447" t="s">
        <v>3788</v>
      </c>
      <c r="C447">
        <v>1708</v>
      </c>
    </row>
    <row r="448" spans="1:3" x14ac:dyDescent="0.3">
      <c r="A448" t="s">
        <v>139</v>
      </c>
      <c r="B448" t="s">
        <v>3788</v>
      </c>
      <c r="C448">
        <v>1719</v>
      </c>
    </row>
    <row r="449" spans="1:3" x14ac:dyDescent="0.3">
      <c r="A449" t="s">
        <v>139</v>
      </c>
      <c r="B449" t="s">
        <v>3788</v>
      </c>
      <c r="C449">
        <v>1723</v>
      </c>
    </row>
    <row r="450" spans="1:3" x14ac:dyDescent="0.3">
      <c r="A450" t="s">
        <v>139</v>
      </c>
      <c r="B450" t="s">
        <v>3788</v>
      </c>
      <c r="C450">
        <v>1729</v>
      </c>
    </row>
    <row r="451" spans="1:3" x14ac:dyDescent="0.3">
      <c r="A451" t="s">
        <v>139</v>
      </c>
      <c r="B451" t="s">
        <v>3788</v>
      </c>
      <c r="C451">
        <v>1730</v>
      </c>
    </row>
    <row r="452" spans="1:3" x14ac:dyDescent="0.3">
      <c r="A452" t="s">
        <v>139</v>
      </c>
      <c r="B452" t="s">
        <v>3788</v>
      </c>
      <c r="C452">
        <v>1731</v>
      </c>
    </row>
    <row r="453" spans="1:3" x14ac:dyDescent="0.3">
      <c r="A453" t="s">
        <v>139</v>
      </c>
      <c r="B453" t="s">
        <v>3788</v>
      </c>
      <c r="C453">
        <v>1732</v>
      </c>
    </row>
    <row r="454" spans="1:3" x14ac:dyDescent="0.3">
      <c r="A454" t="s">
        <v>139</v>
      </c>
      <c r="B454" t="s">
        <v>3788</v>
      </c>
      <c r="C454">
        <v>1736</v>
      </c>
    </row>
    <row r="455" spans="1:3" x14ac:dyDescent="0.3">
      <c r="A455" t="s">
        <v>139</v>
      </c>
      <c r="B455" t="s">
        <v>3788</v>
      </c>
      <c r="C455">
        <v>1738</v>
      </c>
    </row>
    <row r="456" spans="1:3" x14ac:dyDescent="0.3">
      <c r="A456" t="s">
        <v>139</v>
      </c>
      <c r="B456" t="s">
        <v>3788</v>
      </c>
      <c r="C456">
        <v>1739</v>
      </c>
    </row>
    <row r="457" spans="1:3" x14ac:dyDescent="0.3">
      <c r="A457" t="s">
        <v>139</v>
      </c>
      <c r="B457" t="s">
        <v>3788</v>
      </c>
      <c r="C457">
        <v>1748</v>
      </c>
    </row>
    <row r="458" spans="1:3" x14ac:dyDescent="0.3">
      <c r="A458" t="s">
        <v>139</v>
      </c>
      <c r="B458" t="s">
        <v>3788</v>
      </c>
      <c r="C458">
        <v>1752</v>
      </c>
    </row>
    <row r="459" spans="1:3" x14ac:dyDescent="0.3">
      <c r="A459" t="s">
        <v>139</v>
      </c>
      <c r="B459" t="s">
        <v>3788</v>
      </c>
      <c r="C459">
        <v>1762</v>
      </c>
    </row>
    <row r="460" spans="1:3" x14ac:dyDescent="0.3">
      <c r="A460" t="s">
        <v>139</v>
      </c>
      <c r="B460" t="s">
        <v>3788</v>
      </c>
      <c r="C460">
        <v>1770</v>
      </c>
    </row>
    <row r="461" spans="1:3" x14ac:dyDescent="0.3">
      <c r="A461" t="s">
        <v>139</v>
      </c>
      <c r="B461" t="s">
        <v>3788</v>
      </c>
      <c r="C461">
        <v>1778</v>
      </c>
    </row>
    <row r="462" spans="1:3" x14ac:dyDescent="0.3">
      <c r="A462" t="s">
        <v>139</v>
      </c>
      <c r="B462" t="s">
        <v>3788</v>
      </c>
      <c r="C462">
        <v>1785</v>
      </c>
    </row>
    <row r="463" spans="1:3" x14ac:dyDescent="0.3">
      <c r="A463" t="s">
        <v>139</v>
      </c>
      <c r="B463" t="s">
        <v>3788</v>
      </c>
      <c r="C463">
        <v>1794</v>
      </c>
    </row>
    <row r="464" spans="1:3" x14ac:dyDescent="0.3">
      <c r="A464" t="s">
        <v>139</v>
      </c>
      <c r="B464" t="s">
        <v>3788</v>
      </c>
      <c r="C464">
        <v>1811</v>
      </c>
    </row>
    <row r="465" spans="1:3" x14ac:dyDescent="0.3">
      <c r="A465" t="s">
        <v>139</v>
      </c>
      <c r="B465" t="s">
        <v>3788</v>
      </c>
      <c r="C465">
        <v>1813</v>
      </c>
    </row>
    <row r="466" spans="1:3" x14ac:dyDescent="0.3">
      <c r="A466" t="s">
        <v>139</v>
      </c>
      <c r="B466" t="s">
        <v>3788</v>
      </c>
      <c r="C466">
        <v>1829</v>
      </c>
    </row>
    <row r="467" spans="1:3" x14ac:dyDescent="0.3">
      <c r="A467" t="s">
        <v>139</v>
      </c>
      <c r="B467" t="s">
        <v>3788</v>
      </c>
      <c r="C467">
        <v>1830</v>
      </c>
    </row>
    <row r="468" spans="1:3" x14ac:dyDescent="0.3">
      <c r="A468" t="s">
        <v>139</v>
      </c>
      <c r="B468" t="s">
        <v>3788</v>
      </c>
      <c r="C468">
        <v>1831</v>
      </c>
    </row>
    <row r="469" spans="1:3" x14ac:dyDescent="0.3">
      <c r="A469" t="s">
        <v>139</v>
      </c>
      <c r="B469" t="s">
        <v>3788</v>
      </c>
      <c r="C469">
        <v>1838</v>
      </c>
    </row>
    <row r="470" spans="1:3" x14ac:dyDescent="0.3">
      <c r="A470" t="s">
        <v>139</v>
      </c>
      <c r="B470" t="s">
        <v>3788</v>
      </c>
      <c r="C470">
        <v>1840</v>
      </c>
    </row>
    <row r="471" spans="1:3" x14ac:dyDescent="0.3">
      <c r="A471" t="s">
        <v>139</v>
      </c>
      <c r="B471" t="s">
        <v>3788</v>
      </c>
      <c r="C471">
        <v>1841</v>
      </c>
    </row>
    <row r="472" spans="1:3" x14ac:dyDescent="0.3">
      <c r="A472" t="s">
        <v>139</v>
      </c>
      <c r="B472" t="s">
        <v>3788</v>
      </c>
      <c r="C472">
        <v>1844</v>
      </c>
    </row>
    <row r="473" spans="1:3" x14ac:dyDescent="0.3">
      <c r="A473" t="s">
        <v>139</v>
      </c>
      <c r="B473" t="s">
        <v>3788</v>
      </c>
      <c r="C473">
        <v>1847</v>
      </c>
    </row>
    <row r="474" spans="1:3" x14ac:dyDescent="0.3">
      <c r="A474" t="s">
        <v>139</v>
      </c>
      <c r="B474" t="s">
        <v>3788</v>
      </c>
      <c r="C474">
        <v>1849</v>
      </c>
    </row>
    <row r="475" spans="1:3" x14ac:dyDescent="0.3">
      <c r="A475" t="s">
        <v>139</v>
      </c>
      <c r="B475" t="s">
        <v>3788</v>
      </c>
      <c r="C475">
        <v>1850</v>
      </c>
    </row>
    <row r="476" spans="1:3" x14ac:dyDescent="0.3">
      <c r="A476" t="s">
        <v>139</v>
      </c>
      <c r="B476" t="s">
        <v>3788</v>
      </c>
      <c r="C476">
        <v>1852</v>
      </c>
    </row>
    <row r="477" spans="1:3" x14ac:dyDescent="0.3">
      <c r="A477" t="s">
        <v>139</v>
      </c>
      <c r="B477" t="s">
        <v>3788</v>
      </c>
      <c r="C477">
        <v>1856</v>
      </c>
    </row>
    <row r="478" spans="1:3" x14ac:dyDescent="0.3">
      <c r="A478" t="s">
        <v>139</v>
      </c>
      <c r="B478" t="s">
        <v>3788</v>
      </c>
      <c r="C478">
        <v>1859</v>
      </c>
    </row>
    <row r="479" spans="1:3" x14ac:dyDescent="0.3">
      <c r="A479" t="s">
        <v>139</v>
      </c>
      <c r="B479" t="s">
        <v>3788</v>
      </c>
      <c r="C479">
        <v>1863</v>
      </c>
    </row>
    <row r="480" spans="1:3" x14ac:dyDescent="0.3">
      <c r="A480" t="s">
        <v>139</v>
      </c>
      <c r="B480" t="s">
        <v>3788</v>
      </c>
      <c r="C480">
        <v>1867</v>
      </c>
    </row>
    <row r="481" spans="1:3" x14ac:dyDescent="0.3">
      <c r="A481" t="s">
        <v>139</v>
      </c>
      <c r="B481" t="s">
        <v>3788</v>
      </c>
      <c r="C481">
        <v>1869</v>
      </c>
    </row>
    <row r="482" spans="1:3" x14ac:dyDescent="0.3">
      <c r="A482" t="s">
        <v>24</v>
      </c>
      <c r="B482" t="s">
        <v>3788</v>
      </c>
      <c r="C482">
        <v>1870</v>
      </c>
    </row>
    <row r="483" spans="1:3" x14ac:dyDescent="0.3">
      <c r="A483" t="s">
        <v>139</v>
      </c>
      <c r="B483" t="s">
        <v>3788</v>
      </c>
      <c r="C483">
        <v>1872</v>
      </c>
    </row>
    <row r="484" spans="1:3" x14ac:dyDescent="0.3">
      <c r="A484" t="s">
        <v>139</v>
      </c>
      <c r="B484" t="s">
        <v>3788</v>
      </c>
      <c r="C484">
        <v>1876</v>
      </c>
    </row>
    <row r="485" spans="1:3" x14ac:dyDescent="0.3">
      <c r="A485" t="s">
        <v>139</v>
      </c>
      <c r="B485" t="s">
        <v>3788</v>
      </c>
      <c r="C485">
        <v>1885</v>
      </c>
    </row>
    <row r="486" spans="1:3" x14ac:dyDescent="0.3">
      <c r="A486" t="s">
        <v>139</v>
      </c>
      <c r="B486" t="s">
        <v>3788</v>
      </c>
      <c r="C486">
        <v>1889</v>
      </c>
    </row>
    <row r="487" spans="1:3" x14ac:dyDescent="0.3">
      <c r="A487" t="s">
        <v>139</v>
      </c>
      <c r="B487" t="s">
        <v>3788</v>
      </c>
      <c r="C487">
        <v>1891</v>
      </c>
    </row>
    <row r="488" spans="1:3" x14ac:dyDescent="0.3">
      <c r="A488" t="s">
        <v>139</v>
      </c>
      <c r="B488" t="s">
        <v>3788</v>
      </c>
      <c r="C488">
        <v>1893</v>
      </c>
    </row>
    <row r="489" spans="1:3" x14ac:dyDescent="0.3">
      <c r="A489" t="s">
        <v>139</v>
      </c>
      <c r="B489" t="s">
        <v>3788</v>
      </c>
      <c r="C489">
        <v>1895</v>
      </c>
    </row>
    <row r="490" spans="1:3" x14ac:dyDescent="0.3">
      <c r="A490" t="s">
        <v>139</v>
      </c>
      <c r="B490" t="s">
        <v>3788</v>
      </c>
      <c r="C490">
        <v>1899</v>
      </c>
    </row>
    <row r="491" spans="1:3" x14ac:dyDescent="0.3">
      <c r="A491" t="s">
        <v>139</v>
      </c>
      <c r="B491" t="s">
        <v>3788</v>
      </c>
      <c r="C491">
        <v>1901</v>
      </c>
    </row>
    <row r="492" spans="1:3" x14ac:dyDescent="0.3">
      <c r="A492" t="s">
        <v>139</v>
      </c>
      <c r="B492" t="s">
        <v>3788</v>
      </c>
      <c r="C492">
        <v>1908</v>
      </c>
    </row>
    <row r="493" spans="1:3" x14ac:dyDescent="0.3">
      <c r="A493" t="s">
        <v>139</v>
      </c>
      <c r="B493" t="s">
        <v>3788</v>
      </c>
      <c r="C493">
        <v>1911</v>
      </c>
    </row>
    <row r="494" spans="1:3" x14ac:dyDescent="0.3">
      <c r="A494" t="s">
        <v>139</v>
      </c>
      <c r="B494" t="s">
        <v>3788</v>
      </c>
      <c r="C494">
        <v>1912</v>
      </c>
    </row>
    <row r="495" spans="1:3" x14ac:dyDescent="0.3">
      <c r="A495" t="s">
        <v>139</v>
      </c>
      <c r="B495" t="s">
        <v>3788</v>
      </c>
      <c r="C495">
        <v>1931</v>
      </c>
    </row>
    <row r="496" spans="1:3" x14ac:dyDescent="0.3">
      <c r="A496" t="s">
        <v>139</v>
      </c>
      <c r="B496" t="s">
        <v>3788</v>
      </c>
      <c r="C496">
        <v>1932</v>
      </c>
    </row>
    <row r="497" spans="1:3" x14ac:dyDescent="0.3">
      <c r="A497" t="s">
        <v>139</v>
      </c>
      <c r="B497" t="s">
        <v>3788</v>
      </c>
      <c r="C497">
        <v>1940</v>
      </c>
    </row>
    <row r="498" spans="1:3" x14ac:dyDescent="0.3">
      <c r="A498" t="s">
        <v>139</v>
      </c>
      <c r="B498" t="s">
        <v>3788</v>
      </c>
      <c r="C498">
        <v>1942</v>
      </c>
    </row>
    <row r="499" spans="1:3" x14ac:dyDescent="0.3">
      <c r="A499" t="s">
        <v>139</v>
      </c>
      <c r="B499" t="s">
        <v>3788</v>
      </c>
      <c r="C499">
        <v>1943</v>
      </c>
    </row>
    <row r="500" spans="1:3" x14ac:dyDescent="0.3">
      <c r="A500" t="s">
        <v>139</v>
      </c>
      <c r="B500" t="s">
        <v>3788</v>
      </c>
      <c r="C500">
        <v>1948</v>
      </c>
    </row>
    <row r="501" spans="1:3" x14ac:dyDescent="0.3">
      <c r="A501" t="s">
        <v>139</v>
      </c>
      <c r="B501" t="s">
        <v>3788</v>
      </c>
      <c r="C501">
        <v>1950</v>
      </c>
    </row>
    <row r="502" spans="1:3" x14ac:dyDescent="0.3">
      <c r="A502" t="s">
        <v>139</v>
      </c>
      <c r="B502" t="s">
        <v>3788</v>
      </c>
      <c r="C502">
        <v>1952</v>
      </c>
    </row>
    <row r="503" spans="1:3" x14ac:dyDescent="0.3">
      <c r="A503" t="s">
        <v>139</v>
      </c>
      <c r="B503" t="s">
        <v>3788</v>
      </c>
      <c r="C503">
        <v>1955</v>
      </c>
    </row>
    <row r="504" spans="1:3" x14ac:dyDescent="0.3">
      <c r="A504" t="s">
        <v>139</v>
      </c>
      <c r="B504" t="s">
        <v>3788</v>
      </c>
      <c r="C504">
        <v>1961</v>
      </c>
    </row>
    <row r="505" spans="1:3" x14ac:dyDescent="0.3">
      <c r="A505" t="s">
        <v>139</v>
      </c>
      <c r="B505" t="s">
        <v>3788</v>
      </c>
      <c r="C505">
        <v>1962</v>
      </c>
    </row>
    <row r="506" spans="1:3" x14ac:dyDescent="0.3">
      <c r="A506" t="s">
        <v>139</v>
      </c>
      <c r="B506" t="s">
        <v>3788</v>
      </c>
      <c r="C506">
        <v>1963</v>
      </c>
    </row>
    <row r="507" spans="1:3" x14ac:dyDescent="0.3">
      <c r="A507" t="s">
        <v>139</v>
      </c>
      <c r="B507" t="s">
        <v>3788</v>
      </c>
      <c r="C507">
        <v>1964</v>
      </c>
    </row>
    <row r="508" spans="1:3" x14ac:dyDescent="0.3">
      <c r="A508" t="s">
        <v>139</v>
      </c>
      <c r="B508" t="s">
        <v>3788</v>
      </c>
      <c r="C508">
        <v>1966</v>
      </c>
    </row>
    <row r="509" spans="1:3" x14ac:dyDescent="0.3">
      <c r="A509" t="s">
        <v>139</v>
      </c>
      <c r="B509" t="s">
        <v>3788</v>
      </c>
      <c r="C509">
        <v>1968</v>
      </c>
    </row>
    <row r="510" spans="1:3" x14ac:dyDescent="0.3">
      <c r="A510" t="s">
        <v>139</v>
      </c>
      <c r="B510" t="s">
        <v>3788</v>
      </c>
      <c r="C510">
        <v>1972</v>
      </c>
    </row>
    <row r="511" spans="1:3" x14ac:dyDescent="0.3">
      <c r="A511" t="s">
        <v>139</v>
      </c>
      <c r="B511" t="s">
        <v>3788</v>
      </c>
      <c r="C511">
        <v>1981</v>
      </c>
    </row>
    <row r="512" spans="1:3" x14ac:dyDescent="0.3">
      <c r="A512" t="s">
        <v>139</v>
      </c>
      <c r="B512" t="s">
        <v>3788</v>
      </c>
      <c r="C512">
        <v>1982</v>
      </c>
    </row>
    <row r="513" spans="1:3" x14ac:dyDescent="0.3">
      <c r="A513" t="s">
        <v>139</v>
      </c>
      <c r="B513" t="s">
        <v>3788</v>
      </c>
      <c r="C513">
        <v>1986</v>
      </c>
    </row>
    <row r="514" spans="1:3" x14ac:dyDescent="0.3">
      <c r="A514" t="s">
        <v>139</v>
      </c>
      <c r="B514" t="s">
        <v>3788</v>
      </c>
      <c r="C514">
        <v>1988</v>
      </c>
    </row>
    <row r="515" spans="1:3" x14ac:dyDescent="0.3">
      <c r="A515" t="s">
        <v>139</v>
      </c>
      <c r="B515" t="s">
        <v>3788</v>
      </c>
      <c r="C515">
        <v>1991</v>
      </c>
    </row>
    <row r="516" spans="1:3" x14ac:dyDescent="0.3">
      <c r="A516" t="s">
        <v>139</v>
      </c>
      <c r="B516" t="s">
        <v>3788</v>
      </c>
      <c r="C516">
        <v>2000</v>
      </c>
    </row>
    <row r="517" spans="1:3" x14ac:dyDescent="0.3">
      <c r="A517" t="s">
        <v>139</v>
      </c>
      <c r="B517" t="s">
        <v>3788</v>
      </c>
      <c r="C517">
        <v>2003</v>
      </c>
    </row>
    <row r="518" spans="1:3" x14ac:dyDescent="0.3">
      <c r="A518" t="s">
        <v>139</v>
      </c>
      <c r="B518" t="s">
        <v>3788</v>
      </c>
      <c r="C518">
        <v>2004</v>
      </c>
    </row>
    <row r="519" spans="1:3" x14ac:dyDescent="0.3">
      <c r="A519" t="s">
        <v>139</v>
      </c>
      <c r="B519" t="s">
        <v>3788</v>
      </c>
      <c r="C519">
        <v>2006</v>
      </c>
    </row>
    <row r="520" spans="1:3" x14ac:dyDescent="0.3">
      <c r="A520" t="s">
        <v>139</v>
      </c>
      <c r="B520" t="s">
        <v>3788</v>
      </c>
      <c r="C520">
        <v>2011</v>
      </c>
    </row>
    <row r="521" spans="1:3" x14ac:dyDescent="0.3">
      <c r="A521" t="s">
        <v>139</v>
      </c>
      <c r="B521" t="s">
        <v>3788</v>
      </c>
      <c r="C521">
        <v>2012</v>
      </c>
    </row>
    <row r="522" spans="1:3" x14ac:dyDescent="0.3">
      <c r="A522" t="s">
        <v>139</v>
      </c>
      <c r="B522" t="s">
        <v>3788</v>
      </c>
      <c r="C522">
        <v>2019</v>
      </c>
    </row>
    <row r="523" spans="1:3" x14ac:dyDescent="0.3">
      <c r="A523" t="s">
        <v>139</v>
      </c>
      <c r="B523" t="s">
        <v>3788</v>
      </c>
      <c r="C523">
        <v>2029</v>
      </c>
    </row>
    <row r="524" spans="1:3" x14ac:dyDescent="0.3">
      <c r="A524" t="s">
        <v>139</v>
      </c>
      <c r="B524" t="s">
        <v>3788</v>
      </c>
      <c r="C524">
        <v>2032</v>
      </c>
    </row>
    <row r="525" spans="1:3" x14ac:dyDescent="0.3">
      <c r="A525" t="s">
        <v>139</v>
      </c>
      <c r="B525" t="s">
        <v>3788</v>
      </c>
      <c r="C525">
        <v>2046</v>
      </c>
    </row>
    <row r="526" spans="1:3" x14ac:dyDescent="0.3">
      <c r="A526" t="s">
        <v>139</v>
      </c>
      <c r="B526" t="s">
        <v>3788</v>
      </c>
      <c r="C526">
        <v>2059</v>
      </c>
    </row>
    <row r="527" spans="1:3" x14ac:dyDescent="0.3">
      <c r="A527" t="s">
        <v>139</v>
      </c>
      <c r="B527" t="s">
        <v>3788</v>
      </c>
      <c r="C527">
        <v>2060</v>
      </c>
    </row>
    <row r="528" spans="1:3" x14ac:dyDescent="0.3">
      <c r="A528" t="s">
        <v>139</v>
      </c>
      <c r="B528" t="s">
        <v>3788</v>
      </c>
      <c r="C528">
        <v>2061</v>
      </c>
    </row>
    <row r="529" spans="1:3" x14ac:dyDescent="0.3">
      <c r="A529" t="s">
        <v>139</v>
      </c>
      <c r="B529" t="s">
        <v>3788</v>
      </c>
      <c r="C529">
        <v>2068</v>
      </c>
    </row>
    <row r="530" spans="1:3" x14ac:dyDescent="0.3">
      <c r="A530" t="s">
        <v>24</v>
      </c>
      <c r="B530" t="s">
        <v>3788</v>
      </c>
      <c r="C530">
        <v>2087</v>
      </c>
    </row>
    <row r="531" spans="1:3" x14ac:dyDescent="0.3">
      <c r="A531" t="s">
        <v>139</v>
      </c>
      <c r="B531" t="s">
        <v>3788</v>
      </c>
      <c r="C531">
        <v>2089</v>
      </c>
    </row>
    <row r="532" spans="1:3" x14ac:dyDescent="0.3">
      <c r="A532" t="s">
        <v>139</v>
      </c>
      <c r="B532" t="s">
        <v>3788</v>
      </c>
      <c r="C532">
        <v>2095</v>
      </c>
    </row>
    <row r="533" spans="1:3" x14ac:dyDescent="0.3">
      <c r="A533" t="s">
        <v>139</v>
      </c>
      <c r="B533" t="s">
        <v>3788</v>
      </c>
      <c r="C533">
        <v>2104</v>
      </c>
    </row>
    <row r="534" spans="1:3" x14ac:dyDescent="0.3">
      <c r="A534" t="s">
        <v>139</v>
      </c>
      <c r="B534" t="s">
        <v>3788</v>
      </c>
      <c r="C534">
        <v>2107</v>
      </c>
    </row>
    <row r="535" spans="1:3" x14ac:dyDescent="0.3">
      <c r="A535" t="s">
        <v>139</v>
      </c>
      <c r="B535" t="s">
        <v>3788</v>
      </c>
      <c r="C535">
        <v>2108</v>
      </c>
    </row>
    <row r="536" spans="1:3" x14ac:dyDescent="0.3">
      <c r="A536" t="s">
        <v>139</v>
      </c>
      <c r="B536" t="s">
        <v>3788</v>
      </c>
      <c r="C536">
        <v>2115</v>
      </c>
    </row>
    <row r="537" spans="1:3" x14ac:dyDescent="0.3">
      <c r="A537" t="s">
        <v>139</v>
      </c>
      <c r="B537" t="s">
        <v>3788</v>
      </c>
      <c r="C537">
        <v>2116</v>
      </c>
    </row>
    <row r="538" spans="1:3" x14ac:dyDescent="0.3">
      <c r="A538" t="s">
        <v>139</v>
      </c>
      <c r="B538" t="s">
        <v>3788</v>
      </c>
      <c r="C538">
        <v>2119</v>
      </c>
    </row>
    <row r="539" spans="1:3" x14ac:dyDescent="0.3">
      <c r="A539" t="s">
        <v>139</v>
      </c>
      <c r="B539" t="s">
        <v>3788</v>
      </c>
      <c r="C539">
        <v>2120</v>
      </c>
    </row>
    <row r="540" spans="1:3" x14ac:dyDescent="0.3">
      <c r="A540" t="s">
        <v>139</v>
      </c>
      <c r="B540" t="s">
        <v>3788</v>
      </c>
      <c r="C540">
        <v>2124</v>
      </c>
    </row>
    <row r="541" spans="1:3" x14ac:dyDescent="0.3">
      <c r="A541" t="s">
        <v>139</v>
      </c>
      <c r="B541" t="s">
        <v>3788</v>
      </c>
      <c r="C541">
        <v>2127</v>
      </c>
    </row>
    <row r="542" spans="1:3" x14ac:dyDescent="0.3">
      <c r="A542" t="s">
        <v>139</v>
      </c>
      <c r="B542" t="s">
        <v>3788</v>
      </c>
      <c r="C542">
        <v>2131</v>
      </c>
    </row>
    <row r="543" spans="1:3" x14ac:dyDescent="0.3">
      <c r="A543" t="s">
        <v>139</v>
      </c>
      <c r="B543" t="s">
        <v>3788</v>
      </c>
      <c r="C543">
        <v>2135</v>
      </c>
    </row>
    <row r="544" spans="1:3" x14ac:dyDescent="0.3">
      <c r="A544" t="s">
        <v>139</v>
      </c>
      <c r="B544" t="s">
        <v>3788</v>
      </c>
      <c r="C544">
        <v>2136</v>
      </c>
    </row>
    <row r="545" spans="1:3" x14ac:dyDescent="0.3">
      <c r="A545" t="s">
        <v>139</v>
      </c>
      <c r="B545" t="s">
        <v>3788</v>
      </c>
      <c r="C545">
        <v>2137</v>
      </c>
    </row>
    <row r="546" spans="1:3" x14ac:dyDescent="0.3">
      <c r="A546" t="s">
        <v>139</v>
      </c>
      <c r="B546" t="s">
        <v>3788</v>
      </c>
      <c r="C546">
        <v>2144</v>
      </c>
    </row>
    <row r="547" spans="1:3" x14ac:dyDescent="0.3">
      <c r="A547" t="s">
        <v>139</v>
      </c>
      <c r="B547" t="s">
        <v>3788</v>
      </c>
      <c r="C547">
        <v>2153</v>
      </c>
    </row>
    <row r="548" spans="1:3" x14ac:dyDescent="0.3">
      <c r="A548" t="s">
        <v>139</v>
      </c>
      <c r="B548" t="s">
        <v>3788</v>
      </c>
      <c r="C548">
        <v>2154</v>
      </c>
    </row>
    <row r="549" spans="1:3" x14ac:dyDescent="0.3">
      <c r="A549" t="s">
        <v>139</v>
      </c>
      <c r="B549" t="s">
        <v>3788</v>
      </c>
      <c r="C549">
        <v>2155</v>
      </c>
    </row>
    <row r="550" spans="1:3" x14ac:dyDescent="0.3">
      <c r="A550" t="s">
        <v>139</v>
      </c>
      <c r="B550" t="s">
        <v>3788</v>
      </c>
      <c r="C550">
        <v>2156</v>
      </c>
    </row>
    <row r="551" spans="1:3" x14ac:dyDescent="0.3">
      <c r="A551" t="s">
        <v>139</v>
      </c>
      <c r="B551" t="s">
        <v>3788</v>
      </c>
      <c r="C551">
        <v>2157</v>
      </c>
    </row>
    <row r="552" spans="1:3" x14ac:dyDescent="0.3">
      <c r="A552" t="s">
        <v>139</v>
      </c>
      <c r="B552" t="s">
        <v>3788</v>
      </c>
      <c r="C552">
        <v>2158</v>
      </c>
    </row>
    <row r="553" spans="1:3" x14ac:dyDescent="0.3">
      <c r="A553" t="s">
        <v>139</v>
      </c>
      <c r="B553" t="s">
        <v>3788</v>
      </c>
      <c r="C553">
        <v>2161</v>
      </c>
    </row>
    <row r="554" spans="1:3" x14ac:dyDescent="0.3">
      <c r="A554" t="s">
        <v>139</v>
      </c>
      <c r="B554" t="s">
        <v>3788</v>
      </c>
      <c r="C554">
        <v>2165</v>
      </c>
    </row>
    <row r="555" spans="1:3" x14ac:dyDescent="0.3">
      <c r="A555" t="s">
        <v>139</v>
      </c>
      <c r="B555" t="s">
        <v>3788</v>
      </c>
      <c r="C555">
        <v>2169</v>
      </c>
    </row>
    <row r="556" spans="1:3" x14ac:dyDescent="0.3">
      <c r="A556" t="s">
        <v>139</v>
      </c>
      <c r="B556" t="s">
        <v>3788</v>
      </c>
      <c r="C556">
        <v>2170</v>
      </c>
    </row>
    <row r="557" spans="1:3" x14ac:dyDescent="0.3">
      <c r="A557" t="s">
        <v>139</v>
      </c>
      <c r="B557" t="s">
        <v>3788</v>
      </c>
      <c r="C557">
        <v>2173</v>
      </c>
    </row>
    <row r="558" spans="1:3" x14ac:dyDescent="0.3">
      <c r="A558" t="s">
        <v>139</v>
      </c>
      <c r="B558" t="s">
        <v>3788</v>
      </c>
      <c r="C558">
        <v>2203</v>
      </c>
    </row>
    <row r="559" spans="1:3" x14ac:dyDescent="0.3">
      <c r="A559" t="s">
        <v>139</v>
      </c>
      <c r="B559" t="s">
        <v>3788</v>
      </c>
      <c r="C559">
        <v>2206</v>
      </c>
    </row>
    <row r="560" spans="1:3" x14ac:dyDescent="0.3">
      <c r="A560" t="s">
        <v>139</v>
      </c>
      <c r="B560" t="s">
        <v>3788</v>
      </c>
      <c r="C560">
        <v>2210</v>
      </c>
    </row>
    <row r="561" spans="1:3" x14ac:dyDescent="0.3">
      <c r="A561" t="s">
        <v>139</v>
      </c>
      <c r="B561" t="s">
        <v>3788</v>
      </c>
      <c r="C561">
        <v>2218</v>
      </c>
    </row>
    <row r="562" spans="1:3" x14ac:dyDescent="0.3">
      <c r="A562" t="s">
        <v>139</v>
      </c>
      <c r="B562" t="s">
        <v>3788</v>
      </c>
      <c r="C562">
        <v>2220</v>
      </c>
    </row>
    <row r="563" spans="1:3" x14ac:dyDescent="0.3">
      <c r="A563" t="s">
        <v>139</v>
      </c>
      <c r="B563" t="s">
        <v>3788</v>
      </c>
      <c r="C563">
        <v>2221</v>
      </c>
    </row>
    <row r="564" spans="1:3" x14ac:dyDescent="0.3">
      <c r="A564" t="s">
        <v>139</v>
      </c>
      <c r="B564" t="s">
        <v>3788</v>
      </c>
      <c r="C564">
        <v>2223</v>
      </c>
    </row>
    <row r="565" spans="1:3" x14ac:dyDescent="0.3">
      <c r="A565" t="s">
        <v>139</v>
      </c>
      <c r="B565" t="s">
        <v>3788</v>
      </c>
      <c r="C565">
        <v>2224</v>
      </c>
    </row>
    <row r="566" spans="1:3" x14ac:dyDescent="0.3">
      <c r="A566" t="s">
        <v>139</v>
      </c>
      <c r="B566" t="s">
        <v>3788</v>
      </c>
      <c r="C566">
        <v>2225</v>
      </c>
    </row>
    <row r="567" spans="1:3" x14ac:dyDescent="0.3">
      <c r="A567" t="s">
        <v>139</v>
      </c>
      <c r="B567" t="s">
        <v>3788</v>
      </c>
      <c r="C567">
        <v>2228</v>
      </c>
    </row>
    <row r="568" spans="1:3" x14ac:dyDescent="0.3">
      <c r="A568" t="s">
        <v>139</v>
      </c>
      <c r="B568" t="s">
        <v>3788</v>
      </c>
      <c r="C568">
        <v>2229</v>
      </c>
    </row>
    <row r="569" spans="1:3" x14ac:dyDescent="0.3">
      <c r="A569" t="s">
        <v>139</v>
      </c>
      <c r="B569" t="s">
        <v>3788</v>
      </c>
      <c r="C569">
        <v>2230</v>
      </c>
    </row>
    <row r="570" spans="1:3" x14ac:dyDescent="0.3">
      <c r="A570" t="s">
        <v>139</v>
      </c>
      <c r="B570" t="s">
        <v>3788</v>
      </c>
      <c r="C570">
        <v>2232</v>
      </c>
    </row>
    <row r="571" spans="1:3" x14ac:dyDescent="0.3">
      <c r="A571" t="s">
        <v>139</v>
      </c>
      <c r="B571" t="s">
        <v>3788</v>
      </c>
      <c r="C571">
        <v>2238</v>
      </c>
    </row>
    <row r="572" spans="1:3" x14ac:dyDescent="0.3">
      <c r="A572" t="s">
        <v>139</v>
      </c>
      <c r="B572" t="s">
        <v>3788</v>
      </c>
      <c r="C572">
        <v>2240</v>
      </c>
    </row>
    <row r="573" spans="1:3" x14ac:dyDescent="0.3">
      <c r="A573" t="s">
        <v>139</v>
      </c>
      <c r="B573" t="s">
        <v>3788</v>
      </c>
      <c r="C573">
        <v>2241</v>
      </c>
    </row>
    <row r="574" spans="1:3" x14ac:dyDescent="0.3">
      <c r="A574" t="s">
        <v>139</v>
      </c>
      <c r="B574" t="s">
        <v>3788</v>
      </c>
      <c r="C574">
        <v>2243</v>
      </c>
    </row>
    <row r="575" spans="1:3" x14ac:dyDescent="0.3">
      <c r="A575" t="s">
        <v>139</v>
      </c>
      <c r="B575" t="s">
        <v>3788</v>
      </c>
      <c r="C575">
        <v>2244</v>
      </c>
    </row>
    <row r="576" spans="1:3" x14ac:dyDescent="0.3">
      <c r="A576" t="s">
        <v>139</v>
      </c>
      <c r="B576" t="s">
        <v>3788</v>
      </c>
      <c r="C576">
        <v>2245</v>
      </c>
    </row>
    <row r="577" spans="1:3" x14ac:dyDescent="0.3">
      <c r="A577" t="s">
        <v>139</v>
      </c>
      <c r="B577" t="s">
        <v>3788</v>
      </c>
      <c r="C577">
        <v>2246</v>
      </c>
    </row>
    <row r="578" spans="1:3" x14ac:dyDescent="0.3">
      <c r="A578" t="s">
        <v>139</v>
      </c>
      <c r="B578" t="s">
        <v>3788</v>
      </c>
      <c r="C578">
        <v>2251</v>
      </c>
    </row>
    <row r="579" spans="1:3" x14ac:dyDescent="0.3">
      <c r="A579" t="s">
        <v>139</v>
      </c>
      <c r="B579" t="s">
        <v>3788</v>
      </c>
      <c r="C579">
        <v>2252</v>
      </c>
    </row>
    <row r="580" spans="1:3" x14ac:dyDescent="0.3">
      <c r="A580" t="s">
        <v>139</v>
      </c>
      <c r="B580" t="s">
        <v>3788</v>
      </c>
      <c r="C580">
        <v>2254</v>
      </c>
    </row>
    <row r="581" spans="1:3" x14ac:dyDescent="0.3">
      <c r="A581" t="s">
        <v>139</v>
      </c>
      <c r="B581" t="s">
        <v>3788</v>
      </c>
      <c r="C581">
        <v>2256</v>
      </c>
    </row>
    <row r="582" spans="1:3" x14ac:dyDescent="0.3">
      <c r="A582" t="s">
        <v>139</v>
      </c>
      <c r="B582" t="s">
        <v>3788</v>
      </c>
      <c r="C582">
        <v>2260</v>
      </c>
    </row>
    <row r="583" spans="1:3" x14ac:dyDescent="0.3">
      <c r="A583" t="s">
        <v>139</v>
      </c>
      <c r="B583" t="s">
        <v>3788</v>
      </c>
      <c r="C583">
        <v>2263</v>
      </c>
    </row>
    <row r="584" spans="1:3" x14ac:dyDescent="0.3">
      <c r="A584" t="s">
        <v>139</v>
      </c>
      <c r="B584" t="s">
        <v>3788</v>
      </c>
      <c r="C584">
        <v>2264</v>
      </c>
    </row>
    <row r="585" spans="1:3" x14ac:dyDescent="0.3">
      <c r="A585" t="s">
        <v>139</v>
      </c>
      <c r="B585" t="s">
        <v>3788</v>
      </c>
      <c r="C585">
        <v>2266</v>
      </c>
    </row>
    <row r="586" spans="1:3" x14ac:dyDescent="0.3">
      <c r="A586" t="s">
        <v>139</v>
      </c>
      <c r="B586" t="s">
        <v>3788</v>
      </c>
      <c r="C586">
        <v>2276</v>
      </c>
    </row>
    <row r="587" spans="1:3" x14ac:dyDescent="0.3">
      <c r="A587" t="s">
        <v>139</v>
      </c>
      <c r="B587" t="s">
        <v>3788</v>
      </c>
      <c r="C587">
        <v>2279</v>
      </c>
    </row>
    <row r="588" spans="1:3" x14ac:dyDescent="0.3">
      <c r="A588" t="s">
        <v>139</v>
      </c>
      <c r="B588" t="s">
        <v>3788</v>
      </c>
      <c r="C588">
        <v>2281</v>
      </c>
    </row>
    <row r="589" spans="1:3" x14ac:dyDescent="0.3">
      <c r="A589" t="s">
        <v>139</v>
      </c>
      <c r="B589" t="s">
        <v>3788</v>
      </c>
      <c r="C589">
        <v>2284</v>
      </c>
    </row>
    <row r="590" spans="1:3" x14ac:dyDescent="0.3">
      <c r="A590" t="s">
        <v>139</v>
      </c>
      <c r="B590" t="s">
        <v>3788</v>
      </c>
      <c r="C590">
        <v>2285</v>
      </c>
    </row>
    <row r="591" spans="1:3" x14ac:dyDescent="0.3">
      <c r="A591" t="s">
        <v>139</v>
      </c>
      <c r="B591" t="s">
        <v>3788</v>
      </c>
      <c r="C591">
        <v>2293</v>
      </c>
    </row>
    <row r="592" spans="1:3" x14ac:dyDescent="0.3">
      <c r="A592" t="s">
        <v>139</v>
      </c>
      <c r="B592" t="s">
        <v>3788</v>
      </c>
      <c r="C592">
        <v>2300</v>
      </c>
    </row>
    <row r="593" spans="1:3" x14ac:dyDescent="0.3">
      <c r="A593" t="s">
        <v>139</v>
      </c>
      <c r="B593" t="s">
        <v>3788</v>
      </c>
      <c r="C593">
        <v>2301</v>
      </c>
    </row>
    <row r="594" spans="1:3" x14ac:dyDescent="0.3">
      <c r="A594" t="s">
        <v>139</v>
      </c>
      <c r="B594" t="s">
        <v>3788</v>
      </c>
      <c r="C594">
        <v>2305</v>
      </c>
    </row>
    <row r="595" spans="1:3" x14ac:dyDescent="0.3">
      <c r="A595" t="s">
        <v>139</v>
      </c>
      <c r="B595" t="s">
        <v>3788</v>
      </c>
      <c r="C595">
        <v>2331</v>
      </c>
    </row>
    <row r="596" spans="1:3" x14ac:dyDescent="0.3">
      <c r="A596" t="s">
        <v>139</v>
      </c>
      <c r="B596" t="s">
        <v>3788</v>
      </c>
      <c r="C596">
        <v>2336</v>
      </c>
    </row>
    <row r="597" spans="1:3" x14ac:dyDescent="0.3">
      <c r="A597" t="s">
        <v>139</v>
      </c>
      <c r="B597" t="s">
        <v>3788</v>
      </c>
      <c r="C597">
        <v>2337</v>
      </c>
    </row>
    <row r="598" spans="1:3" x14ac:dyDescent="0.3">
      <c r="A598" t="s">
        <v>139</v>
      </c>
      <c r="B598" t="s">
        <v>3788</v>
      </c>
      <c r="C598">
        <v>2338</v>
      </c>
    </row>
    <row r="599" spans="1:3" x14ac:dyDescent="0.3">
      <c r="A599" t="s">
        <v>139</v>
      </c>
      <c r="B599" t="s">
        <v>3788</v>
      </c>
      <c r="C599">
        <v>2342</v>
      </c>
    </row>
    <row r="600" spans="1:3" x14ac:dyDescent="0.3">
      <c r="A600" t="s">
        <v>139</v>
      </c>
      <c r="B600" t="s">
        <v>3788</v>
      </c>
      <c r="C600">
        <v>2344</v>
      </c>
    </row>
    <row r="601" spans="1:3" x14ac:dyDescent="0.3">
      <c r="A601" t="s">
        <v>139</v>
      </c>
      <c r="B601" t="s">
        <v>3788</v>
      </c>
      <c r="C601">
        <v>2345</v>
      </c>
    </row>
    <row r="602" spans="1:3" x14ac:dyDescent="0.3">
      <c r="A602" t="s">
        <v>139</v>
      </c>
      <c r="B602" t="s">
        <v>3788</v>
      </c>
      <c r="C602">
        <v>2349</v>
      </c>
    </row>
    <row r="603" spans="1:3" x14ac:dyDescent="0.3">
      <c r="A603" t="s">
        <v>139</v>
      </c>
      <c r="B603" t="s">
        <v>3788</v>
      </c>
      <c r="C603">
        <v>2355</v>
      </c>
    </row>
    <row r="604" spans="1:3" x14ac:dyDescent="0.3">
      <c r="A604" t="s">
        <v>139</v>
      </c>
      <c r="B604" t="s">
        <v>3788</v>
      </c>
      <c r="C604">
        <v>2373</v>
      </c>
    </row>
    <row r="605" spans="1:3" x14ac:dyDescent="0.3">
      <c r="A605" t="s">
        <v>139</v>
      </c>
      <c r="B605" t="s">
        <v>3788</v>
      </c>
      <c r="C605">
        <v>2379</v>
      </c>
    </row>
    <row r="606" spans="1:3" x14ac:dyDescent="0.3">
      <c r="A606" t="s">
        <v>139</v>
      </c>
      <c r="B606" t="s">
        <v>3788</v>
      </c>
      <c r="C606">
        <v>2384</v>
      </c>
    </row>
    <row r="607" spans="1:3" x14ac:dyDescent="0.3">
      <c r="A607" t="s">
        <v>139</v>
      </c>
      <c r="B607" t="s">
        <v>3788</v>
      </c>
      <c r="C607">
        <v>2389</v>
      </c>
    </row>
    <row r="608" spans="1:3" x14ac:dyDescent="0.3">
      <c r="A608" t="s">
        <v>139</v>
      </c>
      <c r="B608" t="s">
        <v>3788</v>
      </c>
      <c r="C608">
        <v>2390</v>
      </c>
    </row>
    <row r="609" spans="1:3" x14ac:dyDescent="0.3">
      <c r="A609" t="s">
        <v>139</v>
      </c>
      <c r="B609" t="s">
        <v>3788</v>
      </c>
      <c r="C609">
        <v>2397</v>
      </c>
    </row>
    <row r="610" spans="1:3" x14ac:dyDescent="0.3">
      <c r="A610" t="s">
        <v>139</v>
      </c>
      <c r="B610" t="s">
        <v>3788</v>
      </c>
      <c r="C610">
        <v>2399</v>
      </c>
    </row>
    <row r="611" spans="1:3" x14ac:dyDescent="0.3">
      <c r="A611" t="s">
        <v>139</v>
      </c>
      <c r="B611" t="s">
        <v>3788</v>
      </c>
      <c r="C611">
        <v>2400</v>
      </c>
    </row>
    <row r="612" spans="1:3" x14ac:dyDescent="0.3">
      <c r="A612" t="s">
        <v>139</v>
      </c>
      <c r="B612" t="s">
        <v>3788</v>
      </c>
      <c r="C612">
        <v>2408</v>
      </c>
    </row>
    <row r="613" spans="1:3" x14ac:dyDescent="0.3">
      <c r="A613" t="s">
        <v>139</v>
      </c>
      <c r="B613" t="s">
        <v>3788</v>
      </c>
      <c r="C613">
        <v>2411</v>
      </c>
    </row>
    <row r="614" spans="1:3" x14ac:dyDescent="0.3">
      <c r="A614" t="s">
        <v>139</v>
      </c>
      <c r="B614" t="s">
        <v>3788</v>
      </c>
      <c r="C614">
        <v>2415</v>
      </c>
    </row>
    <row r="615" spans="1:3" x14ac:dyDescent="0.3">
      <c r="A615" t="s">
        <v>139</v>
      </c>
      <c r="B615" t="s">
        <v>3788</v>
      </c>
      <c r="C615">
        <v>2417</v>
      </c>
    </row>
    <row r="616" spans="1:3" x14ac:dyDescent="0.3">
      <c r="A616" t="s">
        <v>139</v>
      </c>
      <c r="B616" t="s">
        <v>3788</v>
      </c>
      <c r="C616">
        <v>2420</v>
      </c>
    </row>
    <row r="617" spans="1:3" x14ac:dyDescent="0.3">
      <c r="A617" t="s">
        <v>139</v>
      </c>
      <c r="B617" t="s">
        <v>3788</v>
      </c>
      <c r="C617">
        <v>2425</v>
      </c>
    </row>
    <row r="618" spans="1:3" x14ac:dyDescent="0.3">
      <c r="A618" t="s">
        <v>139</v>
      </c>
      <c r="B618" t="s">
        <v>3788</v>
      </c>
      <c r="C618">
        <v>2426</v>
      </c>
    </row>
    <row r="619" spans="1:3" x14ac:dyDescent="0.3">
      <c r="A619" t="s">
        <v>139</v>
      </c>
      <c r="B619" t="s">
        <v>3788</v>
      </c>
      <c r="C619">
        <v>2427</v>
      </c>
    </row>
    <row r="620" spans="1:3" x14ac:dyDescent="0.3">
      <c r="A620" t="s">
        <v>139</v>
      </c>
      <c r="B620" t="s">
        <v>3788</v>
      </c>
      <c r="C620">
        <v>2433</v>
      </c>
    </row>
    <row r="621" spans="1:3" x14ac:dyDescent="0.3">
      <c r="A621" t="s">
        <v>24</v>
      </c>
      <c r="B621" t="s">
        <v>3788</v>
      </c>
      <c r="C621">
        <v>2438</v>
      </c>
    </row>
    <row r="622" spans="1:3" x14ac:dyDescent="0.3">
      <c r="A622" t="s">
        <v>139</v>
      </c>
      <c r="B622" t="s">
        <v>3788</v>
      </c>
      <c r="C622">
        <v>2443</v>
      </c>
    </row>
    <row r="623" spans="1:3" x14ac:dyDescent="0.3">
      <c r="A623" t="s">
        <v>139</v>
      </c>
      <c r="B623" t="s">
        <v>3788</v>
      </c>
      <c r="C623">
        <v>2444</v>
      </c>
    </row>
    <row r="624" spans="1:3" x14ac:dyDescent="0.3">
      <c r="A624" t="s">
        <v>139</v>
      </c>
      <c r="B624" t="s">
        <v>3788</v>
      </c>
      <c r="C624">
        <v>2445</v>
      </c>
    </row>
    <row r="625" spans="1:3" x14ac:dyDescent="0.3">
      <c r="A625" t="s">
        <v>139</v>
      </c>
      <c r="B625" t="s">
        <v>3788</v>
      </c>
      <c r="C625">
        <v>2446</v>
      </c>
    </row>
    <row r="626" spans="1:3" x14ac:dyDescent="0.3">
      <c r="A626" t="s">
        <v>139</v>
      </c>
      <c r="B626" t="s">
        <v>3788</v>
      </c>
      <c r="C626">
        <v>2452</v>
      </c>
    </row>
    <row r="627" spans="1:3" x14ac:dyDescent="0.3">
      <c r="A627" t="s">
        <v>139</v>
      </c>
      <c r="B627" t="s">
        <v>3788</v>
      </c>
      <c r="C627">
        <v>2467</v>
      </c>
    </row>
    <row r="628" spans="1:3" x14ac:dyDescent="0.3">
      <c r="A628" t="s">
        <v>139</v>
      </c>
      <c r="B628" t="s">
        <v>3788</v>
      </c>
      <c r="C628">
        <v>2488</v>
      </c>
    </row>
    <row r="629" spans="1:3" x14ac:dyDescent="0.3">
      <c r="A629" t="s">
        <v>139</v>
      </c>
      <c r="B629" t="s">
        <v>3788</v>
      </c>
      <c r="C629">
        <v>2489</v>
      </c>
    </row>
    <row r="630" spans="1:3" x14ac:dyDescent="0.3">
      <c r="A630" t="s">
        <v>139</v>
      </c>
      <c r="B630" t="s">
        <v>3788</v>
      </c>
      <c r="C630">
        <v>2492</v>
      </c>
    </row>
    <row r="631" spans="1:3" x14ac:dyDescent="0.3">
      <c r="A631" t="s">
        <v>139</v>
      </c>
      <c r="B631" t="s">
        <v>3788</v>
      </c>
      <c r="C631">
        <v>2496</v>
      </c>
    </row>
    <row r="632" spans="1:3" x14ac:dyDescent="0.3">
      <c r="A632" t="s">
        <v>139</v>
      </c>
      <c r="B632" t="s">
        <v>3788</v>
      </c>
      <c r="C632">
        <v>2497</v>
      </c>
    </row>
    <row r="633" spans="1:3" x14ac:dyDescent="0.3">
      <c r="A633" t="s">
        <v>139</v>
      </c>
      <c r="B633" t="s">
        <v>3788</v>
      </c>
      <c r="C633">
        <v>2502</v>
      </c>
    </row>
    <row r="634" spans="1:3" x14ac:dyDescent="0.3">
      <c r="A634" t="s">
        <v>139</v>
      </c>
      <c r="B634" t="s">
        <v>3788</v>
      </c>
      <c r="C634">
        <v>2507</v>
      </c>
    </row>
    <row r="635" spans="1:3" x14ac:dyDescent="0.3">
      <c r="A635" t="s">
        <v>139</v>
      </c>
      <c r="B635" t="s">
        <v>3788</v>
      </c>
      <c r="C635">
        <v>2509</v>
      </c>
    </row>
    <row r="636" spans="1:3" x14ac:dyDescent="0.3">
      <c r="A636" t="s">
        <v>139</v>
      </c>
      <c r="B636" t="s">
        <v>3788</v>
      </c>
      <c r="C636">
        <v>2513</v>
      </c>
    </row>
    <row r="637" spans="1:3" x14ac:dyDescent="0.3">
      <c r="A637" t="s">
        <v>139</v>
      </c>
      <c r="B637" t="s">
        <v>3788</v>
      </c>
      <c r="C637">
        <v>2515</v>
      </c>
    </row>
    <row r="638" spans="1:3" x14ac:dyDescent="0.3">
      <c r="A638" t="s">
        <v>139</v>
      </c>
      <c r="B638" t="s">
        <v>3788</v>
      </c>
      <c r="C638">
        <v>2519</v>
      </c>
    </row>
    <row r="639" spans="1:3" x14ac:dyDescent="0.3">
      <c r="A639" t="s">
        <v>139</v>
      </c>
      <c r="B639" t="s">
        <v>3788</v>
      </c>
      <c r="C639">
        <v>2520</v>
      </c>
    </row>
    <row r="640" spans="1:3" x14ac:dyDescent="0.3">
      <c r="A640" t="s">
        <v>295</v>
      </c>
      <c r="B640" t="s">
        <v>3788</v>
      </c>
      <c r="C640">
        <v>2522</v>
      </c>
    </row>
    <row r="641" spans="1:3" x14ac:dyDescent="0.3">
      <c r="A641" t="s">
        <v>139</v>
      </c>
      <c r="B641" t="s">
        <v>3788</v>
      </c>
      <c r="C641">
        <v>2525</v>
      </c>
    </row>
    <row r="642" spans="1:3" x14ac:dyDescent="0.3">
      <c r="A642" t="s">
        <v>139</v>
      </c>
      <c r="B642" t="s">
        <v>3788</v>
      </c>
      <c r="C642">
        <v>2528</v>
      </c>
    </row>
    <row r="643" spans="1:3" x14ac:dyDescent="0.3">
      <c r="A643" t="s">
        <v>139</v>
      </c>
      <c r="B643" t="s">
        <v>3788</v>
      </c>
      <c r="C643">
        <v>2536</v>
      </c>
    </row>
    <row r="644" spans="1:3" x14ac:dyDescent="0.3">
      <c r="A644" t="s">
        <v>139</v>
      </c>
      <c r="B644" t="s">
        <v>3788</v>
      </c>
      <c r="C644">
        <v>2537</v>
      </c>
    </row>
    <row r="645" spans="1:3" x14ac:dyDescent="0.3">
      <c r="A645" t="s">
        <v>139</v>
      </c>
      <c r="B645" t="s">
        <v>3788</v>
      </c>
      <c r="C645">
        <v>2545</v>
      </c>
    </row>
    <row r="646" spans="1:3" x14ac:dyDescent="0.3">
      <c r="A646" t="s">
        <v>24</v>
      </c>
      <c r="B646" t="s">
        <v>3788</v>
      </c>
      <c r="C646">
        <v>2546</v>
      </c>
    </row>
    <row r="647" spans="1:3" x14ac:dyDescent="0.3">
      <c r="A647" t="s">
        <v>139</v>
      </c>
      <c r="B647" t="s">
        <v>3788</v>
      </c>
      <c r="C647">
        <v>2548</v>
      </c>
    </row>
    <row r="648" spans="1:3" x14ac:dyDescent="0.3">
      <c r="A648" t="s">
        <v>139</v>
      </c>
      <c r="B648" t="s">
        <v>3788</v>
      </c>
      <c r="C648">
        <v>2549</v>
      </c>
    </row>
    <row r="649" spans="1:3" x14ac:dyDescent="0.3">
      <c r="A649" t="s">
        <v>139</v>
      </c>
      <c r="B649" t="s">
        <v>3788</v>
      </c>
      <c r="C649">
        <v>2553</v>
      </c>
    </row>
    <row r="650" spans="1:3" x14ac:dyDescent="0.3">
      <c r="A650" t="s">
        <v>139</v>
      </c>
      <c r="B650" t="s">
        <v>3788</v>
      </c>
      <c r="C650">
        <v>2555</v>
      </c>
    </row>
    <row r="651" spans="1:3" x14ac:dyDescent="0.3">
      <c r="A651" t="s">
        <v>139</v>
      </c>
      <c r="B651" t="s">
        <v>3788</v>
      </c>
      <c r="C651">
        <v>2556</v>
      </c>
    </row>
    <row r="652" spans="1:3" x14ac:dyDescent="0.3">
      <c r="A652" t="s">
        <v>139</v>
      </c>
      <c r="B652" t="s">
        <v>3788</v>
      </c>
      <c r="C652">
        <v>2557</v>
      </c>
    </row>
    <row r="653" spans="1:3" x14ac:dyDescent="0.3">
      <c r="A653" t="s">
        <v>139</v>
      </c>
      <c r="B653" t="s">
        <v>3788</v>
      </c>
      <c r="C653">
        <v>2558</v>
      </c>
    </row>
    <row r="654" spans="1:3" x14ac:dyDescent="0.3">
      <c r="A654" t="s">
        <v>139</v>
      </c>
      <c r="B654" t="s">
        <v>3788</v>
      </c>
      <c r="C654">
        <v>2559</v>
      </c>
    </row>
    <row r="655" spans="1:3" x14ac:dyDescent="0.3">
      <c r="A655" t="s">
        <v>139</v>
      </c>
      <c r="B655" t="s">
        <v>3788</v>
      </c>
      <c r="C655">
        <v>2560</v>
      </c>
    </row>
    <row r="656" spans="1:3" x14ac:dyDescent="0.3">
      <c r="A656" t="s">
        <v>139</v>
      </c>
      <c r="B656" t="s">
        <v>3788</v>
      </c>
      <c r="C656">
        <v>2562</v>
      </c>
    </row>
    <row r="657" spans="1:3" x14ac:dyDescent="0.3">
      <c r="A657" t="s">
        <v>139</v>
      </c>
      <c r="B657" t="s">
        <v>3788</v>
      </c>
      <c r="C657">
        <v>2563</v>
      </c>
    </row>
    <row r="658" spans="1:3" x14ac:dyDescent="0.3">
      <c r="A658" t="s">
        <v>139</v>
      </c>
      <c r="B658" t="s">
        <v>3788</v>
      </c>
      <c r="C658">
        <v>2564</v>
      </c>
    </row>
    <row r="659" spans="1:3" x14ac:dyDescent="0.3">
      <c r="A659" t="s">
        <v>139</v>
      </c>
      <c r="B659" t="s">
        <v>3788</v>
      </c>
      <c r="C659">
        <v>2566</v>
      </c>
    </row>
    <row r="660" spans="1:3" x14ac:dyDescent="0.3">
      <c r="A660" t="s">
        <v>139</v>
      </c>
      <c r="B660" t="s">
        <v>3788</v>
      </c>
      <c r="C660">
        <v>2567</v>
      </c>
    </row>
    <row r="661" spans="1:3" x14ac:dyDescent="0.3">
      <c r="A661" t="s">
        <v>139</v>
      </c>
      <c r="B661" t="s">
        <v>3788</v>
      </c>
      <c r="C661">
        <v>2568</v>
      </c>
    </row>
    <row r="662" spans="1:3" x14ac:dyDescent="0.3">
      <c r="A662" t="s">
        <v>139</v>
      </c>
      <c r="B662" t="s">
        <v>3788</v>
      </c>
      <c r="C662">
        <v>2570</v>
      </c>
    </row>
    <row r="663" spans="1:3" x14ac:dyDescent="0.3">
      <c r="A663" t="s">
        <v>139</v>
      </c>
      <c r="B663" t="s">
        <v>3788</v>
      </c>
      <c r="C663">
        <v>2575</v>
      </c>
    </row>
    <row r="664" spans="1:3" x14ac:dyDescent="0.3">
      <c r="A664" t="s">
        <v>139</v>
      </c>
      <c r="B664" t="s">
        <v>3788</v>
      </c>
      <c r="C664">
        <v>2576</v>
      </c>
    </row>
    <row r="665" spans="1:3" x14ac:dyDescent="0.3">
      <c r="A665" t="s">
        <v>139</v>
      </c>
      <c r="B665" t="s">
        <v>3788</v>
      </c>
      <c r="C665">
        <v>2578</v>
      </c>
    </row>
    <row r="666" spans="1:3" x14ac:dyDescent="0.3">
      <c r="A666" t="s">
        <v>139</v>
      </c>
      <c r="B666" t="s">
        <v>3788</v>
      </c>
      <c r="C666">
        <v>2581</v>
      </c>
    </row>
    <row r="667" spans="1:3" x14ac:dyDescent="0.3">
      <c r="A667" t="s">
        <v>139</v>
      </c>
      <c r="B667" t="s">
        <v>3788</v>
      </c>
      <c r="C667">
        <v>2582</v>
      </c>
    </row>
    <row r="668" spans="1:3" x14ac:dyDescent="0.3">
      <c r="A668" t="s">
        <v>139</v>
      </c>
      <c r="B668" t="s">
        <v>3788</v>
      </c>
      <c r="C668">
        <v>2584</v>
      </c>
    </row>
    <row r="669" spans="1:3" x14ac:dyDescent="0.3">
      <c r="A669" t="s">
        <v>139</v>
      </c>
      <c r="B669" t="s">
        <v>3788</v>
      </c>
      <c r="C669">
        <v>2588</v>
      </c>
    </row>
    <row r="670" spans="1:3" x14ac:dyDescent="0.3">
      <c r="A670" t="s">
        <v>139</v>
      </c>
      <c r="B670" t="s">
        <v>3788</v>
      </c>
      <c r="C670">
        <v>2593</v>
      </c>
    </row>
    <row r="671" spans="1:3" x14ac:dyDescent="0.3">
      <c r="A671" t="s">
        <v>139</v>
      </c>
      <c r="B671" t="s">
        <v>3788</v>
      </c>
      <c r="C671">
        <v>2594</v>
      </c>
    </row>
    <row r="672" spans="1:3" x14ac:dyDescent="0.3">
      <c r="A672" t="s">
        <v>139</v>
      </c>
      <c r="B672" t="s">
        <v>3788</v>
      </c>
      <c r="C672">
        <v>2596</v>
      </c>
    </row>
    <row r="673" spans="1:3" x14ac:dyDescent="0.3">
      <c r="A673" t="s">
        <v>139</v>
      </c>
      <c r="B673" t="s">
        <v>3788</v>
      </c>
      <c r="C673">
        <v>2598</v>
      </c>
    </row>
    <row r="674" spans="1:3" x14ac:dyDescent="0.3">
      <c r="A674" t="s">
        <v>139</v>
      </c>
      <c r="B674" t="s">
        <v>3788</v>
      </c>
      <c r="C674">
        <v>2599</v>
      </c>
    </row>
    <row r="675" spans="1:3" x14ac:dyDescent="0.3">
      <c r="A675" t="s">
        <v>139</v>
      </c>
      <c r="B675" t="s">
        <v>3788</v>
      </c>
      <c r="C675">
        <v>2602</v>
      </c>
    </row>
    <row r="676" spans="1:3" x14ac:dyDescent="0.3">
      <c r="A676" t="s">
        <v>139</v>
      </c>
      <c r="B676" t="s">
        <v>3788</v>
      </c>
      <c r="C676">
        <v>2603</v>
      </c>
    </row>
    <row r="677" spans="1:3" x14ac:dyDescent="0.3">
      <c r="A677" t="s">
        <v>139</v>
      </c>
      <c r="B677" t="s">
        <v>3788</v>
      </c>
      <c r="C677">
        <v>2608</v>
      </c>
    </row>
    <row r="678" spans="1:3" x14ac:dyDescent="0.3">
      <c r="A678" t="s">
        <v>139</v>
      </c>
      <c r="B678" t="s">
        <v>3788</v>
      </c>
      <c r="C678">
        <v>2613</v>
      </c>
    </row>
    <row r="679" spans="1:3" x14ac:dyDescent="0.3">
      <c r="A679" t="s">
        <v>139</v>
      </c>
      <c r="B679" t="s">
        <v>3788</v>
      </c>
      <c r="C679">
        <v>2614</v>
      </c>
    </row>
    <row r="680" spans="1:3" x14ac:dyDescent="0.3">
      <c r="A680" t="s">
        <v>139</v>
      </c>
      <c r="B680" t="s">
        <v>3788</v>
      </c>
      <c r="C680">
        <v>2615</v>
      </c>
    </row>
    <row r="681" spans="1:3" x14ac:dyDescent="0.3">
      <c r="A681" t="s">
        <v>139</v>
      </c>
      <c r="B681" t="s">
        <v>3788</v>
      </c>
      <c r="C681">
        <v>2616</v>
      </c>
    </row>
    <row r="682" spans="1:3" x14ac:dyDescent="0.3">
      <c r="A682" t="s">
        <v>139</v>
      </c>
      <c r="B682" t="s">
        <v>3788</v>
      </c>
      <c r="C682">
        <v>2620</v>
      </c>
    </row>
    <row r="683" spans="1:3" x14ac:dyDescent="0.3">
      <c r="A683" t="s">
        <v>139</v>
      </c>
      <c r="B683" t="s">
        <v>3788</v>
      </c>
      <c r="C683">
        <v>2622</v>
      </c>
    </row>
    <row r="684" spans="1:3" x14ac:dyDescent="0.3">
      <c r="A684" t="s">
        <v>139</v>
      </c>
      <c r="B684" t="s">
        <v>3788</v>
      </c>
      <c r="C684">
        <v>2625</v>
      </c>
    </row>
    <row r="685" spans="1:3" x14ac:dyDescent="0.3">
      <c r="A685" t="s">
        <v>139</v>
      </c>
      <c r="B685" t="s">
        <v>3788</v>
      </c>
      <c r="C685">
        <v>2627</v>
      </c>
    </row>
    <row r="686" spans="1:3" x14ac:dyDescent="0.3">
      <c r="A686" t="s">
        <v>139</v>
      </c>
      <c r="B686" t="s">
        <v>3788</v>
      </c>
      <c r="C686">
        <v>2628</v>
      </c>
    </row>
    <row r="687" spans="1:3" x14ac:dyDescent="0.3">
      <c r="A687" t="s">
        <v>139</v>
      </c>
      <c r="B687" t="s">
        <v>3788</v>
      </c>
      <c r="C687">
        <v>2629</v>
      </c>
    </row>
    <row r="688" spans="1:3" x14ac:dyDescent="0.3">
      <c r="A688" t="s">
        <v>139</v>
      </c>
      <c r="B688" t="s">
        <v>3788</v>
      </c>
      <c r="C688">
        <v>2631</v>
      </c>
    </row>
    <row r="689" spans="1:3" x14ac:dyDescent="0.3">
      <c r="A689" t="s">
        <v>139</v>
      </c>
      <c r="B689" t="s">
        <v>3788</v>
      </c>
      <c r="C689">
        <v>2636</v>
      </c>
    </row>
    <row r="690" spans="1:3" x14ac:dyDescent="0.3">
      <c r="A690" t="s">
        <v>139</v>
      </c>
      <c r="B690" t="s">
        <v>3788</v>
      </c>
      <c r="C690">
        <v>2640</v>
      </c>
    </row>
    <row r="691" spans="1:3" x14ac:dyDescent="0.3">
      <c r="A691" t="s">
        <v>139</v>
      </c>
      <c r="B691" t="s">
        <v>3788</v>
      </c>
      <c r="C691">
        <v>2642</v>
      </c>
    </row>
    <row r="692" spans="1:3" x14ac:dyDescent="0.3">
      <c r="A692" t="s">
        <v>24</v>
      </c>
      <c r="B692" t="s">
        <v>3788</v>
      </c>
      <c r="C692">
        <v>2645</v>
      </c>
    </row>
    <row r="693" spans="1:3" x14ac:dyDescent="0.3">
      <c r="A693" t="s">
        <v>139</v>
      </c>
      <c r="B693" t="s">
        <v>3788</v>
      </c>
      <c r="C693">
        <v>2649</v>
      </c>
    </row>
    <row r="694" spans="1:3" x14ac:dyDescent="0.3">
      <c r="A694" t="s">
        <v>139</v>
      </c>
      <c r="B694" t="s">
        <v>3788</v>
      </c>
      <c r="C694">
        <v>2651</v>
      </c>
    </row>
    <row r="695" spans="1:3" x14ac:dyDescent="0.3">
      <c r="A695" t="s">
        <v>139</v>
      </c>
      <c r="B695" t="s">
        <v>3788</v>
      </c>
      <c r="C695">
        <v>2653</v>
      </c>
    </row>
    <row r="696" spans="1:3" x14ac:dyDescent="0.3">
      <c r="A696" t="s">
        <v>139</v>
      </c>
      <c r="B696" t="s">
        <v>3788</v>
      </c>
      <c r="C696">
        <v>2654</v>
      </c>
    </row>
    <row r="697" spans="1:3" x14ac:dyDescent="0.3">
      <c r="A697" t="s">
        <v>139</v>
      </c>
      <c r="B697" t="s">
        <v>3788</v>
      </c>
      <c r="C697">
        <v>2657</v>
      </c>
    </row>
    <row r="698" spans="1:3" x14ac:dyDescent="0.3">
      <c r="A698" t="s">
        <v>139</v>
      </c>
      <c r="B698" t="s">
        <v>3788</v>
      </c>
      <c r="C698">
        <v>2658</v>
      </c>
    </row>
    <row r="699" spans="1:3" x14ac:dyDescent="0.3">
      <c r="A699" t="s">
        <v>139</v>
      </c>
      <c r="B699" t="s">
        <v>3788</v>
      </c>
      <c r="C699">
        <v>2659</v>
      </c>
    </row>
    <row r="700" spans="1:3" x14ac:dyDescent="0.3">
      <c r="A700" t="s">
        <v>139</v>
      </c>
      <c r="B700" t="s">
        <v>3788</v>
      </c>
      <c r="C700">
        <v>2661</v>
      </c>
    </row>
    <row r="701" spans="1:3" x14ac:dyDescent="0.3">
      <c r="A701" t="s">
        <v>139</v>
      </c>
      <c r="B701" t="s">
        <v>3788</v>
      </c>
      <c r="C701">
        <v>2663</v>
      </c>
    </row>
    <row r="702" spans="1:3" x14ac:dyDescent="0.3">
      <c r="A702" t="s">
        <v>139</v>
      </c>
      <c r="B702" t="s">
        <v>3788</v>
      </c>
      <c r="C702">
        <v>2664</v>
      </c>
    </row>
    <row r="703" spans="1:3" x14ac:dyDescent="0.3">
      <c r="A703" t="s">
        <v>139</v>
      </c>
      <c r="B703" t="s">
        <v>3788</v>
      </c>
      <c r="C703">
        <v>2665</v>
      </c>
    </row>
    <row r="704" spans="1:3" x14ac:dyDescent="0.3">
      <c r="A704" t="s">
        <v>139</v>
      </c>
      <c r="B704" t="s">
        <v>3788</v>
      </c>
      <c r="C704">
        <v>2666</v>
      </c>
    </row>
    <row r="705" spans="1:3" x14ac:dyDescent="0.3">
      <c r="A705" t="s">
        <v>139</v>
      </c>
      <c r="B705" t="s">
        <v>3788</v>
      </c>
      <c r="C705">
        <v>2667</v>
      </c>
    </row>
    <row r="706" spans="1:3" x14ac:dyDescent="0.3">
      <c r="A706" t="s">
        <v>139</v>
      </c>
      <c r="B706" t="s">
        <v>3788</v>
      </c>
      <c r="C706">
        <v>2668</v>
      </c>
    </row>
    <row r="707" spans="1:3" x14ac:dyDescent="0.3">
      <c r="A707" t="s">
        <v>139</v>
      </c>
      <c r="B707" t="s">
        <v>3788</v>
      </c>
      <c r="C707">
        <v>2672</v>
      </c>
    </row>
    <row r="708" spans="1:3" x14ac:dyDescent="0.3">
      <c r="A708" t="s">
        <v>139</v>
      </c>
      <c r="B708" t="s">
        <v>3788</v>
      </c>
      <c r="C708">
        <v>2673</v>
      </c>
    </row>
    <row r="709" spans="1:3" x14ac:dyDescent="0.3">
      <c r="A709" t="s">
        <v>139</v>
      </c>
      <c r="B709" t="s">
        <v>3788</v>
      </c>
      <c r="C709">
        <v>2674</v>
      </c>
    </row>
    <row r="710" spans="1:3" x14ac:dyDescent="0.3">
      <c r="A710" t="s">
        <v>139</v>
      </c>
      <c r="B710" t="s">
        <v>3788</v>
      </c>
      <c r="C710">
        <v>2676</v>
      </c>
    </row>
    <row r="711" spans="1:3" x14ac:dyDescent="0.3">
      <c r="A711" t="s">
        <v>139</v>
      </c>
      <c r="B711" t="s">
        <v>3788</v>
      </c>
      <c r="C711">
        <v>2678</v>
      </c>
    </row>
    <row r="712" spans="1:3" x14ac:dyDescent="0.3">
      <c r="A712" t="s">
        <v>139</v>
      </c>
      <c r="B712" t="s">
        <v>3788</v>
      </c>
      <c r="C712">
        <v>2679</v>
      </c>
    </row>
    <row r="713" spans="1:3" x14ac:dyDescent="0.3">
      <c r="A713" t="s">
        <v>139</v>
      </c>
      <c r="B713" t="s">
        <v>3788</v>
      </c>
      <c r="C713">
        <v>2680</v>
      </c>
    </row>
    <row r="714" spans="1:3" x14ac:dyDescent="0.3">
      <c r="A714" t="s">
        <v>139</v>
      </c>
      <c r="B714" t="s">
        <v>3788</v>
      </c>
      <c r="C714">
        <v>2682</v>
      </c>
    </row>
    <row r="715" spans="1:3" x14ac:dyDescent="0.3">
      <c r="A715" t="s">
        <v>139</v>
      </c>
      <c r="B715" t="s">
        <v>3788</v>
      </c>
      <c r="C715">
        <v>2684</v>
      </c>
    </row>
    <row r="716" spans="1:3" x14ac:dyDescent="0.3">
      <c r="A716" t="s">
        <v>139</v>
      </c>
      <c r="B716" t="s">
        <v>3788</v>
      </c>
      <c r="C716">
        <v>2688</v>
      </c>
    </row>
    <row r="717" spans="1:3" x14ac:dyDescent="0.3">
      <c r="A717" t="s">
        <v>139</v>
      </c>
      <c r="B717" t="s">
        <v>3788</v>
      </c>
      <c r="C717">
        <v>2690</v>
      </c>
    </row>
    <row r="718" spans="1:3" x14ac:dyDescent="0.3">
      <c r="A718" t="s">
        <v>139</v>
      </c>
      <c r="B718" t="s">
        <v>3788</v>
      </c>
      <c r="C718">
        <v>2695</v>
      </c>
    </row>
    <row r="719" spans="1:3" x14ac:dyDescent="0.3">
      <c r="A719" t="s">
        <v>139</v>
      </c>
      <c r="B719" t="s">
        <v>3788</v>
      </c>
      <c r="C719">
        <v>2697</v>
      </c>
    </row>
    <row r="720" spans="1:3" x14ac:dyDescent="0.3">
      <c r="A720" t="s">
        <v>295</v>
      </c>
      <c r="B720" t="s">
        <v>3788</v>
      </c>
      <c r="C720">
        <v>2702</v>
      </c>
    </row>
    <row r="721" spans="1:3" x14ac:dyDescent="0.3">
      <c r="A721" t="s">
        <v>139</v>
      </c>
      <c r="B721" t="s">
        <v>3788</v>
      </c>
      <c r="C721">
        <v>2706</v>
      </c>
    </row>
    <row r="722" spans="1:3" x14ac:dyDescent="0.3">
      <c r="A722" t="s">
        <v>139</v>
      </c>
      <c r="B722" t="s">
        <v>3788</v>
      </c>
      <c r="C722">
        <v>2707</v>
      </c>
    </row>
    <row r="723" spans="1:3" x14ac:dyDescent="0.3">
      <c r="A723" t="s">
        <v>139</v>
      </c>
      <c r="B723" t="s">
        <v>3788</v>
      </c>
      <c r="C723">
        <v>2710</v>
      </c>
    </row>
    <row r="724" spans="1:3" x14ac:dyDescent="0.3">
      <c r="A724" t="s">
        <v>139</v>
      </c>
      <c r="B724" t="s">
        <v>3788</v>
      </c>
      <c r="C724">
        <v>2715</v>
      </c>
    </row>
    <row r="725" spans="1:3" x14ac:dyDescent="0.3">
      <c r="A725" t="s">
        <v>139</v>
      </c>
      <c r="B725" t="s">
        <v>3788</v>
      </c>
      <c r="C725">
        <v>2716</v>
      </c>
    </row>
    <row r="726" spans="1:3" x14ac:dyDescent="0.3">
      <c r="A726" t="s">
        <v>139</v>
      </c>
      <c r="B726" t="s">
        <v>3788</v>
      </c>
      <c r="C726">
        <v>2718</v>
      </c>
    </row>
    <row r="727" spans="1:3" x14ac:dyDescent="0.3">
      <c r="A727" t="s">
        <v>139</v>
      </c>
      <c r="B727" t="s">
        <v>3788</v>
      </c>
      <c r="C727">
        <v>2719</v>
      </c>
    </row>
    <row r="728" spans="1:3" x14ac:dyDescent="0.3">
      <c r="A728" t="s">
        <v>139</v>
      </c>
      <c r="B728" t="s">
        <v>3788</v>
      </c>
      <c r="C728">
        <v>2721</v>
      </c>
    </row>
    <row r="729" spans="1:3" x14ac:dyDescent="0.3">
      <c r="A729" t="s">
        <v>139</v>
      </c>
      <c r="B729" t="s">
        <v>3788</v>
      </c>
      <c r="C729">
        <v>2725</v>
      </c>
    </row>
    <row r="730" spans="1:3" x14ac:dyDescent="0.3">
      <c r="A730" t="s">
        <v>139</v>
      </c>
      <c r="B730" t="s">
        <v>3788</v>
      </c>
      <c r="C730">
        <v>2731</v>
      </c>
    </row>
    <row r="731" spans="1:3" x14ac:dyDescent="0.3">
      <c r="A731" t="s">
        <v>139</v>
      </c>
      <c r="B731" t="s">
        <v>3788</v>
      </c>
      <c r="C731">
        <v>2734</v>
      </c>
    </row>
    <row r="732" spans="1:3" x14ac:dyDescent="0.3">
      <c r="A732" t="s">
        <v>139</v>
      </c>
      <c r="B732" t="s">
        <v>3788</v>
      </c>
      <c r="C732">
        <v>2741</v>
      </c>
    </row>
    <row r="733" spans="1:3" x14ac:dyDescent="0.3">
      <c r="A733" t="s">
        <v>139</v>
      </c>
      <c r="B733" t="s">
        <v>3788</v>
      </c>
      <c r="C733">
        <v>2745</v>
      </c>
    </row>
    <row r="734" spans="1:3" x14ac:dyDescent="0.3">
      <c r="A734" t="s">
        <v>139</v>
      </c>
      <c r="B734" t="s">
        <v>3788</v>
      </c>
      <c r="C734">
        <v>2750</v>
      </c>
    </row>
    <row r="735" spans="1:3" x14ac:dyDescent="0.3">
      <c r="A735" t="s">
        <v>139</v>
      </c>
      <c r="B735" t="s">
        <v>3788</v>
      </c>
      <c r="C735">
        <v>2757</v>
      </c>
    </row>
    <row r="736" spans="1:3" x14ac:dyDescent="0.3">
      <c r="A736" t="s">
        <v>139</v>
      </c>
      <c r="B736" t="s">
        <v>3788</v>
      </c>
      <c r="C736">
        <v>2758</v>
      </c>
    </row>
    <row r="737" spans="1:3" x14ac:dyDescent="0.3">
      <c r="A737" t="s">
        <v>139</v>
      </c>
      <c r="B737" t="s">
        <v>3788</v>
      </c>
      <c r="C737">
        <v>2760</v>
      </c>
    </row>
    <row r="738" spans="1:3" x14ac:dyDescent="0.3">
      <c r="A738" t="s">
        <v>139</v>
      </c>
      <c r="B738" t="s">
        <v>3788</v>
      </c>
      <c r="C738">
        <v>2762</v>
      </c>
    </row>
    <row r="739" spans="1:3" x14ac:dyDescent="0.3">
      <c r="A739" t="s">
        <v>139</v>
      </c>
      <c r="B739" t="s">
        <v>3788</v>
      </c>
      <c r="C739">
        <v>2765</v>
      </c>
    </row>
    <row r="740" spans="1:3" x14ac:dyDescent="0.3">
      <c r="A740" t="s">
        <v>139</v>
      </c>
      <c r="B740" t="s">
        <v>3788</v>
      </c>
      <c r="C740">
        <v>2770</v>
      </c>
    </row>
    <row r="741" spans="1:3" x14ac:dyDescent="0.3">
      <c r="A741" t="s">
        <v>139</v>
      </c>
      <c r="B741" t="s">
        <v>3788</v>
      </c>
      <c r="C741">
        <v>2771</v>
      </c>
    </row>
    <row r="742" spans="1:3" x14ac:dyDescent="0.3">
      <c r="A742" t="s">
        <v>139</v>
      </c>
      <c r="B742" t="s">
        <v>3788</v>
      </c>
      <c r="C742">
        <v>2773</v>
      </c>
    </row>
    <row r="743" spans="1:3" x14ac:dyDescent="0.3">
      <c r="A743" t="s">
        <v>139</v>
      </c>
      <c r="B743" t="s">
        <v>3788</v>
      </c>
      <c r="C743">
        <v>2774</v>
      </c>
    </row>
    <row r="744" spans="1:3" x14ac:dyDescent="0.3">
      <c r="A744" t="s">
        <v>139</v>
      </c>
      <c r="B744" t="s">
        <v>3788</v>
      </c>
      <c r="C744">
        <v>2775</v>
      </c>
    </row>
    <row r="745" spans="1:3" x14ac:dyDescent="0.3">
      <c r="A745" t="s">
        <v>139</v>
      </c>
      <c r="B745" t="s">
        <v>3788</v>
      </c>
      <c r="C745">
        <v>2776</v>
      </c>
    </row>
    <row r="746" spans="1:3" x14ac:dyDescent="0.3">
      <c r="A746" t="s">
        <v>139</v>
      </c>
      <c r="B746" t="s">
        <v>3788</v>
      </c>
      <c r="C746">
        <v>2777</v>
      </c>
    </row>
    <row r="747" spans="1:3" x14ac:dyDescent="0.3">
      <c r="A747" t="s">
        <v>139</v>
      </c>
      <c r="B747" t="s">
        <v>3788</v>
      </c>
      <c r="C747">
        <v>2778</v>
      </c>
    </row>
    <row r="748" spans="1:3" x14ac:dyDescent="0.3">
      <c r="A748" t="s">
        <v>139</v>
      </c>
      <c r="B748" t="s">
        <v>3788</v>
      </c>
      <c r="C748">
        <v>2779</v>
      </c>
    </row>
    <row r="749" spans="1:3" x14ac:dyDescent="0.3">
      <c r="A749" t="s">
        <v>139</v>
      </c>
      <c r="B749" t="s">
        <v>3788</v>
      </c>
      <c r="C749">
        <v>2780</v>
      </c>
    </row>
    <row r="750" spans="1:3" x14ac:dyDescent="0.3">
      <c r="A750" t="s">
        <v>139</v>
      </c>
      <c r="B750" t="s">
        <v>3788</v>
      </c>
      <c r="C750">
        <v>2781</v>
      </c>
    </row>
    <row r="751" spans="1:3" x14ac:dyDescent="0.3">
      <c r="A751" t="s">
        <v>139</v>
      </c>
      <c r="B751" t="s">
        <v>3788</v>
      </c>
      <c r="C751">
        <v>2783</v>
      </c>
    </row>
    <row r="752" spans="1:3" x14ac:dyDescent="0.3">
      <c r="A752" t="s">
        <v>139</v>
      </c>
      <c r="B752" t="s">
        <v>3788</v>
      </c>
      <c r="C752">
        <v>2784</v>
      </c>
    </row>
    <row r="753" spans="1:3" x14ac:dyDescent="0.3">
      <c r="A753" t="s">
        <v>139</v>
      </c>
      <c r="B753" t="s">
        <v>3788</v>
      </c>
      <c r="C753">
        <v>2785</v>
      </c>
    </row>
    <row r="754" spans="1:3" x14ac:dyDescent="0.3">
      <c r="A754" t="s">
        <v>139</v>
      </c>
      <c r="B754" t="s">
        <v>3788</v>
      </c>
      <c r="C754">
        <v>2787</v>
      </c>
    </row>
    <row r="755" spans="1:3" x14ac:dyDescent="0.3">
      <c r="A755" t="s">
        <v>139</v>
      </c>
      <c r="B755" t="s">
        <v>3788</v>
      </c>
      <c r="C755">
        <v>2788</v>
      </c>
    </row>
    <row r="756" spans="1:3" x14ac:dyDescent="0.3">
      <c r="A756" t="s">
        <v>139</v>
      </c>
      <c r="B756" t="s">
        <v>3788</v>
      </c>
      <c r="C756">
        <v>2791</v>
      </c>
    </row>
    <row r="757" spans="1:3" x14ac:dyDescent="0.3">
      <c r="A757" t="s">
        <v>139</v>
      </c>
      <c r="B757" t="s">
        <v>3788</v>
      </c>
      <c r="C757">
        <v>2792</v>
      </c>
    </row>
    <row r="758" spans="1:3" x14ac:dyDescent="0.3">
      <c r="A758" t="s">
        <v>139</v>
      </c>
      <c r="B758" t="s">
        <v>3788</v>
      </c>
      <c r="C758">
        <v>2793</v>
      </c>
    </row>
    <row r="759" spans="1:3" x14ac:dyDescent="0.3">
      <c r="A759" t="s">
        <v>139</v>
      </c>
      <c r="B759" t="s">
        <v>3788</v>
      </c>
      <c r="C759">
        <v>2794</v>
      </c>
    </row>
    <row r="760" spans="1:3" x14ac:dyDescent="0.3">
      <c r="A760" t="s">
        <v>139</v>
      </c>
      <c r="B760" t="s">
        <v>3788</v>
      </c>
      <c r="C760">
        <v>2795</v>
      </c>
    </row>
    <row r="761" spans="1:3" x14ac:dyDescent="0.3">
      <c r="A761" t="s">
        <v>139</v>
      </c>
      <c r="B761" t="s">
        <v>3788</v>
      </c>
      <c r="C761">
        <v>2796</v>
      </c>
    </row>
    <row r="762" spans="1:3" x14ac:dyDescent="0.3">
      <c r="A762" t="s">
        <v>139</v>
      </c>
      <c r="B762" t="s">
        <v>3788</v>
      </c>
      <c r="C762">
        <v>2797</v>
      </c>
    </row>
    <row r="763" spans="1:3" x14ac:dyDescent="0.3">
      <c r="A763" t="s">
        <v>139</v>
      </c>
      <c r="B763" t="s">
        <v>3788</v>
      </c>
      <c r="C763">
        <v>2798</v>
      </c>
    </row>
    <row r="764" spans="1:3" x14ac:dyDescent="0.3">
      <c r="A764" t="s">
        <v>139</v>
      </c>
      <c r="B764" t="s">
        <v>3788</v>
      </c>
      <c r="C764">
        <v>2799</v>
      </c>
    </row>
    <row r="765" spans="1:3" x14ac:dyDescent="0.3">
      <c r="A765" t="s">
        <v>139</v>
      </c>
      <c r="B765" t="s">
        <v>3788</v>
      </c>
      <c r="C765">
        <v>2802</v>
      </c>
    </row>
    <row r="766" spans="1:3" x14ac:dyDescent="0.3">
      <c r="A766" t="s">
        <v>139</v>
      </c>
      <c r="B766" t="s">
        <v>3788</v>
      </c>
      <c r="C766">
        <v>2803</v>
      </c>
    </row>
    <row r="767" spans="1:3" x14ac:dyDescent="0.3">
      <c r="A767" t="s">
        <v>139</v>
      </c>
      <c r="B767" t="s">
        <v>3788</v>
      </c>
      <c r="C767">
        <v>2804</v>
      </c>
    </row>
    <row r="768" spans="1:3" x14ac:dyDescent="0.3">
      <c r="A768" t="s">
        <v>139</v>
      </c>
      <c r="B768" t="s">
        <v>3788</v>
      </c>
      <c r="C768">
        <v>2806</v>
      </c>
    </row>
    <row r="769" spans="1:3" x14ac:dyDescent="0.3">
      <c r="A769" t="s">
        <v>139</v>
      </c>
      <c r="B769" t="s">
        <v>3788</v>
      </c>
      <c r="C769">
        <v>2808</v>
      </c>
    </row>
    <row r="770" spans="1:3" x14ac:dyDescent="0.3">
      <c r="A770" t="s">
        <v>139</v>
      </c>
      <c r="B770" t="s">
        <v>3788</v>
      </c>
      <c r="C770">
        <v>2810</v>
      </c>
    </row>
    <row r="771" spans="1:3" x14ac:dyDescent="0.3">
      <c r="A771" t="s">
        <v>139</v>
      </c>
      <c r="B771" t="s">
        <v>3788</v>
      </c>
      <c r="C771">
        <v>2811</v>
      </c>
    </row>
    <row r="772" spans="1:3" x14ac:dyDescent="0.3">
      <c r="A772" t="s">
        <v>139</v>
      </c>
      <c r="B772" t="s">
        <v>3788</v>
      </c>
      <c r="C772">
        <v>2812</v>
      </c>
    </row>
    <row r="773" spans="1:3" x14ac:dyDescent="0.3">
      <c r="A773" t="s">
        <v>139</v>
      </c>
      <c r="B773" t="s">
        <v>3788</v>
      </c>
      <c r="C773">
        <v>2813</v>
      </c>
    </row>
    <row r="774" spans="1:3" x14ac:dyDescent="0.3">
      <c r="A774" t="s">
        <v>139</v>
      </c>
      <c r="B774" t="s">
        <v>3788</v>
      </c>
      <c r="C774">
        <v>2814</v>
      </c>
    </row>
    <row r="775" spans="1:3" x14ac:dyDescent="0.3">
      <c r="A775" t="s">
        <v>139</v>
      </c>
      <c r="B775" t="s">
        <v>3788</v>
      </c>
      <c r="C775">
        <v>2815</v>
      </c>
    </row>
    <row r="776" spans="1:3" x14ac:dyDescent="0.3">
      <c r="A776" t="s">
        <v>139</v>
      </c>
      <c r="B776" t="s">
        <v>3788</v>
      </c>
      <c r="C776">
        <v>2816</v>
      </c>
    </row>
    <row r="777" spans="1:3" x14ac:dyDescent="0.3">
      <c r="A777" t="s">
        <v>139</v>
      </c>
      <c r="B777" t="s">
        <v>3788</v>
      </c>
      <c r="C777">
        <v>2817</v>
      </c>
    </row>
    <row r="778" spans="1:3" x14ac:dyDescent="0.3">
      <c r="A778" t="s">
        <v>139</v>
      </c>
      <c r="B778" t="s">
        <v>3788</v>
      </c>
      <c r="C778">
        <v>2825</v>
      </c>
    </row>
    <row r="779" spans="1:3" x14ac:dyDescent="0.3">
      <c r="A779" t="s">
        <v>139</v>
      </c>
      <c r="B779" t="s">
        <v>3788</v>
      </c>
      <c r="C779">
        <v>2826</v>
      </c>
    </row>
    <row r="780" spans="1:3" x14ac:dyDescent="0.3">
      <c r="A780" t="s">
        <v>139</v>
      </c>
      <c r="B780" t="s">
        <v>3788</v>
      </c>
      <c r="C780">
        <v>2829</v>
      </c>
    </row>
    <row r="781" spans="1:3" x14ac:dyDescent="0.3">
      <c r="A781" t="s">
        <v>139</v>
      </c>
      <c r="B781" t="s">
        <v>3788</v>
      </c>
      <c r="C781">
        <v>2831</v>
      </c>
    </row>
    <row r="782" spans="1:3" x14ac:dyDescent="0.3">
      <c r="A782" t="s">
        <v>139</v>
      </c>
      <c r="B782" t="s">
        <v>3788</v>
      </c>
      <c r="C782">
        <v>2833</v>
      </c>
    </row>
    <row r="783" spans="1:3" x14ac:dyDescent="0.3">
      <c r="A783" t="s">
        <v>139</v>
      </c>
      <c r="B783" t="s">
        <v>3788</v>
      </c>
      <c r="C783">
        <v>2834</v>
      </c>
    </row>
    <row r="784" spans="1:3" x14ac:dyDescent="0.3">
      <c r="A784" t="s">
        <v>139</v>
      </c>
      <c r="B784" t="s">
        <v>3788</v>
      </c>
      <c r="C784">
        <v>2835</v>
      </c>
    </row>
    <row r="785" spans="1:3" x14ac:dyDescent="0.3">
      <c r="A785" t="s">
        <v>139</v>
      </c>
      <c r="B785" t="s">
        <v>3788</v>
      </c>
      <c r="C785">
        <v>2836</v>
      </c>
    </row>
    <row r="786" spans="1:3" x14ac:dyDescent="0.3">
      <c r="A786" t="s">
        <v>139</v>
      </c>
      <c r="B786" t="s">
        <v>3788</v>
      </c>
      <c r="C786">
        <v>2838</v>
      </c>
    </row>
    <row r="787" spans="1:3" x14ac:dyDescent="0.3">
      <c r="A787" t="s">
        <v>139</v>
      </c>
      <c r="B787" t="s">
        <v>3788</v>
      </c>
      <c r="C787">
        <v>2839</v>
      </c>
    </row>
    <row r="788" spans="1:3" x14ac:dyDescent="0.3">
      <c r="A788" t="s">
        <v>139</v>
      </c>
      <c r="B788" t="s">
        <v>3788</v>
      </c>
      <c r="C788">
        <v>2843</v>
      </c>
    </row>
    <row r="789" spans="1:3" x14ac:dyDescent="0.3">
      <c r="A789" t="s">
        <v>139</v>
      </c>
      <c r="B789" t="s">
        <v>3788</v>
      </c>
      <c r="C789">
        <v>2845</v>
      </c>
    </row>
    <row r="790" spans="1:3" x14ac:dyDescent="0.3">
      <c r="A790" t="s">
        <v>139</v>
      </c>
      <c r="B790" t="s">
        <v>3788</v>
      </c>
      <c r="C790">
        <v>2846</v>
      </c>
    </row>
    <row r="791" spans="1:3" x14ac:dyDescent="0.3">
      <c r="A791" t="s">
        <v>139</v>
      </c>
      <c r="B791" t="s">
        <v>3788</v>
      </c>
      <c r="C791">
        <v>2853</v>
      </c>
    </row>
    <row r="792" spans="1:3" x14ac:dyDescent="0.3">
      <c r="A792" t="s">
        <v>139</v>
      </c>
      <c r="B792" t="s">
        <v>3788</v>
      </c>
      <c r="C792">
        <v>2854</v>
      </c>
    </row>
    <row r="793" spans="1:3" x14ac:dyDescent="0.3">
      <c r="A793" t="s">
        <v>139</v>
      </c>
      <c r="B793" t="s">
        <v>3788</v>
      </c>
      <c r="C793">
        <v>2857</v>
      </c>
    </row>
    <row r="794" spans="1:3" x14ac:dyDescent="0.3">
      <c r="A794" t="s">
        <v>139</v>
      </c>
      <c r="B794" t="s">
        <v>3788</v>
      </c>
      <c r="C794">
        <v>2863</v>
      </c>
    </row>
    <row r="795" spans="1:3" x14ac:dyDescent="0.3">
      <c r="A795" t="s">
        <v>139</v>
      </c>
      <c r="B795" t="s">
        <v>3788</v>
      </c>
      <c r="C795">
        <v>2865</v>
      </c>
    </row>
    <row r="796" spans="1:3" x14ac:dyDescent="0.3">
      <c r="A796" t="s">
        <v>139</v>
      </c>
      <c r="B796" t="s">
        <v>3788</v>
      </c>
      <c r="C796">
        <v>2870</v>
      </c>
    </row>
    <row r="797" spans="1:3" x14ac:dyDescent="0.3">
      <c r="A797" t="s">
        <v>139</v>
      </c>
      <c r="B797" t="s">
        <v>3788</v>
      </c>
      <c r="C797">
        <v>2874</v>
      </c>
    </row>
    <row r="798" spans="1:3" x14ac:dyDescent="0.3">
      <c r="A798" t="s">
        <v>139</v>
      </c>
      <c r="B798" t="s">
        <v>3788</v>
      </c>
      <c r="C798">
        <v>2877</v>
      </c>
    </row>
    <row r="799" spans="1:3" x14ac:dyDescent="0.3">
      <c r="A799" t="s">
        <v>295</v>
      </c>
      <c r="B799" t="s">
        <v>3788</v>
      </c>
      <c r="C799">
        <v>2887</v>
      </c>
    </row>
    <row r="800" spans="1:3" x14ac:dyDescent="0.3">
      <c r="A800" t="s">
        <v>139</v>
      </c>
      <c r="B800" t="s">
        <v>3788</v>
      </c>
      <c r="C800">
        <v>2894</v>
      </c>
    </row>
    <row r="801" spans="1:3" x14ac:dyDescent="0.3">
      <c r="A801" t="s">
        <v>139</v>
      </c>
      <c r="B801" t="s">
        <v>3788</v>
      </c>
      <c r="C801">
        <v>2898</v>
      </c>
    </row>
    <row r="802" spans="1:3" x14ac:dyDescent="0.3">
      <c r="A802" t="s">
        <v>139</v>
      </c>
      <c r="B802" t="s">
        <v>3788</v>
      </c>
      <c r="C802">
        <v>2902</v>
      </c>
    </row>
    <row r="803" spans="1:3" x14ac:dyDescent="0.3">
      <c r="A803" t="s">
        <v>139</v>
      </c>
      <c r="B803" t="s">
        <v>3788</v>
      </c>
      <c r="C803">
        <v>2903</v>
      </c>
    </row>
    <row r="804" spans="1:3" x14ac:dyDescent="0.3">
      <c r="A804" t="s">
        <v>139</v>
      </c>
      <c r="B804" t="s">
        <v>3788</v>
      </c>
      <c r="C804">
        <v>2905</v>
      </c>
    </row>
    <row r="805" spans="1:3" x14ac:dyDescent="0.3">
      <c r="A805" t="s">
        <v>139</v>
      </c>
      <c r="B805" t="s">
        <v>3788</v>
      </c>
      <c r="C805">
        <v>2906</v>
      </c>
    </row>
    <row r="806" spans="1:3" x14ac:dyDescent="0.3">
      <c r="A806" t="s">
        <v>139</v>
      </c>
      <c r="B806" t="s">
        <v>3788</v>
      </c>
      <c r="C806">
        <v>2907</v>
      </c>
    </row>
    <row r="807" spans="1:3" x14ac:dyDescent="0.3">
      <c r="A807" t="s">
        <v>139</v>
      </c>
      <c r="B807" t="s">
        <v>3788</v>
      </c>
      <c r="C807">
        <v>2911</v>
      </c>
    </row>
    <row r="808" spans="1:3" x14ac:dyDescent="0.3">
      <c r="A808" t="s">
        <v>139</v>
      </c>
      <c r="B808" t="s">
        <v>3788</v>
      </c>
      <c r="C808">
        <v>2917</v>
      </c>
    </row>
    <row r="809" spans="1:3" x14ac:dyDescent="0.3">
      <c r="A809" t="s">
        <v>139</v>
      </c>
      <c r="B809" t="s">
        <v>3788</v>
      </c>
      <c r="C809">
        <v>2918</v>
      </c>
    </row>
    <row r="810" spans="1:3" x14ac:dyDescent="0.3">
      <c r="A810" t="s">
        <v>139</v>
      </c>
      <c r="B810" t="s">
        <v>3788</v>
      </c>
      <c r="C810">
        <v>2919</v>
      </c>
    </row>
    <row r="811" spans="1:3" x14ac:dyDescent="0.3">
      <c r="A811" t="s">
        <v>139</v>
      </c>
      <c r="B811" t="s">
        <v>3788</v>
      </c>
      <c r="C811">
        <v>2922</v>
      </c>
    </row>
    <row r="812" spans="1:3" x14ac:dyDescent="0.3">
      <c r="A812" t="s">
        <v>139</v>
      </c>
      <c r="B812" t="s">
        <v>3788</v>
      </c>
      <c r="C812">
        <v>2924</v>
      </c>
    </row>
    <row r="813" spans="1:3" x14ac:dyDescent="0.3">
      <c r="A813" t="s">
        <v>139</v>
      </c>
      <c r="B813" t="s">
        <v>3788</v>
      </c>
      <c r="C813">
        <v>2927</v>
      </c>
    </row>
    <row r="814" spans="1:3" x14ac:dyDescent="0.3">
      <c r="A814" t="s">
        <v>139</v>
      </c>
      <c r="B814" t="s">
        <v>3788</v>
      </c>
      <c r="C814">
        <v>2931</v>
      </c>
    </row>
    <row r="815" spans="1:3" x14ac:dyDescent="0.3">
      <c r="A815" t="s">
        <v>139</v>
      </c>
      <c r="B815" t="s">
        <v>3788</v>
      </c>
      <c r="C815">
        <v>2932</v>
      </c>
    </row>
    <row r="816" spans="1:3" x14ac:dyDescent="0.3">
      <c r="A816" t="s">
        <v>139</v>
      </c>
      <c r="B816" t="s">
        <v>3788</v>
      </c>
      <c r="C816">
        <v>2933</v>
      </c>
    </row>
    <row r="817" spans="1:3" x14ac:dyDescent="0.3">
      <c r="A817" t="s">
        <v>139</v>
      </c>
      <c r="B817" t="s">
        <v>3788</v>
      </c>
      <c r="C817">
        <v>2946</v>
      </c>
    </row>
    <row r="818" spans="1:3" x14ac:dyDescent="0.3">
      <c r="A818" t="s">
        <v>139</v>
      </c>
      <c r="B818" t="s">
        <v>3788</v>
      </c>
      <c r="C818">
        <v>2952</v>
      </c>
    </row>
    <row r="819" spans="1:3" x14ac:dyDescent="0.3">
      <c r="A819" t="s">
        <v>139</v>
      </c>
      <c r="B819" t="s">
        <v>3788</v>
      </c>
      <c r="C819">
        <v>2953</v>
      </c>
    </row>
    <row r="820" spans="1:3" x14ac:dyDescent="0.3">
      <c r="A820" t="s">
        <v>139</v>
      </c>
      <c r="B820" t="s">
        <v>3788</v>
      </c>
      <c r="C820">
        <v>2959</v>
      </c>
    </row>
    <row r="821" spans="1:3" x14ac:dyDescent="0.3">
      <c r="A821" t="s">
        <v>139</v>
      </c>
      <c r="B821" t="s">
        <v>3788</v>
      </c>
      <c r="C821">
        <v>2963</v>
      </c>
    </row>
    <row r="822" spans="1:3" x14ac:dyDescent="0.3">
      <c r="A822" t="s">
        <v>139</v>
      </c>
      <c r="B822" t="s">
        <v>3788</v>
      </c>
      <c r="C822">
        <v>2967</v>
      </c>
    </row>
    <row r="823" spans="1:3" x14ac:dyDescent="0.3">
      <c r="A823" t="s">
        <v>139</v>
      </c>
      <c r="B823" t="s">
        <v>3788</v>
      </c>
      <c r="C823">
        <v>2969</v>
      </c>
    </row>
    <row r="824" spans="1:3" x14ac:dyDescent="0.3">
      <c r="A824" t="s">
        <v>139</v>
      </c>
      <c r="B824" t="s">
        <v>3788</v>
      </c>
      <c r="C824">
        <v>2972</v>
      </c>
    </row>
    <row r="825" spans="1:3" x14ac:dyDescent="0.3">
      <c r="A825" t="s">
        <v>139</v>
      </c>
      <c r="B825" t="s">
        <v>3788</v>
      </c>
      <c r="C825">
        <v>2982</v>
      </c>
    </row>
    <row r="826" spans="1:3" x14ac:dyDescent="0.3">
      <c r="A826" t="s">
        <v>139</v>
      </c>
      <c r="B826" t="s">
        <v>3788</v>
      </c>
      <c r="C826">
        <v>2999</v>
      </c>
    </row>
    <row r="827" spans="1:3" x14ac:dyDescent="0.3">
      <c r="A827" t="s">
        <v>139</v>
      </c>
      <c r="B827" t="s">
        <v>3788</v>
      </c>
      <c r="C827">
        <v>3001</v>
      </c>
    </row>
    <row r="828" spans="1:3" x14ac:dyDescent="0.3">
      <c r="A828" t="s">
        <v>139</v>
      </c>
      <c r="B828" t="s">
        <v>3788</v>
      </c>
      <c r="C828">
        <v>3006</v>
      </c>
    </row>
    <row r="829" spans="1:3" x14ac:dyDescent="0.3">
      <c r="A829" t="s">
        <v>139</v>
      </c>
      <c r="B829" t="s">
        <v>3788</v>
      </c>
      <c r="C829">
        <v>3007</v>
      </c>
    </row>
    <row r="830" spans="1:3" x14ac:dyDescent="0.3">
      <c r="A830" t="s">
        <v>139</v>
      </c>
      <c r="B830" t="s">
        <v>3788</v>
      </c>
      <c r="C830">
        <v>3008</v>
      </c>
    </row>
    <row r="831" spans="1:3" x14ac:dyDescent="0.3">
      <c r="A831" t="s">
        <v>139</v>
      </c>
      <c r="B831" t="s">
        <v>3788</v>
      </c>
      <c r="C831">
        <v>3009</v>
      </c>
    </row>
    <row r="832" spans="1:3" x14ac:dyDescent="0.3">
      <c r="A832" t="s">
        <v>139</v>
      </c>
      <c r="B832" t="s">
        <v>3788</v>
      </c>
      <c r="C832">
        <v>3011</v>
      </c>
    </row>
    <row r="833" spans="1:3" x14ac:dyDescent="0.3">
      <c r="A833" t="s">
        <v>139</v>
      </c>
      <c r="B833" t="s">
        <v>3788</v>
      </c>
      <c r="C833">
        <v>3018</v>
      </c>
    </row>
    <row r="834" spans="1:3" x14ac:dyDescent="0.3">
      <c r="A834" t="s">
        <v>139</v>
      </c>
      <c r="B834" t="s">
        <v>3788</v>
      </c>
      <c r="C834">
        <v>3026</v>
      </c>
    </row>
    <row r="835" spans="1:3" x14ac:dyDescent="0.3">
      <c r="A835" t="s">
        <v>139</v>
      </c>
      <c r="B835" t="s">
        <v>3788</v>
      </c>
      <c r="C835">
        <v>3027</v>
      </c>
    </row>
    <row r="836" spans="1:3" x14ac:dyDescent="0.3">
      <c r="A836" t="s">
        <v>139</v>
      </c>
      <c r="B836" t="s">
        <v>3788</v>
      </c>
      <c r="C836">
        <v>3029</v>
      </c>
    </row>
    <row r="837" spans="1:3" x14ac:dyDescent="0.3">
      <c r="A837" t="s">
        <v>139</v>
      </c>
      <c r="B837" t="s">
        <v>3788</v>
      </c>
      <c r="C837">
        <v>3039</v>
      </c>
    </row>
    <row r="838" spans="1:3" x14ac:dyDescent="0.3">
      <c r="A838" t="s">
        <v>139</v>
      </c>
      <c r="B838" t="s">
        <v>3788</v>
      </c>
      <c r="C838">
        <v>3042</v>
      </c>
    </row>
    <row r="839" spans="1:3" x14ac:dyDescent="0.3">
      <c r="A839" t="s">
        <v>139</v>
      </c>
      <c r="B839" t="s">
        <v>3788</v>
      </c>
      <c r="C839">
        <v>3048</v>
      </c>
    </row>
    <row r="840" spans="1:3" x14ac:dyDescent="0.3">
      <c r="A840" t="s">
        <v>139</v>
      </c>
      <c r="B840" t="s">
        <v>3788</v>
      </c>
      <c r="C840">
        <v>3049</v>
      </c>
    </row>
    <row r="841" spans="1:3" x14ac:dyDescent="0.3">
      <c r="A841" t="s">
        <v>139</v>
      </c>
      <c r="B841" t="s">
        <v>3788</v>
      </c>
      <c r="C841">
        <v>3055</v>
      </c>
    </row>
    <row r="842" spans="1:3" x14ac:dyDescent="0.3">
      <c r="A842" t="s">
        <v>139</v>
      </c>
      <c r="B842" t="s">
        <v>3788</v>
      </c>
      <c r="C842">
        <v>3063</v>
      </c>
    </row>
    <row r="843" spans="1:3" x14ac:dyDescent="0.3">
      <c r="A843" t="s">
        <v>139</v>
      </c>
      <c r="B843" t="s">
        <v>3788</v>
      </c>
      <c r="C843">
        <v>3064</v>
      </c>
    </row>
    <row r="844" spans="1:3" x14ac:dyDescent="0.3">
      <c r="A844" t="s">
        <v>139</v>
      </c>
      <c r="B844" t="s">
        <v>3788</v>
      </c>
      <c r="C844">
        <v>3067</v>
      </c>
    </row>
    <row r="845" spans="1:3" x14ac:dyDescent="0.3">
      <c r="A845" t="s">
        <v>139</v>
      </c>
      <c r="B845" t="s">
        <v>3788</v>
      </c>
      <c r="C845">
        <v>3068</v>
      </c>
    </row>
    <row r="846" spans="1:3" x14ac:dyDescent="0.3">
      <c r="A846" t="s">
        <v>139</v>
      </c>
      <c r="B846" t="s">
        <v>3788</v>
      </c>
      <c r="C846">
        <v>3071</v>
      </c>
    </row>
    <row r="847" spans="1:3" x14ac:dyDescent="0.3">
      <c r="A847" t="s">
        <v>139</v>
      </c>
      <c r="B847" t="s">
        <v>3788</v>
      </c>
      <c r="C847">
        <v>3079</v>
      </c>
    </row>
    <row r="848" spans="1:3" x14ac:dyDescent="0.3">
      <c r="A848" t="s">
        <v>139</v>
      </c>
      <c r="B848" t="s">
        <v>3788</v>
      </c>
      <c r="C848">
        <v>3080</v>
      </c>
    </row>
    <row r="849" spans="1:3" x14ac:dyDescent="0.3">
      <c r="A849" t="s">
        <v>295</v>
      </c>
      <c r="B849" t="s">
        <v>3788</v>
      </c>
      <c r="C849">
        <v>3088</v>
      </c>
    </row>
    <row r="850" spans="1:3" x14ac:dyDescent="0.3">
      <c r="A850" t="s">
        <v>139</v>
      </c>
      <c r="B850" t="s">
        <v>3788</v>
      </c>
      <c r="C850">
        <v>3097</v>
      </c>
    </row>
    <row r="851" spans="1:3" x14ac:dyDescent="0.3">
      <c r="A851" t="s">
        <v>139</v>
      </c>
      <c r="B851" t="s">
        <v>3788</v>
      </c>
      <c r="C851">
        <v>3104</v>
      </c>
    </row>
    <row r="852" spans="1:3" x14ac:dyDescent="0.3">
      <c r="A852" t="s">
        <v>24</v>
      </c>
      <c r="B852" t="s">
        <v>3788</v>
      </c>
      <c r="C852">
        <v>3109</v>
      </c>
    </row>
    <row r="853" spans="1:3" x14ac:dyDescent="0.3">
      <c r="A853" t="s">
        <v>139</v>
      </c>
      <c r="B853" t="s">
        <v>3788</v>
      </c>
      <c r="C853">
        <v>3126</v>
      </c>
    </row>
    <row r="854" spans="1:3" x14ac:dyDescent="0.3">
      <c r="A854" t="s">
        <v>139</v>
      </c>
      <c r="B854" t="s">
        <v>3788</v>
      </c>
      <c r="C854">
        <v>3128</v>
      </c>
    </row>
    <row r="855" spans="1:3" x14ac:dyDescent="0.3">
      <c r="A855" t="s">
        <v>295</v>
      </c>
      <c r="B855" t="s">
        <v>3788</v>
      </c>
      <c r="C855">
        <v>3130</v>
      </c>
    </row>
    <row r="856" spans="1:3" x14ac:dyDescent="0.3">
      <c r="A856" t="s">
        <v>139</v>
      </c>
      <c r="B856" t="s">
        <v>3788</v>
      </c>
      <c r="C856">
        <v>3142</v>
      </c>
    </row>
    <row r="857" spans="1:3" x14ac:dyDescent="0.3">
      <c r="A857" t="s">
        <v>139</v>
      </c>
      <c r="B857" t="s">
        <v>3788</v>
      </c>
      <c r="C857">
        <v>3146</v>
      </c>
    </row>
    <row r="858" spans="1:3" x14ac:dyDescent="0.3">
      <c r="A858" t="s">
        <v>139</v>
      </c>
      <c r="B858" t="s">
        <v>3788</v>
      </c>
      <c r="C858">
        <v>3148</v>
      </c>
    </row>
    <row r="859" spans="1:3" x14ac:dyDescent="0.3">
      <c r="A859" t="s">
        <v>139</v>
      </c>
      <c r="B859" t="s">
        <v>3788</v>
      </c>
      <c r="C859">
        <v>3157</v>
      </c>
    </row>
    <row r="860" spans="1:3" x14ac:dyDescent="0.3">
      <c r="A860" t="s">
        <v>139</v>
      </c>
      <c r="B860" t="s">
        <v>3788</v>
      </c>
      <c r="C860">
        <v>3163</v>
      </c>
    </row>
    <row r="861" spans="1:3" x14ac:dyDescent="0.3">
      <c r="A861" t="s">
        <v>139</v>
      </c>
      <c r="B861" t="s">
        <v>3788</v>
      </c>
      <c r="C861">
        <v>3166</v>
      </c>
    </row>
    <row r="862" spans="1:3" x14ac:dyDescent="0.3">
      <c r="A862" t="s">
        <v>139</v>
      </c>
      <c r="B862" t="s">
        <v>3788</v>
      </c>
      <c r="C862">
        <v>3169</v>
      </c>
    </row>
    <row r="863" spans="1:3" x14ac:dyDescent="0.3">
      <c r="A863" t="s">
        <v>139</v>
      </c>
      <c r="B863" t="s">
        <v>3788</v>
      </c>
      <c r="C863">
        <v>3174</v>
      </c>
    </row>
    <row r="864" spans="1:3" x14ac:dyDescent="0.3">
      <c r="A864" t="s">
        <v>139</v>
      </c>
      <c r="B864" t="s">
        <v>3788</v>
      </c>
      <c r="C864">
        <v>3178</v>
      </c>
    </row>
    <row r="865" spans="1:3" x14ac:dyDescent="0.3">
      <c r="A865" t="s">
        <v>139</v>
      </c>
      <c r="B865" t="s">
        <v>3788</v>
      </c>
      <c r="C865">
        <v>3184</v>
      </c>
    </row>
    <row r="866" spans="1:3" x14ac:dyDescent="0.3">
      <c r="A866" t="s">
        <v>139</v>
      </c>
      <c r="B866" t="s">
        <v>3788</v>
      </c>
      <c r="C866">
        <v>3186</v>
      </c>
    </row>
    <row r="867" spans="1:3" x14ac:dyDescent="0.3">
      <c r="A867" t="s">
        <v>139</v>
      </c>
      <c r="B867" t="s">
        <v>3788</v>
      </c>
      <c r="C867">
        <v>3188</v>
      </c>
    </row>
    <row r="868" spans="1:3" x14ac:dyDescent="0.3">
      <c r="A868" t="s">
        <v>139</v>
      </c>
      <c r="B868" t="s">
        <v>3788</v>
      </c>
      <c r="C868">
        <v>3189</v>
      </c>
    </row>
    <row r="869" spans="1:3" x14ac:dyDescent="0.3">
      <c r="A869" t="s">
        <v>139</v>
      </c>
      <c r="B869" t="s">
        <v>3788</v>
      </c>
      <c r="C869">
        <v>3191</v>
      </c>
    </row>
    <row r="870" spans="1:3" x14ac:dyDescent="0.3">
      <c r="A870" t="s">
        <v>139</v>
      </c>
      <c r="B870" t="s">
        <v>3788</v>
      </c>
      <c r="C870">
        <v>3193</v>
      </c>
    </row>
    <row r="871" spans="1:3" x14ac:dyDescent="0.3">
      <c r="A871" t="s">
        <v>24</v>
      </c>
      <c r="B871" t="s">
        <v>3788</v>
      </c>
      <c r="C871">
        <v>3194</v>
      </c>
    </row>
    <row r="872" spans="1:3" x14ac:dyDescent="0.3">
      <c r="A872" t="s">
        <v>139</v>
      </c>
      <c r="B872" t="s">
        <v>3788</v>
      </c>
      <c r="C872">
        <v>3202</v>
      </c>
    </row>
    <row r="873" spans="1:3" x14ac:dyDescent="0.3">
      <c r="A873" t="s">
        <v>24</v>
      </c>
      <c r="B873" t="s">
        <v>3788</v>
      </c>
      <c r="C873">
        <v>3209</v>
      </c>
    </row>
    <row r="874" spans="1:3" x14ac:dyDescent="0.3">
      <c r="A874" t="s">
        <v>139</v>
      </c>
      <c r="B874" t="s">
        <v>3788</v>
      </c>
      <c r="C874">
        <v>3210</v>
      </c>
    </row>
    <row r="875" spans="1:3" x14ac:dyDescent="0.3">
      <c r="A875" t="s">
        <v>295</v>
      </c>
      <c r="B875" t="s">
        <v>3788</v>
      </c>
      <c r="C875">
        <v>3233</v>
      </c>
    </row>
    <row r="876" spans="1:3" x14ac:dyDescent="0.3">
      <c r="A876" t="s">
        <v>139</v>
      </c>
      <c r="B876" t="s">
        <v>3788</v>
      </c>
      <c r="C876">
        <v>3235</v>
      </c>
    </row>
    <row r="877" spans="1:3" x14ac:dyDescent="0.3">
      <c r="A877" t="s">
        <v>139</v>
      </c>
      <c r="B877" t="s">
        <v>3788</v>
      </c>
      <c r="C877">
        <v>3255</v>
      </c>
    </row>
    <row r="878" spans="1:3" x14ac:dyDescent="0.3">
      <c r="A878" t="s">
        <v>139</v>
      </c>
      <c r="B878" t="s">
        <v>3788</v>
      </c>
      <c r="C878">
        <v>3256</v>
      </c>
    </row>
    <row r="879" spans="1:3" x14ac:dyDescent="0.3">
      <c r="A879" t="s">
        <v>139</v>
      </c>
      <c r="B879" t="s">
        <v>3788</v>
      </c>
      <c r="C879">
        <v>3262</v>
      </c>
    </row>
    <row r="880" spans="1:3" x14ac:dyDescent="0.3">
      <c r="A880" t="s">
        <v>139</v>
      </c>
      <c r="B880" t="s">
        <v>3788</v>
      </c>
      <c r="C880">
        <v>3264</v>
      </c>
    </row>
    <row r="881" spans="1:3" x14ac:dyDescent="0.3">
      <c r="A881" t="s">
        <v>139</v>
      </c>
      <c r="B881" t="s">
        <v>3788</v>
      </c>
      <c r="C881">
        <v>3265</v>
      </c>
    </row>
    <row r="882" spans="1:3" x14ac:dyDescent="0.3">
      <c r="A882" t="s">
        <v>139</v>
      </c>
      <c r="B882" t="s">
        <v>3788</v>
      </c>
      <c r="C882">
        <v>3266</v>
      </c>
    </row>
    <row r="883" spans="1:3" x14ac:dyDescent="0.3">
      <c r="A883" t="s">
        <v>139</v>
      </c>
      <c r="B883" t="s">
        <v>3788</v>
      </c>
      <c r="C883">
        <v>3272</v>
      </c>
    </row>
    <row r="884" spans="1:3" x14ac:dyDescent="0.3">
      <c r="A884" t="s">
        <v>139</v>
      </c>
      <c r="B884" t="s">
        <v>3788</v>
      </c>
      <c r="C884">
        <v>3275</v>
      </c>
    </row>
    <row r="885" spans="1:3" x14ac:dyDescent="0.3">
      <c r="A885" t="s">
        <v>139</v>
      </c>
      <c r="B885" t="s">
        <v>3788</v>
      </c>
      <c r="C885">
        <v>3277</v>
      </c>
    </row>
    <row r="886" spans="1:3" x14ac:dyDescent="0.3">
      <c r="A886" t="s">
        <v>139</v>
      </c>
      <c r="B886" t="s">
        <v>3788</v>
      </c>
      <c r="C886">
        <v>3278</v>
      </c>
    </row>
    <row r="887" spans="1:3" x14ac:dyDescent="0.3">
      <c r="A887" t="s">
        <v>139</v>
      </c>
      <c r="B887" t="s">
        <v>3788</v>
      </c>
      <c r="C887">
        <v>3279</v>
      </c>
    </row>
    <row r="888" spans="1:3" x14ac:dyDescent="0.3">
      <c r="A888" t="s">
        <v>139</v>
      </c>
      <c r="B888" t="s">
        <v>3788</v>
      </c>
      <c r="C888">
        <v>3281</v>
      </c>
    </row>
    <row r="889" spans="1:3" x14ac:dyDescent="0.3">
      <c r="A889" t="s">
        <v>139</v>
      </c>
      <c r="B889" t="s">
        <v>3788</v>
      </c>
      <c r="C889">
        <v>3282</v>
      </c>
    </row>
    <row r="890" spans="1:3" x14ac:dyDescent="0.3">
      <c r="A890" t="s">
        <v>139</v>
      </c>
      <c r="B890" t="s">
        <v>3788</v>
      </c>
      <c r="C890">
        <v>3285</v>
      </c>
    </row>
    <row r="891" spans="1:3" x14ac:dyDescent="0.3">
      <c r="A891" t="s">
        <v>139</v>
      </c>
      <c r="B891" t="s">
        <v>3788</v>
      </c>
      <c r="C891">
        <v>3287</v>
      </c>
    </row>
    <row r="892" spans="1:3" x14ac:dyDescent="0.3">
      <c r="A892" t="s">
        <v>139</v>
      </c>
      <c r="B892" t="s">
        <v>3788</v>
      </c>
      <c r="C892">
        <v>3289</v>
      </c>
    </row>
    <row r="893" spans="1:3" x14ac:dyDescent="0.3">
      <c r="A893" t="s">
        <v>139</v>
      </c>
      <c r="B893" t="s">
        <v>3788</v>
      </c>
      <c r="C893">
        <v>3292</v>
      </c>
    </row>
    <row r="894" spans="1:3" x14ac:dyDescent="0.3">
      <c r="A894" t="s">
        <v>139</v>
      </c>
      <c r="B894" t="s">
        <v>3788</v>
      </c>
      <c r="C894">
        <v>3293</v>
      </c>
    </row>
    <row r="895" spans="1:3" x14ac:dyDescent="0.3">
      <c r="A895" t="s">
        <v>139</v>
      </c>
      <c r="B895" t="s">
        <v>3788</v>
      </c>
      <c r="C895">
        <v>3294</v>
      </c>
    </row>
    <row r="896" spans="1:3" x14ac:dyDescent="0.3">
      <c r="A896" t="s">
        <v>139</v>
      </c>
      <c r="B896" t="s">
        <v>3788</v>
      </c>
      <c r="C896">
        <v>3295</v>
      </c>
    </row>
    <row r="897" spans="1:3" x14ac:dyDescent="0.3">
      <c r="A897" t="s">
        <v>139</v>
      </c>
      <c r="B897" t="s">
        <v>3788</v>
      </c>
      <c r="C897">
        <v>3298</v>
      </c>
    </row>
    <row r="898" spans="1:3" x14ac:dyDescent="0.3">
      <c r="A898" t="s">
        <v>139</v>
      </c>
      <c r="B898" t="s">
        <v>3788</v>
      </c>
      <c r="C898">
        <v>3301</v>
      </c>
    </row>
    <row r="899" spans="1:3" x14ac:dyDescent="0.3">
      <c r="A899" t="s">
        <v>24</v>
      </c>
      <c r="B899" t="s">
        <v>3788</v>
      </c>
      <c r="C899">
        <v>3305</v>
      </c>
    </row>
    <row r="900" spans="1:3" x14ac:dyDescent="0.3">
      <c r="A900" t="s">
        <v>139</v>
      </c>
      <c r="B900" t="s">
        <v>3788</v>
      </c>
      <c r="C900">
        <v>3311</v>
      </c>
    </row>
    <row r="901" spans="1:3" x14ac:dyDescent="0.3">
      <c r="A901" t="s">
        <v>139</v>
      </c>
      <c r="B901" t="s">
        <v>3788</v>
      </c>
      <c r="C901">
        <v>3313</v>
      </c>
    </row>
    <row r="902" spans="1:3" x14ac:dyDescent="0.3">
      <c r="A902" t="s">
        <v>139</v>
      </c>
      <c r="B902" t="s">
        <v>3788</v>
      </c>
      <c r="C902">
        <v>3323</v>
      </c>
    </row>
    <row r="903" spans="1:3" x14ac:dyDescent="0.3">
      <c r="A903" t="s">
        <v>139</v>
      </c>
      <c r="B903" t="s">
        <v>3788</v>
      </c>
      <c r="C903">
        <v>3325</v>
      </c>
    </row>
    <row r="904" spans="1:3" x14ac:dyDescent="0.3">
      <c r="A904" t="s">
        <v>139</v>
      </c>
      <c r="B904" t="s">
        <v>3788</v>
      </c>
      <c r="C904">
        <v>3329</v>
      </c>
    </row>
    <row r="905" spans="1:3" x14ac:dyDescent="0.3">
      <c r="A905" t="s">
        <v>139</v>
      </c>
      <c r="B905" t="s">
        <v>3788</v>
      </c>
      <c r="C905">
        <v>3333</v>
      </c>
    </row>
    <row r="906" spans="1:3" x14ac:dyDescent="0.3">
      <c r="A906" t="s">
        <v>139</v>
      </c>
      <c r="B906" t="s">
        <v>3788</v>
      </c>
      <c r="C906">
        <v>3334</v>
      </c>
    </row>
    <row r="907" spans="1:3" x14ac:dyDescent="0.3">
      <c r="A907" t="s">
        <v>24</v>
      </c>
      <c r="B907" t="s">
        <v>3788</v>
      </c>
      <c r="C907">
        <v>3335</v>
      </c>
    </row>
    <row r="908" spans="1:3" x14ac:dyDescent="0.3">
      <c r="A908" t="s">
        <v>139</v>
      </c>
      <c r="B908" t="s">
        <v>3788</v>
      </c>
      <c r="C908">
        <v>3337</v>
      </c>
    </row>
    <row r="909" spans="1:3" x14ac:dyDescent="0.3">
      <c r="A909" t="s">
        <v>139</v>
      </c>
      <c r="B909" t="s">
        <v>3788</v>
      </c>
      <c r="C909">
        <v>3344</v>
      </c>
    </row>
    <row r="910" spans="1:3" x14ac:dyDescent="0.3">
      <c r="A910" t="s">
        <v>139</v>
      </c>
      <c r="B910" t="s">
        <v>3788</v>
      </c>
      <c r="C910">
        <v>3346</v>
      </c>
    </row>
    <row r="911" spans="1:3" x14ac:dyDescent="0.3">
      <c r="A911" t="s">
        <v>139</v>
      </c>
      <c r="B911" t="s">
        <v>3788</v>
      </c>
      <c r="C911">
        <v>3347</v>
      </c>
    </row>
    <row r="912" spans="1:3" x14ac:dyDescent="0.3">
      <c r="A912" t="s">
        <v>139</v>
      </c>
      <c r="B912" t="s">
        <v>3788</v>
      </c>
      <c r="C912">
        <v>3348</v>
      </c>
    </row>
    <row r="913" spans="1:3" x14ac:dyDescent="0.3">
      <c r="A913" t="s">
        <v>139</v>
      </c>
      <c r="B913" t="s">
        <v>3788</v>
      </c>
      <c r="C913">
        <v>3351</v>
      </c>
    </row>
    <row r="914" spans="1:3" x14ac:dyDescent="0.3">
      <c r="A914" t="s">
        <v>139</v>
      </c>
      <c r="B914" t="s">
        <v>3788</v>
      </c>
      <c r="C914">
        <v>3353</v>
      </c>
    </row>
    <row r="915" spans="1:3" x14ac:dyDescent="0.3">
      <c r="A915" t="s">
        <v>139</v>
      </c>
      <c r="B915" t="s">
        <v>3788</v>
      </c>
      <c r="C915">
        <v>3359</v>
      </c>
    </row>
    <row r="916" spans="1:3" x14ac:dyDescent="0.3">
      <c r="A916" t="s">
        <v>139</v>
      </c>
      <c r="B916" t="s">
        <v>3788</v>
      </c>
      <c r="C916">
        <v>3364</v>
      </c>
    </row>
    <row r="917" spans="1:3" x14ac:dyDescent="0.3">
      <c r="A917" t="s">
        <v>139</v>
      </c>
      <c r="B917" t="s">
        <v>3788</v>
      </c>
      <c r="C917">
        <v>3365</v>
      </c>
    </row>
    <row r="918" spans="1:3" x14ac:dyDescent="0.3">
      <c r="A918" t="s">
        <v>139</v>
      </c>
      <c r="B918" t="s">
        <v>3788</v>
      </c>
      <c r="C918">
        <v>3369</v>
      </c>
    </row>
    <row r="919" spans="1:3" x14ac:dyDescent="0.3">
      <c r="A919" t="s">
        <v>139</v>
      </c>
      <c r="B919" t="s">
        <v>3788</v>
      </c>
      <c r="C919">
        <v>3376</v>
      </c>
    </row>
    <row r="920" spans="1:3" x14ac:dyDescent="0.3">
      <c r="A920" t="s">
        <v>24</v>
      </c>
      <c r="B920" t="s">
        <v>3788</v>
      </c>
      <c r="C920">
        <v>3378</v>
      </c>
    </row>
    <row r="921" spans="1:3" x14ac:dyDescent="0.3">
      <c r="A921" t="s">
        <v>139</v>
      </c>
      <c r="B921" t="s">
        <v>3788</v>
      </c>
      <c r="C921">
        <v>3386</v>
      </c>
    </row>
    <row r="922" spans="1:3" x14ac:dyDescent="0.3">
      <c r="A922" t="s">
        <v>139</v>
      </c>
      <c r="B922" t="s">
        <v>3788</v>
      </c>
      <c r="C922">
        <v>3387</v>
      </c>
    </row>
    <row r="923" spans="1:3" x14ac:dyDescent="0.3">
      <c r="A923" t="s">
        <v>139</v>
      </c>
      <c r="B923" t="s">
        <v>3788</v>
      </c>
      <c r="C923">
        <v>3389</v>
      </c>
    </row>
    <row r="924" spans="1:3" x14ac:dyDescent="0.3">
      <c r="A924" t="s">
        <v>139</v>
      </c>
      <c r="B924" t="s">
        <v>3788</v>
      </c>
      <c r="C924">
        <v>3392</v>
      </c>
    </row>
    <row r="925" spans="1:3" x14ac:dyDescent="0.3">
      <c r="A925" t="s">
        <v>139</v>
      </c>
      <c r="B925" t="s">
        <v>3788</v>
      </c>
      <c r="C925">
        <v>3393</v>
      </c>
    </row>
    <row r="926" spans="1:3" x14ac:dyDescent="0.3">
      <c r="A926" t="s">
        <v>139</v>
      </c>
      <c r="B926" t="s">
        <v>3788</v>
      </c>
      <c r="C926">
        <v>3397</v>
      </c>
    </row>
    <row r="927" spans="1:3" x14ac:dyDescent="0.3">
      <c r="A927" t="s">
        <v>139</v>
      </c>
      <c r="B927" t="s">
        <v>3788</v>
      </c>
      <c r="C927">
        <v>3399</v>
      </c>
    </row>
    <row r="928" spans="1:3" x14ac:dyDescent="0.3">
      <c r="A928" t="s">
        <v>139</v>
      </c>
      <c r="B928" t="s">
        <v>3788</v>
      </c>
      <c r="C928">
        <v>3400</v>
      </c>
    </row>
    <row r="929" spans="1:3" x14ac:dyDescent="0.3">
      <c r="A929" t="s">
        <v>139</v>
      </c>
      <c r="B929" t="s">
        <v>3788</v>
      </c>
      <c r="C929">
        <v>3411</v>
      </c>
    </row>
    <row r="930" spans="1:3" x14ac:dyDescent="0.3">
      <c r="A930" t="s">
        <v>139</v>
      </c>
      <c r="B930" t="s">
        <v>3788</v>
      </c>
      <c r="C930">
        <v>3413</v>
      </c>
    </row>
    <row r="931" spans="1:3" x14ac:dyDescent="0.3">
      <c r="A931" t="s">
        <v>139</v>
      </c>
      <c r="B931" t="s">
        <v>3788</v>
      </c>
      <c r="C931">
        <v>3417</v>
      </c>
    </row>
    <row r="932" spans="1:3" x14ac:dyDescent="0.3">
      <c r="A932" t="s">
        <v>139</v>
      </c>
      <c r="B932" t="s">
        <v>3788</v>
      </c>
      <c r="C932">
        <v>3418</v>
      </c>
    </row>
    <row r="933" spans="1:3" x14ac:dyDescent="0.3">
      <c r="A933" t="s">
        <v>139</v>
      </c>
      <c r="B933" t="s">
        <v>3788</v>
      </c>
      <c r="C933">
        <v>3422</v>
      </c>
    </row>
    <row r="934" spans="1:3" x14ac:dyDescent="0.3">
      <c r="A934" t="s">
        <v>295</v>
      </c>
      <c r="B934" t="s">
        <v>3788</v>
      </c>
      <c r="C934">
        <v>3426</v>
      </c>
    </row>
    <row r="935" spans="1:3" x14ac:dyDescent="0.3">
      <c r="A935" t="s">
        <v>139</v>
      </c>
      <c r="B935" t="s">
        <v>3788</v>
      </c>
      <c r="C935">
        <v>3427</v>
      </c>
    </row>
    <row r="936" spans="1:3" x14ac:dyDescent="0.3">
      <c r="A936" t="s">
        <v>139</v>
      </c>
      <c r="B936" t="s">
        <v>3788</v>
      </c>
      <c r="C936">
        <v>3429</v>
      </c>
    </row>
    <row r="937" spans="1:3" x14ac:dyDescent="0.3">
      <c r="A937" t="s">
        <v>139</v>
      </c>
      <c r="B937" t="s">
        <v>3788</v>
      </c>
      <c r="C937">
        <v>3430</v>
      </c>
    </row>
    <row r="938" spans="1:3" x14ac:dyDescent="0.3">
      <c r="A938" t="s">
        <v>295</v>
      </c>
      <c r="B938" t="s">
        <v>3788</v>
      </c>
      <c r="C938">
        <v>3431</v>
      </c>
    </row>
    <row r="939" spans="1:3" x14ac:dyDescent="0.3">
      <c r="A939" t="s">
        <v>139</v>
      </c>
      <c r="B939" t="s">
        <v>3788</v>
      </c>
      <c r="C939">
        <v>3436</v>
      </c>
    </row>
    <row r="940" spans="1:3" x14ac:dyDescent="0.3">
      <c r="A940" t="s">
        <v>139</v>
      </c>
      <c r="B940" t="s">
        <v>3788</v>
      </c>
      <c r="C940">
        <v>3437</v>
      </c>
    </row>
    <row r="941" spans="1:3" x14ac:dyDescent="0.3">
      <c r="A941" t="s">
        <v>139</v>
      </c>
      <c r="B941" t="s">
        <v>3788</v>
      </c>
      <c r="C941">
        <v>3438</v>
      </c>
    </row>
    <row r="942" spans="1:3" x14ac:dyDescent="0.3">
      <c r="A942" t="s">
        <v>139</v>
      </c>
      <c r="B942" t="s">
        <v>3788</v>
      </c>
      <c r="C942">
        <v>3440</v>
      </c>
    </row>
    <row r="943" spans="1:3" x14ac:dyDescent="0.3">
      <c r="A943" t="s">
        <v>139</v>
      </c>
      <c r="B943" t="s">
        <v>3788</v>
      </c>
      <c r="C943">
        <v>3441</v>
      </c>
    </row>
    <row r="944" spans="1:3" x14ac:dyDescent="0.3">
      <c r="A944" t="s">
        <v>139</v>
      </c>
      <c r="B944" t="s">
        <v>3788</v>
      </c>
      <c r="C944">
        <v>3442</v>
      </c>
    </row>
    <row r="945" spans="1:3" x14ac:dyDescent="0.3">
      <c r="A945" t="s">
        <v>139</v>
      </c>
      <c r="B945" t="s">
        <v>3788</v>
      </c>
      <c r="C945">
        <v>3446</v>
      </c>
    </row>
    <row r="946" spans="1:3" x14ac:dyDescent="0.3">
      <c r="A946" t="s">
        <v>139</v>
      </c>
      <c r="B946" t="s">
        <v>3788</v>
      </c>
      <c r="C946">
        <v>3448</v>
      </c>
    </row>
    <row r="947" spans="1:3" x14ac:dyDescent="0.3">
      <c r="A947" t="s">
        <v>139</v>
      </c>
      <c r="B947" t="s">
        <v>3788</v>
      </c>
      <c r="C947">
        <v>3451</v>
      </c>
    </row>
    <row r="948" spans="1:3" x14ac:dyDescent="0.3">
      <c r="A948" t="s">
        <v>139</v>
      </c>
      <c r="B948" t="s">
        <v>3788</v>
      </c>
      <c r="C948">
        <v>3454</v>
      </c>
    </row>
    <row r="949" spans="1:3" x14ac:dyDescent="0.3">
      <c r="A949" t="s">
        <v>139</v>
      </c>
      <c r="B949" t="s">
        <v>3788</v>
      </c>
      <c r="C949">
        <v>3456</v>
      </c>
    </row>
    <row r="950" spans="1:3" x14ac:dyDescent="0.3">
      <c r="A950" t="s">
        <v>139</v>
      </c>
      <c r="B950" t="s">
        <v>3788</v>
      </c>
      <c r="C950">
        <v>3457</v>
      </c>
    </row>
    <row r="951" spans="1:3" x14ac:dyDescent="0.3">
      <c r="A951" t="s">
        <v>139</v>
      </c>
      <c r="B951" t="s">
        <v>3788</v>
      </c>
      <c r="C951">
        <v>3458</v>
      </c>
    </row>
    <row r="952" spans="1:3" x14ac:dyDescent="0.3">
      <c r="A952" t="s">
        <v>139</v>
      </c>
      <c r="B952" t="s">
        <v>3788</v>
      </c>
      <c r="C952">
        <v>3459</v>
      </c>
    </row>
    <row r="953" spans="1:3" x14ac:dyDescent="0.3">
      <c r="A953" t="s">
        <v>295</v>
      </c>
      <c r="B953" t="s">
        <v>3788</v>
      </c>
      <c r="C953">
        <v>3460</v>
      </c>
    </row>
    <row r="954" spans="1:3" x14ac:dyDescent="0.3">
      <c r="A954" t="s">
        <v>139</v>
      </c>
      <c r="B954" t="s">
        <v>3788</v>
      </c>
      <c r="C954">
        <v>3463</v>
      </c>
    </row>
    <row r="955" spans="1:3" x14ac:dyDescent="0.3">
      <c r="A955" t="s">
        <v>139</v>
      </c>
      <c r="B955" t="s">
        <v>3788</v>
      </c>
      <c r="C955">
        <v>3464</v>
      </c>
    </row>
    <row r="956" spans="1:3" x14ac:dyDescent="0.3">
      <c r="A956" t="s">
        <v>139</v>
      </c>
      <c r="B956" t="s">
        <v>3788</v>
      </c>
      <c r="C956">
        <v>3466</v>
      </c>
    </row>
    <row r="957" spans="1:3" x14ac:dyDescent="0.3">
      <c r="A957" t="s">
        <v>139</v>
      </c>
      <c r="B957" t="s">
        <v>3788</v>
      </c>
      <c r="C957">
        <v>3467</v>
      </c>
    </row>
    <row r="958" spans="1:3" x14ac:dyDescent="0.3">
      <c r="A958" t="s">
        <v>139</v>
      </c>
      <c r="B958" t="s">
        <v>3788</v>
      </c>
      <c r="C958">
        <v>3468</v>
      </c>
    </row>
    <row r="959" spans="1:3" x14ac:dyDescent="0.3">
      <c r="A959" t="s">
        <v>139</v>
      </c>
      <c r="B959" t="s">
        <v>3788</v>
      </c>
      <c r="C959">
        <v>3469</v>
      </c>
    </row>
    <row r="960" spans="1:3" x14ac:dyDescent="0.3">
      <c r="A960" t="s">
        <v>139</v>
      </c>
      <c r="B960" t="s">
        <v>3788</v>
      </c>
      <c r="C960">
        <v>3470</v>
      </c>
    </row>
    <row r="961" spans="1:3" x14ac:dyDescent="0.3">
      <c r="A961" t="s">
        <v>139</v>
      </c>
      <c r="B961" t="s">
        <v>3788</v>
      </c>
      <c r="C961">
        <v>3471</v>
      </c>
    </row>
    <row r="962" spans="1:3" x14ac:dyDescent="0.3">
      <c r="A962" t="s">
        <v>139</v>
      </c>
      <c r="B962" t="s">
        <v>3788</v>
      </c>
      <c r="C962">
        <v>3472</v>
      </c>
    </row>
    <row r="963" spans="1:3" x14ac:dyDescent="0.3">
      <c r="A963" t="s">
        <v>139</v>
      </c>
      <c r="B963" t="s">
        <v>3788</v>
      </c>
      <c r="C963">
        <v>3473</v>
      </c>
    </row>
    <row r="964" spans="1:3" x14ac:dyDescent="0.3">
      <c r="A964" t="s">
        <v>139</v>
      </c>
      <c r="B964" t="s">
        <v>3788</v>
      </c>
      <c r="C964">
        <v>3474</v>
      </c>
    </row>
    <row r="965" spans="1:3" x14ac:dyDescent="0.3">
      <c r="A965" t="s">
        <v>139</v>
      </c>
      <c r="B965" t="s">
        <v>3788</v>
      </c>
      <c r="C965">
        <v>3475</v>
      </c>
    </row>
    <row r="966" spans="1:3" x14ac:dyDescent="0.3">
      <c r="A966" t="s">
        <v>139</v>
      </c>
      <c r="B966" t="s">
        <v>3788</v>
      </c>
      <c r="C966">
        <v>3476</v>
      </c>
    </row>
    <row r="967" spans="1:3" x14ac:dyDescent="0.3">
      <c r="A967" t="s">
        <v>139</v>
      </c>
      <c r="B967" t="s">
        <v>3788</v>
      </c>
      <c r="C967">
        <v>3477</v>
      </c>
    </row>
    <row r="968" spans="1:3" x14ac:dyDescent="0.3">
      <c r="A968" t="s">
        <v>139</v>
      </c>
      <c r="B968" t="s">
        <v>3788</v>
      </c>
      <c r="C968">
        <v>3478</v>
      </c>
    </row>
    <row r="969" spans="1:3" x14ac:dyDescent="0.3">
      <c r="A969" t="s">
        <v>24</v>
      </c>
      <c r="B969" t="s">
        <v>3788</v>
      </c>
      <c r="C969">
        <v>3479</v>
      </c>
    </row>
    <row r="970" spans="1:3" x14ac:dyDescent="0.3">
      <c r="A970" t="s">
        <v>139</v>
      </c>
      <c r="B970" t="s">
        <v>3788</v>
      </c>
      <c r="C970">
        <v>3480</v>
      </c>
    </row>
    <row r="971" spans="1:3" x14ac:dyDescent="0.3">
      <c r="A971" t="s">
        <v>139</v>
      </c>
      <c r="B971" t="s">
        <v>3788</v>
      </c>
      <c r="C971">
        <v>3483</v>
      </c>
    </row>
    <row r="972" spans="1:3" x14ac:dyDescent="0.3">
      <c r="A972" t="s">
        <v>139</v>
      </c>
      <c r="B972" t="s">
        <v>3788</v>
      </c>
      <c r="C972">
        <v>3484</v>
      </c>
    </row>
    <row r="973" spans="1:3" x14ac:dyDescent="0.3">
      <c r="A973" t="s">
        <v>139</v>
      </c>
      <c r="B973" t="s">
        <v>3788</v>
      </c>
      <c r="C973">
        <v>3485</v>
      </c>
    </row>
    <row r="974" spans="1:3" x14ac:dyDescent="0.3">
      <c r="A974" t="s">
        <v>139</v>
      </c>
      <c r="B974" t="s">
        <v>3788</v>
      </c>
      <c r="C974">
        <v>3486</v>
      </c>
    </row>
    <row r="975" spans="1:3" x14ac:dyDescent="0.3">
      <c r="A975" t="s">
        <v>139</v>
      </c>
      <c r="B975" t="s">
        <v>3788</v>
      </c>
      <c r="C975">
        <v>3488</v>
      </c>
    </row>
    <row r="976" spans="1:3" x14ac:dyDescent="0.3">
      <c r="A976" t="s">
        <v>139</v>
      </c>
      <c r="B976" t="s">
        <v>3788</v>
      </c>
      <c r="C976">
        <v>3489</v>
      </c>
    </row>
    <row r="977" spans="1:3" x14ac:dyDescent="0.3">
      <c r="A977" t="s">
        <v>139</v>
      </c>
      <c r="B977" t="s">
        <v>3788</v>
      </c>
      <c r="C977">
        <v>3492</v>
      </c>
    </row>
    <row r="978" spans="1:3" x14ac:dyDescent="0.3">
      <c r="A978" t="s">
        <v>139</v>
      </c>
      <c r="B978" t="s">
        <v>3788</v>
      </c>
      <c r="C978">
        <v>3494</v>
      </c>
    </row>
    <row r="979" spans="1:3" x14ac:dyDescent="0.3">
      <c r="A979" t="s">
        <v>139</v>
      </c>
      <c r="B979" t="s">
        <v>3788</v>
      </c>
      <c r="C979">
        <v>3495</v>
      </c>
    </row>
    <row r="980" spans="1:3" x14ac:dyDescent="0.3">
      <c r="A980" t="s">
        <v>139</v>
      </c>
      <c r="B980" t="s">
        <v>3788</v>
      </c>
      <c r="C980">
        <v>3497</v>
      </c>
    </row>
    <row r="981" spans="1:3" x14ac:dyDescent="0.3">
      <c r="A981" t="s">
        <v>139</v>
      </c>
      <c r="B981" t="s">
        <v>3788</v>
      </c>
      <c r="C981">
        <v>3498</v>
      </c>
    </row>
    <row r="982" spans="1:3" x14ac:dyDescent="0.3">
      <c r="A982" t="s">
        <v>139</v>
      </c>
      <c r="B982" t="s">
        <v>3788</v>
      </c>
      <c r="C982">
        <v>3499</v>
      </c>
    </row>
    <row r="983" spans="1:3" x14ac:dyDescent="0.3">
      <c r="A983" t="s">
        <v>139</v>
      </c>
      <c r="B983" t="s">
        <v>3788</v>
      </c>
      <c r="C983">
        <v>3500</v>
      </c>
    </row>
    <row r="984" spans="1:3" x14ac:dyDescent="0.3">
      <c r="A984" t="s">
        <v>139</v>
      </c>
      <c r="B984" t="s">
        <v>3788</v>
      </c>
      <c r="C984">
        <v>3501</v>
      </c>
    </row>
    <row r="985" spans="1:3" x14ac:dyDescent="0.3">
      <c r="A985" t="s">
        <v>139</v>
      </c>
      <c r="B985" t="s">
        <v>3788</v>
      </c>
      <c r="C985">
        <v>3503</v>
      </c>
    </row>
    <row r="986" spans="1:3" x14ac:dyDescent="0.3">
      <c r="A986" t="s">
        <v>139</v>
      </c>
      <c r="B986" t="s">
        <v>3788</v>
      </c>
      <c r="C986">
        <v>3505</v>
      </c>
    </row>
    <row r="987" spans="1:3" x14ac:dyDescent="0.3">
      <c r="A987" t="s">
        <v>139</v>
      </c>
      <c r="B987" t="s">
        <v>3788</v>
      </c>
      <c r="C987">
        <v>3506</v>
      </c>
    </row>
    <row r="988" spans="1:3" x14ac:dyDescent="0.3">
      <c r="A988" t="s">
        <v>139</v>
      </c>
      <c r="B988" t="s">
        <v>3788</v>
      </c>
      <c r="C988">
        <v>3508</v>
      </c>
    </row>
    <row r="989" spans="1:3" x14ac:dyDescent="0.3">
      <c r="A989" t="s">
        <v>139</v>
      </c>
      <c r="B989" t="s">
        <v>3788</v>
      </c>
      <c r="C989">
        <v>3509</v>
      </c>
    </row>
    <row r="990" spans="1:3" x14ac:dyDescent="0.3">
      <c r="A990" t="s">
        <v>139</v>
      </c>
      <c r="B990" t="s">
        <v>3788</v>
      </c>
      <c r="C990">
        <v>3511</v>
      </c>
    </row>
    <row r="991" spans="1:3" x14ac:dyDescent="0.3">
      <c r="A991" t="s">
        <v>139</v>
      </c>
      <c r="B991" t="s">
        <v>3788</v>
      </c>
      <c r="C991">
        <v>3513</v>
      </c>
    </row>
    <row r="992" spans="1:3" x14ac:dyDescent="0.3">
      <c r="A992" t="s">
        <v>139</v>
      </c>
      <c r="B992" t="s">
        <v>3788</v>
      </c>
      <c r="C992">
        <v>3516</v>
      </c>
    </row>
    <row r="993" spans="1:3" x14ac:dyDescent="0.3">
      <c r="A993" t="s">
        <v>139</v>
      </c>
      <c r="B993" t="s">
        <v>3788</v>
      </c>
      <c r="C993">
        <v>3523</v>
      </c>
    </row>
    <row r="994" spans="1:3" x14ac:dyDescent="0.3">
      <c r="A994" t="s">
        <v>139</v>
      </c>
      <c r="B994" t="s">
        <v>3788</v>
      </c>
      <c r="C994">
        <v>3529</v>
      </c>
    </row>
    <row r="995" spans="1:3" x14ac:dyDescent="0.3">
      <c r="A995" t="s">
        <v>139</v>
      </c>
      <c r="B995" t="s">
        <v>3788</v>
      </c>
      <c r="C995">
        <v>3537</v>
      </c>
    </row>
    <row r="996" spans="1:3" x14ac:dyDescent="0.3">
      <c r="A996" t="s">
        <v>139</v>
      </c>
      <c r="B996" t="s">
        <v>3788</v>
      </c>
      <c r="C996">
        <v>3542</v>
      </c>
    </row>
    <row r="997" spans="1:3" x14ac:dyDescent="0.3">
      <c r="A997" t="s">
        <v>139</v>
      </c>
      <c r="B997" t="s">
        <v>3788</v>
      </c>
      <c r="C997">
        <v>3545</v>
      </c>
    </row>
    <row r="998" spans="1:3" x14ac:dyDescent="0.3">
      <c r="A998" t="s">
        <v>139</v>
      </c>
      <c r="B998" t="s">
        <v>3788</v>
      </c>
      <c r="C998">
        <v>3550</v>
      </c>
    </row>
    <row r="999" spans="1:3" x14ac:dyDescent="0.3">
      <c r="A999" t="s">
        <v>139</v>
      </c>
      <c r="B999" t="s">
        <v>3788</v>
      </c>
      <c r="C999">
        <v>3551</v>
      </c>
    </row>
    <row r="1000" spans="1:3" x14ac:dyDescent="0.3">
      <c r="A1000" t="s">
        <v>139</v>
      </c>
      <c r="B1000" t="s">
        <v>3788</v>
      </c>
      <c r="C1000">
        <v>3553</v>
      </c>
    </row>
    <row r="1001" spans="1:3" x14ac:dyDescent="0.3">
      <c r="A1001" t="s">
        <v>139</v>
      </c>
      <c r="B1001" t="s">
        <v>3788</v>
      </c>
      <c r="C1001">
        <v>3556</v>
      </c>
    </row>
    <row r="1002" spans="1:3" x14ac:dyDescent="0.3">
      <c r="A1002" t="s">
        <v>139</v>
      </c>
      <c r="B1002" t="s">
        <v>3788</v>
      </c>
      <c r="C1002">
        <v>3561</v>
      </c>
    </row>
    <row r="1003" spans="1:3" x14ac:dyDescent="0.3">
      <c r="A1003" t="s">
        <v>139</v>
      </c>
      <c r="B1003" t="s">
        <v>3788</v>
      </c>
      <c r="C1003">
        <v>3562</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EC700-5F94-47BE-8F2C-7716FD0E9044}">
  <dimension ref="B5:S63"/>
  <sheetViews>
    <sheetView topLeftCell="B37" workbookViewId="0">
      <selection activeCell="D22" sqref="D22"/>
    </sheetView>
  </sheetViews>
  <sheetFormatPr defaultRowHeight="14.4" x14ac:dyDescent="0.3"/>
  <cols>
    <col min="2" max="2" width="13.33203125" bestFit="1" customWidth="1"/>
    <col min="3" max="3" width="16.88671875" bestFit="1" customWidth="1"/>
    <col min="4" max="4" width="14.6640625" bestFit="1" customWidth="1"/>
    <col min="5" max="5" width="16.88671875" bestFit="1" customWidth="1"/>
    <col min="6" max="6" width="13.5546875" bestFit="1" customWidth="1"/>
    <col min="7" max="8" width="7.109375" bestFit="1" customWidth="1"/>
    <col min="9" max="9" width="6.109375" bestFit="1" customWidth="1"/>
    <col min="10" max="10" width="10.5546875" customWidth="1"/>
    <col min="11" max="11" width="5.88671875" customWidth="1"/>
    <col min="12" max="12" width="13.6640625" customWidth="1"/>
    <col min="13" max="13" width="12.109375" customWidth="1"/>
    <col min="14" max="14" width="5" customWidth="1"/>
    <col min="15" max="18" width="10.109375" customWidth="1"/>
    <col min="19" max="19" width="13.6640625" customWidth="1"/>
    <col min="20" max="20" width="12.109375" customWidth="1"/>
    <col min="21" max="21" width="5" bestFit="1" customWidth="1"/>
    <col min="22" max="22" width="5.6640625" bestFit="1" customWidth="1"/>
    <col min="23" max="23" width="5.44140625" bestFit="1" customWidth="1"/>
    <col min="24" max="24" width="6.77734375" bestFit="1" customWidth="1"/>
    <col min="25" max="25" width="5.88671875" bestFit="1" customWidth="1"/>
    <col min="26" max="26" width="13.6640625" bestFit="1" customWidth="1"/>
    <col min="27" max="27" width="12.109375" bestFit="1" customWidth="1"/>
    <col min="28" max="28" width="5" bestFit="1" customWidth="1"/>
    <col min="29" max="29" width="5.6640625" bestFit="1" customWidth="1"/>
    <col min="30" max="30" width="5.44140625" bestFit="1" customWidth="1"/>
    <col min="31" max="31" width="9.109375" bestFit="1" customWidth="1"/>
    <col min="32" max="32" width="5.88671875" bestFit="1" customWidth="1"/>
    <col min="33" max="33" width="13.6640625" bestFit="1" customWidth="1"/>
    <col min="34" max="34" width="12.109375" bestFit="1" customWidth="1"/>
    <col min="35" max="35" width="5" bestFit="1" customWidth="1"/>
    <col min="36" max="36" width="5.6640625" bestFit="1" customWidth="1"/>
    <col min="37" max="37" width="5.44140625" bestFit="1" customWidth="1"/>
    <col min="38" max="38" width="6.5546875" bestFit="1" customWidth="1"/>
    <col min="39" max="39" width="5.88671875" bestFit="1" customWidth="1"/>
    <col min="40" max="40" width="13.6640625" bestFit="1" customWidth="1"/>
    <col min="41" max="41" width="12.109375" bestFit="1" customWidth="1"/>
    <col min="42" max="42" width="5" bestFit="1" customWidth="1"/>
    <col min="43" max="43" width="5.6640625" bestFit="1" customWidth="1"/>
    <col min="44" max="44" width="5.44140625" bestFit="1" customWidth="1"/>
    <col min="45" max="45" width="6" bestFit="1" customWidth="1"/>
    <col min="46" max="46" width="5.88671875" bestFit="1" customWidth="1"/>
    <col min="47" max="47" width="13.6640625" bestFit="1" customWidth="1"/>
    <col min="48" max="48" width="12.109375" bestFit="1" customWidth="1"/>
    <col min="49" max="49" width="5" bestFit="1" customWidth="1"/>
    <col min="50" max="50" width="5.6640625" bestFit="1" customWidth="1"/>
    <col min="51" max="51" width="5.44140625" bestFit="1" customWidth="1"/>
    <col min="52" max="52" width="7.44140625" bestFit="1" customWidth="1"/>
    <col min="53" max="53" width="5.88671875" bestFit="1" customWidth="1"/>
    <col min="54" max="54" width="13.6640625" bestFit="1" customWidth="1"/>
    <col min="55" max="55" width="12.109375" bestFit="1" customWidth="1"/>
    <col min="56" max="56" width="5" bestFit="1" customWidth="1"/>
    <col min="57" max="57" width="5.6640625" bestFit="1" customWidth="1"/>
    <col min="58" max="58" width="5.44140625" bestFit="1" customWidth="1"/>
    <col min="59" max="59" width="7.6640625" bestFit="1" customWidth="1"/>
    <col min="60" max="60" width="5.88671875" bestFit="1" customWidth="1"/>
    <col min="61" max="61" width="13.6640625" bestFit="1" customWidth="1"/>
    <col min="62" max="62" width="12.109375" bestFit="1" customWidth="1"/>
    <col min="63" max="63" width="5" bestFit="1" customWidth="1"/>
    <col min="64" max="64" width="5.6640625" bestFit="1" customWidth="1"/>
    <col min="65" max="65" width="5.44140625" bestFit="1" customWidth="1"/>
    <col min="66" max="66" width="6.6640625" bestFit="1" customWidth="1"/>
    <col min="67" max="67" width="5.88671875" bestFit="1" customWidth="1"/>
    <col min="68" max="68" width="13.6640625" bestFit="1" customWidth="1"/>
    <col min="69" max="69" width="12.109375" bestFit="1" customWidth="1"/>
    <col min="70" max="70" width="5" bestFit="1" customWidth="1"/>
    <col min="71" max="71" width="5.6640625" bestFit="1" customWidth="1"/>
    <col min="72" max="72" width="5.44140625" bestFit="1" customWidth="1"/>
    <col min="73" max="73" width="6.88671875" bestFit="1" customWidth="1"/>
    <col min="74" max="74" width="5.88671875" bestFit="1" customWidth="1"/>
    <col min="75" max="75" width="13.6640625" bestFit="1" customWidth="1"/>
    <col min="76" max="76" width="12.109375" bestFit="1" customWidth="1"/>
    <col min="77" max="77" width="5" bestFit="1" customWidth="1"/>
    <col min="78" max="78" width="5.6640625" bestFit="1" customWidth="1"/>
    <col min="79" max="79" width="5.44140625" bestFit="1" customWidth="1"/>
    <col min="80" max="80" width="8.33203125" bestFit="1" customWidth="1"/>
    <col min="81" max="81" width="5.88671875" bestFit="1" customWidth="1"/>
    <col min="82" max="82" width="13.6640625" bestFit="1" customWidth="1"/>
    <col min="83" max="83" width="12.109375" bestFit="1" customWidth="1"/>
    <col min="84" max="84" width="5" bestFit="1" customWidth="1"/>
    <col min="85" max="85" width="5.6640625" bestFit="1" customWidth="1"/>
    <col min="86" max="86" width="5.44140625" bestFit="1" customWidth="1"/>
    <col min="87" max="87" width="6.33203125" bestFit="1" customWidth="1"/>
    <col min="88" max="88" width="5.88671875" bestFit="1" customWidth="1"/>
    <col min="89" max="89" width="13.6640625" bestFit="1" customWidth="1"/>
    <col min="90" max="90" width="12.109375" bestFit="1" customWidth="1"/>
    <col min="91" max="91" width="5" bestFit="1" customWidth="1"/>
    <col min="92" max="92" width="5.6640625" bestFit="1" customWidth="1"/>
    <col min="93" max="93" width="5.44140625" bestFit="1" customWidth="1"/>
    <col min="94" max="94" width="8.6640625" bestFit="1" customWidth="1"/>
    <col min="95" max="95" width="5.88671875" bestFit="1" customWidth="1"/>
    <col min="96" max="96" width="13.6640625" bestFit="1" customWidth="1"/>
    <col min="97" max="97" width="12.109375" bestFit="1" customWidth="1"/>
    <col min="98" max="98" width="5" bestFit="1" customWidth="1"/>
    <col min="99" max="99" width="5.6640625" bestFit="1" customWidth="1"/>
    <col min="100" max="100" width="5.44140625" bestFit="1" customWidth="1"/>
    <col min="101" max="101" width="6.33203125" bestFit="1" customWidth="1"/>
    <col min="102" max="102" width="5.88671875" bestFit="1" customWidth="1"/>
    <col min="103" max="103" width="13.6640625" bestFit="1" customWidth="1"/>
    <col min="104" max="104" width="12.109375" bestFit="1" customWidth="1"/>
    <col min="105" max="105" width="5" bestFit="1" customWidth="1"/>
    <col min="106" max="106" width="5.6640625" bestFit="1" customWidth="1"/>
    <col min="107" max="107" width="5.44140625" bestFit="1" customWidth="1"/>
    <col min="108" max="108" width="7.109375" bestFit="1" customWidth="1"/>
    <col min="109" max="109" width="5.88671875" bestFit="1" customWidth="1"/>
    <col min="110" max="110" width="13.6640625" bestFit="1" customWidth="1"/>
    <col min="111" max="111" width="12.109375" bestFit="1" customWidth="1"/>
    <col min="112" max="112" width="5" bestFit="1" customWidth="1"/>
    <col min="113" max="113" width="5.6640625" bestFit="1" customWidth="1"/>
    <col min="114" max="114" width="5.44140625" bestFit="1" customWidth="1"/>
    <col min="115" max="115" width="7.109375" bestFit="1" customWidth="1"/>
    <col min="116" max="116" width="5.88671875" bestFit="1" customWidth="1"/>
    <col min="117" max="117" width="13.6640625" bestFit="1" customWidth="1"/>
    <col min="118" max="118" width="12.109375" bestFit="1" customWidth="1"/>
    <col min="119" max="119" width="5" bestFit="1" customWidth="1"/>
    <col min="120" max="120" width="5.6640625" bestFit="1" customWidth="1"/>
    <col min="121" max="121" width="5.44140625" bestFit="1" customWidth="1"/>
    <col min="122" max="122" width="5.6640625" bestFit="1" customWidth="1"/>
    <col min="123" max="123" width="5.88671875" bestFit="1" customWidth="1"/>
    <col min="124" max="124" width="13.6640625" bestFit="1" customWidth="1"/>
    <col min="125" max="125" width="12.109375" bestFit="1" customWidth="1"/>
    <col min="126" max="126" width="5" bestFit="1" customWidth="1"/>
    <col min="127" max="127" width="5.6640625" bestFit="1" customWidth="1"/>
    <col min="128" max="128" width="5.44140625" bestFit="1" customWidth="1"/>
    <col min="129" max="129" width="6.77734375" bestFit="1" customWidth="1"/>
    <col min="130" max="130" width="5.88671875" bestFit="1" customWidth="1"/>
    <col min="131" max="131" width="13.6640625" bestFit="1" customWidth="1"/>
    <col min="132" max="132" width="12.109375" bestFit="1" customWidth="1"/>
    <col min="133" max="133" width="5" bestFit="1" customWidth="1"/>
    <col min="134" max="134" width="5.6640625" bestFit="1" customWidth="1"/>
    <col min="135" max="136" width="5.44140625" bestFit="1" customWidth="1"/>
    <col min="137" max="137" width="5.88671875" bestFit="1" customWidth="1"/>
    <col min="138" max="138" width="13.6640625" bestFit="1" customWidth="1"/>
    <col min="139" max="139" width="12.109375" bestFit="1" customWidth="1"/>
    <col min="140" max="140" width="5" bestFit="1" customWidth="1"/>
    <col min="141" max="141" width="5.6640625" bestFit="1" customWidth="1"/>
    <col min="142" max="142" width="5.44140625" bestFit="1" customWidth="1"/>
    <col min="143" max="143" width="7" bestFit="1" customWidth="1"/>
    <col min="144" max="144" width="5.88671875" bestFit="1" customWidth="1"/>
    <col min="145" max="145" width="13.6640625" bestFit="1" customWidth="1"/>
    <col min="146" max="146" width="12.109375" bestFit="1" customWidth="1"/>
    <col min="147" max="147" width="5" bestFit="1" customWidth="1"/>
    <col min="148" max="148" width="5.6640625" bestFit="1" customWidth="1"/>
    <col min="149" max="149" width="5.44140625" bestFit="1" customWidth="1"/>
    <col min="150" max="150" width="7" bestFit="1" customWidth="1"/>
    <col min="151" max="151" width="5.88671875" bestFit="1" customWidth="1"/>
    <col min="152" max="152" width="13.6640625" bestFit="1" customWidth="1"/>
    <col min="153" max="153" width="12.109375" bestFit="1" customWidth="1"/>
    <col min="154" max="154" width="5" bestFit="1" customWidth="1"/>
    <col min="155" max="155" width="5.6640625" bestFit="1" customWidth="1"/>
    <col min="156" max="156" width="5.44140625" bestFit="1" customWidth="1"/>
    <col min="157" max="157" width="11.33203125" bestFit="1" customWidth="1"/>
    <col min="158" max="158" width="5.88671875" bestFit="1" customWidth="1"/>
    <col min="159" max="159" width="13.6640625" bestFit="1" customWidth="1"/>
    <col min="160" max="160" width="12.109375" bestFit="1" customWidth="1"/>
    <col min="161" max="161" width="5" bestFit="1" customWidth="1"/>
    <col min="162" max="162" width="5.6640625" bestFit="1" customWidth="1"/>
    <col min="163" max="163" width="5.44140625" bestFit="1" customWidth="1"/>
    <col min="164" max="164" width="10.109375" bestFit="1" customWidth="1"/>
    <col min="165" max="165" width="5.88671875" bestFit="1" customWidth="1"/>
    <col min="166" max="166" width="13.6640625" bestFit="1" customWidth="1"/>
    <col min="167" max="167" width="12.109375" bestFit="1" customWidth="1"/>
    <col min="168" max="168" width="5" bestFit="1" customWidth="1"/>
    <col min="169" max="169" width="5.6640625" bestFit="1" customWidth="1"/>
    <col min="170" max="170" width="5.44140625" bestFit="1" customWidth="1"/>
    <col min="171" max="171" width="7" bestFit="1" customWidth="1"/>
    <col min="172" max="172" width="5.88671875" bestFit="1" customWidth="1"/>
    <col min="173" max="173" width="13.6640625" bestFit="1" customWidth="1"/>
    <col min="174" max="174" width="12.109375" bestFit="1" customWidth="1"/>
    <col min="175" max="175" width="5" bestFit="1" customWidth="1"/>
    <col min="176" max="176" width="5.6640625" bestFit="1" customWidth="1"/>
    <col min="177" max="177" width="5.44140625" bestFit="1" customWidth="1"/>
    <col min="178" max="178" width="10.5546875" bestFit="1" customWidth="1"/>
  </cols>
  <sheetData>
    <row r="5" spans="2:19" x14ac:dyDescent="0.3">
      <c r="B5" s="2" t="s">
        <v>3792</v>
      </c>
      <c r="C5" t="s">
        <v>3829</v>
      </c>
    </row>
    <row r="6" spans="2:19" x14ac:dyDescent="0.3">
      <c r="B6" s="3" t="s">
        <v>93</v>
      </c>
      <c r="C6" s="7">
        <v>0.15136612021857923</v>
      </c>
    </row>
    <row r="7" spans="2:19" x14ac:dyDescent="0.3">
      <c r="B7" s="3" t="s">
        <v>3787</v>
      </c>
      <c r="C7" s="7">
        <v>5.6830601092896178E-2</v>
      </c>
    </row>
    <row r="8" spans="2:19" x14ac:dyDescent="0.3">
      <c r="B8" s="3" t="s">
        <v>3791</v>
      </c>
      <c r="C8" s="7">
        <v>9.8360655737704927E-3</v>
      </c>
    </row>
    <row r="9" spans="2:19" x14ac:dyDescent="0.3">
      <c r="B9" s="3" t="s">
        <v>3789</v>
      </c>
      <c r="C9" s="7">
        <v>5.0819672131147541E-2</v>
      </c>
    </row>
    <row r="10" spans="2:19" x14ac:dyDescent="0.3">
      <c r="B10" s="3" t="s">
        <v>108</v>
      </c>
      <c r="C10" s="7">
        <v>0.34754098360655739</v>
      </c>
    </row>
    <row r="11" spans="2:19" x14ac:dyDescent="0.3">
      <c r="B11" s="3" t="s">
        <v>3800</v>
      </c>
      <c r="C11" s="7">
        <v>1.092896174863388E-2</v>
      </c>
      <c r="O11" s="3" t="s">
        <v>3802</v>
      </c>
      <c r="P11" t="s">
        <v>3803</v>
      </c>
    </row>
    <row r="12" spans="2:19" x14ac:dyDescent="0.3">
      <c r="B12" s="3" t="s">
        <v>3799</v>
      </c>
      <c r="C12" s="7">
        <v>0.24153005464480876</v>
      </c>
      <c r="O12" s="3" t="s">
        <v>93</v>
      </c>
      <c r="P12">
        <f>277+810</f>
        <v>1087</v>
      </c>
    </row>
    <row r="13" spans="2:19" x14ac:dyDescent="0.3">
      <c r="B13" s="3" t="s">
        <v>3788</v>
      </c>
      <c r="C13" s="7">
        <v>0.11366120218579236</v>
      </c>
      <c r="O13" s="3" t="s">
        <v>3787</v>
      </c>
      <c r="P13">
        <f>104+601</f>
        <v>705</v>
      </c>
    </row>
    <row r="14" spans="2:19" x14ac:dyDescent="0.3">
      <c r="B14" s="3" t="s">
        <v>3790</v>
      </c>
      <c r="C14" s="7">
        <v>1.7486338797814208E-2</v>
      </c>
      <c r="O14" s="3" t="s">
        <v>3791</v>
      </c>
      <c r="P14">
        <f>18+44</f>
        <v>62</v>
      </c>
    </row>
    <row r="15" spans="2:19" x14ac:dyDescent="0.3">
      <c r="B15" s="3" t="s">
        <v>3793</v>
      </c>
      <c r="C15" s="7">
        <v>1</v>
      </c>
      <c r="O15" s="3" t="s">
        <v>3789</v>
      </c>
      <c r="P15">
        <f>93+319</f>
        <v>412</v>
      </c>
    </row>
    <row r="16" spans="2:19" x14ac:dyDescent="0.3">
      <c r="O16" s="3" t="s">
        <v>108</v>
      </c>
      <c r="P16">
        <f>636+1166</f>
        <v>1802</v>
      </c>
      <c r="S16">
        <v>8</v>
      </c>
    </row>
    <row r="17" spans="2:16" x14ac:dyDescent="0.3">
      <c r="O17" s="3" t="s">
        <v>3800</v>
      </c>
      <c r="P17">
        <v>20</v>
      </c>
    </row>
    <row r="18" spans="2:16" x14ac:dyDescent="0.3">
      <c r="O18" s="3" t="s">
        <v>3799</v>
      </c>
      <c r="P18">
        <v>442</v>
      </c>
    </row>
    <row r="19" spans="2:16" x14ac:dyDescent="0.3">
      <c r="O19" s="3" t="s">
        <v>3788</v>
      </c>
      <c r="P19">
        <f>208+30-7</f>
        <v>231</v>
      </c>
    </row>
    <row r="20" spans="2:16" x14ac:dyDescent="0.3">
      <c r="O20" s="3" t="s">
        <v>3790</v>
      </c>
      <c r="P20">
        <f>23+32</f>
        <v>55</v>
      </c>
    </row>
    <row r="22" spans="2:16" x14ac:dyDescent="0.3">
      <c r="O22" t="s">
        <v>3804</v>
      </c>
      <c r="P22">
        <f>SUM(P12:P20)</f>
        <v>4816</v>
      </c>
    </row>
    <row r="25" spans="2:16" x14ac:dyDescent="0.3">
      <c r="B25" s="2" t="s">
        <v>3792</v>
      </c>
      <c r="C25" t="s">
        <v>3833</v>
      </c>
    </row>
    <row r="26" spans="2:16" x14ac:dyDescent="0.3">
      <c r="B26" s="3" t="s">
        <v>93</v>
      </c>
      <c r="C26" s="7">
        <v>0.16822429906542055</v>
      </c>
    </row>
    <row r="27" spans="2:16" x14ac:dyDescent="0.3">
      <c r="B27" s="3" t="s">
        <v>3787</v>
      </c>
      <c r="C27" s="7">
        <v>0.12481827622014538</v>
      </c>
    </row>
    <row r="28" spans="2:16" x14ac:dyDescent="0.3">
      <c r="B28" s="3" t="s">
        <v>3791</v>
      </c>
      <c r="C28" s="7">
        <v>9.138110072689512E-3</v>
      </c>
    </row>
    <row r="29" spans="2:16" x14ac:dyDescent="0.3">
      <c r="B29" s="3" t="s">
        <v>3789</v>
      </c>
      <c r="C29" s="7">
        <v>6.6251298026998959E-2</v>
      </c>
    </row>
    <row r="30" spans="2:16" x14ac:dyDescent="0.3">
      <c r="B30" s="3" t="s">
        <v>108</v>
      </c>
      <c r="C30" s="7">
        <v>0.24215991692627206</v>
      </c>
    </row>
    <row r="31" spans="2:16" x14ac:dyDescent="0.3">
      <c r="B31" s="3" t="s">
        <v>3788</v>
      </c>
      <c r="C31" s="7">
        <v>0.38463136033229489</v>
      </c>
    </row>
    <row r="32" spans="2:16" x14ac:dyDescent="0.3">
      <c r="B32" s="3" t="s">
        <v>3790</v>
      </c>
      <c r="C32" s="7">
        <v>4.7767393561786086E-3</v>
      </c>
    </row>
    <row r="33" spans="2:5" x14ac:dyDescent="0.3">
      <c r="B33" s="3" t="s">
        <v>3793</v>
      </c>
      <c r="C33" s="7">
        <v>1</v>
      </c>
    </row>
    <row r="46" spans="2:5" x14ac:dyDescent="0.3">
      <c r="C46" s="13"/>
      <c r="D46" s="14"/>
      <c r="E46" s="15"/>
    </row>
    <row r="47" spans="2:5" x14ac:dyDescent="0.3">
      <c r="C47" s="16"/>
      <c r="D47" s="17"/>
      <c r="E47" s="18"/>
    </row>
    <row r="48" spans="2:5" x14ac:dyDescent="0.3">
      <c r="C48" s="16"/>
      <c r="D48" s="17"/>
      <c r="E48" s="18"/>
    </row>
    <row r="49" spans="3:5" x14ac:dyDescent="0.3">
      <c r="C49" s="16"/>
      <c r="D49" s="17"/>
      <c r="E49" s="18"/>
    </row>
    <row r="50" spans="3:5" x14ac:dyDescent="0.3">
      <c r="C50" s="16"/>
      <c r="D50" s="17"/>
      <c r="E50" s="18"/>
    </row>
    <row r="51" spans="3:5" x14ac:dyDescent="0.3">
      <c r="C51" s="16"/>
      <c r="D51" s="17"/>
      <c r="E51" s="18"/>
    </row>
    <row r="52" spans="3:5" x14ac:dyDescent="0.3">
      <c r="C52" s="16"/>
      <c r="D52" s="17"/>
      <c r="E52" s="18"/>
    </row>
    <row r="53" spans="3:5" x14ac:dyDescent="0.3">
      <c r="C53" s="16"/>
      <c r="D53" s="17"/>
      <c r="E53" s="18"/>
    </row>
    <row r="54" spans="3:5" x14ac:dyDescent="0.3">
      <c r="C54" s="16"/>
      <c r="D54" s="17"/>
      <c r="E54" s="18"/>
    </row>
    <row r="55" spans="3:5" x14ac:dyDescent="0.3">
      <c r="C55" s="16"/>
      <c r="D55" s="17"/>
      <c r="E55" s="18"/>
    </row>
    <row r="56" spans="3:5" x14ac:dyDescent="0.3">
      <c r="C56" s="16"/>
      <c r="D56" s="17"/>
      <c r="E56" s="18"/>
    </row>
    <row r="57" spans="3:5" x14ac:dyDescent="0.3">
      <c r="C57" s="16"/>
      <c r="D57" s="17"/>
      <c r="E57" s="18"/>
    </row>
    <row r="58" spans="3:5" x14ac:dyDescent="0.3">
      <c r="C58" s="16"/>
      <c r="D58" s="17"/>
      <c r="E58" s="18"/>
    </row>
    <row r="59" spans="3:5" x14ac:dyDescent="0.3">
      <c r="C59" s="16"/>
      <c r="D59" s="17"/>
      <c r="E59" s="18"/>
    </row>
    <row r="60" spans="3:5" x14ac:dyDescent="0.3">
      <c r="C60" s="16"/>
      <c r="D60" s="17"/>
      <c r="E60" s="18"/>
    </row>
    <row r="61" spans="3:5" x14ac:dyDescent="0.3">
      <c r="C61" s="16"/>
      <c r="D61" s="17"/>
      <c r="E61" s="18"/>
    </row>
    <row r="62" spans="3:5" x14ac:dyDescent="0.3">
      <c r="C62" s="16"/>
      <c r="D62" s="17"/>
      <c r="E62" s="18"/>
    </row>
    <row r="63" spans="3:5" x14ac:dyDescent="0.3">
      <c r="C63" s="19"/>
      <c r="D63" s="20"/>
      <c r="E63" s="21"/>
    </row>
  </sheetData>
  <sortState xmlns:xlrd2="http://schemas.microsoft.com/office/spreadsheetml/2017/richdata2" ref="B5:C33">
    <sortCondition ref="B6"/>
  </sortState>
  <pageMargins left="0.7" right="0.7" top="0.75" bottom="0.75" header="0.3" footer="0.3"/>
  <drawing r:id="rId4"/>
  <tableParts count="1">
    <tablePart r:id="rId5"/>
  </tableParts>
  <extLst>
    <ext xmlns:x14="http://schemas.microsoft.com/office/spreadsheetml/2009/9/main" uri="{A8765BA9-456A-4dab-B4F3-ACF838C121DE}">
      <x14:slicerList>
        <x14:slicer r:id="rId6"/>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1FFE9B-B14A-49D6-9425-F0CF9D60FF0D}">
  <dimension ref="A1:B13"/>
  <sheetViews>
    <sheetView topLeftCell="A4" workbookViewId="0">
      <selection activeCell="A7" sqref="A7"/>
    </sheetView>
  </sheetViews>
  <sheetFormatPr defaultRowHeight="14.4" x14ac:dyDescent="0.3"/>
  <cols>
    <col min="1" max="1" width="13.33203125" customWidth="1"/>
    <col min="2" max="2" width="15.6640625" bestFit="1" customWidth="1"/>
  </cols>
  <sheetData>
    <row r="1" spans="1:2" x14ac:dyDescent="0.3">
      <c r="A1" s="2" t="s">
        <v>3792</v>
      </c>
      <c r="B1" t="s">
        <v>3827</v>
      </c>
    </row>
    <row r="2" spans="1:2" x14ac:dyDescent="0.3">
      <c r="A2" s="3" t="s">
        <v>93</v>
      </c>
      <c r="B2" s="7">
        <v>0.1</v>
      </c>
    </row>
    <row r="3" spans="1:2" x14ac:dyDescent="0.3">
      <c r="A3" s="3" t="s">
        <v>3787</v>
      </c>
      <c r="B3" s="7">
        <v>0.1</v>
      </c>
    </row>
    <row r="4" spans="1:2" x14ac:dyDescent="0.3">
      <c r="A4" s="3" t="s">
        <v>3791</v>
      </c>
      <c r="B4" s="7">
        <v>0.1</v>
      </c>
    </row>
    <row r="5" spans="1:2" x14ac:dyDescent="0.3">
      <c r="A5" s="3" t="s">
        <v>3789</v>
      </c>
      <c r="B5" s="7">
        <v>0.1</v>
      </c>
    </row>
    <row r="6" spans="1:2" x14ac:dyDescent="0.3">
      <c r="A6" s="3" t="s">
        <v>108</v>
      </c>
      <c r="B6" s="7">
        <v>0.1</v>
      </c>
    </row>
    <row r="7" spans="1:2" x14ac:dyDescent="0.3">
      <c r="A7" s="3" t="s">
        <v>3800</v>
      </c>
      <c r="B7" s="7">
        <v>0.1</v>
      </c>
    </row>
    <row r="8" spans="1:2" x14ac:dyDescent="0.3">
      <c r="A8" s="3" t="s">
        <v>3799</v>
      </c>
      <c r="B8" s="7">
        <v>0.1</v>
      </c>
    </row>
    <row r="9" spans="1:2" x14ac:dyDescent="0.3">
      <c r="A9" s="3" t="s">
        <v>3788</v>
      </c>
      <c r="B9" s="7">
        <v>0.1</v>
      </c>
    </row>
    <row r="10" spans="1:2" x14ac:dyDescent="0.3">
      <c r="A10" s="3" t="s">
        <v>3790</v>
      </c>
      <c r="B10" s="7">
        <v>0.1</v>
      </c>
    </row>
    <row r="11" spans="1:2" x14ac:dyDescent="0.3">
      <c r="A11" s="3" t="s">
        <v>3804</v>
      </c>
      <c r="B11" s="7">
        <v>0.1</v>
      </c>
    </row>
    <row r="12" spans="1:2" x14ac:dyDescent="0.3">
      <c r="A12" s="3" t="s">
        <v>3801</v>
      </c>
      <c r="B12" s="7">
        <v>0</v>
      </c>
    </row>
    <row r="13" spans="1:2" x14ac:dyDescent="0.3">
      <c r="A13" s="3" t="s">
        <v>3793</v>
      </c>
      <c r="B13" s="7">
        <v>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a b l e 5 " > < C u s t o m C o n t e n t > < ! [ C D A T A [ < T a b l e W i d g e t G r i d S e r i a l i z a t i o n   x m l n s : x s i = " h t t p : / / w w w . w 3 . o r g / 2 0 0 1 / X M L S c h e m a - i n s t a n c e "   x m l n s : x s d = " h t t p : / / w w w . w 3 . o r g / 2 0 0 1 / X M L S c h e m a " > < C o l u m n S u g g e s t e d T y p e   / > < C o l u m n F o r m a t   / > < C o l u m n A c c u r a c y   / > < C o l u m n C u r r e n c y S y m b o l   / > < C o l u m n P o s i t i v e P a t t e r n   / > < C o l u m n N e g a t i v e P a t t e r n   / > < C o l u m n W i d t h s > < i t e m > < k e y > < s t r i n g > C o l u m n 1 < / s t r i n g > < / k e y > < v a l u e > < i n t > 1 1 7 < / i n t > < / v a l u e > < / i t e m > < i t e m > < k e y > < s t r i n g > C o l u m n 4 < / s t r i n g > < / k e y > < v a l u e > < i n t > 1 1 7 < / i n t > < / v a l u e > < / i t e m > < / C o l u m n W i d t h s > < C o l u m n D i s p l a y I n d e x > < i t e m > < k e y > < s t r i n g > C o l u m n 1 < / s t r i n g > < / k e y > < v a l u e > < i n t > 0 < / i n t > < / v a l u e > < / i t e m > < i t e m > < k e y > < s t r i n g > C o l u m n 4 < / 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 2 0 2 4 - 0 8 - 2 6 T 2 2 : 1 4 : 5 4 . 1 4 8 3 2 7 5 + 0 3 : 0 0 < / L a s t P r o c e s s e d T i m e > < / D a t a M o d e l i n g S a n d b o x . S e r i a l i z e d S a n d b o x E r r o r C a c h e > ] ] > < / C u s t o m C o n t e n t > < / G e m i n i > 
</file>

<file path=customXml/item11.xml>��< ? x m l   v e r s i o n = " 1 . 0 "   e n c o d i n g = " U T F - 1 6 " ? > < G e m i n i   x m l n s = " h t t p : / / g e m i n i / p i v o t c u s t o m i z a t i o n / T a b l e X M L _ T a b l e _ E x t e r n a l D a t a _ 1 " > < C u s t o m C o n t e n t > < ! [ C D A T A [ < T a b l e W i d g e t G r i d S e r i a l i z a t i o n   x m l n s : x s i = " h t t p : / / w w w . w 3 . o r g / 2 0 0 1 / X M L S c h e m a - i n s t a n c e "   x m l n s : x s d = " h t t p : / / w w w . w 3 . o r g / 2 0 0 1 / X M L S c h e m a " > < C o l u m n S u g g e s t e d T y p e   / > < C o l u m n F o r m a t   / > < C o l u m n A c c u r a c y   / > < C o l u m n C u r r e n c y S y m b o l   / > < C o l u m n P o s i t i v e P a t t e r n   / > < C o l u m n N e g a t i v e P a t t e r n   / > < C o l u m n W i d t h s > < i t e m > < k e y > < s t r i n g > S h e e t 1 _ _ 2 [ I n j u r y ] < / s t r i n g > < / k e y > < v a l u e > < i n t > 1 8 5 < / i n t > < / v a l u e > < / i t e m > < i t e m > < k e y > < s t r i n g > 0 < / s t r i n g > < / k e y > < v a l u e > < i n t > 1 4 7 < / i n t > < / v a l u e > < / i t e m > < i t e m > < k e y > < s t r i n g > S h e e t 1 _ _ 2 [ i n j u r y   i d ] < / s t r i n g > < / k e y > < v a l u e > < i n t > 2 0 5 < / i n t > < / v a l u e > < / i t e m > < / C o l u m n W i d t h s > < C o l u m n D i s p l a y I n d e x > < i t e m > < k e y > < s t r i n g > S h e e t 1 _ _ 2 [ I n j u r y ] < / s t r i n g > < / k e y > < v a l u e > < i n t > 0 < / i n t > < / v a l u e > < / i t e m > < i t e m > < k e y > < s t r i n g > 0 < / s t r i n g > < / k e y > < v a l u e > < i n t > 1 < / i n t > < / v a l u e > < / i t e m > < i t e m > < k e y > < s t r i n g > S h e e t 1 _ _ 2 [ i n j u r y   i d ] < / 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H i d d e n " > < C u s t o m C o n t e n t > < ! [ C D A T A [ T r u e ] ] > < / 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 3 5 0 < / H e i g h t > < / S a n d b o x E d i t o r . F o r m u l a B a r S t a t e > ] ] > < / 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 S h a r k a t t a c k s 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 S h a r k a t t a c k s 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 C o l u m n s \ C a s e   N u m b e r < / 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 C o l u m n s \ A r e a < / 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 C o l u m n s \ A c t i v i t y < / 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 C o l u m n s \ S e x < / 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 C o l u m n s \ I n j u r y < / K e y > < / a : K e y > < a : V a l u e   i : t y p e = " T a b l e W i d g e t B a s e V i e w S t a t e " / > < / a : K e y V a l u e O f D i a g r a m O b j e c t K e y a n y T y p e z b w N T n L X > < a : K e y V a l u e O f D i a g r a m O b j e c t K e y a n y T y p e z b w N T n L X > < a : K e y > < K e y > C o l u m n s \ N e w   I n j u r y < / K e y > < / a : K e y > < a : V a l u e   i : t y p e = " T a b l e W i d g e t B a s e V i e w S t a t e " / > < / a : K e y V a l u e O f D i a g r a m O b j e c t K e y a n y T y p e z b w N T n L X > < a : K e y V a l u e O f D i a g r a m O b j e c t K e y a n y T y p e z b w N T n L X > < a : K e y > < K e y > C o l u m n s \ S p e c i e s < / K e y > < / a : K e y > < a : V a l u e   i : t y p e = " T a b l e W i d g e t B a s e V i e w S t a t e " / > < / a : K e y V a l u e O f D i a g r a m O b j e c t K e y a n y T y p e z b w N T n L X > < a : K e y V a l u e O f D i a g r a m O b j e c t K e y a n y T y p e z b w N T n L X > < a : K e y > < K e y > C o l u m n s \ I n v e s t i g a t o r   o r   S o u r c e < / K e y > < / a : K e y > < a : V a l u e   i : t y p e = " T a b l e W i d g e t B a s e V i e w S t a t e " / > < / a : K e y V a l u e O f D i a g r a m O b j e c t K e y a n y T y p e z b w N T n L X > < a : K e y V a l u e O f D i a g r a m O b j e c t K e y a n y T y p e z b w N T n L X > < a : K e y > < K e y > C o l u m n s \ C a s e d a t e < / K e y > < / a : K e y > < a : V a l u e   i : t y p e = " T a b l e W i d g e t B a s e V i e w S t a t e " / > < / a : K e y V a l u e O f D i a g r a m O b j e c t K e y a n y T y p e z b w N T n L X > < a : K e y V a l u e O f D i a g r a m O b j e c t K e y a n y T y p e z b w N T n L X > < a : K e y > < K e y > C o l u m n s \ C a s e N u m b e r < / K e y > < / a : K e y > < a : V a l u e   i : t y p e = " T a b l e W i d g e t B a s e V i e w S t a t e " / > < / a : K e y V a l u e O f D i a g r a m O b j e c t K e y a n y T y p e z b w N T n L X > < a : K e y V a l u e O f D i a g r a m O b j e c t K e y a n y T y p e z b w N T n L X > < a : K e y > < K e y > C o l u m n s \ n e w s p e c i e s < / K e y > < / a : K e y > < a : V a l u e   i : t y p e = " T a b l e W i d g e t B a s e V i e w S t a t e " / > < / a : K e y V a l u e O f D i a g r a m O b j e c t K e y a n y T y p e z b w N T n L X > < a : K e y V a l u e O f D i a g r a m O b j e c t K e y a n y T y p e z b w N T n L X > < a : K e y > < K e y > C o l u m n s \ T i m e   -   C o p y < / K e y > < / a : K e y > < a : V a l u e   i : t y p e = " T a b l e W i d g e t B a s e V i e w S t a t e " / > < / a : K e y V a l u e O f D i a g r a m O b j e c t K e y a n y T y p e z b w N T n L X > < a : K e y V a l u e O f D i a g r a m O b j e c t K e y a n y T y p e z b w N T n L X > < a : K e y > < K e y > C o l u m n s \ C u s t o m . 1 < / K e y > < / a : K e y > < a : V a l u e   i : t y p e = " T a b l e W i d g e t B a s e V i e w S t a t e " / > < / a : K e y V a l u e O f D i a g r a m O b j e c t K e y a n y T y p e z b w N T n L X > < a : K e y V a l u e O f D i a g r a m O b j e c t K e y a n y T y p e z b w N T n L X > < a : K e y > < K e y > C o l u m n s \ C u s t o m < / K e y > < / a : K e y > < a : V a l u e   i : t y p e = " T a b l e W i d g e t B a s e V i e w S t a t e " / > < / a : K e y V a l u e O f D i a g r a m O b j e c t K e y a n y T y p e z b w N T n L X > < a : K e y V a l u e O f D i a g r a m O b j e c t K e y a n y T y p e z b w N T n L X > < a : K e y > < K e y > C o l u m n s \ N e w t i m e < / K e y > < / a : K e y > < a : V a l u e   i : t y p e = " T a b l e W i d g e t B a s e V i e w S t a t e " / > < / a : K e y V a l u e O f D i a g r a m O b j e c t K e y a n y T y p e z b w N T n L X > < a : K e y V a l u e O f D i a g r a m O b j e c t K e y a n y T y p e z b w N T n L X > < a : K e y > < K e y > C o l u m n s \ N e w S p e c i e s 2 < / K e y > < / a : K e y > < a : V a l u e   i : t y p e = " T a b l e W i d g e t B a s e V i e w S t a t e " / > < / a : K e y V a l u e O f D i a g r a m O b j e c t K e y a n y T y p e z b w N T n L X > < a : K e y V a l u e O f D i a g r a m O b j e c t K e y a n y T y p e z b w N T n L X > < a : K e y > < K e y > C o l u m n s \ N e w _ A g e < / 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 C o l u m n s \ C a s e d a t e   ( Y e a r ) < / K e y > < / a : K e y > < a : V a l u e   i : t y p e = " T a b l e W i d g e t B a s e V i e w S t a t e " / > < / a : K e y V a l u e O f D i a g r a m O b j e c t K e y a n y T y p e z b w N T n L X > < a : K e y V a l u e O f D i a g r a m O b j e c t K e y a n y T y p e z b w N T n L X > < a : K e y > < K e y > C o l u m n s \ C a s e d a t e   ( Q u a r t e r ) < / K e y > < / a : K e y > < a : V a l u e   i : t y p e = " T a b l e W i d g e t B a s e V i e w S t a t e " / > < / a : K e y V a l u e O f D i a g r a m O b j e c t K e y a n y T y p e z b w N T n L X > < a : K e y V a l u e O f D i a g r a m O b j e c t K e y a n y T y p e z b w N T n L X > < a : K e y > < K e y > C o l u m n s \ C a s e d a t e   ( M o n t h   I n d e x ) < / K e y > < / a : K e y > < a : V a l u e   i : t y p e = " T a b l e W i d g e t B a s e V i e w S t a t e " / > < / a : K e y V a l u e O f D i a g r a m O b j e c t K e y a n y T y p e z b w N T n L X > < a : K e y V a l u e O f D i a g r a m O b j e c t K e y a n y T y p e z b w N T n L X > < a : K e y > < K e y > C o l u m n s \ C a s e d a t e   ( M o n t h ) < / K e y > < / a : K e y > < a : V a l u e   i : t y p e = " T a b l e W i d g e t B a s e V i e w S t a t e " / > < / a : K e y V a l u e O f D i a g r a m O b j e c t K e y a n y T y p e z b w N T n L X > < a : K e y V a l u e O f D i a g r a m O b j e c t K e y a n y T y p e z b w N T n L X > < a : K e y > < K e y > C o l u m n s \ S h a r k   A t t a c k s Y / N _ 2 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 S h e e t 1 _ _ 2 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 S h e e t 1 _ _ 2 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 C o l u m n s \ I n j u r y < / K e y > < / a : K e y > < a : V a l u e   i : t y p e = " T a b l e W i d g e t B a s e V i e w S t a t e " / > < / a : K e y V a l u e O f D i a g r a m O b j e c t K e y a n y T y p e z b w N T n L X > < a : K e y V a l u e O f D i a g r a m O b j e c t K e y a n y T y p e z b w N T n L X > < a : K e y > < K e y > C o l u m n s \ B o d y   P a r t s   a t t a c k e d < / K e y > < / a : K e y > < a : V a l u e   i : t y p e = " T a b l e W i d g e t B a s e V i e w S t a t e " / > < / a : K e y V a l u e O f D i a g r a m O b j e c t K e y a n y T y p e z b w N T n L X > < a : K e y V a l u e O f D i a g r a m O b j e c t K e y a n y T y p e z b w N T n L X > < a : K e y > < K e y > C o l u m n s \ i n j u r y   i d < / K e y > < / a : K e y > < a : V a l u e   i : t y p e = " T a b l e W i d g e t B a s e V i e w S t a t e " / > < / a : K e y V a l u e O f D i a g r a m O b j e c t K e y a n y T y p e z b w N T n L X > < a : K e y V a l u e O f D i a g r a m O b j e c t K e y a n y T y p e z b w N T n L X > < a : K e y > < K e y > C o l u m n s \ I n j u r y _ 2 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 T a b l e _ E x t e r n a l D a t a _ 1 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 T a b l e _ E x t e r n a l D a t a _ 1 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 C o l u m n s \ S h e e t 1 _ _ 2 [ I n j u r y ] < / K e y > < / a : K e y > < a : V a l u e   i : t y p e = " T a b l e W i d g e t B a s e V i e w S t a t e " / > < / a : K e y V a l u e O f D i a g r a m O b j e c t K e y a n y T y p e z b w N T n L X > < a : K e y V a l u e O f D i a g r a m O b j e c t K e y a n y T y p e z b w N T n L X > < a : K e y > < K e y > C o l u m n s \ 0 < / K e y > < / a : K e y > < a : V a l u e   i : t y p e = " T a b l e W i d g e t B a s e V i e w S t a t e " / > < / a : K e y V a l u e O f D i a g r a m O b j e c t K e y a n y T y p e z b w N T n L X > < a : K e y V a l u e O f D i a g r a m O b j e c t K e y a n y T y p e z b w N T n L X > < a : K e y > < K e y > C o l u m n s \ S h e e t 1 _ _ 2 [ i n j u r y 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 C o l u m n s \ I n j u r y < / K e y > < / a : K e y > < a : V a l u e   i : t y p e = " T a b l e W i d g e t B a s e V i e w S t a t e " / > < / a : K e y V a l u e O f D i a g r a m O b j e c t K e y a n y T y p e z b w N T n L X > < a : K e y V a l u e O f D i a g r a m O b j e c t K e y a n y T y p e z b w N T n L X > < a : K e y > < K e y > C o l u m n s \ N e w   I n j u r y < / K e y > < / a : K e y > < a : V a l u e   i : t y p e = " T a b l e W i d g e t B a s e V i e w S t a t e " / > < / a : K e y V a l u e O f D i a g r a m O b j e c t K e y a n y T y p e z b w N T n L X > < a : K e y V a l u e O f D i a g r a m O b j e c t K e y a n y T y p e z b w N T n L X > < a : K e y > < K e y > C o l u m n s \ B o d y   P a r t s < / K e y > < / a : K e y > < a : V a l u e   i : t y p e = " T a b l e W i d g e t B a s e V i e w S t a t e " / > < / a : K e y V a l u e O f D i a g r a m O b j e c t K e y a n y T y p e z b w N T n L X > < a : K e y V a l u e O f D i a g r a m O b j e c t K e y a n y T y p e z b w N T n L X > < a : K e y > < K e y > C o l u m n s \ I d   _ I n j u r y _ 2 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 S h e e t 1 _ _ 3 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 S h e e t 1 _ _ 3 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 C o l u m n s \ C o l u m n 2 < / K e y > < / a : K e y > < a : V a l u e   i : t y p e = " T a b l e W i d g e t B a s e V i e w S t a t e " / > < / a : K e y V a l u e O f D i a g r a m O b j e c t K e y a n y T y p e z b w N T n L X > < a : K e y V a l u e O f D i a g r a m O b j e c t K e y a n y T y p e z b w N T n L X > < a : K e y > < K e y > C o l u m n s \ C o l u m n 3 < / 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T a b l e O r d e r " > < C u s t o m C o n t e n t > < ! [ C D A T A [ S h a r k a t t a c k s , S h e e t 1 _ _ 2 , T a b l e _ E x t e r n a l D a t a _ 1 , S h e e t 1 1 , S h e e t 1 _ _ 3 ] ] > < / C u s t o m C o n t e n t > < / G e m i n i > 
</file>

<file path=customXml/item16.xml>��< ? x m l   v e r s i o n = " 1 . 0 "   e n c o d i n g = " U T F - 1 6 " ? > < G e m i n i   x m l n s = " h t t p : / / g e m i n i / p i v o t c u s t o m i z a t i o n / T a b l e X M L _ S h e e t 1 _ _ 3 " > < C u s t o m C o n t e n t > < ! [ C D A T A [ < T a b l e W i d g e t G r i d S e r i a l i z a t i o n   x m l n s : x s i = " h t t p : / / w w w . w 3 . o r g / 2 0 0 1 / X M L S c h e m a - i n s t a n c e "   x m l n s : x s d = " h t t p : / / w w w . w 3 . o r g / 2 0 0 1 / X M L S c h e m a " > < C o l u m n S u g g e s t e d T y p e   / > < C o l u m n F o r m a t   / > < C o l u m n A c c u r a c y   / > < C o l u m n C u r r e n c y S y m b o l   / > < C o l u m n P o s i t i v e P a t t e r n   / > < C o l u m n N e g a t i v e P a t t e r n   / > < C o l u m n W i d t h s > < i t e m > < k e y > < s t r i n g > C o l u m n 1 < / s t r i n g > < / k e y > < v a l u e > < i n t > 1 1 7 < / i n t > < / v a l u e > < / i t e m > < i t e m > < k e y > < s t r i n g > C o l u m n 2 < / s t r i n g > < / k e y > < v a l u e > < i n t > 1 1 7 < / i n t > < / v a l u e > < / i t e m > < i t e m > < k e y > < s t r i n g > C o l u m n 3 < / s t r i n g > < / k e y > < v a l u e > < i n t > 1 1 7 < / i n t > < / v a l u e > < / i t e m > < / C o l u m n W i d t h s > < C o l u m n D i s p l a y I n d e x > < i t e m > < k e y > < s t r i n g > C o l u m n 1 < / s t r i n g > < / k e y > < v a l u e > < i n t > 0 < / i n t > < / v a l u e > < / i t e m > < i t e m > < k e y > < s t r i n g > C o l u m n 2 < / s t r i n g > < / k e y > < v a l u e > < i n t > 1 < / i n t > < / v a l u e > < / i t e m > < i t e m > < k e y > < s t r i n g > C o l u m n 3 < / s t r i n g > < / k e y > < v a l u e > < i n t > 2 < / 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T a b l e X M L _ S h a r k a t t a c k s " > < C u s t o m C o n t e n t > < ! [ C D A T A [ < T a b l e W i d g e t G r i d S e r i a l i z a t i o n   x m l n s : x s i = " h t t p : / / w w w . w 3 . o r g / 2 0 0 1 / X M L S c h e m a - i n s t a n c e "   x m l n s : x s d = " h t t p : / / w w w . w 3 . o r g / 2 0 0 1 / X M L S c h e m a " > < C o l u m n S u g g e s t e d T y p e   / > < C o l u m n F o r m a t   / > < C o l u m n A c c u r a c y   / > < C o l u m n C u r r e n c y S y m b o l   / > < C o l u m n P o s i t i v e P a t t e r n   / > < C o l u m n N e g a t i v e P a t t e r n   / > < C o l u m n W i d t h s > < i t e m > < k e y > < s t r i n g > C a s e   N u m b e r < / s t r i n g > < / k e y > < v a l u e > < i n t > 1 5 8 < / i n t > < / v a l u e > < / i t e m > < i t e m > < k e y > < s t r i n g > T y p e < / s t r i n g > < / k e y > < v a l u e > < i n t > 8 4 < / i n t > < / v a l u e > < / i t e m > < i t e m > < k e y > < s t r i n g > C o u n t r y < / s t r i n g > < / k e y > < v a l u e > < i n t > 1 0 6 < / i n t > < / v a l u e > < / i t e m > < i t e m > < k e y > < s t r i n g > A r e a < / s t r i n g > < / k e y > < v a l u e > < i n t > 8 1 < / i n t > < / v a l u e > < / i t e m > < i t e m > < k e y > < s t r i n g > L o c a t i o n < / s t r i n g > < / k e y > < v a l u e > < i n t > 1 1 2 < / i n t > < / v a l u e > < / i t e m > < i t e m > < k e y > < s t r i n g > A c t i v i t y < / s t r i n g > < / k e y > < v a l u e > < i n t > 9 8 < / i n t > < / v a l u e > < / i t e m > < i t e m > < k e y > < s t r i n g > N a m e < / s t r i n g > < / k e y > < v a l u e > < i n t > 9 2 < / i n t > < / v a l u e > < / i t e m > < i t e m > < k e y > < s t r i n g > S e x < / s t r i n g > < / k e y > < v a l u e > < i n t > 7 4 < / i n t > < / v a l u e > < / i t e m > < i t e m > < k e y > < s t r i n g > A g e < / s t r i n g > < / k e y > < v a l u e > < i n t > 7 6 < / i n t > < / v a l u e > < / i t e m > < i t e m > < k e y > < s t r i n g > I n j u r y < / s t r i n g > < / k e y > < v a l u e > < i n t > 1 5 0 < / i n t > < / v a l u e > < / i t e m > < i t e m > < k e y > < s t r i n g > N e w   I n j u r y < / s t r i n g > < / k e y > < v a l u e > < i n t > 1 3 0 < / i n t > < / v a l u e > < / i t e m > < i t e m > < k e y > < s t r i n g > N e w _ A g e < / s t r i n g > < / k e y > < v a l u e > < i n t > 1 2 5 < / i n t > < / v a l u e > < / i t e m > < i t e m > < k e y > < s t r i n g > S p e c i e s < / s t r i n g > < / k e y > < v a l u e > < i n t > 1 0 9 < / i n t > < / v a l u e > < / i t e m > < i t e m > < k e y > < s t r i n g > I n v e s t i g a t o r   o r   S o u r c e < / s t r i n g > < / k e y > < v a l u e > < i n t > 2 2 3 < / i n t > < / v a l u e > < / i t e m > < i t e m > < k e y > < s t r i n g > C a s e d a t e < / s t r i n g > < / k e y > < v a l u e > < i n t > 1 2 0 < / i n t > < / v a l u e > < / i t e m > < i t e m > < k e y > < s t r i n g > C a s e N u m b e r < / s t r i n g > < / k e y > < v a l u e > < i n t > 1 5 3 < / i n t > < / v a l u e > < / i t e m > < i t e m > < k e y > < s t r i n g > n e w s p e c i e s < / s t r i n g > < / k e y > < v a l u e > < i n t > 1 4 2 < / i n t > < / v a l u e > < / i t e m > < i t e m > < k e y > < s t r i n g > T i m e   -   C o p y < / s t r i n g > < / k e y > < v a l u e > < i n t > 1 4 4 < / i n t > < / v a l u e > < / i t e m > < i t e m > < k e y > < s t r i n g > C u s t o m . 1 < / s t r i n g > < / k e y > < v a l u e > < i n t > 1 2 0 < / i n t > < / v a l u e > < / i t e m > < i t e m > < k e y > < s t r i n g > C u s t o m < / s t r i n g > < / k e y > < v a l u e > < i n t > 1 0 5 < / i n t > < / v a l u e > < / i t e m > < i t e m > < k e y > < s t r i n g > N e w t i m e < / s t r i n g > < / k e y > < v a l u e > < i n t > 1 1 5 < / i n t > < / v a l u e > < / i t e m > < i t e m > < k e y > < s t r i n g > N e w S p e c i e s 2 < / s t r i n g > < / k e y > < v a l u e > < i n t > 1 5 8 < / i n t > < / v a l u e > < / i t e m > < i t e m > < k e y > < s t r i n g > A g e   G r o u p < / s t r i n g > < / k e y > < v a l u e > < i n t > 1 3 4 < / i n t > < / v a l u e > < / i t e m > < i t e m > < k e y > < s t r i n g > C a s e d a t e   ( Y e a r ) < / s t r i n g > < / k e y > < v a l u e > < i n t > 1 7 6 < / i n t > < / v a l u e > < / i t e m > < i t e m > < k e y > < s t r i n g > C a s e d a t e   ( Q u a r t e r ) < / s t r i n g > < / k e y > < v a l u e > < i n t > 2 0 0 < / i n t > < / v a l u e > < / i t e m > < i t e m > < k e y > < s t r i n g > C a s e d a t e   ( M o n t h   I n d e x ) < / s t r i n g > < / k e y > < v a l u e > < i n t > 2 4 2 < / i n t > < / v a l u e > < / i t e m > < i t e m > < k e y > < s t r i n g > C a s e d a t e   ( M o n t h ) < / s t r i n g > < / k e y > < v a l u e > < i n t > 1 9 0 < / i n t > < / v a l u e > < / i t e m > < i t e m > < k e y > < s t r i n g > S h a r k   A t t a c k s Y / N _ 2 < / s t r i n g > < / k e y > < v a l u e > < i n t > 2 0 4 < / i n t > < / v a l u e > < / i t e m > < / C o l u m n W i d t h s > < C o l u m n D i s p l a y I n d e x > < i t e m > < k e y > < s t r i n g > C a s e   N u m b e r < / s t r i n g > < / k e y > < v a l u e > < i n t > 0 < / i n t > < / v a l u e > < / i t e m > < i t e m > < k e y > < s t r i n g > T y p e < / s t r i n g > < / k e y > < v a l u e > < i n t > 1 < / i n t > < / v a l u e > < / i t e m > < i t e m > < k e y > < s t r i n g > C o u n t r y < / s t r i n g > < / k e y > < v a l u e > < i n t > 2 < / i n t > < / v a l u e > < / i t e m > < i t e m > < k e y > < s t r i n g > A r e a < / s t r i n g > < / k e y > < v a l u e > < i n t > 3 < / i n t > < / v a l u e > < / i t e m > < i t e m > < k e y > < s t r i n g > L o c a t i o n < / s t r i n g > < / k e y > < v a l u e > < i n t > 4 < / i n t > < / v a l u e > < / i t e m > < i t e m > < k e y > < s t r i n g > A c t i v i t y < / s t r i n g > < / k e y > < v a l u e > < i n t > 5 < / i n t > < / v a l u e > < / i t e m > < i t e m > < k e y > < s t r i n g > N a m e < / s t r i n g > < / k e y > < v a l u e > < i n t > 6 < / i n t > < / v a l u e > < / i t e m > < i t e m > < k e y > < s t r i n g > S e x < / s t r i n g > < / k e y > < v a l u e > < i n t > 7 < / i n t > < / v a l u e > < / i t e m > < i t e m > < k e y > < s t r i n g > A g e < / s t r i n g > < / k e y > < v a l u e > < i n t > 8 < / i n t > < / v a l u e > < / i t e m > < i t e m > < k e y > < s t r i n g > I n j u r y < / s t r i n g > < / k e y > < v a l u e > < i n t > 9 < / i n t > < / v a l u e > < / i t e m > < i t e m > < k e y > < s t r i n g > N e w   I n j u r y < / s t r i n g > < / k e y > < v a l u e > < i n t > 1 0 < / i n t > < / v a l u e > < / i t e m > < i t e m > < k e y > < s t r i n g > N e w _ A g e < / s t r i n g > < / k e y > < v a l u e > < i n t > 2 1 < / i n t > < / v a l u e > < / i t e m > < i t e m > < k e y > < s t r i n g > S p e c i e s < / s t r i n g > < / k e y > < v a l u e > < i n t > 1 1 < / i n t > < / v a l u e > < / i t e m > < i t e m > < k e y > < s t r i n g > I n v e s t i g a t o r   o r   S o u r c e < / s t r i n g > < / k e y > < v a l u e > < i n t > 1 2 < / i n t > < / v a l u e > < / i t e m > < i t e m > < k e y > < s t r i n g > C a s e d a t e < / s t r i n g > < / k e y > < v a l u e > < i n t > 1 3 < / i n t > < / v a l u e > < / i t e m > < i t e m > < k e y > < s t r i n g > C a s e N u m b e r < / s t r i n g > < / k e y > < v a l u e > < i n t > 1 4 < / i n t > < / v a l u e > < / i t e m > < i t e m > < k e y > < s t r i n g > n e w s p e c i e s < / s t r i n g > < / k e y > < v a l u e > < i n t > 1 5 < / i n t > < / v a l u e > < / i t e m > < i t e m > < k e y > < s t r i n g > T i m e   -   C o p y < / s t r i n g > < / k e y > < v a l u e > < i n t > 1 6 < / i n t > < / v a l u e > < / i t e m > < i t e m > < k e y > < s t r i n g > C u s t o m . 1 < / s t r i n g > < / k e y > < v a l u e > < i n t > 1 7 < / i n t > < / v a l u e > < / i t e m > < i t e m > < k e y > < s t r i n g > C u s t o m < / s t r i n g > < / k e y > < v a l u e > < i n t > 1 8 < / i n t > < / v a l u e > < / i t e m > < i t e m > < k e y > < s t r i n g > N e w t i m e < / s t r i n g > < / k e y > < v a l u e > < i n t > 1 9 < / i n t > < / v a l u e > < / i t e m > < i t e m > < k e y > < s t r i n g > N e w S p e c i e s 2 < / s t r i n g > < / k e y > < v a l u e > < i n t > 2 0 < / i n t > < / v a l u e > < / i t e m > < i t e m > < k e y > < s t r i n g > A g e   G r o u p < / s t r i n g > < / k e y > < v a l u e > < i n t > 2 2 < / i n t > < / v a l u e > < / i t e m > < i t e m > < k e y > < s t r i n g > C a s e d a t e   ( Y e a r ) < / s t r i n g > < / k e y > < v a l u e > < i n t > 2 3 < / i n t > < / v a l u e > < / i t e m > < i t e m > < k e y > < s t r i n g > C a s e d a t e   ( Q u a r t e r ) < / s t r i n g > < / k e y > < v a l u e > < i n t > 2 4 < / i n t > < / v a l u e > < / i t e m > < i t e m > < k e y > < s t r i n g > C a s e d a t e   ( M o n t h   I n d e x ) < / s t r i n g > < / k e y > < v a l u e > < i n t > 2 5 < / i n t > < / v a l u e > < / i t e m > < i t e m > < k e y > < s t r i n g > C a s e d a t e   ( M o n t h ) < / s t r i n g > < / k e y > < v a l u e > < i n t > 2 6 < / i n t > < / v a l u e > < / i t e m > < i t e m > < k e y > < s t r i n g > S h a r k   A t t a c k s Y / N _ 2 < / s t r i n g > < / k e y > < v a l u e > < i n t > 2 7 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P o w e r P i v o t V e r s i o n " > < C u s t o m C o n t e n t > < ! [ C D A T A [ 2 0 1 5 . 1 3 0 . 1 6 0 5 . 1 5 6 7 ] ] > < / C u s t o m C o n t e n t > < / G e m i n i > 
</file>

<file path=customXml/item2.xml>��< ? x m l   v e r s i o n = " 1 . 0 "   e n c o d i n g = " U T F - 1 6 " ? > < G e m i n i   x m l n s = " h t t p : / / g e m i n i / p i v o t c u s t o m i z a t i o n / T a b l e X M L _ S h e e t 1 1 " > < C u s t o m C o n t e n t > < ! [ C D A T A [ < T a b l e W i d g e t G r i d S e r i a l i z a t i o n   x m l n s : x s i = " h t t p : / / w w w . w 3 . o r g / 2 0 0 1 / X M L S c h e m a - i n s t a n c e "   x m l n s : x s d = " h t t p : / / w w w . w 3 . o r g / 2 0 0 1 / X M L S c h e m a " > < C o l u m n S u g g e s t e d T y p e   / > < C o l u m n F o r m a t   / > < C o l u m n A c c u r a c y   / > < C o l u m n C u r r e n c y S y m b o l   / > < C o l u m n P o s i t i v e P a t t e r n   / > < C o l u m n N e g a t i v e P a t t e r n   / > < C o l u m n W i d t h s > < i t e m > < k e y > < s t r i n g > I n j u r y < / s t r i n g > < / k e y > < v a l u e > < i n t > 8 6 < / i n t > < / v a l u e > < / i t e m > < i t e m > < k e y > < s t r i n g > N e w   I n j u r y < / s t r i n g > < / k e y > < v a l u e > < i n t > 1 3 0 < / i n t > < / v a l u e > < / i t e m > < i t e m > < k e y > < s t r i n g > B o d y   P a r t s < / s t r i n g > < / k e y > < v a l u e > < i n t > 1 3 0 < / i n t > < / v a l u e > < / i t e m > < i t e m > < k e y > < s t r i n g > I d   _ I n j u r y _ 2 < / s t r i n g > < / k e y > < v a l u e > < i n t > 1 3 6 < / i n t > < / v a l u e > < / i t e m > < / C o l u m n W i d t h s > < C o l u m n D i s p l a y I n d e x > < i t e m > < k e y > < s t r i n g > I n j u r y < / s t r i n g > < / k e y > < v a l u e > < i n t > 0 < / i n t > < / v a l u e > < / i t e m > < i t e m > < k e y > < s t r i n g > N e w   I n j u r y < / s t r i n g > < / k e y > < v a l u e > < i n t > 1 < / i n t > < / v a l u e > < / i t e m > < i t e m > < k e y > < s t r i n g > B o d y   P a r t s < / s t r i n g > < / k e y > < v a l u e > < i n t > 2 < / i n t > < / v a l u e > < / i t e m > < i t e m > < k e y > < s t r i n g > I d   _ I n j u r y _ 2 < / 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a n d b o x N o n E m p t y " > < C u s t o m C o n t e n t > < ! [ C D A T A [ 1 ] ] > < / C u s t o m C o n t e n t > < / G e m i n i > 
</file>

<file path=customXml/item21.xml>��< ? x m l   v e r s i o n = " 1 . 0 "   e n c o d i n g = " U T F - 1 6 " ? > < G e m i n i   x m l n s = " h t t p : / / g e m i n i / p i v o t c u s t o m i z a t i o n / I s S a n d b o x E m b e d d e d " > < C u s t o m C o n t e n t > < ! [ C D A T A [ y e s ] ] > < / C u s t o m C o n t e n t > < / G e m i n i > 
</file>

<file path=customXml/item22.xml>��< ? x m l   v e r s i o n = " 1 . 0 "   e n c o d i n g = " u t f - 1 6 " ? > < D a t a M a s h u p   s q m i d = " 9 5 4 1 e 8 d e - 0 9 9 1 - 4 5 e 3 - 9 1 b 2 - b 8 0 1 6 b 6 2 a 9 0 1 "   x m l n s = " h t t p : / / s c h e m a s . m i c r o s o f t . c o m / D a t a M a s h u p " > A A A A A M 0 H A A B Q S w M E F A A C A A g A m I g c W X 5 I I F 6 k A A A A 9 g A A A B I A H A B D b 2 5 m a W c v U G F j a 2 F n Z S 5 4 b W w g o h g A K K A U A A A A A A A A A A A A A A A A A A A A A A A A A A A A h Y 9 L C s I w G I S v U r J v X k W Q 8 j d d u L U g F M V t S G M N t q k 0 q e n d X H g k r 2 B F q + 5 c z s w 3 M H O / 3 i A f 2 y a 6 6 N 6 Z z m a I Y Y o i b V V X G V t n a P C H e I l y A R u p T r L W 0 Q R b l 4 7 O Z O j o / T k l J I S A Q 4 K 7 v i a c U k b 2 x b p U R 9 3 K 2 F j n p V U a f V r V / x Y S s H u N E R y z h O E F 5 Z g C m U 0 o j P 0 C f N r 7 T H 9 M W A 2 N H 3 o t t I 2 3 J Z B Z A n l / E A 9 Q S w M E F A A C A A g A m I g c 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J i I H F n 8 G R 0 7 x w Q A A F U T A A A T A B w A R m 9 y b X V s Y X M v U 2 V j d G l v b j E u b S C i G A A o o B Q A A A A A A A A A A A A A A A A A A A A A A A A A A A D F W G 1 P G z k Q / o 7 E f 7 C M V G 2 k v R y b A O q 1 l 0 o 0 0 C u 6 N k I k d y e U o M h k X b L N x o 5 2 v R A a 8 d 9 v v C + s v b Y h o O o O R Q L G s 8 / M P P P i 2 a R 0 J i L O 0 L D 4 H b z f 3 d n d S e c k o S E a w q 8 F E Y L M F i n q o Z i K 3 R 0 E P 0 O e J T M K k t P 1 j M b t f 3 i y u O Z 8 4 X 2 K Y t r u c y Y o E 6 m H T 9 5 N T k 7 P z y a r h H 8 H 9 I k K 1 1 7 H 6 R q 3 f M S y O P a R S D L a 8 k t 0 R W 0 6 n F M q w F J h c j M + E 3 T Z w 6 o K 9 v + M W C h l o I m v H s Y n R J C r E m s P n y d 8 y Q U E 8 5 m S k C Y p B r A R u Q Z H y 5 N S 7 p l m f T Q u d Y 7 j e D g j M U n S n v T 0 q v U I 3 5 8 T d g P o o / s V r a F H C W H p N 5 4 s + z z O l k w e p p 7 F F 3 + z w X 2 S U j T I l t c 0 w U A E q C J B 1 + L B R x u c o z a F f Z 4 x k d w b 8 u O E E k P 4 h c + I z K u p D e m + j Y Q J M y B L 0 + a Q r k 2 E G 1 P v j H 3 P L K 4 N 6 B 1 y H M l S W y D v 8 t d B y 7 S 6 o r O I p s h i 5 p a m I r o h g i c I P k V 1 m E w B t S E R j w f y b x E t 6 e P h I + 1 n T B w d t C X d + R m j d 2 l h 2 0 w J P I 9 + Q X 2 + M m P p Z 6 n g y 3 Z Q H R B 2 r 8 i b U i B F O m M j q w y 8 o 5 0 9 1 F V 3 Q V c x m U E h / U 3 i T K m 7 U p 5 L v U Z x + n j A B U o F c B D C P / v Y L 7 W T 6 r E R W P G L v C q 2 o K k F l d P g g t 8 p 3 T O k M f S 0 l H m G P z 6 i Z D b X m l p 3 J n i 2 V X S r s k + a 5 e a k I 9 i K D 0 g S f m P n I V c 3 i T g O Q 3 g W x l s Y y Y 4 i M S p c r s 2 B R i E y K J E l U Z V H p + I n + o Y k 5 f n E J B F L v T F Y v A L F N 7 i F x J w y t I 9 o D N P B q e g 3 F H O 5 n f L O s 5 Q 7 4 8 u n V O 2 7 0 i u u M g k c d a I 7 Z C 2 T C 8 p g A I W l 7 V T N p T w o x c 0 K C Z p O y i 6 a 5 g k 0 M 1 h 0 o y N r u n U A A h D 0 R 8 K z F V L y N i 7 h r 9 C H H g q g p U N F 9 D u I O k V e M O r P o z i c c x 7 i 3 I k q n z p A 1 4 L w m x x s t a g H O S 4 g R x S c B K c u K d x H T 6 B 2 9 k 3 U 7 m E J c g m X y A 0 6 D r N Y P A H R P T I h D i s / v k Z h G F M E 8 j I 2 B 8 i h h Z + j y o + v R G Q J L R y p W X I g H V n c e V u 5 M 6 Q s 4 k n 1 v B 3 g r S 1 V + x X C a R z S G K 4 o D Q J n b M H 4 H c O O U u 8 6 S l 2 r t W c H Y v d l A 7 F b T c S 6 M q 2 D U X u o s 0 V T d u 2 u q s E E 9 s 5 p m I L G y R c q d F x s V H C / T 9 X B N 9 7 T b n 7 I x A c o S l x m Y o B L 8 i 9 d t B 9 s Q X v g m j B L f m u f M P L A M W E O g H L N Z R f N h 8 4 7 U j d b + u Y B E x a m Z M P L 6 P N 6 9 c b K T l B Q p d z l j y W t a z A u S o V W a 3 c n Y g 5 n 1 X 1 / r 1 i i A + R 1 W v g V C 3 / / 3 e S v F P b a y e f z y Q n 0 T M x J m E 6 K x Q / B k k 7 X c u 2 3 b / 2 q 7 b z E q o 1 f 7 q M 9 1 b H X r / i 6 j f 9 m v S + j N 7 a 8 j z y 8 R + c k E S k q X j r g O c u e G + a L t / 3 K 3 f q q 1 P f A T Y 2 L o z I 3 I X a O D W c 5 N 2 9 K 5 9 w o r K l T I 5 f Y R 4 f 0 q n I v y D 9 1 8 M 7 Q A 3 f s q g t a 6 E V i o N U g c r U / D G j 9 j V j W T / C z e + M j u f 9 B k B e 0 n n w t l q a n e Z S W F 2 J 5 W L 0 K 5 z p m n 7 y g m F V j d R W / 5 L 2 u r u / G 5 a R y r X l k n 0 T d n z + J t m F b H R X F t w H Y Q X o + k 5 7 + D u J F U 8 S w m 2 + 2 u U p g s F z I O w 5 5 d 6 u 9 Y I u 1 4 P / t 7 l c 0 d x R O i 9 E 2 7 W J 9 Z G 5 5 9 x v j b a N j N k a G j v r + X 1 B L A Q I t A B Q A A g A I A J i I H F l + S C B e p A A A A P Y A A A A S A A A A A A A A A A A A A A A A A A A A A A B D b 2 5 m a W c v U G F j a 2 F n Z S 5 4 b W x Q S w E C L Q A U A A I A C A C Y i B x Z D 8 r p q 6 Q A A A D p A A A A E w A A A A A A A A A A A A A A A A D w A A A A W 0 N v b n R l b n R f V H l w Z X N d L n h t b F B L A Q I t A B Q A A g A I A J i I H F n 8 G R 0 7 x w Q A A F U T A A A T A A A A A A A A A A A A A A A A A O E B A A B G b 3 J t d W x h c y 9 T Z W N 0 a W 9 u M S 5 t U E s F B g A A A A A D A A M A w g A A A P U G 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v x A A A A A A A A A 2 k A 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o Y X J r Y X R 0 Y W N r c z w v S X R l b V B h d G g + P C 9 J d G V t T G 9 j Y X R p b 2 4 + P F N 0 Y W J s Z U V u d H J p Z X M + P E V u d H J 5 I F R 5 c G U 9 I k l z U H J p d m F 0 Z S I g V m F s d W U 9 I m w w I i A v P j x F b n R y e S B U e X B l P S J R d W V y e U l E I i B W Y W x 1 Z T 0 i c 2 M 5 O D M 4 N j A 4 L T d i N m I t N D U 1 Y y 1 i N W M y L W F i M 2 Z j N W I 4 M j E 5 Z C I g L z 4 8 R W 5 0 c n k g V H l w Z T 0 i R m l s b E V u Y W J s Z W Q i I F Z h b H V l P S J s M S I g L z 4 8 R W 5 0 c n k g V H l w Z T 0 i R m l s b E x h c 3 R V c G R h d G V k I i B W Y W x 1 Z T 0 i Z D I w M j Q t M D g t M j d U M D A 6 N T M 6 N T g u M D A 1 N D A 5 N l o i I C 8 + P E V u d H J 5 I F R 5 c G U 9 I k J 1 Z m Z l c k 5 l e H R S Z W Z y Z X N o I i B W Y W x 1 Z T 0 i b D E i I C 8 + P E V u d H J 5 I F R 5 c G U 9 I l J l c 3 V s d F R 5 c G U i I F Z h b H V l P S J z V G F i b G U i I C 8 + P E V u d H J 5 I F R 5 c G U 9 I k 5 h b W V V c G R h d G V k Q W Z 0 Z X J G a W x s I i B W Y W x 1 Z T 0 i b D A i I C 8 + P E V u d H J 5 I F R 5 c G U 9 I k 5 h d m l n Y X R p b 2 5 T d G V w T m F t Z S I g V m F s d W U 9 I n N O Y X Z p Z 2 F 0 a W 9 u I i A v P j x F b n R y e S B U e X B l P S J G a W x s U 3 R h d H V z I i B W Y W x 1 Z T 0 i c 0 N v b X B s Z X R l I i A v P j x F b n R y e S B U e X B l P S J G a W x s Z W R D b 2 1 w b G V 0 Z V J l c 3 V s d F R v V 2 9 y a 3 N o Z W V 0 I i B W Y W x 1 Z T 0 i b D E i I C 8 + P E V u d H J 5 I F R 5 c G U 9 I k Z p b G x D b 2 x 1 b W 5 O Y W 1 l c y I g V m F s d W U 9 I n N b J n F 1 b 3 Q 7 Q 2 F z Z S B O d W 1 i Z X I m c X V v d D s s J n F 1 b 3 Q 7 V H l w Z S Z x d W 9 0 O y w m c X V v d D t D b 3 V u d H J 5 J n F 1 b 3 Q 7 L C Z x d W 9 0 O 0 F y Z W E m c X V v d D s s J n F 1 b 3 Q 7 T G 9 j Y X R p b 2 4 m c X V v d D s s J n F 1 b 3 Q 7 Q W N 0 a X Z p d H k m c X V v d D s s J n F 1 b 3 Q 7 T m F t Z S Z x d W 9 0 O y w m c X V v d D t T Z X g m c X V v d D s s J n F 1 b 3 Q 7 Q W d l J n F 1 b 3 Q 7 L C Z x d W 9 0 O 0 l u a n V y e S Z x d W 9 0 O y w m c X V v d D t O Z X c g S W 5 q d X J 5 J n F 1 b 3 Q 7 L C Z x d W 9 0 O 1 N w Z W N p Z X M g J n F 1 b 3 Q 7 L C Z x d W 9 0 O 0 l u d m V z d G l n Y X R v c i B v c i B T b 3 V y Y 2 U m c X V v d D s s J n F 1 b 3 Q 7 Q 2 F z Z W R h d G U m c X V v d D s s J n F 1 b 3 Q 7 Q 2 F z Z U 5 1 b W J l c i Z x d W 9 0 O y w m c X V v d D t u Z X d z c G V j a W V z J n F 1 b 3 Q 7 L C Z x d W 9 0 O 1 R p b W U g L S B D b 3 B 5 J n F 1 b 3 Q 7 L C Z x d W 9 0 O 0 N 1 c 3 R v b S 4 x J n F 1 b 3 Q 7 L C Z x d W 9 0 O 0 N 1 c 3 R v b S Z x d W 9 0 O y w m c X V v d D t O Z X d 0 a W 1 l J n F 1 b 3 Q 7 L C Z x d W 9 0 O 0 5 l d 1 N w Z W N p Z X M y J n F 1 b 3 Q 7 L C Z x d W 9 0 O 0 5 l d 1 9 B Z 2 U m c X V v d D s s J n F 1 b 3 Q 7 Q W d l I E d y b 3 V w I C Z x d W 9 0 O y w m c X V v d D t T a G F y a y B B d H R h Y 2 t z W S 9 O X z I m c X V v d D t d I i A v P j x F b n R y e S B U e X B l P S J G a W x s Q 2 9 s d W 1 u V H l w Z X M i I F Z h b H V l P S J z Q m d Z R 0 J n W U d C Z 1 l H Q m d Z R 0 J n Y 0 R C Z 1 l B Q U F Z R 0 F 3 W U E i I C 8 + P E V u d H J 5 I F R 5 c G U 9 I k Z p b G x U Y X J n Z X Q i I F Z h b H V l P S J z U 2 h h c m t h d H R h Y 2 t z I i A v P j x F b n R y e S B U e X B l P S J G a W x s V G 9 E Y X R h T W 9 k Z W x F b m F i b G V k I i B W Y W x 1 Z T 0 i b D A i I C 8 + P E V u d H J 5 I F R 5 c G U 9 I k Z p b G x P Y m p l Y 3 R U e X B l I i B W Y W x 1 Z T 0 i c 1 R h Y m x l I i A v P j x F b n R y e S B U e X B l P S J G a W x s R X J y b 3 J D b 3 V u d C I g V m F s d W U 9 I m w w I i A v P j x F b n R y e S B U e X B l P S J G a W x s R X J y b 3 J D b 2 R l I i B W Y W x 1 Z T 0 i c 1 V u a 2 5 v d 2 4 i I C 8 + P E V u d H J 5 I F R 5 c G U 9 I k Z p b G x D b 3 V u d C I g V m F s d W U 9 I m w z O D k i I C 8 + P E V u d H J 5 I F R 5 c G U 9 I k F k Z G V k V G 9 E Y X R h T W 9 k Z W w i I F Z h b H V l P S J s M C I g L z 4 8 R W 5 0 c n k g V H l w Z T 0 i U m V s Y X R p b 2 5 z a G l w S W 5 m b 0 N v b n R h a W 5 l c i I g V m F s d W U 9 I n N 7 J n F 1 b 3 Q 7 Y 2 9 s d W 1 u Q 2 9 1 b n Q m c X V v d D s 6 M j Q s J n F 1 b 3 Q 7 a 2 V 5 Q 2 9 s d W 1 u T m F t Z X M m c X V v d D s 6 W 1 0 s J n F 1 b 3 Q 7 c X V l c n l S Z W x h d G l v b n N o a X B z J n F 1 b 3 Q 7 O l t d L C Z x d W 9 0 O 2 N v b H V t b k l k Z W 5 0 a X R p Z X M m c X V v d D s 6 W y Z x d W 9 0 O 1 N l Y 3 R p b 2 4 x L 1 N o Y X J r Y X R 0 Y W N r c y 9 B d X R v U m V t b 3 Z l Z E N v b H V t b n M x L n t D Y X N l I E 5 1 b W J l c i w w f S Z x d W 9 0 O y w m c X V v d D t T Z W N 0 a W 9 u M S 9 T a G F y a 2 F 0 d G F j a 3 M v Q X V 0 b 1 J l b W 9 2 Z W R D b 2 x 1 b W 5 z M S 5 7 V H l w Z S w x f S Z x d W 9 0 O y w m c X V v d D t T Z W N 0 a W 9 u M S 9 T a G F y a 2 F 0 d G F j a 3 M v Q X V 0 b 1 J l b W 9 2 Z W R D b 2 x 1 b W 5 z M S 5 7 Q 2 9 1 b n R y e S w y f S Z x d W 9 0 O y w m c X V v d D t T Z W N 0 a W 9 u M S 9 T a G F y a 2 F 0 d G F j a 3 M v Q X V 0 b 1 J l b W 9 2 Z W R D b 2 x 1 b W 5 z M S 5 7 Q X J l Y S w z f S Z x d W 9 0 O y w m c X V v d D t T Z W N 0 a W 9 u M S 9 T a G F y a 2 F 0 d G F j a 3 M v Q X V 0 b 1 J l b W 9 2 Z W R D b 2 x 1 b W 5 z M S 5 7 T G 9 j Y X R p b 2 4 s N H 0 m c X V v d D s s J n F 1 b 3 Q 7 U 2 V j d G l v b j E v U 2 h h c m t h d H R h Y 2 t z L 0 F 1 d G 9 S Z W 1 v d m V k Q 2 9 s d W 1 u c z E u e 0 F j d G l 2 a X R 5 L D V 9 J n F 1 b 3 Q 7 L C Z x d W 9 0 O 1 N l Y 3 R p b 2 4 x L 1 N o Y X J r Y X R 0 Y W N r c y 9 B d X R v U m V t b 3 Z l Z E N v b H V t b n M x L n t O Y W 1 l L D Z 9 J n F 1 b 3 Q 7 L C Z x d W 9 0 O 1 N l Y 3 R p b 2 4 x L 1 N o Y X J r Y X R 0 Y W N r c y 9 B d X R v U m V t b 3 Z l Z E N v b H V t b n M x L n t T Z X g s N 3 0 m c X V v d D s s J n F 1 b 3 Q 7 U 2 V j d G l v b j E v U 2 h h c m t h d H R h Y 2 t z L 0 F 1 d G 9 S Z W 1 v d m V k Q 2 9 s d W 1 u c z E u e 0 F n Z S w 4 f S Z x d W 9 0 O y w m c X V v d D t T Z W N 0 a W 9 u M S 9 T a G F y a 2 F 0 d G F j a 3 M v Q X V 0 b 1 J l b W 9 2 Z W R D b 2 x 1 b W 5 z M S 5 7 S W 5 q d X J 5 L D l 9 J n F 1 b 3 Q 7 L C Z x d W 9 0 O 1 N l Y 3 R p b 2 4 x L 1 N o Y X J r Y X R 0 Y W N r c y 9 B d X R v U m V t b 3 Z l Z E N v b H V t b n M x L n t O Z X c g S W 5 q d X J 5 L D E w f S Z x d W 9 0 O y w m c X V v d D t T Z W N 0 a W 9 u M S 9 T a G F y a 2 F 0 d G F j a 3 M v Q X V 0 b 1 J l b W 9 2 Z W R D b 2 x 1 b W 5 z M S 5 7 U 3 B l Y 2 l l c y A s M T F 9 J n F 1 b 3 Q 7 L C Z x d W 9 0 O 1 N l Y 3 R p b 2 4 x L 1 N o Y X J r Y X R 0 Y W N r c y 9 B d X R v U m V t b 3 Z l Z E N v b H V t b n M x L n t J b n Z l c 3 R p Z 2 F 0 b 3 I g b 3 I g U 2 9 1 c m N l L D E y f S Z x d W 9 0 O y w m c X V v d D t T Z W N 0 a W 9 u M S 9 T a G F y a 2 F 0 d G F j a 3 M v Q X V 0 b 1 J l b W 9 2 Z W R D b 2 x 1 b W 5 z M S 5 7 Q 2 F z Z W R h d G U s M T N 9 J n F 1 b 3 Q 7 L C Z x d W 9 0 O 1 N l Y 3 R p b 2 4 x L 1 N o Y X J r Y X R 0 Y W N r c y 9 B d X R v U m V t b 3 Z l Z E N v b H V t b n M x L n t D Y X N l T n V t Y m V y L D E 0 f S Z x d W 9 0 O y w m c X V v d D t T Z W N 0 a W 9 u M S 9 T a G F y a 2 F 0 d G F j a 3 M v Q X V 0 b 1 J l b W 9 2 Z W R D b 2 x 1 b W 5 z M S 5 7 b m V 3 c 3 B l Y 2 l l c y w x N X 0 m c X V v d D s s J n F 1 b 3 Q 7 U 2 V j d G l v b j E v U 2 h h c m t h d H R h Y 2 t z L 0 F 1 d G 9 S Z W 1 v d m V k Q 2 9 s d W 1 u c z E u e 1 R p b W U g L S B D b 3 B 5 L D E 2 f S Z x d W 9 0 O y w m c X V v d D t T Z W N 0 a W 9 u M S 9 T a G F y a 2 F 0 d G F j a 3 M v Q X V 0 b 1 J l b W 9 2 Z W R D b 2 x 1 b W 5 z M S 5 7 Q 3 V z d G 9 t L j E s M T d 9 J n F 1 b 3 Q 7 L C Z x d W 9 0 O 1 N l Y 3 R p b 2 4 x L 1 N o Y X J r Y X R 0 Y W N r c y 9 B d X R v U m V t b 3 Z l Z E N v b H V t b n M x L n t D d X N 0 b 2 0 s M T h 9 J n F 1 b 3 Q 7 L C Z x d W 9 0 O 1 N l Y 3 R p b 2 4 x L 1 N o Y X J r Y X R 0 Y W N r c y 9 B d X R v U m V t b 3 Z l Z E N v b H V t b n M x L n t O Z X d 0 a W 1 l L D E 5 f S Z x d W 9 0 O y w m c X V v d D t T Z W N 0 a W 9 u M S 9 T a G F y a 2 F 0 d G F j a 3 M v Q X V 0 b 1 J l b W 9 2 Z W R D b 2 x 1 b W 5 z M S 5 7 T m V 3 U 3 B l Y 2 l l c z I s M j B 9 J n F 1 b 3 Q 7 L C Z x d W 9 0 O 1 N l Y 3 R p b 2 4 x L 1 N o Y X J r Y X R 0 Y W N r c y 9 B d X R v U m V t b 3 Z l Z E N v b H V t b n M x L n t O Z X d f Q W d l L D I x f S Z x d W 9 0 O y w m c X V v d D t T Z W N 0 a W 9 u M S 9 T a G F y a 2 F 0 d G F j a 3 M v Q X V 0 b 1 J l b W 9 2 Z W R D b 2 x 1 b W 5 z M S 5 7 Q W d l I E d y b 3 V w I C w y M n 0 m c X V v d D s s J n F 1 b 3 Q 7 U 2 V j d G l v b j E v U 2 h h c m t h d H R h Y 2 t z L 0 F 1 d G 9 S Z W 1 v d m V k Q 2 9 s d W 1 u c z E u e 1 N o Y X J r I E F 0 d G F j a 3 N Z L 0 5 f M i w y M 3 0 m c X V v d D t d L C Z x d W 9 0 O 0 N v b H V t b k N v d W 5 0 J n F 1 b 3 Q 7 O j I 0 L C Z x d W 9 0 O 0 t l e U N v b H V t b k 5 h b W V z J n F 1 b 3 Q 7 O l t d L C Z x d W 9 0 O 0 N v b H V t b k l k Z W 5 0 a X R p Z X M m c X V v d D s 6 W y Z x d W 9 0 O 1 N l Y 3 R p b 2 4 x L 1 N o Y X J r Y X R 0 Y W N r c y 9 B d X R v U m V t b 3 Z l Z E N v b H V t b n M x L n t D Y X N l I E 5 1 b W J l c i w w f S Z x d W 9 0 O y w m c X V v d D t T Z W N 0 a W 9 u M S 9 T a G F y a 2 F 0 d G F j a 3 M v Q X V 0 b 1 J l b W 9 2 Z W R D b 2 x 1 b W 5 z M S 5 7 V H l w Z S w x f S Z x d W 9 0 O y w m c X V v d D t T Z W N 0 a W 9 u M S 9 T a G F y a 2 F 0 d G F j a 3 M v Q X V 0 b 1 J l b W 9 2 Z W R D b 2 x 1 b W 5 z M S 5 7 Q 2 9 1 b n R y e S w y f S Z x d W 9 0 O y w m c X V v d D t T Z W N 0 a W 9 u M S 9 T a G F y a 2 F 0 d G F j a 3 M v Q X V 0 b 1 J l b W 9 2 Z W R D b 2 x 1 b W 5 z M S 5 7 Q X J l Y S w z f S Z x d W 9 0 O y w m c X V v d D t T Z W N 0 a W 9 u M S 9 T a G F y a 2 F 0 d G F j a 3 M v Q X V 0 b 1 J l b W 9 2 Z W R D b 2 x 1 b W 5 z M S 5 7 T G 9 j Y X R p b 2 4 s N H 0 m c X V v d D s s J n F 1 b 3 Q 7 U 2 V j d G l v b j E v U 2 h h c m t h d H R h Y 2 t z L 0 F 1 d G 9 S Z W 1 v d m V k Q 2 9 s d W 1 u c z E u e 0 F j d G l 2 a X R 5 L D V 9 J n F 1 b 3 Q 7 L C Z x d W 9 0 O 1 N l Y 3 R p b 2 4 x L 1 N o Y X J r Y X R 0 Y W N r c y 9 B d X R v U m V t b 3 Z l Z E N v b H V t b n M x L n t O Y W 1 l L D Z 9 J n F 1 b 3 Q 7 L C Z x d W 9 0 O 1 N l Y 3 R p b 2 4 x L 1 N o Y X J r Y X R 0 Y W N r c y 9 B d X R v U m V t b 3 Z l Z E N v b H V t b n M x L n t T Z X g s N 3 0 m c X V v d D s s J n F 1 b 3 Q 7 U 2 V j d G l v b j E v U 2 h h c m t h d H R h Y 2 t z L 0 F 1 d G 9 S Z W 1 v d m V k Q 2 9 s d W 1 u c z E u e 0 F n Z S w 4 f S Z x d W 9 0 O y w m c X V v d D t T Z W N 0 a W 9 u M S 9 T a G F y a 2 F 0 d G F j a 3 M v Q X V 0 b 1 J l b W 9 2 Z W R D b 2 x 1 b W 5 z M S 5 7 S W 5 q d X J 5 L D l 9 J n F 1 b 3 Q 7 L C Z x d W 9 0 O 1 N l Y 3 R p b 2 4 x L 1 N o Y X J r Y X R 0 Y W N r c y 9 B d X R v U m V t b 3 Z l Z E N v b H V t b n M x L n t O Z X c g S W 5 q d X J 5 L D E w f S Z x d W 9 0 O y w m c X V v d D t T Z W N 0 a W 9 u M S 9 T a G F y a 2 F 0 d G F j a 3 M v Q X V 0 b 1 J l b W 9 2 Z W R D b 2 x 1 b W 5 z M S 5 7 U 3 B l Y 2 l l c y A s M T F 9 J n F 1 b 3 Q 7 L C Z x d W 9 0 O 1 N l Y 3 R p b 2 4 x L 1 N o Y X J r Y X R 0 Y W N r c y 9 B d X R v U m V t b 3 Z l Z E N v b H V t b n M x L n t J b n Z l c 3 R p Z 2 F 0 b 3 I g b 3 I g U 2 9 1 c m N l L D E y f S Z x d W 9 0 O y w m c X V v d D t T Z W N 0 a W 9 u M S 9 T a G F y a 2 F 0 d G F j a 3 M v Q X V 0 b 1 J l b W 9 2 Z W R D b 2 x 1 b W 5 z M S 5 7 Q 2 F z Z W R h d G U s M T N 9 J n F 1 b 3 Q 7 L C Z x d W 9 0 O 1 N l Y 3 R p b 2 4 x L 1 N o Y X J r Y X R 0 Y W N r c y 9 B d X R v U m V t b 3 Z l Z E N v b H V t b n M x L n t D Y X N l T n V t Y m V y L D E 0 f S Z x d W 9 0 O y w m c X V v d D t T Z W N 0 a W 9 u M S 9 T a G F y a 2 F 0 d G F j a 3 M v Q X V 0 b 1 J l b W 9 2 Z W R D b 2 x 1 b W 5 z M S 5 7 b m V 3 c 3 B l Y 2 l l c y w x N X 0 m c X V v d D s s J n F 1 b 3 Q 7 U 2 V j d G l v b j E v U 2 h h c m t h d H R h Y 2 t z L 0 F 1 d G 9 S Z W 1 v d m V k Q 2 9 s d W 1 u c z E u e 1 R p b W U g L S B D b 3 B 5 L D E 2 f S Z x d W 9 0 O y w m c X V v d D t T Z W N 0 a W 9 u M S 9 T a G F y a 2 F 0 d G F j a 3 M v Q X V 0 b 1 J l b W 9 2 Z W R D b 2 x 1 b W 5 z M S 5 7 Q 3 V z d G 9 t L j E s M T d 9 J n F 1 b 3 Q 7 L C Z x d W 9 0 O 1 N l Y 3 R p b 2 4 x L 1 N o Y X J r Y X R 0 Y W N r c y 9 B d X R v U m V t b 3 Z l Z E N v b H V t b n M x L n t D d X N 0 b 2 0 s M T h 9 J n F 1 b 3 Q 7 L C Z x d W 9 0 O 1 N l Y 3 R p b 2 4 x L 1 N o Y X J r Y X R 0 Y W N r c y 9 B d X R v U m V t b 3 Z l Z E N v b H V t b n M x L n t O Z X d 0 a W 1 l L D E 5 f S Z x d W 9 0 O y w m c X V v d D t T Z W N 0 a W 9 u M S 9 T a G F y a 2 F 0 d G F j a 3 M v Q X V 0 b 1 J l b W 9 2 Z W R D b 2 x 1 b W 5 z M S 5 7 T m V 3 U 3 B l Y 2 l l c z I s M j B 9 J n F 1 b 3 Q 7 L C Z x d W 9 0 O 1 N l Y 3 R p b 2 4 x L 1 N o Y X J r Y X R 0 Y W N r c y 9 B d X R v U m V t b 3 Z l Z E N v b H V t b n M x L n t O Z X d f Q W d l L D I x f S Z x d W 9 0 O y w m c X V v d D t T Z W N 0 a W 9 u M S 9 T a G F y a 2 F 0 d G F j a 3 M v Q X V 0 b 1 J l b W 9 2 Z W R D b 2 x 1 b W 5 z M S 5 7 Q W d l I E d y b 3 V w I C w y M n 0 m c X V v d D s s J n F 1 b 3 Q 7 U 2 V j d G l v b j E v U 2 h h c m t h d H R h Y 2 t z L 0 F 1 d G 9 S Z W 1 v d m V k Q 2 9 s d W 1 u c z E u e 1 N o Y X J r I E F 0 d G F j a 3 N Z L 0 5 f M i w y M 3 0 m c X V v d D t d L C Z x d W 9 0 O 1 J l b G F 0 a W 9 u c 2 h p c E l u Z m 8 m c X V v d D s 6 W 1 1 9 I i A v P j w v U 3 R h Y m x l R W 5 0 c m l l c z 4 8 L 0 l 0 Z W 0 + P E l 0 Z W 0 + P E l 0 Z W 1 M b 2 N h d G l v b j 4 8 S X R l b V R 5 c G U + R m 9 y b X V s Y T w v S X R l b V R 5 c G U + P E l 0 Z W 1 Q Y X R o P l N l Y 3 R p b 2 4 x L 1 N o Y X J r Y X R 0 Y W N r c y 9 T b 3 V y Y 2 U 8 L 0 l 0 Z W 1 Q Y X R o P j w v S X R l b U x v Y 2 F 0 a W 9 u P j x T d G F i b G V F b n R y a W V z I C 8 + P C 9 J d G V t P j x J d G V t P j x J d G V t T G 9 j Y X R p b 2 4 + P E l 0 Z W 1 U e X B l P k Z v c m 1 1 b G E 8 L 0 l 0 Z W 1 U e X B l P j x J d G V t U G F 0 a D 5 T Z W N 0 a W 9 u M S 9 T a G F y a 2 F 0 d G F j a 3 M v U 2 h h c m t h d H R h Y 2 t z X 1 N o Z W V 0 P C 9 J d G V t U G F 0 a D 4 8 L 0 l 0 Z W 1 M b 2 N h d G l v b j 4 8 U 3 R h Y m x l R W 5 0 c m l l c y A v P j w v S X R l b T 4 8 S X R l b T 4 8 S X R l b U x v Y 2 F 0 a W 9 u P j x J d G V t V H l w Z T 5 G b 3 J t d W x h P C 9 J d G V t V H l w Z T 4 8 S X R l b V B h d G g + U 2 V j d G l v b j E v U 2 h h c m t h d H R h Y 2 t z L 1 B y b 2 1 v d G V k J T I w S G V h Z G V y c z w v S X R l b V B h d G g + P C 9 J d G V t T G 9 j Y X R p b 2 4 + P F N 0 Y W J s Z U V u d H J p Z X M g L z 4 8 L 0 l 0 Z W 0 + P E l 0 Z W 0 + P E l 0 Z W 1 M b 2 N h d G l v b j 4 8 S X R l b V R 5 c G U + R m 9 y b X V s Y T w v S X R l b V R 5 c G U + P E l 0 Z W 1 Q Y X R o P l N l Y 3 R p b 2 4 x L 1 N o Y X J r Y X R 0 Y W N r c y 9 D a G F u Z 2 V k J T I w V H l w Z T w v S X R l b V B h d G g + P C 9 J d G V t T G 9 j Y X R p b 2 4 + P F N 0 Y W J s Z U V u d H J p Z X M g L z 4 8 L 0 l 0 Z W 0 + P E l 0 Z W 0 + P E l 0 Z W 1 M b 2 N h d G l v b j 4 8 S X R l b V R 5 c G U + R m 9 y b X V s Y T w v S X R l b V R 5 c G U + P E l 0 Z W 1 Q Y X R o P l N l Y 3 R p b 2 4 x L 1 N o Z W V 0 M S U y M C g y K T w v S X R l b V B h d G g + P C 9 J d G V t T G 9 j Y X R p b 2 4 + P F N 0 Y W J s Z U V u d H J p Z X M + P E V u d H J 5 I F R 5 c G U 9 I k l z U H J p d m F 0 Z S I g V m F s d W U 9 I m w w I i A v P j x F b n R y e S B U e X B l P S J R d W V y e U l E I i B W Y W x 1 Z T 0 i c 2 J l M 2 F k M 2 U z L T c 1 N T Y t N D V i Z C 0 4 Z j A w L W Q 2 M T k 0 Z W U 5 O W J i 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2 h l Z X Q x X 1 8 y I i A v P j x F b n R y e S B U e X B l P S J G a W x s Z W R D b 2 1 w b G V 0 Z V J l c 3 V s d F R v V 2 9 y a 3 N o Z W V 0 I i B W Y W x 1 Z T 0 i b D E i I C 8 + P E V u d H J 5 I F R 5 c G U 9 I k Z p b G x D b 2 x 1 b W 5 O Y W 1 l c y I g V m F s d W U 9 I n N b J n F 1 b 3 Q 7 S W 5 q d X J 5 I C Z x d W 9 0 O y w m c X V v d D t C b 2 R 5 I F B h c n R z I G F 0 d G F j a 2 V k I C Z x d W 9 0 O y w m c X V v d D t p b m p 1 c n k g a W Q m c X V v d D s s J n F 1 b 3 Q 7 S W 5 q d X J 5 X z I m c X V v d D t d I i A v P j x F b n R y e S B U e X B l P S J G a W x s Q 2 9 s d W 1 u V H l w Z X M i I F Z h b H V l P S J z Q m d Z R E F 3 P T 0 i I C 8 + P E V u d H J 5 I F R 5 c G U 9 I k Z p b G x M Y X N 0 V X B k Y X R l Z C I g V m F s d W U 9 I m Q y M D I 0 L T A 4 L T I 3 V D A w O j U z O j U 3 L j k y M D U w N z l a I i A v P j x F b n R y e S B U e X B l P S J G a W x s U 3 R h d H V z I i B W Y W x 1 Z T 0 i c 0 N v b X B s Z X R l I i A v P j x F b n R y e S B U e X B l P S J G a W x s R X J y b 3 J D b 3 V u d C I g V m F s d W U 9 I m w w I i A v P j x F b n R y e S B U e X B l P S J G a W x s R X J y b 3 J D b 2 R l I i B W Y W x 1 Z T 0 i c 1 V u a 2 5 v d 2 4 i I C 8 + P E V u d H J 5 I F R 5 c G U 9 I k Z p b G x D b 3 V u d C I g V m F s d W U 9 I m w 0 O D E 1 I i A v P j x F b n R y e S B U e X B l P S J B Z G R l Z F R v R G F 0 Y U 1 v Z G V s I i B W Y W x 1 Z T 0 i b D A i I C 8 + P E V u d H J 5 I F R 5 c G U 9 I l J l b G F 0 a W 9 u c 2 h p c E l u Z m 9 D b 2 5 0 Y W l u Z X I i I F Z h b H V l P S J z e y Z x d W 9 0 O 2 N v b H V t b k N v d W 5 0 J n F 1 b 3 Q 7 O j Q s J n F 1 b 3 Q 7 a 2 V 5 Q 2 9 s d W 1 u T m F t Z X M m c X V v d D s 6 W 1 0 s J n F 1 b 3 Q 7 c X V l c n l S Z W x h d G l v b n N o a X B z J n F 1 b 3 Q 7 O l t d L C Z x d W 9 0 O 2 N v b H V t b k l k Z W 5 0 a X R p Z X M m c X V v d D s 6 W y Z x d W 9 0 O 1 N l Y 3 R p b 2 4 x L 1 N o Z W V 0 M S A o M i k v Q X V 0 b 1 J l b W 9 2 Z W R D b 2 x 1 b W 5 z M S 5 7 S W 5 q d X J 5 I C w w f S Z x d W 9 0 O y w m c X V v d D t T Z W N 0 a W 9 u M S 9 T a G V l d D E g K D I p L 0 F 1 d G 9 S Z W 1 v d m V k Q 2 9 s d W 1 u c z E u e 0 J v Z H k g U G F y d H M g Y X R 0 Y W N r Z W Q g L D F 9 J n F 1 b 3 Q 7 L C Z x d W 9 0 O 1 N l Y 3 R p b 2 4 x L 1 N o Z W V 0 M S A o M i k v Q X V 0 b 1 J l b W 9 2 Z W R D b 2 x 1 b W 5 z M S 5 7 a W 5 q d X J 5 I G l k L D J 9 J n F 1 b 3 Q 7 L C Z x d W 9 0 O 1 N l Y 3 R p b 2 4 x L 1 N o Z W V 0 M S A o M i k v Q X V 0 b 1 J l b W 9 2 Z W R D b 2 x 1 b W 5 z M S 5 7 S W 5 q d X J 5 X z I s M 3 0 m c X V v d D t d L C Z x d W 9 0 O 0 N v b H V t b k N v d W 5 0 J n F 1 b 3 Q 7 O j Q s J n F 1 b 3 Q 7 S 2 V 5 Q 2 9 s d W 1 u T m F t Z X M m c X V v d D s 6 W 1 0 s J n F 1 b 3 Q 7 Q 2 9 s d W 1 u S W R l b n R p d G l l c y Z x d W 9 0 O z p b J n F 1 b 3 Q 7 U 2 V j d G l v b j E v U 2 h l Z X Q x I C g y K S 9 B d X R v U m V t b 3 Z l Z E N v b H V t b n M x L n t J b m p 1 c n k g L D B 9 J n F 1 b 3 Q 7 L C Z x d W 9 0 O 1 N l Y 3 R p b 2 4 x L 1 N o Z W V 0 M S A o M i k v Q X V 0 b 1 J l b W 9 2 Z W R D b 2 x 1 b W 5 z M S 5 7 Q m 9 k e S B Q Y X J 0 c y B h d H R h Y 2 t l Z C A s M X 0 m c X V v d D s s J n F 1 b 3 Q 7 U 2 V j d G l v b j E v U 2 h l Z X Q x I C g y K S 9 B d X R v U m V t b 3 Z l Z E N v b H V t b n M x L n t p b m p 1 c n k g a W Q s M n 0 m c X V v d D s s J n F 1 b 3 Q 7 U 2 V j d G l v b j E v U 2 h l Z X Q x I C g y K S 9 B d X R v U m V t b 3 Z l Z E N v b H V t b n M x L n t J b m p 1 c n l f M i w z f S Z x d W 9 0 O 1 0 s J n F 1 b 3 Q 7 U m V s Y X R p b 2 5 z a G l w S W 5 m b y Z x d W 9 0 O z p b X X 0 i I C 8 + P C 9 T d G F i b G V F b n R y a W V z P j w v S X R l b T 4 8 S X R l b T 4 8 S X R l b U x v Y 2 F 0 a W 9 u P j x J d G V t V H l w Z T 5 G b 3 J t d W x h P C 9 J d G V t V H l w Z T 4 8 S X R l b V B h d G g + U 2 V j d G l v b j E v U 2 h l Z X Q x J T I w K D I p L 1 N v d X J j Z T w v S X R l b V B h d G g + P C 9 J d G V t T G 9 j Y X R p b 2 4 + P F N 0 Y W J s Z U V u d H J p Z X M g L z 4 8 L 0 l 0 Z W 0 + P E l 0 Z W 0 + P E l 0 Z W 1 M b 2 N h d G l v b j 4 8 S X R l b V R 5 c G U + R m 9 y b X V s Y T w v S X R l b V R 5 c G U + P E l 0 Z W 1 Q Y X R o P l N l Y 3 R p b 2 4 x L 1 N o Z W V 0 M S U y M C g y K S 9 T a G V l d D E l M j A o M i k x P C 9 J d G V t U G F 0 a D 4 8 L 0 l 0 Z W 1 M b 2 N h d G l v b j 4 8 U 3 R h Y m x l R W 5 0 c m l l c y A v P j w v S X R l b T 4 8 S X R l b T 4 8 S X R l b U x v Y 2 F 0 a W 9 u P j x J d G V t V H l w Z T 5 G b 3 J t d W x h P C 9 J d G V t V H l w Z T 4 8 S X R l b V B h d G g + U 2 V j d G l v b j E v U 2 h l Z X Q x J T I w K D I p L 1 B y b 2 1 v d G V k J T I w S G V h Z G V y c z w v S X R l b V B h d G g + P C 9 J d G V t T G 9 j Y X R p b 2 4 + P F N 0 Y W J s Z U V u d H J p Z X M g L z 4 8 L 0 l 0 Z W 0 + P E l 0 Z W 0 + P E l 0 Z W 1 M b 2 N h d G l v b j 4 8 S X R l b V R 5 c G U + R m 9 y b X V s Y T w v S X R l b V R 5 c G U + P E l 0 Z W 1 Q Y X R o P l N l Y 3 R p b 2 4 x L 1 N o Z W V 0 M S U y M C g y K S 9 D a G F u Z 2 V k J T I w V H l w Z T w v S X R l b V B h d G g + P C 9 J d G V t T G 9 j Y X R p b 2 4 + P F N 0 Y W J s Z U V u d H J p Z X M g L z 4 8 L 0 l 0 Z W 0 + P E l 0 Z W 0 + P E l 0 Z W 1 M b 2 N h d G l v b j 4 8 S X R l b V R 5 c G U + R m 9 y b X V s Y T w v S X R l b V R 5 c G U + P E l 0 Z W 1 Q Y X R o P l N l Y 3 R p b 2 4 x L 1 N o Z W V 0 M S U y M C g y K S 9 S Z W 5 h b W V k J T I w Q 2 9 s d W 1 u c z w v S X R l b V B h d G g + P C 9 J d G V t T G 9 j Y X R p b 2 4 + P F N 0 Y W J s Z U V u d H J p Z X M g L z 4 8 L 0 l 0 Z W 0 + P E l 0 Z W 0 + P E l 0 Z W 1 M b 2 N h d G l v b j 4 8 S X R l b V R 5 c G U + R m 9 y b X V s Y T w v S X R l b V R 5 c G U + P E l 0 Z W 1 Q Y X R o P l N l Y 3 R p b 2 4 x L 1 N o Z W V 0 M T E 8 L 0 l 0 Z W 1 Q Y X R o P j w v S X R l b U x v Y 2 F 0 a W 9 u P j x T d G F i b G V F b n R y a W V z P j x F b n R y e S B U e X B l P S J J c 1 B y a X Z h d G U i I F Z h b H V l P S J s M C I g L z 4 8 R W 5 0 c n k g V H l w Z T 0 i U X V l c n l J R C I g V m F s d W U 9 I n N i Y m J k O T I 4 Z C 0 z N D I 4 L T R k Z W U t O W Y 0 N i 0 y Z T k w M T g w O D F h Y T Q 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N o Z W V 0 M T E i I C 8 + P E V u d H J 5 I F R 5 c G U 9 I k Z p b G x l Z E N v b X B s Z X R l U m V z d W x 0 V G 9 X b 3 J r c 2 h l Z X Q i I F Z h b H V l P S J s M S I g L z 4 8 R W 5 0 c n k g V H l w Z T 0 i R m l s b E V y c m 9 y Q 2 9 k Z S I g V m F s d W U 9 I n N V b m t u b 3 d u I i A v P j x F b n R y e S B U e X B l P S J G a W x s R X J y b 3 J D b 3 V u d C I g V m F s d W U 9 I m w w I i A v P j x F b n R y e S B U e X B l P S J G a W x s Q 2 9 1 b n Q i I F Z h b H V l P S J s M T g z M C I g L z 4 8 R W 5 0 c n k g V H l w Z T 0 i R m l s b E x h c 3 R V c G R h d G V k I i B W Y W x 1 Z T 0 i Z D I w M j Q t M D g t M j d U M D A 6 N T M 6 N T c u O D g x N j U 2 N 1 o i I C 8 + P E V u d H J 5 I F R 5 c G U 9 I k Z p b G x D b 2 x 1 b W 5 U e X B l c y I g V m F s d W U 9 I n N C Z 1 l H I i A v P j x F b n R y e S B U e X B l P S J G a W x s Q 2 9 s d W 1 u T m F t Z X M i I F Z h b H V l P S J z W y Z x d W 9 0 O 0 l u a n V y e S Z x d W 9 0 O y w m c X V v d D t O Z X c g S W 5 q d X J 5 J n F 1 b 3 Q 7 L C Z x d W 9 0 O 0 J v Z H k g U G F y d H M m c X V v d D t d I i A v P j x F b n R y e S B U e X B l P S J G a W x s U 3 R h d H V z I i B W Y W x 1 Z T 0 i c 0 N v b X B s Z X R l I i A v P j x F b n R y e S B U e X B l P S J B Z G R l Z F R v R G F 0 Y U 1 v Z G V s I i B W Y W x 1 Z T 0 i b D A i I C 8 + P E V u d H J 5 I F R 5 c G U 9 I l J l b G F 0 a W 9 u c 2 h p c E l u Z m 9 D b 2 5 0 Y W l u Z X I i I F Z h b H V l P S J z e y Z x d W 9 0 O 2 N v b H V t b k N v d W 5 0 J n F 1 b 3 Q 7 O j M s J n F 1 b 3 Q 7 a 2 V 5 Q 2 9 s d W 1 u T m F t Z X M m c X V v d D s 6 W 1 0 s J n F 1 b 3 Q 7 c X V l c n l S Z W x h d G l v b n N o a X B z J n F 1 b 3 Q 7 O l t d L C Z x d W 9 0 O 2 N v b H V t b k l k Z W 5 0 a X R p Z X M m c X V v d D s 6 W y Z x d W 9 0 O 1 N l Y 3 R p b 2 4 x L 1 N o Z W V 0 M T E v Q X V 0 b 1 J l b W 9 2 Z W R D b 2 x 1 b W 5 z M S 5 7 S W 5 q d X J 5 L D B 9 J n F 1 b 3 Q 7 L C Z x d W 9 0 O 1 N l Y 3 R p b 2 4 x L 1 N o Z W V 0 M T E v Q X V 0 b 1 J l b W 9 2 Z W R D b 2 x 1 b W 5 z M S 5 7 T m V 3 I E l u a n V y e S w x f S Z x d W 9 0 O y w m c X V v d D t T Z W N 0 a W 9 u M S 9 T a G V l d D E x L 0 F 1 d G 9 S Z W 1 v d m V k Q 2 9 s d W 1 u c z E u e 0 J v Z H k g U G F y d H M s M n 0 m c X V v d D t d L C Z x d W 9 0 O 0 N v b H V t b k N v d W 5 0 J n F 1 b 3 Q 7 O j M s J n F 1 b 3 Q 7 S 2 V 5 Q 2 9 s d W 1 u T m F t Z X M m c X V v d D s 6 W 1 0 s J n F 1 b 3 Q 7 Q 2 9 s d W 1 u S W R l b n R p d G l l c y Z x d W 9 0 O z p b J n F 1 b 3 Q 7 U 2 V j d G l v b j E v U 2 h l Z X Q x M S 9 B d X R v U m V t b 3 Z l Z E N v b H V t b n M x L n t J b m p 1 c n k s M H 0 m c X V v d D s s J n F 1 b 3 Q 7 U 2 V j d G l v b j E v U 2 h l Z X Q x M S 9 B d X R v U m V t b 3 Z l Z E N v b H V t b n M x L n t O Z X c g S W 5 q d X J 5 L D F 9 J n F 1 b 3 Q 7 L C Z x d W 9 0 O 1 N l Y 3 R p b 2 4 x L 1 N o Z W V 0 M T E v Q X V 0 b 1 J l b W 9 2 Z W R D b 2 x 1 b W 5 z M S 5 7 Q m 9 k e S B Q Y X J 0 c y w y f S Z x d W 9 0 O 1 0 s J n F 1 b 3 Q 7 U m V s Y X R p b 2 5 z a G l w S W 5 m b y Z x d W 9 0 O z p b X X 0 i I C 8 + P C 9 T d G F i b G V F b n R y a W V z P j w v S X R l b T 4 8 S X R l b T 4 8 S X R l b U x v Y 2 F 0 a W 9 u P j x J d G V t V H l w Z T 5 G b 3 J t d W x h P C 9 J d G V t V H l w Z T 4 8 S X R l b V B h d G g + U 2 V j d G l v b j E v U 2 h l Z X Q x M S 9 T b 3 V y Y 2 U 8 L 0 l 0 Z W 1 Q Y X R o P j w v S X R l b U x v Y 2 F 0 a W 9 u P j x T d G F i b G V F b n R y a W V z I C 8 + P C 9 J d G V t P j x J d G V t P j x J d G V t T G 9 j Y X R p b 2 4 + P E l 0 Z W 1 U e X B l P k Z v c m 1 1 b G E 8 L 0 l 0 Z W 1 U e X B l P j x J d G V t U G F 0 a D 5 T Z W N 0 a W 9 u M S 9 T a G V l d D E x L 1 N o Z W V 0 M V 9 U Y W J s Z T w v S X R l b V B h d G g + P C 9 J d G V t T G 9 j Y X R p b 2 4 + P F N 0 Y W J s Z U V u d H J p Z X M g L z 4 8 L 0 l 0 Z W 0 + P E l 0 Z W 0 + P E l 0 Z W 1 M b 2 N h d G l v b j 4 8 S X R l b V R 5 c G U + R m 9 y b X V s Y T w v S X R l b V R 5 c G U + P E l 0 Z W 1 Q Y X R o P l N l Y 3 R p b 2 4 x L 1 N o Z W V 0 M T E v Q 2 h h b m d l Z C U y M F R 5 c G U 8 L 0 l 0 Z W 1 Q Y X R o P j w v S X R l b U x v Y 2 F 0 a W 9 u P j x T d G F i b G V F b n R y a W V z I C 8 + P C 9 J d G V t P j x J d G V t P j x J d G V t T G 9 j Y X R p b 2 4 + P E l 0 Z W 1 U e X B l P k Z v c m 1 1 b G E 8 L 0 l 0 Z W 1 U e X B l P j x J d G V t U G F 0 a D 5 T Z W N 0 a W 9 u M S 9 T a G F y a 2 F 0 d G F j a 3 M v U m V w b G F j Z W Q l M j B W Y W x 1 Z T w v S X R l b V B h d G g + P C 9 J d G V t T G 9 j Y X R p b 2 4 + P F N 0 Y W J s Z U V u d H J p Z X M g L z 4 8 L 0 l 0 Z W 0 + P E l 0 Z W 0 + P E l 0 Z W 1 M b 2 N h d G l v b j 4 8 S X R l b V R 5 c G U + R m 9 y b X V s Y T w v S X R l b V R 5 c G U + P E l 0 Z W 1 Q Y X R o P l N l Y 3 R p b 2 4 x L 1 N o Y X J r Y X R 0 Y W N r c y 9 G a W x 0 Z X J l Z C U y M F J v d 3 M 8 L 0 l 0 Z W 1 Q Y X R o P j w v S X R l b U x v Y 2 F 0 a W 9 u P j x T d G F i b G V F b n R y a W V z I C 8 + P C 9 J d G V t P j x J d G V t P j x J d G V t T G 9 j Y X R p b 2 4 + P E l 0 Z W 1 U e X B l P k Z v c m 1 1 b G E 8 L 0 l 0 Z W 1 U e X B l P j x J d G V t U G F 0 a D 5 T Z W N 0 a W 9 u M S 9 T a G F y a 2 F 0 d G F j a 3 M v Q 2 h h b m d l Z C U y M F R 5 c G U x P C 9 J d G V t U G F 0 a D 4 8 L 0 l 0 Z W 1 M b 2 N h d G l v b j 4 8 U 3 R h Y m x l R W 5 0 c m l l c y A v P j w v S X R l b T 4 8 S X R l b T 4 8 S X R l b U x v Y 2 F 0 a W 9 u P j x J d G V t V H l w Z T 5 G b 3 J t d W x h P C 9 J d G V t V H l w Z T 4 8 S X R l b V B h d G g + U 2 V j d G l v b j E v U 2 h h c m t h d H R h Y 2 t z L 1 J l c G x h Y 2 V k J T I w V m F s d W U x P C 9 J d G V t U G F 0 a D 4 8 L 0 l 0 Z W 1 M b 2 N h d G l v b j 4 8 U 3 R h Y m x l R W 5 0 c m l l c y A v P j w v S X R l b T 4 8 S X R l b T 4 8 S X R l b U x v Y 2 F 0 a W 9 u P j x J d G V t V H l w Z T 5 G b 3 J t d W x h P C 9 J d G V t V H l w Z T 4 8 S X R l b V B h d G g + U 2 V j d G l v b j E v U 2 h h c m t h d H R h Y 2 t z L 0 F k Z G V k J T I w Q 2 9 u Z G l 0 a W 9 u Y W w l M j B D b 2 x 1 b W 4 8 L 0 l 0 Z W 1 Q Y X R o P j w v S X R l b U x v Y 2 F 0 a W 9 u P j x T d G F i b G V F b n R y a W V z I C 8 + P C 9 J d G V t P j x J d G V t P j x J d G V t T G 9 j Y X R p b 2 4 + P E l 0 Z W 1 U e X B l P k Z v c m 1 1 b G E 8 L 0 l 0 Z W 1 U e X B l P j x J d G V t U G F 0 a D 5 T Z W N 0 a W 9 u M S 9 T a G F y a 2 F 0 d G F j a 3 M v Q 2 h h b m d l Z C U y M F R 5 c G U y P C 9 J d G V t U G F 0 a D 4 8 L 0 l 0 Z W 1 M b 2 N h d G l v b j 4 8 U 3 R h Y m x l R W 5 0 c m l l c y A v P j w v S X R l b T 4 8 S X R l b T 4 8 S X R l b U x v Y 2 F 0 a W 9 u P j x J d G V t V H l w Z T 5 G b 3 J t d W x h P C 9 J d G V t V H l w Z T 4 8 S X R l b V B h d G g + U 2 V j d G l v b j E v U 2 h h c m t h d H R h Y 2 t z L 0 Z p b H R l c m V k J T I w U m 9 3 c z E 8 L 0 l 0 Z W 1 Q Y X R o P j w v S X R l b U x v Y 2 F 0 a W 9 u P j x T d G F i b G V F b n R y a W V z I C 8 + P C 9 J d G V t P j x J d G V t P j x J d G V t T G 9 j Y X R p b 2 4 + P E l 0 Z W 1 U e X B l P k Z v c m 1 1 b G E 8 L 0 l 0 Z W 1 U e X B l P j x J d G V t U G F 0 a D 5 T Z W N 0 a W 9 u M S 9 T a G F y a 2 F 0 d G F j a 3 M v U m V u Y W 1 l Z C U y M E N v b H V t b n M 8 L 0 l 0 Z W 1 Q Y X R o P j w v S X R l b U x v Y 2 F 0 a W 9 u P j x T d G F i b G V F b n R y a W V z I C 8 + P C 9 J d G V t P j x J d G V t P j x J d G V t T G 9 j Y X R p b 2 4 + P E l 0 Z W 1 U e X B l P k Z v c m 1 1 b G E 8 L 0 l 0 Z W 1 U e X B l P j x J d G V t U G F 0 a D 5 T Z W N 0 a W 9 u M S 9 T a G F y a 2 F 0 d G F j a 3 M v Q W R k Z W Q l M j B D d X N 0 b 2 0 8 L 0 l 0 Z W 1 Q Y X R o P j w v S X R l b U x v Y 2 F 0 a W 9 u P j x T d G F i b G V F b n R y a W V z I C 8 + P C 9 J d G V t P j x J d G V t P j x J d G V t T G 9 j Y X R p b 2 4 + P E l 0 Z W 1 U e X B l P k Z v c m 1 1 b G E 8 L 0 l 0 Z W 1 U e X B l P j x J d G V t U G F 0 a D 5 T Z W N 0 a W 9 u M S 9 T a G F y a 2 F 0 d G F j a 3 M v R m l s d G V y Z W Q l M j B S b 3 d z M j w v S X R l b V B h d G g + P C 9 J d G V t T G 9 j Y X R p b 2 4 + P F N 0 Y W J s Z U V u d H J p Z X M g L z 4 8 L 0 l 0 Z W 0 + P E l 0 Z W 0 + P E l 0 Z W 1 M b 2 N h d G l v b j 4 8 S X R l b V R 5 c G U + R m 9 y b X V s Y T w v S X R l b V R 5 c G U + P E l 0 Z W 1 Q Y X R o P l N l Y 3 R p b 2 4 x L 1 N o Y X J r Y X R 0 Y W N r c y 9 D a G F u Z 2 V k J T I w V H l w Z T M 8 L 0 l 0 Z W 1 Q Y X R o P j w v S X R l b U x v Y 2 F 0 a W 9 u P j x T d G F i b G V F b n R y a W V z I C 8 + P C 9 J d G V t P j x J d G V t P j x J d G V t T G 9 j Y X R p b 2 4 + P E l 0 Z W 1 U e X B l P k Z v c m 1 1 b G E 8 L 0 l 0 Z W 1 U e X B l P j x J d G V t U G F 0 a D 5 T Z W N 0 a W 9 u M S 9 T a G F y a 2 F 0 d G F j a 3 M v R m l s d G V y Z W Q l M j B S b 3 d z M z w v S X R l b V B h d G g + P C 9 J d G V t T G 9 j Y X R p b 2 4 + P F N 0 Y W J s Z U V u d H J p Z X M g L z 4 8 L 0 l 0 Z W 0 + P E l 0 Z W 0 + P E l 0 Z W 1 M b 2 N h d G l v b j 4 8 S X R l b V R 5 c G U + R m 9 y b X V s Y T w v S X R l b V R 5 c G U + P E l 0 Z W 1 Q Y X R o P l N l Y 3 R p b 2 4 x L 1 N o Y X J r Y X R 0 Y W N r c y 9 B Z G R l Z C U y M E N 1 c 3 R v b T E 8 L 0 l 0 Z W 1 Q Y X R o P j w v S X R l b U x v Y 2 F 0 a W 9 u P j x T d G F i b G V F b n R y a W V z I C 8 + P C 9 J d G V t P j x J d G V t P j x J d G V t T G 9 j Y X R p b 2 4 + P E l 0 Z W 1 U e X B l P k Z v c m 1 1 b G E 8 L 0 l 0 Z W 1 U e X B l P j x J d G V t U G F 0 a D 5 T Z W N 0 a W 9 u M S 9 T a G F y a 2 F 0 d G F j a 3 M v R m l s d G V y Z W Q l M j B S b 3 d z N D w v S X R l b V B h d G g + P C 9 J d G V t T G 9 j Y X R p b 2 4 + P F N 0 Y W J s Z U V u d H J p Z X M g L z 4 8 L 0 l 0 Z W 0 + P E l 0 Z W 0 + P E l 0 Z W 1 M b 2 N h d G l v b j 4 8 S X R l b V R 5 c G U + R m 9 y b X V s Y T w v S X R l b V R 5 c G U + P E l 0 Z W 1 Q Y X R o P l N l Y 3 R p b 2 4 x L 1 N o Y X J r Y X R 0 Y W N r c y 9 S Z W 1 v d m V k J T I w Q 2 9 s d W 1 u c z w v S X R l b V B h d G g + P C 9 J d G V t T G 9 j Y X R p b 2 4 + P F N 0 Y W J s Z U V u d H J p Z X M g L z 4 8 L 0 l 0 Z W 0 + P E l 0 Z W 0 + P E l 0 Z W 1 M b 2 N h d G l v b j 4 8 S X R l b V R 5 c G U + R m 9 y b X V s Y T w v S X R l b V R 5 c G U + P E l 0 Z W 1 Q Y X R o P l N l Y 3 R p b 2 4 x L 1 N o Y X J r Y X R 0 Y W N r c y 9 G a W x 0 Z X J l Z C U y M F J v d 3 M 1 P C 9 J d G V t U G F 0 a D 4 8 L 0 l 0 Z W 1 M b 2 N h d G l v b j 4 8 U 3 R h Y m x l R W 5 0 c m l l c y A v P j w v S X R l b T 4 8 S X R l b T 4 8 S X R l b U x v Y 2 F 0 a W 9 u P j x J d G V t V H l w Z T 5 G b 3 J t d W x h P C 9 J d G V t V H l w Z T 4 8 S X R l b V B h d G g + U 2 V j d G l v b j E v U 2 h l Z X Q x J T I w K D I p L 0 Z p b H R l c m V k J T I w U m 9 3 c z w v S X R l b V B h d G g + P C 9 J d G V t T G 9 j Y X R p b 2 4 + P F N 0 Y W J s Z U V u d H J p Z X M g L z 4 8 L 0 l 0 Z W 0 + P E l 0 Z W 0 + P E l 0 Z W 1 M b 2 N h d G l v b j 4 8 S X R l b V R 5 c G U + R m 9 y b X V s Y T w v S X R l b V R 5 c G U + P E l 0 Z W 1 Q Y X R o P l N l Y 3 R p b 2 4 x L 1 N o Z W V 0 M S U y M C g y K S 9 B Z G R l Z C U y M E l u Z G V 4 P C 9 J d G V t U G F 0 a D 4 8 L 0 l 0 Z W 1 M b 2 N h d G l v b j 4 8 U 3 R h Y m x l R W 5 0 c m l l c y A v P j w v S X R l b T 4 8 S X R l b T 4 8 S X R l b U x v Y 2 F 0 a W 9 u P j x J d G V t V H l w Z T 5 G b 3 J t d W x h P C 9 J d G V t V H l w Z T 4 8 S X R l b V B h d G g + U 2 V j d G l v b j E v U 2 h l Z X Q x J T I w K D I p L 1 J l b m F t Z W Q l M j B D b 2 x 1 b W 5 z M T w v S X R l b V B h d G g + P C 9 J d G V t T G 9 j Y X R p b 2 4 + P F N 0 Y W J s Z U V u d H J p Z X M g L z 4 8 L 0 l 0 Z W 0 + P E l 0 Z W 0 + P E l 0 Z W 1 M b 2 N h d G l v b j 4 8 S X R l b V R 5 c G U + R m 9 y b X V s Y T w v S X R l b V R 5 c G U + P E l 0 Z W 1 Q Y X R o P l N l Y 3 R p b 2 4 x L 1 N o Z W V 0 M S U y M C g z K T w v S X R l b V B h d G g + P C 9 J d G V t T G 9 j Y X R p b 2 4 + P F N 0 Y W J s Z U V u d H J p Z X M + P E V u d H J 5 I F R 5 c G U 9 I k Z p b G x l Z E N v b X B s Z X R l U m V z d W x 0 V G 9 X b 3 J r c 2 h l Z X Q i I F Z h b H V l P S J s M S I g L z 4 8 R W 5 0 c n k g V H l w Z T 0 i R m l s b E V u Y W J s Z W Q i I F Z h b H V l P S J s M S I g L z 4 8 R W 5 0 c n k g V H l w Z T 0 i R m l s b E 9 i a m V j d F R 5 c G U i I F Z h b H V l P S J z V G F i b G U i I C 8 + P E V u d H J 5 I F R 5 c G U 9 I k Z p b G x U b 0 R h d G F N b 2 R l b E V u Y W J s Z W Q i I F Z h b H V l P S J s M C I g L z 4 8 R W 5 0 c n k g V H l w Z T 0 i S X N Q c m l 2 Y X R l I i B W Y W x 1 Z T 0 i b D A i I C 8 + P E V u d H J 5 I F R 5 c G U 9 I k Z p b G x D b 2 x 1 b W 5 O Y W 1 l c y I g V m F s d W U 9 I n N b J n F 1 b 3 Q 7 Q 2 9 s d W 1 u M S Z x d W 9 0 O y w m c X V v d D t D b 2 x 1 b W 4 y J n F 1 b 3 Q 7 L C Z x d W 9 0 O 0 N v b H V t b j M m c X V v d D t d I i A v P j x F b n R y e S B U e X B l P S J G a W x s U 3 R h d H V z I i B W Y W x 1 Z T 0 i c 0 N v b X B s Z X R l I i A v P j x F b n R y e S B U e X B l P S J G a W x s V G F y Z 2 V 0 I i B W Y W x 1 Z T 0 i c 1 N o Z W V 0 M V 9 f M y I g L z 4 8 R W 5 0 c n k g V H l w Z T 0 i U X V l c n l J R C I g V m F s d W U 9 I n M z O D E x M j d j O S 0 x Y z g 5 L T Q w O T I t Y T F k Y i 0 0 M G I 2 N T B j O D I w M G Y i I C 8 + P E V u d H J 5 I F R 5 c G U 9 I k Z p b G x D b 2 x 1 b W 5 U e X B l c y I g V m F s d W U 9 I n N C Z 1 l H I i A v P j x F b n R y e S B U e X B l P S J G a W x s T G F z d F V w Z G F 0 Z W Q i I F Z h b H V l P S J k M j A y N C 0 w O C 0 y N 1 Q w M D o 1 M z o 1 N y 4 5 M D E 2 M j g z W i I g L z 4 8 R W 5 0 c n k g V H l w Z T 0 i R m l s b E V y c m 9 y Q 2 9 1 b n Q i I F Z h b H V l P S J s M C I g L z 4 8 R W 5 0 c n k g V H l w Z T 0 i R m l s b E V y c m 9 y Q 2 9 k Z S I g V m F s d W U 9 I n N V b m t u b 3 d u I i A v P j x F b n R y e S B U e X B l P S J G a W x s Q 2 9 1 b n Q i I F Z h b H V l P S J s M T g z M S I g L z 4 8 R W 5 0 c n k g V H l w Z T 0 i T m F 2 a W d h d G l v b l N 0 Z X B O Y W 1 l I i B W Y W x 1 Z T 0 i c 0 5 h d m l n Y X R p b 2 4 i I C 8 + P E V u d H J 5 I F R 5 c G U 9 I k 5 h b W V V c G R h d G V k Q W Z 0 Z X J G a W x s I i B W Y W x 1 Z T 0 i b D A i I C 8 + P E V u d H J 5 I F R 5 c G U 9 I l J l c 3 V s d F R 5 c G U i I F Z h b H V l P S J z V G F i b G U i I C 8 + P E V u d H J 5 I F R 5 c G U 9 I k J 1 Z m Z l c k 5 l e H R S Z W Z y Z X N o I i B W Y W x 1 Z T 0 i b D E i I C 8 + P E V u d H J 5 I F R 5 c G U 9 I k F k Z G V k V G 9 E Y X R h T W 9 k Z W w i I F Z h b H V l P S J s M C I g L z 4 8 R W 5 0 c n k g V H l w Z T 0 i U m V s Y X R p b 2 5 z a G l w S W 5 m b 0 N v b n R h a W 5 l c i I g V m F s d W U 9 I n N 7 J n F 1 b 3 Q 7 Y 2 9 s d W 1 u Q 2 9 1 b n Q m c X V v d D s 6 M y w m c X V v d D t r Z X l D b 2 x 1 b W 5 O Y W 1 l c y Z x d W 9 0 O z p b X S w m c X V v d D t x d W V y e V J l b G F 0 a W 9 u c 2 h p c H M m c X V v d D s 6 W 1 0 s J n F 1 b 3 Q 7 Y 2 9 s d W 1 u S W R l b n R p d G l l c y Z x d W 9 0 O z p b J n F 1 b 3 Q 7 U 2 V j d G l v b j E v U 2 h l Z X Q x I C g z K S 9 B d X R v U m V t b 3 Z l Z E N v b H V t b n M x L n t D b 2 x 1 b W 4 x L D B 9 J n F 1 b 3 Q 7 L C Z x d W 9 0 O 1 N l Y 3 R p b 2 4 x L 1 N o Z W V 0 M S A o M y k v Q X V 0 b 1 J l b W 9 2 Z W R D b 2 x 1 b W 5 z M S 5 7 Q 2 9 s d W 1 u M i w x f S Z x d W 9 0 O y w m c X V v d D t T Z W N 0 a W 9 u M S 9 T a G V l d D E g K D M p L 0 F 1 d G 9 S Z W 1 v d m V k Q 2 9 s d W 1 u c z E u e 0 N v b H V t b j M s M n 0 m c X V v d D t d L C Z x d W 9 0 O 0 N v b H V t b k N v d W 5 0 J n F 1 b 3 Q 7 O j M s J n F 1 b 3 Q 7 S 2 V 5 Q 2 9 s d W 1 u T m F t Z X M m c X V v d D s 6 W 1 0 s J n F 1 b 3 Q 7 Q 2 9 s d W 1 u S W R l b n R p d G l l c y Z x d W 9 0 O z p b J n F 1 b 3 Q 7 U 2 V j d G l v b j E v U 2 h l Z X Q x I C g z K S 9 B d X R v U m V t b 3 Z l Z E N v b H V t b n M x L n t D b 2 x 1 b W 4 x L D B 9 J n F 1 b 3 Q 7 L C Z x d W 9 0 O 1 N l Y 3 R p b 2 4 x L 1 N o Z W V 0 M S A o M y k v Q X V 0 b 1 J l b W 9 2 Z W R D b 2 x 1 b W 5 z M S 5 7 Q 2 9 s d W 1 u M i w x f S Z x d W 9 0 O y w m c X V v d D t T Z W N 0 a W 9 u M S 9 T a G V l d D E g K D M p L 0 F 1 d G 9 S Z W 1 v d m V k Q 2 9 s d W 1 u c z E u e 0 N v b H V t b j M s M n 0 m c X V v d D t d L C Z x d W 9 0 O 1 J l b G F 0 a W 9 u c 2 h p c E l u Z m 8 m c X V v d D s 6 W 1 1 9 I i A v P j w v U 3 R h Y m x l R W 5 0 c m l l c z 4 8 L 0 l 0 Z W 0 + P E l 0 Z W 0 + P E l 0 Z W 1 M b 2 N h d G l v b j 4 8 S X R l b V R 5 c G U + R m 9 y b X V s Y T w v S X R l b V R 5 c G U + P E l 0 Z W 1 Q Y X R o P l N l Y 3 R p b 2 4 x L 1 N o Z W V 0 M S U y M C g z K S 9 T b 3 V y Y 2 U 8 L 0 l 0 Z W 1 Q Y X R o P j w v S X R l b U x v Y 2 F 0 a W 9 u P j x T d G F i b G V F b n R y a W V z I C 8 + P C 9 J d G V t P j x J d G V t P j x J d G V t T G 9 j Y X R p b 2 4 + P E l 0 Z W 1 U e X B l P k Z v c m 1 1 b G E 8 L 0 l 0 Z W 1 U e X B l P j x J d G V t U G F 0 a D 5 T Z W N 0 a W 9 u M S 9 T a G V l d D E l M j A o M y k v U 2 h l Z X Q x J T I w K D I p X 1 N o Z W V 0 P C 9 J d G V t U G F 0 a D 4 8 L 0 l 0 Z W 1 M b 2 N h d G l v b j 4 8 U 3 R h Y m x l R W 5 0 c m l l c y A v P j w v S X R l b T 4 8 S X R l b T 4 8 S X R l b U x v Y 2 F 0 a W 9 u P j x J d G V t V H l w Z T 5 G b 3 J t d W x h P C 9 J d G V t V H l w Z T 4 8 S X R l b V B h d G g + U 2 V j d G l v b j E v U 2 h l Z X Q x J T I w K D M p L 0 N o Y W 5 n Z W Q l M j B U e X B l P C 9 J d G V t U G F 0 a D 4 8 L 0 l 0 Z W 1 M b 2 N h d G l v b j 4 8 U 3 R h Y m x l R W 5 0 c m l l c y A v P j w v S X R l b T 4 8 S X R l b T 4 8 S X R l b U x v Y 2 F 0 a W 9 u P j x J d G V t V H l w Z T 5 G b 3 J t d W x h P C 9 J d G V t V H l w Z T 4 8 S X R l b V B h d G g + U 2 V j d G l v b j E v U 2 h l Z X Q x J T I w K D M p L 0 Z p b H R l c m V k J T I w U m 9 3 c z w v S X R l b V B h d G g + P C 9 J d G V t T G 9 j Y X R p b 2 4 + P F N 0 Y W J s Z U V u d H J p Z X M g L z 4 8 L 0 l 0 Z W 0 + P E l 0 Z W 0 + P E l 0 Z W 1 M b 2 N h d G l v b j 4 8 S X R l b V R 5 c G U + R m 9 y b X V s Y T w v S X R l b V R 5 c G U + P E l 0 Z W 1 Q Y X R o P l N l Y 3 R p b 2 4 x L 1 N o Z W V 0 M S U y M C g z K S 9 B Z G R l Z C U y M E l u Z G V 4 P C 9 J d G V t U G F 0 a D 4 8 L 0 l 0 Z W 1 M b 2 N h d G l v b j 4 8 U 3 R h Y m x l R W 5 0 c m l l c y A v P j w v S X R l b T 4 8 S X R l b T 4 8 S X R l b U x v Y 2 F 0 a W 9 u P j x J d G V t V H l w Z T 5 G b 3 J t d W x h P C 9 J d G V t V H l w Z T 4 8 S X R l b V B h d G g + U 2 V j d G l v b j E v U 2 h l Z X Q x J T I w K D M p L 1 J l b m F t Z W Q l M j B D b 2 x 1 b W 5 z P C 9 J d G V t U G F 0 a D 4 8 L 0 l 0 Z W 1 M b 2 N h d G l v b j 4 8 U 3 R h Y m x l R W 5 0 c m l l c y A v P j w v S X R l b T 4 8 S X R l b T 4 8 S X R l b U x v Y 2 F 0 a W 9 u P j x J d G V t V H l w Z T 5 G b 3 J t d W x h P C 9 J d G V t V H l w Z T 4 8 S X R l b V B h d G g + U 2 V j d G l v b j E v U 2 h l Z X Q x J T I w K D M p L 1 J l b W 9 2 Z W Q l M j B D b 2 x 1 b W 5 z P C 9 J d G V t U G F 0 a D 4 8 L 0 l 0 Z W 1 M b 2 N h d G l v b j 4 8 U 3 R h Y m x l R W 5 0 c m l l c y A v P j w v S X R l b T 4 8 L 0 l 0 Z W 1 z P j w v T G 9 j Y W x Q Y W N r Y W d l T W V 0 Y W R h d G F G a W x l P h Y A A A B Q S w U G A A A A A A A A A A A A A A A A A A A A A A A A J g E A A A E A A A D Q j J 3 f A R X R E Y x 6 A M B P w p f r A Q A A A D o M U v E 2 Y G 9 C l m e D k R O O d S k A A A A A A g A A A A A A E G Y A A A A B A A A g A A A A t r D + O Q g f b 9 i F V h 4 B 1 1 J 0 T 7 a Q D 3 7 Y X L b l R m i f R n b C D g k A A A A A D o A A A A A C A A A g A A A A K x p k x m U v d r E + e b a Q 8 / Q / q F 3 p H S S f a e J U 4 N / 8 U V z Q u R 1 Q A A A A i C T m 1 d B k R D m F d Z g 7 b D 0 i 4 j u X 5 v e L T T d k b 3 u t a X j O 2 N x X z b T h U U k N T l M 3 J n e 8 X N j z U J 7 p q F O w m j I k i O o 6 e + c o w F b B X r C U n a D h f 7 5 M e N 6 / K 2 d A A A A A E C O s S + p M x l r l M U y h t 8 I p A i g Q w P F Z 2 X v s S r 8 V k A w + m v y R V z G t 2 I M j Z 2 c 2 V a M 0 X S O i y d g a C v I T K d E f k / P X p 3 R q i g = = < / D a t a M a s h u p > 
</file>

<file path=customXml/item3.xml>��< ? x m l   v e r s i o n = " 1 . 0 "   e n c o d i n g = " U T F - 1 6 " ? > < G e m i n i   x m l n s = " h t t p : / / g e m i n i / p i v o t c u s t o m i z a t i o n / M a n u a l C a l c M o d e " > < C u s t o m C o n t e n t > < ! [ C D A T A [ F a l s e ] ] > < / 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C l i e n t W i n d o w X M L " > < C u s t o m C o n t e n t > < ! [ C D A T A [ S h e e t 1 _ _ 3 ] ] > < / 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 T a b l e _ E x t e r n a l D a t a _ 1 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 T a b l e _ E x t e r n a l D a t a _ 1 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 S h e e t 1 _ _ 2 [ i n j u r y   i d ] < / K e y > < / D i a g r a m O b j e c t K e y > < D i a g r a m O b j e c t K e y > < K e y > M e a s u r e s \ S u m   o f   S h e e t 1 _ _ 2 [ i n j u r y   i d ] \ T a g I n f o \ F o r m u l a < / K e y > < / D i a g r a m O b j e c t K e y > < D i a g r a m O b j e c t K e y > < K e y > M e a s u r e s \ S u m   o f   S h e e t 1 _ _ 2 [ i n j u r y   i d ] \ T a g I n f o \ V a l u e < / K e y > < / D i a g r a m O b j e c t K e y > < D i a g r a m O b j e c t K e y > < K e y > M e a s u r e s \ C o u n t   o f   S h e e t 1 _ _ 2 [ i n j u r y   i d ] < / K e y > < / D i a g r a m O b j e c t K e y > < D i a g r a m O b j e c t K e y > < K e y > M e a s u r e s \ C o u n t   o f   S h e e t 1 _ _ 2 [ i n j u r y   i d ] \ T a g I n f o \ F o r m u l a < / K e y > < / D i a g r a m O b j e c t K e y > < D i a g r a m O b j e c t K e y > < K e y > M e a s u r e s \ C o u n t   o f   S h e e t 1 _ _ 2 [ i n j u r y   i d ] \ T a g I n f o \ V a l u e < / K e y > < / D i a g r a m O b j e c t K e y > < D i a g r a m O b j e c t K e y > < K e y > M e a s u r e s \ C o u n t   o f   S h e e t 1 _ _ 2 [ I n j u r y ] < / K e y > < / D i a g r a m O b j e c t K e y > < D i a g r a m O b j e c t K e y > < K e y > M e a s u r e s \ C o u n t   o f   S h e e t 1 _ _ 2 [ I n j u r y ] \ T a g I n f o \ F o r m u l a < / K e y > < / D i a g r a m O b j e c t K e y > < D i a g r a m O b j e c t K e y > < K e y > M e a s u r e s \ C o u n t   o f   S h e e t 1 _ _ 2 [ I n j u r y ] \ T a g I n f o \ V a l u e < / K e y > < / D i a g r a m O b j e c t K e y > < D i a g r a m O b j e c t K e y > < K e y > C o l u m n s \ S h e e t 1 _ _ 2 [ I n j u r y ] < / K e y > < / D i a g r a m O b j e c t K e y > < D i a g r a m O b j e c t K e y > < K e y > C o l u m n s \ 0 < / K e y > < / D i a g r a m O b j e c t K e y > < D i a g r a m O b j e c t K e y > < K e y > C o l u m n s \ S h e e t 1 _ _ 2 [ i n j u r y   i d ] < / K e y > < / D i a g r a m O b j e c t K e y > < D i a g r a m O b j e c t K e y > < K e y > L i n k s \ & l t ; C o l u m n s \ S u m   o f   S h e e t 1 _ _ 2 [ i n j u r y   i d ] & g t ; - & l t ; M e a s u r e s \ S h e e t 1 _ _ 2 [ i n j u r y   i d ] & g t ; < / K e y > < / D i a g r a m O b j e c t K e y > < D i a g r a m O b j e c t K e y > < K e y > L i n k s \ & l t ; C o l u m n s \ S u m   o f   S h e e t 1 _ _ 2 [ i n j u r y   i d ] & g t ; - & l t ; M e a s u r e s \ S h e e t 1 _ _ 2 [ i n j u r y   i d ] & g t ; \ C O L U M N < / K e y > < / D i a g r a m O b j e c t K e y > < D i a g r a m O b j e c t K e y > < K e y > L i n k s \ & l t ; C o l u m n s \ S u m   o f   S h e e t 1 _ _ 2 [ i n j u r y   i d ] & g t ; - & l t ; M e a s u r e s \ S h e e t 1 _ _ 2 [ i n j u r y   i d ] & g t ; \ M E A S U R E < / K e y > < / D i a g r a m O b j e c t K e y > < D i a g r a m O b j e c t K e y > < K e y > L i n k s \ & l t ; C o l u m n s \ C o u n t   o f   S h e e t 1 _ _ 2 [ i n j u r y   i d ] & g t ; - & l t ; M e a s u r e s \ S h e e t 1 _ _ 2 [ i n j u r y   i d ] & g t ; < / K e y > < / D i a g r a m O b j e c t K e y > < D i a g r a m O b j e c t K e y > < K e y > L i n k s \ & l t ; C o l u m n s \ C o u n t   o f   S h e e t 1 _ _ 2 [ i n j u r y   i d ] & g t ; - & l t ; M e a s u r e s \ S h e e t 1 _ _ 2 [ i n j u r y   i d ] & g t ; \ C O L U M N < / K e y > < / D i a g r a m O b j e c t K e y > < D i a g r a m O b j e c t K e y > < K e y > L i n k s \ & l t ; C o l u m n s \ C o u n t   o f   S h e e t 1 _ _ 2 [ i n j u r y   i d ] & g t ; - & l t ; M e a s u r e s \ S h e e t 1 _ _ 2 [ i n j u r y   i d ] & g t ; \ M E A S U R E < / K e y > < / D i a g r a m O b j e c t K e y > < D i a g r a m O b j e c t K e y > < K e y > L i n k s \ & l t ; C o l u m n s \ C o u n t   o f   S h e e t 1 _ _ 2 [ I n j u r y ] & g t ; - & l t ; M e a s u r e s \ S h e e t 1 _ _ 2 [ I n j u r y ] & g t ; < / K e y > < / D i a g r a m O b j e c t K e y > < D i a g r a m O b j e c t K e y > < K e y > L i n k s \ & l t ; C o l u m n s \ C o u n t   o f   S h e e t 1 _ _ 2 [ I n j u r y ] & g t ; - & l t ; M e a s u r e s \ S h e e t 1 _ _ 2 [ I n j u r y ] & g t ; \ C O L U M N < / K e y > < / D i a g r a m O b j e c t K e y > < D i a g r a m O b j e c t K e y > < K e y > L i n k s \ & l t ; C o l u m n s \ C o u n t   o f   S h e e t 1 _ _ 2 [ I n j u r y ] & g t ; - & l t ; M e a s u r e s \ S h e e t 1 _ _ 2 [ I n j u r y ] & g t ; \ M E A S U R E 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 S h e e t 1 _ _ 2 [ i n j u r y   i d ] < / K e y > < / a : K e y > < a : V a l u e   i : t y p e = " M e a s u r e G r i d N o d e V i e w S t a t e " > < C o l u m n > 2 < / C o l u m n > < L a y e d O u t > t r u e < / L a y e d O u t > < W a s U I I n v i s i b l e > t r u e < / W a s U I I n v i s i b l e > < / a : V a l u e > < / a : K e y V a l u e O f D i a g r a m O b j e c t K e y a n y T y p e z b w N T n L X > < a : K e y V a l u e O f D i a g r a m O b j e c t K e y a n y T y p e z b w N T n L X > < a : K e y > < K e y > M e a s u r e s \ S u m   o f   S h e e t 1 _ _ 2 [ i n j u r y   i d ] \ T a g I n f o \ F o r m u l a < / K e y > < / a : K e y > < a : V a l u e   i : t y p e = " M e a s u r e G r i d V i e w S t a t e I D i a g r a m T a g A d d i t i o n a l I n f o " / > < / a : K e y V a l u e O f D i a g r a m O b j e c t K e y a n y T y p e z b w N T n L X > < a : K e y V a l u e O f D i a g r a m O b j e c t K e y a n y T y p e z b w N T n L X > < a : K e y > < K e y > M e a s u r e s \ S u m   o f   S h e e t 1 _ _ 2 [ i n j u r y   i d ] \ T a g I n f o \ V a l u e < / K e y > < / a : K e y > < a : V a l u e   i : t y p e = " M e a s u r e G r i d V i e w S t a t e I D i a g r a m T a g A d d i t i o n a l I n f o " / > < / a : K e y V a l u e O f D i a g r a m O b j e c t K e y a n y T y p e z b w N T n L X > < a : K e y V a l u e O f D i a g r a m O b j e c t K e y a n y T y p e z b w N T n L X > < a : K e y > < K e y > M e a s u r e s \ C o u n t   o f   S h e e t 1 _ _ 2 [ i n j u r y   i d ] < / K e y > < / a : K e y > < a : V a l u e   i : t y p e = " M e a s u r e G r i d N o d e V i e w S t a t e " > < C o l u m n > 2 < / C o l u m n > < L a y e d O u t > t r u e < / L a y e d O u t > < R o w > 1 < / R o w > < W a s U I I n v i s i b l e > t r u e < / W a s U I I n v i s i b l e > < / a : V a l u e > < / a : K e y V a l u e O f D i a g r a m O b j e c t K e y a n y T y p e z b w N T n L X > < a : K e y V a l u e O f D i a g r a m O b j e c t K e y a n y T y p e z b w N T n L X > < a : K e y > < K e y > M e a s u r e s \ C o u n t   o f   S h e e t 1 _ _ 2 [ i n j u r y   i d ] \ T a g I n f o \ F o r m u l a < / K e y > < / a : K e y > < a : V a l u e   i : t y p e = " M e a s u r e G r i d V i e w S t a t e I D i a g r a m T a g A d d i t i o n a l I n f o " / > < / a : K e y V a l u e O f D i a g r a m O b j e c t K e y a n y T y p e z b w N T n L X > < a : K e y V a l u e O f D i a g r a m O b j e c t K e y a n y T y p e z b w N T n L X > < a : K e y > < K e y > M e a s u r e s \ C o u n t   o f   S h e e t 1 _ _ 2 [ i n j u r y   i d ] \ T a g I n f o \ V a l u e < / K e y > < / a : K e y > < a : V a l u e   i : t y p e = " M e a s u r e G r i d V i e w S t a t e I D i a g r a m T a g A d d i t i o n a l I n f o " / > < / a : K e y V a l u e O f D i a g r a m O b j e c t K e y a n y T y p e z b w N T n L X > < a : K e y V a l u e O f D i a g r a m O b j e c t K e y a n y T y p e z b w N T n L X > < a : K e y > < K e y > M e a s u r e s \ C o u n t   o f   S h e e t 1 _ _ 2 [ I n j u r y ] < / K e y > < / a : K e y > < a : V a l u e   i : t y p e = " M e a s u r e G r i d N o d e V i e w S t a t e " > < L a y e d O u t > t r u e < / L a y e d O u t > < W a s U I I n v i s i b l e > t r u e < / W a s U I I n v i s i b l e > < / a : V a l u e > < / a : K e y V a l u e O f D i a g r a m O b j e c t K e y a n y T y p e z b w N T n L X > < a : K e y V a l u e O f D i a g r a m O b j e c t K e y a n y T y p e z b w N T n L X > < a : K e y > < K e y > M e a s u r e s \ C o u n t   o f   S h e e t 1 _ _ 2 [ I n j u r y ] \ T a g I n f o \ F o r m u l a < / K e y > < / a : K e y > < a : V a l u e   i : t y p e = " M e a s u r e G r i d V i e w S t a t e I D i a g r a m T a g A d d i t i o n a l I n f o " / > < / a : K e y V a l u e O f D i a g r a m O b j e c t K e y a n y T y p e z b w N T n L X > < a : K e y V a l u e O f D i a g r a m O b j e c t K e y a n y T y p e z b w N T n L X > < a : K e y > < K e y > M e a s u r e s \ C o u n t   o f   S h e e t 1 _ _ 2 [ I n j u r y ] \ T a g I n f o \ V a l u e < / K e y > < / a : K e y > < a : V a l u e   i : t y p e = " M e a s u r e G r i d V i e w S t a t e I D i a g r a m T a g A d d i t i o n a l I n f o " / > < / a : K e y V a l u e O f D i a g r a m O b j e c t K e y a n y T y p e z b w N T n L X > < a : K e y V a l u e O f D i a g r a m O b j e c t K e y a n y T y p e z b w N T n L X > < a : K e y > < K e y > C o l u m n s \ S h e e t 1 _ _ 2 [ I n j u r y ] < / K e y > < / a : K e y > < a : V a l u e   i : t y p e = " M e a s u r e G r i d N o d e V i e w S t a t e " > < L a y e d O u t > t r u e < / L a y e d O u t > < / a : V a l u e > < / a : K e y V a l u e O f D i a g r a m O b j e c t K e y a n y T y p e z b w N T n L X > < a : K e y V a l u e O f D i a g r a m O b j e c t K e y a n y T y p e z b w N T n L X > < a : K e y > < K e y > C o l u m n s \ 0 < / K e y > < / a : K e y > < a : V a l u e   i : t y p e = " M e a s u r e G r i d N o d e V i e w S t a t e " > < C o l u m n > 1 < / C o l u m n > < L a y e d O u t > t r u e < / L a y e d O u t > < / a : V a l u e > < / a : K e y V a l u e O f D i a g r a m O b j e c t K e y a n y T y p e z b w N T n L X > < a : K e y V a l u e O f D i a g r a m O b j e c t K e y a n y T y p e z b w N T n L X > < a : K e y > < K e y > C o l u m n s \ S h e e t 1 _ _ 2 [ i n j u r y   i d ] < / K e y > < / a : K e y > < a : V a l u e   i : t y p e = " M e a s u r e G r i d N o d e V i e w S t a t e " > < C o l u m n > 2 < / C o l u m n > < L a y e d O u t > t r u e < / L a y e d O u t > < / a : V a l u e > < / a : K e y V a l u e O f D i a g r a m O b j e c t K e y a n y T y p e z b w N T n L X > < a : K e y V a l u e O f D i a g r a m O b j e c t K e y a n y T y p e z b w N T n L X > < a : K e y > < K e y > L i n k s \ & l t ; C o l u m n s \ S u m   o f   S h e e t 1 _ _ 2 [ i n j u r y   i d ] & g t ; - & l t ; M e a s u r e s \ S h e e t 1 _ _ 2 [ i n j u r y   i d ] & g t ; < / K e y > < / a : K e y > < a : V a l u e   i : t y p e = " M e a s u r e G r i d V i e w S t a t e I D i a g r a m L i n k " / > < / a : K e y V a l u e O f D i a g r a m O b j e c t K e y a n y T y p e z b w N T n L X > < a : K e y V a l u e O f D i a g r a m O b j e c t K e y a n y T y p e z b w N T n L X > < a : K e y > < K e y > L i n k s \ & l t ; C o l u m n s \ S u m   o f   S h e e t 1 _ _ 2 [ i n j u r y   i d ] & g t ; - & l t ; M e a s u r e s \ S h e e t 1 _ _ 2 [ i n j u r y   i d ] & g t ; \ C O L U M N < / K e y > < / a : K e y > < a : V a l u e   i : t y p e = " M e a s u r e G r i d V i e w S t a t e I D i a g r a m L i n k E n d p o i n t " / > < / a : K e y V a l u e O f D i a g r a m O b j e c t K e y a n y T y p e z b w N T n L X > < a : K e y V a l u e O f D i a g r a m O b j e c t K e y a n y T y p e z b w N T n L X > < a : K e y > < K e y > L i n k s \ & l t ; C o l u m n s \ S u m   o f   S h e e t 1 _ _ 2 [ i n j u r y   i d ] & g t ; - & l t ; M e a s u r e s \ S h e e t 1 _ _ 2 [ i n j u r y   i d ] & g t ; \ M E A S U R E < / K e y > < / a : K e y > < a : V a l u e   i : t y p e = " M e a s u r e G r i d V i e w S t a t e I D i a g r a m L i n k E n d p o i n t " / > < / a : K e y V a l u e O f D i a g r a m O b j e c t K e y a n y T y p e z b w N T n L X > < a : K e y V a l u e O f D i a g r a m O b j e c t K e y a n y T y p e z b w N T n L X > < a : K e y > < K e y > L i n k s \ & l t ; C o l u m n s \ C o u n t   o f   S h e e t 1 _ _ 2 [ i n j u r y   i d ] & g t ; - & l t ; M e a s u r e s \ S h e e t 1 _ _ 2 [ i n j u r y   i d ] & g t ; < / K e y > < / a : K e y > < a : V a l u e   i : t y p e = " M e a s u r e G r i d V i e w S t a t e I D i a g r a m L i n k " / > < / a : K e y V a l u e O f D i a g r a m O b j e c t K e y a n y T y p e z b w N T n L X > < a : K e y V a l u e O f D i a g r a m O b j e c t K e y a n y T y p e z b w N T n L X > < a : K e y > < K e y > L i n k s \ & l t ; C o l u m n s \ C o u n t   o f   S h e e t 1 _ _ 2 [ i n j u r y   i d ] & g t ; - & l t ; M e a s u r e s \ S h e e t 1 _ _ 2 [ i n j u r y   i d ] & g t ; \ C O L U M N < / K e y > < / a : K e y > < a : V a l u e   i : t y p e = " M e a s u r e G r i d V i e w S t a t e I D i a g r a m L i n k E n d p o i n t " / > < / a : K e y V a l u e O f D i a g r a m O b j e c t K e y a n y T y p e z b w N T n L X > < a : K e y V a l u e O f D i a g r a m O b j e c t K e y a n y T y p e z b w N T n L X > < a : K e y > < K e y > L i n k s \ & l t ; C o l u m n s \ C o u n t   o f   S h e e t 1 _ _ 2 [ i n j u r y   i d ] & g t ; - & l t ; M e a s u r e s \ S h e e t 1 _ _ 2 [ i n j u r y   i d ] & g t ; \ M E A S U R E < / K e y > < / a : K e y > < a : V a l u e   i : t y p e = " M e a s u r e G r i d V i e w S t a t e I D i a g r a m L i n k E n d p o i n t " / > < / a : K e y V a l u e O f D i a g r a m O b j e c t K e y a n y T y p e z b w N T n L X > < a : K e y V a l u e O f D i a g r a m O b j e c t K e y a n y T y p e z b w N T n L X > < a : K e y > < K e y > L i n k s \ & l t ; C o l u m n s \ C o u n t   o f   S h e e t 1 _ _ 2 [ I n j u r y ] & g t ; - & l t ; M e a s u r e s \ S h e e t 1 _ _ 2 [ I n j u r y ] & g t ; < / K e y > < / a : K e y > < a : V a l u e   i : t y p e = " M e a s u r e G r i d V i e w S t a t e I D i a g r a m L i n k " / > < / a : K e y V a l u e O f D i a g r a m O b j e c t K e y a n y T y p e z b w N T n L X > < a : K e y V a l u e O f D i a g r a m O b j e c t K e y a n y T y p e z b w N T n L X > < a : K e y > < K e y > L i n k s \ & l t ; C o l u m n s \ C o u n t   o f   S h e e t 1 _ _ 2 [ I n j u r y ] & g t ; - & l t ; M e a s u r e s \ S h e e t 1 _ _ 2 [ I n j u r y ] & g t ; \ C O L U M N < / K e y > < / a : K e y > < a : V a l u e   i : t y p e = " M e a s u r e G r i d V i e w S t a t e I D i a g r a m L i n k E n d p o i n t " / > < / a : K e y V a l u e O f D i a g r a m O b j e c t K e y a n y T y p e z b w N T n L X > < a : K e y V a l u e O f D i a g r a m O b j e c t K e y a n y T y p e z b w N T n L X > < a : K e y > < K e y > L i n k s \ & l t ; C o l u m n s \ C o u n t   o f   S h e e t 1 _ _ 2 [ I n j u r y ] & g t ; - & l t ; M e a s u r e s \ S h e e t 1 _ _ 2 [ I n j u r y ] & g t ; \ M E A S U R E < / K e y > < / a : K e y > < a : V a l u e   i : t y p e = " M e a s u r e G r i d V i e w S t a t e I D i a g r a m L i n k E n d p o i n t " / > < / a : K e y V a l u e O f D i a g r a m O b j e c t K e y a n y T y p e z b w N T n L X > < / V i e w S t a t e s > < / D i a g r a m M a n a g e r . S e r i a l i z a b l e D i a g r a m > < D i a g r a m M a n a g e r . S e r i a l i z a b l e D i a g r a m > < A d a p t e r   i : t y p e = " M e a s u r e D i a g r a m S a n d b o x A d a p t e r " > < T a b l e N a m e > S h e e t 1 _ _ 2 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 S h e e t 1 _ _ 2 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 B o d y   P a r t s   a t t a c k e d < / K e y > < / D i a g r a m O b j e c t K e y > < D i a g r a m O b j e c t K e y > < K e y > M e a s u r e s \ C o u n t   o f   B o d y   P a r t s   a t t a c k e d \ T a g I n f o \ F o r m u l a < / K e y > < / D i a g r a m O b j e c t K e y > < D i a g r a m O b j e c t K e y > < K e y > M e a s u r e s \ C o u n t   o f   B o d y   P a r t s   a t t a c k e d \ T a g I n f o \ V a l u e < / K e y > < / D i a g r a m O b j e c t K e y > < D i a g r a m O b j e c t K e y > < K e y > M e a s u r e s \ S u m   o f   i n j u r y   i d < / K e y > < / D i a g r a m O b j e c t K e y > < D i a g r a m O b j e c t K e y > < K e y > M e a s u r e s \ S u m   o f   i n j u r y   i d \ T a g I n f o \ F o r m u l a < / K e y > < / D i a g r a m O b j e c t K e y > < D i a g r a m O b j e c t K e y > < K e y > M e a s u r e s \ S u m   o f   i n j u r y   i d \ T a g I n f o \ V a l u e < / K e y > < / D i a g r a m O b j e c t K e y > < D i a g r a m O b j e c t K e y > < K e y > M e a s u r e s \ C o u n t   o f   i n j u r y   i d < / K e y > < / D i a g r a m O b j e c t K e y > < D i a g r a m O b j e c t K e y > < K e y > M e a s u r e s \ C o u n t   o f   i n j u r y   i d \ T a g I n f o \ F o r m u l a < / K e y > < / D i a g r a m O b j e c t K e y > < D i a g r a m O b j e c t K e y > < K e y > M e a s u r e s \ C o u n t   o f   i n j u r y   i d \ T a g I n f o \ V a l u e < / K e y > < / D i a g r a m O b j e c t K e y > < D i a g r a m O b j e c t K e y > < K e y > C o l u m n s \ I n j u r y < / K e y > < / D i a g r a m O b j e c t K e y > < D i a g r a m O b j e c t K e y > < K e y > C o l u m n s \ B o d y   P a r t s   a t t a c k e d < / K e y > < / D i a g r a m O b j e c t K e y > < D i a g r a m O b j e c t K e y > < K e y > C o l u m n s \ i n j u r y   i d < / K e y > < / D i a g r a m O b j e c t K e y > < D i a g r a m O b j e c t K e y > < K e y > C o l u m n s \ I n j u r y _ 2 < / K e y > < / D i a g r a m O b j e c t K e y > < D i a g r a m O b j e c t K e y > < K e y > L i n k s \ & l t ; C o l u m n s \ C o u n t   o f   B o d y   P a r t s   a t t a c k e d & g t ; - & l t ; M e a s u r e s \ B o d y   P a r t s   a t t a c k e d & g t ; < / K e y > < / D i a g r a m O b j e c t K e y > < D i a g r a m O b j e c t K e y > < K e y > L i n k s \ & l t ; C o l u m n s \ C o u n t   o f   B o d y   P a r t s   a t t a c k e d & g t ; - & l t ; M e a s u r e s \ B o d y   P a r t s   a t t a c k e d & g t ; \ C O L U M N < / K e y > < / D i a g r a m O b j e c t K e y > < D i a g r a m O b j e c t K e y > < K e y > L i n k s \ & l t ; C o l u m n s \ C o u n t   o f   B o d y   P a r t s   a t t a c k e d & g t ; - & l t ; M e a s u r e s \ B o d y   P a r t s   a t t a c k e d & g t ; \ M E A S U R E < / K e y > < / D i a g r a m O b j e c t K e y > < D i a g r a m O b j e c t K e y > < K e y > L i n k s \ & l t ; C o l u m n s \ S u m   o f   i n j u r y   i d & g t ; - & l t ; M e a s u r e s \ i n j u r y   i d & g t ; < / K e y > < / D i a g r a m O b j e c t K e y > < D i a g r a m O b j e c t K e y > < K e y > L i n k s \ & l t ; C o l u m n s \ S u m   o f   i n j u r y   i d & g t ; - & l t ; M e a s u r e s \ i n j u r y   i d & g t ; \ C O L U M N < / K e y > < / D i a g r a m O b j e c t K e y > < D i a g r a m O b j e c t K e y > < K e y > L i n k s \ & l t ; C o l u m n s \ S u m   o f   i n j u r y   i d & g t ; - & l t ; M e a s u r e s \ i n j u r y   i d & g t ; \ M E A S U R E < / K e y > < / D i a g r a m O b j e c t K e y > < D i a g r a m O b j e c t K e y > < K e y > L i n k s \ & l t ; C o l u m n s \ C o u n t   o f   i n j u r y   i d & g t ; - & l t ; M e a s u r e s \ i n j u r y   i d & g t ; < / K e y > < / D i a g r a m O b j e c t K e y > < D i a g r a m O b j e c t K e y > < K e y > L i n k s \ & l t ; C o l u m n s \ C o u n t   o f   i n j u r y   i d & g t ; - & l t ; M e a s u r e s \ i n j u r y   i d & g t ; \ C O L U M N < / K e y > < / D i a g r a m O b j e c t K e y > < D i a g r a m O b j e c t K e y > < K e y > L i n k s \ & l t ; C o l u m n s \ C o u n t   o f   i n j u r y   i d & g t ; - & l t ; M e a s u r e s \ i n j u r y 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 B o d y   P a r t s   a t t a c k e d < / K e y > < / a : K e y > < a : V a l u e   i : t y p e = " M e a s u r e G r i d N o d e V i e w S t a t e " > < C o l u m n > 1 < / C o l u m n > < L a y e d O u t > t r u e < / L a y e d O u t > < W a s U I I n v i s i b l e > t r u e < / W a s U I I n v i s i b l e > < / a : V a l u e > < / a : K e y V a l u e O f D i a g r a m O b j e c t K e y a n y T y p e z b w N T n L X > < a : K e y V a l u e O f D i a g r a m O b j e c t K e y a n y T y p e z b w N T n L X > < a : K e y > < K e y > M e a s u r e s \ C o u n t   o f   B o d y   P a r t s   a t t a c k e d \ T a g I n f o \ F o r m u l a < / K e y > < / a : K e y > < a : V a l u e   i : t y p e = " M e a s u r e G r i d V i e w S t a t e I D i a g r a m T a g A d d i t i o n a l I n f o " / > < / a : K e y V a l u e O f D i a g r a m O b j e c t K e y a n y T y p e z b w N T n L X > < a : K e y V a l u e O f D i a g r a m O b j e c t K e y a n y T y p e z b w N T n L X > < a : K e y > < K e y > M e a s u r e s \ C o u n t   o f   B o d y   P a r t s   a t t a c k e d \ T a g I n f o \ V a l u e < / K e y > < / a : K e y > < a : V a l u e   i : t y p e = " M e a s u r e G r i d V i e w S t a t e I D i a g r a m T a g A d d i t i o n a l I n f o " / > < / a : K e y V a l u e O f D i a g r a m O b j e c t K e y a n y T y p e z b w N T n L X > < a : K e y V a l u e O f D i a g r a m O b j e c t K e y a n y T y p e z b w N T n L X > < a : K e y > < K e y > M e a s u r e s \ S u m   o f   i n j u r y   i d < / K e y > < / a : K e y > < a : V a l u e   i : t y p e = " M e a s u r e G r i d N o d e V i e w S t a t e " > < C o l u m n > 2 < / C o l u m n > < L a y e d O u t > t r u e < / L a y e d O u t > < W a s U I I n v i s i b l e > t r u e < / W a s U I I n v i s i b l e > < / a : V a l u e > < / a : K e y V a l u e O f D i a g r a m O b j e c t K e y a n y T y p e z b w N T n L X > < a : K e y V a l u e O f D i a g r a m O b j e c t K e y a n y T y p e z b w N T n L X > < a : K e y > < K e y > M e a s u r e s \ S u m   o f   i n j u r y   i d \ T a g I n f o \ F o r m u l a < / K e y > < / a : K e y > < a : V a l u e   i : t y p e = " M e a s u r e G r i d V i e w S t a t e I D i a g r a m T a g A d d i t i o n a l I n f o " / > < / a : K e y V a l u e O f D i a g r a m O b j e c t K e y a n y T y p e z b w N T n L X > < a : K e y V a l u e O f D i a g r a m O b j e c t K e y a n y T y p e z b w N T n L X > < a : K e y > < K e y > M e a s u r e s \ S u m   o f   i n j u r y   i d \ T a g I n f o \ V a l u e < / K e y > < / a : K e y > < a : V a l u e   i : t y p e = " M e a s u r e G r i d V i e w S t a t e I D i a g r a m T a g A d d i t i o n a l I n f o " / > < / a : K e y V a l u e O f D i a g r a m O b j e c t K e y a n y T y p e z b w N T n L X > < a : K e y V a l u e O f D i a g r a m O b j e c t K e y a n y T y p e z b w N T n L X > < a : K e y > < K e y > M e a s u r e s \ C o u n t   o f   i n j u r y   i d < / K e y > < / a : K e y > < a : V a l u e   i : t y p e = " M e a s u r e G r i d N o d e V i e w S t a t e " > < C o l u m n > 2 < / C o l u m n > < L a y e d O u t > t r u e < / L a y e d O u t > < R o w > 1 < / R o w > < W a s U I I n v i s i b l e > t r u e < / W a s U I I n v i s i b l e > < / a : V a l u e > < / a : K e y V a l u e O f D i a g r a m O b j e c t K e y a n y T y p e z b w N T n L X > < a : K e y V a l u e O f D i a g r a m O b j e c t K e y a n y T y p e z b w N T n L X > < a : K e y > < K e y > M e a s u r e s \ C o u n t   o f   i n j u r y   i d \ T a g I n f o \ F o r m u l a < / K e y > < / a : K e y > < a : V a l u e   i : t y p e = " M e a s u r e G r i d V i e w S t a t e I D i a g r a m T a g A d d i t i o n a l I n f o " / > < / a : K e y V a l u e O f D i a g r a m O b j e c t K e y a n y T y p e z b w N T n L X > < a : K e y V a l u e O f D i a g r a m O b j e c t K e y a n y T y p e z b w N T n L X > < a : K e y > < K e y > M e a s u r e s \ C o u n t   o f   i n j u r y   i d \ T a g I n f o \ V a l u e < / K e y > < / a : K e y > < a : V a l u e   i : t y p e = " M e a s u r e G r i d V i e w S t a t e I D i a g r a m T a g A d d i t i o n a l I n f o " / > < / a : K e y V a l u e O f D i a g r a m O b j e c t K e y a n y T y p e z b w N T n L X > < a : K e y V a l u e O f D i a g r a m O b j e c t K e y a n y T y p e z b w N T n L X > < a : K e y > < K e y > C o l u m n s \ I n j u r y < / K e y > < / a : K e y > < a : V a l u e   i : t y p e = " M e a s u r e G r i d N o d e V i e w S t a t e " > < L a y e d O u t > t r u e < / L a y e d O u t > < / a : V a l u e > < / a : K e y V a l u e O f D i a g r a m O b j e c t K e y a n y T y p e z b w N T n L X > < a : K e y V a l u e O f D i a g r a m O b j e c t K e y a n y T y p e z b w N T n L X > < a : K e y > < K e y > C o l u m n s \ B o d y   P a r t s   a t t a c k e d < / K e y > < / a : K e y > < a : V a l u e   i : t y p e = " M e a s u r e G r i d N o d e V i e w S t a t e " > < C o l u m n > 1 < / C o l u m n > < L a y e d O u t > t r u e < / L a y e d O u t > < / a : V a l u e > < / a : K e y V a l u e O f D i a g r a m O b j e c t K e y a n y T y p e z b w N T n L X > < a : K e y V a l u e O f D i a g r a m O b j e c t K e y a n y T y p e z b w N T n L X > < a : K e y > < K e y > C o l u m n s \ i n j u r y   i d < / K e y > < / a : K e y > < a : V a l u e   i : t y p e = " M e a s u r e G r i d N o d e V i e w S t a t e " > < C o l u m n > 2 < / C o l u m n > < L a y e d O u t > t r u e < / L a y e d O u t > < / a : V a l u e > < / a : K e y V a l u e O f D i a g r a m O b j e c t K e y a n y T y p e z b w N T n L X > < a : K e y V a l u e O f D i a g r a m O b j e c t K e y a n y T y p e z b w N T n L X > < a : K e y > < K e y > C o l u m n s \ I n j u r y _ 2 < / K e y > < / a : K e y > < a : V a l u e   i : t y p e = " M e a s u r e G r i d N o d e V i e w S t a t e " > < C o l u m n > 3 < / C o l u m n > < L a y e d O u t > t r u e < / L a y e d O u t > < / a : V a l u e > < / a : K e y V a l u e O f D i a g r a m O b j e c t K e y a n y T y p e z b w N T n L X > < a : K e y V a l u e O f D i a g r a m O b j e c t K e y a n y T y p e z b w N T n L X > < a : K e y > < K e y > L i n k s \ & l t ; C o l u m n s \ C o u n t   o f   B o d y   P a r t s   a t t a c k e d & g t ; - & l t ; M e a s u r e s \ B o d y   P a r t s   a t t a c k e d & g t ; < / K e y > < / a : K e y > < a : V a l u e   i : t y p e = " M e a s u r e G r i d V i e w S t a t e I D i a g r a m L i n k " / > < / a : K e y V a l u e O f D i a g r a m O b j e c t K e y a n y T y p e z b w N T n L X > < a : K e y V a l u e O f D i a g r a m O b j e c t K e y a n y T y p e z b w N T n L X > < a : K e y > < K e y > L i n k s \ & l t ; C o l u m n s \ C o u n t   o f   B o d y   P a r t s   a t t a c k e d & g t ; - & l t ; M e a s u r e s \ B o d y   P a r t s   a t t a c k e d & g t ; \ C O L U M N < / K e y > < / a : K e y > < a : V a l u e   i : t y p e = " M e a s u r e G r i d V i e w S t a t e I D i a g r a m L i n k E n d p o i n t " / > < / a : K e y V a l u e O f D i a g r a m O b j e c t K e y a n y T y p e z b w N T n L X > < a : K e y V a l u e O f D i a g r a m O b j e c t K e y a n y T y p e z b w N T n L X > < a : K e y > < K e y > L i n k s \ & l t ; C o l u m n s \ C o u n t   o f   B o d y   P a r t s   a t t a c k e d & g t ; - & l t ; M e a s u r e s \ B o d y   P a r t s   a t t a c k e d & g t ; \ M E A S U R E < / K e y > < / a : K e y > < a : V a l u e   i : t y p e = " M e a s u r e G r i d V i e w S t a t e I D i a g r a m L i n k E n d p o i n t " / > < / a : K e y V a l u e O f D i a g r a m O b j e c t K e y a n y T y p e z b w N T n L X > < a : K e y V a l u e O f D i a g r a m O b j e c t K e y a n y T y p e z b w N T n L X > < a : K e y > < K e y > L i n k s \ & l t ; C o l u m n s \ S u m   o f   i n j u r y   i d & g t ; - & l t ; M e a s u r e s \ i n j u r y   i d & g t ; < / K e y > < / a : K e y > < a : V a l u e   i : t y p e = " M e a s u r e G r i d V i e w S t a t e I D i a g r a m L i n k " / > < / a : K e y V a l u e O f D i a g r a m O b j e c t K e y a n y T y p e z b w N T n L X > < a : K e y V a l u e O f D i a g r a m O b j e c t K e y a n y T y p e z b w N T n L X > < a : K e y > < K e y > L i n k s \ & l t ; C o l u m n s \ S u m   o f   i n j u r y   i d & g t ; - & l t ; M e a s u r e s \ i n j u r y   i d & g t ; \ C O L U M N < / K e y > < / a : K e y > < a : V a l u e   i : t y p e = " M e a s u r e G r i d V i e w S t a t e I D i a g r a m L i n k E n d p o i n t " / > < / a : K e y V a l u e O f D i a g r a m O b j e c t K e y a n y T y p e z b w N T n L X > < a : K e y V a l u e O f D i a g r a m O b j e c t K e y a n y T y p e z b w N T n L X > < a : K e y > < K e y > L i n k s \ & l t ; C o l u m n s \ S u m   o f   i n j u r y   i d & g t ; - & l t ; M e a s u r e s \ i n j u r y   i d & g t ; \ M E A S U R E < / K e y > < / a : K e y > < a : V a l u e   i : t y p e = " M e a s u r e G r i d V i e w S t a t e I D i a g r a m L i n k E n d p o i n t " / > < / a : K e y V a l u e O f D i a g r a m O b j e c t K e y a n y T y p e z b w N T n L X > < a : K e y V a l u e O f D i a g r a m O b j e c t K e y a n y T y p e z b w N T n L X > < a : K e y > < K e y > L i n k s \ & l t ; C o l u m n s \ C o u n t   o f   i n j u r y   i d & g t ; - & l t ; M e a s u r e s \ i n j u r y   i d & g t ; < / K e y > < / a : K e y > < a : V a l u e   i : t y p e = " M e a s u r e G r i d V i e w S t a t e I D i a g r a m L i n k " / > < / a : K e y V a l u e O f D i a g r a m O b j e c t K e y a n y T y p e z b w N T n L X > < a : K e y V a l u e O f D i a g r a m O b j e c t K e y a n y T y p e z b w N T n L X > < a : K e y > < K e y > L i n k s \ & l t ; C o l u m n s \ C o u n t   o f   i n j u r y   i d & g t ; - & l t ; M e a s u r e s \ i n j u r y   i d & g t ; \ C O L U M N < / K e y > < / a : K e y > < a : V a l u e   i : t y p e = " M e a s u r e G r i d V i e w S t a t e I D i a g r a m L i n k E n d p o i n t " / > < / a : K e y V a l u e O f D i a g r a m O b j e c t K e y a n y T y p e z b w N T n L X > < a : K e y V a l u e O f D i a g r a m O b j e c t K e y a n y T y p e z b w N T n L X > < a : K e y > < K e y > L i n k s \ & l t ; C o l u m n s \ C o u n t   o f   i n j u r y   i d & g t ; - & l t ; M e a s u r e s \ i n j u r y   i d & g t ; \ M E A S U R E < / K e y > < / a : K e y > < a : V a l u e   i : t y p e = " M e a s u r e G r i d V i e w S t a t e I D i a g r a m L i n k E n d p o i n t " / > < / a : K e y V a l u e O f D i a g r a m O b j e c t K e y a n y T y p e z b w N T n L X > < / V i e w S t a t e s > < / D i a g r a m M a n a g e r . S e r i a l i z a b l e D i a g r a m > < D i a g r a m M a n a g e r . S e r i a l i z a b l e D i a g r a m > < A d a p t e r   i : t y p e = " M e a s u r e D i a g r a m S a n d b o x A d a p t e r " > < T a b l e N a m e > S h e e t 1 1 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 I n j u r y < / K e y > < / D i a g r a m O b j e c t K e y > < D i a g r a m O b j e c t K e y > < K e y > M e a s u r e s \ C o u n t   o f   I n j u r y \ T a g I n f o \ F o r m u l a < / K e y > < / D i a g r a m O b j e c t K e y > < D i a g r a m O b j e c t K e y > < K e y > M e a s u r e s \ C o u n t   o f   I n j u r y \ T a g I n f o \ V a l u e < / K e y > < / D i a g r a m O b j e c t K e y > < D i a g r a m O b j e c t K e y > < K e y > M e a s u r e s \ C o u n t   o f   B o d y   P a r t s < / K e y > < / D i a g r a m O b j e c t K e y > < D i a g r a m O b j e c t K e y > < K e y > M e a s u r e s \ C o u n t   o f   B o d y   P a r t s \ T a g I n f o \ F o r m u l a < / K e y > < / D i a g r a m O b j e c t K e y > < D i a g r a m O b j e c t K e y > < K e y > M e a s u r e s \ C o u n t   o f   B o d y   P a r t s \ T a g I n f o \ V a l u e < / K e y > < / D i a g r a m O b j e c t K e y > < D i a g r a m O b j e c t K e y > < K e y > M e a s u r e s \ S u m   o f   I d   _ I n j u r y _ 2 < / K e y > < / D i a g r a m O b j e c t K e y > < D i a g r a m O b j e c t K e y > < K e y > M e a s u r e s \ S u m   o f   I d   _ I n j u r y _ 2 \ T a g I n f o \ F o r m u l a < / K e y > < / D i a g r a m O b j e c t K e y > < D i a g r a m O b j e c t K e y > < K e y > M e a s u r e s \ S u m   o f   I d   _ I n j u r y _ 2 \ T a g I n f o \ V a l u e < / K e y > < / D i a g r a m O b j e c t K e y > < D i a g r a m O b j e c t K e y > < K e y > M e a s u r e s \ C o u n t   o f   I d   _ I n j u r y _ 2 < / K e y > < / D i a g r a m O b j e c t K e y > < D i a g r a m O b j e c t K e y > < K e y > M e a s u r e s \ C o u n t   o f   I d   _ I n j u r y _ 2 \ T a g I n f o \ F o r m u l a < / K e y > < / D i a g r a m O b j e c t K e y > < D i a g r a m O b j e c t K e y > < K e y > M e a s u r e s \ C o u n t   o f   I d   _ I n j u r y _ 2 \ T a g I n f o \ V a l u e < / K e y > < / D i a g r a m O b j e c t K e y > < D i a g r a m O b j e c t K e y > < K e y > C o l u m n s \ I n j u r y < / K e y > < / D i a g r a m O b j e c t K e y > < D i a g r a m O b j e c t K e y > < K e y > C o l u m n s \ N e w   I n j u r y < / K e y > < / D i a g r a m O b j e c t K e y > < D i a g r a m O b j e c t K e y > < K e y > C o l u m n s \ B o d y   P a r t s < / K e y > < / D i a g r a m O b j e c t K e y > < D i a g r a m O b j e c t K e y > < K e y > C o l u m n s \ I d   _ I n j u r y _ 2 < / K e y > < / D i a g r a m O b j e c t K e y > < D i a g r a m O b j e c t K e y > < K e y > L i n k s \ & l t ; C o l u m n s \ C o u n t   o f   I n j u r y & g t ; - & l t ; M e a s u r e s \ I n j u r y & g t ; < / K e y > < / D i a g r a m O b j e c t K e y > < D i a g r a m O b j e c t K e y > < K e y > L i n k s \ & l t ; C o l u m n s \ C o u n t   o f   I n j u r y & g t ; - & l t ; M e a s u r e s \ I n j u r y & g t ; \ C O L U M N < / K e y > < / D i a g r a m O b j e c t K e y > < D i a g r a m O b j e c t K e y > < K e y > L i n k s \ & l t ; C o l u m n s \ C o u n t   o f   I n j u r y & g t ; - & l t ; M e a s u r e s \ I n j u r y & g t ; \ M E A S U R E < / K e y > < / D i a g r a m O b j e c t K e y > < D i a g r a m O b j e c t K e y > < K e y > L i n k s \ & l t ; C o l u m n s \ C o u n t   o f   B o d y   P a r t s & g t ; - & l t ; M e a s u r e s \ B o d y   P a r t s & g t ; < / K e y > < / D i a g r a m O b j e c t K e y > < D i a g r a m O b j e c t K e y > < K e y > L i n k s \ & l t ; C o l u m n s \ C o u n t   o f   B o d y   P a r t s & g t ; - & l t ; M e a s u r e s \ B o d y   P a r t s & g t ; \ C O L U M N < / K e y > < / D i a g r a m O b j e c t K e y > < D i a g r a m O b j e c t K e y > < K e y > L i n k s \ & l t ; C o l u m n s \ C o u n t   o f   B o d y   P a r t s & g t ; - & l t ; M e a s u r e s \ B o d y   P a r t s & g t ; \ M E A S U R E < / K e y > < / D i a g r a m O b j e c t K e y > < D i a g r a m O b j e c t K e y > < K e y > L i n k s \ & l t ; C o l u m n s \ S u m   o f   I d   _ I n j u r y _ 2 & g t ; - & l t ; M e a s u r e s \ I d   _ I n j u r y _ 2 & g t ; < / K e y > < / D i a g r a m O b j e c t K e y > < D i a g r a m O b j e c t K e y > < K e y > L i n k s \ & l t ; C o l u m n s \ S u m   o f   I d   _ I n j u r y _ 2 & g t ; - & l t ; M e a s u r e s \ I d   _ I n j u r y _ 2 & g t ; \ C O L U M N < / K e y > < / D i a g r a m O b j e c t K e y > < D i a g r a m O b j e c t K e y > < K e y > L i n k s \ & l t ; C o l u m n s \ S u m   o f   I d   _ I n j u r y _ 2 & g t ; - & l t ; M e a s u r e s \ I d   _ I n j u r y _ 2 & g t ; \ M E A S U R E < / K e y > < / D i a g r a m O b j e c t K e y > < D i a g r a m O b j e c t K e y > < K e y > L i n k s \ & l t ; C o l u m n s \ C o u n t   o f   I d   _ I n j u r y _ 2 & g t ; - & l t ; M e a s u r e s \ I d   _ I n j u r y _ 2 & g t ; < / K e y > < / D i a g r a m O b j e c t K e y > < D i a g r a m O b j e c t K e y > < K e y > L i n k s \ & l t ; C o l u m n s \ C o u n t   o f   I d   _ I n j u r y _ 2 & g t ; - & l t ; M e a s u r e s \ I d   _ I n j u r y _ 2 & g t ; \ C O L U M N < / K e y > < / D i a g r a m O b j e c t K e y > < D i a g r a m O b j e c t K e y > < K e y > L i n k s \ & l t ; C o l u m n s \ C o u n t   o f   I d   _ I n j u r y _ 2 & g t ; - & l t ; M e a s u r e s \ I d   _ I n j u r y _ 2 & g t ; \ M E A S U R E 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 I n j u r y < / K e y > < / a : K e y > < a : V a l u e   i : t y p e = " M e a s u r e G r i d N o d e V i e w S t a t e " > < L a y e d O u t > t r u e < / L a y e d O u t > < W a s U I I n v i s i b l e > t r u e < / W a s U I I n v i s i b l e > < / a : V a l u e > < / a : K e y V a l u e O f D i a g r a m O b j e c t K e y a n y T y p e z b w N T n L X > < a : K e y V a l u e O f D i a g r a m O b j e c t K e y a n y T y p e z b w N T n L X > < a : K e y > < K e y > M e a s u r e s \ C o u n t   o f   I n j u r y \ T a g I n f o \ F o r m u l a < / K e y > < / a : K e y > < a : V a l u e   i : t y p e = " M e a s u r e G r i d V i e w S t a t e I D i a g r a m T a g A d d i t i o n a l I n f o " / > < / a : K e y V a l u e O f D i a g r a m O b j e c t K e y a n y T y p e z b w N T n L X > < a : K e y V a l u e O f D i a g r a m O b j e c t K e y a n y T y p e z b w N T n L X > < a : K e y > < K e y > M e a s u r e s \ C o u n t   o f   I n j u r y \ T a g I n f o \ V a l u e < / K e y > < / a : K e y > < a : V a l u e   i : t y p e = " M e a s u r e G r i d V i e w S t a t e I D i a g r a m T a g A d d i t i o n a l I n f o " / > < / a : K e y V a l u e O f D i a g r a m O b j e c t K e y a n y T y p e z b w N T n L X > < a : K e y V a l u e O f D i a g r a m O b j e c t K e y a n y T y p e z b w N T n L X > < a : K e y > < K e y > M e a s u r e s \ C o u n t   o f   B o d y   P a r t s < / K e y > < / a : K e y > < a : V a l u e   i : t y p e = " M e a s u r e G r i d N o d e V i e w S t a t e " > < C o l u m n > 2 < / C o l u m n > < L a y e d O u t > t r u e < / L a y e d O u t > < W a s U I I n v i s i b l e > t r u e < / W a s U I I n v i s i b l e > < / a : V a l u e > < / a : K e y V a l u e O f D i a g r a m O b j e c t K e y a n y T y p e z b w N T n L X > < a : K e y V a l u e O f D i a g r a m O b j e c t K e y a n y T y p e z b w N T n L X > < a : K e y > < K e y > M e a s u r e s \ C o u n t   o f   B o d y   P a r t s \ T a g I n f o \ F o r m u l a < / K e y > < / a : K e y > < a : V a l u e   i : t y p e = " M e a s u r e G r i d V i e w S t a t e I D i a g r a m T a g A d d i t i o n a l I n f o " / > < / a : K e y V a l u e O f D i a g r a m O b j e c t K e y a n y T y p e z b w N T n L X > < a : K e y V a l u e O f D i a g r a m O b j e c t K e y a n y T y p e z b w N T n L X > < a : K e y > < K e y > M e a s u r e s \ C o u n t   o f   B o d y   P a r t s \ T a g I n f o \ V a l u e < / K e y > < / a : K e y > < a : V a l u e   i : t y p e = " M e a s u r e G r i d V i e w S t a t e I D i a g r a m T a g A d d i t i o n a l I n f o " / > < / a : K e y V a l u e O f D i a g r a m O b j e c t K e y a n y T y p e z b w N T n L X > < a : K e y V a l u e O f D i a g r a m O b j e c t K e y a n y T y p e z b w N T n L X > < a : K e y > < K e y > M e a s u r e s \ S u m   o f   I d   _ I n j u r y _ 2 < / K e y > < / a : K e y > < a : V a l u e   i : t y p e = " M e a s u r e G r i d N o d e V i e w S t a t e " > < C o l u m n > 3 < / C o l u m n > < L a y e d O u t > t r u e < / L a y e d O u t > < W a s U I I n v i s i b l e > t r u e < / W a s U I I n v i s i b l e > < / a : V a l u e > < / a : K e y V a l u e O f D i a g r a m O b j e c t K e y a n y T y p e z b w N T n L X > < a : K e y V a l u e O f D i a g r a m O b j e c t K e y a n y T y p e z b w N T n L X > < a : K e y > < K e y > M e a s u r e s \ S u m   o f   I d   _ I n j u r y _ 2 \ T a g I n f o \ F o r m u l a < / K e y > < / a : K e y > < a : V a l u e   i : t y p e = " M e a s u r e G r i d V i e w S t a t e I D i a g r a m T a g A d d i t i o n a l I n f o " / > < / a : K e y V a l u e O f D i a g r a m O b j e c t K e y a n y T y p e z b w N T n L X > < a : K e y V a l u e O f D i a g r a m O b j e c t K e y a n y T y p e z b w N T n L X > < a : K e y > < K e y > M e a s u r e s \ S u m   o f   I d   _ I n j u r y _ 2 \ T a g I n f o \ V a l u e < / K e y > < / a : K e y > < a : V a l u e   i : t y p e = " M e a s u r e G r i d V i e w S t a t e I D i a g r a m T a g A d d i t i o n a l I n f o " / > < / a : K e y V a l u e O f D i a g r a m O b j e c t K e y a n y T y p e z b w N T n L X > < a : K e y V a l u e O f D i a g r a m O b j e c t K e y a n y T y p e z b w N T n L X > < a : K e y > < K e y > M e a s u r e s \ C o u n t   o f   I d   _ I n j u r y _ 2 < / K e y > < / a : K e y > < a : V a l u e   i : t y p e = " M e a s u r e G r i d N o d e V i e w S t a t e " > < C o l u m n > 3 < / C o l u m n > < L a y e d O u t > t r u e < / L a y e d O u t > < R o w > 1 < / R o w > < W a s U I I n v i s i b l e > t r u e < / W a s U I I n v i s i b l e > < / a : V a l u e > < / a : K e y V a l u e O f D i a g r a m O b j e c t K e y a n y T y p e z b w N T n L X > < a : K e y V a l u e O f D i a g r a m O b j e c t K e y a n y T y p e z b w N T n L X > < a : K e y > < K e y > M e a s u r e s \ C o u n t   o f   I d   _ I n j u r y _ 2 \ T a g I n f o \ F o r m u l a < / K e y > < / a : K e y > < a : V a l u e   i : t y p e = " M e a s u r e G r i d V i e w S t a t e I D i a g r a m T a g A d d i t i o n a l I n f o " / > < / a : K e y V a l u e O f D i a g r a m O b j e c t K e y a n y T y p e z b w N T n L X > < a : K e y V a l u e O f D i a g r a m O b j e c t K e y a n y T y p e z b w N T n L X > < a : K e y > < K e y > M e a s u r e s \ C o u n t   o f   I d   _ I n j u r y _ 2 \ T a g I n f o \ V a l u e < / K e y > < / a : K e y > < a : V a l u e   i : t y p e = " M e a s u r e G r i d V i e w S t a t e I D i a g r a m T a g A d d i t i o n a l I n f o " / > < / a : K e y V a l u e O f D i a g r a m O b j e c t K e y a n y T y p e z b w N T n L X > < a : K e y V a l u e O f D i a g r a m O b j e c t K e y a n y T y p e z b w N T n L X > < a : K e y > < K e y > C o l u m n s \ I n j u r y < / K e y > < / a : K e y > < a : V a l u e   i : t y p e = " M e a s u r e G r i d N o d e V i e w S t a t e " > < L a y e d O u t > t r u e < / L a y e d O u t > < / a : V a l u e > < / a : K e y V a l u e O f D i a g r a m O b j e c t K e y a n y T y p e z b w N T n L X > < a : K e y V a l u e O f D i a g r a m O b j e c t K e y a n y T y p e z b w N T n L X > < a : K e y > < K e y > C o l u m n s \ N e w   I n j u r y < / K e y > < / a : K e y > < a : V a l u e   i : t y p e = " M e a s u r e G r i d N o d e V i e w S t a t e " > < C o l u m n > 1 < / C o l u m n > < L a y e d O u t > t r u e < / L a y e d O u t > < / a : V a l u e > < / a : K e y V a l u e O f D i a g r a m O b j e c t K e y a n y T y p e z b w N T n L X > < a : K e y V a l u e O f D i a g r a m O b j e c t K e y a n y T y p e z b w N T n L X > < a : K e y > < K e y > C o l u m n s \ B o d y   P a r t s < / K e y > < / a : K e y > < a : V a l u e   i : t y p e = " M e a s u r e G r i d N o d e V i e w S t a t e " > < C o l u m n > 2 < / C o l u m n > < L a y e d O u t > t r u e < / L a y e d O u t > < / a : V a l u e > < / a : K e y V a l u e O f D i a g r a m O b j e c t K e y a n y T y p e z b w N T n L X > < a : K e y V a l u e O f D i a g r a m O b j e c t K e y a n y T y p e z b w N T n L X > < a : K e y > < K e y > C o l u m n s \ I d   _ I n j u r y _ 2 < / K e y > < / a : K e y > < a : V a l u e   i : t y p e = " M e a s u r e G r i d N o d e V i e w S t a t e " > < C o l u m n > 3 < / C o l u m n > < L a y e d O u t > t r u e < / L a y e d O u t > < / a : V a l u e > < / a : K e y V a l u e O f D i a g r a m O b j e c t K e y a n y T y p e z b w N T n L X > < a : K e y V a l u e O f D i a g r a m O b j e c t K e y a n y T y p e z b w N T n L X > < a : K e y > < K e y > L i n k s \ & l t ; C o l u m n s \ C o u n t   o f   I n j u r y & g t ; - & l t ; M e a s u r e s \ I n j u r y & g t ; < / K e y > < / a : K e y > < a : V a l u e   i : t y p e = " M e a s u r e G r i d V i e w S t a t e I D i a g r a m L i n k " / > < / a : K e y V a l u e O f D i a g r a m O b j e c t K e y a n y T y p e z b w N T n L X > < a : K e y V a l u e O f D i a g r a m O b j e c t K e y a n y T y p e z b w N T n L X > < a : K e y > < K e y > L i n k s \ & l t ; C o l u m n s \ C o u n t   o f   I n j u r y & g t ; - & l t ; M e a s u r e s \ I n j u r y & g t ; \ C O L U M N < / K e y > < / a : K e y > < a : V a l u e   i : t y p e = " M e a s u r e G r i d V i e w S t a t e I D i a g r a m L i n k E n d p o i n t " / > < / a : K e y V a l u e O f D i a g r a m O b j e c t K e y a n y T y p e z b w N T n L X > < a : K e y V a l u e O f D i a g r a m O b j e c t K e y a n y T y p e z b w N T n L X > < a : K e y > < K e y > L i n k s \ & l t ; C o l u m n s \ C o u n t   o f   I n j u r y & g t ; - & l t ; M e a s u r e s \ I n j u r y & g t ; \ M E A S U R E < / K e y > < / a : K e y > < a : V a l u e   i : t y p e = " M e a s u r e G r i d V i e w S t a t e I D i a g r a m L i n k E n d p o i n t " / > < / a : K e y V a l u e O f D i a g r a m O b j e c t K e y a n y T y p e z b w N T n L X > < a : K e y V a l u e O f D i a g r a m O b j e c t K e y a n y T y p e z b w N T n L X > < a : K e y > < K e y > L i n k s \ & l t ; C o l u m n s \ C o u n t   o f   B o d y   P a r t s & g t ; - & l t ; M e a s u r e s \ B o d y   P a r t s & g t ; < / K e y > < / a : K e y > < a : V a l u e   i : t y p e = " M e a s u r e G r i d V i e w S t a t e I D i a g r a m L i n k " / > < / a : K e y V a l u e O f D i a g r a m O b j e c t K e y a n y T y p e z b w N T n L X > < a : K e y V a l u e O f D i a g r a m O b j e c t K e y a n y T y p e z b w N T n L X > < a : K e y > < K e y > L i n k s \ & l t ; C o l u m n s \ C o u n t   o f   B o d y   P a r t s & g t ; - & l t ; M e a s u r e s \ B o d y   P a r t s & g t ; \ C O L U M N < / K e y > < / a : K e y > < a : V a l u e   i : t y p e = " M e a s u r e G r i d V i e w S t a t e I D i a g r a m L i n k E n d p o i n t " / > < / a : K e y V a l u e O f D i a g r a m O b j e c t K e y a n y T y p e z b w N T n L X > < a : K e y V a l u e O f D i a g r a m O b j e c t K e y a n y T y p e z b w N T n L X > < a : K e y > < K e y > L i n k s \ & l t ; C o l u m n s \ C o u n t   o f   B o d y   P a r t s & g t ; - & l t ; M e a s u r e s \ B o d y   P a r t s & g t ; \ M E A S U R E < / K e y > < / a : K e y > < a : V a l u e   i : t y p e = " M e a s u r e G r i d V i e w S t a t e I D i a g r a m L i n k E n d p o i n t " / > < / a : K e y V a l u e O f D i a g r a m O b j e c t K e y a n y T y p e z b w N T n L X > < a : K e y V a l u e O f D i a g r a m O b j e c t K e y a n y T y p e z b w N T n L X > < a : K e y > < K e y > L i n k s \ & l t ; C o l u m n s \ S u m   o f   I d   _ I n j u r y _ 2 & g t ; - & l t ; M e a s u r e s \ I d   _ I n j u r y _ 2 & g t ; < / K e y > < / a : K e y > < a : V a l u e   i : t y p e = " M e a s u r e G r i d V i e w S t a t e I D i a g r a m L i n k " / > < / a : K e y V a l u e O f D i a g r a m O b j e c t K e y a n y T y p e z b w N T n L X > < a : K e y V a l u e O f D i a g r a m O b j e c t K e y a n y T y p e z b w N T n L X > < a : K e y > < K e y > L i n k s \ & l t ; C o l u m n s \ S u m   o f   I d   _ I n j u r y _ 2 & g t ; - & l t ; M e a s u r e s \ I d   _ I n j u r y _ 2 & g t ; \ C O L U M N < / K e y > < / a : K e y > < a : V a l u e   i : t y p e = " M e a s u r e G r i d V i e w S t a t e I D i a g r a m L i n k E n d p o i n t " / > < / a : K e y V a l u e O f D i a g r a m O b j e c t K e y a n y T y p e z b w N T n L X > < a : K e y V a l u e O f D i a g r a m O b j e c t K e y a n y T y p e z b w N T n L X > < a : K e y > < K e y > L i n k s \ & l t ; C o l u m n s \ S u m   o f   I d   _ I n j u r y _ 2 & g t ; - & l t ; M e a s u r e s \ I d   _ I n j u r y _ 2 & g t ; \ M E A S U R E < / K e y > < / a : K e y > < a : V a l u e   i : t y p e = " M e a s u r e G r i d V i e w S t a t e I D i a g r a m L i n k E n d p o i n t " / > < / a : K e y V a l u e O f D i a g r a m O b j e c t K e y a n y T y p e z b w N T n L X > < a : K e y V a l u e O f D i a g r a m O b j e c t K e y a n y T y p e z b w N T n L X > < a : K e y > < K e y > L i n k s \ & l t ; C o l u m n s \ C o u n t   o f   I d   _ I n j u r y _ 2 & g t ; - & l t ; M e a s u r e s \ I d   _ I n j u r y _ 2 & g t ; < / K e y > < / a : K e y > < a : V a l u e   i : t y p e = " M e a s u r e G r i d V i e w S t a t e I D i a g r a m L i n k " / > < / a : K e y V a l u e O f D i a g r a m O b j e c t K e y a n y T y p e z b w N T n L X > < a : K e y V a l u e O f D i a g r a m O b j e c t K e y a n y T y p e z b w N T n L X > < a : K e y > < K e y > L i n k s \ & l t ; C o l u m n s \ C o u n t   o f   I d   _ I n j u r y _ 2 & g t ; - & l t ; M e a s u r e s \ I d   _ I n j u r y _ 2 & g t ; \ C O L U M N < / K e y > < / a : K e y > < a : V a l u e   i : t y p e = " M e a s u r e G r i d V i e w S t a t e I D i a g r a m L i n k E n d p o i n t " / > < / a : K e y V a l u e O f D i a g r a m O b j e c t K e y a n y T y p e z b w N T n L X > < a : K e y V a l u e O f D i a g r a m O b j e c t K e y a n y T y p e z b w N T n L X > < a : K e y > < K e y > L i n k s \ & l t ; C o l u m n s \ C o u n t   o f   I d   _ I n j u r y _ 2 & g t ; - & l t ; M e a s u r e s \ I d   _ I n j u r y _ 2 & g t ; \ M E A S U R E < / K e y > < / a : K e y > < a : V a l u e   i : t y p e = " M e a s u r e G r i d V i e w S t a t e I D i a g r a m L i n k E n d p o i n t " / > < / a : K e y V a l u e O f D i a g r a m O b j e c t K e y a n y T y p e z b w N T n L X > < / V i e w S t a t e s > < / D i a g r a m M a n a g e r . S e r i a l i z a b l e D i a g r a m > < D i a g r a m M a n a g e r . S e r i a l i z a b l e D i a g r a m > < A d a p t e r   i : t y p e = " M e a s u r e D i a g r a m S a n d b o x A d a p t e r " > < T a b l e N a m e > T a b l e 7 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 S h a r k a t t a c k s 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 S h a r k a t t a c k s 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 C a s e   N u m b e r < / K e y > < / D i a g r a m O b j e c t K e y > < D i a g r a m O b j e c t K e y > < K e y > M e a s u r e s \ C o u n t   o f   C a s e   N u m b e r \ T a g I n f o \ F o r m u l a < / K e y > < / D i a g r a m O b j e c t K e y > < D i a g r a m O b j e c t K e y > < K e y > M e a s u r e s \ C o u n t   o f   C a s e   N u m b e r \ T a g I n f o \ V a l u e < / K e y > < / D i a g r a m O b j e c t K e y > < D i a g r a m O b j e c t K e y > < K e y > M e a s u r e s \ S u m   o f   C a s e N u m b e r < / K e y > < / D i a g r a m O b j e c t K e y > < D i a g r a m O b j e c t K e y > < K e y > M e a s u r e s \ S u m   o f   C a s e N u m b e r \ T a g I n f o \ F o r m u l a < / K e y > < / D i a g r a m O b j e c t K e y > < D i a g r a m O b j e c t K e y > < K e y > M e a s u r e s \ S u m   o f   C a s e N u m b e r \ T a g I n f o \ V a l u e < / 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 M e a s u r e s \ D i s t i n c t   C o u n t   o f   C a s e   N u m b e r < / K e y > < / D i a g r a m O b j e c t K e y > < D i a g r a m O b j e c t K e y > < K e y > M e a s u r e s \ D i s t i n c t   C o u n t   o f   C a s e   N u m b e r \ T a g I n f o \ F o r m u l a < / K e y > < / D i a g r a m O b j e c t K e y > < D i a g r a m O b j e c t K e y > < K e y > M e a s u r e s \ D i s t i n c t   C o u n t   o f   C a s e   N u m b e r \ T a g I n f o \ V a l u e < / K e y > < / D i a g r a m O b j e c t K e y > < D i a g r a m O b j e c t K e y > < K e y > M e a s u r e s \ C o u n t   o f   N e w   I n j u r y < / K e y > < / D i a g r a m O b j e c t K e y > < D i a g r a m O b j e c t K e y > < K e y > M e a s u r e s \ C o u n t   o f   N e w   I n j u r y \ T a g I n f o \ F o r m u l a < / K e y > < / D i a g r a m O b j e c t K e y > < D i a g r a m O b j e c t K e y > < K e y > M e a s u r e s \ C o u n t   o f   N e w   I n j u r y \ T a g I n f o \ V a l u e < / K e y > < / D i a g r a m O b j e c t K e y > < D i a g r a m O b j e c t K e y > < K e y > M e a s u r e s \ C o u n t   o f   I n j u r y   2 < / K e y > < / D i a g r a m O b j e c t K e y > < D i a g r a m O b j e c t K e y > < K e y > M e a s u r e s \ C o u n t   o f   I n j u r y   2 \ T a g I n f o \ F o r m u l a < / K e y > < / D i a g r a m O b j e c t K e y > < D i a g r a m O b j e c t K e y > < K e y > M e a s u r e s \ C o u n t   o f   I n j u r y   2 \ T a g I n f o \ V a l u e < / K e y > < / D i a g r a m O b j e c t K e y > < D i a g r a m O b j e c t K e y > < K e y > C o l u m n s \ C a s e   N u m b e r < / K e y > < / D i a g r a m O b j e c t K e y > < D i a g r a m O b j e c t K e y > < K e y > C o l u m n s \ T y p e < / K e y > < / D i a g r a m O b j e c t K e y > < D i a g r a m O b j e c t K e y > < K e y > C o l u m n s \ C o u n t r y < / K e y > < / D i a g r a m O b j e c t K e y > < D i a g r a m O b j e c t K e y > < K e y > C o l u m n s \ A r e a < / K e y > < / D i a g r a m O b j e c t K e y > < D i a g r a m O b j e c t K e y > < K e y > C o l u m n s \ L o c a t i o n < / K e y > < / D i a g r a m O b j e c t K e y > < D i a g r a m O b j e c t K e y > < K e y > C o l u m n s \ A c t i v i t y < / K e y > < / D i a g r a m O b j e c t K e y > < D i a g r a m O b j e c t K e y > < K e y > C o l u m n s \ N a m e < / K e y > < / D i a g r a m O b j e c t K e y > < D i a g r a m O b j e c t K e y > < K e y > C o l u m n s \ S e x < / K e y > < / D i a g r a m O b j e c t K e y > < D i a g r a m O b j e c t K e y > < K e y > C o l u m n s \ A g e < / K e y > < / D i a g r a m O b j e c t K e y > < D i a g r a m O b j e c t K e y > < K e y > C o l u m n s \ I n j u r y < / K e y > < / D i a g r a m O b j e c t K e y > < D i a g r a m O b j e c t K e y > < K e y > C o l u m n s \ N e w   I n j u r y < / K e y > < / D i a g r a m O b j e c t K e y > < D i a g r a m O b j e c t K e y > < K e y > C o l u m n s \ S p e c i e s < / K e y > < / D i a g r a m O b j e c t K e y > < D i a g r a m O b j e c t K e y > < K e y > C o l u m n s \ I n v e s t i g a t o r   o r   S o u r c e < / K e y > < / D i a g r a m O b j e c t K e y > < D i a g r a m O b j e c t K e y > < K e y > C o l u m n s \ C a s e d a t e < / K e y > < / D i a g r a m O b j e c t K e y > < D i a g r a m O b j e c t K e y > < K e y > C o l u m n s \ C a s e N u m b e r < / K e y > < / D i a g r a m O b j e c t K e y > < D i a g r a m O b j e c t K e y > < K e y > C o l u m n s \ n e w s p e c i e s < / K e y > < / D i a g r a m O b j e c t K e y > < D i a g r a m O b j e c t K e y > < K e y > C o l u m n s \ T i m e   -   C o p y < / K e y > < / D i a g r a m O b j e c t K e y > < D i a g r a m O b j e c t K e y > < K e y > C o l u m n s \ C u s t o m . 1 < / K e y > < / D i a g r a m O b j e c t K e y > < D i a g r a m O b j e c t K e y > < K e y > C o l u m n s \ C u s t o m < / K e y > < / D i a g r a m O b j e c t K e y > < D i a g r a m O b j e c t K e y > < K e y > C o l u m n s \ N e w t i m e < / K e y > < / D i a g r a m O b j e c t K e y > < D i a g r a m O b j e c t K e y > < K e y > C o l u m n s \ N e w S p e c i e s 2 < / K e y > < / D i a g r a m O b j e c t K e y > < D i a g r a m O b j e c t K e y > < K e y > C o l u m n s \ N e w _ A g e < / K e y > < / D i a g r a m O b j e c t K e y > < D i a g r a m O b j e c t K e y > < K e y > C o l u m n s \ A g e   G r o u p < / K e y > < / D i a g r a m O b j e c t K e y > < D i a g r a m O b j e c t K e y > < K e y > C o l u m n s \ C a s e d a t e   ( Y e a r ) < / K e y > < / D i a g r a m O b j e c t K e y > < D i a g r a m O b j e c t K e y > < K e y > C o l u m n s \ C a s e d a t e   ( Q u a r t e r ) < / K e y > < / D i a g r a m O b j e c t K e y > < D i a g r a m O b j e c t K e y > < K e y > C o l u m n s \ C a s e d a t e   ( M o n t h   I n d e x ) < / K e y > < / D i a g r a m O b j e c t K e y > < D i a g r a m O b j e c t K e y > < K e y > C o l u m n s \ C a s e d a t e   ( M o n t h ) < / K e y > < / D i a g r a m O b j e c t K e y > < D i a g r a m O b j e c t K e y > < K e y > C o l u m n s \ S h a r k   A t t a c k s Y / N _ 2 < / K e y > < / D i a g r a m O b j e c t K e y > < D i a g r a m O b j e c t K e y > < K e y > L i n k s \ & l t ; C o l u m n s \ C o u n t   o f   C a s e   N u m b e r & g t ; - & l t ; M e a s u r e s \ C a s e   N u m b e r & g t ; < / K e y > < / D i a g r a m O b j e c t K e y > < D i a g r a m O b j e c t K e y > < K e y > L i n k s \ & l t ; C o l u m n s \ C o u n t   o f   C a s e   N u m b e r & g t ; - & l t ; M e a s u r e s \ C a s e   N u m b e r & g t ; \ C O L U M N < / K e y > < / D i a g r a m O b j e c t K e y > < D i a g r a m O b j e c t K e y > < K e y > L i n k s \ & l t ; C o l u m n s \ C o u n t   o f   C a s e   N u m b e r & g t ; - & l t ; M e a s u r e s \ C a s e   N u m b e r & g t ; \ M E A S U R E < / K e y > < / D i a g r a m O b j e c t K e y > < D i a g r a m O b j e c t K e y > < K e y > L i n k s \ & l t ; C o l u m n s \ S u m   o f   C a s e N u m b e r & g t ; - & l t ; M e a s u r e s \ C a s e N u m b e r & g t ; < / K e y > < / D i a g r a m O b j e c t K e y > < D i a g r a m O b j e c t K e y > < K e y > L i n k s \ & l t ; C o l u m n s \ S u m   o f   C a s e N u m b e r & g t ; - & l t ; M e a s u r e s \ C a s e N u m b e r & g t ; \ C O L U M N < / K e y > < / D i a g r a m O b j e c t K e y > < D i a g r a m O b j e c t K e y > < K e y > L i n k s \ & l t ; C o l u m n s \ S u m   o f   C a s e N u m b e r & g t ; - & l t ; M e a s u r e s \ C a s e N u m b e r & g t ; \ M E A S U R E 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D i a g r a m O b j e c t K e y > < K e y > L i n k s \ & l t ; C o l u m n s \ D i s t i n c t   C o u n t   o f   C a s e   N u m b e r & g t ; - & l t ; M e a s u r e s \ C a s e   N u m b e r & g t ; < / K e y > < / D i a g r a m O b j e c t K e y > < D i a g r a m O b j e c t K e y > < K e y > L i n k s \ & l t ; C o l u m n s \ D i s t i n c t   C o u n t   o f   C a s e   N u m b e r & g t ; - & l t ; M e a s u r e s \ C a s e   N u m b e r & g t ; \ C O L U M N < / K e y > < / D i a g r a m O b j e c t K e y > < D i a g r a m O b j e c t K e y > < K e y > L i n k s \ & l t ; C o l u m n s \ D i s t i n c t   C o u n t   o f   C a s e   N u m b e r & g t ; - & l t ; M e a s u r e s \ C a s e   N u m b e r & g t ; \ M E A S U R E < / K e y > < / D i a g r a m O b j e c t K e y > < D i a g r a m O b j e c t K e y > < K e y > L i n k s \ & l t ; C o l u m n s \ C o u n t   o f   N e w   I n j u r y & g t ; - & l t ; M e a s u r e s \ N e w   I n j u r y & g t ; < / K e y > < / D i a g r a m O b j e c t K e y > < D i a g r a m O b j e c t K e y > < K e y > L i n k s \ & l t ; C o l u m n s \ C o u n t   o f   N e w   I n j u r y & g t ; - & l t ; M e a s u r e s \ N e w   I n j u r y & g t ; \ C O L U M N < / K e y > < / D i a g r a m O b j e c t K e y > < D i a g r a m O b j e c t K e y > < K e y > L i n k s \ & l t ; C o l u m n s \ C o u n t   o f   N e w   I n j u r y & g t ; - & l t ; M e a s u r e s \ N e w   I n j u r y & g t ; \ M E A S U R E < / K e y > < / D i a g r a m O b j e c t K e y > < D i a g r a m O b j e c t K e y > < K e y > L i n k s \ & l t ; C o l u m n s \ C o u n t   o f   I n j u r y   2 & g t ; - & l t ; M e a s u r e s \ I n j u r y & g t ; < / K e y > < / D i a g r a m O b j e c t K e y > < D i a g r a m O b j e c t K e y > < K e y > L i n k s \ & l t ; C o l u m n s \ C o u n t   o f   I n j u r y   2 & g t ; - & l t ; M e a s u r e s \ I n j u r y & g t ; \ C O L U M N < / K e y > < / D i a g r a m O b j e c t K e y > < D i a g r a m O b j e c t K e y > < K e y > L i n k s \ & l t ; C o l u m n s \ C o u n t   o f   I n j u r y   2 & g t ; - & l t ; M e a s u r e s \ I n j u r y & g t ; \ M E A S U R E 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 C a s e   N u m b e r < / K e y > < / a : K e y > < a : V a l u e   i : t y p e = " M e a s u r e G r i d N o d e V i e w S t a t e " > < L a y e d O u t > t r u e < / L a y e d O u t > < W a s U I I n v i s i b l e > t r u e < / W a s U I I n v i s i b l e > < / a : V a l u e > < / a : K e y V a l u e O f D i a g r a m O b j e c t K e y a n y T y p e z b w N T n L X > < a : K e y V a l u e O f D i a g r a m O b j e c t K e y a n y T y p e z b w N T n L X > < a : K e y > < K e y > M e a s u r e s \ C o u n t   o f   C a s e   N u m b e r \ T a g I n f o \ F o r m u l a < / K e y > < / a : K e y > < a : V a l u e   i : t y p e = " M e a s u r e G r i d V i e w S t a t e I D i a g r a m T a g A d d i t i o n a l I n f o " / > < / a : K e y V a l u e O f D i a g r a m O b j e c t K e y a n y T y p e z b w N T n L X > < a : K e y V a l u e O f D i a g r a m O b j e c t K e y a n y T y p e z b w N T n L X > < a : K e y > < K e y > M e a s u r e s \ C o u n t   o f   C a s e   N u m b e r \ T a g I n f o \ V a l u e < / K e y > < / a : K e y > < a : V a l u e   i : t y p e = " M e a s u r e G r i d V i e w S t a t e I D i a g r a m T a g A d d i t i o n a l I n f o " / > < / a : K e y V a l u e O f D i a g r a m O b j e c t K e y a n y T y p e z b w N T n L X > < a : K e y V a l u e O f D i a g r a m O b j e c t K e y a n y T y p e z b w N T n L X > < a : K e y > < K e y > M e a s u r e s \ S u m   o f   C a s e N u m b e r < / K e y > < / a : K e y > < a : V a l u e   i : t y p e = " M e a s u r e G r i d N o d e V i e w S t a t e " > < C o l u m n > 1 4 < / C o l u m n > < L a y e d O u t > t r u e < / L a y e d O u t > < W a s U I I n v i s i b l e > t r u e < / W a s U I I n v i s i b l e > < / a : V a l u e > < / a : K e y V a l u e O f D i a g r a m O b j e c t K e y a n y T y p e z b w N T n L X > < a : K e y V a l u e O f D i a g r a m O b j e c t K e y a n y T y p e z b w N T n L X > < a : K e y > < K e y > M e a s u r e s \ S u m   o f   C a s e N u m b e r \ T a g I n f o \ F o r m u l a < / K e y > < / a : K e y > < a : V a l u e   i : t y p e = " M e a s u r e G r i d V i e w S t a t e I D i a g r a m T a g A d d i t i o n a l I n f o " / > < / a : K e y V a l u e O f D i a g r a m O b j e c t K e y a n y T y p e z b w N T n L X > < a : K e y V a l u e O f D i a g r a m O b j e c t K e y a n y T y p e z b w N T n L X > < a : K e y > < K e y > M e a s u r e s \ S u m   o f   C a s e N u m b e r \ T a g I n f o \ V a l u e < / K e y > < / a : K e y > < a : V a l u e   i : t y p e = " M e a s u r e G r i d V i e w S t a t e I D i a g r a m T a g A d d i t i o n a l I n f o " / > < / 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 M e a s u r e s \ D i s t i n c t   C o u n t   o f   C a s e   N u m b e r < / K e y > < / a : K e y > < a : V a l u e   i : t y p e = " M e a s u r e G r i d N o d e V i e w S t a t e " > < L a y e d O u t > t r u e < / L a y e d O u t > < W a s U I I n v i s i b l e > t r u e < / W a s U I I n v i s i b l e > < / a : V a l u e > < / a : K e y V a l u e O f D i a g r a m O b j e c t K e y a n y T y p e z b w N T n L X > < a : K e y V a l u e O f D i a g r a m O b j e c t K e y a n y T y p e z b w N T n L X > < a : K e y > < K e y > M e a s u r e s \ D i s t i n c t   C o u n t   o f   C a s e   N u m b e r \ T a g I n f o \ F o r m u l a < / K e y > < / a : K e y > < a : V a l u e   i : t y p e = " M e a s u r e G r i d V i e w S t a t e I D i a g r a m T a g A d d i t i o n a l I n f o " / > < / a : K e y V a l u e O f D i a g r a m O b j e c t K e y a n y T y p e z b w N T n L X > < a : K e y V a l u e O f D i a g r a m O b j e c t K e y a n y T y p e z b w N T n L X > < a : K e y > < K e y > M e a s u r e s \ D i s t i n c t   C o u n t   o f   C a s e   N u m b e r \ T a g I n f o \ V a l u e < / K e y > < / a : K e y > < a : V a l u e   i : t y p e = " M e a s u r e G r i d V i e w S t a t e I D i a g r a m T a g A d d i t i o n a l I n f o " / > < / a : K e y V a l u e O f D i a g r a m O b j e c t K e y a n y T y p e z b w N T n L X > < a : K e y V a l u e O f D i a g r a m O b j e c t K e y a n y T y p e z b w N T n L X > < a : K e y > < K e y > M e a s u r e s \ C o u n t   o f   N e w   I n j u r y < / K e y > < / a : K e y > < a : V a l u e   i : t y p e = " M e a s u r e G r i d N o d e V i e w S t a t e " > < C o l u m n > 1 0 < / C o l u m n > < L a y e d O u t > t r u e < / L a y e d O u t > < W a s U I I n v i s i b l e > t r u e < / W a s U I I n v i s i b l e > < / a : V a l u e > < / a : K e y V a l u e O f D i a g r a m O b j e c t K e y a n y T y p e z b w N T n L X > < a : K e y V a l u e O f D i a g r a m O b j e c t K e y a n y T y p e z b w N T n L X > < a : K e y > < K e y > M e a s u r e s \ C o u n t   o f   N e w   I n j u r y \ T a g I n f o \ F o r m u l a < / K e y > < / a : K e y > < a : V a l u e   i : t y p e = " M e a s u r e G r i d V i e w S t a t e I D i a g r a m T a g A d d i t i o n a l I n f o " / > < / a : K e y V a l u e O f D i a g r a m O b j e c t K e y a n y T y p e z b w N T n L X > < a : K e y V a l u e O f D i a g r a m O b j e c t K e y a n y T y p e z b w N T n L X > < a : K e y > < K e y > M e a s u r e s \ C o u n t   o f   N e w   I n j u r y \ T a g I n f o \ V a l u e < / K e y > < / a : K e y > < a : V a l u e   i : t y p e = " M e a s u r e G r i d V i e w S t a t e I D i a g r a m T a g A d d i t i o n a l I n f o " / > < / a : K e y V a l u e O f D i a g r a m O b j e c t K e y a n y T y p e z b w N T n L X > < a : K e y V a l u e O f D i a g r a m O b j e c t K e y a n y T y p e z b w N T n L X > < a : K e y > < K e y > M e a s u r e s \ C o u n t   o f   I n j u r y   2 < / K e y > < / a : K e y > < a : V a l u e   i : t y p e = " M e a s u r e G r i d N o d e V i e w S t a t e " > < C o l u m n > 9 < / C o l u m n > < L a y e d O u t > t r u e < / L a y e d O u t > < W a s U I I n v i s i b l e > t r u e < / W a s U I I n v i s i b l e > < / a : V a l u e > < / a : K e y V a l u e O f D i a g r a m O b j e c t K e y a n y T y p e z b w N T n L X > < a : K e y V a l u e O f D i a g r a m O b j e c t K e y a n y T y p e z b w N T n L X > < a : K e y > < K e y > M e a s u r e s \ C o u n t   o f   I n j u r y   2 \ T a g I n f o \ F o r m u l a < / K e y > < / a : K e y > < a : V a l u e   i : t y p e = " M e a s u r e G r i d V i e w S t a t e I D i a g r a m T a g A d d i t i o n a l I n f o " / > < / a : K e y V a l u e O f D i a g r a m O b j e c t K e y a n y T y p e z b w N T n L X > < a : K e y V a l u e O f D i a g r a m O b j e c t K e y a n y T y p e z b w N T n L X > < a : K e y > < K e y > M e a s u r e s \ C o u n t   o f   I n j u r y   2 \ T a g I n f o \ V a l u e < / K e y > < / a : K e y > < a : V a l u e   i : t y p e = " M e a s u r e G r i d V i e w S t a t e I D i a g r a m T a g A d d i t i o n a l I n f o " / > < / a : K e y V a l u e O f D i a g r a m O b j e c t K e y a n y T y p e z b w N T n L X > < a : K e y V a l u e O f D i a g r a m O b j e c t K e y a n y T y p e z b w N T n L X > < a : K e y > < K e y > C o l u m n s \ C a s e   N u m b e r < / K e y > < / a : K e y > < a : V a l u e   i : t y p e = " M e a s u r e G r i d N o d e V i e w S t a t e " > < L a y e d O u t > t r u e < / L a y e d O u t > < / a : V a l u e > < / a : K e y V a l u e O f D i a g r a m O b j e c t K e y a n y T y p e z b w N T n L X > < a : K e y V a l u e O f D i a g r a m O b j e c t K e y a n y T y p e z b w N T n L X > < a : K e y > < K e y > C o l u m n s \ T y p e 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 C o l u m n s \ A r e a < / K e y > < / a : K e y > < a : V a l u e   i : t y p e = " M e a s u r e G r i d N o d e V i e w S t a t e " > < C o l u m n > 3 < / C o l u m n > < L a y e d O u t > t r u e < / L a y e d O u t > < / a : V a l u e > < / a : K e y V a l u e O f D i a g r a m O b j e c t K e y a n y T y p e z b w N T n L X > < a : K e y V a l u e O f D i a g r a m O b j e c t K e y a n y T y p e z b w N T n L X > < a : K e y > < K e y > C o l u m n s \ L o c a t i o n < / K e y > < / a : K e y > < a : V a l u e   i : t y p e = " M e a s u r e G r i d N o d e V i e w S t a t e " > < C o l u m n > 4 < / C o l u m n > < L a y e d O u t > t r u e < / L a y e d O u t > < / a : V a l u e > < / a : K e y V a l u e O f D i a g r a m O b j e c t K e y a n y T y p e z b w N T n L X > < a : K e y V a l u e O f D i a g r a m O b j e c t K e y a n y T y p e z b w N T n L X > < a : K e y > < K e y > C o l u m n s \ A c t i v i t y < / K e y > < / a : K e y > < a : V a l u e   i : t y p e = " M e a s u r e G r i d N o d e V i e w S t a t e " > < C o l u m n > 5 < / C o l u m n > < L a y e d O u t > t r u e < / L a y e d O u t > < / a : V a l u e > < / a : K e y V a l u e O f D i a g r a m O b j e c t K e y a n y T y p e z b w N T n L X > < a : K e y V a l u e O f D i a g r a m O b j e c t K e y a n y T y p e z b w N T n L X > < a : K e y > < K e y > C o l u m n s \ N a m e < / K e y > < / a : K e y > < a : V a l u e   i : t y p e = " M e a s u r e G r i d N o d e V i e w S t a t e " > < C o l u m n > 6 < / C o l u m n > < L a y e d O u t > t r u e < / L a y e d O u t > < / a : V a l u e > < / a : K e y V a l u e O f D i a g r a m O b j e c t K e y a n y T y p e z b w N T n L X > < a : K e y V a l u e O f D i a g r a m O b j e c t K e y a n y T y p e z b w N T n L X > < a : K e y > < K e y > C o l u m n s \ S e x < / K e y > < / a : K e y > < a : V a l u e   i : t y p e = " M e a s u r e G r i d N o d e V i e w S t a t e " > < C o l u m n > 7 < / C o l u m n > < L a y e d O u t > t r u e < / L a y e d O u t > < / a : V a l u e > < / a : K e y V a l u e O f D i a g r a m O b j e c t K e y a n y T y p e z b w N T n L X > < a : K e y V a l u e O f D i a g r a m O b j e c t K e y a n y T y p e z b w N T n L X > < a : K e y > < K e y > C o l u m n s \ A g e < / K e y > < / a : K e y > < a : V a l u e   i : t y p e = " M e a s u r e G r i d N o d e V i e w S t a t e " > < C o l u m n > 8 < / C o l u m n > < L a y e d O u t > t r u e < / L a y e d O u t > < / a : V a l u e > < / a : K e y V a l u e O f D i a g r a m O b j e c t K e y a n y T y p e z b w N T n L X > < a : K e y V a l u e O f D i a g r a m O b j e c t K e y a n y T y p e z b w N T n L X > < a : K e y > < K e y > C o l u m n s \ I n j u r y < / K e y > < / a : K e y > < a : V a l u e   i : t y p e = " M e a s u r e G r i d N o d e V i e w S t a t e " > < C o l u m n > 9 < / C o l u m n > < L a y e d O u t > t r u e < / L a y e d O u t > < / a : V a l u e > < / a : K e y V a l u e O f D i a g r a m O b j e c t K e y a n y T y p e z b w N T n L X > < a : K e y V a l u e O f D i a g r a m O b j e c t K e y a n y T y p e z b w N T n L X > < a : K e y > < K e y > C o l u m n s \ N e w   I n j u r y < / K e y > < / a : K e y > < a : V a l u e   i : t y p e = " M e a s u r e G r i d N o d e V i e w S t a t e " > < C o l u m n > 1 0 < / C o l u m n > < L a y e d O u t > t r u e < / L a y e d O u t > < / a : V a l u e > < / a : K e y V a l u e O f D i a g r a m O b j e c t K e y a n y T y p e z b w N T n L X > < a : K e y V a l u e O f D i a g r a m O b j e c t K e y a n y T y p e z b w N T n L X > < a : K e y > < K e y > C o l u m n s \ S p e c i e s < / K e y > < / a : K e y > < a : V a l u e   i : t y p e = " M e a s u r e G r i d N o d e V i e w S t a t e " > < C o l u m n > 1 1 < / C o l u m n > < L a y e d O u t > t r u e < / L a y e d O u t > < / a : V a l u e > < / a : K e y V a l u e O f D i a g r a m O b j e c t K e y a n y T y p e z b w N T n L X > < a : K e y V a l u e O f D i a g r a m O b j e c t K e y a n y T y p e z b w N T n L X > < a : K e y > < K e y > C o l u m n s \ I n v e s t i g a t o r   o r   S o u r c e < / K e y > < / a : K e y > < a : V a l u e   i : t y p e = " M e a s u r e G r i d N o d e V i e w S t a t e " > < C o l u m n > 1 2 < / C o l u m n > < L a y e d O u t > t r u e < / L a y e d O u t > < / a : V a l u e > < / a : K e y V a l u e O f D i a g r a m O b j e c t K e y a n y T y p e z b w N T n L X > < a : K e y V a l u e O f D i a g r a m O b j e c t K e y a n y T y p e z b w N T n L X > < a : K e y > < K e y > C o l u m n s \ C a s e d a t e < / K e y > < / a : K e y > < a : V a l u e   i : t y p e = " M e a s u r e G r i d N o d e V i e w S t a t e " > < C o l u m n > 1 3 < / C o l u m n > < L a y e d O u t > t r u e < / L a y e d O u t > < / a : V a l u e > < / a : K e y V a l u e O f D i a g r a m O b j e c t K e y a n y T y p e z b w N T n L X > < a : K e y V a l u e O f D i a g r a m O b j e c t K e y a n y T y p e z b w N T n L X > < a : K e y > < K e y > C o l u m n s \ C a s e N u m b e r < / K e y > < / a : K e y > < a : V a l u e   i : t y p e = " M e a s u r e G r i d N o d e V i e w S t a t e " > < C o l u m n > 1 4 < / C o l u m n > < L a y e d O u t > t r u e < / L a y e d O u t > < / a : V a l u e > < / a : K e y V a l u e O f D i a g r a m O b j e c t K e y a n y T y p e z b w N T n L X > < a : K e y V a l u e O f D i a g r a m O b j e c t K e y a n y T y p e z b w N T n L X > < a : K e y > < K e y > C o l u m n s \ n e w s p e c i e s < / K e y > < / a : K e y > < a : V a l u e   i : t y p e = " M e a s u r e G r i d N o d e V i e w S t a t e " > < C o l u m n > 1 5 < / C o l u m n > < L a y e d O u t > t r u e < / L a y e d O u t > < / a : V a l u e > < / a : K e y V a l u e O f D i a g r a m O b j e c t K e y a n y T y p e z b w N T n L X > < a : K e y V a l u e O f D i a g r a m O b j e c t K e y a n y T y p e z b w N T n L X > < a : K e y > < K e y > C o l u m n s \ T i m e   -   C o p y < / K e y > < / a : K e y > < a : V a l u e   i : t y p e = " M e a s u r e G r i d N o d e V i e w S t a t e " > < C o l u m n > 1 6 < / C o l u m n > < L a y e d O u t > t r u e < / L a y e d O u t > < / a : V a l u e > < / a : K e y V a l u e O f D i a g r a m O b j e c t K e y a n y T y p e z b w N T n L X > < a : K e y V a l u e O f D i a g r a m O b j e c t K e y a n y T y p e z b w N T n L X > < a : K e y > < K e y > C o l u m n s \ C u s t o m . 1 < / K e y > < / a : K e y > < a : V a l u e   i : t y p e = " M e a s u r e G r i d N o d e V i e w S t a t e " > < C o l u m n > 1 7 < / C o l u m n > < L a y e d O u t > t r u e < / L a y e d O u t > < / a : V a l u e > < / a : K e y V a l u e O f D i a g r a m O b j e c t K e y a n y T y p e z b w N T n L X > < a : K e y V a l u e O f D i a g r a m O b j e c t K e y a n y T y p e z b w N T n L X > < a : K e y > < K e y > C o l u m n s \ C u s t o m < / K e y > < / a : K e y > < a : V a l u e   i : t y p e = " M e a s u r e G r i d N o d e V i e w S t a t e " > < C o l u m n > 1 8 < / C o l u m n > < L a y e d O u t > t r u e < / L a y e d O u t > < / a : V a l u e > < / a : K e y V a l u e O f D i a g r a m O b j e c t K e y a n y T y p e z b w N T n L X > < a : K e y V a l u e O f D i a g r a m O b j e c t K e y a n y T y p e z b w N T n L X > < a : K e y > < K e y > C o l u m n s \ N e w t i m e < / K e y > < / a : K e y > < a : V a l u e   i : t y p e = " M e a s u r e G r i d N o d e V i e w S t a t e " > < C o l u m n > 1 9 < / C o l u m n > < L a y e d O u t > t r u e < / L a y e d O u t > < / a : V a l u e > < / a : K e y V a l u e O f D i a g r a m O b j e c t K e y a n y T y p e z b w N T n L X > < a : K e y V a l u e O f D i a g r a m O b j e c t K e y a n y T y p e z b w N T n L X > < a : K e y > < K e y > C o l u m n s \ N e w S p e c i e s 2 < / K e y > < / a : K e y > < a : V a l u e   i : t y p e = " M e a s u r e G r i d N o d e V i e w S t a t e " > < C o l u m n > 2 0 < / C o l u m n > < L a y e d O u t > t r u e < / L a y e d O u t > < / a : V a l u e > < / a : K e y V a l u e O f D i a g r a m O b j e c t K e y a n y T y p e z b w N T n L X > < a : K e y V a l u e O f D i a g r a m O b j e c t K e y a n y T y p e z b w N T n L X > < a : K e y > < K e y > C o l u m n s \ N e w _ A g e < / K e y > < / a : K e y > < a : V a l u e   i : t y p e = " M e a s u r e G r i d N o d e V i e w S t a t e " > < C o l u m n > 2 1 < / C o l u m n > < L a y e d O u t > t r u e < / L a y e d O u t > < / a : V a l u e > < / a : K e y V a l u e O f D i a g r a m O b j e c t K e y a n y T y p e z b w N T n L X > < a : K e y V a l u e O f D i a g r a m O b j e c t K e y a n y T y p e z b w N T n L X > < a : K e y > < K e y > C o l u m n s \ A g e   G r o u p < / K e y > < / a : K e y > < a : V a l u e   i : t y p e = " M e a s u r e G r i d N o d e V i e w S t a t e " > < C o l u m n > 2 2 < / C o l u m n > < L a y e d O u t > t r u e < / L a y e d O u t > < / a : V a l u e > < / a : K e y V a l u e O f D i a g r a m O b j e c t K e y a n y T y p e z b w N T n L X > < a : K e y V a l u e O f D i a g r a m O b j e c t K e y a n y T y p e z b w N T n L X > < a : K e y > < K e y > C o l u m n s \ C a s e d a t e   ( Y e a r ) < / K e y > < / a : K e y > < a : V a l u e   i : t y p e = " M e a s u r e G r i d N o d e V i e w S t a t e " > < C o l u m n > 2 3 < / C o l u m n > < L a y e d O u t > t r u e < / L a y e d O u t > < / a : V a l u e > < / a : K e y V a l u e O f D i a g r a m O b j e c t K e y a n y T y p e z b w N T n L X > < a : K e y V a l u e O f D i a g r a m O b j e c t K e y a n y T y p e z b w N T n L X > < a : K e y > < K e y > C o l u m n s \ C a s e d a t e   ( Q u a r t e r ) < / K e y > < / a : K e y > < a : V a l u e   i : t y p e = " M e a s u r e G r i d N o d e V i e w S t a t e " > < C o l u m n > 2 4 < / C o l u m n > < L a y e d O u t > t r u e < / L a y e d O u t > < / a : V a l u e > < / a : K e y V a l u e O f D i a g r a m O b j e c t K e y a n y T y p e z b w N T n L X > < a : K e y V a l u e O f D i a g r a m O b j e c t K e y a n y T y p e z b w N T n L X > < a : K e y > < K e y > C o l u m n s \ C a s e d a t e   ( M o n t h   I n d e x ) < / K e y > < / a : K e y > < a : V a l u e   i : t y p e = " M e a s u r e G r i d N o d e V i e w S t a t e " > < C o l u m n > 2 5 < / C o l u m n > < L a y e d O u t > t r u e < / L a y e d O u t > < / a : V a l u e > < / a : K e y V a l u e O f D i a g r a m O b j e c t K e y a n y T y p e z b w N T n L X > < a : K e y V a l u e O f D i a g r a m O b j e c t K e y a n y T y p e z b w N T n L X > < a : K e y > < K e y > C o l u m n s \ C a s e d a t e   ( M o n t h ) < / K e y > < / a : K e y > < a : V a l u e   i : t y p e = " M e a s u r e G r i d N o d e V i e w S t a t e " > < C o l u m n > 2 6 < / C o l u m n > < L a y e d O u t > t r u e < / L a y e d O u t > < / a : V a l u e > < / a : K e y V a l u e O f D i a g r a m O b j e c t K e y a n y T y p e z b w N T n L X > < a : K e y V a l u e O f D i a g r a m O b j e c t K e y a n y T y p e z b w N T n L X > < a : K e y > < K e y > C o l u m n s \ S h a r k   A t t a c k s Y / N _ 2 < / K e y > < / a : K e y > < a : V a l u e   i : t y p e = " M e a s u r e G r i d N o d e V i e w S t a t e " > < C o l u m n > 2 7 < / C o l u m n > < L a y e d O u t > t r u e < / L a y e d O u t > < / a : V a l u e > < / a : K e y V a l u e O f D i a g r a m O b j e c t K e y a n y T y p e z b w N T n L X > < a : K e y V a l u e O f D i a g r a m O b j e c t K e y a n y T y p e z b w N T n L X > < a : K e y > < K e y > L i n k s \ & l t ; C o l u m n s \ C o u n t   o f   C a s e   N u m b e r & g t ; - & l t ; M e a s u r e s \ C a s e   N u m b e r & g t ; < / K e y > < / a : K e y > < a : V a l u e   i : t y p e = " M e a s u r e G r i d V i e w S t a t e I D i a g r a m L i n k " / > < / a : K e y V a l u e O f D i a g r a m O b j e c t K e y a n y T y p e z b w N T n L X > < a : K e y V a l u e O f D i a g r a m O b j e c t K e y a n y T y p e z b w N T n L X > < a : K e y > < K e y > L i n k s \ & l t ; C o l u m n s \ C o u n t   o f   C a s e   N u m b e r & g t ; - & l t ; M e a s u r e s \ C a s e   N u m b e r & g t ; \ C O L U M N < / K e y > < / a : K e y > < a : V a l u e   i : t y p e = " M e a s u r e G r i d V i e w S t a t e I D i a g r a m L i n k E n d p o i n t " / > < / a : K e y V a l u e O f D i a g r a m O b j e c t K e y a n y T y p e z b w N T n L X > < a : K e y V a l u e O f D i a g r a m O b j e c t K e y a n y T y p e z b w N T n L X > < a : K e y > < K e y > L i n k s \ & l t ; C o l u m n s \ C o u n t   o f   C a s e   N u m b e r & g t ; - & l t ; M e a s u r e s \ C a s e   N u m b e r & g t ; \ M E A S U R E < / K e y > < / a : K e y > < a : V a l u e   i : t y p e = " M e a s u r e G r i d V i e w S t a t e I D i a g r a m L i n k E n d p o i n t " / > < / a : K e y V a l u e O f D i a g r a m O b j e c t K e y a n y T y p e z b w N T n L X > < a : K e y V a l u e O f D i a g r a m O b j e c t K e y a n y T y p e z b w N T n L X > < a : K e y > < K e y > L i n k s \ & l t ; C o l u m n s \ S u m   o f   C a s e N u m b e r & g t ; - & l t ; M e a s u r e s \ C a s e N u m b e r & g t ; < / K e y > < / a : K e y > < a : V a l u e   i : t y p e = " M e a s u r e G r i d V i e w S t a t e I D i a g r a m L i n k " / > < / a : K e y V a l u e O f D i a g r a m O b j e c t K e y a n y T y p e z b w N T n L X > < a : K e y V a l u e O f D i a g r a m O b j e c t K e y a n y T y p e z b w N T n L X > < a : K e y > < K e y > L i n k s \ & l t ; C o l u m n s \ S u m   o f   C a s e N u m b e r & g t ; - & l t ; M e a s u r e s \ C a s e N u m b e r & g t ; \ C O L U M N < / K e y > < / a : K e y > < a : V a l u e   i : t y p e = " M e a s u r e G r i d V i e w S t a t e I D i a g r a m L i n k E n d p o i n t " / > < / a : K e y V a l u e O f D i a g r a m O b j e c t K e y a n y T y p e z b w N T n L X > < a : K e y V a l u e O f D i a g r a m O b j e c t K e y a n y T y p e z b w N T n L X > < a : K e y > < K e y > L i n k s \ & l t ; C o l u m n s \ S u m   o f   C a s e N u m b e r & g t ; - & l t ; M e a s u r e s \ C a s e N u m b e r & g t ; \ M E A S U R E 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a : K e y V a l u e O f D i a g r a m O b j e c t K e y a n y T y p e z b w N T n L X > < a : K e y > < K e y > L i n k s \ & l t ; C o l u m n s \ D i s t i n c t   C o u n t   o f   C a s e   N u m b e r & g t ; - & l t ; M e a s u r e s \ C a s e   N u m b e r & g t ; < / K e y > < / a : K e y > < a : V a l u e   i : t y p e = " M e a s u r e G r i d V i e w S t a t e I D i a g r a m L i n k " / > < / a : K e y V a l u e O f D i a g r a m O b j e c t K e y a n y T y p e z b w N T n L X > < a : K e y V a l u e O f D i a g r a m O b j e c t K e y a n y T y p e z b w N T n L X > < a : K e y > < K e y > L i n k s \ & l t ; C o l u m n s \ D i s t i n c t   C o u n t   o f   C a s e   N u m b e r & g t ; - & l t ; M e a s u r e s \ C a s e   N u m b e r & g t ; \ C O L U M N < / K e y > < / a : K e y > < a : V a l u e   i : t y p e = " M e a s u r e G r i d V i e w S t a t e I D i a g r a m L i n k E n d p o i n t " / > < / a : K e y V a l u e O f D i a g r a m O b j e c t K e y a n y T y p e z b w N T n L X > < a : K e y V a l u e O f D i a g r a m O b j e c t K e y a n y T y p e z b w N T n L X > < a : K e y > < K e y > L i n k s \ & l t ; C o l u m n s \ D i s t i n c t   C o u n t   o f   C a s e   N u m b e r & g t ; - & l t ; M e a s u r e s \ C a s e   N u m b e r & g t ; \ M E A S U R E < / K e y > < / a : K e y > < a : V a l u e   i : t y p e = " M e a s u r e G r i d V i e w S t a t e I D i a g r a m L i n k E n d p o i n t " / > < / a : K e y V a l u e O f D i a g r a m O b j e c t K e y a n y T y p e z b w N T n L X > < a : K e y V a l u e O f D i a g r a m O b j e c t K e y a n y T y p e z b w N T n L X > < a : K e y > < K e y > L i n k s \ & l t ; C o l u m n s \ C o u n t   o f   N e w   I n j u r y & g t ; - & l t ; M e a s u r e s \ N e w   I n j u r y & g t ; < / K e y > < / a : K e y > < a : V a l u e   i : t y p e = " M e a s u r e G r i d V i e w S t a t e I D i a g r a m L i n k " / > < / a : K e y V a l u e O f D i a g r a m O b j e c t K e y a n y T y p e z b w N T n L X > < a : K e y V a l u e O f D i a g r a m O b j e c t K e y a n y T y p e z b w N T n L X > < a : K e y > < K e y > L i n k s \ & l t ; C o l u m n s \ C o u n t   o f   N e w   I n j u r y & g t ; - & l t ; M e a s u r e s \ N e w   I n j u r y & g t ; \ C O L U M N < / K e y > < / a : K e y > < a : V a l u e   i : t y p e = " M e a s u r e G r i d V i e w S t a t e I D i a g r a m L i n k E n d p o i n t " / > < / a : K e y V a l u e O f D i a g r a m O b j e c t K e y a n y T y p e z b w N T n L X > < a : K e y V a l u e O f D i a g r a m O b j e c t K e y a n y T y p e z b w N T n L X > < a : K e y > < K e y > L i n k s \ & l t ; C o l u m n s \ C o u n t   o f   N e w   I n j u r y & g t ; - & l t ; M e a s u r e s \ N e w   I n j u r y & g t ; \ M E A S U R E < / K e y > < / a : K e y > < a : V a l u e   i : t y p e = " M e a s u r e G r i d V i e w S t a t e I D i a g r a m L i n k E n d p o i n t " / > < / a : K e y V a l u e O f D i a g r a m O b j e c t K e y a n y T y p e z b w N T n L X > < a : K e y V a l u e O f D i a g r a m O b j e c t K e y a n y T y p e z b w N T n L X > < a : K e y > < K e y > L i n k s \ & l t ; C o l u m n s \ C o u n t   o f   I n j u r y   2 & g t ; - & l t ; M e a s u r e s \ I n j u r y & g t ; < / K e y > < / a : K e y > < a : V a l u e   i : t y p e = " M e a s u r e G r i d V i e w S t a t e I D i a g r a m L i n k " / > < / a : K e y V a l u e O f D i a g r a m O b j e c t K e y a n y T y p e z b w N T n L X > < a : K e y V a l u e O f D i a g r a m O b j e c t K e y a n y T y p e z b w N T n L X > < a : K e y > < K e y > L i n k s \ & l t ; C o l u m n s \ C o u n t   o f   I n j u r y   2 & g t ; - & l t ; M e a s u r e s \ I n j u r y & g t ; \ C O L U M N < / K e y > < / a : K e y > < a : V a l u e   i : t y p e = " M e a s u r e G r i d V i e w S t a t e I D i a g r a m L i n k E n d p o i n t " / > < / a : K e y V a l u e O f D i a g r a m O b j e c t K e y a n y T y p e z b w N T n L X > < a : K e y V a l u e O f D i a g r a m O b j e c t K e y a n y T y p e z b w N T n L X > < a : K e y > < K e y > L i n k s \ & l t ; C o l u m n s \ C o u n t   o f   I n j u r y   2 & g t ; - & l t ; M e a s u r e s \ I n j u r y & g t ; \ M E A S U R E < / K e y > < / a : K e y > < a : V a l u e   i : t y p e = " M e a s u r e G r i d V i e w S t a t e I D i a g r a m L i n k E n d p o i n t " / > < / a : K e y V a l u e O f D i a g r a m O b j e c t K e y a n y T y p e z b w N T n L X > < / V i e w S t a t e s > < / D i a g r a m M a n a g e r . S e r i a l i z a b l e D i a g r a m > < D i a g r a m M a n a g e r . S e r i a l i z a b l e D i a g r a m > < A d a p t e r   i : t y p e = " M e a s u r e D i a g r a m S a n d b o x A d a p t e r " > < T a b l e N a m e > S h e e t 1 _ _ 3 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 S h e e t 1 _ _ 3 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 C o l u m n 2 < / K e y > < / D i a g r a m O b j e c t K e y > < D i a g r a m O b j e c t K e y > < K e y > M e a s u r e s \ C o u n t   o f   C o l u m n 2 \ T a g I n f o \ F o r m u l a < / K e y > < / D i a g r a m O b j e c t K e y > < D i a g r a m O b j e c t K e y > < K e y > M e a s u r e s \ C o u n t   o f   C o l u m n 2 \ T a g I n f o \ V a l u e < / K e y > < / D i a g r a m O b j e c t K e y > < D i a g r a m O b j e c t K e y > < K e y > C o l u m n s \ C o l u m n 1 < / K e y > < / D i a g r a m O b j e c t K e y > < D i a g r a m O b j e c t K e y > < K e y > C o l u m n s \ C o l u m n 2 < / K e y > < / D i a g r a m O b j e c t K e y > < D i a g r a m O b j e c t K e y > < K e y > C o l u m n s \ C o l u m n 3 < / K e y > < / D i a g r a m O b j e c t K e y > < D i a g r a m O b j e c t K e y > < K e y > L i n k s \ & l t ; C o l u m n s \ C o u n t   o f   C o l u m n 2 & g t ; - & l t ; M e a s u r e s \ C o l u m n 2 & g t ; < / K e y > < / D i a g r a m O b j e c t K e y > < D i a g r a m O b j e c t K e y > < K e y > L i n k s \ & l t ; C o l u m n s \ C o u n t   o f   C o l u m n 2 & g t ; - & l t ; M e a s u r e s \ C o l u m n 2 & g t ; \ C O L U M N < / K e y > < / D i a g r a m O b j e c t K e y > < D i a g r a m O b j e c t K e y > < K e y > L i n k s \ & l t ; C o l u m n s \ C o u n t   o f   C o l u m n 2 & g t ; - & l t ; M e a s u r e s \ C o l u m n 2 & g t ; \ M E A S U R E 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 C o l u m n 2 < / K e y > < / a : K e y > < a : V a l u e   i : t y p e = " M e a s u r e G r i d N o d e V i e w S t a t e " > < C o l u m n > 1 < / C o l u m n > < L a y e d O u t > t r u e < / L a y e d O u t > < W a s U I I n v i s i b l e > t r u e < / W a s U I I n v i s i b l e > < / a : V a l u e > < / a : K e y V a l u e O f D i a g r a m O b j e c t K e y a n y T y p e z b w N T n L X > < a : K e y V a l u e O f D i a g r a m O b j e c t K e y a n y T y p e z b w N T n L X > < a : K e y > < K e y > M e a s u r e s \ C o u n t   o f   C o l u m n 2 \ T a g I n f o \ F o r m u l a < / K e y > < / a : K e y > < a : V a l u e   i : t y p e = " M e a s u r e G r i d V i e w S t a t e I D i a g r a m T a g A d d i t i o n a l I n f o " / > < / a : K e y V a l u e O f D i a g r a m O b j e c t K e y a n y T y p e z b w N T n L X > < a : K e y V a l u e O f D i a g r a m O b j e c t K e y a n y T y p e z b w N T n L X > < a : K e y > < K e y > M e a s u r e s \ C o u n t   o f   C o l u m n 2 \ T a g I n f o \ V a l u e < / K e y > < / a : K e y > < a : V a l u e   i : t y p e = " M e a s u r e G r i d V i e w S t a t e I D i a g r a m T a g A d d i t i o n a l I n f o " / > < / a : K e y V a l u e O f D i a g r a m O b j e c t K e y a n y T y p e z b w N T n L X > < a : K e y V a l u e O f D i a g r a m O b j e c t K e y a n y T y p e z b w N T n L X > < a : K e y > < K e y > C o l u m n s \ C o l u m n 1 < / K e y > < / a : K e y > < a : V a l u e   i : t y p e = " M e a s u r e G r i d N o d e V i e w S t a t e " > < L a y e d O u t > t r u e < / L a y e d O u t > < / a : V a l u e > < / a : K e y V a l u e O f D i a g r a m O b j e c t K e y a n y T y p e z b w N T n L X > < a : K e y V a l u e O f D i a g r a m O b j e c t K e y a n y T y p e z b w N T n L X > < a : K e y > < K e y > C o l u m n s \ C o l u m n 2 < / K e y > < / a : K e y > < a : V a l u e   i : t y p e = " M e a s u r e G r i d N o d e V i e w S t a t e " > < C o l u m n > 1 < / C o l u m n > < L a y e d O u t > t r u e < / L a y e d O u t > < / a : V a l u e > < / a : K e y V a l u e O f D i a g r a m O b j e c t K e y a n y T y p e z b w N T n L X > < a : K e y V a l u e O f D i a g r a m O b j e c t K e y a n y T y p e z b w N T n L X > < a : K e y > < K e y > C o l u m n s \ C o l u m n 3 < / K e y > < / a : K e y > < a : V a l u e   i : t y p e = " M e a s u r e G r i d N o d e V i e w S t a t e " > < C o l u m n > 2 < / C o l u m n > < L a y e d O u t > t r u e < / L a y e d O u t > < / a : V a l u e > < / a : K e y V a l u e O f D i a g r a m O b j e c t K e y a n y T y p e z b w N T n L X > < a : K e y V a l u e O f D i a g r a m O b j e c t K e y a n y T y p e z b w N T n L X > < a : K e y > < K e y > L i n k s \ & l t ; C o l u m n s \ C o u n t   o f   C o l u m n 2 & g t ; - & l t ; M e a s u r e s \ C o l u m n 2 & g t ; < / K e y > < / a : K e y > < a : V a l u e   i : t y p e = " M e a s u r e G r i d V i e w S t a t e I D i a g r a m L i n k " / > < / a : K e y V a l u e O f D i a g r a m O b j e c t K e y a n y T y p e z b w N T n L X > < a : K e y V a l u e O f D i a g r a m O b j e c t K e y a n y T y p e z b w N T n L X > < a : K e y > < K e y > L i n k s \ & l t ; C o l u m n s \ C o u n t   o f   C o l u m n 2 & g t ; - & l t ; M e a s u r e s \ C o l u m n 2 & g t ; \ C O L U M N < / K e y > < / a : K e y > < a : V a l u e   i : t y p e = " M e a s u r e G r i d V i e w S t a t e I D i a g r a m L i n k E n d p o i n t " / > < / a : K e y V a l u e O f D i a g r a m O b j e c t K e y a n y T y p e z b w N T n L X > < a : K e y V a l u e O f D i a g r a m O b j e c t K e y a n y T y p e z b w N T n L X > < a : K e y > < K e y > L i n k s \ & l t ; C o l u m n s \ C o u n t   o f   C o l u m n 2 & g t ; - & l t ; M e a s u r e s \ C o l u m n 2 & g t ; \ M E A S U R E 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 T a g s \ T a b l e s \ & l t ; T a b l e s \ S h a r k a t t a c k s & g t ; < / K e y > < / D i a g r a m O b j e c t K e y > < D i a g r a m O b j e c t K e y > < K e y > D y n a m i c   T a g s \ T a b l e s \ & l t ; T a b l e s \ S h e e t 1 _ _ 2 & g t ; < / K e y > < / D i a g r a m O b j e c t K e y > < D i a g r a m O b j e c t K e y > < K e y > D y n a m i c   T a g s \ T a b l e s \ & l t ; T a b l e s \ T a b l e _ E x t e r n a l D a t a _ 1 & g t ; < / K e y > < / D i a g r a m O b j e c t K e y > < D i a g r a m O b j e c t K e y > < K e y > D y n a m i c   T a g s \ T a b l e s \ & l t ; T a b l e s \ S h e e t 1 1 & g t ; < / K e y > < / D i a g r a m O b j e c t K e y > < D i a g r a m O b j e c t K e y > < K e y > D y n a m i c   T a g s \ T a b l e s \ & l t ; T a b l e s \ S h e e t 1 _ _ 3 & g t ; < / K e y > < / D i a g r a m O b j e c t K e y > < D i a g r a m O b j e c t K e y > < K e y > T a b l e s \ S h a r k a t t a c k s < / K e y > < / D i a g r a m O b j e c t K e y > < D i a g r a m O b j e c t K e y > < K e y > T a b l e s \ S h a r k a t t a c k s \ C o l u m n s \ C a s e   N u m b e r < / K e y > < / D i a g r a m O b j e c t K e y > < D i a g r a m O b j e c t K e y > < K e y > T a b l e s \ S h a r k a t t a c k s \ C o l u m n s \ T y p e < / K e y > < / D i a g r a m O b j e c t K e y > < D i a g r a m O b j e c t K e y > < K e y > T a b l e s \ S h a r k a t t a c k s \ C o l u m n s \ C o u n t r y < / K e y > < / D i a g r a m O b j e c t K e y > < D i a g r a m O b j e c t K e y > < K e y > T a b l e s \ S h a r k a t t a c k s \ C o l u m n s \ A r e a < / K e y > < / D i a g r a m O b j e c t K e y > < D i a g r a m O b j e c t K e y > < K e y > T a b l e s \ S h a r k a t t a c k s \ C o l u m n s \ L o c a t i o n < / K e y > < / D i a g r a m O b j e c t K e y > < D i a g r a m O b j e c t K e y > < K e y > T a b l e s \ S h a r k a t t a c k s \ C o l u m n s \ A c t i v i t y < / K e y > < / D i a g r a m O b j e c t K e y > < D i a g r a m O b j e c t K e y > < K e y > T a b l e s \ S h a r k a t t a c k s \ C o l u m n s \ N a m e < / K e y > < / D i a g r a m O b j e c t K e y > < D i a g r a m O b j e c t K e y > < K e y > T a b l e s \ S h a r k a t t a c k s \ C o l u m n s \ S e x < / K e y > < / D i a g r a m O b j e c t K e y > < D i a g r a m O b j e c t K e y > < K e y > T a b l e s \ S h a r k a t t a c k s \ C o l u m n s \ A g e < / K e y > < / D i a g r a m O b j e c t K e y > < D i a g r a m O b j e c t K e y > < K e y > T a b l e s \ S h a r k a t t a c k s \ C o l u m n s \ I n j u r y < / K e y > < / D i a g r a m O b j e c t K e y > < D i a g r a m O b j e c t K e y > < K e y > T a b l e s \ S h a r k a t t a c k s \ C o l u m n s \ N e w   I n j u r y < / K e y > < / D i a g r a m O b j e c t K e y > < D i a g r a m O b j e c t K e y > < K e y > T a b l e s \ S h a r k a t t a c k s \ C o l u m n s \ S p e c i e s < / K e y > < / D i a g r a m O b j e c t K e y > < D i a g r a m O b j e c t K e y > < K e y > T a b l e s \ S h a r k a t t a c k s \ C o l u m n s \ I n v e s t i g a t o r   o r   S o u r c e < / K e y > < / D i a g r a m O b j e c t K e y > < D i a g r a m O b j e c t K e y > < K e y > T a b l e s \ S h a r k a t t a c k s \ C o l u m n s \ C a s e d a t e < / K e y > < / D i a g r a m O b j e c t K e y > < D i a g r a m O b j e c t K e y > < K e y > T a b l e s \ S h a r k a t t a c k s \ C o l u m n s \ C a s e N u m b e r < / K e y > < / D i a g r a m O b j e c t K e y > < D i a g r a m O b j e c t K e y > < K e y > T a b l e s \ S h a r k a t t a c k s \ C o l u m n s \ n e w s p e c i e s < / K e y > < / D i a g r a m O b j e c t K e y > < D i a g r a m O b j e c t K e y > < K e y > T a b l e s \ S h a r k a t t a c k s \ C o l u m n s \ T i m e   -   C o p y < / K e y > < / D i a g r a m O b j e c t K e y > < D i a g r a m O b j e c t K e y > < K e y > T a b l e s \ S h a r k a t t a c k s \ C o l u m n s \ C u s t o m . 1 < / K e y > < / D i a g r a m O b j e c t K e y > < D i a g r a m O b j e c t K e y > < K e y > T a b l e s \ S h a r k a t t a c k s \ C o l u m n s \ C u s t o m < / K e y > < / D i a g r a m O b j e c t K e y > < D i a g r a m O b j e c t K e y > < K e y > T a b l e s \ S h a r k a t t a c k s \ C o l u m n s \ N e w t i m e < / K e y > < / D i a g r a m O b j e c t K e y > < D i a g r a m O b j e c t K e y > < K e y > T a b l e s \ S h a r k a t t a c k s \ C o l u m n s \ N e w S p e c i e s 2 < / K e y > < / D i a g r a m O b j e c t K e y > < D i a g r a m O b j e c t K e y > < K e y > T a b l e s \ S h a r k a t t a c k s \ C o l u m n s \ N e w _ A g e < / K e y > < / D i a g r a m O b j e c t K e y > < D i a g r a m O b j e c t K e y > < K e y > T a b l e s \ S h a r k a t t a c k s \ C o l u m n s \ A g e   G r o u p < / K e y > < / D i a g r a m O b j e c t K e y > < D i a g r a m O b j e c t K e y > < K e y > T a b l e s \ S h a r k a t t a c k s \ C o l u m n s \ C a s e d a t e   ( Y e a r ) < / K e y > < / D i a g r a m O b j e c t K e y > < D i a g r a m O b j e c t K e y > < K e y > T a b l e s \ S h a r k a t t a c k s \ C o l u m n s \ C a s e d a t e   ( Q u a r t e r ) < / K e y > < / D i a g r a m O b j e c t K e y > < D i a g r a m O b j e c t K e y > < K e y > T a b l e s \ S h a r k a t t a c k s \ C o l u m n s \ C a s e d a t e   ( M o n t h   I n d e x ) < / K e y > < / D i a g r a m O b j e c t K e y > < D i a g r a m O b j e c t K e y > < K e y > T a b l e s \ S h a r k a t t a c k s \ C o l u m n s \ C a s e d a t e   ( M o n t h ) < / K e y > < / D i a g r a m O b j e c t K e y > < D i a g r a m O b j e c t K e y > < K e y > T a b l e s \ S h a r k a t t a c k s \ C o l u m n s \ S h a r k   A t t a c k s Y / N _ 2 < / K e y > < / D i a g r a m O b j e c t K e y > < D i a g r a m O b j e c t K e y > < K e y > T a b l e s \ S h a r k a t t a c k s \ M e a s u r e s \ C o u n t   o f   C a s e   N u m b e r < / K e y > < / D i a g r a m O b j e c t K e y > < D i a g r a m O b j e c t K e y > < K e y > T a b l e s \ S h a r k a t t a c k s \ C o u n t   o f   C a s e   N u m b e r \ A d d i t i o n a l   I n f o \ I m p l i c i t   M e a s u r e < / K e y > < / D i a g r a m O b j e c t K e y > < D i a g r a m O b j e c t K e y > < K e y > T a b l e s \ S h a r k a t t a c k s \ M e a s u r e s \ S u m   o f   C a s e N u m b e r < / K e y > < / D i a g r a m O b j e c t K e y > < D i a g r a m O b j e c t K e y > < K e y > T a b l e s \ S h a r k a t t a c k s \ S u m   o f   C a s e N u m b e r \ A d d i t i o n a l   I n f o \ I m p l i c i t   M e a s u r e < / K e y > < / D i a g r a m O b j e c t K e y > < D i a g r a m O b j e c t K e y > < K e y > T a b l e s \ S h a r k a t t a c k s \ M e a s u r e s \ C o u n t   o f   C o u n t r y < / K e y > < / D i a g r a m O b j e c t K e y > < D i a g r a m O b j e c t K e y > < K e y > T a b l e s \ S h a r k a t t a c k s \ C o u n t   o f   C o u n t r y \ A d d i t i o n a l   I n f o \ I m p l i c i t   M e a s u r e < / K e y > < / D i a g r a m O b j e c t K e y > < D i a g r a m O b j e c t K e y > < K e y > T a b l e s \ S h a r k a t t a c k s \ M e a s u r e s \ D i s t i n c t   C o u n t   o f   C o u n t r y < / K e y > < / D i a g r a m O b j e c t K e y > < D i a g r a m O b j e c t K e y > < K e y > T a b l e s \ S h a r k a t t a c k s \ D i s t i n c t   C o u n t   o f   C o u n t r y \ A d d i t i o n a l   I n f o \ I m p l i c i t   M e a s u r e < / K e y > < / D i a g r a m O b j e c t K e y > < D i a g r a m O b j e c t K e y > < K e y > T a b l e s \ S h a r k a t t a c k s \ M e a s u r e s \ D i s t i n c t   C o u n t   o f   C a s e   N u m b e r < / K e y > < / D i a g r a m O b j e c t K e y > < D i a g r a m O b j e c t K e y > < K e y > T a b l e s \ S h a r k a t t a c k s \ D i s t i n c t   C o u n t   o f   C a s e   N u m b e r \ A d d i t i o n a l   I n f o \ I m p l i c i t   M e a s u r e < / K e y > < / D i a g r a m O b j e c t K e y > < D i a g r a m O b j e c t K e y > < K e y > T a b l e s \ S h a r k a t t a c k s \ M e a s u r e s \ C o u n t   o f   N e w   I n j u r y < / K e y > < / D i a g r a m O b j e c t K e y > < D i a g r a m O b j e c t K e y > < K e y > T a b l e s \ S h a r k a t t a c k s \ C o u n t   o f   N e w   I n j u r y \ A d d i t i o n a l   I n f o \ I m p l i c i t   M e a s u r e < / K e y > < / D i a g r a m O b j e c t K e y > < D i a g r a m O b j e c t K e y > < K e y > T a b l e s \ S h a r k a t t a c k s \ M e a s u r e s \ C o u n t   o f   I n j u r y   2 < / K e y > < / D i a g r a m O b j e c t K e y > < D i a g r a m O b j e c t K e y > < K e y > T a b l e s \ S h a r k a t t a c k s \ C o u n t   o f   I n j u r y   2 \ A d d i t i o n a l   I n f o \ I m p l i c i t   M e a s u r e < / K e y > < / D i a g r a m O b j e c t K e y > < D i a g r a m O b j e c t K e y > < K e y > T a b l e s \ S h e e t 1 _ _ 2 < / K e y > < / D i a g r a m O b j e c t K e y > < D i a g r a m O b j e c t K e y > < K e y > T a b l e s \ S h e e t 1 _ _ 2 \ C o l u m n s \ I n j u r y < / K e y > < / D i a g r a m O b j e c t K e y > < D i a g r a m O b j e c t K e y > < K e y > T a b l e s \ S h e e t 1 _ _ 2 \ C o l u m n s \ B o d y   P a r t s   a t t a c k e d < / K e y > < / D i a g r a m O b j e c t K e y > < D i a g r a m O b j e c t K e y > < K e y > T a b l e s \ S h e e t 1 _ _ 2 \ C o l u m n s \ i n j u r y   i d < / K e y > < / D i a g r a m O b j e c t K e y > < D i a g r a m O b j e c t K e y > < K e y > T a b l e s \ S h e e t 1 _ _ 2 \ C o l u m n s \ I n j u r y _ 2 < / K e y > < / D i a g r a m O b j e c t K e y > < D i a g r a m O b j e c t K e y > < K e y > T a b l e s \ S h e e t 1 _ _ 2 \ M e a s u r e s \ C o u n t   o f   B o d y   P a r t s   a t t a c k e d < / K e y > < / D i a g r a m O b j e c t K e y > < D i a g r a m O b j e c t K e y > < K e y > T a b l e s \ S h e e t 1 _ _ 2 \ C o u n t   o f   B o d y   P a r t s   a t t a c k e d \ A d d i t i o n a l   I n f o \ I m p l i c i t   M e a s u r e < / K e y > < / D i a g r a m O b j e c t K e y > < D i a g r a m O b j e c t K e y > < K e y > T a b l e s \ S h e e t 1 _ _ 2 \ M e a s u r e s \ S u m   o f   i n j u r y   i d < / K e y > < / D i a g r a m O b j e c t K e y > < D i a g r a m O b j e c t K e y > < K e y > T a b l e s \ S h e e t 1 _ _ 2 \ S u m   o f   i n j u r y   i d \ A d d i t i o n a l   I n f o \ I m p l i c i t   M e a s u r e < / K e y > < / D i a g r a m O b j e c t K e y > < D i a g r a m O b j e c t K e y > < K e y > T a b l e s \ S h e e t 1 _ _ 2 \ M e a s u r e s \ C o u n t   o f   i n j u r y   i d < / K e y > < / D i a g r a m O b j e c t K e y > < D i a g r a m O b j e c t K e y > < K e y > T a b l e s \ S h e e t 1 _ _ 2 \ C o u n t   o f   i n j u r y   i d \ A d d i t i o n a l   I n f o \ I m p l i c i t   M e a s u r e < / K e y > < / D i a g r a m O b j e c t K e y > < D i a g r a m O b j e c t K e y > < K e y > T a b l e s \ S h e e t 1 _ _ 2 \ M e a s u r e s \ S u m   o f   I n j u r y _ 2 < / K e y > < / D i a g r a m O b j e c t K e y > < D i a g r a m O b j e c t K e y > < K e y > T a b l e s \ S h e e t 1 _ _ 2 \ S u m   o f   I n j u r y _ 2 \ A d d i t i o n a l   I n f o \ I m p l i c i t   M e a s u r e < / K e y > < / D i a g r a m O b j e c t K e y > < D i a g r a m O b j e c t K e y > < K e y > T a b l e s \ S h e e t 1 _ _ 2 \ M e a s u r e s \ C o u n t   o f   I n j u r y _ 2 < / K e y > < / D i a g r a m O b j e c t K e y > < D i a g r a m O b j e c t K e y > < K e y > T a b l e s \ S h e e t 1 _ _ 2 \ C o u n t   o f   I n j u r y _ 2 \ A d d i t i o n a l   I n f o \ I m p l i c i t   M e a s u r e < / K e y > < / D i a g r a m O b j e c t K e y > < D i a g r a m O b j e c t K e y > < K e y > T a b l e s \ T a b l e _ E x t e r n a l D a t a _ 1 < / K e y > < / D i a g r a m O b j e c t K e y > < D i a g r a m O b j e c t K e y > < K e y > T a b l e s \ T a b l e _ E x t e r n a l D a t a _ 1 \ C o l u m n s \ S h e e t 1 _ _ 2 [ I n j u r y ] < / K e y > < / D i a g r a m O b j e c t K e y > < D i a g r a m O b j e c t K e y > < K e y > T a b l e s \ T a b l e _ E x t e r n a l D a t a _ 1 \ C o l u m n s \ 0 < / K e y > < / D i a g r a m O b j e c t K e y > < D i a g r a m O b j e c t K e y > < K e y > T a b l e s \ T a b l e _ E x t e r n a l D a t a _ 1 \ C o l u m n s \ S h e e t 1 _ _ 2 [ i n j u r y   i d ] < / K e y > < / D i a g r a m O b j e c t K e y > < D i a g r a m O b j e c t K e y > < K e y > T a b l e s \ T a b l e _ E x t e r n a l D a t a _ 1 \ M e a s u r e s \ S u m   o f   S h e e t 1 _ _ 2 [ i n j u r y   i d ] < / K e y > < / D i a g r a m O b j e c t K e y > < D i a g r a m O b j e c t K e y > < K e y > T a b l e s \ T a b l e _ E x t e r n a l D a t a _ 1 \ S u m   o f   S h e e t 1 _ _ 2 [ i n j u r y   i d ] \ A d d i t i o n a l   I n f o \ I m p l i c i t   M e a s u r e < / K e y > < / D i a g r a m O b j e c t K e y > < D i a g r a m O b j e c t K e y > < K e y > T a b l e s \ T a b l e _ E x t e r n a l D a t a _ 1 \ M e a s u r e s \ C o u n t   o f   S h e e t 1 _ _ 2 [ i n j u r y   i d ] < / K e y > < / D i a g r a m O b j e c t K e y > < D i a g r a m O b j e c t K e y > < K e y > T a b l e s \ T a b l e _ E x t e r n a l D a t a _ 1 \ C o u n t   o f   S h e e t 1 _ _ 2 [ i n j u r y   i d ] \ A d d i t i o n a l   I n f o \ I m p l i c i t   M e a s u r e < / K e y > < / D i a g r a m O b j e c t K e y > < D i a g r a m O b j e c t K e y > < K e y > T a b l e s \ T a b l e _ E x t e r n a l D a t a _ 1 \ M e a s u r e s \ C o u n t   o f   S h e e t 1 _ _ 2 [ I n j u r y ] < / K e y > < / D i a g r a m O b j e c t K e y > < D i a g r a m O b j e c t K e y > < K e y > T a b l e s \ T a b l e _ E x t e r n a l D a t a _ 1 \ C o u n t   o f   S h e e t 1 _ _ 2 [ I n j u r y ] \ A d d i t i o n a l   I n f o \ I m p l i c i t   M e a s u r e < / K e y > < / D i a g r a m O b j e c t K e y > < D i a g r a m O b j e c t K e y > < K e y > T a b l e s \ S h e e t 1 1 < / K e y > < / D i a g r a m O b j e c t K e y > < D i a g r a m O b j e c t K e y > < K e y > T a b l e s \ S h e e t 1 1 \ C o l u m n s \ I n j u r y < / K e y > < / D i a g r a m O b j e c t K e y > < D i a g r a m O b j e c t K e y > < K e y > T a b l e s \ S h e e t 1 1 \ C o l u m n s \ N e w   I n j u r y < / K e y > < / D i a g r a m O b j e c t K e y > < D i a g r a m O b j e c t K e y > < K e y > T a b l e s \ S h e e t 1 1 \ C o l u m n s \ B o d y   P a r t s < / K e y > < / D i a g r a m O b j e c t K e y > < D i a g r a m O b j e c t K e y > < K e y > T a b l e s \ S h e e t 1 1 \ M e a s u r e s \ C o u n t   o f   I n j u r y < / K e y > < / D i a g r a m O b j e c t K e y > < D i a g r a m O b j e c t K e y > < K e y > T a b l e s \ S h e e t 1 1 \ C o u n t   o f   I n j u r y \ A d d i t i o n a l   I n f o \ I m p l i c i t   M e a s u r e < / K e y > < / D i a g r a m O b j e c t K e y > < D i a g r a m O b j e c t K e y > < K e y > T a b l e s \ S h e e t 1 1 \ M e a s u r e s \ C o u n t   o f   B o d y   P a r t s < / K e y > < / D i a g r a m O b j e c t K e y > < D i a g r a m O b j e c t K e y > < K e y > T a b l e s \ S h e e t 1 1 \ C o u n t   o f   B o d y   P a r t s \ A d d i t i o n a l   I n f o \ I m p l i c i t   M e a s u r e < / K e y > < / D i a g r a m O b j e c t K e y > < D i a g r a m O b j e c t K e y > < K e y > T a b l e s \ S h e e t 1 _ _ 3 < / K e y > < / D i a g r a m O b j e c t K e y > < D i a g r a m O b j e c t K e y > < K e y > T a b l e s \ S h e e t 1 _ _ 3 \ C o l u m n s \ C o l u m n 1 < / K e y > < / D i a g r a m O b j e c t K e y > < D i a g r a m O b j e c t K e y > < K e y > T a b l e s \ S h e e t 1 _ _ 3 \ C o l u m n s \ C o l u m n 2 < / K e y > < / D i a g r a m O b j e c t K e y > < D i a g r a m O b j e c t K e y > < K e y > T a b l e s \ S h e e t 1 _ _ 3 \ C o l u m n s \ C o l u m n 3 < / K e y > < / D i a g r a m O b j e c t K e y > < D i a g r a m O b j e c t K e y > < K e y > T a b l e s \ S h e e t 1 _ _ 3 \ M e a s u r e s \ C o u n t   o f   C o l u m n 2 < / K e y > < / D i a g r a m O b j e c t K e y > < D i a g r a m O b j e c t K e y > < K e y > T a b l e s \ S h e e t 1 _ _ 3 \ C o u n t   o f   C o l u m n 2 \ A d d i t i o n a l   I n f o \ I m p l i c i t   M e a s u r e < / K e y > < / D i a g r a m O b j e c t K e y > < D i a g r a m O b j e c t K e y > < K e y > R e l a t i o n s h i p s \ & l t ; T a b l e s \ S h a r k a t t a c k s \ C o l u m n s \ N e w   I n j u r y & g t ; - & l t ; T a b l e s \ S h e e t 1 _ _ 2 \ C o l u m n s \ i n j u r y   i d & g t ; < / K e y > < / D i a g r a m O b j e c t K e y > < D i a g r a m O b j e c t K e y > < K e y > R e l a t i o n s h i p s \ & l t ; T a b l e s \ S h a r k a t t a c k s \ C o l u m n s \ N e w   I n j u r y & g t ; - & l t ; T a b l e s \ S h e e t 1 _ _ 2 \ C o l u m n s \ i n j u r y   i d & g t ; \ F K < / K e y > < / D i a g r a m O b j e c t K e y > < D i a g r a m O b j e c t K e y > < K e y > R e l a t i o n s h i p s \ & l t ; T a b l e s \ S h a r k a t t a c k s \ C o l u m n s \ N e w   I n j u r y & g t ; - & l t ; T a b l e s \ S h e e t 1 _ _ 2 \ C o l u m n s \ i n j u r y   i d & g t ; \ P K < / K e y > < / D i a g r a m O b j e c t K e y > < D i a g r a m O b j e c t K e y > < K e y > R e l a t i o n s h i p s \ & l t ; T a b l e s \ S h a r k a t t a c k s \ C o l u m n s \ N e w   I n j u r y & g t ; - & l t ; T a b l e s \ S h e e t 1 _ _ 2 \ C o l u m n s \ i n j u r y   i d & g t ; \ C r o s s F i l t e r < / K e y > < / D i a g r a m O b j e c t K e y > < D i a g r a m O b j e c t K e y > < K e y > R e l a t i o n s h i p s \ & l t ; T a b l e s \ S h e e t 1 _ _ 2 \ C o l u m n s \ I n j u r y & g t ; - & l t ; T a b l e s \ T a b l e _ E x t e r n a l D a t a _ 1 \ C o l u m n s \ S h e e t 1 _ _ 2 [ i n j u r y   i d ] & g t ; < / K e y > < / D i a g r a m O b j e c t K e y > < D i a g r a m O b j e c t K e y > < K e y > R e l a t i o n s h i p s \ & l t ; T a b l e s \ S h e e t 1 _ _ 2 \ C o l u m n s \ I n j u r y & g t ; - & l t ; T a b l e s \ T a b l e _ E x t e r n a l D a t a _ 1 \ C o l u m n s \ S h e e t 1 _ _ 2 [ i n j u r y   i d ] & g t ; \ F K < / K e y > < / D i a g r a m O b j e c t K e y > < D i a g r a m O b j e c t K e y > < K e y > R e l a t i o n s h i p s \ & l t ; T a b l e s \ S h e e t 1 _ _ 2 \ C o l u m n s \ I n j u r y & g t ; - & l t ; T a b l e s \ T a b l e _ E x t e r n a l D a t a _ 1 \ C o l u m n s \ S h e e t 1 _ _ 2 [ i n j u r y   i d ] & g t ; \ P K < / K e y > < / D i a g r a m O b j e c t K e y > < D i a g r a m O b j e c t K e y > < K e y > R e l a t i o n s h i p s \ & l t ; T a b l e s \ S h e e t 1 _ _ 2 \ C o l u m n s \ I n j u r y & g t ; - & l t ; T a b l e s \ T a b l e _ E x t e r n a l D a t a _ 1 \ C o l u m n s \ S h e e t 1 _ _ 2 [ i n j u r y   i d ] & g t ; \ C r o s s F i l t e r < / K e y > < / D i a g r a m O b j e c t K e y > < / A l l K e y s > < S e l e c t e d K e y s > < D i a g r a m O b j e c t K e y > < K e y > R e l a t i o n s h i p s \ & l t ; T a b l e s \ S h e e t 1 _ _ 2 \ C o l u m n s \ I n j u r y & g t ; - & l t ; T a b l e s \ T a b l e _ E x t e r n a l D a t a _ 1 \ C o l u m n s \ S h e e t 1 _ _ 2 [ i n j u r y   i d ] & g t ; 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 T a g s \ T a b l e s \ & l t ; T a b l e s \ S h a r k a t t a c k s & g t ; < / K e y > < / a : K e y > < a : V a l u e   i : t y p e = " D i a g r a m D i s p l a y T a g V i e w S t a t e " > < I s N o t F i l t e r e d O u t > t r u e < / I s N o t F i l t e r e d O u t > < / a : V a l u e > < / a : K e y V a l u e O f D i a g r a m O b j e c t K e y a n y T y p e z b w N T n L X > < a : K e y V a l u e O f D i a g r a m O b j e c t K e y a n y T y p e z b w N T n L X > < a : K e y > < K e y > D y n a m i c   T a g s \ T a b l e s \ & l t ; T a b l e s \ S h e e t 1 _ _ 2 & g t ; < / K e y > < / a : K e y > < a : V a l u e   i : t y p e = " D i a g r a m D i s p l a y T a g V i e w S t a t e " > < I s N o t F i l t e r e d O u t > t r u e < / I s N o t F i l t e r e d O u t > < / a : V a l u e > < / a : K e y V a l u e O f D i a g r a m O b j e c t K e y a n y T y p e z b w N T n L X > < a : K e y V a l u e O f D i a g r a m O b j e c t K e y a n y T y p e z b w N T n L X > < a : K e y > < K e y > D y n a m i c   T a g s \ T a b l e s \ & l t ; T a b l e s \ T a b l e _ E x t e r n a l D a t a _ 1 & g t ; < / K e y > < / a : K e y > < a : V a l u e   i : t y p e = " D i a g r a m D i s p l a y T a g V i e w S t a t e " > < I s N o t F i l t e r e d O u t > t r u e < / I s N o t F i l t e r e d O u t > < / a : V a l u e > < / a : K e y V a l u e O f D i a g r a m O b j e c t K e y a n y T y p e z b w N T n L X > < a : K e y V a l u e O f D i a g r a m O b j e c t K e y a n y T y p e z b w N T n L X > < a : K e y > < K e y > D y n a m i c   T a g s \ T a b l e s \ & l t ; T a b l e s \ S h e e t 1 1 & g t ; < / K e y > < / a : K e y > < a : V a l u e   i : t y p e = " D i a g r a m D i s p l a y T a g V i e w S t a t e " > < I s N o t F i l t e r e d O u t > t r u e < / I s N o t F i l t e r e d O u t > < / a : V a l u e > < / a : K e y V a l u e O f D i a g r a m O b j e c t K e y a n y T y p e z b w N T n L X > < a : K e y V a l u e O f D i a g r a m O b j e c t K e y a n y T y p e z b w N T n L X > < a : K e y > < K e y > D y n a m i c   T a g s \ T a b l e s \ & l t ; T a b l e s \ S h e e t 1 _ _ 3 & g t ; < / K e y > < / a : K e y > < a : V a l u e   i : t y p e = " D i a g r a m D i s p l a y T a g V i e w S t a t e " > < I s N o t F i l t e r e d O u t > t r u e < / I s N o t F i l t e r e d O u t > < / a : V a l u e > < / a : K e y V a l u e O f D i a g r a m O b j e c t K e y a n y T y p e z b w N T n L X > < a : K e y V a l u e O f D i a g r a m O b j e c t K e y a n y T y p e z b w N T n L X > < a : K e y > < K e y > T a b l e s \ S h a r k a t t a c k s < / K e y > < / a : K e y > < a : V a l u e   i : t y p e = " D i a g r a m D i s p l a y N o d e V i e w S t a t e " > < H e i g h t > 7 1 1 . 2 0 0 0 0 0 0 0 0 0 0 0 2 7 < / H e i g h t > < I s E x p a n d e d > t r u e < / I s E x p a n d e d > < L a y e d O u t > t r u e < / L a y e d O u t > < L e f t > 5 . 6 8 4 3 4 1 8 8 6 0 8 0 8 0 1 5 E - 1 4 < / L e f t > < W i d t h > 2 0 0 < / W i d t h > < / a : V a l u e > < / a : K e y V a l u e O f D i a g r a m O b j e c t K e y a n y T y p e z b w N T n L X > < a : K e y V a l u e O f D i a g r a m O b j e c t K e y a n y T y p e z b w N T n L X > < a : K e y > < K e y > T a b l e s \ S h a r k a t t a c k s \ C o l u m n s \ C a s e   N u m b e r < / K e y > < / a : K e y > < a : V a l u e   i : t y p e = " D i a g r a m D i s p l a y N o d e V i e w S t a t e " > < H e i g h t > 1 5 0 < / H e i g h t > < I s E x p a n d e d > t r u e < / I s E x p a n d e d > < W i d t h > 2 0 0 < / W i d t h > < / a : V a l u e > < / a : K e y V a l u e O f D i a g r a m O b j e c t K e y a n y T y p e z b w N T n L X > < a : K e y V a l u e O f D i a g r a m O b j e c t K e y a n y T y p e z b w N T n L X > < a : K e y > < K e y > T a b l e s \ S h a r k a t t a c k s \ C o l u m n s \ T y p e < / K e y > < / a : K e y > < a : V a l u e   i : t y p e = " D i a g r a m D i s p l a y N o d e V i e w S t a t e " > < H e i g h t > 1 5 0 < / H e i g h t > < I s E x p a n d e d > t r u e < / I s E x p a n d e d > < W i d t h > 2 0 0 < / W i d t h > < / a : V a l u e > < / a : K e y V a l u e O f D i a g r a m O b j e c t K e y a n y T y p e z b w N T n L X > < a : K e y V a l u e O f D i a g r a m O b j e c t K e y a n y T y p e z b w N T n L X > < a : K e y > < K e y > T a b l e s \ S h a r k a t t a c k s \ C o l u m n s \ C o u n t r y < / K e y > < / a : K e y > < a : V a l u e   i : t y p e = " D i a g r a m D i s p l a y N o d e V i e w S t a t e " > < H e i g h t > 1 5 0 < / H e i g h t > < I s E x p a n d e d > t r u e < / I s E x p a n d e d > < W i d t h > 2 0 0 < / W i d t h > < / a : V a l u e > < / a : K e y V a l u e O f D i a g r a m O b j e c t K e y a n y T y p e z b w N T n L X > < a : K e y V a l u e O f D i a g r a m O b j e c t K e y a n y T y p e z b w N T n L X > < a : K e y > < K e y > T a b l e s \ S h a r k a t t a c k s \ C o l u m n s \ A r e a < / K e y > < / a : K e y > < a : V a l u e   i : t y p e = " D i a g r a m D i s p l a y N o d e V i e w S t a t e " > < H e i g h t > 1 5 0 < / H e i g h t > < I s E x p a n d e d > t r u e < / I s E x p a n d e d > < W i d t h > 2 0 0 < / W i d t h > < / a : V a l u e > < / a : K e y V a l u e O f D i a g r a m O b j e c t K e y a n y T y p e z b w N T n L X > < a : K e y V a l u e O f D i a g r a m O b j e c t K e y a n y T y p e z b w N T n L X > < a : K e y > < K e y > T a b l e s \ S h a r k a t t a c k s \ C o l u m n s \ L o c a t i o n < / K e y > < / a : K e y > < a : V a l u e   i : t y p e = " D i a g r a m D i s p l a y N o d e V i e w S t a t e " > < H e i g h t > 1 5 0 < / H e i g h t > < I s E x p a n d e d > t r u e < / I s E x p a n d e d > < W i d t h > 2 0 0 < / W i d t h > < / a : V a l u e > < / a : K e y V a l u e O f D i a g r a m O b j e c t K e y a n y T y p e z b w N T n L X > < a : K e y V a l u e O f D i a g r a m O b j e c t K e y a n y T y p e z b w N T n L X > < a : K e y > < K e y > T a b l e s \ S h a r k a t t a c k s \ C o l u m n s \ A c t i v i t y < / K e y > < / a : K e y > < a : V a l u e   i : t y p e = " D i a g r a m D i s p l a y N o d e V i e w S t a t e " > < H e i g h t > 1 5 0 < / H e i g h t > < I s E x p a n d e d > t r u e < / I s E x p a n d e d > < W i d t h > 2 0 0 < / W i d t h > < / a : V a l u e > < / a : K e y V a l u e O f D i a g r a m O b j e c t K e y a n y T y p e z b w N T n L X > < a : K e y V a l u e O f D i a g r a m O b j e c t K e y a n y T y p e z b w N T n L X > < a : K e y > < K e y > T a b l e s \ S h a r k a t t a c k s \ C o l u m n s \ N a m e < / K e y > < / a : K e y > < a : V a l u e   i : t y p e = " D i a g r a m D i s p l a y N o d e V i e w S t a t e " > < H e i g h t > 1 5 0 < / H e i g h t > < I s E x p a n d e d > t r u e < / I s E x p a n d e d > < W i d t h > 2 0 0 < / W i d t h > < / a : V a l u e > < / a : K e y V a l u e O f D i a g r a m O b j e c t K e y a n y T y p e z b w N T n L X > < a : K e y V a l u e O f D i a g r a m O b j e c t K e y a n y T y p e z b w N T n L X > < a : K e y > < K e y > T a b l e s \ S h a r k a t t a c k s \ C o l u m n s \ S e x < / K e y > < / a : K e y > < a : V a l u e   i : t y p e = " D i a g r a m D i s p l a y N o d e V i e w S t a t e " > < H e i g h t > 1 5 0 < / H e i g h t > < I s E x p a n d e d > t r u e < / I s E x p a n d e d > < W i d t h > 2 0 0 < / W i d t h > < / a : V a l u e > < / a : K e y V a l u e O f D i a g r a m O b j e c t K e y a n y T y p e z b w N T n L X > < a : K e y V a l u e O f D i a g r a m O b j e c t K e y a n y T y p e z b w N T n L X > < a : K e y > < K e y > T a b l e s \ S h a r k a t t a c k s \ C o l u m n s \ A g e < / K e y > < / a : K e y > < a : V a l u e   i : t y p e = " D i a g r a m D i s p l a y N o d e V i e w S t a t e " > < H e i g h t > 1 5 0 < / H e i g h t > < I s E x p a n d e d > t r u e < / I s E x p a n d e d > < W i d t h > 2 0 0 < / W i d t h > < / a : V a l u e > < / a : K e y V a l u e O f D i a g r a m O b j e c t K e y a n y T y p e z b w N T n L X > < a : K e y V a l u e O f D i a g r a m O b j e c t K e y a n y T y p e z b w N T n L X > < a : K e y > < K e y > T a b l e s \ S h a r k a t t a c k s \ C o l u m n s \ I n j u r y < / K e y > < / a : K e y > < a : V a l u e   i : t y p e = " D i a g r a m D i s p l a y N o d e V i e w S t a t e " > < H e i g h t > 1 5 0 < / H e i g h t > < I s E x p a n d e d > t r u e < / I s E x p a n d e d > < W i d t h > 2 0 0 < / W i d t h > < / a : V a l u e > < / a : K e y V a l u e O f D i a g r a m O b j e c t K e y a n y T y p e z b w N T n L X > < a : K e y V a l u e O f D i a g r a m O b j e c t K e y a n y T y p e z b w N T n L X > < a : K e y > < K e y > T a b l e s \ S h a r k a t t a c k s \ C o l u m n s \ N e w   I n j u r y < / K e y > < / a : K e y > < a : V a l u e   i : t y p e = " D i a g r a m D i s p l a y N o d e V i e w S t a t e " > < H e i g h t > 1 5 0 < / H e i g h t > < I s E x p a n d e d > t r u e < / I s E x p a n d e d > < W i d t h > 2 0 0 < / W i d t h > < / a : V a l u e > < / a : K e y V a l u e O f D i a g r a m O b j e c t K e y a n y T y p e z b w N T n L X > < a : K e y V a l u e O f D i a g r a m O b j e c t K e y a n y T y p e z b w N T n L X > < a : K e y > < K e y > T a b l e s \ S h a r k a t t a c k s \ C o l u m n s \ S p e c i e s < / K e y > < / a : K e y > < a : V a l u e   i : t y p e = " D i a g r a m D i s p l a y N o d e V i e w S t a t e " > < H e i g h t > 1 5 0 < / H e i g h t > < I s E x p a n d e d > t r u e < / I s E x p a n d e d > < W i d t h > 2 0 0 < / W i d t h > < / a : V a l u e > < / a : K e y V a l u e O f D i a g r a m O b j e c t K e y a n y T y p e z b w N T n L X > < a : K e y V a l u e O f D i a g r a m O b j e c t K e y a n y T y p e z b w N T n L X > < a : K e y > < K e y > T a b l e s \ S h a r k a t t a c k s \ C o l u m n s \ I n v e s t i g a t o r   o r   S o u r c e < / K e y > < / a : K e y > < a : V a l u e   i : t y p e = " D i a g r a m D i s p l a y N o d e V i e w S t a t e " > < H e i g h t > 1 5 0 < / H e i g h t > < I s E x p a n d e d > t r u e < / I s E x p a n d e d > < W i d t h > 2 0 0 < / W i d t h > < / a : V a l u e > < / a : K e y V a l u e O f D i a g r a m O b j e c t K e y a n y T y p e z b w N T n L X > < a : K e y V a l u e O f D i a g r a m O b j e c t K e y a n y T y p e z b w N T n L X > < a : K e y > < K e y > T a b l e s \ S h a r k a t t a c k s \ C o l u m n s \ C a s e d a t e < / K e y > < / a : K e y > < a : V a l u e   i : t y p e = " D i a g r a m D i s p l a y N o d e V i e w S t a t e " > < H e i g h t > 1 5 0 < / H e i g h t > < I s E x p a n d e d > t r u e < / I s E x p a n d e d > < W i d t h > 2 0 0 < / W i d t h > < / a : V a l u e > < / a : K e y V a l u e O f D i a g r a m O b j e c t K e y a n y T y p e z b w N T n L X > < a : K e y V a l u e O f D i a g r a m O b j e c t K e y a n y T y p e z b w N T n L X > < a : K e y > < K e y > T a b l e s \ S h a r k a t t a c k s \ C o l u m n s \ C a s e N u m b e r < / K e y > < / a : K e y > < a : V a l u e   i : t y p e = " D i a g r a m D i s p l a y N o d e V i e w S t a t e " > < H e i g h t > 1 5 0 < / H e i g h t > < I s E x p a n d e d > t r u e < / I s E x p a n d e d > < W i d t h > 2 0 0 < / W i d t h > < / a : V a l u e > < / a : K e y V a l u e O f D i a g r a m O b j e c t K e y a n y T y p e z b w N T n L X > < a : K e y V a l u e O f D i a g r a m O b j e c t K e y a n y T y p e z b w N T n L X > < a : K e y > < K e y > T a b l e s \ S h a r k a t t a c k s \ C o l u m n s \ n e w s p e c i e s < / K e y > < / a : K e y > < a : V a l u e   i : t y p e = " D i a g r a m D i s p l a y N o d e V i e w S t a t e " > < H e i g h t > 1 5 0 < / H e i g h t > < I s E x p a n d e d > t r u e < / I s E x p a n d e d > < W i d t h > 2 0 0 < / W i d t h > < / a : V a l u e > < / a : K e y V a l u e O f D i a g r a m O b j e c t K e y a n y T y p e z b w N T n L X > < a : K e y V a l u e O f D i a g r a m O b j e c t K e y a n y T y p e z b w N T n L X > < a : K e y > < K e y > T a b l e s \ S h a r k a t t a c k s \ C o l u m n s \ T i m e   -   C o p y < / K e y > < / a : K e y > < a : V a l u e   i : t y p e = " D i a g r a m D i s p l a y N o d e V i e w S t a t e " > < H e i g h t > 1 5 0 < / H e i g h t > < I s E x p a n d e d > t r u e < / I s E x p a n d e d > < W i d t h > 2 0 0 < / W i d t h > < / a : V a l u e > < / a : K e y V a l u e O f D i a g r a m O b j e c t K e y a n y T y p e z b w N T n L X > < a : K e y V a l u e O f D i a g r a m O b j e c t K e y a n y T y p e z b w N T n L X > < a : K e y > < K e y > T a b l e s \ S h a r k a t t a c k s \ C o l u m n s \ C u s t o m . 1 < / K e y > < / a : K e y > < a : V a l u e   i : t y p e = " D i a g r a m D i s p l a y N o d e V i e w S t a t e " > < H e i g h t > 1 5 0 < / H e i g h t > < I s E x p a n d e d > t r u e < / I s E x p a n d e d > < W i d t h > 2 0 0 < / W i d t h > < / a : V a l u e > < / a : K e y V a l u e O f D i a g r a m O b j e c t K e y a n y T y p e z b w N T n L X > < a : K e y V a l u e O f D i a g r a m O b j e c t K e y a n y T y p e z b w N T n L X > < a : K e y > < K e y > T a b l e s \ S h a r k a t t a c k s \ C o l u m n s \ C u s t o m < / K e y > < / a : K e y > < a : V a l u e   i : t y p e = " D i a g r a m D i s p l a y N o d e V i e w S t a t e " > < H e i g h t > 1 5 0 < / H e i g h t > < I s E x p a n d e d > t r u e < / I s E x p a n d e d > < W i d t h > 2 0 0 < / W i d t h > < / a : V a l u e > < / a : K e y V a l u e O f D i a g r a m O b j e c t K e y a n y T y p e z b w N T n L X > < a : K e y V a l u e O f D i a g r a m O b j e c t K e y a n y T y p e z b w N T n L X > < a : K e y > < K e y > T a b l e s \ S h a r k a t t a c k s \ C o l u m n s \ N e w t i m e < / K e y > < / a : K e y > < a : V a l u e   i : t y p e = " D i a g r a m D i s p l a y N o d e V i e w S t a t e " > < H e i g h t > 1 5 0 < / H e i g h t > < I s E x p a n d e d > t r u e < / I s E x p a n d e d > < W i d t h > 2 0 0 < / W i d t h > < / a : V a l u e > < / a : K e y V a l u e O f D i a g r a m O b j e c t K e y a n y T y p e z b w N T n L X > < a : K e y V a l u e O f D i a g r a m O b j e c t K e y a n y T y p e z b w N T n L X > < a : K e y > < K e y > T a b l e s \ S h a r k a t t a c k s \ C o l u m n s \ N e w S p e c i e s 2 < / K e y > < / a : K e y > < a : V a l u e   i : t y p e = " D i a g r a m D i s p l a y N o d e V i e w S t a t e " > < H e i g h t > 1 5 0 < / H e i g h t > < I s E x p a n d e d > t r u e < / I s E x p a n d e d > < W i d t h > 2 0 0 < / W i d t h > < / a : V a l u e > < / a : K e y V a l u e O f D i a g r a m O b j e c t K e y a n y T y p e z b w N T n L X > < a : K e y V a l u e O f D i a g r a m O b j e c t K e y a n y T y p e z b w N T n L X > < a : K e y > < K e y > T a b l e s \ S h a r k a t t a c k s \ C o l u m n s \ N e w _ A g e < / K e y > < / a : K e y > < a : V a l u e   i : t y p e = " D i a g r a m D i s p l a y N o d e V i e w S t a t e " > < H e i g h t > 1 5 0 < / H e i g h t > < I s E x p a n d e d > t r u e < / I s E x p a n d e d > < W i d t h > 2 0 0 < / W i d t h > < / a : V a l u e > < / a : K e y V a l u e O f D i a g r a m O b j e c t K e y a n y T y p e z b w N T n L X > < a : K e y V a l u e O f D i a g r a m O b j e c t K e y a n y T y p e z b w N T n L X > < a : K e y > < K e y > T a b l e s \ S h a r k a t t a c k s \ C o l u m n s \ A g e   G r o u p < / K e y > < / a : K e y > < a : V a l u e   i : t y p e = " D i a g r a m D i s p l a y N o d e V i e w S t a t e " > < H e i g h t > 1 5 0 < / H e i g h t > < I s E x p a n d e d > t r u e < / I s E x p a n d e d > < W i d t h > 2 0 0 < / W i d t h > < / a : V a l u e > < / a : K e y V a l u e O f D i a g r a m O b j e c t K e y a n y T y p e z b w N T n L X > < a : K e y V a l u e O f D i a g r a m O b j e c t K e y a n y T y p e z b w N T n L X > < a : K e y > < K e y > T a b l e s \ S h a r k a t t a c k s \ C o l u m n s \ C a s e d a t e   ( Y e a r ) < / K e y > < / a : K e y > < a : V a l u e   i : t y p e = " D i a g r a m D i s p l a y N o d e V i e w S t a t e " > < H e i g h t > 1 5 0 < / H e i g h t > < I s E x p a n d e d > t r u e < / I s E x p a n d e d > < W i d t h > 2 0 0 < / W i d t h > < / a : V a l u e > < / a : K e y V a l u e O f D i a g r a m O b j e c t K e y a n y T y p e z b w N T n L X > < a : K e y V a l u e O f D i a g r a m O b j e c t K e y a n y T y p e z b w N T n L X > < a : K e y > < K e y > T a b l e s \ S h a r k a t t a c k s \ C o l u m n s \ C a s e d a t e   ( Q u a r t e r ) < / K e y > < / a : K e y > < a : V a l u e   i : t y p e = " D i a g r a m D i s p l a y N o d e V i e w S t a t e " > < H e i g h t > 1 5 0 < / H e i g h t > < I s E x p a n d e d > t r u e < / I s E x p a n d e d > < W i d t h > 2 0 0 < / W i d t h > < / a : V a l u e > < / a : K e y V a l u e O f D i a g r a m O b j e c t K e y a n y T y p e z b w N T n L X > < a : K e y V a l u e O f D i a g r a m O b j e c t K e y a n y T y p e z b w N T n L X > < a : K e y > < K e y > T a b l e s \ S h a r k a t t a c k s \ C o l u m n s \ C a s e d a t e   ( M o n t h   I n d e x ) < / K e y > < / a : K e y > < a : V a l u e   i : t y p e = " D i a g r a m D i s p l a y N o d e V i e w S t a t e " > < H e i g h t > 1 5 0 < / H e i g h t > < I s E x p a n d e d > t r u e < / I s E x p a n d e d > < W i d t h > 2 0 0 < / W i d t h > < / a : V a l u e > < / a : K e y V a l u e O f D i a g r a m O b j e c t K e y a n y T y p e z b w N T n L X > < a : K e y V a l u e O f D i a g r a m O b j e c t K e y a n y T y p e z b w N T n L X > < a : K e y > < K e y > T a b l e s \ S h a r k a t t a c k s \ C o l u m n s \ C a s e d a t e   ( M o n t h ) < / K e y > < / a : K e y > < a : V a l u e   i : t y p e = " D i a g r a m D i s p l a y N o d e V i e w S t a t e " > < H e i g h t > 1 5 0 < / H e i g h t > < I s E x p a n d e d > t r u e < / I s E x p a n d e d > < W i d t h > 2 0 0 < / W i d t h > < / a : V a l u e > < / a : K e y V a l u e O f D i a g r a m O b j e c t K e y a n y T y p e z b w N T n L X > < a : K e y V a l u e O f D i a g r a m O b j e c t K e y a n y T y p e z b w N T n L X > < a : K e y > < K e y > T a b l e s \ S h a r k a t t a c k s \ C o l u m n s \ S h a r k   A t t a c k s Y / N _ 2 < / K e y > < / a : K e y > < a : V a l u e   i : t y p e = " D i a g r a m D i s p l a y N o d e V i e w S t a t e " > < H e i g h t > 1 5 0 < / H e i g h t > < I s E x p a n d e d > t r u e < / I s E x p a n d e d > < W i d t h > 2 0 0 < / W i d t h > < / a : V a l u e > < / a : K e y V a l u e O f D i a g r a m O b j e c t K e y a n y T y p e z b w N T n L X > < a : K e y V a l u e O f D i a g r a m O b j e c t K e y a n y T y p e z b w N T n L X > < a : K e y > < K e y > T a b l e s \ S h a r k a t t a c k s \ M e a s u r e s \ C o u n t   o f   C a s e   N u m b e r < / K e y > < / a : K e y > < a : V a l u e   i : t y p e = " D i a g r a m D i s p l a y N o d e V i e w S t a t e " > < H e i g h t > 1 5 0 < / H e i g h t > < I s E x p a n d e d > t r u e < / I s E x p a n d e d > < W i d t h > 2 0 0 < / W i d t h > < / a : V a l u e > < / a : K e y V a l u e O f D i a g r a m O b j e c t K e y a n y T y p e z b w N T n L X > < a : K e y V a l u e O f D i a g r a m O b j e c t K e y a n y T y p e z b w N T n L X > < a : K e y > < K e y > T a b l e s \ S h a r k a t t a c k s \ C o u n t   o f   C a s e   N u m b e r \ A d d i t i o n a l   I n f o \ I m p l i c i t   M e a s u r e < / K e y > < / a : K e y > < a : V a l u e   i : t y p e = " D i a g r a m D i s p l a y V i e w S t a t e I D i a g r a m T a g A d d i t i o n a l I n f o " / > < / a : K e y V a l u e O f D i a g r a m O b j e c t K e y a n y T y p e z b w N T n L X > < a : K e y V a l u e O f D i a g r a m O b j e c t K e y a n y T y p e z b w N T n L X > < a : K e y > < K e y > T a b l e s \ S h a r k a t t a c k s \ M e a s u r e s \ S u m   o f   C a s e N u m b e r < / K e y > < / a : K e y > < a : V a l u e   i : t y p e = " D i a g r a m D i s p l a y N o d e V i e w S t a t e " > < H e i g h t > 1 5 0 < / H e i g h t > < I s E x p a n d e d > t r u e < / I s E x p a n d e d > < W i d t h > 2 0 0 < / W i d t h > < / a : V a l u e > < / a : K e y V a l u e O f D i a g r a m O b j e c t K e y a n y T y p e z b w N T n L X > < a : K e y V a l u e O f D i a g r a m O b j e c t K e y a n y T y p e z b w N T n L X > < a : K e y > < K e y > T a b l e s \ S h a r k a t t a c k s \ S u m   o f   C a s e N u m b e r \ A d d i t i o n a l   I n f o \ I m p l i c i t   M e a s u r e < / K e y > < / a : K e y > < a : V a l u e   i : t y p e = " D i a g r a m D i s p l a y V i e w S t a t e I D i a g r a m T a g A d d i t i o n a l I n f o " / > < / a : K e y V a l u e O f D i a g r a m O b j e c t K e y a n y T y p e z b w N T n L X > < a : K e y V a l u e O f D i a g r a m O b j e c t K e y a n y T y p e z b w N T n L X > < a : K e y > < K e y > T a b l e s \ S h a r k a t t a c k s \ M e a s u r e s \ C o u n t   o f   C o u n t r y < / K e y > < / a : K e y > < a : V a l u e   i : t y p e = " D i a g r a m D i s p l a y N o d e V i e w S t a t e " > < H e i g h t > 1 5 0 < / H e i g h t > < I s E x p a n d e d > t r u e < / I s E x p a n d e d > < W i d t h > 2 0 0 < / W i d t h > < / a : V a l u e > < / a : K e y V a l u e O f D i a g r a m O b j e c t K e y a n y T y p e z b w N T n L X > < a : K e y V a l u e O f D i a g r a m O b j e c t K e y a n y T y p e z b w N T n L X > < a : K e y > < K e y > T a b l e s \ S h a r k a t t a c k s \ C o u n t   o f   C o u n t r y \ A d d i t i o n a l   I n f o \ I m p l i c i t   M e a s u r e < / K e y > < / a : K e y > < a : V a l u e   i : t y p e = " D i a g r a m D i s p l a y V i e w S t a t e I D i a g r a m T a g A d d i t i o n a l I n f o " / > < / a : K e y V a l u e O f D i a g r a m O b j e c t K e y a n y T y p e z b w N T n L X > < a : K e y V a l u e O f D i a g r a m O b j e c t K e y a n y T y p e z b w N T n L X > < a : K e y > < K e y > T a b l e s \ S h a r k a t t a c k s \ M e a s u r e s \ D i s t i n c t   C o u n t   o f   C o u n t r y < / K e y > < / a : K e y > < a : V a l u e   i : t y p e = " D i a g r a m D i s p l a y N o d e V i e w S t a t e " > < H e i g h t > 1 5 0 < / H e i g h t > < I s E x p a n d e d > t r u e < / I s E x p a n d e d > < W i d t h > 2 0 0 < / W i d t h > < / a : V a l u e > < / a : K e y V a l u e O f D i a g r a m O b j e c t K e y a n y T y p e z b w N T n L X > < a : K e y V a l u e O f D i a g r a m O b j e c t K e y a n y T y p e z b w N T n L X > < a : K e y > < K e y > T a b l e s \ S h a r k a t t a c k s \ D i s t i n c t   C o u n t   o f   C o u n t r y \ A d d i t i o n a l   I n f o \ I m p l i c i t   M e a s u r e < / K e y > < / a : K e y > < a : V a l u e   i : t y p e = " D i a g r a m D i s p l a y V i e w S t a t e I D i a g r a m T a g A d d i t i o n a l I n f o " / > < / a : K e y V a l u e O f D i a g r a m O b j e c t K e y a n y T y p e z b w N T n L X > < a : K e y V a l u e O f D i a g r a m O b j e c t K e y a n y T y p e z b w N T n L X > < a : K e y > < K e y > T a b l e s \ S h a r k a t t a c k s \ M e a s u r e s \ D i s t i n c t   C o u n t   o f   C a s e   N u m b e r < / K e y > < / a : K e y > < a : V a l u e   i : t y p e = " D i a g r a m D i s p l a y N o d e V i e w S t a t e " > < H e i g h t > 1 5 0 < / H e i g h t > < I s E x p a n d e d > t r u e < / I s E x p a n d e d > < W i d t h > 2 0 0 < / W i d t h > < / a : V a l u e > < / a : K e y V a l u e O f D i a g r a m O b j e c t K e y a n y T y p e z b w N T n L X > < a : K e y V a l u e O f D i a g r a m O b j e c t K e y a n y T y p e z b w N T n L X > < a : K e y > < K e y > T a b l e s \ S h a r k a t t a c k s \ D i s t i n c t   C o u n t   o f   C a s e   N u m b e r \ A d d i t i o n a l   I n f o \ I m p l i c i t   M e a s u r e < / K e y > < / a : K e y > < a : V a l u e   i : t y p e = " D i a g r a m D i s p l a y V i e w S t a t e I D i a g r a m T a g A d d i t i o n a l I n f o " / > < / a : K e y V a l u e O f D i a g r a m O b j e c t K e y a n y T y p e z b w N T n L X > < a : K e y V a l u e O f D i a g r a m O b j e c t K e y a n y T y p e z b w N T n L X > < a : K e y > < K e y > T a b l e s \ S h a r k a t t a c k s \ M e a s u r e s \ C o u n t   o f   N e w   I n j u r y < / K e y > < / a : K e y > < a : V a l u e   i : t y p e = " D i a g r a m D i s p l a y N o d e V i e w S t a t e " > < H e i g h t > 1 5 0 < / H e i g h t > < I s E x p a n d e d > t r u e < / I s E x p a n d e d > < W i d t h > 2 0 0 < / W i d t h > < / a : V a l u e > < / a : K e y V a l u e O f D i a g r a m O b j e c t K e y a n y T y p e z b w N T n L X > < a : K e y V a l u e O f D i a g r a m O b j e c t K e y a n y T y p e z b w N T n L X > < a : K e y > < K e y > T a b l e s \ S h a r k a t t a c k s \ C o u n t   o f   N e w   I n j u r y \ A d d i t i o n a l   I n f o \ I m p l i c i t   M e a s u r e < / K e y > < / a : K e y > < a : V a l u e   i : t y p e = " D i a g r a m D i s p l a y V i e w S t a t e I D i a g r a m T a g A d d i t i o n a l I n f o " / > < / a : K e y V a l u e O f D i a g r a m O b j e c t K e y a n y T y p e z b w N T n L X > < a : K e y V a l u e O f D i a g r a m O b j e c t K e y a n y T y p e z b w N T n L X > < a : K e y > < K e y > T a b l e s \ S h a r k a t t a c k s \ M e a s u r e s \ C o u n t   o f   I n j u r y   2 < / K e y > < / a : K e y > < a : V a l u e   i : t y p e = " D i a g r a m D i s p l a y N o d e V i e w S t a t e " > < H e i g h t > 1 5 0 < / H e i g h t > < I s E x p a n d e d > t r u e < / I s E x p a n d e d > < W i d t h > 2 0 0 < / W i d t h > < / a : V a l u e > < / a : K e y V a l u e O f D i a g r a m O b j e c t K e y a n y T y p e z b w N T n L X > < a : K e y V a l u e O f D i a g r a m O b j e c t K e y a n y T y p e z b w N T n L X > < a : K e y > < K e y > T a b l e s \ S h a r k a t t a c k s \ C o u n t   o f   I n j u r y   2 \ A d d i t i o n a l   I n f o \ I m p l i c i t   M e a s u r e < / K e y > < / a : K e y > < a : V a l u e   i : t y p e = " D i a g r a m D i s p l a y V i e w S t a t e I D i a g r a m T a g A d d i t i o n a l I n f o " / > < / a : K e y V a l u e O f D i a g r a m O b j e c t K e y a n y T y p e z b w N T n L X > < a : K e y V a l u e O f D i a g r a m O b j e c t K e y a n y T y p e z b w N T n L X > < a : K e y > < K e y > T a b l e s \ S h e e t 1 _ _ 2 < / K e y > < / a : K e y > < a : V a l u e   i : t y p e = " D i a g r a m D i s p l a y N o d e V i e w S t a t e " > < H e i g h t > 1 5 0 < / H e i g h t > < I s E x p a n d e d > t r u e < / I s E x p a n d e d > < L a y e d O u t > t r u e < / L a y e d O u t > < L e f t > 3 7 6 . 7 0 3 8 1 0 5 6 7 6 6 5 8 7 < / L e f t > < T a b I n d e x > 1 < / T a b I n d e x > < W i d t h > 2 0 0 < / W i d t h > < / a : V a l u e > < / a : K e y V a l u e O f D i a g r a m O b j e c t K e y a n y T y p e z b w N T n L X > < a : K e y V a l u e O f D i a g r a m O b j e c t K e y a n y T y p e z b w N T n L X > < a : K e y > < K e y > T a b l e s \ S h e e t 1 _ _ 2 \ C o l u m n s \ I n j u r y < / K e y > < / a : K e y > < a : V a l u e   i : t y p e = " D i a g r a m D i s p l a y N o d e V i e w S t a t e " > < H e i g h t > 1 5 0 < / H e i g h t > < I s E x p a n d e d > t r u e < / I s E x p a n d e d > < W i d t h > 2 0 0 < / W i d t h > < / a : V a l u e > < / a : K e y V a l u e O f D i a g r a m O b j e c t K e y a n y T y p e z b w N T n L X > < a : K e y V a l u e O f D i a g r a m O b j e c t K e y a n y T y p e z b w N T n L X > < a : K e y > < K e y > T a b l e s \ S h e e t 1 _ _ 2 \ C o l u m n s \ B o d y   P a r t s   a t t a c k e d < / K e y > < / a : K e y > < a : V a l u e   i : t y p e = " D i a g r a m D i s p l a y N o d e V i e w S t a t e " > < H e i g h t > 1 5 0 < / H e i g h t > < I s E x p a n d e d > t r u e < / I s E x p a n d e d > < W i d t h > 2 0 0 < / W i d t h > < / a : V a l u e > < / a : K e y V a l u e O f D i a g r a m O b j e c t K e y a n y T y p e z b w N T n L X > < a : K e y V a l u e O f D i a g r a m O b j e c t K e y a n y T y p e z b w N T n L X > < a : K e y > < K e y > T a b l e s \ S h e e t 1 _ _ 2 \ C o l u m n s \ i n j u r y   i d < / K e y > < / a : K e y > < a : V a l u e   i : t y p e = " D i a g r a m D i s p l a y N o d e V i e w S t a t e " > < H e i g h t > 1 5 0 < / H e i g h t > < I s E x p a n d e d > t r u e < / I s E x p a n d e d > < W i d t h > 2 0 0 < / W i d t h > < / a : V a l u e > < / a : K e y V a l u e O f D i a g r a m O b j e c t K e y a n y T y p e z b w N T n L X > < a : K e y V a l u e O f D i a g r a m O b j e c t K e y a n y T y p e z b w N T n L X > < a : K e y > < K e y > T a b l e s \ S h e e t 1 _ _ 2 \ C o l u m n s \ I n j u r y _ 2 < / K e y > < / a : K e y > < a : V a l u e   i : t y p e = " D i a g r a m D i s p l a y N o d e V i e w S t a t e " > < H e i g h t > 1 5 0 < / H e i g h t > < I s E x p a n d e d > t r u e < / I s E x p a n d e d > < W i d t h > 2 0 0 < / W i d t h > < / a : V a l u e > < / a : K e y V a l u e O f D i a g r a m O b j e c t K e y a n y T y p e z b w N T n L X > < a : K e y V a l u e O f D i a g r a m O b j e c t K e y a n y T y p e z b w N T n L X > < a : K e y > < K e y > T a b l e s \ S h e e t 1 _ _ 2 \ M e a s u r e s \ C o u n t   o f   B o d y   P a r t s   a t t a c k e d < / K e y > < / a : K e y > < a : V a l u e   i : t y p e = " D i a g r a m D i s p l a y N o d e V i e w S t a t e " > < H e i g h t > 1 5 0 < / H e i g h t > < I s E x p a n d e d > t r u e < / I s E x p a n d e d > < W i d t h > 2 0 0 < / W i d t h > < / a : V a l u e > < / a : K e y V a l u e O f D i a g r a m O b j e c t K e y a n y T y p e z b w N T n L X > < a : K e y V a l u e O f D i a g r a m O b j e c t K e y a n y T y p e z b w N T n L X > < a : K e y > < K e y > T a b l e s \ S h e e t 1 _ _ 2 \ C o u n t   o f   B o d y   P a r t s   a t t a c k e d \ A d d i t i o n a l   I n f o \ I m p l i c i t   M e a s u r e < / K e y > < / a : K e y > < a : V a l u e   i : t y p e = " D i a g r a m D i s p l a y V i e w S t a t e I D i a g r a m T a g A d d i t i o n a l I n f o " / > < / a : K e y V a l u e O f D i a g r a m O b j e c t K e y a n y T y p e z b w N T n L X > < a : K e y V a l u e O f D i a g r a m O b j e c t K e y a n y T y p e z b w N T n L X > < a : K e y > < K e y > T a b l e s \ S h e e t 1 _ _ 2 \ M e a s u r e s \ S u m   o f   i n j u r y   i d < / K e y > < / a : K e y > < a : V a l u e   i : t y p e = " D i a g r a m D i s p l a y N o d e V i e w S t a t e " > < H e i g h t > 1 5 0 < / H e i g h t > < I s E x p a n d e d > t r u e < / I s E x p a n d e d > < W i d t h > 2 0 0 < / W i d t h > < / a : V a l u e > < / a : K e y V a l u e O f D i a g r a m O b j e c t K e y a n y T y p e z b w N T n L X > < a : K e y V a l u e O f D i a g r a m O b j e c t K e y a n y T y p e z b w N T n L X > < a : K e y > < K e y > T a b l e s \ S h e e t 1 _ _ 2 \ S u m   o f   i n j u r y   i d \ A d d i t i o n a l   I n f o \ I m p l i c i t   M e a s u r e < / K e y > < / a : K e y > < a : V a l u e   i : t y p e = " D i a g r a m D i s p l a y V i e w S t a t e I D i a g r a m T a g A d d i t i o n a l I n f o " / > < / a : K e y V a l u e O f D i a g r a m O b j e c t K e y a n y T y p e z b w N T n L X > < a : K e y V a l u e O f D i a g r a m O b j e c t K e y a n y T y p e z b w N T n L X > < a : K e y > < K e y > T a b l e s \ S h e e t 1 _ _ 2 \ M e a s u r e s \ C o u n t   o f   i n j u r y   i d < / K e y > < / a : K e y > < a : V a l u e   i : t y p e = " D i a g r a m D i s p l a y N o d e V i e w S t a t e " > < H e i g h t > 1 5 0 < / H e i g h t > < I s E x p a n d e d > t r u e < / I s E x p a n d e d > < W i d t h > 2 0 0 < / W i d t h > < / a : V a l u e > < / a : K e y V a l u e O f D i a g r a m O b j e c t K e y a n y T y p e z b w N T n L X > < a : K e y V a l u e O f D i a g r a m O b j e c t K e y a n y T y p e z b w N T n L X > < a : K e y > < K e y > T a b l e s \ S h e e t 1 _ _ 2 \ C o u n t   o f   i n j u r y   i d \ A d d i t i o n a l   I n f o \ I m p l i c i t   M e a s u r e < / K e y > < / a : K e y > < a : V a l u e   i : t y p e = " D i a g r a m D i s p l a y V i e w S t a t e I D i a g r a m T a g A d d i t i o n a l I n f o " / > < / a : K e y V a l u e O f D i a g r a m O b j e c t K e y a n y T y p e z b w N T n L X > < a : K e y V a l u e O f D i a g r a m O b j e c t K e y a n y T y p e z b w N T n L X > < a : K e y > < K e y > T a b l e s \ S h e e t 1 _ _ 2 \ M e a s u r e s \ S u m   o f   I n j u r y _ 2 < / K e y > < / a : K e y > < a : V a l u e   i : t y p e = " D i a g r a m D i s p l a y N o d e V i e w S t a t e " > < H e i g h t > 1 5 0 < / H e i g h t > < I s E x p a n d e d > t r u e < / I s E x p a n d e d > < W i d t h > 2 0 0 < / W i d t h > < / a : V a l u e > < / a : K e y V a l u e O f D i a g r a m O b j e c t K e y a n y T y p e z b w N T n L X > < a : K e y V a l u e O f D i a g r a m O b j e c t K e y a n y T y p e z b w N T n L X > < a : K e y > < K e y > T a b l e s \ S h e e t 1 _ _ 2 \ S u m   o f   I n j u r y _ 2 \ A d d i t i o n a l   I n f o \ I m p l i c i t   M e a s u r e < / K e y > < / a : K e y > < a : V a l u e   i : t y p e = " D i a g r a m D i s p l a y V i e w S t a t e I D i a g r a m T a g A d d i t i o n a l I n f o " / > < / a : K e y V a l u e O f D i a g r a m O b j e c t K e y a n y T y p e z b w N T n L X > < a : K e y V a l u e O f D i a g r a m O b j e c t K e y a n y T y p e z b w N T n L X > < a : K e y > < K e y > T a b l e s \ S h e e t 1 _ _ 2 \ M e a s u r e s \ C o u n t   o f   I n j u r y _ 2 < / K e y > < / a : K e y > < a : V a l u e   i : t y p e = " D i a g r a m D i s p l a y N o d e V i e w S t a t e " > < H e i g h t > 1 5 0 < / H e i g h t > < I s E x p a n d e d > t r u e < / I s E x p a n d e d > < W i d t h > 2 0 0 < / W i d t h > < / a : V a l u e > < / a : K e y V a l u e O f D i a g r a m O b j e c t K e y a n y T y p e z b w N T n L X > < a : K e y V a l u e O f D i a g r a m O b j e c t K e y a n y T y p e z b w N T n L X > < a : K e y > < K e y > T a b l e s \ S h e e t 1 _ _ 2 \ C o u n t   o f   I n j u r y _ 2 \ A d d i t i o n a l   I n f o \ I m p l i c i t   M e a s u r e < / K e y > < / a : K e y > < a : V a l u e   i : t y p e = " D i a g r a m D i s p l a y V i e w S t a t e I D i a g r a m T a g A d d i t i o n a l I n f o " / > < / a : K e y V a l u e O f D i a g r a m O b j e c t K e y a n y T y p e z b w N T n L X > < a : K e y V a l u e O f D i a g r a m O b j e c t K e y a n y T y p e z b w N T n L X > < a : K e y > < K e y > T a b l e s \ T a b l e _ E x t e r n a l D a t a _ 1 < / K e y > < / a : K e y > < a : V a l u e   i : t y p e = " D i a g r a m D i s p l a y N o d e V i e w S t a t e " > < H e i g h t > 1 5 0 < / H e i g h t > < I s E x p a n d e d > t r u e < / I s E x p a n d e d > < L a y e d O u t > t r u e < / L a y e d O u t > < L e f t > 9 7 6 . 7 0 3 8 1 0 5 6 7 6 6 6 1 < / L e f t > < T a b I n d e x > 2 < / T a b I n d e x > < W i d t h > 2 0 0 < / W i d t h > < / a : V a l u e > < / a : K e y V a l u e O f D i a g r a m O b j e c t K e y a n y T y p e z b w N T n L X > < a : K e y V a l u e O f D i a g r a m O b j e c t K e y a n y T y p e z b w N T n L X > < a : K e y > < K e y > T a b l e s \ T a b l e _ E x t e r n a l D a t a _ 1 \ C o l u m n s \ S h e e t 1 _ _ 2 [ I n j u r y ] < / K e y > < / a : K e y > < a : V a l u e   i : t y p e = " D i a g r a m D i s p l a y N o d e V i e w S t a t e " > < H e i g h t > 1 5 0 < / H e i g h t > < I s E x p a n d e d > t r u e < / I s E x p a n d e d > < W i d t h > 2 0 0 < / W i d t h > < / a : V a l u e > < / a : K e y V a l u e O f D i a g r a m O b j e c t K e y a n y T y p e z b w N T n L X > < a : K e y V a l u e O f D i a g r a m O b j e c t K e y a n y T y p e z b w N T n L X > < a : K e y > < K e y > T a b l e s \ T a b l e _ E x t e r n a l D a t a _ 1 \ C o l u m n s \ 0 < / K e y > < / a : K e y > < a : V a l u e   i : t y p e = " D i a g r a m D i s p l a y N o d e V i e w S t a t e " > < H e i g h t > 1 5 0 < / H e i g h t > < I s E x p a n d e d > t r u e < / I s E x p a n d e d > < W i d t h > 2 0 0 < / W i d t h > < / a : V a l u e > < / a : K e y V a l u e O f D i a g r a m O b j e c t K e y a n y T y p e z b w N T n L X > < a : K e y V a l u e O f D i a g r a m O b j e c t K e y a n y T y p e z b w N T n L X > < a : K e y > < K e y > T a b l e s \ T a b l e _ E x t e r n a l D a t a _ 1 \ C o l u m n s \ S h e e t 1 _ _ 2 [ i n j u r y   i d ] < / K e y > < / a : K e y > < a : V a l u e   i : t y p e = " D i a g r a m D i s p l a y N o d e V i e w S t a t e " > < H e i g h t > 1 5 0 < / H e i g h t > < I s E x p a n d e d > t r u e < / I s E x p a n d e d > < W i d t h > 2 0 0 < / W i d t h > < / a : V a l u e > < / a : K e y V a l u e O f D i a g r a m O b j e c t K e y a n y T y p e z b w N T n L X > < a : K e y V a l u e O f D i a g r a m O b j e c t K e y a n y T y p e z b w N T n L X > < a : K e y > < K e y > T a b l e s \ T a b l e _ E x t e r n a l D a t a _ 1 \ M e a s u r e s \ S u m   o f   S h e e t 1 _ _ 2 [ i n j u r y   i d ] < / K e y > < / a : K e y > < a : V a l u e   i : t y p e = " D i a g r a m D i s p l a y N o d e V i e w S t a t e " > < H e i g h t > 1 5 0 < / H e i g h t > < I s E x p a n d e d > t r u e < / I s E x p a n d e d > < W i d t h > 2 0 0 < / W i d t h > < / a : V a l u e > < / a : K e y V a l u e O f D i a g r a m O b j e c t K e y a n y T y p e z b w N T n L X > < a : K e y V a l u e O f D i a g r a m O b j e c t K e y a n y T y p e z b w N T n L X > < a : K e y > < K e y > T a b l e s \ T a b l e _ E x t e r n a l D a t a _ 1 \ S u m   o f   S h e e t 1 _ _ 2 [ i n j u r y   i d ] \ A d d i t i o n a l   I n f o \ I m p l i c i t   M e a s u r e < / K e y > < / a : K e y > < a : V a l u e   i : t y p e = " D i a g r a m D i s p l a y V i e w S t a t e I D i a g r a m T a g A d d i t i o n a l I n f o " / > < / a : K e y V a l u e O f D i a g r a m O b j e c t K e y a n y T y p e z b w N T n L X > < a : K e y V a l u e O f D i a g r a m O b j e c t K e y a n y T y p e z b w N T n L X > < a : K e y > < K e y > T a b l e s \ T a b l e _ E x t e r n a l D a t a _ 1 \ M e a s u r e s \ C o u n t   o f   S h e e t 1 _ _ 2 [ i n j u r y   i d ] < / K e y > < / a : K e y > < a : V a l u e   i : t y p e = " D i a g r a m D i s p l a y N o d e V i e w S t a t e " > < H e i g h t > 1 5 0 < / H e i g h t > < I s E x p a n d e d > t r u e < / I s E x p a n d e d > < W i d t h > 2 0 0 < / W i d t h > < / a : V a l u e > < / a : K e y V a l u e O f D i a g r a m O b j e c t K e y a n y T y p e z b w N T n L X > < a : K e y V a l u e O f D i a g r a m O b j e c t K e y a n y T y p e z b w N T n L X > < a : K e y > < K e y > T a b l e s \ T a b l e _ E x t e r n a l D a t a _ 1 \ C o u n t   o f   S h e e t 1 _ _ 2 [ i n j u r y   i d ] \ A d d i t i o n a l   I n f o \ I m p l i c i t   M e a s u r e < / K e y > < / a : K e y > < a : V a l u e   i : t y p e = " D i a g r a m D i s p l a y V i e w S t a t e I D i a g r a m T a g A d d i t i o n a l I n f o " / > < / a : K e y V a l u e O f D i a g r a m O b j e c t K e y a n y T y p e z b w N T n L X > < a : K e y V a l u e O f D i a g r a m O b j e c t K e y a n y T y p e z b w N T n L X > < a : K e y > < K e y > T a b l e s \ T a b l e _ E x t e r n a l D a t a _ 1 \ M e a s u r e s \ C o u n t   o f   S h e e t 1 _ _ 2 [ I n j u r y ] < / K e y > < / a : K e y > < a : V a l u e   i : t y p e = " D i a g r a m D i s p l a y N o d e V i e w S t a t e " > < H e i g h t > 1 5 0 < / H e i g h t > < I s E x p a n d e d > t r u e < / I s E x p a n d e d > < W i d t h > 2 0 0 < / W i d t h > < / a : V a l u e > < / a : K e y V a l u e O f D i a g r a m O b j e c t K e y a n y T y p e z b w N T n L X > < a : K e y V a l u e O f D i a g r a m O b j e c t K e y a n y T y p e z b w N T n L X > < a : K e y > < K e y > T a b l e s \ T a b l e _ E x t e r n a l D a t a _ 1 \ C o u n t   o f   S h e e t 1 _ _ 2 [ I n j u r y ] \ A d d i t i o n a l   I n f o \ I m p l i c i t   M e a s u r e < / K e y > < / a : K e y > < a : V a l u e   i : t y p e = " D i a g r a m D i s p l a y V i e w S t a t e I D i a g r a m T a g A d d i t i o n a l I n f o " / > < / a : K e y V a l u e O f D i a g r a m O b j e c t K e y a n y T y p e z b w N T n L X > < a : K e y V a l u e O f D i a g r a m O b j e c t K e y a n y T y p e z b w N T n L X > < a : K e y > < K e y > T a b l e s \ S h e e t 1 1 < / K e y > < / a : K e y > < a : V a l u e   i : t y p e = " D i a g r a m D i s p l a y N o d e V i e w S t a t e " > < H e i g h t > 1 6 0 . 4 0 0 0 0 0 0 0 0 0 0 0 0 3 < / H e i g h t > < I s E x p a n d e d > t r u e < / I s E x p a n d e d > < L a y e d O u t > t r u e < / L a y e d O u t > < L e f t > 3 6 6 . 3 0 3 8 1 0 5 6 7 6 6 5 8 9 < / L e f t > < T a b I n d e x > 3 < / T a b I n d e x > < T o p > 2 3 9 . 0 0 0 0 0 0 0 0 0 0 0 0 1 7 < / T o p > < W i d t h > 2 0 0 < / W i d t h > < / a : V a l u e > < / a : K e y V a l u e O f D i a g r a m O b j e c t K e y a n y T y p e z b w N T n L X > < a : K e y V a l u e O f D i a g r a m O b j e c t K e y a n y T y p e z b w N T n L X > < a : K e y > < K e y > T a b l e s \ S h e e t 1 1 \ C o l u m n s \ I n j u r y < / K e y > < / a : K e y > < a : V a l u e   i : t y p e = " D i a g r a m D i s p l a y N o d e V i e w S t a t e " > < H e i g h t > 1 5 0 < / H e i g h t > < I s E x p a n d e d > t r u e < / I s E x p a n d e d > < W i d t h > 2 0 0 < / W i d t h > < / a : V a l u e > < / a : K e y V a l u e O f D i a g r a m O b j e c t K e y a n y T y p e z b w N T n L X > < a : K e y V a l u e O f D i a g r a m O b j e c t K e y a n y T y p e z b w N T n L X > < a : K e y > < K e y > T a b l e s \ S h e e t 1 1 \ C o l u m n s \ N e w   I n j u r y < / K e y > < / a : K e y > < a : V a l u e   i : t y p e = " D i a g r a m D i s p l a y N o d e V i e w S t a t e " > < H e i g h t > 1 5 0 < / H e i g h t > < I s E x p a n d e d > t r u e < / I s E x p a n d e d > < W i d t h > 2 0 0 < / W i d t h > < / a : V a l u e > < / a : K e y V a l u e O f D i a g r a m O b j e c t K e y a n y T y p e z b w N T n L X > < a : K e y V a l u e O f D i a g r a m O b j e c t K e y a n y T y p e z b w N T n L X > < a : K e y > < K e y > T a b l e s \ S h e e t 1 1 \ C o l u m n s \ B o d y   P a r t s < / K e y > < / a : K e y > < a : V a l u e   i : t y p e = " D i a g r a m D i s p l a y N o d e V i e w S t a t e " > < H e i g h t > 1 5 0 < / H e i g h t > < I s E x p a n d e d > t r u e < / I s E x p a n d e d > < W i d t h > 2 0 0 < / W i d t h > < / a : V a l u e > < / a : K e y V a l u e O f D i a g r a m O b j e c t K e y a n y T y p e z b w N T n L X > < a : K e y V a l u e O f D i a g r a m O b j e c t K e y a n y T y p e z b w N T n L X > < a : K e y > < K e y > T a b l e s \ S h e e t 1 1 \ M e a s u r e s \ C o u n t   o f   I n j u r y < / K e y > < / a : K e y > < a : V a l u e   i : t y p e = " D i a g r a m D i s p l a y N o d e V i e w S t a t e " > < H e i g h t > 1 5 0 < / H e i g h t > < I s E x p a n d e d > t r u e < / I s E x p a n d e d > < W i d t h > 2 0 0 < / W i d t h > < / a : V a l u e > < / a : K e y V a l u e O f D i a g r a m O b j e c t K e y a n y T y p e z b w N T n L X > < a : K e y V a l u e O f D i a g r a m O b j e c t K e y a n y T y p e z b w N T n L X > < a : K e y > < K e y > T a b l e s \ S h e e t 1 1 \ C o u n t   o f   I n j u r y \ A d d i t i o n a l   I n f o \ I m p l i c i t   M e a s u r e < / K e y > < / a : K e y > < a : V a l u e   i : t y p e = " D i a g r a m D i s p l a y V i e w S t a t e I D i a g r a m T a g A d d i t i o n a l I n f o " / > < / a : K e y V a l u e O f D i a g r a m O b j e c t K e y a n y T y p e z b w N T n L X > < a : K e y V a l u e O f D i a g r a m O b j e c t K e y a n y T y p e z b w N T n L X > < a : K e y > < K e y > T a b l e s \ S h e e t 1 1 \ M e a s u r e s \ C o u n t   o f   B o d y   P a r t s < / K e y > < / a : K e y > < a : V a l u e   i : t y p e = " D i a g r a m D i s p l a y N o d e V i e w S t a t e " > < H e i g h t > 1 5 0 < / H e i g h t > < I s E x p a n d e d > t r u e < / I s E x p a n d e d > < W i d t h > 2 0 0 < / W i d t h > < / a : V a l u e > < / a : K e y V a l u e O f D i a g r a m O b j e c t K e y a n y T y p e z b w N T n L X > < a : K e y V a l u e O f D i a g r a m O b j e c t K e y a n y T y p e z b w N T n L X > < a : K e y > < K e y > T a b l e s \ S h e e t 1 1 \ C o u n t   o f   B o d y   P a r t s \ A d d i t i o n a l   I n f o \ I m p l i c i t   M e a s u r e < / K e y > < / a : K e y > < a : V a l u e   i : t y p e = " D i a g r a m D i s p l a y V i e w S t a t e I D i a g r a m T a g A d d i t i o n a l I n f o " / > < / a : K e y V a l u e O f D i a g r a m O b j e c t K e y a n y T y p e z b w N T n L X > < a : K e y V a l u e O f D i a g r a m O b j e c t K e y a n y T y p e z b w N T n L X > < a : K e y > < K e y > T a b l e s \ S h e e t 1 _ _ 3 < / K e y > < / a : K e y > < a : V a l u e   i : t y p e = " D i a g r a m D i s p l a y N o d e V i e w S t a t e " > < H e i g h t > 1 5 0 < / H e i g h t > < I s E x p a n d e d > t r u e < / I s E x p a n d e d > < L a y e d O u t > t r u e < / L a y e d O u t > < L e f t > 8 4 9 . 9 0 3 8 1 0 5 6 7 6 6 5 9 1 < / L e f t > < T a b I n d e x > 4 < / T a b I n d e x > < T o p > 3 3 6 . 5 9 9 9 9 9 9 9 9 9 9 9 9 7 < / T o p > < W i d t h > 2 0 0 < / W i d t h > < / a : V a l u e > < / a : K e y V a l u e O f D i a g r a m O b j e c t K e y a n y T y p e z b w N T n L X > < a : K e y V a l u e O f D i a g r a m O b j e c t K e y a n y T y p e z b w N T n L X > < a : K e y > < K e y > T a b l e s \ S h e e t 1 _ _ 3 \ C o l u m n s \ C o l u m n 1 < / K e y > < / a : K e y > < a : V a l u e   i : t y p e = " D i a g r a m D i s p l a y N o d e V i e w S t a t e " > < H e i g h t > 1 5 0 < / H e i g h t > < I s E x p a n d e d > t r u e < / I s E x p a n d e d > < W i d t h > 2 0 0 < / W i d t h > < / a : V a l u e > < / a : K e y V a l u e O f D i a g r a m O b j e c t K e y a n y T y p e z b w N T n L X > < a : K e y V a l u e O f D i a g r a m O b j e c t K e y a n y T y p e z b w N T n L X > < a : K e y > < K e y > T a b l e s \ S h e e t 1 _ _ 3 \ C o l u m n s \ C o l u m n 2 < / K e y > < / a : K e y > < a : V a l u e   i : t y p e = " D i a g r a m D i s p l a y N o d e V i e w S t a t e " > < H e i g h t > 1 5 0 < / H e i g h t > < I s E x p a n d e d > t r u e < / I s E x p a n d e d > < W i d t h > 2 0 0 < / W i d t h > < / a : V a l u e > < / a : K e y V a l u e O f D i a g r a m O b j e c t K e y a n y T y p e z b w N T n L X > < a : K e y V a l u e O f D i a g r a m O b j e c t K e y a n y T y p e z b w N T n L X > < a : K e y > < K e y > T a b l e s \ S h e e t 1 _ _ 3 \ C o l u m n s \ C o l u m n 3 < / K e y > < / a : K e y > < a : V a l u e   i : t y p e = " D i a g r a m D i s p l a y N o d e V i e w S t a t e " > < H e i g h t > 1 5 0 < / H e i g h t > < I s E x p a n d e d > t r u e < / I s E x p a n d e d > < W i d t h > 2 0 0 < / W i d t h > < / a : V a l u e > < / a : K e y V a l u e O f D i a g r a m O b j e c t K e y a n y T y p e z b w N T n L X > < a : K e y V a l u e O f D i a g r a m O b j e c t K e y a n y T y p e z b w N T n L X > < a : K e y > < K e y > T a b l e s \ S h e e t 1 _ _ 3 \ M e a s u r e s \ C o u n t   o f   C o l u m n 2 < / K e y > < / a : K e y > < a : V a l u e   i : t y p e = " D i a g r a m D i s p l a y N o d e V i e w S t a t e " > < H e i g h t > 1 5 0 < / H e i g h t > < I s E x p a n d e d > t r u e < / I s E x p a n d e d > < W i d t h > 2 0 0 < / W i d t h > < / a : V a l u e > < / a : K e y V a l u e O f D i a g r a m O b j e c t K e y a n y T y p e z b w N T n L X > < a : K e y V a l u e O f D i a g r a m O b j e c t K e y a n y T y p e z b w N T n L X > < a : K e y > < K e y > T a b l e s \ S h e e t 1 _ _ 3 \ C o u n t   o f   C o l u m n 2 \ A d d i t i o n a l   I n f o \ I m p l i c i t   M e a s u r e < / K e y > < / a : K e y > < a : V a l u e   i : t y p e = " D i a g r a m D i s p l a y V i e w S t a t e I D i a g r a m T a g A d d i t i o n a l I n f o " / > < / a : K e y V a l u e O f D i a g r a m O b j e c t K e y a n y T y p e z b w N T n L X > < a : K e y V a l u e O f D i a g r a m O b j e c t K e y a n y T y p e z b w N T n L X > < a : K e y > < K e y > R e l a t i o n s h i p s \ & l t ; T a b l e s \ S h a r k a t t a c k s \ C o l u m n s \ N e w   I n j u r y & g t ; - & l t ; T a b l e s \ S h e e t 1 _ _ 2 \ C o l u m n s \ i n j u r y   i d & g t ; < / K e y > < / a : K e y > < a : V a l u e   i : t y p e = " D i a g r a m D i s p l a y L i n k V i e w S t a t e " > < A u t o m a t i o n P r o p e r t y H e l p e r T e x t > E n d   p o i n t   1 :   ( 1 0 0 , - 1 6 ) .   E n d   p o i n t   2 :   ( 3 6 0 . 7 0 3 8 1 0 5 6 7 6 6 6 , 7 5 )   < / A u t o m a t i o n P r o p e r t y H e l p e r T e x t > < L a y e d O u t > t r u e < / L a y e d O u t > < P o i n t s   x m l n s : b = " h t t p : / / s c h e m a s . d a t a c o n t r a c t . o r g / 2 0 0 4 / 0 7 / S y s t e m . W i n d o w s " > < b : P o i n t > < b : _ x > 1 0 0 < / b : _ x > < b : _ y > - 1 6 < / b : _ y > < / b : P o i n t > < b : P o i n t > < b : _ x > 1 0 0 < / b : _ x > < b : _ y > - 1 7 . 5 < / b : _ y > < / b : P o i n t > < b : P o i n t > < b : _ x > 1 0 2 < / b : _ x > < b : _ y > - 1 9 . 5 < / b : _ y > < / b : P o i n t > < b : P o i n t > < b : _ x > 2 3 6 . 3 5 1 9 0 5 5 < / b : _ x > < b : _ y > - 1 9 . 5 < / b : _ y > < / b : P o i n t > < b : P o i n t > < b : _ x > 2 3 8 . 3 5 1 9 0 5 5 < / b : _ x > < b : _ y > - 1 7 . 5 < / b : _ y > < / b : P o i n t > < b : P o i n t > < b : _ x > 2 3 8 . 3 5 1 9 0 5 5 < / b : _ x > < b : _ y > 7 3 < / b : _ y > < / b : P o i n t > < b : P o i n t > < b : _ x > 2 4 0 . 3 5 1 9 0 5 5 < / b : _ x > < b : _ y > 7 5 < / b : _ y > < / b : P o i n t > < b : P o i n t > < b : _ x > 3 6 0 . 7 0 3 8 1 0 5 6 7 6 6 5 8 7 < / b : _ x > < b : _ y > 7 5 < / b : _ y > < / b : P o i n t > < / P o i n t s > < / a : V a l u e > < / a : K e y V a l u e O f D i a g r a m O b j e c t K e y a n y T y p e z b w N T n L X > < a : K e y V a l u e O f D i a g r a m O b j e c t K e y a n y T y p e z b w N T n L X > < a : K e y > < K e y > R e l a t i o n s h i p s \ & l t ; T a b l e s \ S h a r k a t t a c k s \ C o l u m n s \ N e w   I n j u r y & g t ; - & l t ; T a b l e s \ S h e e t 1 _ _ 2 \ C o l u m n s \ i n j u r y   i d & g t ; \ F K < / K e y > < / a : K e y > < a : V a l u e   i : t y p e = " D i a g r a m D i s p l a y L i n k E n d p o i n t V i e w S t a t e " > < H e i g h t > 1 6 < / H e i g h t > < L a b e l L o c a t i o n   x m l n s : b = " h t t p : / / s c h e m a s . d a t a c o n t r a c t . o r g / 2 0 0 4 / 0 7 / S y s t e m . W i n d o w s " > < b : _ x > 9 2 < / b : _ x > < b : _ y > - 1 6 < / b : _ y > < / L a b e l L o c a t i o n > < L o c a t i o n   x m l n s : b = " h t t p : / / s c h e m a s . d a t a c o n t r a c t . o r g / 2 0 0 4 / 0 7 / S y s t e m . W i n d o w s " > < b : _ x > 1 0 0 < / b : _ x > < b : _ y > 0 < / b : _ y > < / L o c a t i o n > < S h a p e R o t a t e A n g l e > 2 7 0 < / S h a p e R o t a t e A n g l e > < W i d t h > 1 6 < / W i d t h > < / a : V a l u e > < / a : K e y V a l u e O f D i a g r a m O b j e c t K e y a n y T y p e z b w N T n L X > < a : K e y V a l u e O f D i a g r a m O b j e c t K e y a n y T y p e z b w N T n L X > < a : K e y > < K e y > R e l a t i o n s h i p s \ & l t ; T a b l e s \ S h a r k a t t a c k s \ C o l u m n s \ N e w   I n j u r y & g t ; - & l t ; T a b l e s \ S h e e t 1 _ _ 2 \ C o l u m n s \ i n j u r y   i d & g t ; \ P K < / K e y > < / a : K e y > < a : V a l u e   i : t y p e = " D i a g r a m D i s p l a y L i n k E n d p o i n t V i e w S t a t e " > < H e i g h t > 1 6 < / H e i g h t > < L a b e l L o c a t i o n   x m l n s : b = " h t t p : / / s c h e m a s . d a t a c o n t r a c t . o r g / 2 0 0 4 / 0 7 / S y s t e m . W i n d o w s " > < b : _ x > 3 6 0 . 7 0 3 8 1 0 5 6 7 6 6 5 8 7 < / b : _ x > < b : _ y > 6 7 < / b : _ y > < / L a b e l L o c a t i o n > < L o c a t i o n   x m l n s : b = " h t t p : / / s c h e m a s . d a t a c o n t r a c t . o r g / 2 0 0 4 / 0 7 / S y s t e m . W i n d o w s " > < b : _ x > 3 7 6 . 7 0 3 8 1 0 5 6 7 6 6 5 8 1 < / b : _ x > < b : _ y > 7 5 < / b : _ y > < / L o c a t i o n > < S h a p e R o t a t e A n g l e > 1 8 0 < / S h a p e R o t a t e A n g l e > < W i d t h > 1 6 < / W i d t h > < / a : V a l u e > < / a : K e y V a l u e O f D i a g r a m O b j e c t K e y a n y T y p e z b w N T n L X > < a : K e y V a l u e O f D i a g r a m O b j e c t K e y a n y T y p e z b w N T n L X > < a : K e y > < K e y > R e l a t i o n s h i p s \ & l t ; T a b l e s \ S h a r k a t t a c k s \ C o l u m n s \ N e w   I n j u r y & g t ; - & l t ; T a b l e s \ S h e e t 1 _ _ 2 \ C o l u m n s \ i n j u r y   i d & g t ; \ C r o s s F i l t e r < / K e y > < / a : K e y > < a : V a l u e   i : t y p e = " D i a g r a m D i s p l a y L i n k C r o s s F i l t e r V i e w S t a t e " > < P o i n t s   x m l n s : b = " h t t p : / / s c h e m a s . d a t a c o n t r a c t . o r g / 2 0 0 4 / 0 7 / S y s t e m . W i n d o w s " > < b : P o i n t > < b : _ x > 1 0 0 < / b : _ x > < b : _ y > - 1 6 < / b : _ y > < / b : P o i n t > < b : P o i n t > < b : _ x > 1 0 0 < / b : _ x > < b : _ y > - 1 7 . 5 < / b : _ y > < / b : P o i n t > < b : P o i n t > < b : _ x > 1 0 2 < / b : _ x > < b : _ y > - 1 9 . 5 < / b : _ y > < / b : P o i n t > < b : P o i n t > < b : _ x > 2 3 6 . 3 5 1 9 0 5 5 < / b : _ x > < b : _ y > - 1 9 . 5 < / b : _ y > < / b : P o i n t > < b : P o i n t > < b : _ x > 2 3 8 . 3 5 1 9 0 5 5 < / b : _ x > < b : _ y > - 1 7 . 5 < / b : _ y > < / b : P o i n t > < b : P o i n t > < b : _ x > 2 3 8 . 3 5 1 9 0 5 5 < / b : _ x > < b : _ y > 7 3 < / b : _ y > < / b : P o i n t > < b : P o i n t > < b : _ x > 2 4 0 . 3 5 1 9 0 5 5 < / b : _ x > < b : _ y > 7 5 < / b : _ y > < / b : P o i n t > < b : P o i n t > < b : _ x > 3 6 0 . 7 0 3 8 1 0 5 6 7 6 6 5 8 7 < / b : _ x > < b : _ y > 7 5 < / b : _ y > < / b : P o i n t > < / P o i n t s > < / a : V a l u e > < / a : K e y V a l u e O f D i a g r a m O b j e c t K e y a n y T y p e z b w N T n L X > < a : K e y V a l u e O f D i a g r a m O b j e c t K e y a n y T y p e z b w N T n L X > < a : K e y > < K e y > R e l a t i o n s h i p s \ & l t ; T a b l e s \ S h e e t 1 _ _ 2 \ C o l u m n s \ I n j u r y & g t ; - & l t ; T a b l e s \ T a b l e _ E x t e r n a l D a t a _ 1 \ C o l u m n s \ S h e e t 1 _ _ 2 [ i n j u r y   i d ] & g t ; < / K e y > < / a : K e y > < a : V a l u e   i : t y p e = " D i a g r a m D i s p l a y L i n k V i e w S t a t e " > < A u t o m a t i o n P r o p e r t y H e l p e r T e x t > E n d   p o i n t   1 :   ( 5 9 2 . 7 0 3 8 1 0 5 6 7 6 6 6 , 7 5 ) .   E n d   p o i n t   2 :   ( 9 6 0 . 7 0 3 8 1 0 5 6 7 6 6 6 , 7 5 )   < / A u t o m a t i o n P r o p e r t y H e l p e r T e x t > < L a y e d O u t > t r u e < / L a y e d O u t > < P o i n t s   x m l n s : b = " h t t p : / / s c h e m a s . d a t a c o n t r a c t . o r g / 2 0 0 4 / 0 7 / S y s t e m . W i n d o w s " > < b : P o i n t > < b : _ x > 5 9 2 . 7 0 3 8 1 0 5 6 7 6 6 5 7 6 < / b : _ x > < b : _ y > 7 5 < / b : _ y > < / b : P o i n t > < b : P o i n t > < b : _ x > 9 6 0 . 7 0 3 8 1 0 5 6 7 6 6 6 1 < / b : _ x > < b : _ y > 7 5 < / b : _ y > < / b : P o i n t > < / P o i n t s > < / a : V a l u e > < / a : K e y V a l u e O f D i a g r a m O b j e c t K e y a n y T y p e z b w N T n L X > < a : K e y V a l u e O f D i a g r a m O b j e c t K e y a n y T y p e z b w N T n L X > < a : K e y > < K e y > R e l a t i o n s h i p s \ & l t ; T a b l e s \ S h e e t 1 _ _ 2 \ C o l u m n s \ I n j u r y & g t ; - & l t ; T a b l e s \ T a b l e _ E x t e r n a l D a t a _ 1 \ C o l u m n s \ S h e e t 1 _ _ 2 [ i n j u r y   i d ] & g t ; \ F K < / K e y > < / a : K e y > < a : V a l u e   i : t y p e = " D i a g r a m D i s p l a y L i n k E n d p o i n t V i e w S t a t e " > < H e i g h t > 1 6 < / H e i g h t > < L a b e l L o c a t i o n   x m l n s : b = " h t t p : / / s c h e m a s . d a t a c o n t r a c t . o r g / 2 0 0 4 / 0 7 / S y s t e m . W i n d o w s " > < b : _ x > 5 7 6 . 7 0 3 8 1 0 5 6 7 6 6 5 7 6 < / b : _ x > < b : _ y > 6 7 < / b : _ y > < / L a b e l L o c a t i o n > < L o c a t i o n   x m l n s : b = " h t t p : / / s c h e m a s . d a t a c o n t r a c t . o r g / 2 0 0 4 / 0 7 / S y s t e m . W i n d o w s " > < b : _ x > 5 7 6 . 7 0 3 8 1 0 5 6 7 6 6 5 8 7 < / b : _ x > < b : _ y > 7 5 < / b : _ y > < / L o c a t i o n > < S h a p e R o t a t e A n g l e > 3 6 0 < / S h a p e R o t a t e A n g l e > < W i d t h > 1 6 < / W i d t h > < / a : V a l u e > < / a : K e y V a l u e O f D i a g r a m O b j e c t K e y a n y T y p e z b w N T n L X > < a : K e y V a l u e O f D i a g r a m O b j e c t K e y a n y T y p e z b w N T n L X > < a : K e y > < K e y > R e l a t i o n s h i p s \ & l t ; T a b l e s \ S h e e t 1 _ _ 2 \ C o l u m n s \ I n j u r y & g t ; - & l t ; T a b l e s \ T a b l e _ E x t e r n a l D a t a _ 1 \ C o l u m n s \ S h e e t 1 _ _ 2 [ i n j u r y   i d ] & g t ; \ P K < / K e y > < / a : K e y > < a : V a l u e   i : t y p e = " D i a g r a m D i s p l a y L i n k E n d p o i n t V i e w S t a t e " > < H e i g h t > 1 6 < / H e i g h t > < L a b e l L o c a t i o n   x m l n s : b = " h t t p : / / s c h e m a s . d a t a c o n t r a c t . o r g / 2 0 0 4 / 0 7 / S y s t e m . W i n d o w s " > < b : _ x > 9 6 0 . 7 0 3 8 1 0 5 6 7 6 6 6 1 < / b : _ x > < b : _ y > 6 7 < / b : _ y > < / L a b e l L o c a t i o n > < L o c a t i o n   x m l n s : b = " h t t p : / / s c h e m a s . d a t a c o n t r a c t . o r g / 2 0 0 4 / 0 7 / S y s t e m . W i n d o w s " > < b : _ x > 9 7 6 . 7 0 3 8 1 0 5 6 7 6 6 6 1 < / b : _ x > < b : _ y > 7 5 < / b : _ y > < / L o c a t i o n > < S h a p e R o t a t e A n g l e > 1 8 0 < / S h a p e R o t a t e A n g l e > < W i d t h > 1 6 < / W i d t h > < / a : V a l u e > < / a : K e y V a l u e O f D i a g r a m O b j e c t K e y a n y T y p e z b w N T n L X > < a : K e y V a l u e O f D i a g r a m O b j e c t K e y a n y T y p e z b w N T n L X > < a : K e y > < K e y > R e l a t i o n s h i p s \ & l t ; T a b l e s \ S h e e t 1 _ _ 2 \ C o l u m n s \ I n j u r y & g t ; - & l t ; T a b l e s \ T a b l e _ E x t e r n a l D a t a _ 1 \ C o l u m n s \ S h e e t 1 _ _ 2 [ i n j u r y   i d ] & g t ; \ C r o s s F i l t e r < / K e y > < / a : K e y > < a : V a l u e   i : t y p e = " D i a g r a m D i s p l a y L i n k C r o s s F i l t e r V i e w S t a t e " > < P o i n t s   x m l n s : b = " h t t p : / / s c h e m a s . d a t a c o n t r a c t . o r g / 2 0 0 4 / 0 7 / S y s t e m . W i n d o w s " > < b : P o i n t > < b : _ x > 5 9 2 . 7 0 3 8 1 0 5 6 7 6 6 5 7 6 < / b : _ x > < b : _ y > 7 5 < / b : _ y > < / b : P o i n t > < b : P o i n t > < b : _ x > 9 6 0 . 7 0 3 8 1 0 5 6 7 6 6 6 1 < / b : _ x > < b : _ y > 7 5 < / b : _ y > < / b : P o i n t > < / P o i n t s > < / a : V a l u e > < / a : K e y V a l u e O f D i a g r a m O b j e c t K e y a n y T y p e z b w N T n L X > < / V i e w S t a t e s > < / D i a g r a m M a n a g e r . S e r i a l i z a b l e D i a g r a m > < / A r r a y O f D i a g r a m M a n a g e r . S e r i a l i z a b l e D i a g r a m > ] ] > < / 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S h e e t 1 _ _ 2 " > < C u s t o m C o n t e n t > < ! [ C D A T A [ < T a b l e W i d g e t G r i d S e r i a l i z a t i o n   x m l n s : x s i = " h t t p : / / w w w . w 3 . o r g / 2 0 0 1 / X M L S c h e m a - i n s t a n c e "   x m l n s : x s d = " h t t p : / / w w w . w 3 . o r g / 2 0 0 1 / X M L S c h e m a " > < C o l u m n S u g g e s t e d T y p e   / > < C o l u m n F o r m a t   / > < C o l u m n A c c u r a c y   / > < C o l u m n C u r r e n c y S y m b o l   / > < C o l u m n P o s i t i v e P a t t e r n   / > < C o l u m n N e g a t i v e P a t t e r n   / > < C o l u m n W i d t h s > < i t e m > < k e y > < s t r i n g > I n j u r y < / s t r i n g > < / k e y > < v a l u e > < i n t > 8 6 < / i n t > < / v a l u e > < / i t e m > < i t e m > < k e y > < s t r i n g > B o d y   P a r t s   a t t a c k e d < / s t r i n g > < / k e y > < v a l u e > < i n t > 2 0 4 < / i n t > < / v a l u e > < / i t e m > < i t e m > < k e y > < s t r i n g > i n j u r y   i d < / s t r i n g > < / k e y > < v a l u e > < i n t > 1 0 6 < / i n t > < / v a l u e > < / i t e m > < i t e m > < k e y > < s t r i n g > I n j u r y _ 2 < / s t r i n g > < / k e y > < v a l u e > < i n t > 1 0 6 < / i n t > < / v a l u e > < / i t e m > < / C o l u m n W i d t h s > < C o l u m n D i s p l a y I n d e x > < i t e m > < k e y > < s t r i n g > I n j u r y < / s t r i n g > < / k e y > < v a l u e > < i n t > 0 < / i n t > < / v a l u e > < / i t e m > < i t e m > < k e y > < s t r i n g > B o d y   P a r t s   a t t a c k e d < / s t r i n g > < / k e y > < v a l u e > < i n t > 1 < / i n t > < / v a l u e > < / i t e m > < i t e m > < k e y > < s t r i n g > i n j u r y   i d < / s t r i n g > < / k e y > < v a l u e > < i n t > 2 < / i n t > < / v a l u e > < / i t e m > < i t e m > < k e y > < s t r i n g > I n j u r y _ 2 < / s t r i n g > < / k e y > < v a l u e > < i n t > 3 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 S h a r k a t t a c k s < / K e y > < V a l u e   x m l n s : a = " h t t p : / / s c h e m a s . d a t a c o n t r a c t . o r g / 2 0 0 4 / 0 7 / M i c r o s o f t . A n a l y s i s S e r v i c e s . C o m m o n " > < a : H a s F o c u s > t r u e < / a : H a s F o c u s > < a : S i z e A t D p i 9 6 > 1 1 7 < / a : S i z e A t D p i 9 6 > < a : V i s i b l e > t r u e < / a : V i s i b l e > < / V a l u e > < / K e y V a l u e O f s t r i n g S a n d b o x E d i t o r . M e a s u r e G r i d S t a t e S c d E 3 5 R y > < K e y V a l u e O f s t r i n g S a n d b o x E d i t o r . M e a s u r e G r i d S t a t e S c d E 3 5 R y > < K e y > S h e e t 1 _ _ 2 < / K e y > < V a l u e   x m l n s : a = " h t t p : / / s c h e m a s . d a t a c o n t r a c t . o r g / 2 0 0 4 / 0 7 / M i c r o s o f t . A n a l y s i s S e r v i c e s . C o m m o n " > < a : H a s F o c u s > t r u e < / a : H a s F o c u s > < a : S i z e A t D p i 9 6 > 1 1 7 < / a : S i z e A t D p i 9 6 > < a : V i s i b l e > t r u e < / a : V i s i b l e > < / V a l u e > < / K e y V a l u e O f s t r i n g S a n d b o x E d i t o r . M e a s u r e G r i d S t a t e S c d E 3 5 R y > < K e y V a l u e O f s t r i n g S a n d b o x E d i t o r . M e a s u r e G r i d S t a t e S c d E 3 5 R y > < K e y > T a b l e _ E x t e r n a l D a t a _ 1 < / K e y > < V a l u e   x m l n s : a = " h t t p : / / s c h e m a s . d a t a c o n t r a c t . o r g / 2 0 0 4 / 0 7 / M i c r o s o f t . A n a l y s i s S e r v i c e s . C o m m o n " > < a : H a s F o c u s > t r u e < / a : H a s F o c u s > < a : S i z e A t D p i 9 6 > 1 1 7 < / a : S i z e A t D p i 9 6 > < a : V i s i b l e > t r u e < / a : V i s i b l e > < / V a l u e > < / K e y V a l u e O f s t r i n g S a n d b o x E d i t o r . M e a s u r e G r i d S t a t e S c d E 3 5 R y > < K e y V a l u e O f s t r i n g S a n d b o x E d i t o r . M e a s u r e G r i d S t a t e S c d E 3 5 R y > < K e y > S h e e t 1 1 < / K e y > < V a l u e   x m l n s : a = " h t t p : / / s c h e m a s . d a t a c o n t r a c t . o r g / 2 0 0 4 / 0 7 / M i c r o s o f t . A n a l y s i s S e r v i c e s . C o m m o n " > < a : H a s F o c u s > t r u e < / a : H a s F o c u s > < a : S i z e A t D p i 9 6 > 1 1 7 < / a : S i z e A t D p i 9 6 > < a : V i s i b l e > t r u e < / a : V i s i b l e > < / V a l u e > < / K e y V a l u e O f s t r i n g S a n d b o x E d i t o r . M e a s u r e G r i d S t a t e S c d E 3 5 R y > < K e y V a l u e O f s t r i n g S a n d b o x E d i t o r . M e a s u r e G r i d S t a t e S c d E 3 5 R y > < K e y > S h e e t 1 _ _ 3 < / 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06FC2981-6CFC-4392-A7D0-FE17487DBF47}">
  <ds:schemaRefs/>
</ds:datastoreItem>
</file>

<file path=customXml/itemProps10.xml><?xml version="1.0" encoding="utf-8"?>
<ds:datastoreItem xmlns:ds="http://schemas.openxmlformats.org/officeDocument/2006/customXml" ds:itemID="{5D59A192-E2B2-423A-BDD0-7E488FB96713}">
  <ds:schemaRefs/>
</ds:datastoreItem>
</file>

<file path=customXml/itemProps11.xml><?xml version="1.0" encoding="utf-8"?>
<ds:datastoreItem xmlns:ds="http://schemas.openxmlformats.org/officeDocument/2006/customXml" ds:itemID="{42DC63C8-572F-4B19-85BB-CE280EAE5834}">
  <ds:schemaRefs/>
</ds:datastoreItem>
</file>

<file path=customXml/itemProps12.xml><?xml version="1.0" encoding="utf-8"?>
<ds:datastoreItem xmlns:ds="http://schemas.openxmlformats.org/officeDocument/2006/customXml" ds:itemID="{AB8BAA64-2905-43A0-A247-6B196A970941}">
  <ds:schemaRefs/>
</ds:datastoreItem>
</file>

<file path=customXml/itemProps13.xml><?xml version="1.0" encoding="utf-8"?>
<ds:datastoreItem xmlns:ds="http://schemas.openxmlformats.org/officeDocument/2006/customXml" ds:itemID="{55150A86-9FBB-49C7-8BD7-1C1C2BFADE7F}">
  <ds:schemaRefs/>
</ds:datastoreItem>
</file>

<file path=customXml/itemProps14.xml><?xml version="1.0" encoding="utf-8"?>
<ds:datastoreItem xmlns:ds="http://schemas.openxmlformats.org/officeDocument/2006/customXml" ds:itemID="{C98107B4-088B-4340-B2CF-76098F1BC869}">
  <ds:schemaRefs/>
</ds:datastoreItem>
</file>

<file path=customXml/itemProps15.xml><?xml version="1.0" encoding="utf-8"?>
<ds:datastoreItem xmlns:ds="http://schemas.openxmlformats.org/officeDocument/2006/customXml" ds:itemID="{4FF53EE2-5554-4686-B888-408FB43AF9AE}">
  <ds:schemaRefs/>
</ds:datastoreItem>
</file>

<file path=customXml/itemProps16.xml><?xml version="1.0" encoding="utf-8"?>
<ds:datastoreItem xmlns:ds="http://schemas.openxmlformats.org/officeDocument/2006/customXml" ds:itemID="{F83F1389-597B-4BED-B1CC-C4137F4AAC3D}">
  <ds:schemaRefs/>
</ds:datastoreItem>
</file>

<file path=customXml/itemProps17.xml><?xml version="1.0" encoding="utf-8"?>
<ds:datastoreItem xmlns:ds="http://schemas.openxmlformats.org/officeDocument/2006/customXml" ds:itemID="{129146E2-6617-4829-9E7B-188C17028A51}">
  <ds:schemaRefs/>
</ds:datastoreItem>
</file>

<file path=customXml/itemProps18.xml><?xml version="1.0" encoding="utf-8"?>
<ds:datastoreItem xmlns:ds="http://schemas.openxmlformats.org/officeDocument/2006/customXml" ds:itemID="{CD5AABFC-D0CC-4480-BC40-F069F881D953}">
  <ds:schemaRefs/>
</ds:datastoreItem>
</file>

<file path=customXml/itemProps19.xml><?xml version="1.0" encoding="utf-8"?>
<ds:datastoreItem xmlns:ds="http://schemas.openxmlformats.org/officeDocument/2006/customXml" ds:itemID="{01482DC7-225F-41AF-9B45-DB2979C9B8FA}">
  <ds:schemaRefs/>
</ds:datastoreItem>
</file>

<file path=customXml/itemProps2.xml><?xml version="1.0" encoding="utf-8"?>
<ds:datastoreItem xmlns:ds="http://schemas.openxmlformats.org/officeDocument/2006/customXml" ds:itemID="{E66DB810-0BD9-4185-BDE4-B2FE7081ACEE}">
  <ds:schemaRefs/>
</ds:datastoreItem>
</file>

<file path=customXml/itemProps20.xml><?xml version="1.0" encoding="utf-8"?>
<ds:datastoreItem xmlns:ds="http://schemas.openxmlformats.org/officeDocument/2006/customXml" ds:itemID="{D42D58D1-A5B1-4274-86F7-28EA5A7FE857}">
  <ds:schemaRefs/>
</ds:datastoreItem>
</file>

<file path=customXml/itemProps21.xml><?xml version="1.0" encoding="utf-8"?>
<ds:datastoreItem xmlns:ds="http://schemas.openxmlformats.org/officeDocument/2006/customXml" ds:itemID="{3244A47F-F0AF-42E0-9510-0005B345D907}">
  <ds:schemaRefs/>
</ds:datastoreItem>
</file>

<file path=customXml/itemProps22.xml><?xml version="1.0" encoding="utf-8"?>
<ds:datastoreItem xmlns:ds="http://schemas.openxmlformats.org/officeDocument/2006/customXml" ds:itemID="{DA570266-35AD-4CFA-BA84-3AFA238DB879}">
  <ds:schemaRefs>
    <ds:schemaRef ds:uri="http://schemas.microsoft.com/DataMashup"/>
  </ds:schemaRefs>
</ds:datastoreItem>
</file>

<file path=customXml/itemProps3.xml><?xml version="1.0" encoding="utf-8"?>
<ds:datastoreItem xmlns:ds="http://schemas.openxmlformats.org/officeDocument/2006/customXml" ds:itemID="{0FB2A55C-E26B-4BB7-B2A4-9277760EA169}">
  <ds:schemaRefs/>
</ds:datastoreItem>
</file>

<file path=customXml/itemProps4.xml><?xml version="1.0" encoding="utf-8"?>
<ds:datastoreItem xmlns:ds="http://schemas.openxmlformats.org/officeDocument/2006/customXml" ds:itemID="{3B4C1992-B004-43F7-A99A-6164AE89ADF2}">
  <ds:schemaRefs/>
</ds:datastoreItem>
</file>

<file path=customXml/itemProps5.xml><?xml version="1.0" encoding="utf-8"?>
<ds:datastoreItem xmlns:ds="http://schemas.openxmlformats.org/officeDocument/2006/customXml" ds:itemID="{F7305090-A3D1-4408-9BB2-5B9848084579}">
  <ds:schemaRefs/>
</ds:datastoreItem>
</file>

<file path=customXml/itemProps6.xml><?xml version="1.0" encoding="utf-8"?>
<ds:datastoreItem xmlns:ds="http://schemas.openxmlformats.org/officeDocument/2006/customXml" ds:itemID="{D3AA5C7C-02F9-4FF0-A848-7E64DE7B067C}">
  <ds:schemaRefs/>
</ds:datastoreItem>
</file>

<file path=customXml/itemProps7.xml><?xml version="1.0" encoding="utf-8"?>
<ds:datastoreItem xmlns:ds="http://schemas.openxmlformats.org/officeDocument/2006/customXml" ds:itemID="{B75DA715-9164-4865-B292-7B2A4554B96F}">
  <ds:schemaRefs/>
</ds:datastoreItem>
</file>

<file path=customXml/itemProps8.xml><?xml version="1.0" encoding="utf-8"?>
<ds:datastoreItem xmlns:ds="http://schemas.openxmlformats.org/officeDocument/2006/customXml" ds:itemID="{D2C0CAAF-158A-4951-AF29-1C44104A82AF}">
  <ds:schemaRefs/>
</ds:datastoreItem>
</file>

<file path=customXml/itemProps9.xml><?xml version="1.0" encoding="utf-8"?>
<ds:datastoreItem xmlns:ds="http://schemas.openxmlformats.org/officeDocument/2006/customXml" ds:itemID="{0AFDED72-85B0-479E-88AA-FBE26F64083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DASHBORAD1</vt:lpstr>
      <vt:lpstr>Page 2</vt:lpstr>
      <vt:lpstr> Pivot Tables Calculated</vt:lpstr>
      <vt:lpstr>Sharkattacks</vt:lpstr>
      <vt:lpstr>Sheet1 (3)</vt:lpstr>
      <vt:lpstr>Sheet1 (4)</vt:lpstr>
      <vt:lpstr>Sheet2</vt:lpstr>
      <vt:lpstr>Sheet1</vt:lpstr>
      <vt:lpstr>Sheet3</vt:lpstr>
      <vt:lpstr>Sheet4</vt:lpstr>
      <vt:lpstr>Sheet11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محمد علاء الدين محمد محمد سيد</dc:creator>
  <cp:lastModifiedBy>محمد علاء الدين محمد محمد سيد</cp:lastModifiedBy>
  <cp:lastPrinted>2024-08-22T19:31:17Z</cp:lastPrinted>
  <dcterms:created xsi:type="dcterms:W3CDTF">2024-08-09T16:22:41Z</dcterms:created>
  <dcterms:modified xsi:type="dcterms:W3CDTF">2024-08-28T14:09:26Z</dcterms:modified>
</cp:coreProperties>
</file>